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charts/chart2.xml" ContentType="application/vnd.openxmlformats-officedocument.drawingml.char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xl/metadata.xml" ContentType="application/vnd.openxmlformats-officedocument.spreadsheetml.sheetMetadata+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6" rupBuild="4505"/>
  <workbookPr codeName="ThisWorkbook"/>
  <bookViews>
    <workbookView xWindow="-105" yWindow="-105" windowWidth="15570" windowHeight="9810" firstSheet="11" activeTab="14"/>
  </bookViews>
  <sheets>
    <sheet name="Présentation du TES symétrique" sheetId="5" r:id="rId1"/>
    <sheet name="impots" sheetId="31" r:id="rId2"/>
    <sheet name="TES de production domestique" sheetId="7" r:id="rId3"/>
    <sheet name="TES des importations" sheetId="9" r:id="rId4"/>
    <sheet name="matrice coefficient technqiue" sheetId="11" r:id="rId5"/>
    <sheet name="matrice I" sheetId="12" r:id="rId6"/>
    <sheet name="matrice I-A" sheetId="13" r:id="rId7"/>
    <sheet name="Invesers de la matrice I-A" sheetId="14" r:id="rId8"/>
    <sheet name="coëfficients techniques importé" sheetId="23" r:id="rId9"/>
    <sheet name="valeur ajoutée" sheetId="21" r:id="rId10"/>
    <sheet name="valeur ajouté hors exportations" sheetId="29" r:id="rId11"/>
    <sheet name="emploi" sheetId="24" r:id="rId12"/>
    <sheet name="cumulé-observé" sheetId="25" r:id="rId13"/>
    <sheet name="exemples punlié" sheetId="27" r:id="rId14"/>
    <sheet name="Tableau_2" sheetId="28" r:id="rId15"/>
    <sheet name="Tableau_2_hors_exportations" sheetId="30" r:id="rId16"/>
  </sheets>
  <definedNames>
    <definedName name="COMPTE_D_EXPLOITATION_PAR_BRANCHE" localSheetId="13">#REF!</definedName>
    <definedName name="COMPTE_D_EXPLOITATION_PAR_BRANCHE" localSheetId="7">#REF!</definedName>
    <definedName name="COMPTE_D_EXPLOITATION_PAR_BRANCHE" localSheetId="4">#REF!</definedName>
    <definedName name="COMPTE_D_EXPLOITATION_PAR_BRANCHE" localSheetId="5">#REF!</definedName>
    <definedName name="COMPTE_D_EXPLOITATION_PAR_BRANCHE" localSheetId="6">#REF!</definedName>
    <definedName name="COMPTE_D_EXPLOITATION_PAR_BRANCHE">#REF!</definedName>
  </definedNames>
  <calcPr calcId="12451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Y71" i="7"/>
  <c r="CY70"/>
  <c r="CY69"/>
  <c r="CD65"/>
  <c r="D12" i="13"/>
  <c r="D13"/>
  <c r="D14"/>
  <c r="D15"/>
  <c r="D16"/>
  <c r="D17"/>
  <c r="D18"/>
  <c r="D19"/>
  <c r="D20"/>
  <c r="D21"/>
  <c r="D22"/>
  <c r="D23"/>
  <c r="D24"/>
  <c r="D25"/>
  <c r="D26"/>
  <c r="D27"/>
  <c r="D28"/>
  <c r="D29"/>
  <c r="D30"/>
  <c r="D31"/>
  <c r="D32"/>
  <c r="D33"/>
  <c r="D34"/>
  <c r="D35"/>
  <c r="D36"/>
  <c r="D37"/>
  <c r="D38"/>
  <c r="D39"/>
  <c r="D40"/>
  <c r="D41"/>
  <c r="D42"/>
  <c r="D43"/>
  <c r="D44"/>
  <c r="D45"/>
  <c r="D46"/>
  <c r="D47"/>
  <c r="CD59" i="7"/>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AS59"/>
  <c r="AN155" i="21"/>
  <c r="AT53" i="7"/>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AS53"/>
  <c r="AL6" i="31"/>
  <c r="AK6"/>
  <c r="AJ6"/>
  <c r="AI6"/>
  <c r="AH6"/>
  <c r="AG6"/>
  <c r="AF6"/>
  <c r="AE6"/>
  <c r="AD6"/>
  <c r="AC6"/>
  <c r="AB6"/>
  <c r="AA6"/>
  <c r="Z6"/>
  <c r="BO3"/>
  <c r="U6"/>
  <c r="Y6"/>
  <c r="X6"/>
  <c r="W6"/>
  <c r="V6"/>
  <c r="T6"/>
  <c r="S6"/>
  <c r="R6"/>
  <c r="Q6"/>
  <c r="P6"/>
  <c r="O6"/>
  <c r="N6"/>
  <c r="M6"/>
  <c r="L6"/>
  <c r="K6"/>
  <c r="J6"/>
  <c r="I6"/>
  <c r="H6"/>
  <c r="G6"/>
  <c r="F6"/>
  <c r="E6"/>
  <c r="D6"/>
  <c r="C6"/>
  <c r="B6"/>
  <c r="CY72" i="7" l="1"/>
  <c r="AM6" i="31"/>
  <c r="AM8" s="1"/>
  <c r="N39" i="30" l="1"/>
  <c r="M39"/>
  <c r="L39"/>
  <c r="N38"/>
  <c r="M38"/>
  <c r="L38"/>
  <c r="N37"/>
  <c r="M37"/>
  <c r="L37"/>
  <c r="N36"/>
  <c r="M36"/>
  <c r="L36"/>
  <c r="N35"/>
  <c r="M35"/>
  <c r="L35"/>
  <c r="N34"/>
  <c r="M34"/>
  <c r="L34"/>
  <c r="N33"/>
  <c r="M33"/>
  <c r="L33"/>
  <c r="N32"/>
  <c r="M32"/>
  <c r="L32"/>
  <c r="N31"/>
  <c r="M31"/>
  <c r="L31"/>
  <c r="N30"/>
  <c r="M30"/>
  <c r="L30"/>
  <c r="N29"/>
  <c r="M29"/>
  <c r="L29"/>
  <c r="N28"/>
  <c r="M28"/>
  <c r="L28"/>
  <c r="N27"/>
  <c r="M27"/>
  <c r="L27"/>
  <c r="N26"/>
  <c r="M26"/>
  <c r="L26"/>
  <c r="N25"/>
  <c r="M25"/>
  <c r="L25"/>
  <c r="N24"/>
  <c r="M24"/>
  <c r="L24"/>
  <c r="N23"/>
  <c r="M23"/>
  <c r="L23"/>
  <c r="N22"/>
  <c r="M22"/>
  <c r="L22"/>
  <c r="N21"/>
  <c r="M21"/>
  <c r="L21"/>
  <c r="N20"/>
  <c r="M20"/>
  <c r="L20"/>
  <c r="N19"/>
  <c r="M19"/>
  <c r="L19"/>
  <c r="N18"/>
  <c r="M18"/>
  <c r="L18"/>
  <c r="N17"/>
  <c r="M17"/>
  <c r="L17"/>
  <c r="N16"/>
  <c r="M16"/>
  <c r="L16"/>
  <c r="N15"/>
  <c r="M15"/>
  <c r="L15"/>
  <c r="N14"/>
  <c r="M14"/>
  <c r="L14"/>
  <c r="N13"/>
  <c r="M13"/>
  <c r="L13"/>
  <c r="N12"/>
  <c r="M12"/>
  <c r="L12"/>
  <c r="N11"/>
  <c r="M11"/>
  <c r="L11"/>
  <c r="N10"/>
  <c r="M10"/>
  <c r="L10"/>
  <c r="N9"/>
  <c r="M9"/>
  <c r="L9"/>
  <c r="N8"/>
  <c r="M8"/>
  <c r="L8"/>
  <c r="N7"/>
  <c r="M7"/>
  <c r="L7"/>
  <c r="N6"/>
  <c r="M6"/>
  <c r="L6"/>
  <c r="N5"/>
  <c r="M5"/>
  <c r="L5"/>
  <c r="N4"/>
  <c r="M4"/>
  <c r="L4"/>
  <c r="N3"/>
  <c r="M3"/>
  <c r="L3"/>
  <c r="N2"/>
  <c r="M2"/>
  <c r="L2"/>
  <c r="K39"/>
  <c r="J39"/>
  <c r="I39"/>
  <c r="K38"/>
  <c r="J38"/>
  <c r="I38"/>
  <c r="K37"/>
  <c r="J37"/>
  <c r="I37"/>
  <c r="K36"/>
  <c r="J36"/>
  <c r="I36"/>
  <c r="K35"/>
  <c r="J35"/>
  <c r="I35"/>
  <c r="K34"/>
  <c r="J34"/>
  <c r="I34"/>
  <c r="K33"/>
  <c r="J33"/>
  <c r="I33"/>
  <c r="K32"/>
  <c r="J32"/>
  <c r="I32"/>
  <c r="K31"/>
  <c r="J31"/>
  <c r="I31"/>
  <c r="K30"/>
  <c r="J30"/>
  <c r="I30"/>
  <c r="K29"/>
  <c r="J29"/>
  <c r="I29"/>
  <c r="K28"/>
  <c r="J28"/>
  <c r="I28"/>
  <c r="K27"/>
  <c r="J27"/>
  <c r="I27"/>
  <c r="K26"/>
  <c r="J26"/>
  <c r="I26"/>
  <c r="K25"/>
  <c r="J25"/>
  <c r="I25"/>
  <c r="K24"/>
  <c r="J24"/>
  <c r="I24"/>
  <c r="K23"/>
  <c r="J23"/>
  <c r="I23"/>
  <c r="K22"/>
  <c r="J22"/>
  <c r="I22"/>
  <c r="K21"/>
  <c r="J21"/>
  <c r="I21"/>
  <c r="K20"/>
  <c r="J20"/>
  <c r="I20"/>
  <c r="K19"/>
  <c r="J19"/>
  <c r="I19"/>
  <c r="K18"/>
  <c r="J18"/>
  <c r="I18"/>
  <c r="K17"/>
  <c r="J17"/>
  <c r="I17"/>
  <c r="K16"/>
  <c r="J16"/>
  <c r="I16"/>
  <c r="K15"/>
  <c r="J15"/>
  <c r="I15"/>
  <c r="K14"/>
  <c r="J14"/>
  <c r="I14"/>
  <c r="K13"/>
  <c r="J13"/>
  <c r="I13"/>
  <c r="K12"/>
  <c r="J12"/>
  <c r="I12"/>
  <c r="K11"/>
  <c r="J11"/>
  <c r="I11"/>
  <c r="K10"/>
  <c r="J10"/>
  <c r="I10"/>
  <c r="K9"/>
  <c r="J9"/>
  <c r="I9"/>
  <c r="K8"/>
  <c r="J8"/>
  <c r="I8"/>
  <c r="K7"/>
  <c r="J7"/>
  <c r="I7"/>
  <c r="K6"/>
  <c r="J6"/>
  <c r="I6"/>
  <c r="K5"/>
  <c r="J5"/>
  <c r="I5"/>
  <c r="K4"/>
  <c r="J4"/>
  <c r="I4"/>
  <c r="K3"/>
  <c r="J3"/>
  <c r="I3"/>
  <c r="K2"/>
  <c r="J2"/>
  <c r="I2"/>
  <c r="AN232" i="29"/>
  <c r="AN231"/>
  <c r="AN230"/>
  <c r="AN229"/>
  <c r="AN228"/>
  <c r="AN227"/>
  <c r="AN226"/>
  <c r="AN225"/>
  <c r="AN224"/>
  <c r="AN223"/>
  <c r="AN222"/>
  <c r="AN221"/>
  <c r="AN220"/>
  <c r="AN219"/>
  <c r="AN218"/>
  <c r="AN217"/>
  <c r="AN216"/>
  <c r="AN215"/>
  <c r="AN214"/>
  <c r="AN213"/>
  <c r="AN212"/>
  <c r="AN211"/>
  <c r="AN210"/>
  <c r="AN209"/>
  <c r="AN208"/>
  <c r="AN207"/>
  <c r="AN206"/>
  <c r="AN205"/>
  <c r="AN204"/>
  <c r="AN203"/>
  <c r="AN202"/>
  <c r="AN201"/>
  <c r="AN200"/>
  <c r="AN199"/>
  <c r="AN198"/>
  <c r="AN197"/>
  <c r="AK78"/>
  <c r="AJ78"/>
  <c r="AI78"/>
  <c r="AH78"/>
  <c r="AG78"/>
  <c r="AF78"/>
  <c r="AE78"/>
  <c r="AD78"/>
  <c r="AC78"/>
  <c r="AB78"/>
  <c r="AA78"/>
  <c r="Z78"/>
  <c r="Y78"/>
  <c r="X78"/>
  <c r="W78"/>
  <c r="V78"/>
  <c r="U78"/>
  <c r="T78"/>
  <c r="S78"/>
  <c r="R78"/>
  <c r="Q78"/>
  <c r="P78"/>
  <c r="O78"/>
  <c r="N78"/>
  <c r="M78"/>
  <c r="L78"/>
  <c r="K78"/>
  <c r="J78"/>
  <c r="I78"/>
  <c r="H78"/>
  <c r="G78"/>
  <c r="F78"/>
  <c r="E78"/>
  <c r="D78"/>
  <c r="C78"/>
  <c r="B78"/>
  <c r="AL77"/>
  <c r="AJ77"/>
  <c r="AI77"/>
  <c r="AH77"/>
  <c r="AG77"/>
  <c r="AF77"/>
  <c r="AE77"/>
  <c r="AD77"/>
  <c r="AC77"/>
  <c r="AB77"/>
  <c r="AA77"/>
  <c r="Z77"/>
  <c r="Y77"/>
  <c r="X77"/>
  <c r="W77"/>
  <c r="V77"/>
  <c r="U77"/>
  <c r="T77"/>
  <c r="S77"/>
  <c r="R77"/>
  <c r="Q77"/>
  <c r="P77"/>
  <c r="O77"/>
  <c r="N77"/>
  <c r="M77"/>
  <c r="L77"/>
  <c r="K77"/>
  <c r="J77"/>
  <c r="I77"/>
  <c r="H77"/>
  <c r="G77"/>
  <c r="F77"/>
  <c r="E77"/>
  <c r="D77"/>
  <c r="C77"/>
  <c r="B77"/>
  <c r="AL76"/>
  <c r="AK76"/>
  <c r="AI76"/>
  <c r="AH76"/>
  <c r="AG76"/>
  <c r="AF76"/>
  <c r="AE76"/>
  <c r="AD76"/>
  <c r="AC76"/>
  <c r="AB76"/>
  <c r="AA76"/>
  <c r="Z76"/>
  <c r="Y76"/>
  <c r="X76"/>
  <c r="W76"/>
  <c r="V76"/>
  <c r="U76"/>
  <c r="T76"/>
  <c r="S76"/>
  <c r="R76"/>
  <c r="Q76"/>
  <c r="P76"/>
  <c r="O76"/>
  <c r="N76"/>
  <c r="M76"/>
  <c r="L76"/>
  <c r="K76"/>
  <c r="J76"/>
  <c r="I76"/>
  <c r="H76"/>
  <c r="G76"/>
  <c r="F76"/>
  <c r="E76"/>
  <c r="D76"/>
  <c r="C76"/>
  <c r="B76"/>
  <c r="AL75"/>
  <c r="AK75"/>
  <c r="AJ75"/>
  <c r="AH75"/>
  <c r="AG75"/>
  <c r="AF75"/>
  <c r="AE75"/>
  <c r="AD75"/>
  <c r="AC75"/>
  <c r="AB75"/>
  <c r="AA75"/>
  <c r="Z75"/>
  <c r="Y75"/>
  <c r="X75"/>
  <c r="W75"/>
  <c r="V75"/>
  <c r="U75"/>
  <c r="T75"/>
  <c r="S75"/>
  <c r="R75"/>
  <c r="Q75"/>
  <c r="P75"/>
  <c r="O75"/>
  <c r="N75"/>
  <c r="M75"/>
  <c r="L75"/>
  <c r="K75"/>
  <c r="J75"/>
  <c r="I75"/>
  <c r="H75"/>
  <c r="G75"/>
  <c r="F75"/>
  <c r="E75"/>
  <c r="D75"/>
  <c r="C75"/>
  <c r="B75"/>
  <c r="AL74"/>
  <c r="AK74"/>
  <c r="AJ74"/>
  <c r="AI74"/>
  <c r="AG74"/>
  <c r="AF74"/>
  <c r="AE74"/>
  <c r="AD74"/>
  <c r="AC74"/>
  <c r="AB74"/>
  <c r="AA74"/>
  <c r="Z74"/>
  <c r="Y74"/>
  <c r="X74"/>
  <c r="W74"/>
  <c r="V74"/>
  <c r="U74"/>
  <c r="T74"/>
  <c r="S74"/>
  <c r="R74"/>
  <c r="Q74"/>
  <c r="P74"/>
  <c r="O74"/>
  <c r="N74"/>
  <c r="M74"/>
  <c r="L74"/>
  <c r="K74"/>
  <c r="J74"/>
  <c r="I74"/>
  <c r="H74"/>
  <c r="G74"/>
  <c r="F74"/>
  <c r="E74"/>
  <c r="D74"/>
  <c r="C74"/>
  <c r="B74"/>
  <c r="AL73"/>
  <c r="AK73"/>
  <c r="AJ73"/>
  <c r="AI73"/>
  <c r="AH73"/>
  <c r="AF73"/>
  <c r="AE73"/>
  <c r="AD73"/>
  <c r="AC73"/>
  <c r="AB73"/>
  <c r="AA73"/>
  <c r="Z73"/>
  <c r="Y73"/>
  <c r="X73"/>
  <c r="W73"/>
  <c r="V73"/>
  <c r="U73"/>
  <c r="T73"/>
  <c r="S73"/>
  <c r="R73"/>
  <c r="Q73"/>
  <c r="P73"/>
  <c r="O73"/>
  <c r="N73"/>
  <c r="M73"/>
  <c r="L73"/>
  <c r="K73"/>
  <c r="J73"/>
  <c r="I73"/>
  <c r="H73"/>
  <c r="G73"/>
  <c r="F73"/>
  <c r="E73"/>
  <c r="D73"/>
  <c r="C73"/>
  <c r="B73"/>
  <c r="AL72"/>
  <c r="AK72"/>
  <c r="AJ72"/>
  <c r="AI72"/>
  <c r="AH72"/>
  <c r="AG72"/>
  <c r="AE72"/>
  <c r="AD72"/>
  <c r="AC72"/>
  <c r="AB72"/>
  <c r="AA72"/>
  <c r="Z72"/>
  <c r="Y72"/>
  <c r="X72"/>
  <c r="W72"/>
  <c r="V72"/>
  <c r="U72"/>
  <c r="T72"/>
  <c r="S72"/>
  <c r="R72"/>
  <c r="Q72"/>
  <c r="P72"/>
  <c r="O72"/>
  <c r="N72"/>
  <c r="M72"/>
  <c r="L72"/>
  <c r="K72"/>
  <c r="J72"/>
  <c r="I72"/>
  <c r="H72"/>
  <c r="G72"/>
  <c r="F72"/>
  <c r="E72"/>
  <c r="D72"/>
  <c r="C72"/>
  <c r="B72"/>
  <c r="AL71"/>
  <c r="AK71"/>
  <c r="AJ71"/>
  <c r="AI71"/>
  <c r="AH71"/>
  <c r="AG71"/>
  <c r="AF71"/>
  <c r="AD71"/>
  <c r="AC71"/>
  <c r="AB71"/>
  <c r="AA71"/>
  <c r="Z71"/>
  <c r="Y71"/>
  <c r="X71"/>
  <c r="W71"/>
  <c r="V71"/>
  <c r="U71"/>
  <c r="T71"/>
  <c r="S71"/>
  <c r="R71"/>
  <c r="Q71"/>
  <c r="P71"/>
  <c r="O71"/>
  <c r="N71"/>
  <c r="M71"/>
  <c r="L71"/>
  <c r="K71"/>
  <c r="J71"/>
  <c r="I71"/>
  <c r="H71"/>
  <c r="G71"/>
  <c r="F71"/>
  <c r="E71"/>
  <c r="D71"/>
  <c r="C71"/>
  <c r="B71"/>
  <c r="AL70"/>
  <c r="AK70"/>
  <c r="AJ70"/>
  <c r="AI70"/>
  <c r="AH70"/>
  <c r="AG70"/>
  <c r="AF70"/>
  <c r="AE70"/>
  <c r="AC70"/>
  <c r="AB70"/>
  <c r="AA70"/>
  <c r="Z70"/>
  <c r="Y70"/>
  <c r="X70"/>
  <c r="W70"/>
  <c r="V70"/>
  <c r="U70"/>
  <c r="T70"/>
  <c r="S70"/>
  <c r="R70"/>
  <c r="Q70"/>
  <c r="P70"/>
  <c r="O70"/>
  <c r="N70"/>
  <c r="M70"/>
  <c r="L70"/>
  <c r="K70"/>
  <c r="J70"/>
  <c r="I70"/>
  <c r="H70"/>
  <c r="G70"/>
  <c r="F70"/>
  <c r="E70"/>
  <c r="D70"/>
  <c r="C70"/>
  <c r="B70"/>
  <c r="AL69"/>
  <c r="AK69"/>
  <c r="AJ69"/>
  <c r="AI69"/>
  <c r="AH69"/>
  <c r="AG69"/>
  <c r="AF69"/>
  <c r="AE69"/>
  <c r="AD69"/>
  <c r="AB69"/>
  <c r="AA69"/>
  <c r="Z69"/>
  <c r="Y69"/>
  <c r="X69"/>
  <c r="W69"/>
  <c r="V69"/>
  <c r="U69"/>
  <c r="T69"/>
  <c r="S69"/>
  <c r="R69"/>
  <c r="Q69"/>
  <c r="P69"/>
  <c r="O69"/>
  <c r="N69"/>
  <c r="M69"/>
  <c r="L69"/>
  <c r="K69"/>
  <c r="J69"/>
  <c r="I69"/>
  <c r="H69"/>
  <c r="G69"/>
  <c r="F69"/>
  <c r="E69"/>
  <c r="D69"/>
  <c r="C69"/>
  <c r="B69"/>
  <c r="AL68"/>
  <c r="AK68"/>
  <c r="AJ68"/>
  <c r="AI68"/>
  <c r="AH68"/>
  <c r="AG68"/>
  <c r="AF68"/>
  <c r="AE68"/>
  <c r="AD68"/>
  <c r="AC68"/>
  <c r="AA68"/>
  <c r="Z68"/>
  <c r="Y68"/>
  <c r="X68"/>
  <c r="W68"/>
  <c r="V68"/>
  <c r="U68"/>
  <c r="T68"/>
  <c r="S68"/>
  <c r="R68"/>
  <c r="Q68"/>
  <c r="P68"/>
  <c r="O68"/>
  <c r="N68"/>
  <c r="M68"/>
  <c r="L68"/>
  <c r="K68"/>
  <c r="J68"/>
  <c r="I68"/>
  <c r="H68"/>
  <c r="G68"/>
  <c r="F68"/>
  <c r="E68"/>
  <c r="D68"/>
  <c r="C68"/>
  <c r="B68"/>
  <c r="AL67"/>
  <c r="AK67"/>
  <c r="AJ67"/>
  <c r="AI67"/>
  <c r="AH67"/>
  <c r="AG67"/>
  <c r="AF67"/>
  <c r="AE67"/>
  <c r="AD67"/>
  <c r="AC67"/>
  <c r="AB67"/>
  <c r="Z67"/>
  <c r="Y67"/>
  <c r="X67"/>
  <c r="W67"/>
  <c r="V67"/>
  <c r="U67"/>
  <c r="T67"/>
  <c r="S67"/>
  <c r="R67"/>
  <c r="Q67"/>
  <c r="P67"/>
  <c r="O67"/>
  <c r="N67"/>
  <c r="M67"/>
  <c r="L67"/>
  <c r="K67"/>
  <c r="J67"/>
  <c r="I67"/>
  <c r="H67"/>
  <c r="G67"/>
  <c r="F67"/>
  <c r="E67"/>
  <c r="D67"/>
  <c r="C67"/>
  <c r="B67"/>
  <c r="AL66"/>
  <c r="AK66"/>
  <c r="AJ66"/>
  <c r="AI66"/>
  <c r="AH66"/>
  <c r="AG66"/>
  <c r="AF66"/>
  <c r="AE66"/>
  <c r="AD66"/>
  <c r="AC66"/>
  <c r="AB66"/>
  <c r="AA66"/>
  <c r="Y66"/>
  <c r="X66"/>
  <c r="W66"/>
  <c r="V66"/>
  <c r="U66"/>
  <c r="T66"/>
  <c r="S66"/>
  <c r="R66"/>
  <c r="Q66"/>
  <c r="P66"/>
  <c r="O66"/>
  <c r="N66"/>
  <c r="M66"/>
  <c r="L66"/>
  <c r="K66"/>
  <c r="J66"/>
  <c r="I66"/>
  <c r="H66"/>
  <c r="G66"/>
  <c r="F66"/>
  <c r="E66"/>
  <c r="D66"/>
  <c r="C66"/>
  <c r="B66"/>
  <c r="AL65"/>
  <c r="AK65"/>
  <c r="AJ65"/>
  <c r="AI65"/>
  <c r="AH65"/>
  <c r="AG65"/>
  <c r="AF65"/>
  <c r="AE65"/>
  <c r="AD65"/>
  <c r="AC65"/>
  <c r="AB65"/>
  <c r="AA65"/>
  <c r="Z65"/>
  <c r="X65"/>
  <c r="W65"/>
  <c r="V65"/>
  <c r="U65"/>
  <c r="T65"/>
  <c r="S65"/>
  <c r="R65"/>
  <c r="Q65"/>
  <c r="P65"/>
  <c r="O65"/>
  <c r="N65"/>
  <c r="M65"/>
  <c r="L65"/>
  <c r="K65"/>
  <c r="J65"/>
  <c r="I65"/>
  <c r="H65"/>
  <c r="G65"/>
  <c r="F65"/>
  <c r="E65"/>
  <c r="D65"/>
  <c r="C65"/>
  <c r="B65"/>
  <c r="AL64"/>
  <c r="AK64"/>
  <c r="AJ64"/>
  <c r="AI64"/>
  <c r="AH64"/>
  <c r="AG64"/>
  <c r="AF64"/>
  <c r="AE64"/>
  <c r="AD64"/>
  <c r="AC64"/>
  <c r="AB64"/>
  <c r="AA64"/>
  <c r="Z64"/>
  <c r="Y64"/>
  <c r="W64"/>
  <c r="V64"/>
  <c r="U64"/>
  <c r="T64"/>
  <c r="S64"/>
  <c r="R64"/>
  <c r="Q64"/>
  <c r="P64"/>
  <c r="O64"/>
  <c r="N64"/>
  <c r="M64"/>
  <c r="L64"/>
  <c r="K64"/>
  <c r="J64"/>
  <c r="I64"/>
  <c r="H64"/>
  <c r="G64"/>
  <c r="F64"/>
  <c r="E64"/>
  <c r="D64"/>
  <c r="C64"/>
  <c r="B64"/>
  <c r="AL63"/>
  <c r="AK63"/>
  <c r="AJ63"/>
  <c r="AI63"/>
  <c r="AH63"/>
  <c r="AG63"/>
  <c r="AF63"/>
  <c r="AE63"/>
  <c r="AD63"/>
  <c r="AC63"/>
  <c r="AB63"/>
  <c r="AA63"/>
  <c r="Z63"/>
  <c r="Y63"/>
  <c r="X63"/>
  <c r="V63"/>
  <c r="U63"/>
  <c r="T63"/>
  <c r="S63"/>
  <c r="R63"/>
  <c r="Q63"/>
  <c r="P63"/>
  <c r="O63"/>
  <c r="N63"/>
  <c r="M63"/>
  <c r="L63"/>
  <c r="K63"/>
  <c r="J63"/>
  <c r="I63"/>
  <c r="H63"/>
  <c r="G63"/>
  <c r="F63"/>
  <c r="E63"/>
  <c r="D63"/>
  <c r="C63"/>
  <c r="B63"/>
  <c r="AL62"/>
  <c r="AK62"/>
  <c r="AJ62"/>
  <c r="AI62"/>
  <c r="AH62"/>
  <c r="AG62"/>
  <c r="AF62"/>
  <c r="AE62"/>
  <c r="AD62"/>
  <c r="AC62"/>
  <c r="AB62"/>
  <c r="AA62"/>
  <c r="Z62"/>
  <c r="Y62"/>
  <c r="X62"/>
  <c r="W62"/>
  <c r="U62"/>
  <c r="T62"/>
  <c r="S62"/>
  <c r="R62"/>
  <c r="Q62"/>
  <c r="P62"/>
  <c r="O62"/>
  <c r="N62"/>
  <c r="M62"/>
  <c r="L62"/>
  <c r="K62"/>
  <c r="J62"/>
  <c r="I62"/>
  <c r="H62"/>
  <c r="G62"/>
  <c r="F62"/>
  <c r="E62"/>
  <c r="D62"/>
  <c r="C62"/>
  <c r="B62"/>
  <c r="AL61"/>
  <c r="AK61"/>
  <c r="AJ61"/>
  <c r="AI61"/>
  <c r="AH61"/>
  <c r="AG61"/>
  <c r="AF61"/>
  <c r="AE61"/>
  <c r="AD61"/>
  <c r="AC61"/>
  <c r="AB61"/>
  <c r="AA61"/>
  <c r="Z61"/>
  <c r="Y61"/>
  <c r="X61"/>
  <c r="W61"/>
  <c r="V61"/>
  <c r="T61"/>
  <c r="S61"/>
  <c r="R61"/>
  <c r="Q61"/>
  <c r="P61"/>
  <c r="O61"/>
  <c r="N61"/>
  <c r="M61"/>
  <c r="L61"/>
  <c r="K61"/>
  <c r="J61"/>
  <c r="I61"/>
  <c r="H61"/>
  <c r="G61"/>
  <c r="F61"/>
  <c r="E61"/>
  <c r="D61"/>
  <c r="C61"/>
  <c r="B61"/>
  <c r="AL60"/>
  <c r="AK60"/>
  <c r="AJ60"/>
  <c r="AI60"/>
  <c r="AH60"/>
  <c r="AG60"/>
  <c r="AF60"/>
  <c r="AE60"/>
  <c r="AD60"/>
  <c r="AC60"/>
  <c r="AB60"/>
  <c r="AA60"/>
  <c r="Z60"/>
  <c r="Y60"/>
  <c r="X60"/>
  <c r="W60"/>
  <c r="V60"/>
  <c r="U60"/>
  <c r="S60"/>
  <c r="R60"/>
  <c r="Q60"/>
  <c r="P60"/>
  <c r="O60"/>
  <c r="N60"/>
  <c r="M60"/>
  <c r="L60"/>
  <c r="K60"/>
  <c r="J60"/>
  <c r="I60"/>
  <c r="H60"/>
  <c r="G60"/>
  <c r="F60"/>
  <c r="E60"/>
  <c r="D60"/>
  <c r="C60"/>
  <c r="B60"/>
  <c r="AL59"/>
  <c r="AK59"/>
  <c r="AJ59"/>
  <c r="AI59"/>
  <c r="AH59"/>
  <c r="AG59"/>
  <c r="AF59"/>
  <c r="AE59"/>
  <c r="AD59"/>
  <c r="AC59"/>
  <c r="AB59"/>
  <c r="AA59"/>
  <c r="Z59"/>
  <c r="Y59"/>
  <c r="X59"/>
  <c r="W59"/>
  <c r="V59"/>
  <c r="U59"/>
  <c r="T59"/>
  <c r="R59"/>
  <c r="Q59"/>
  <c r="P59"/>
  <c r="O59"/>
  <c r="N59"/>
  <c r="M59"/>
  <c r="L59"/>
  <c r="K59"/>
  <c r="J59"/>
  <c r="I59"/>
  <c r="H59"/>
  <c r="G59"/>
  <c r="F59"/>
  <c r="E59"/>
  <c r="D59"/>
  <c r="C59"/>
  <c r="B59"/>
  <c r="AL58"/>
  <c r="AK58"/>
  <c r="AJ58"/>
  <c r="AI58"/>
  <c r="AH58"/>
  <c r="AG58"/>
  <c r="AF58"/>
  <c r="AE58"/>
  <c r="AD58"/>
  <c r="AC58"/>
  <c r="AB58"/>
  <c r="AA58"/>
  <c r="Z58"/>
  <c r="Y58"/>
  <c r="X58"/>
  <c r="W58"/>
  <c r="V58"/>
  <c r="U58"/>
  <c r="T58"/>
  <c r="S58"/>
  <c r="Q58"/>
  <c r="P58"/>
  <c r="O58"/>
  <c r="N58"/>
  <c r="M58"/>
  <c r="L58"/>
  <c r="K58"/>
  <c r="J58"/>
  <c r="I58"/>
  <c r="H58"/>
  <c r="G58"/>
  <c r="F58"/>
  <c r="E58"/>
  <c r="D58"/>
  <c r="C58"/>
  <c r="B58"/>
  <c r="AL57"/>
  <c r="AK57"/>
  <c r="AJ57"/>
  <c r="AI57"/>
  <c r="AH57"/>
  <c r="AG57"/>
  <c r="AF57"/>
  <c r="AE57"/>
  <c r="AD57"/>
  <c r="AC57"/>
  <c r="AB57"/>
  <c r="AA57"/>
  <c r="Z57"/>
  <c r="Y57"/>
  <c r="X57"/>
  <c r="W57"/>
  <c r="V57"/>
  <c r="U57"/>
  <c r="T57"/>
  <c r="S57"/>
  <c r="R57"/>
  <c r="P57"/>
  <c r="O57"/>
  <c r="N57"/>
  <c r="M57"/>
  <c r="L57"/>
  <c r="K57"/>
  <c r="J57"/>
  <c r="I57"/>
  <c r="H57"/>
  <c r="G57"/>
  <c r="F57"/>
  <c r="E57"/>
  <c r="D57"/>
  <c r="C57"/>
  <c r="B57"/>
  <c r="AL56"/>
  <c r="AK56"/>
  <c r="AJ56"/>
  <c r="AI56"/>
  <c r="AH56"/>
  <c r="AG56"/>
  <c r="AF56"/>
  <c r="AE56"/>
  <c r="AD56"/>
  <c r="AC56"/>
  <c r="AB56"/>
  <c r="AA56"/>
  <c r="Z56"/>
  <c r="Y56"/>
  <c r="X56"/>
  <c r="W56"/>
  <c r="V56"/>
  <c r="U56"/>
  <c r="T56"/>
  <c r="S56"/>
  <c r="R56"/>
  <c r="Q56"/>
  <c r="O56"/>
  <c r="N56"/>
  <c r="M56"/>
  <c r="L56"/>
  <c r="K56"/>
  <c r="J56"/>
  <c r="I56"/>
  <c r="H56"/>
  <c r="G56"/>
  <c r="F56"/>
  <c r="E56"/>
  <c r="D56"/>
  <c r="C56"/>
  <c r="B56"/>
  <c r="AL55"/>
  <c r="AK55"/>
  <c r="AJ55"/>
  <c r="AI55"/>
  <c r="AH55"/>
  <c r="AG55"/>
  <c r="AF55"/>
  <c r="AE55"/>
  <c r="AD55"/>
  <c r="AC55"/>
  <c r="AB55"/>
  <c r="AA55"/>
  <c r="Z55"/>
  <c r="Y55"/>
  <c r="X55"/>
  <c r="W55"/>
  <c r="V55"/>
  <c r="U55"/>
  <c r="T55"/>
  <c r="S55"/>
  <c r="R55"/>
  <c r="Q55"/>
  <c r="P55"/>
  <c r="N55"/>
  <c r="M55"/>
  <c r="L55"/>
  <c r="K55"/>
  <c r="J55"/>
  <c r="I55"/>
  <c r="H55"/>
  <c r="G55"/>
  <c r="F55"/>
  <c r="E55"/>
  <c r="D55"/>
  <c r="C55"/>
  <c r="B55"/>
  <c r="AL54"/>
  <c r="AK54"/>
  <c r="AJ54"/>
  <c r="AI54"/>
  <c r="AH54"/>
  <c r="AG54"/>
  <c r="AF54"/>
  <c r="AE54"/>
  <c r="AD54"/>
  <c r="AC54"/>
  <c r="AB54"/>
  <c r="AA54"/>
  <c r="Z54"/>
  <c r="Y54"/>
  <c r="X54"/>
  <c r="W54"/>
  <c r="V54"/>
  <c r="U54"/>
  <c r="T54"/>
  <c r="S54"/>
  <c r="R54"/>
  <c r="Q54"/>
  <c r="P54"/>
  <c r="O54"/>
  <c r="M54"/>
  <c r="L54"/>
  <c r="K54"/>
  <c r="J54"/>
  <c r="I54"/>
  <c r="H54"/>
  <c r="G54"/>
  <c r="F54"/>
  <c r="E54"/>
  <c r="D54"/>
  <c r="C54"/>
  <c r="B54"/>
  <c r="AL53"/>
  <c r="AK53"/>
  <c r="AJ53"/>
  <c r="AI53"/>
  <c r="AH53"/>
  <c r="AG53"/>
  <c r="AF53"/>
  <c r="AE53"/>
  <c r="AD53"/>
  <c r="AC53"/>
  <c r="AB53"/>
  <c r="AA53"/>
  <c r="Z53"/>
  <c r="Y53"/>
  <c r="X53"/>
  <c r="W53"/>
  <c r="V53"/>
  <c r="U53"/>
  <c r="T53"/>
  <c r="S53"/>
  <c r="R53"/>
  <c r="Q53"/>
  <c r="P53"/>
  <c r="O53"/>
  <c r="N53"/>
  <c r="L53"/>
  <c r="K53"/>
  <c r="J53"/>
  <c r="I53"/>
  <c r="H53"/>
  <c r="G53"/>
  <c r="F53"/>
  <c r="E53"/>
  <c r="D53"/>
  <c r="C53"/>
  <c r="B53"/>
  <c r="AL52"/>
  <c r="AK52"/>
  <c r="AJ52"/>
  <c r="AI52"/>
  <c r="AH52"/>
  <c r="AG52"/>
  <c r="AF52"/>
  <c r="AE52"/>
  <c r="AD52"/>
  <c r="AC52"/>
  <c r="AB52"/>
  <c r="AA52"/>
  <c r="Z52"/>
  <c r="Y52"/>
  <c r="X52"/>
  <c r="W52"/>
  <c r="V52"/>
  <c r="U52"/>
  <c r="T52"/>
  <c r="S52"/>
  <c r="R52"/>
  <c r="Q52"/>
  <c r="P52"/>
  <c r="O52"/>
  <c r="N52"/>
  <c r="M52"/>
  <c r="K52"/>
  <c r="J52"/>
  <c r="I52"/>
  <c r="H52"/>
  <c r="G52"/>
  <c r="F52"/>
  <c r="E52"/>
  <c r="D52"/>
  <c r="C52"/>
  <c r="B52"/>
  <c r="AL51"/>
  <c r="AK51"/>
  <c r="AJ51"/>
  <c r="AI51"/>
  <c r="AH51"/>
  <c r="AG51"/>
  <c r="AF51"/>
  <c r="AE51"/>
  <c r="AD51"/>
  <c r="AC51"/>
  <c r="AB51"/>
  <c r="AA51"/>
  <c r="Z51"/>
  <c r="Y51"/>
  <c r="X51"/>
  <c r="W51"/>
  <c r="V51"/>
  <c r="U51"/>
  <c r="T51"/>
  <c r="S51"/>
  <c r="R51"/>
  <c r="Q51"/>
  <c r="P51"/>
  <c r="O51"/>
  <c r="N51"/>
  <c r="M51"/>
  <c r="L51"/>
  <c r="J51"/>
  <c r="I51"/>
  <c r="H51"/>
  <c r="G51"/>
  <c r="F51"/>
  <c r="E51"/>
  <c r="D51"/>
  <c r="C51"/>
  <c r="B51"/>
  <c r="AL50"/>
  <c r="AK50"/>
  <c r="AJ50"/>
  <c r="AI50"/>
  <c r="AH50"/>
  <c r="AG50"/>
  <c r="AF50"/>
  <c r="AE50"/>
  <c r="AD50"/>
  <c r="AC50"/>
  <c r="AB50"/>
  <c r="AA50"/>
  <c r="Z50"/>
  <c r="Y50"/>
  <c r="X50"/>
  <c r="W50"/>
  <c r="V50"/>
  <c r="U50"/>
  <c r="T50"/>
  <c r="S50"/>
  <c r="R50"/>
  <c r="Q50"/>
  <c r="P50"/>
  <c r="O50"/>
  <c r="N50"/>
  <c r="M50"/>
  <c r="L50"/>
  <c r="K50"/>
  <c r="I50"/>
  <c r="H50"/>
  <c r="G50"/>
  <c r="F50"/>
  <c r="E50"/>
  <c r="D50"/>
  <c r="C50"/>
  <c r="B50"/>
  <c r="AL49"/>
  <c r="AK49"/>
  <c r="AJ49"/>
  <c r="AI49"/>
  <c r="AH49"/>
  <c r="AG49"/>
  <c r="AF49"/>
  <c r="AE49"/>
  <c r="AD49"/>
  <c r="AC49"/>
  <c r="AB49"/>
  <c r="AA49"/>
  <c r="Z49"/>
  <c r="Y49"/>
  <c r="X49"/>
  <c r="W49"/>
  <c r="V49"/>
  <c r="U49"/>
  <c r="T49"/>
  <c r="S49"/>
  <c r="R49"/>
  <c r="Q49"/>
  <c r="P49"/>
  <c r="O49"/>
  <c r="N49"/>
  <c r="M49"/>
  <c r="L49"/>
  <c r="K49"/>
  <c r="J49"/>
  <c r="H49"/>
  <c r="G49"/>
  <c r="F49"/>
  <c r="E49"/>
  <c r="D49"/>
  <c r="C49"/>
  <c r="B49"/>
  <c r="AL48"/>
  <c r="AK48"/>
  <c r="AJ48"/>
  <c r="AI48"/>
  <c r="AH48"/>
  <c r="AG48"/>
  <c r="AF48"/>
  <c r="AE48"/>
  <c r="AD48"/>
  <c r="AC48"/>
  <c r="AB48"/>
  <c r="AA48"/>
  <c r="Z48"/>
  <c r="Y48"/>
  <c r="X48"/>
  <c r="W48"/>
  <c r="V48"/>
  <c r="U48"/>
  <c r="T48"/>
  <c r="S48"/>
  <c r="R48"/>
  <c r="Q48"/>
  <c r="P48"/>
  <c r="O48"/>
  <c r="N48"/>
  <c r="M48"/>
  <c r="L48"/>
  <c r="K48"/>
  <c r="J48"/>
  <c r="I48"/>
  <c r="G48"/>
  <c r="F48"/>
  <c r="E48"/>
  <c r="D48"/>
  <c r="C48"/>
  <c r="B48"/>
  <c r="AL47"/>
  <c r="AK47"/>
  <c r="AJ47"/>
  <c r="AI47"/>
  <c r="AH47"/>
  <c r="AG47"/>
  <c r="AF47"/>
  <c r="AE47"/>
  <c r="AD47"/>
  <c r="AC47"/>
  <c r="AB47"/>
  <c r="AA47"/>
  <c r="Z47"/>
  <c r="Y47"/>
  <c r="X47"/>
  <c r="W47"/>
  <c r="V47"/>
  <c r="U47"/>
  <c r="T47"/>
  <c r="S47"/>
  <c r="R47"/>
  <c r="Q47"/>
  <c r="P47"/>
  <c r="O47"/>
  <c r="N47"/>
  <c r="M47"/>
  <c r="L47"/>
  <c r="K47"/>
  <c r="J47"/>
  <c r="I47"/>
  <c r="H47"/>
  <c r="F47"/>
  <c r="E47"/>
  <c r="D47"/>
  <c r="C47"/>
  <c r="B47"/>
  <c r="AL46"/>
  <c r="AK46"/>
  <c r="AJ46"/>
  <c r="AI46"/>
  <c r="AH46"/>
  <c r="AG46"/>
  <c r="AF46"/>
  <c r="AE46"/>
  <c r="AD46"/>
  <c r="AC46"/>
  <c r="AB46"/>
  <c r="AA46"/>
  <c r="Z46"/>
  <c r="Y46"/>
  <c r="X46"/>
  <c r="W46"/>
  <c r="V46"/>
  <c r="U46"/>
  <c r="T46"/>
  <c r="S46"/>
  <c r="R46"/>
  <c r="Q46"/>
  <c r="P46"/>
  <c r="O46"/>
  <c r="N46"/>
  <c r="M46"/>
  <c r="L46"/>
  <c r="K46"/>
  <c r="J46"/>
  <c r="I46"/>
  <c r="H46"/>
  <c r="G46"/>
  <c r="E46"/>
  <c r="D46"/>
  <c r="C46"/>
  <c r="B46"/>
  <c r="AL45"/>
  <c r="AK45"/>
  <c r="AJ45"/>
  <c r="AI45"/>
  <c r="AH45"/>
  <c r="AG45"/>
  <c r="AF45"/>
  <c r="AE45"/>
  <c r="AD45"/>
  <c r="AC45"/>
  <c r="AB45"/>
  <c r="AA45"/>
  <c r="Z45"/>
  <c r="Y45"/>
  <c r="X45"/>
  <c r="W45"/>
  <c r="V45"/>
  <c r="U45"/>
  <c r="T45"/>
  <c r="S45"/>
  <c r="R45"/>
  <c r="Q45"/>
  <c r="P45"/>
  <c r="O45"/>
  <c r="N45"/>
  <c r="M45"/>
  <c r="L45"/>
  <c r="K45"/>
  <c r="J45"/>
  <c r="I45"/>
  <c r="H45"/>
  <c r="G45"/>
  <c r="F45"/>
  <c r="D45"/>
  <c r="C45"/>
  <c r="B45"/>
  <c r="AL44"/>
  <c r="AK44"/>
  <c r="AJ44"/>
  <c r="AI44"/>
  <c r="AH44"/>
  <c r="AG44"/>
  <c r="AF44"/>
  <c r="AE44"/>
  <c r="AD44"/>
  <c r="AC44"/>
  <c r="AB44"/>
  <c r="AA44"/>
  <c r="Z44"/>
  <c r="Y44"/>
  <c r="X44"/>
  <c r="W44"/>
  <c r="V44"/>
  <c r="U44"/>
  <c r="T44"/>
  <c r="S44"/>
  <c r="R44"/>
  <c r="Q44"/>
  <c r="P44"/>
  <c r="O44"/>
  <c r="N44"/>
  <c r="M44"/>
  <c r="L44"/>
  <c r="K44"/>
  <c r="J44"/>
  <c r="I44"/>
  <c r="H44"/>
  <c r="G44"/>
  <c r="F44"/>
  <c r="E44"/>
  <c r="C44"/>
  <c r="B44"/>
  <c r="AL43"/>
  <c r="AK43"/>
  <c r="AJ43"/>
  <c r="AI43"/>
  <c r="AH43"/>
  <c r="AG43"/>
  <c r="AF43"/>
  <c r="AE43"/>
  <c r="AD43"/>
  <c r="AC43"/>
  <c r="AB43"/>
  <c r="AA43"/>
  <c r="Z43"/>
  <c r="Y43"/>
  <c r="X43"/>
  <c r="W43"/>
  <c r="V43"/>
  <c r="U43"/>
  <c r="T43"/>
  <c r="S43"/>
  <c r="R43"/>
  <c r="Q43"/>
  <c r="P43"/>
  <c r="O43"/>
  <c r="N43"/>
  <c r="M43"/>
  <c r="L43"/>
  <c r="K43"/>
  <c r="J43"/>
  <c r="I43"/>
  <c r="H43"/>
  <c r="G43"/>
  <c r="F43"/>
  <c r="E43"/>
  <c r="D43"/>
  <c r="B43"/>
  <c r="AL42"/>
  <c r="AK42"/>
  <c r="AJ42"/>
  <c r="AI42"/>
  <c r="AH42"/>
  <c r="AG42"/>
  <c r="AF42"/>
  <c r="AE42"/>
  <c r="AD42"/>
  <c r="AC42"/>
  <c r="AB42"/>
  <c r="AA42"/>
  <c r="Z42"/>
  <c r="Y42"/>
  <c r="X42"/>
  <c r="W42"/>
  <c r="V42"/>
  <c r="U42"/>
  <c r="T42"/>
  <c r="S42"/>
  <c r="R42"/>
  <c r="Q42"/>
  <c r="P42"/>
  <c r="O42"/>
  <c r="N42"/>
  <c r="M42"/>
  <c r="L42"/>
  <c r="K42"/>
  <c r="J42"/>
  <c r="I42"/>
  <c r="H42"/>
  <c r="G42"/>
  <c r="F42"/>
  <c r="E42"/>
  <c r="D42"/>
  <c r="C42"/>
  <c r="AK40"/>
  <c r="AJ40"/>
  <c r="AJ277"/>
  <c r="AI40"/>
  <c r="AH40"/>
  <c r="AH277"/>
  <c r="AG40"/>
  <c r="AF40"/>
  <c r="AF277"/>
  <c r="AE40"/>
  <c r="AD40"/>
  <c r="AC40"/>
  <c r="AB40"/>
  <c r="AB277"/>
  <c r="AA40"/>
  <c r="Z40"/>
  <c r="Z277"/>
  <c r="Y40"/>
  <c r="X40"/>
  <c r="X277"/>
  <c r="W40"/>
  <c r="V40"/>
  <c r="U40"/>
  <c r="T40"/>
  <c r="T277"/>
  <c r="S40"/>
  <c r="R40"/>
  <c r="R277"/>
  <c r="Q40"/>
  <c r="P40"/>
  <c r="P277"/>
  <c r="O40"/>
  <c r="N40"/>
  <c r="M40"/>
  <c r="L40"/>
  <c r="L277"/>
  <c r="K40"/>
  <c r="J40"/>
  <c r="J277"/>
  <c r="I40"/>
  <c r="H40"/>
  <c r="H277"/>
  <c r="G40"/>
  <c r="F40"/>
  <c r="E40"/>
  <c r="D40"/>
  <c r="D277"/>
  <c r="C40"/>
  <c r="B40"/>
  <c r="AL39"/>
  <c r="AJ39"/>
  <c r="AI39"/>
  <c r="AH39"/>
  <c r="AG39"/>
  <c r="AF39"/>
  <c r="AE39"/>
  <c r="AE276"/>
  <c r="AD39"/>
  <c r="AC39"/>
  <c r="AC276"/>
  <c r="AB39"/>
  <c r="AA39"/>
  <c r="Z39"/>
  <c r="Y39"/>
  <c r="X39"/>
  <c r="W39"/>
  <c r="W276"/>
  <c r="V39"/>
  <c r="U39"/>
  <c r="U276"/>
  <c r="T39"/>
  <c r="S39"/>
  <c r="R39"/>
  <c r="Q39"/>
  <c r="P39"/>
  <c r="O39"/>
  <c r="O276"/>
  <c r="N39"/>
  <c r="M39"/>
  <c r="M276"/>
  <c r="L39"/>
  <c r="K39"/>
  <c r="J39"/>
  <c r="I39"/>
  <c r="H39"/>
  <c r="G39"/>
  <c r="G276"/>
  <c r="F39"/>
  <c r="E39"/>
  <c r="E276"/>
  <c r="D39"/>
  <c r="C39"/>
  <c r="B39"/>
  <c r="AL38"/>
  <c r="AK38"/>
  <c r="AI38"/>
  <c r="AH38"/>
  <c r="AH275"/>
  <c r="AG38"/>
  <c r="AF38"/>
  <c r="AF275"/>
  <c r="AE38"/>
  <c r="AD38"/>
  <c r="AD275"/>
  <c r="AC38"/>
  <c r="AB38"/>
  <c r="AB275"/>
  <c r="AA38"/>
  <c r="Z38"/>
  <c r="Z275"/>
  <c r="Y38"/>
  <c r="X38"/>
  <c r="X275"/>
  <c r="W38"/>
  <c r="V38"/>
  <c r="V275"/>
  <c r="U38"/>
  <c r="T38"/>
  <c r="T275"/>
  <c r="S38"/>
  <c r="R38"/>
  <c r="R275"/>
  <c r="Q38"/>
  <c r="P38"/>
  <c r="P275"/>
  <c r="O38"/>
  <c r="N38"/>
  <c r="N275"/>
  <c r="M38"/>
  <c r="L38"/>
  <c r="L275"/>
  <c r="K38"/>
  <c r="J38"/>
  <c r="J275"/>
  <c r="I38"/>
  <c r="H38"/>
  <c r="H275"/>
  <c r="G38"/>
  <c r="F38"/>
  <c r="F275"/>
  <c r="E38"/>
  <c r="D38"/>
  <c r="D275"/>
  <c r="C38"/>
  <c r="B38"/>
  <c r="AL37"/>
  <c r="AK37"/>
  <c r="AK274"/>
  <c r="AJ37"/>
  <c r="AH37"/>
  <c r="AG37"/>
  <c r="AF37"/>
  <c r="AE37"/>
  <c r="AE274"/>
  <c r="AD37"/>
  <c r="AC37"/>
  <c r="AB37"/>
  <c r="AA37"/>
  <c r="Z37"/>
  <c r="Y37"/>
  <c r="X37"/>
  <c r="W37"/>
  <c r="W274"/>
  <c r="V37"/>
  <c r="U37"/>
  <c r="T37"/>
  <c r="S37"/>
  <c r="R37"/>
  <c r="Q37"/>
  <c r="P37"/>
  <c r="O37"/>
  <c r="O274"/>
  <c r="N37"/>
  <c r="M37"/>
  <c r="L37"/>
  <c r="K37"/>
  <c r="J37"/>
  <c r="I37"/>
  <c r="H37"/>
  <c r="G37"/>
  <c r="G274"/>
  <c r="F37"/>
  <c r="E37"/>
  <c r="D37"/>
  <c r="C37"/>
  <c r="B37"/>
  <c r="AL36"/>
  <c r="AK36"/>
  <c r="AJ36"/>
  <c r="AJ273"/>
  <c r="AI36"/>
  <c r="AG36"/>
  <c r="AF36"/>
  <c r="AF273"/>
  <c r="AE36"/>
  <c r="AD36"/>
  <c r="AC36"/>
  <c r="AB36"/>
  <c r="AB273"/>
  <c r="AA36"/>
  <c r="Z36"/>
  <c r="Z273"/>
  <c r="Y36"/>
  <c r="X36"/>
  <c r="X273"/>
  <c r="W36"/>
  <c r="V36"/>
  <c r="U36"/>
  <c r="T36"/>
  <c r="T273"/>
  <c r="S36"/>
  <c r="R36"/>
  <c r="R273"/>
  <c r="Q36"/>
  <c r="P36"/>
  <c r="P273"/>
  <c r="O36"/>
  <c r="N36"/>
  <c r="M36"/>
  <c r="L36"/>
  <c r="L273"/>
  <c r="K36"/>
  <c r="J36"/>
  <c r="J273"/>
  <c r="I36"/>
  <c r="H36"/>
  <c r="H273"/>
  <c r="G36"/>
  <c r="F36"/>
  <c r="E36"/>
  <c r="D36"/>
  <c r="D273"/>
  <c r="C36"/>
  <c r="B36"/>
  <c r="AL35"/>
  <c r="AK35"/>
  <c r="AK272"/>
  <c r="AJ35"/>
  <c r="AI35"/>
  <c r="AH35"/>
  <c r="AF35"/>
  <c r="AE35"/>
  <c r="AE272"/>
  <c r="AD35"/>
  <c r="AC35"/>
  <c r="AC272"/>
  <c r="AB35"/>
  <c r="AA35"/>
  <c r="AA272"/>
  <c r="Z35"/>
  <c r="Y35"/>
  <c r="X35"/>
  <c r="W35"/>
  <c r="W272"/>
  <c r="V35"/>
  <c r="U35"/>
  <c r="U272"/>
  <c r="T35"/>
  <c r="S35"/>
  <c r="S272"/>
  <c r="R35"/>
  <c r="Q35"/>
  <c r="P35"/>
  <c r="O35"/>
  <c r="O272"/>
  <c r="N35"/>
  <c r="M35"/>
  <c r="M272"/>
  <c r="L35"/>
  <c r="K35"/>
  <c r="K272"/>
  <c r="J35"/>
  <c r="I35"/>
  <c r="H35"/>
  <c r="G35"/>
  <c r="G272"/>
  <c r="F35"/>
  <c r="E35"/>
  <c r="E272"/>
  <c r="D35"/>
  <c r="C35"/>
  <c r="B35"/>
  <c r="AL34"/>
  <c r="AK34"/>
  <c r="AJ34"/>
  <c r="AJ271"/>
  <c r="AI34"/>
  <c r="AH34"/>
  <c r="AH271"/>
  <c r="AG34"/>
  <c r="AE34"/>
  <c r="AD34"/>
  <c r="AC34"/>
  <c r="AB34"/>
  <c r="AB271"/>
  <c r="AA34"/>
  <c r="Z34"/>
  <c r="Z271"/>
  <c r="Y34"/>
  <c r="X34"/>
  <c r="X271"/>
  <c r="W34"/>
  <c r="V34"/>
  <c r="U34"/>
  <c r="T34"/>
  <c r="T271"/>
  <c r="S34"/>
  <c r="R34"/>
  <c r="R271"/>
  <c r="Q34"/>
  <c r="P34"/>
  <c r="P271"/>
  <c r="O34"/>
  <c r="N34"/>
  <c r="M34"/>
  <c r="L34"/>
  <c r="L271"/>
  <c r="K34"/>
  <c r="J34"/>
  <c r="J271"/>
  <c r="I34"/>
  <c r="H34"/>
  <c r="H271"/>
  <c r="G34"/>
  <c r="F34"/>
  <c r="E34"/>
  <c r="D34"/>
  <c r="D271"/>
  <c r="C34"/>
  <c r="B34"/>
  <c r="AL33"/>
  <c r="AK33"/>
  <c r="AK270"/>
  <c r="AJ33"/>
  <c r="AI33"/>
  <c r="AH33"/>
  <c r="AG33"/>
  <c r="AG270"/>
  <c r="AF33"/>
  <c r="AD33"/>
  <c r="AC33"/>
  <c r="AB33"/>
  <c r="AA33"/>
  <c r="Z33"/>
  <c r="Y33"/>
  <c r="X33"/>
  <c r="W33"/>
  <c r="V33"/>
  <c r="U33"/>
  <c r="T33"/>
  <c r="S33"/>
  <c r="R33"/>
  <c r="Q33"/>
  <c r="P33"/>
  <c r="O33"/>
  <c r="N33"/>
  <c r="M33"/>
  <c r="L33"/>
  <c r="K33"/>
  <c r="J33"/>
  <c r="I33"/>
  <c r="H33"/>
  <c r="G33"/>
  <c r="F33"/>
  <c r="E33"/>
  <c r="D33"/>
  <c r="C33"/>
  <c r="B33"/>
  <c r="AL32"/>
  <c r="AK32"/>
  <c r="AJ32"/>
  <c r="AI32"/>
  <c r="AH32"/>
  <c r="AG32"/>
  <c r="AF32"/>
  <c r="AE32"/>
  <c r="AC32"/>
  <c r="AB32"/>
  <c r="AB269"/>
  <c r="AA32"/>
  <c r="Z32"/>
  <c r="Z269"/>
  <c r="Y32"/>
  <c r="X32"/>
  <c r="X269"/>
  <c r="W32"/>
  <c r="V32"/>
  <c r="U32"/>
  <c r="T32"/>
  <c r="T269"/>
  <c r="S32"/>
  <c r="R32"/>
  <c r="R269"/>
  <c r="Q32"/>
  <c r="P32"/>
  <c r="P269"/>
  <c r="O32"/>
  <c r="N32"/>
  <c r="M32"/>
  <c r="L32"/>
  <c r="L269"/>
  <c r="K32"/>
  <c r="J32"/>
  <c r="J269"/>
  <c r="I32"/>
  <c r="H32"/>
  <c r="H269"/>
  <c r="G32"/>
  <c r="F32"/>
  <c r="E32"/>
  <c r="D32"/>
  <c r="D269"/>
  <c r="C32"/>
  <c r="B32"/>
  <c r="AL31"/>
  <c r="AK31"/>
  <c r="AK268"/>
  <c r="AJ31"/>
  <c r="AI31"/>
  <c r="AH31"/>
  <c r="AG31"/>
  <c r="AG268"/>
  <c r="AF31"/>
  <c r="AE31"/>
  <c r="AE268"/>
  <c r="AD31"/>
  <c r="AB31"/>
  <c r="AA31"/>
  <c r="AA268"/>
  <c r="Z31"/>
  <c r="Y31"/>
  <c r="Y268"/>
  <c r="X31"/>
  <c r="W31"/>
  <c r="W268"/>
  <c r="V31"/>
  <c r="U31"/>
  <c r="U268"/>
  <c r="T31"/>
  <c r="S31"/>
  <c r="S268"/>
  <c r="R31"/>
  <c r="Q31"/>
  <c r="Q268"/>
  <c r="P31"/>
  <c r="O31"/>
  <c r="O268"/>
  <c r="N31"/>
  <c r="M31"/>
  <c r="M268"/>
  <c r="L31"/>
  <c r="K31"/>
  <c r="K268"/>
  <c r="J31"/>
  <c r="I31"/>
  <c r="I268"/>
  <c r="H31"/>
  <c r="G31"/>
  <c r="G268"/>
  <c r="F31"/>
  <c r="E31"/>
  <c r="E268"/>
  <c r="D31"/>
  <c r="C31"/>
  <c r="C268"/>
  <c r="B31"/>
  <c r="AL30"/>
  <c r="AL267"/>
  <c r="AK30"/>
  <c r="AJ30"/>
  <c r="AJ267"/>
  <c r="AI30"/>
  <c r="AH30"/>
  <c r="AH267"/>
  <c r="AG30"/>
  <c r="AF30"/>
  <c r="AF267"/>
  <c r="AE30"/>
  <c r="AD30"/>
  <c r="AD267"/>
  <c r="AC30"/>
  <c r="AA30"/>
  <c r="Z30"/>
  <c r="Z267"/>
  <c r="Y30"/>
  <c r="X30"/>
  <c r="X267"/>
  <c r="W30"/>
  <c r="V30"/>
  <c r="U30"/>
  <c r="T30"/>
  <c r="T267"/>
  <c r="S30"/>
  <c r="R30"/>
  <c r="R267"/>
  <c r="Q30"/>
  <c r="P30"/>
  <c r="P267"/>
  <c r="O30"/>
  <c r="N30"/>
  <c r="M30"/>
  <c r="L30"/>
  <c r="L267"/>
  <c r="K30"/>
  <c r="J30"/>
  <c r="J267"/>
  <c r="I30"/>
  <c r="H30"/>
  <c r="H267"/>
  <c r="G30"/>
  <c r="F30"/>
  <c r="E30"/>
  <c r="D30"/>
  <c r="D267"/>
  <c r="C30"/>
  <c r="B30"/>
  <c r="AL29"/>
  <c r="AK29"/>
  <c r="AK266"/>
  <c r="AJ29"/>
  <c r="AI29"/>
  <c r="AH29"/>
  <c r="AG29"/>
  <c r="AG266"/>
  <c r="AF29"/>
  <c r="AE29"/>
  <c r="AE266"/>
  <c r="AD29"/>
  <c r="AC29"/>
  <c r="AC266"/>
  <c r="AB29"/>
  <c r="Z29"/>
  <c r="Y29"/>
  <c r="X29"/>
  <c r="W29"/>
  <c r="V29"/>
  <c r="U29"/>
  <c r="T29"/>
  <c r="S29"/>
  <c r="S266"/>
  <c r="R29"/>
  <c r="Q29"/>
  <c r="P29"/>
  <c r="O29"/>
  <c r="N29"/>
  <c r="M29"/>
  <c r="L29"/>
  <c r="K29"/>
  <c r="K266"/>
  <c r="J29"/>
  <c r="I29"/>
  <c r="H29"/>
  <c r="G29"/>
  <c r="F29"/>
  <c r="E29"/>
  <c r="D29"/>
  <c r="C29"/>
  <c r="C266"/>
  <c r="B29"/>
  <c r="AL28"/>
  <c r="AK28"/>
  <c r="AJ28"/>
  <c r="AI28"/>
  <c r="AH28"/>
  <c r="AG28"/>
  <c r="AF28"/>
  <c r="AF265"/>
  <c r="AE28"/>
  <c r="AD28"/>
  <c r="AC28"/>
  <c r="AB28"/>
  <c r="AA28"/>
  <c r="Y28"/>
  <c r="X28"/>
  <c r="X265"/>
  <c r="W28"/>
  <c r="V28"/>
  <c r="U28"/>
  <c r="T28"/>
  <c r="T265"/>
  <c r="S28"/>
  <c r="R28"/>
  <c r="R265"/>
  <c r="Q28"/>
  <c r="P28"/>
  <c r="P265"/>
  <c r="O28"/>
  <c r="N28"/>
  <c r="M28"/>
  <c r="L28"/>
  <c r="L265"/>
  <c r="K28"/>
  <c r="J28"/>
  <c r="J265"/>
  <c r="I28"/>
  <c r="H28"/>
  <c r="H265"/>
  <c r="G28"/>
  <c r="F28"/>
  <c r="E28"/>
  <c r="D28"/>
  <c r="D265"/>
  <c r="C28"/>
  <c r="B28"/>
  <c r="AL27"/>
  <c r="AK27"/>
  <c r="AK264"/>
  <c r="AJ27"/>
  <c r="AI27"/>
  <c r="AH27"/>
  <c r="AG27"/>
  <c r="AG264"/>
  <c r="AF27"/>
  <c r="AE27"/>
  <c r="AE264"/>
  <c r="AD27"/>
  <c r="AC27"/>
  <c r="AC264"/>
  <c r="AB27"/>
  <c r="AA27"/>
  <c r="Z27"/>
  <c r="X27"/>
  <c r="W27"/>
  <c r="W264"/>
  <c r="V27"/>
  <c r="U27"/>
  <c r="U264"/>
  <c r="T27"/>
  <c r="S27"/>
  <c r="S264"/>
  <c r="R27"/>
  <c r="Q27"/>
  <c r="P27"/>
  <c r="O27"/>
  <c r="O264"/>
  <c r="N27"/>
  <c r="M27"/>
  <c r="M264"/>
  <c r="L27"/>
  <c r="K27"/>
  <c r="K264"/>
  <c r="J27"/>
  <c r="I27"/>
  <c r="H27"/>
  <c r="G27"/>
  <c r="G264"/>
  <c r="F27"/>
  <c r="E27"/>
  <c r="E264"/>
  <c r="D27"/>
  <c r="C27"/>
  <c r="C264"/>
  <c r="B27"/>
  <c r="AL26"/>
  <c r="AK26"/>
  <c r="AJ26"/>
  <c r="AJ263"/>
  <c r="AI26"/>
  <c r="AH26"/>
  <c r="AH263"/>
  <c r="AG26"/>
  <c r="AF26"/>
  <c r="AF263"/>
  <c r="AE26"/>
  <c r="AD26"/>
  <c r="AC26"/>
  <c r="AB26"/>
  <c r="AB263"/>
  <c r="AA26"/>
  <c r="Z26"/>
  <c r="Z263"/>
  <c r="Y26"/>
  <c r="W26"/>
  <c r="V26"/>
  <c r="U26"/>
  <c r="T26"/>
  <c r="T263"/>
  <c r="S26"/>
  <c r="R26"/>
  <c r="R263"/>
  <c r="Q26"/>
  <c r="P26"/>
  <c r="P263"/>
  <c r="O26"/>
  <c r="N26"/>
  <c r="M26"/>
  <c r="L26"/>
  <c r="L263"/>
  <c r="K26"/>
  <c r="J26"/>
  <c r="J263"/>
  <c r="I26"/>
  <c r="H26"/>
  <c r="H263"/>
  <c r="G26"/>
  <c r="F26"/>
  <c r="E26"/>
  <c r="D26"/>
  <c r="D263"/>
  <c r="C26"/>
  <c r="B26"/>
  <c r="AL25"/>
  <c r="AK25"/>
  <c r="AK262"/>
  <c r="AJ25"/>
  <c r="AI25"/>
  <c r="AH25"/>
  <c r="AG25"/>
  <c r="AG262"/>
  <c r="AF25"/>
  <c r="AE25"/>
  <c r="AE262"/>
  <c r="AD25"/>
  <c r="AC25"/>
  <c r="AC262"/>
  <c r="AB25"/>
  <c r="AA25"/>
  <c r="Z25"/>
  <c r="Y25"/>
  <c r="Y262"/>
  <c r="X25"/>
  <c r="V25"/>
  <c r="U25"/>
  <c r="U262"/>
  <c r="T25"/>
  <c r="S25"/>
  <c r="R25"/>
  <c r="Q25"/>
  <c r="P25"/>
  <c r="O25"/>
  <c r="N25"/>
  <c r="M25"/>
  <c r="M262"/>
  <c r="L25"/>
  <c r="K25"/>
  <c r="K262"/>
  <c r="J25"/>
  <c r="I25"/>
  <c r="H25"/>
  <c r="G25"/>
  <c r="F25"/>
  <c r="E25"/>
  <c r="E262"/>
  <c r="D25"/>
  <c r="C25"/>
  <c r="C262"/>
  <c r="B25"/>
  <c r="AL24"/>
  <c r="AK24"/>
  <c r="AJ24"/>
  <c r="AI24"/>
  <c r="AH24"/>
  <c r="AH261"/>
  <c r="AG24"/>
  <c r="AF24"/>
  <c r="AF261"/>
  <c r="AE24"/>
  <c r="AD24"/>
  <c r="AC24"/>
  <c r="AB24"/>
  <c r="AA24"/>
  <c r="Z24"/>
  <c r="Z261"/>
  <c r="Y24"/>
  <c r="X24"/>
  <c r="X261"/>
  <c r="W24"/>
  <c r="U24"/>
  <c r="T24"/>
  <c r="T261"/>
  <c r="S24"/>
  <c r="R24"/>
  <c r="R261"/>
  <c r="Q24"/>
  <c r="P24"/>
  <c r="P261"/>
  <c r="O24"/>
  <c r="N24"/>
  <c r="M24"/>
  <c r="L24"/>
  <c r="L261"/>
  <c r="K24"/>
  <c r="J24"/>
  <c r="J261"/>
  <c r="I24"/>
  <c r="H24"/>
  <c r="H261"/>
  <c r="G24"/>
  <c r="F24"/>
  <c r="E24"/>
  <c r="D24"/>
  <c r="D261"/>
  <c r="C24"/>
  <c r="B24"/>
  <c r="AL23"/>
  <c r="AK23"/>
  <c r="AK260"/>
  <c r="AJ23"/>
  <c r="AI23"/>
  <c r="AH23"/>
  <c r="AG23"/>
  <c r="AG260"/>
  <c r="AF23"/>
  <c r="AE23"/>
  <c r="AE260"/>
  <c r="AD23"/>
  <c r="AC23"/>
  <c r="AC260"/>
  <c r="AB23"/>
  <c r="AA23"/>
  <c r="Z23"/>
  <c r="Y23"/>
  <c r="Y260"/>
  <c r="X23"/>
  <c r="W23"/>
  <c r="W260"/>
  <c r="V23"/>
  <c r="T23"/>
  <c r="S23"/>
  <c r="S260"/>
  <c r="R23"/>
  <c r="Q23"/>
  <c r="P23"/>
  <c r="O23"/>
  <c r="O260"/>
  <c r="N23"/>
  <c r="M23"/>
  <c r="M260"/>
  <c r="L23"/>
  <c r="K23"/>
  <c r="K260"/>
  <c r="J23"/>
  <c r="I23"/>
  <c r="H23"/>
  <c r="G23"/>
  <c r="G260"/>
  <c r="F23"/>
  <c r="E23"/>
  <c r="E260"/>
  <c r="D23"/>
  <c r="C23"/>
  <c r="C260"/>
  <c r="B23"/>
  <c r="AL22"/>
  <c r="AK22"/>
  <c r="AJ22"/>
  <c r="AJ259"/>
  <c r="AI22"/>
  <c r="AH22"/>
  <c r="AH259"/>
  <c r="AG22"/>
  <c r="AF22"/>
  <c r="AF259"/>
  <c r="AE22"/>
  <c r="AD22"/>
  <c r="AC22"/>
  <c r="AB22"/>
  <c r="AB259"/>
  <c r="AA22"/>
  <c r="Z22"/>
  <c r="Z259"/>
  <c r="Y22"/>
  <c r="X22"/>
  <c r="X259"/>
  <c r="W22"/>
  <c r="V22"/>
  <c r="U22"/>
  <c r="S22"/>
  <c r="R22"/>
  <c r="R259"/>
  <c r="Q22"/>
  <c r="P22"/>
  <c r="P259"/>
  <c r="O22"/>
  <c r="N22"/>
  <c r="M22"/>
  <c r="L22"/>
  <c r="L259"/>
  <c r="K22"/>
  <c r="J22"/>
  <c r="J259"/>
  <c r="I22"/>
  <c r="H22"/>
  <c r="H259"/>
  <c r="G22"/>
  <c r="F22"/>
  <c r="E22"/>
  <c r="D22"/>
  <c r="D259"/>
  <c r="C22"/>
  <c r="B22"/>
  <c r="AL21"/>
  <c r="AK21"/>
  <c r="AK258"/>
  <c r="AJ21"/>
  <c r="AI21"/>
  <c r="AH21"/>
  <c r="AG21"/>
  <c r="AG258"/>
  <c r="AF21"/>
  <c r="AE21"/>
  <c r="AE258"/>
  <c r="AD21"/>
  <c r="AC21"/>
  <c r="AC258"/>
  <c r="AB21"/>
  <c r="AA21"/>
  <c r="Z21"/>
  <c r="Y21"/>
  <c r="Y258"/>
  <c r="X21"/>
  <c r="W21"/>
  <c r="W258"/>
  <c r="V21"/>
  <c r="U21"/>
  <c r="U258"/>
  <c r="T21"/>
  <c r="R21"/>
  <c r="Q21"/>
  <c r="P21"/>
  <c r="O21"/>
  <c r="O258"/>
  <c r="N21"/>
  <c r="M21"/>
  <c r="M258"/>
  <c r="L21"/>
  <c r="K21"/>
  <c r="J21"/>
  <c r="I21"/>
  <c r="H21"/>
  <c r="G21"/>
  <c r="G258"/>
  <c r="F21"/>
  <c r="E21"/>
  <c r="E258"/>
  <c r="D21"/>
  <c r="C21"/>
  <c r="B21"/>
  <c r="AL20"/>
  <c r="AK20"/>
  <c r="AK257"/>
  <c r="AJ20"/>
  <c r="AJ257"/>
  <c r="AI20"/>
  <c r="AH20"/>
  <c r="AH257"/>
  <c r="AG20"/>
  <c r="AF20"/>
  <c r="AE20"/>
  <c r="AD20"/>
  <c r="AC20"/>
  <c r="AC257"/>
  <c r="AB20"/>
  <c r="AB257"/>
  <c r="AA20"/>
  <c r="Z20"/>
  <c r="Z257"/>
  <c r="Y20"/>
  <c r="X20"/>
  <c r="W20"/>
  <c r="V20"/>
  <c r="U20"/>
  <c r="U257"/>
  <c r="T20"/>
  <c r="T257"/>
  <c r="S20"/>
  <c r="Q20"/>
  <c r="P20"/>
  <c r="P257"/>
  <c r="O20"/>
  <c r="N20"/>
  <c r="M20"/>
  <c r="L20"/>
  <c r="L257"/>
  <c r="K20"/>
  <c r="J20"/>
  <c r="J257"/>
  <c r="I20"/>
  <c r="H20"/>
  <c r="H257"/>
  <c r="G20"/>
  <c r="F20"/>
  <c r="E20"/>
  <c r="D20"/>
  <c r="D257"/>
  <c r="C20"/>
  <c r="B20"/>
  <c r="AL19"/>
  <c r="AK19"/>
  <c r="AK256"/>
  <c r="AJ19"/>
  <c r="AI19"/>
  <c r="AH19"/>
  <c r="AG19"/>
  <c r="AG256"/>
  <c r="AF19"/>
  <c r="AE19"/>
  <c r="AE256"/>
  <c r="AD19"/>
  <c r="AC19"/>
  <c r="AC256"/>
  <c r="AB19"/>
  <c r="AA19"/>
  <c r="Z19"/>
  <c r="Y19"/>
  <c r="Y256"/>
  <c r="X19"/>
  <c r="W19"/>
  <c r="W256"/>
  <c r="V19"/>
  <c r="U19"/>
  <c r="U256"/>
  <c r="T19"/>
  <c r="S19"/>
  <c r="R19"/>
  <c r="P19"/>
  <c r="O19"/>
  <c r="O256"/>
  <c r="N19"/>
  <c r="M19"/>
  <c r="M256"/>
  <c r="L19"/>
  <c r="L256"/>
  <c r="K19"/>
  <c r="J19"/>
  <c r="I19"/>
  <c r="H19"/>
  <c r="G19"/>
  <c r="G256"/>
  <c r="F19"/>
  <c r="E19"/>
  <c r="E256"/>
  <c r="D19"/>
  <c r="D256"/>
  <c r="C19"/>
  <c r="B19"/>
  <c r="AL18"/>
  <c r="AK18"/>
  <c r="AK255"/>
  <c r="AJ18"/>
  <c r="AJ255"/>
  <c r="AI18"/>
  <c r="AH18"/>
  <c r="AH255"/>
  <c r="AG18"/>
  <c r="AG255"/>
  <c r="AF18"/>
  <c r="AE18"/>
  <c r="AD18"/>
  <c r="AC18"/>
  <c r="AC255"/>
  <c r="AB18"/>
  <c r="AB255"/>
  <c r="AA18"/>
  <c r="Z18"/>
  <c r="Z255"/>
  <c r="Y18"/>
  <c r="Y255"/>
  <c r="X18"/>
  <c r="W18"/>
  <c r="V18"/>
  <c r="U18"/>
  <c r="U255"/>
  <c r="T18"/>
  <c r="T255"/>
  <c r="S18"/>
  <c r="S255"/>
  <c r="R18"/>
  <c r="R255"/>
  <c r="Q18"/>
  <c r="Q255"/>
  <c r="O18"/>
  <c r="N18"/>
  <c r="M18"/>
  <c r="L18"/>
  <c r="L255"/>
  <c r="K18"/>
  <c r="J18"/>
  <c r="J255"/>
  <c r="I18"/>
  <c r="H18"/>
  <c r="H255"/>
  <c r="G18"/>
  <c r="F18"/>
  <c r="E18"/>
  <c r="D18"/>
  <c r="D255"/>
  <c r="C18"/>
  <c r="B18"/>
  <c r="AL17"/>
  <c r="AK17"/>
  <c r="AK254"/>
  <c r="AJ17"/>
  <c r="AI17"/>
  <c r="AH17"/>
  <c r="AG17"/>
  <c r="AG254"/>
  <c r="AF17"/>
  <c r="AE17"/>
  <c r="AE254"/>
  <c r="AD17"/>
  <c r="AC17"/>
  <c r="AC254"/>
  <c r="AB17"/>
  <c r="AA17"/>
  <c r="Z17"/>
  <c r="Y17"/>
  <c r="Y254"/>
  <c r="X17"/>
  <c r="W17"/>
  <c r="W254"/>
  <c r="V17"/>
  <c r="U17"/>
  <c r="U254"/>
  <c r="T17"/>
  <c r="S17"/>
  <c r="R17"/>
  <c r="Q17"/>
  <c r="Q254"/>
  <c r="P17"/>
  <c r="N17"/>
  <c r="N254"/>
  <c r="M17"/>
  <c r="M254"/>
  <c r="L17"/>
  <c r="L254"/>
  <c r="K17"/>
  <c r="K254"/>
  <c r="J17"/>
  <c r="I17"/>
  <c r="H17"/>
  <c r="H254"/>
  <c r="G17"/>
  <c r="G254"/>
  <c r="F17"/>
  <c r="F254"/>
  <c r="E17"/>
  <c r="E254"/>
  <c r="D17"/>
  <c r="D254"/>
  <c r="C17"/>
  <c r="C254"/>
  <c r="B17"/>
  <c r="AL16"/>
  <c r="AK16"/>
  <c r="AK253"/>
  <c r="AJ16"/>
  <c r="AJ253"/>
  <c r="AI16"/>
  <c r="AI253"/>
  <c r="AH16"/>
  <c r="AH253"/>
  <c r="AG16"/>
  <c r="AG253"/>
  <c r="AF16"/>
  <c r="AF253"/>
  <c r="AE16"/>
  <c r="AD16"/>
  <c r="AC16"/>
  <c r="AC253"/>
  <c r="AB16"/>
  <c r="AB253"/>
  <c r="AA16"/>
  <c r="AA253"/>
  <c r="Z16"/>
  <c r="Z253"/>
  <c r="Y16"/>
  <c r="Y253"/>
  <c r="X16"/>
  <c r="X253"/>
  <c r="W16"/>
  <c r="V16"/>
  <c r="U16"/>
  <c r="U253"/>
  <c r="T16"/>
  <c r="T253"/>
  <c r="S16"/>
  <c r="S253"/>
  <c r="R16"/>
  <c r="R253"/>
  <c r="Q16"/>
  <c r="Q253"/>
  <c r="P16"/>
  <c r="P253"/>
  <c r="O16"/>
  <c r="M16"/>
  <c r="L16"/>
  <c r="L253"/>
  <c r="K16"/>
  <c r="J16"/>
  <c r="J253"/>
  <c r="I16"/>
  <c r="I253"/>
  <c r="H16"/>
  <c r="H253"/>
  <c r="G16"/>
  <c r="F16"/>
  <c r="E16"/>
  <c r="D16"/>
  <c r="D253"/>
  <c r="C16"/>
  <c r="B16"/>
  <c r="AL15"/>
  <c r="AL252"/>
  <c r="AK15"/>
  <c r="AK252"/>
  <c r="AJ15"/>
  <c r="AI15"/>
  <c r="AH15"/>
  <c r="AG15"/>
  <c r="AG252"/>
  <c r="AF15"/>
  <c r="AE15"/>
  <c r="AE252"/>
  <c r="AD15"/>
  <c r="AD252"/>
  <c r="AC15"/>
  <c r="AC252"/>
  <c r="AB15"/>
  <c r="AA15"/>
  <c r="Z15"/>
  <c r="Y15"/>
  <c r="Y252"/>
  <c r="X15"/>
  <c r="W15"/>
  <c r="W252"/>
  <c r="V15"/>
  <c r="V252"/>
  <c r="U15"/>
  <c r="U252"/>
  <c r="T15"/>
  <c r="S15"/>
  <c r="R15"/>
  <c r="Q15"/>
  <c r="Q252"/>
  <c r="P15"/>
  <c r="O15"/>
  <c r="O252"/>
  <c r="N15"/>
  <c r="N252"/>
  <c r="L15"/>
  <c r="L252"/>
  <c r="K15"/>
  <c r="K252"/>
  <c r="J15"/>
  <c r="I15"/>
  <c r="I252"/>
  <c r="H15"/>
  <c r="H252"/>
  <c r="G15"/>
  <c r="G252"/>
  <c r="F15"/>
  <c r="F252"/>
  <c r="E15"/>
  <c r="E252"/>
  <c r="D15"/>
  <c r="D252"/>
  <c r="C15"/>
  <c r="C252"/>
  <c r="B15"/>
  <c r="AL14"/>
  <c r="AL251"/>
  <c r="AK14"/>
  <c r="AK251"/>
  <c r="AJ14"/>
  <c r="AJ251"/>
  <c r="AI14"/>
  <c r="AI251"/>
  <c r="AH14"/>
  <c r="AH251"/>
  <c r="AG14"/>
  <c r="AG251"/>
  <c r="AF14"/>
  <c r="AF251"/>
  <c r="AE14"/>
  <c r="AD14"/>
  <c r="AD251"/>
  <c r="AC14"/>
  <c r="AC251"/>
  <c r="AB14"/>
  <c r="AB251"/>
  <c r="AA14"/>
  <c r="AA251"/>
  <c r="Z14"/>
  <c r="Z251"/>
  <c r="Y14"/>
  <c r="Y251"/>
  <c r="X14"/>
  <c r="X251"/>
  <c r="W14"/>
  <c r="V14"/>
  <c r="V251"/>
  <c r="U14"/>
  <c r="U251"/>
  <c r="T14"/>
  <c r="T251"/>
  <c r="S14"/>
  <c r="S251"/>
  <c r="R14"/>
  <c r="R251"/>
  <c r="Q14"/>
  <c r="Q251"/>
  <c r="P14"/>
  <c r="P251"/>
  <c r="O14"/>
  <c r="N14"/>
  <c r="N251"/>
  <c r="M14"/>
  <c r="M251"/>
  <c r="K14"/>
  <c r="J14"/>
  <c r="J251"/>
  <c r="I14"/>
  <c r="I251"/>
  <c r="H14"/>
  <c r="H251"/>
  <c r="G14"/>
  <c r="F14"/>
  <c r="E14"/>
  <c r="D14"/>
  <c r="D251"/>
  <c r="C14"/>
  <c r="B14"/>
  <c r="AL13"/>
  <c r="AL250"/>
  <c r="AK13"/>
  <c r="AK250"/>
  <c r="AJ13"/>
  <c r="AI13"/>
  <c r="AH13"/>
  <c r="AG13"/>
  <c r="AG250"/>
  <c r="AF13"/>
  <c r="AE13"/>
  <c r="AE250"/>
  <c r="AD13"/>
  <c r="AD250"/>
  <c r="AC13"/>
  <c r="AC250"/>
  <c r="AB13"/>
  <c r="AA13"/>
  <c r="Z13"/>
  <c r="Y13"/>
  <c r="Y250"/>
  <c r="X13"/>
  <c r="W13"/>
  <c r="W250"/>
  <c r="V13"/>
  <c r="V250"/>
  <c r="U13"/>
  <c r="U250"/>
  <c r="T13"/>
  <c r="S13"/>
  <c r="R13"/>
  <c r="Q13"/>
  <c r="Q250"/>
  <c r="P13"/>
  <c r="O13"/>
  <c r="O250"/>
  <c r="N13"/>
  <c r="N250"/>
  <c r="M13"/>
  <c r="M250"/>
  <c r="L13"/>
  <c r="J13"/>
  <c r="I13"/>
  <c r="H13"/>
  <c r="H250"/>
  <c r="G13"/>
  <c r="G250"/>
  <c r="F13"/>
  <c r="F250"/>
  <c r="E13"/>
  <c r="E250"/>
  <c r="D13"/>
  <c r="D250"/>
  <c r="C13"/>
  <c r="C250"/>
  <c r="B13"/>
  <c r="AL12"/>
  <c r="AK12"/>
  <c r="AK249"/>
  <c r="AJ12"/>
  <c r="AJ249"/>
  <c r="AI12"/>
  <c r="AI249"/>
  <c r="AH12"/>
  <c r="AH249"/>
  <c r="AG12"/>
  <c r="AG249"/>
  <c r="AF12"/>
  <c r="AF249"/>
  <c r="AE12"/>
  <c r="AD12"/>
  <c r="AC12"/>
  <c r="AC249"/>
  <c r="AB12"/>
  <c r="AB249"/>
  <c r="AA12"/>
  <c r="AA249"/>
  <c r="Z12"/>
  <c r="Z249"/>
  <c r="Y12"/>
  <c r="Y249"/>
  <c r="X12"/>
  <c r="X249"/>
  <c r="W12"/>
  <c r="V12"/>
  <c r="U12"/>
  <c r="U249"/>
  <c r="T12"/>
  <c r="T249"/>
  <c r="S12"/>
  <c r="S249"/>
  <c r="R12"/>
  <c r="R249"/>
  <c r="Q12"/>
  <c r="Q249"/>
  <c r="P12"/>
  <c r="P249"/>
  <c r="O12"/>
  <c r="N12"/>
  <c r="M12"/>
  <c r="M249"/>
  <c r="L12"/>
  <c r="L249"/>
  <c r="K12"/>
  <c r="K249"/>
  <c r="I12"/>
  <c r="I249"/>
  <c r="H12"/>
  <c r="H249"/>
  <c r="G12"/>
  <c r="F12"/>
  <c r="E12"/>
  <c r="D12"/>
  <c r="D249"/>
  <c r="C12"/>
  <c r="B12"/>
  <c r="AL11"/>
  <c r="AL248"/>
  <c r="AK11"/>
  <c r="AK248"/>
  <c r="AJ11"/>
  <c r="AI11"/>
  <c r="AH11"/>
  <c r="AG11"/>
  <c r="AG248"/>
  <c r="AF11"/>
  <c r="AE11"/>
  <c r="AE248"/>
  <c r="AD11"/>
  <c r="AD248"/>
  <c r="AC11"/>
  <c r="AC248"/>
  <c r="AB11"/>
  <c r="AA11"/>
  <c r="Z11"/>
  <c r="Y11"/>
  <c r="Y248"/>
  <c r="X11"/>
  <c r="W11"/>
  <c r="W248"/>
  <c r="V11"/>
  <c r="V248"/>
  <c r="U11"/>
  <c r="U248"/>
  <c r="T11"/>
  <c r="S11"/>
  <c r="R11"/>
  <c r="Q11"/>
  <c r="Q248"/>
  <c r="P11"/>
  <c r="O11"/>
  <c r="O248"/>
  <c r="N11"/>
  <c r="N248"/>
  <c r="M11"/>
  <c r="M248"/>
  <c r="L11"/>
  <c r="K11"/>
  <c r="J11"/>
  <c r="H11"/>
  <c r="H248"/>
  <c r="G11"/>
  <c r="G248"/>
  <c r="F11"/>
  <c r="F248"/>
  <c r="E11"/>
  <c r="E248"/>
  <c r="D11"/>
  <c r="D248"/>
  <c r="C11"/>
  <c r="C248"/>
  <c r="B11"/>
  <c r="AL10"/>
  <c r="AK10"/>
  <c r="AK247"/>
  <c r="AJ10"/>
  <c r="AJ247"/>
  <c r="AI10"/>
  <c r="AI247"/>
  <c r="AH10"/>
  <c r="AH247"/>
  <c r="AG10"/>
  <c r="AG247"/>
  <c r="AF10"/>
  <c r="AF247"/>
  <c r="AE10"/>
  <c r="AD10"/>
  <c r="AC10"/>
  <c r="AC247"/>
  <c r="AB10"/>
  <c r="AB247"/>
  <c r="AA10"/>
  <c r="AA247"/>
  <c r="Z10"/>
  <c r="Z247"/>
  <c r="Y10"/>
  <c r="Y247"/>
  <c r="X10"/>
  <c r="X247"/>
  <c r="W10"/>
  <c r="V10"/>
  <c r="U10"/>
  <c r="U247"/>
  <c r="T10"/>
  <c r="T247"/>
  <c r="S10"/>
  <c r="S247"/>
  <c r="R10"/>
  <c r="R247"/>
  <c r="Q10"/>
  <c r="Q247"/>
  <c r="P10"/>
  <c r="P247"/>
  <c r="O10"/>
  <c r="N10"/>
  <c r="M10"/>
  <c r="M247"/>
  <c r="L10"/>
  <c r="L247"/>
  <c r="K10"/>
  <c r="K247"/>
  <c r="J10"/>
  <c r="J247"/>
  <c r="I10"/>
  <c r="I247"/>
  <c r="G10"/>
  <c r="F10"/>
  <c r="F247"/>
  <c r="E10"/>
  <c r="D10"/>
  <c r="D247"/>
  <c r="C10"/>
  <c r="B10"/>
  <c r="AL9"/>
  <c r="AL246"/>
  <c r="AK9"/>
  <c r="AK246"/>
  <c r="AJ9"/>
  <c r="AI9"/>
  <c r="AI246"/>
  <c r="AH9"/>
  <c r="AG9"/>
  <c r="AG246"/>
  <c r="AF9"/>
  <c r="AE9"/>
  <c r="AE246"/>
  <c r="AD9"/>
  <c r="AD246"/>
  <c r="AC9"/>
  <c r="AC246"/>
  <c r="AB9"/>
  <c r="AA9"/>
  <c r="AA246"/>
  <c r="Z9"/>
  <c r="Y9"/>
  <c r="Y246"/>
  <c r="X9"/>
  <c r="W9"/>
  <c r="W246"/>
  <c r="V9"/>
  <c r="V246"/>
  <c r="U9"/>
  <c r="U246"/>
  <c r="T9"/>
  <c r="S9"/>
  <c r="S246"/>
  <c r="R9"/>
  <c r="Q9"/>
  <c r="Q246"/>
  <c r="P9"/>
  <c r="O9"/>
  <c r="O246"/>
  <c r="N9"/>
  <c r="N246"/>
  <c r="M9"/>
  <c r="M246"/>
  <c r="L9"/>
  <c r="K9"/>
  <c r="K246"/>
  <c r="J9"/>
  <c r="I9"/>
  <c r="I246"/>
  <c r="H9"/>
  <c r="F9"/>
  <c r="F246"/>
  <c r="E9"/>
  <c r="E246"/>
  <c r="D9"/>
  <c r="D246"/>
  <c r="C9"/>
  <c r="C246"/>
  <c r="B9"/>
  <c r="AL8"/>
  <c r="AK8"/>
  <c r="AK245"/>
  <c r="AJ8"/>
  <c r="AJ245"/>
  <c r="AI8"/>
  <c r="AI245"/>
  <c r="AH8"/>
  <c r="AH245"/>
  <c r="AG8"/>
  <c r="AG245"/>
  <c r="AF8"/>
  <c r="AF245"/>
  <c r="AE8"/>
  <c r="AE245"/>
  <c r="AD8"/>
  <c r="AC8"/>
  <c r="AC245"/>
  <c r="AB8"/>
  <c r="AB245"/>
  <c r="AA8"/>
  <c r="AA245"/>
  <c r="Z8"/>
  <c r="Z245"/>
  <c r="Y8"/>
  <c r="Y245"/>
  <c r="X8"/>
  <c r="X245"/>
  <c r="W8"/>
  <c r="W245"/>
  <c r="V8"/>
  <c r="U8"/>
  <c r="U245"/>
  <c r="T8"/>
  <c r="T245"/>
  <c r="S8"/>
  <c r="S245"/>
  <c r="R8"/>
  <c r="R245"/>
  <c r="Q8"/>
  <c r="Q245"/>
  <c r="P8"/>
  <c r="P245"/>
  <c r="O8"/>
  <c r="O245"/>
  <c r="N8"/>
  <c r="M8"/>
  <c r="M245"/>
  <c r="L8"/>
  <c r="L245"/>
  <c r="K8"/>
  <c r="K245"/>
  <c r="J8"/>
  <c r="J245"/>
  <c r="I8"/>
  <c r="I245"/>
  <c r="H8"/>
  <c r="H245"/>
  <c r="G8"/>
  <c r="G245"/>
  <c r="E8"/>
  <c r="D8"/>
  <c r="D245"/>
  <c r="C8"/>
  <c r="B8"/>
  <c r="AL7"/>
  <c r="AL244"/>
  <c r="AK7"/>
  <c r="AK244"/>
  <c r="AJ7"/>
  <c r="AI7"/>
  <c r="AH7"/>
  <c r="AG7"/>
  <c r="AG244"/>
  <c r="AF7"/>
  <c r="AE7"/>
  <c r="AE244"/>
  <c r="AD7"/>
  <c r="AD244"/>
  <c r="AC7"/>
  <c r="AC244"/>
  <c r="AB7"/>
  <c r="AA7"/>
  <c r="Z7"/>
  <c r="Y7"/>
  <c r="Y244"/>
  <c r="X7"/>
  <c r="W7"/>
  <c r="W244"/>
  <c r="V7"/>
  <c r="V244"/>
  <c r="U7"/>
  <c r="U244"/>
  <c r="T7"/>
  <c r="S7"/>
  <c r="R7"/>
  <c r="Q7"/>
  <c r="Q244"/>
  <c r="P7"/>
  <c r="O7"/>
  <c r="O244"/>
  <c r="N7"/>
  <c r="N244"/>
  <c r="M7"/>
  <c r="M244"/>
  <c r="L7"/>
  <c r="K7"/>
  <c r="J7"/>
  <c r="I7"/>
  <c r="I244"/>
  <c r="H7"/>
  <c r="G7"/>
  <c r="G244"/>
  <c r="F7"/>
  <c r="F244"/>
  <c r="D7"/>
  <c r="D244"/>
  <c r="C7"/>
  <c r="C244"/>
  <c r="B7"/>
  <c r="AL6"/>
  <c r="AK6"/>
  <c r="AK243"/>
  <c r="AJ6"/>
  <c r="AJ243"/>
  <c r="AI6"/>
  <c r="AI243"/>
  <c r="AH6"/>
  <c r="AH243"/>
  <c r="AG6"/>
  <c r="AG243"/>
  <c r="AF6"/>
  <c r="AF243"/>
  <c r="AE6"/>
  <c r="AD6"/>
  <c r="AC6"/>
  <c r="AC243"/>
  <c r="AB6"/>
  <c r="AB243"/>
  <c r="AA6"/>
  <c r="AA243"/>
  <c r="Z6"/>
  <c r="Z243"/>
  <c r="Y6"/>
  <c r="Y243"/>
  <c r="X6"/>
  <c r="X243"/>
  <c r="W6"/>
  <c r="V6"/>
  <c r="U6"/>
  <c r="U243"/>
  <c r="T6"/>
  <c r="T243"/>
  <c r="S6"/>
  <c r="S243"/>
  <c r="R6"/>
  <c r="R243"/>
  <c r="Q6"/>
  <c r="Q243"/>
  <c r="P6"/>
  <c r="P243"/>
  <c r="O6"/>
  <c r="N6"/>
  <c r="M6"/>
  <c r="M243"/>
  <c r="L6"/>
  <c r="L243"/>
  <c r="K6"/>
  <c r="K243"/>
  <c r="J6"/>
  <c r="J243"/>
  <c r="I6"/>
  <c r="I243"/>
  <c r="H6"/>
  <c r="H243"/>
  <c r="G6"/>
  <c r="F6"/>
  <c r="E6"/>
  <c r="E243"/>
  <c r="C6"/>
  <c r="B6"/>
  <c r="AL5"/>
  <c r="AL242"/>
  <c r="AK5"/>
  <c r="AK242"/>
  <c r="AJ5"/>
  <c r="AI5"/>
  <c r="AH5"/>
  <c r="AG5"/>
  <c r="AG242"/>
  <c r="AF5"/>
  <c r="AE5"/>
  <c r="AE242"/>
  <c r="AD5"/>
  <c r="AD242"/>
  <c r="AC5"/>
  <c r="AC242"/>
  <c r="AB5"/>
  <c r="AA5"/>
  <c r="Z5"/>
  <c r="Y5"/>
  <c r="Y242"/>
  <c r="X5"/>
  <c r="W5"/>
  <c r="W242"/>
  <c r="V5"/>
  <c r="V242"/>
  <c r="U5"/>
  <c r="U242"/>
  <c r="T5"/>
  <c r="S5"/>
  <c r="R5"/>
  <c r="Q5"/>
  <c r="Q242"/>
  <c r="P5"/>
  <c r="O5"/>
  <c r="O242"/>
  <c r="N5"/>
  <c r="N242"/>
  <c r="M5"/>
  <c r="M242"/>
  <c r="L5"/>
  <c r="K5"/>
  <c r="J5"/>
  <c r="I5"/>
  <c r="I242"/>
  <c r="H5"/>
  <c r="G5"/>
  <c r="G242"/>
  <c r="F5"/>
  <c r="F242"/>
  <c r="E5"/>
  <c r="E242"/>
  <c r="D5"/>
  <c r="B5"/>
  <c r="AL4"/>
  <c r="AK4"/>
  <c r="AK241"/>
  <c r="AJ4"/>
  <c r="AJ241"/>
  <c r="AI4"/>
  <c r="AI241"/>
  <c r="AH4"/>
  <c r="AH241"/>
  <c r="AG4"/>
  <c r="AG241"/>
  <c r="AF4"/>
  <c r="AF241"/>
  <c r="AE4"/>
  <c r="AD4"/>
  <c r="AC4"/>
  <c r="AC241"/>
  <c r="AB4"/>
  <c r="AB241"/>
  <c r="AA4"/>
  <c r="AA241"/>
  <c r="Z4"/>
  <c r="Z241"/>
  <c r="Y4"/>
  <c r="Y241"/>
  <c r="X4"/>
  <c r="X241"/>
  <c r="W4"/>
  <c r="V4"/>
  <c r="U4"/>
  <c r="U241"/>
  <c r="T4"/>
  <c r="T241"/>
  <c r="S4"/>
  <c r="S241"/>
  <c r="R4"/>
  <c r="R241"/>
  <c r="Q4"/>
  <c r="Q241"/>
  <c r="P4"/>
  <c r="P241"/>
  <c r="O4"/>
  <c r="N4"/>
  <c r="M4"/>
  <c r="M241"/>
  <c r="L4"/>
  <c r="L241"/>
  <c r="K4"/>
  <c r="K241"/>
  <c r="J4"/>
  <c r="J241"/>
  <c r="I4"/>
  <c r="I241"/>
  <c r="H4"/>
  <c r="H241"/>
  <c r="G4"/>
  <c r="F4"/>
  <c r="E4"/>
  <c r="E241"/>
  <c r="D4"/>
  <c r="D241"/>
  <c r="C4"/>
  <c r="C241"/>
  <c r="CV49" i="7"/>
  <c r="CV47"/>
  <c r="D38" i="30"/>
  <c r="CV46" i="7"/>
  <c r="D37" i="30"/>
  <c r="CV45" i="7"/>
  <c r="D36" i="30"/>
  <c r="CV44" i="7"/>
  <c r="D35" i="30"/>
  <c r="CV43" i="7"/>
  <c r="D34" i="30"/>
  <c r="CV42" i="7"/>
  <c r="D33" i="30"/>
  <c r="CV41" i="7"/>
  <c r="D32" i="30"/>
  <c r="CV40" i="7"/>
  <c r="D31" i="30"/>
  <c r="CV39" i="7"/>
  <c r="D30" i="30"/>
  <c r="CV38" i="7"/>
  <c r="D29" i="30"/>
  <c r="CV37" i="7"/>
  <c r="D28" i="30"/>
  <c r="CV36" i="7"/>
  <c r="D27" i="30"/>
  <c r="CV35" i="7"/>
  <c r="D26" i="30"/>
  <c r="CV34" i="7"/>
  <c r="D25" i="30"/>
  <c r="CV33" i="7"/>
  <c r="D24" i="30"/>
  <c r="CV32" i="7"/>
  <c r="D23" i="30"/>
  <c r="CV31" i="7"/>
  <c r="D22" i="30"/>
  <c r="CV30" i="7"/>
  <c r="D21" i="30"/>
  <c r="CV29" i="7"/>
  <c r="D20" i="30"/>
  <c r="CV28" i="7"/>
  <c r="D19" i="30"/>
  <c r="CV27" i="7"/>
  <c r="D18" i="30"/>
  <c r="CV26" i="7"/>
  <c r="D17" i="30"/>
  <c r="CV25" i="7"/>
  <c r="D16" i="30"/>
  <c r="CV24" i="7"/>
  <c r="D15" i="30"/>
  <c r="CV23" i="7"/>
  <c r="D14" i="30"/>
  <c r="CV22" i="7"/>
  <c r="D13" i="30"/>
  <c r="CV21" i="7"/>
  <c r="D12" i="30"/>
  <c r="CV20" i="7"/>
  <c r="D11" i="30"/>
  <c r="CV19" i="7"/>
  <c r="D10" i="30"/>
  <c r="CV18" i="7"/>
  <c r="D9" i="30"/>
  <c r="CV17" i="7"/>
  <c r="D8" i="30"/>
  <c r="CV16" i="7"/>
  <c r="D7" i="30"/>
  <c r="CV15" i="7"/>
  <c r="D6" i="30"/>
  <c r="CV14" i="7"/>
  <c r="D5" i="30"/>
  <c r="CV13" i="7"/>
  <c r="D4" i="30"/>
  <c r="CV12" i="7"/>
  <c r="D3" i="30"/>
  <c r="CV11" i="7"/>
  <c r="Z252" i="29"/>
  <c r="Q270"/>
  <c r="M253"/>
  <c r="V241"/>
  <c r="Z242"/>
  <c r="V253"/>
  <c r="AL253"/>
  <c r="I254"/>
  <c r="R254"/>
  <c r="Z254"/>
  <c r="AH254"/>
  <c r="E255"/>
  <c r="M255"/>
  <c r="V255"/>
  <c r="AD255"/>
  <c r="AL255"/>
  <c r="I256"/>
  <c r="R256"/>
  <c r="Z256"/>
  <c r="AH256"/>
  <c r="E257"/>
  <c r="M257"/>
  <c r="AL271"/>
  <c r="I272"/>
  <c r="Q272"/>
  <c r="Y272"/>
  <c r="R252"/>
  <c r="AL269"/>
  <c r="J242"/>
  <c r="AD253"/>
  <c r="F243"/>
  <c r="N243"/>
  <c r="V243"/>
  <c r="AD243"/>
  <c r="AL243"/>
  <c r="V257"/>
  <c r="AD257"/>
  <c r="AL257"/>
  <c r="I258"/>
  <c r="Q258"/>
  <c r="AL275"/>
  <c r="I276"/>
  <c r="Q276"/>
  <c r="Y276"/>
  <c r="AG276"/>
  <c r="AH252"/>
  <c r="F241"/>
  <c r="R242"/>
  <c r="R244"/>
  <c r="AH244"/>
  <c r="I270"/>
  <c r="CX11" i="7"/>
  <c r="D2" i="30"/>
  <c r="B237" i="29" a="1"/>
  <c r="B237"/>
  <c r="B41" a="1"/>
  <c r="N241"/>
  <c r="J244"/>
  <c r="Z244"/>
  <c r="E245"/>
  <c r="N245"/>
  <c r="V245"/>
  <c r="AD245"/>
  <c r="AL245"/>
  <c r="J246"/>
  <c r="R246"/>
  <c r="Z246"/>
  <c r="AH246"/>
  <c r="E247"/>
  <c r="X257"/>
  <c r="AF257"/>
  <c r="C258"/>
  <c r="K258"/>
  <c r="C276"/>
  <c r="K276"/>
  <c r="S276"/>
  <c r="AA276"/>
  <c r="AI276"/>
  <c r="E253"/>
  <c r="Y270"/>
  <c r="AD241"/>
  <c r="AH242"/>
  <c r="N247"/>
  <c r="AL247"/>
  <c r="R248"/>
  <c r="E249"/>
  <c r="AD261"/>
  <c r="AL261"/>
  <c r="I262"/>
  <c r="AL241"/>
  <c r="V247"/>
  <c r="AD247"/>
  <c r="J248"/>
  <c r="Z248"/>
  <c r="AH248"/>
  <c r="CV48" i="7"/>
  <c r="N249" i="29"/>
  <c r="V249"/>
  <c r="AD249"/>
  <c r="AL249"/>
  <c r="I250"/>
  <c r="R250"/>
  <c r="Z250"/>
  <c r="AH250"/>
  <c r="E251"/>
  <c r="AD263"/>
  <c r="AL263"/>
  <c r="I264"/>
  <c r="Q264"/>
  <c r="S262"/>
  <c r="AD265"/>
  <c r="AL265"/>
  <c r="I266"/>
  <c r="Q266"/>
  <c r="Y266"/>
  <c r="AJ269"/>
  <c r="G270"/>
  <c r="O270"/>
  <c r="W270"/>
  <c r="E274"/>
  <c r="M274"/>
  <c r="U274"/>
  <c r="AC274"/>
  <c r="X255"/>
  <c r="AF255"/>
  <c r="C256"/>
  <c r="K256"/>
  <c r="V259"/>
  <c r="AD259"/>
  <c r="AL259"/>
  <c r="I260"/>
  <c r="Q260"/>
  <c r="AB261"/>
  <c r="AJ261"/>
  <c r="G262"/>
  <c r="O262"/>
  <c r="AH265"/>
  <c r="E266"/>
  <c r="M266"/>
  <c r="U266"/>
  <c r="AF269"/>
  <c r="C270"/>
  <c r="K270"/>
  <c r="S270"/>
  <c r="AA270"/>
  <c r="AL273"/>
  <c r="I274"/>
  <c r="Q274"/>
  <c r="Y274"/>
  <c r="AG274"/>
  <c r="Q262"/>
  <c r="AB265"/>
  <c r="AJ265"/>
  <c r="G266"/>
  <c r="O266"/>
  <c r="W266"/>
  <c r="AH269"/>
  <c r="E270"/>
  <c r="M270"/>
  <c r="U270"/>
  <c r="AC270"/>
  <c r="K274"/>
  <c r="S274"/>
  <c r="AA274"/>
  <c r="D39" i="30"/>
  <c r="O247" i="29"/>
  <c r="W247"/>
  <c r="AE247"/>
  <c r="K248"/>
  <c r="S248"/>
  <c r="AA248"/>
  <c r="AI248"/>
  <c r="F249"/>
  <c r="AA260"/>
  <c r="AI260"/>
  <c r="F261"/>
  <c r="N261"/>
  <c r="F277"/>
  <c r="N277"/>
  <c r="V277"/>
  <c r="AD277"/>
  <c r="O249"/>
  <c r="W249"/>
  <c r="AE249"/>
  <c r="J250"/>
  <c r="S250"/>
  <c r="AA250"/>
  <c r="AI250"/>
  <c r="F251"/>
  <c r="AA262"/>
  <c r="AI262"/>
  <c r="F263"/>
  <c r="N263"/>
  <c r="V263"/>
  <c r="O251"/>
  <c r="W251"/>
  <c r="AE251"/>
  <c r="J252"/>
  <c r="AA264"/>
  <c r="AI264"/>
  <c r="F265"/>
  <c r="N265"/>
  <c r="V265"/>
  <c r="S252"/>
  <c r="AA252"/>
  <c r="AI252"/>
  <c r="F253"/>
  <c r="AI266"/>
  <c r="F267"/>
  <c r="N267"/>
  <c r="V267"/>
  <c r="G241"/>
  <c r="O241"/>
  <c r="W241"/>
  <c r="AE241"/>
  <c r="K242"/>
  <c r="S242"/>
  <c r="AA242"/>
  <c r="AI242"/>
  <c r="O253"/>
  <c r="W253"/>
  <c r="AE253"/>
  <c r="J254"/>
  <c r="S254"/>
  <c r="AA254"/>
  <c r="AI254"/>
  <c r="F255"/>
  <c r="N255"/>
  <c r="AI268"/>
  <c r="F269"/>
  <c r="N269"/>
  <c r="V269"/>
  <c r="G243"/>
  <c r="O243"/>
  <c r="W243"/>
  <c r="AE243"/>
  <c r="W255"/>
  <c r="AE255"/>
  <c r="J256"/>
  <c r="S256"/>
  <c r="AA256"/>
  <c r="AI256"/>
  <c r="F257"/>
  <c r="N257"/>
  <c r="AI270"/>
  <c r="F271"/>
  <c r="N271"/>
  <c r="V271"/>
  <c r="AD271"/>
  <c r="K244"/>
  <c r="S244"/>
  <c r="AA244"/>
  <c r="AI244"/>
  <c r="AA258"/>
  <c r="AI258"/>
  <c r="F259"/>
  <c r="N259"/>
  <c r="AI272"/>
  <c r="F273"/>
  <c r="N273"/>
  <c r="V273"/>
  <c r="AD273"/>
  <c r="B242"/>
  <c r="H244"/>
  <c r="P244"/>
  <c r="X244"/>
  <c r="AF244"/>
  <c r="C245"/>
  <c r="L248"/>
  <c r="T248"/>
  <c r="AB248"/>
  <c r="AJ248"/>
  <c r="G249"/>
  <c r="B250"/>
  <c r="P252"/>
  <c r="X252"/>
  <c r="AF252"/>
  <c r="C253"/>
  <c r="K253"/>
  <c r="V254"/>
  <c r="AD254"/>
  <c r="AL254"/>
  <c r="I255"/>
  <c r="T256"/>
  <c r="AB256"/>
  <c r="AJ256"/>
  <c r="G257"/>
  <c r="O257"/>
  <c r="W257"/>
  <c r="AE257"/>
  <c r="B258"/>
  <c r="J258"/>
  <c r="B245"/>
  <c r="B277"/>
  <c r="B247"/>
  <c r="B255"/>
  <c r="B263"/>
  <c r="B271"/>
  <c r="C274"/>
  <c r="B269"/>
  <c r="D242"/>
  <c r="L242"/>
  <c r="T242"/>
  <c r="AB242"/>
  <c r="AJ242"/>
  <c r="B244"/>
  <c r="H246"/>
  <c r="P246"/>
  <c r="X246"/>
  <c r="AF246"/>
  <c r="C247"/>
  <c r="L250"/>
  <c r="T250"/>
  <c r="AB250"/>
  <c r="AJ250"/>
  <c r="G251"/>
  <c r="B252"/>
  <c r="P254"/>
  <c r="X254"/>
  <c r="AF254"/>
  <c r="C255"/>
  <c r="K255"/>
  <c r="B257"/>
  <c r="B261"/>
  <c r="L244"/>
  <c r="T244"/>
  <c r="AB244"/>
  <c r="AJ244"/>
  <c r="B246"/>
  <c r="P248"/>
  <c r="X248"/>
  <c r="AF248"/>
  <c r="C249"/>
  <c r="T252"/>
  <c r="AB252"/>
  <c r="AJ252"/>
  <c r="G253"/>
  <c r="B254"/>
  <c r="AE277"/>
  <c r="B253"/>
  <c r="B249"/>
  <c r="B265"/>
  <c r="B273"/>
  <c r="B251"/>
  <c r="B259"/>
  <c r="B267"/>
  <c r="B275"/>
  <c r="C272"/>
  <c r="B243"/>
  <c r="H242"/>
  <c r="P242"/>
  <c r="X242"/>
  <c r="AF242"/>
  <c r="C243"/>
  <c r="L246"/>
  <c r="T246"/>
  <c r="AB246"/>
  <c r="AJ246"/>
  <c r="G247"/>
  <c r="B248"/>
  <c r="P250"/>
  <c r="X250"/>
  <c r="AF250"/>
  <c r="C251"/>
  <c r="K251"/>
  <c r="T254"/>
  <c r="AB254"/>
  <c r="AJ254"/>
  <c r="G255"/>
  <c r="O255"/>
  <c r="B256"/>
  <c r="AA255"/>
  <c r="AI255"/>
  <c r="F256"/>
  <c r="N256"/>
  <c r="V256"/>
  <c r="AD256"/>
  <c r="AL256"/>
  <c r="I257"/>
  <c r="Q257"/>
  <c r="Y257"/>
  <c r="AG257"/>
  <c r="D258"/>
  <c r="L258"/>
  <c r="T258"/>
  <c r="AB258"/>
  <c r="AJ258"/>
  <c r="G259"/>
  <c r="O259"/>
  <c r="W259"/>
  <c r="AE259"/>
  <c r="B260"/>
  <c r="J260"/>
  <c r="R260"/>
  <c r="Z260"/>
  <c r="AH260"/>
  <c r="E261"/>
  <c r="M261"/>
  <c r="U261"/>
  <c r="AC261"/>
  <c r="AK261"/>
  <c r="H262"/>
  <c r="P262"/>
  <c r="X262"/>
  <c r="AF262"/>
  <c r="C263"/>
  <c r="K263"/>
  <c r="S263"/>
  <c r="AA263"/>
  <c r="AI263"/>
  <c r="F264"/>
  <c r="N264"/>
  <c r="V264"/>
  <c r="AD264"/>
  <c r="AL264"/>
  <c r="I265"/>
  <c r="Q265"/>
  <c r="Y265"/>
  <c r="AG265"/>
  <c r="D266"/>
  <c r="L266"/>
  <c r="T266"/>
  <c r="AB266"/>
  <c r="AJ266"/>
  <c r="G267"/>
  <c r="O267"/>
  <c r="W267"/>
  <c r="AE267"/>
  <c r="B268"/>
  <c r="J268"/>
  <c r="R268"/>
  <c r="Z268"/>
  <c r="AH268"/>
  <c r="E269"/>
  <c r="M269"/>
  <c r="U269"/>
  <c r="AC269"/>
  <c r="AK269"/>
  <c r="H270"/>
  <c r="P270"/>
  <c r="X270"/>
  <c r="AF270"/>
  <c r="C271"/>
  <c r="K271"/>
  <c r="S271"/>
  <c r="AA271"/>
  <c r="AI271"/>
  <c r="F272"/>
  <c r="N272"/>
  <c r="V272"/>
  <c r="AD272"/>
  <c r="AL272"/>
  <c r="I273"/>
  <c r="Q273"/>
  <c r="Y273"/>
  <c r="AG273"/>
  <c r="D274"/>
  <c r="L274"/>
  <c r="T274"/>
  <c r="AB274"/>
  <c r="AJ274"/>
  <c r="G275"/>
  <c r="O275"/>
  <c r="W275"/>
  <c r="AE275"/>
  <c r="B276"/>
  <c r="J276"/>
  <c r="R276"/>
  <c r="Z276"/>
  <c r="AH276"/>
  <c r="E277"/>
  <c r="M277"/>
  <c r="U277"/>
  <c r="AC277"/>
  <c r="AK277"/>
  <c r="D44"/>
  <c r="H48"/>
  <c r="L52"/>
  <c r="P56"/>
  <c r="T60"/>
  <c r="X64"/>
  <c r="AB68"/>
  <c r="AF72"/>
  <c r="AJ76"/>
  <c r="H256"/>
  <c r="P256"/>
  <c r="X256"/>
  <c r="AF256"/>
  <c r="C257"/>
  <c r="K257"/>
  <c r="S257"/>
  <c r="AA257"/>
  <c r="AI257"/>
  <c r="F258"/>
  <c r="N258"/>
  <c r="V258"/>
  <c r="AD258"/>
  <c r="AL258"/>
  <c r="I259"/>
  <c r="Q259"/>
  <c r="Y259"/>
  <c r="AG259"/>
  <c r="D260"/>
  <c r="L260"/>
  <c r="T260"/>
  <c r="AB260"/>
  <c r="AJ260"/>
  <c r="G261"/>
  <c r="O261"/>
  <c r="W261"/>
  <c r="AE261"/>
  <c r="B262"/>
  <c r="J262"/>
  <c r="R262"/>
  <c r="Z262"/>
  <c r="AH262"/>
  <c r="E263"/>
  <c r="M263"/>
  <c r="U263"/>
  <c r="AC263"/>
  <c r="AK263"/>
  <c r="H264"/>
  <c r="P264"/>
  <c r="X264"/>
  <c r="AF264"/>
  <c r="C265"/>
  <c r="K265"/>
  <c r="S265"/>
  <c r="AA265"/>
  <c r="AI265"/>
  <c r="F266"/>
  <c r="N266"/>
  <c r="V266"/>
  <c r="AD266"/>
  <c r="AL266"/>
  <c r="I267"/>
  <c r="Q267"/>
  <c r="Y267"/>
  <c r="AG267"/>
  <c r="D268"/>
  <c r="L268"/>
  <c r="T268"/>
  <c r="AB268"/>
  <c r="AJ268"/>
  <c r="G269"/>
  <c r="O269"/>
  <c r="W269"/>
  <c r="AE269"/>
  <c r="B270"/>
  <c r="J270"/>
  <c r="R270"/>
  <c r="Z270"/>
  <c r="AH270"/>
  <c r="E271"/>
  <c r="M271"/>
  <c r="U271"/>
  <c r="AC271"/>
  <c r="AK271"/>
  <c r="H272"/>
  <c r="P272"/>
  <c r="X272"/>
  <c r="AF272"/>
  <c r="C273"/>
  <c r="K273"/>
  <c r="S273"/>
  <c r="AA273"/>
  <c r="AI273"/>
  <c r="F274"/>
  <c r="N274"/>
  <c r="V274"/>
  <c r="AD274"/>
  <c r="AL274"/>
  <c r="I275"/>
  <c r="Q275"/>
  <c r="Y275"/>
  <c r="AG275"/>
  <c r="D276"/>
  <c r="L276"/>
  <c r="T276"/>
  <c r="AB276"/>
  <c r="AJ276"/>
  <c r="G277"/>
  <c r="O277"/>
  <c r="W277"/>
  <c r="C43"/>
  <c r="G47"/>
  <c r="K51"/>
  <c r="O55"/>
  <c r="S59"/>
  <c r="W63"/>
  <c r="AA67"/>
  <c r="AE71"/>
  <c r="AI75"/>
  <c r="H258"/>
  <c r="P258"/>
  <c r="X258"/>
  <c r="AF258"/>
  <c r="C259"/>
  <c r="K259"/>
  <c r="S259"/>
  <c r="AA259"/>
  <c r="AI259"/>
  <c r="F260"/>
  <c r="N260"/>
  <c r="V260"/>
  <c r="AD260"/>
  <c r="AL260"/>
  <c r="I261"/>
  <c r="Q261"/>
  <c r="Y261"/>
  <c r="AG261"/>
  <c r="D262"/>
  <c r="L262"/>
  <c r="T262"/>
  <c r="AB262"/>
  <c r="AJ262"/>
  <c r="G263"/>
  <c r="O263"/>
  <c r="W263"/>
  <c r="AE263"/>
  <c r="B264"/>
  <c r="J264"/>
  <c r="R264"/>
  <c r="Z264"/>
  <c r="AH264"/>
  <c r="E265"/>
  <c r="M265"/>
  <c r="U265"/>
  <c r="AC265"/>
  <c r="AK265"/>
  <c r="H266"/>
  <c r="P266"/>
  <c r="X266"/>
  <c r="AF266"/>
  <c r="C267"/>
  <c r="K267"/>
  <c r="S267"/>
  <c r="AA267"/>
  <c r="AI267"/>
  <c r="F268"/>
  <c r="N268"/>
  <c r="V268"/>
  <c r="AD268"/>
  <c r="AL268"/>
  <c r="I269"/>
  <c r="Q269"/>
  <c r="Y269"/>
  <c r="AG269"/>
  <c r="D270"/>
  <c r="L270"/>
  <c r="T270"/>
  <c r="AB270"/>
  <c r="AJ270"/>
  <c r="G271"/>
  <c r="O271"/>
  <c r="W271"/>
  <c r="AE271"/>
  <c r="B272"/>
  <c r="J272"/>
  <c r="R272"/>
  <c r="Z272"/>
  <c r="AH272"/>
  <c r="E273"/>
  <c r="M273"/>
  <c r="U273"/>
  <c r="AC273"/>
  <c r="AK273"/>
  <c r="H274"/>
  <c r="P274"/>
  <c r="X274"/>
  <c r="AF274"/>
  <c r="C275"/>
  <c r="K275"/>
  <c r="S275"/>
  <c r="AA275"/>
  <c r="AI275"/>
  <c r="F276"/>
  <c r="N276"/>
  <c r="V276"/>
  <c r="AD276"/>
  <c r="AL276"/>
  <c r="I277"/>
  <c r="Q277"/>
  <c r="Y277"/>
  <c r="AG277"/>
  <c r="F46"/>
  <c r="J50"/>
  <c r="N54"/>
  <c r="R58"/>
  <c r="V62"/>
  <c r="Z66"/>
  <c r="AD70"/>
  <c r="AH74"/>
  <c r="AL78"/>
  <c r="R258"/>
  <c r="Z258"/>
  <c r="AH258"/>
  <c r="E259"/>
  <c r="M259"/>
  <c r="U259"/>
  <c r="AC259"/>
  <c r="AK259"/>
  <c r="H260"/>
  <c r="P260"/>
  <c r="X260"/>
  <c r="AF260"/>
  <c r="C261"/>
  <c r="K261"/>
  <c r="S261"/>
  <c r="AA261"/>
  <c r="AI261"/>
  <c r="F262"/>
  <c r="N262"/>
  <c r="V262"/>
  <c r="AD262"/>
  <c r="AL262"/>
  <c r="I263"/>
  <c r="Q263"/>
  <c r="Y263"/>
  <c r="AG263"/>
  <c r="D264"/>
  <c r="L264"/>
  <c r="T264"/>
  <c r="AB264"/>
  <c r="AJ264"/>
  <c r="G265"/>
  <c r="O265"/>
  <c r="W265"/>
  <c r="AE265"/>
  <c r="B266"/>
  <c r="J266"/>
  <c r="R266"/>
  <c r="Z266"/>
  <c r="AH266"/>
  <c r="E267"/>
  <c r="M267"/>
  <c r="U267"/>
  <c r="AC267"/>
  <c r="AK267"/>
  <c r="H268"/>
  <c r="P268"/>
  <c r="X268"/>
  <c r="AF268"/>
  <c r="C269"/>
  <c r="K269"/>
  <c r="S269"/>
  <c r="AA269"/>
  <c r="AI269"/>
  <c r="F270"/>
  <c r="N270"/>
  <c r="V270"/>
  <c r="AD270"/>
  <c r="AL270"/>
  <c r="I271"/>
  <c r="Q271"/>
  <c r="Y271"/>
  <c r="AG271"/>
  <c r="D272"/>
  <c r="L272"/>
  <c r="T272"/>
  <c r="AB272"/>
  <c r="AJ272"/>
  <c r="G273"/>
  <c r="O273"/>
  <c r="W273"/>
  <c r="AE273"/>
  <c r="B274"/>
  <c r="J274"/>
  <c r="R274"/>
  <c r="Z274"/>
  <c r="AH274"/>
  <c r="E275"/>
  <c r="M275"/>
  <c r="U275"/>
  <c r="AC275"/>
  <c r="AK275"/>
  <c r="H276"/>
  <c r="P276"/>
  <c r="X276"/>
  <c r="AF276"/>
  <c r="C277"/>
  <c r="K277"/>
  <c r="S277"/>
  <c r="AA277"/>
  <c r="AI277"/>
  <c r="E45"/>
  <c r="I49"/>
  <c r="M53"/>
  <c r="Q57"/>
  <c r="U61"/>
  <c r="Y65"/>
  <c r="AC69"/>
  <c r="AG73"/>
  <c r="CR50" i="7"/>
  <c r="B41" i="29"/>
  <c r="B42"/>
  <c r="AK77"/>
  <c r="D38" i="28"/>
  <c r="K38" s="1"/>
  <c r="D37"/>
  <c r="K37" s="1"/>
  <c r="D36"/>
  <c r="K36" s="1"/>
  <c r="D35"/>
  <c r="K35" s="1"/>
  <c r="D34"/>
  <c r="K34" s="1"/>
  <c r="D33"/>
  <c r="K33" s="1"/>
  <c r="D32"/>
  <c r="K32" s="1"/>
  <c r="D31"/>
  <c r="K31" s="1"/>
  <c r="D30"/>
  <c r="K30" s="1"/>
  <c r="D29"/>
  <c r="K29" s="1"/>
  <c r="D28"/>
  <c r="K28" s="1"/>
  <c r="D27"/>
  <c r="K27" s="1"/>
  <c r="D26"/>
  <c r="K26" s="1"/>
  <c r="D25"/>
  <c r="K25" s="1"/>
  <c r="D24"/>
  <c r="K24" s="1"/>
  <c r="D23"/>
  <c r="K23" s="1"/>
  <c r="D22"/>
  <c r="K22" s="1"/>
  <c r="D21"/>
  <c r="K21" s="1"/>
  <c r="D20"/>
  <c r="K20" s="1"/>
  <c r="D19"/>
  <c r="K19" s="1"/>
  <c r="D18"/>
  <c r="K18" s="1"/>
  <c r="D17"/>
  <c r="K17" s="1"/>
  <c r="D16"/>
  <c r="K16" s="1"/>
  <c r="D15"/>
  <c r="K15" s="1"/>
  <c r="D14"/>
  <c r="K14" s="1"/>
  <c r="D13"/>
  <c r="K13" s="1"/>
  <c r="D12"/>
  <c r="K12" s="1"/>
  <c r="D11"/>
  <c r="K11" s="1"/>
  <c r="D10"/>
  <c r="K10" s="1"/>
  <c r="D9"/>
  <c r="K9" s="1"/>
  <c r="D8"/>
  <c r="K8" s="1"/>
  <c r="D7"/>
  <c r="K7" s="1"/>
  <c r="D6"/>
  <c r="K6" s="1"/>
  <c r="D5"/>
  <c r="K5" s="1"/>
  <c r="D4"/>
  <c r="K4" s="1"/>
  <c r="D3"/>
  <c r="K3" s="1"/>
  <c r="D2"/>
  <c r="K2" s="1"/>
  <c r="B6" i="24"/>
  <c r="AS63" i="7" a="1"/>
  <c r="AZ63"/>
  <c r="AZ27" i="11"/>
  <c r="C6" i="24"/>
  <c r="AS54" i="7" a="1"/>
  <c r="AU54"/>
  <c r="E6" i="24"/>
  <c r="F6"/>
  <c r="F161"/>
  <c r="G6"/>
  <c r="H6"/>
  <c r="I6"/>
  <c r="J6"/>
  <c r="K6"/>
  <c r="L6"/>
  <c r="M6"/>
  <c r="N6"/>
  <c r="N161"/>
  <c r="O6"/>
  <c r="P6"/>
  <c r="Q6"/>
  <c r="R6"/>
  <c r="S6"/>
  <c r="T6"/>
  <c r="U6"/>
  <c r="V6"/>
  <c r="V161"/>
  <c r="W6"/>
  <c r="X6"/>
  <c r="Y6"/>
  <c r="Z6"/>
  <c r="AA6"/>
  <c r="AB6"/>
  <c r="AC6"/>
  <c r="AD6"/>
  <c r="AD161"/>
  <c r="AE6"/>
  <c r="AF6"/>
  <c r="AG6"/>
  <c r="AH6"/>
  <c r="AI6"/>
  <c r="AJ6"/>
  <c r="AK6"/>
  <c r="AL6"/>
  <c r="AL161"/>
  <c r="B41" a="1"/>
  <c r="B41"/>
  <c r="B42"/>
  <c r="AZ15" i="11"/>
  <c r="AZ23"/>
  <c r="AZ29"/>
  <c r="AZ31"/>
  <c r="AZ43"/>
  <c r="AZ47"/>
  <c r="BE63" i="7"/>
  <c r="BE20" i="11"/>
  <c r="BE27"/>
  <c r="BE28"/>
  <c r="BE44"/>
  <c r="BF63" i="7"/>
  <c r="BF12" i="11"/>
  <c r="BF21"/>
  <c r="BF25"/>
  <c r="BF36"/>
  <c r="BF41"/>
  <c r="BG63" i="7"/>
  <c r="BG12" i="11"/>
  <c r="BG13"/>
  <c r="BG13" i="13"/>
  <c r="BG14" i="11"/>
  <c r="BG22"/>
  <c r="BG28"/>
  <c r="BG29"/>
  <c r="BG38"/>
  <c r="BG43"/>
  <c r="BG44"/>
  <c r="BJ63" i="7"/>
  <c r="BJ12" i="11"/>
  <c r="BJ13"/>
  <c r="BJ15"/>
  <c r="BJ16"/>
  <c r="BJ19"/>
  <c r="BJ22"/>
  <c r="BJ24"/>
  <c r="BJ25"/>
  <c r="BJ29"/>
  <c r="BJ31"/>
  <c r="BJ33"/>
  <c r="BJ33" i="13"/>
  <c r="BJ34" i="11"/>
  <c r="BJ38"/>
  <c r="BJ40"/>
  <c r="BJ42"/>
  <c r="BJ43"/>
  <c r="BJ47"/>
  <c r="BK63" i="7"/>
  <c r="BK12" i="11"/>
  <c r="BK15"/>
  <c r="BK17"/>
  <c r="BK18"/>
  <c r="BK28"/>
  <c r="BK31"/>
  <c r="BK32"/>
  <c r="BK40"/>
  <c r="BK40" i="13"/>
  <c r="BK41" i="11"/>
  <c r="BK47"/>
  <c r="BL63" i="7"/>
  <c r="BL11" i="11"/>
  <c r="BL13"/>
  <c r="BL17"/>
  <c r="BL18"/>
  <c r="BL26"/>
  <c r="BL27"/>
  <c r="BL29"/>
  <c r="BL34"/>
  <c r="BL34" i="13"/>
  <c r="BL35" i="11"/>
  <c r="BL42"/>
  <c r="BL43"/>
  <c r="BM63" i="7"/>
  <c r="BM11" i="11"/>
  <c r="BM14"/>
  <c r="BM17"/>
  <c r="BM27"/>
  <c r="BM30"/>
  <c r="BM34"/>
  <c r="BM43"/>
  <c r="BN63" i="7"/>
  <c r="BN43" i="11"/>
  <c r="BN43" i="13"/>
  <c r="BN27" i="11"/>
  <c r="BO63" i="7"/>
  <c r="BO15" i="11"/>
  <c r="BO13"/>
  <c r="BO16"/>
  <c r="BO16" i="13"/>
  <c r="BO18" i="11"/>
  <c r="BO20"/>
  <c r="BO24"/>
  <c r="BO27"/>
  <c r="BO28"/>
  <c r="BO30"/>
  <c r="BO35"/>
  <c r="BO37"/>
  <c r="BO38"/>
  <c r="BO42"/>
  <c r="BO45"/>
  <c r="BP63" i="7"/>
  <c r="BP19" i="11"/>
  <c r="BP19" i="13"/>
  <c r="BP28" i="11"/>
  <c r="BP28" i="13"/>
  <c r="BP44" i="11"/>
  <c r="BQ63" i="7"/>
  <c r="BQ38" i="11"/>
  <c r="BQ47"/>
  <c r="BR63" i="7"/>
  <c r="BR17" i="11"/>
  <c r="BR19"/>
  <c r="BR26"/>
  <c r="BR29"/>
  <c r="BR35"/>
  <c r="BR38"/>
  <c r="BR45"/>
  <c r="BR47"/>
  <c r="BS63" i="7"/>
  <c r="BS25" i="11"/>
  <c r="BS25" i="13"/>
  <c r="BS41" i="11"/>
  <c r="BT63" i="7"/>
  <c r="BT12" i="11"/>
  <c r="BT11"/>
  <c r="BT13"/>
  <c r="BT15"/>
  <c r="BT17"/>
  <c r="BT18"/>
  <c r="BT19"/>
  <c r="BT20"/>
  <c r="BT23"/>
  <c r="BT24"/>
  <c r="BT26"/>
  <c r="BT27"/>
  <c r="BT28"/>
  <c r="BT29"/>
  <c r="BT32"/>
  <c r="BT33"/>
  <c r="BT35"/>
  <c r="BT36"/>
  <c r="BT37"/>
  <c r="BT38"/>
  <c r="BT40"/>
  <c r="BT41"/>
  <c r="BT43"/>
  <c r="BT44"/>
  <c r="BT45"/>
  <c r="BT46"/>
  <c r="BU63" i="7"/>
  <c r="BV63"/>
  <c r="BV12" i="11"/>
  <c r="BV11"/>
  <c r="BV17"/>
  <c r="BV18"/>
  <c r="BV24"/>
  <c r="BV25"/>
  <c r="BV26"/>
  <c r="BV27"/>
  <c r="BV33"/>
  <c r="BV34"/>
  <c r="BV40"/>
  <c r="BV41"/>
  <c r="BV42"/>
  <c r="BV43"/>
  <c r="BW63" i="7"/>
  <c r="BW42" i="11"/>
  <c r="BX63" i="7"/>
  <c r="BX14" i="11"/>
  <c r="BX27"/>
  <c r="BX29"/>
  <c r="BY63" i="7"/>
  <c r="BY18" i="11"/>
  <c r="BY18" i="13"/>
  <c r="BY34" i="11"/>
  <c r="BZ63" i="7"/>
  <c r="BZ16" i="11"/>
  <c r="BZ13"/>
  <c r="BZ14"/>
  <c r="BZ22"/>
  <c r="BZ25"/>
  <c r="BZ26"/>
  <c r="BZ33"/>
  <c r="BZ36"/>
  <c r="BZ37"/>
  <c r="BZ44"/>
  <c r="BZ46"/>
  <c r="BZ47"/>
  <c r="CA63" i="7"/>
  <c r="CA17" i="11"/>
  <c r="CA11"/>
  <c r="CA13"/>
  <c r="CA14"/>
  <c r="CA15"/>
  <c r="CA16"/>
  <c r="CA18"/>
  <c r="CA19"/>
  <c r="CA21"/>
  <c r="CA22"/>
  <c r="CA23"/>
  <c r="CA24"/>
  <c r="CA26"/>
  <c r="CA27"/>
  <c r="CA29"/>
  <c r="CA30"/>
  <c r="CA31"/>
  <c r="CA32"/>
  <c r="CA33"/>
  <c r="CA34"/>
  <c r="CA35"/>
  <c r="CA37"/>
  <c r="CA38"/>
  <c r="CA39"/>
  <c r="CA40"/>
  <c r="CA41"/>
  <c r="CA42"/>
  <c r="CA43"/>
  <c r="CA45"/>
  <c r="CA46"/>
  <c r="CA47"/>
  <c r="CB63" i="7"/>
  <c r="CB13" i="11"/>
  <c r="CB18"/>
  <c r="CB18" i="13"/>
  <c r="CB19" i="11"/>
  <c r="CB27"/>
  <c r="CB27" i="13"/>
  <c r="CB28" i="11"/>
  <c r="CB36"/>
  <c r="CB38"/>
  <c r="CB46"/>
  <c r="CB47"/>
  <c r="CC11"/>
  <c r="CC12"/>
  <c r="CC13"/>
  <c r="CC14"/>
  <c r="CC15"/>
  <c r="CC16"/>
  <c r="CC17"/>
  <c r="CC18"/>
  <c r="CC19"/>
  <c r="CC20"/>
  <c r="CC21"/>
  <c r="CC22"/>
  <c r="CC23"/>
  <c r="CC24"/>
  <c r="CC25"/>
  <c r="CC26"/>
  <c r="CC27"/>
  <c r="CC28"/>
  <c r="CC29"/>
  <c r="CC30"/>
  <c r="CC31"/>
  <c r="CC32"/>
  <c r="CC33"/>
  <c r="CC34"/>
  <c r="CC35"/>
  <c r="CC36"/>
  <c r="CC37"/>
  <c r="CC38"/>
  <c r="CC39"/>
  <c r="CC40"/>
  <c r="CC41"/>
  <c r="CC42"/>
  <c r="CC43"/>
  <c r="CC44"/>
  <c r="CC45"/>
  <c r="CC46"/>
  <c r="CC47"/>
  <c r="B43" i="24"/>
  <c r="B44"/>
  <c r="B161"/>
  <c r="B45"/>
  <c r="B46"/>
  <c r="B47"/>
  <c r="B48"/>
  <c r="B49"/>
  <c r="B50"/>
  <c r="B51"/>
  <c r="B52"/>
  <c r="B53"/>
  <c r="B54"/>
  <c r="B55"/>
  <c r="B56"/>
  <c r="B57"/>
  <c r="B58"/>
  <c r="B59"/>
  <c r="B60"/>
  <c r="B61"/>
  <c r="B62"/>
  <c r="B63"/>
  <c r="B64"/>
  <c r="B65"/>
  <c r="B66"/>
  <c r="B67"/>
  <c r="B68"/>
  <c r="B69"/>
  <c r="B70"/>
  <c r="B71"/>
  <c r="B72"/>
  <c r="B73"/>
  <c r="B74"/>
  <c r="B75"/>
  <c r="B76"/>
  <c r="B77"/>
  <c r="B78"/>
  <c r="C42"/>
  <c r="C44"/>
  <c r="C45"/>
  <c r="C46"/>
  <c r="C47"/>
  <c r="C164"/>
  <c r="C48"/>
  <c r="C49"/>
  <c r="C50"/>
  <c r="C51"/>
  <c r="C52"/>
  <c r="C53"/>
  <c r="C54"/>
  <c r="C55"/>
  <c r="C172"/>
  <c r="C56"/>
  <c r="C57"/>
  <c r="C58"/>
  <c r="C59"/>
  <c r="C60"/>
  <c r="C61"/>
  <c r="C62"/>
  <c r="C63"/>
  <c r="C64"/>
  <c r="C65"/>
  <c r="C66"/>
  <c r="C67"/>
  <c r="C68"/>
  <c r="C69"/>
  <c r="C70"/>
  <c r="C71"/>
  <c r="C72"/>
  <c r="C73"/>
  <c r="C74"/>
  <c r="C75"/>
  <c r="C76"/>
  <c r="C77"/>
  <c r="C78"/>
  <c r="D42"/>
  <c r="D43"/>
  <c r="D45"/>
  <c r="D46"/>
  <c r="D47"/>
  <c r="D48"/>
  <c r="D49"/>
  <c r="D50"/>
  <c r="D51"/>
  <c r="D52"/>
  <c r="D53"/>
  <c r="D54"/>
  <c r="D55"/>
  <c r="D56"/>
  <c r="D57"/>
  <c r="D58"/>
  <c r="D175"/>
  <c r="D59"/>
  <c r="D60"/>
  <c r="D61"/>
  <c r="D62"/>
  <c r="D63"/>
  <c r="D64"/>
  <c r="D65"/>
  <c r="D66"/>
  <c r="D67"/>
  <c r="D68"/>
  <c r="D69"/>
  <c r="D70"/>
  <c r="D71"/>
  <c r="D72"/>
  <c r="D73"/>
  <c r="D74"/>
  <c r="D75"/>
  <c r="D76"/>
  <c r="D77"/>
  <c r="D78"/>
  <c r="E42"/>
  <c r="E43"/>
  <c r="E44"/>
  <c r="E45"/>
  <c r="E46"/>
  <c r="E47"/>
  <c r="E48"/>
  <c r="E49"/>
  <c r="E50"/>
  <c r="E51"/>
  <c r="E52"/>
  <c r="E53"/>
  <c r="E54"/>
  <c r="E55"/>
  <c r="E56"/>
  <c r="E57"/>
  <c r="E58"/>
  <c r="E59"/>
  <c r="E60"/>
  <c r="E61"/>
  <c r="E62"/>
  <c r="E63"/>
  <c r="E64"/>
  <c r="E65"/>
  <c r="E66"/>
  <c r="E67"/>
  <c r="E68"/>
  <c r="E69"/>
  <c r="E70"/>
  <c r="E71"/>
  <c r="E72"/>
  <c r="E73"/>
  <c r="E74"/>
  <c r="E75"/>
  <c r="E76"/>
  <c r="E77"/>
  <c r="E78"/>
  <c r="F42"/>
  <c r="F43"/>
  <c r="F44"/>
  <c r="F45"/>
  <c r="F47"/>
  <c r="F48"/>
  <c r="F49"/>
  <c r="F50"/>
  <c r="F51"/>
  <c r="F52"/>
  <c r="F53"/>
  <c r="F54"/>
  <c r="F55"/>
  <c r="F56"/>
  <c r="F57"/>
  <c r="F58"/>
  <c r="F59"/>
  <c r="F60"/>
  <c r="F61"/>
  <c r="F62"/>
  <c r="F63"/>
  <c r="F64"/>
  <c r="F65"/>
  <c r="F66"/>
  <c r="F67"/>
  <c r="F68"/>
  <c r="F69"/>
  <c r="F70"/>
  <c r="F71"/>
  <c r="F72"/>
  <c r="F73"/>
  <c r="F74"/>
  <c r="F75"/>
  <c r="F76"/>
  <c r="F77"/>
  <c r="F78"/>
  <c r="G42"/>
  <c r="G43"/>
  <c r="G160"/>
  <c r="G44"/>
  <c r="G45"/>
  <c r="G46"/>
  <c r="G48"/>
  <c r="G49"/>
  <c r="G50"/>
  <c r="G51"/>
  <c r="G52"/>
  <c r="G53"/>
  <c r="G54"/>
  <c r="G55"/>
  <c r="G56"/>
  <c r="G57"/>
  <c r="G58"/>
  <c r="G59"/>
  <c r="G60"/>
  <c r="G61"/>
  <c r="G62"/>
  <c r="G63"/>
  <c r="G64"/>
  <c r="G65"/>
  <c r="G66"/>
  <c r="G67"/>
  <c r="G68"/>
  <c r="G69"/>
  <c r="G70"/>
  <c r="G71"/>
  <c r="G72"/>
  <c r="G73"/>
  <c r="G74"/>
  <c r="G75"/>
  <c r="G76"/>
  <c r="G77"/>
  <c r="G78"/>
  <c r="H42"/>
  <c r="H43"/>
  <c r="H44"/>
  <c r="H45"/>
  <c r="H46"/>
  <c r="H163"/>
  <c r="H47"/>
  <c r="H49"/>
  <c r="H50"/>
  <c r="H51"/>
  <c r="H52"/>
  <c r="H53"/>
  <c r="H54"/>
  <c r="H171"/>
  <c r="H55"/>
  <c r="H56"/>
  <c r="H57"/>
  <c r="H58"/>
  <c r="H59"/>
  <c r="H60"/>
  <c r="H61"/>
  <c r="H62"/>
  <c r="H63"/>
  <c r="H64"/>
  <c r="H65"/>
  <c r="H66"/>
  <c r="H67"/>
  <c r="H68"/>
  <c r="H69"/>
  <c r="H70"/>
  <c r="H71"/>
  <c r="H72"/>
  <c r="H73"/>
  <c r="H74"/>
  <c r="H75"/>
  <c r="H76"/>
  <c r="H77"/>
  <c r="H78"/>
  <c r="I42"/>
  <c r="I43"/>
  <c r="I44"/>
  <c r="I45"/>
  <c r="I46"/>
  <c r="I47"/>
  <c r="I48"/>
  <c r="I49"/>
  <c r="I50"/>
  <c r="I51"/>
  <c r="I52"/>
  <c r="I53"/>
  <c r="I54"/>
  <c r="I55"/>
  <c r="I56"/>
  <c r="I57"/>
  <c r="I174"/>
  <c r="I58"/>
  <c r="I59"/>
  <c r="I60"/>
  <c r="I61"/>
  <c r="I62"/>
  <c r="I63"/>
  <c r="I64"/>
  <c r="I65"/>
  <c r="I66"/>
  <c r="I67"/>
  <c r="I68"/>
  <c r="I69"/>
  <c r="I70"/>
  <c r="I71"/>
  <c r="I72"/>
  <c r="I73"/>
  <c r="I74"/>
  <c r="I75"/>
  <c r="I76"/>
  <c r="I77"/>
  <c r="I78"/>
  <c r="J42"/>
  <c r="J43"/>
  <c r="J44"/>
  <c r="J161"/>
  <c r="J45"/>
  <c r="J46"/>
  <c r="J47"/>
  <c r="J48"/>
  <c r="J49"/>
  <c r="J50"/>
  <c r="J51"/>
  <c r="J52"/>
  <c r="J53"/>
  <c r="J54"/>
  <c r="J55"/>
  <c r="J56"/>
  <c r="J57"/>
  <c r="J58"/>
  <c r="J59"/>
  <c r="J60"/>
  <c r="J61"/>
  <c r="J62"/>
  <c r="J63"/>
  <c r="J64"/>
  <c r="J65"/>
  <c r="J66"/>
  <c r="J67"/>
  <c r="J68"/>
  <c r="J69"/>
  <c r="J70"/>
  <c r="J71"/>
  <c r="J72"/>
  <c r="J73"/>
  <c r="J74"/>
  <c r="J75"/>
  <c r="J76"/>
  <c r="J77"/>
  <c r="J78"/>
  <c r="K42"/>
  <c r="K43"/>
  <c r="K44"/>
  <c r="K45"/>
  <c r="K46"/>
  <c r="K47"/>
  <c r="K48"/>
  <c r="K49"/>
  <c r="K50"/>
  <c r="K52"/>
  <c r="K53"/>
  <c r="K54"/>
  <c r="K55"/>
  <c r="K172"/>
  <c r="K56"/>
  <c r="K57"/>
  <c r="K58"/>
  <c r="K59"/>
  <c r="K60"/>
  <c r="K61"/>
  <c r="K62"/>
  <c r="K63"/>
  <c r="K180"/>
  <c r="K64"/>
  <c r="K65"/>
  <c r="K66"/>
  <c r="K67"/>
  <c r="K68"/>
  <c r="K69"/>
  <c r="K70"/>
  <c r="K71"/>
  <c r="K72"/>
  <c r="K73"/>
  <c r="K74"/>
  <c r="K75"/>
  <c r="K76"/>
  <c r="K77"/>
  <c r="K78"/>
  <c r="L42"/>
  <c r="L43"/>
  <c r="L44"/>
  <c r="L45"/>
  <c r="L46"/>
  <c r="L47"/>
  <c r="L48"/>
  <c r="L49"/>
  <c r="L50"/>
  <c r="L51"/>
  <c r="L53"/>
  <c r="L54"/>
  <c r="L55"/>
  <c r="L56"/>
  <c r="L57"/>
  <c r="L58"/>
  <c r="L175"/>
  <c r="L59"/>
  <c r="L60"/>
  <c r="L61"/>
  <c r="L62"/>
  <c r="L63"/>
  <c r="L64"/>
  <c r="L65"/>
  <c r="L66"/>
  <c r="L67"/>
  <c r="L68"/>
  <c r="L69"/>
  <c r="L70"/>
  <c r="L71"/>
  <c r="L72"/>
  <c r="L73"/>
  <c r="L74"/>
  <c r="L75"/>
  <c r="L76"/>
  <c r="L77"/>
  <c r="L78"/>
  <c r="M42"/>
  <c r="M43"/>
  <c r="M44"/>
  <c r="M45"/>
  <c r="M162"/>
  <c r="M46"/>
  <c r="M47"/>
  <c r="M48"/>
  <c r="M49"/>
  <c r="M50"/>
  <c r="M51"/>
  <c r="M52"/>
  <c r="M53"/>
  <c r="M54"/>
  <c r="M55"/>
  <c r="M56"/>
  <c r="M57"/>
  <c r="M58"/>
  <c r="M59"/>
  <c r="M60"/>
  <c r="M61"/>
  <c r="M62"/>
  <c r="M63"/>
  <c r="M64"/>
  <c r="M65"/>
  <c r="M66"/>
  <c r="M67"/>
  <c r="M68"/>
  <c r="M69"/>
  <c r="M70"/>
  <c r="M71"/>
  <c r="M72"/>
  <c r="M73"/>
  <c r="M74"/>
  <c r="M75"/>
  <c r="M76"/>
  <c r="M77"/>
  <c r="M78"/>
  <c r="N42"/>
  <c r="N43"/>
  <c r="N44"/>
  <c r="N45"/>
  <c r="N46"/>
  <c r="N47"/>
  <c r="N48"/>
  <c r="N49"/>
  <c r="N50"/>
  <c r="N51"/>
  <c r="N52"/>
  <c r="N53"/>
  <c r="N54"/>
  <c r="N55"/>
  <c r="N56"/>
  <c r="N57"/>
  <c r="N58"/>
  <c r="N59"/>
  <c r="N60"/>
  <c r="N61"/>
  <c r="N62"/>
  <c r="N63"/>
  <c r="N64"/>
  <c r="N65"/>
  <c r="N66"/>
  <c r="N67"/>
  <c r="N68"/>
  <c r="N69"/>
  <c r="N70"/>
  <c r="N71"/>
  <c r="N72"/>
  <c r="N73"/>
  <c r="N74"/>
  <c r="N75"/>
  <c r="N76"/>
  <c r="N77"/>
  <c r="N78"/>
  <c r="O42"/>
  <c r="O43"/>
  <c r="O160"/>
  <c r="O44"/>
  <c r="O45"/>
  <c r="O46"/>
  <c r="O47"/>
  <c r="O48"/>
  <c r="O49"/>
  <c r="O50"/>
  <c r="O51"/>
  <c r="O52"/>
  <c r="O53"/>
  <c r="O54"/>
  <c r="O56"/>
  <c r="O57"/>
  <c r="O58"/>
  <c r="O59"/>
  <c r="O60"/>
  <c r="O61"/>
  <c r="O62"/>
  <c r="O63"/>
  <c r="O64"/>
  <c r="O65"/>
  <c r="O66"/>
  <c r="O67"/>
  <c r="O68"/>
  <c r="O69"/>
  <c r="O70"/>
  <c r="O71"/>
  <c r="O72"/>
  <c r="O73"/>
  <c r="O74"/>
  <c r="O75"/>
  <c r="O76"/>
  <c r="O77"/>
  <c r="O78"/>
  <c r="P42"/>
  <c r="P43"/>
  <c r="P44"/>
  <c r="P45"/>
  <c r="P46"/>
  <c r="P163"/>
  <c r="P47"/>
  <c r="P48"/>
  <c r="P49"/>
  <c r="P50"/>
  <c r="P51"/>
  <c r="P52"/>
  <c r="P53"/>
  <c r="P54"/>
  <c r="P171"/>
  <c r="P55"/>
  <c r="P57"/>
  <c r="P58"/>
  <c r="P59"/>
  <c r="P60"/>
  <c r="P61"/>
  <c r="P62"/>
  <c r="P63"/>
  <c r="P64"/>
  <c r="P65"/>
  <c r="P66"/>
  <c r="P67"/>
  <c r="P68"/>
  <c r="P69"/>
  <c r="P70"/>
  <c r="P71"/>
  <c r="P72"/>
  <c r="P73"/>
  <c r="P74"/>
  <c r="P75"/>
  <c r="P76"/>
  <c r="P77"/>
  <c r="P78"/>
  <c r="Q42"/>
  <c r="Q159"/>
  <c r="Q43"/>
  <c r="Q44"/>
  <c r="Q45"/>
  <c r="Q46"/>
  <c r="Q47"/>
  <c r="Q48"/>
  <c r="Q49"/>
  <c r="Q50"/>
  <c r="Q51"/>
  <c r="Q52"/>
  <c r="Q53"/>
  <c r="Q54"/>
  <c r="Q55"/>
  <c r="Q56"/>
  <c r="Q57"/>
  <c r="Q58"/>
  <c r="Q59"/>
  <c r="Q60"/>
  <c r="Q61"/>
  <c r="Q62"/>
  <c r="Q63"/>
  <c r="Q64"/>
  <c r="Q65"/>
  <c r="Q66"/>
  <c r="Q67"/>
  <c r="Q68"/>
  <c r="Q69"/>
  <c r="Q70"/>
  <c r="Q71"/>
  <c r="Q72"/>
  <c r="Q73"/>
  <c r="Q74"/>
  <c r="Q75"/>
  <c r="Q76"/>
  <c r="Q77"/>
  <c r="Q78"/>
  <c r="R42"/>
  <c r="R43"/>
  <c r="R44"/>
  <c r="R161"/>
  <c r="R45"/>
  <c r="R46"/>
  <c r="R47"/>
  <c r="R48"/>
  <c r="R49"/>
  <c r="R50"/>
  <c r="R51"/>
  <c r="R52"/>
  <c r="R53"/>
  <c r="R54"/>
  <c r="R55"/>
  <c r="R56"/>
  <c r="R57"/>
  <c r="R58"/>
  <c r="R59"/>
  <c r="R60"/>
  <c r="R61"/>
  <c r="R62"/>
  <c r="R63"/>
  <c r="R64"/>
  <c r="R65"/>
  <c r="R66"/>
  <c r="R67"/>
  <c r="R68"/>
  <c r="R69"/>
  <c r="R70"/>
  <c r="R71"/>
  <c r="R72"/>
  <c r="R73"/>
  <c r="R74"/>
  <c r="R75"/>
  <c r="R76"/>
  <c r="R77"/>
  <c r="R78"/>
  <c r="S42"/>
  <c r="S43"/>
  <c r="S44"/>
  <c r="S45"/>
  <c r="S46"/>
  <c r="S47"/>
  <c r="S48"/>
  <c r="S49"/>
  <c r="S50"/>
  <c r="S51"/>
  <c r="S52"/>
  <c r="S53"/>
  <c r="S54"/>
  <c r="S55"/>
  <c r="S172"/>
  <c r="S56"/>
  <c r="S57"/>
  <c r="S58"/>
  <c r="S60"/>
  <c r="S61"/>
  <c r="S62"/>
  <c r="S63"/>
  <c r="S64"/>
  <c r="S65"/>
  <c r="S66"/>
  <c r="S67"/>
  <c r="S68"/>
  <c r="S69"/>
  <c r="S70"/>
  <c r="S71"/>
  <c r="S72"/>
  <c r="S73"/>
  <c r="S74"/>
  <c r="S75"/>
  <c r="S76"/>
  <c r="S77"/>
  <c r="S78"/>
  <c r="T42"/>
  <c r="T43"/>
  <c r="T44"/>
  <c r="T45"/>
  <c r="T46"/>
  <c r="T47"/>
  <c r="T48"/>
  <c r="T49"/>
  <c r="T50"/>
  <c r="T51"/>
  <c r="T52"/>
  <c r="T53"/>
  <c r="T54"/>
  <c r="T55"/>
  <c r="T56"/>
  <c r="T57"/>
  <c r="T58"/>
  <c r="T59"/>
  <c r="T61"/>
  <c r="T62"/>
  <c r="T63"/>
  <c r="T64"/>
  <c r="T65"/>
  <c r="T66"/>
  <c r="T67"/>
  <c r="T68"/>
  <c r="T69"/>
  <c r="T70"/>
  <c r="T71"/>
  <c r="T72"/>
  <c r="T73"/>
  <c r="T74"/>
  <c r="T75"/>
  <c r="T76"/>
  <c r="T77"/>
  <c r="T78"/>
  <c r="U42"/>
  <c r="U43"/>
  <c r="U44"/>
  <c r="U45"/>
  <c r="U162"/>
  <c r="U46"/>
  <c r="U47"/>
  <c r="U48"/>
  <c r="U49"/>
  <c r="U50"/>
  <c r="U51"/>
  <c r="U52"/>
  <c r="U53"/>
  <c r="U170"/>
  <c r="U54"/>
  <c r="U55"/>
  <c r="U56"/>
  <c r="U57"/>
  <c r="U58"/>
  <c r="U59"/>
  <c r="U60"/>
  <c r="U61"/>
  <c r="U62"/>
  <c r="U63"/>
  <c r="U64"/>
  <c r="U65"/>
  <c r="U66"/>
  <c r="U67"/>
  <c r="U68"/>
  <c r="U69"/>
  <c r="U70"/>
  <c r="U71"/>
  <c r="U72"/>
  <c r="U73"/>
  <c r="U74"/>
  <c r="U75"/>
  <c r="U76"/>
  <c r="U77"/>
  <c r="U78"/>
  <c r="V42"/>
  <c r="V43"/>
  <c r="V44"/>
  <c r="V45"/>
  <c r="V46"/>
  <c r="V47"/>
  <c r="V48"/>
  <c r="V49"/>
  <c r="V166"/>
  <c r="V50"/>
  <c r="V51"/>
  <c r="V52"/>
  <c r="V53"/>
  <c r="V54"/>
  <c r="V55"/>
  <c r="V56"/>
  <c r="V173"/>
  <c r="V57"/>
  <c r="V58"/>
  <c r="V59"/>
  <c r="V60"/>
  <c r="V61"/>
  <c r="V62"/>
  <c r="V63"/>
  <c r="V64"/>
  <c r="V65"/>
  <c r="V66"/>
  <c r="V67"/>
  <c r="V68"/>
  <c r="V69"/>
  <c r="V70"/>
  <c r="V71"/>
  <c r="V72"/>
  <c r="V73"/>
  <c r="V74"/>
  <c r="V75"/>
  <c r="V76"/>
  <c r="V77"/>
  <c r="V78"/>
  <c r="W42"/>
  <c r="W43"/>
  <c r="W160"/>
  <c r="W44"/>
  <c r="W45"/>
  <c r="W46"/>
  <c r="W47"/>
  <c r="W48"/>
  <c r="W49"/>
  <c r="W50"/>
  <c r="W51"/>
  <c r="W52"/>
  <c r="W53"/>
  <c r="W54"/>
  <c r="W55"/>
  <c r="W56"/>
  <c r="W57"/>
  <c r="W58"/>
  <c r="W59"/>
  <c r="W60"/>
  <c r="W61"/>
  <c r="W62"/>
  <c r="W64"/>
  <c r="W65"/>
  <c r="W66"/>
  <c r="W67"/>
  <c r="W68"/>
  <c r="W69"/>
  <c r="W70"/>
  <c r="W71"/>
  <c r="W72"/>
  <c r="W73"/>
  <c r="W74"/>
  <c r="W75"/>
  <c r="W76"/>
  <c r="W77"/>
  <c r="W78"/>
  <c r="X42"/>
  <c r="X43"/>
  <c r="X44"/>
  <c r="X45"/>
  <c r="X46"/>
  <c r="X163"/>
  <c r="X47"/>
  <c r="X48"/>
  <c r="X49"/>
  <c r="X50"/>
  <c r="X51"/>
  <c r="X52"/>
  <c r="X53"/>
  <c r="X54"/>
  <c r="X171"/>
  <c r="X55"/>
  <c r="X56"/>
  <c r="X57"/>
  <c r="X58"/>
  <c r="X59"/>
  <c r="X60"/>
  <c r="X61"/>
  <c r="X62"/>
  <c r="X63"/>
  <c r="X65"/>
  <c r="X66"/>
  <c r="X67"/>
  <c r="X68"/>
  <c r="X69"/>
  <c r="X70"/>
  <c r="X71"/>
  <c r="X72"/>
  <c r="X73"/>
  <c r="X74"/>
  <c r="X75"/>
  <c r="X76"/>
  <c r="X77"/>
  <c r="X78"/>
  <c r="Y42"/>
  <c r="Y159"/>
  <c r="Y43"/>
  <c r="Y44"/>
  <c r="Y45"/>
  <c r="Y46"/>
  <c r="Y47"/>
  <c r="Y48"/>
  <c r="Y49"/>
  <c r="Y50"/>
  <c r="Y167"/>
  <c r="Y51"/>
  <c r="Y52"/>
  <c r="Y53"/>
  <c r="Y54"/>
  <c r="Y55"/>
  <c r="Y56"/>
  <c r="Y57"/>
  <c r="Y174"/>
  <c r="Y58"/>
  <c r="Y59"/>
  <c r="Y60"/>
  <c r="Y61"/>
  <c r="Y62"/>
  <c r="Y63"/>
  <c r="Y64"/>
  <c r="Y65"/>
  <c r="Y66"/>
  <c r="Y67"/>
  <c r="Y68"/>
  <c r="Y69"/>
  <c r="Y70"/>
  <c r="Y71"/>
  <c r="Y72"/>
  <c r="Y73"/>
  <c r="Y74"/>
  <c r="Y75"/>
  <c r="Y76"/>
  <c r="Y77"/>
  <c r="Y78"/>
  <c r="Z42"/>
  <c r="Z43"/>
  <c r="Z44"/>
  <c r="Z161"/>
  <c r="Z45"/>
  <c r="Z162"/>
  <c r="Z46"/>
  <c r="Z47"/>
  <c r="Z48"/>
  <c r="Z49"/>
  <c r="Z50"/>
  <c r="Z51"/>
  <c r="Z52"/>
  <c r="Z53"/>
  <c r="Z170"/>
  <c r="Z54"/>
  <c r="Z55"/>
  <c r="Z56"/>
  <c r="Z57"/>
  <c r="Z58"/>
  <c r="Z59"/>
  <c r="Z60"/>
  <c r="Z61"/>
  <c r="Z62"/>
  <c r="Z63"/>
  <c r="Z64"/>
  <c r="Z65"/>
  <c r="Z66"/>
  <c r="Z67"/>
  <c r="Z68"/>
  <c r="Z69"/>
  <c r="Z70"/>
  <c r="Z71"/>
  <c r="Z72"/>
  <c r="Z73"/>
  <c r="Z74"/>
  <c r="Z75"/>
  <c r="Z76"/>
  <c r="Z77"/>
  <c r="Z78"/>
  <c r="AA42"/>
  <c r="AA43"/>
  <c r="AA44"/>
  <c r="AA45"/>
  <c r="AA46"/>
  <c r="AA47"/>
  <c r="AA48"/>
  <c r="AA49"/>
  <c r="AA50"/>
  <c r="AA51"/>
  <c r="AA52"/>
  <c r="AA53"/>
  <c r="AA54"/>
  <c r="AA55"/>
  <c r="AA172"/>
  <c r="AA56"/>
  <c r="AA173"/>
  <c r="AA57"/>
  <c r="AA58"/>
  <c r="AA59"/>
  <c r="AA60"/>
  <c r="AA61"/>
  <c r="AA62"/>
  <c r="AA63"/>
  <c r="AA64"/>
  <c r="AA65"/>
  <c r="AA66"/>
  <c r="AA68"/>
  <c r="AA69"/>
  <c r="AA70"/>
  <c r="AA71"/>
  <c r="AA72"/>
  <c r="AA73"/>
  <c r="AA74"/>
  <c r="AA75"/>
  <c r="AA76"/>
  <c r="AA77"/>
  <c r="AA78"/>
  <c r="AB42"/>
  <c r="AB43"/>
  <c r="AB44"/>
  <c r="AB45"/>
  <c r="AB46"/>
  <c r="AB47"/>
  <c r="AB48"/>
  <c r="AB49"/>
  <c r="AB50"/>
  <c r="AB51"/>
  <c r="AB168"/>
  <c r="AB52"/>
  <c r="AB53"/>
  <c r="AB54"/>
  <c r="AB55"/>
  <c r="AB56"/>
  <c r="AB57"/>
  <c r="AB58"/>
  <c r="AB175"/>
  <c r="AB59"/>
  <c r="AB60"/>
  <c r="AB61"/>
  <c r="AB62"/>
  <c r="AB63"/>
  <c r="AB64"/>
  <c r="AB65"/>
  <c r="AB66"/>
  <c r="AB67"/>
  <c r="AB69"/>
  <c r="AB70"/>
  <c r="AB71"/>
  <c r="AB72"/>
  <c r="AB73"/>
  <c r="AB74"/>
  <c r="AB75"/>
  <c r="AB76"/>
  <c r="AB77"/>
  <c r="AB78"/>
  <c r="AC42"/>
  <c r="AC43"/>
  <c r="AC44"/>
  <c r="AC45"/>
  <c r="AC162"/>
  <c r="AC46"/>
  <c r="AC163"/>
  <c r="AC47"/>
  <c r="AC48"/>
  <c r="AC49"/>
  <c r="AC50"/>
  <c r="AC51"/>
  <c r="AC52"/>
  <c r="AC53"/>
  <c r="AC170"/>
  <c r="AC54"/>
  <c r="AC55"/>
  <c r="AC56"/>
  <c r="AC57"/>
  <c r="AC58"/>
  <c r="AC59"/>
  <c r="AC60"/>
  <c r="AC61"/>
  <c r="AC62"/>
  <c r="AC63"/>
  <c r="AC64"/>
  <c r="AC65"/>
  <c r="AC66"/>
  <c r="AC67"/>
  <c r="AC68"/>
  <c r="AC69"/>
  <c r="AC70"/>
  <c r="AC71"/>
  <c r="AC72"/>
  <c r="AC73"/>
  <c r="AC74"/>
  <c r="AC75"/>
  <c r="AC76"/>
  <c r="AC77"/>
  <c r="AC78"/>
  <c r="AD42"/>
  <c r="AD43"/>
  <c r="AD44"/>
  <c r="AD45"/>
  <c r="AD46"/>
  <c r="AD47"/>
  <c r="AD48"/>
  <c r="AD49"/>
  <c r="AD166"/>
  <c r="AD50"/>
  <c r="AD51"/>
  <c r="AD52"/>
  <c r="AD53"/>
  <c r="AD54"/>
  <c r="AD55"/>
  <c r="AD56"/>
  <c r="AD173"/>
  <c r="AD57"/>
  <c r="AD174"/>
  <c r="AD58"/>
  <c r="AD59"/>
  <c r="AD60"/>
  <c r="AD61"/>
  <c r="AD62"/>
  <c r="AD63"/>
  <c r="AD64"/>
  <c r="AD65"/>
  <c r="AD182"/>
  <c r="AD66"/>
  <c r="AD67"/>
  <c r="AD68"/>
  <c r="AD69"/>
  <c r="AD70"/>
  <c r="AD71"/>
  <c r="AD72"/>
  <c r="AD73"/>
  <c r="AD190"/>
  <c r="AD74"/>
  <c r="AD75"/>
  <c r="AD76"/>
  <c r="AD77"/>
  <c r="AD78"/>
  <c r="AE42"/>
  <c r="AE43"/>
  <c r="AE160"/>
  <c r="AE44"/>
  <c r="AE161"/>
  <c r="AE45"/>
  <c r="AE46"/>
  <c r="AE47"/>
  <c r="AE48"/>
  <c r="AE49"/>
  <c r="AE50"/>
  <c r="AE51"/>
  <c r="AE52"/>
  <c r="AE169"/>
  <c r="AE53"/>
  <c r="AE54"/>
  <c r="AE55"/>
  <c r="AE56"/>
  <c r="AE57"/>
  <c r="AE58"/>
  <c r="AE59"/>
  <c r="AE60"/>
  <c r="AE61"/>
  <c r="AE62"/>
  <c r="AE63"/>
  <c r="AE64"/>
  <c r="AE65"/>
  <c r="AE66"/>
  <c r="AE67"/>
  <c r="AE68"/>
  <c r="AE185"/>
  <c r="AE69"/>
  <c r="AE70"/>
  <c r="AE72"/>
  <c r="AE73"/>
  <c r="AE74"/>
  <c r="AE75"/>
  <c r="AE76"/>
  <c r="AE77"/>
  <c r="AE78"/>
  <c r="AF42"/>
  <c r="AF43"/>
  <c r="AF44"/>
  <c r="AF45"/>
  <c r="AF46"/>
  <c r="AF163"/>
  <c r="AF47"/>
  <c r="AF48"/>
  <c r="AF49"/>
  <c r="AF50"/>
  <c r="AF51"/>
  <c r="AF52"/>
  <c r="AF53"/>
  <c r="AF54"/>
  <c r="AF171"/>
  <c r="AF55"/>
  <c r="AF172"/>
  <c r="AF56"/>
  <c r="AF57"/>
  <c r="AF58"/>
  <c r="AF59"/>
  <c r="AF60"/>
  <c r="AF61"/>
  <c r="AF62"/>
  <c r="AF63"/>
  <c r="AF64"/>
  <c r="AF65"/>
  <c r="AF66"/>
  <c r="AF67"/>
  <c r="AF68"/>
  <c r="AF69"/>
  <c r="AF70"/>
  <c r="AF71"/>
  <c r="AF73"/>
  <c r="AF74"/>
  <c r="AF75"/>
  <c r="AF76"/>
  <c r="AF77"/>
  <c r="AF78"/>
  <c r="AG42"/>
  <c r="AG159"/>
  <c r="AG43"/>
  <c r="AG44"/>
  <c r="AG45"/>
  <c r="AG46"/>
  <c r="AG47"/>
  <c r="AG48"/>
  <c r="AG49"/>
  <c r="AG50"/>
  <c r="AG167"/>
  <c r="AG51"/>
  <c r="AG52"/>
  <c r="AG53"/>
  <c r="AG54"/>
  <c r="AG55"/>
  <c r="AG56"/>
  <c r="AG57"/>
  <c r="AG174"/>
  <c r="AG58"/>
  <c r="AG59"/>
  <c r="AG60"/>
  <c r="AG61"/>
  <c r="AG62"/>
  <c r="AG63"/>
  <c r="AG64"/>
  <c r="AG65"/>
  <c r="AG66"/>
  <c r="AG67"/>
  <c r="AG68"/>
  <c r="AG69"/>
  <c r="AG70"/>
  <c r="AG71"/>
  <c r="AG72"/>
  <c r="AG73"/>
  <c r="AG74"/>
  <c r="AG75"/>
  <c r="AG76"/>
  <c r="AG77"/>
  <c r="AG78"/>
  <c r="AH42"/>
  <c r="AH43"/>
  <c r="AH44"/>
  <c r="AH161"/>
  <c r="AH45"/>
  <c r="AH162"/>
  <c r="AH46"/>
  <c r="AH47"/>
  <c r="AH48"/>
  <c r="AH49"/>
  <c r="AH50"/>
  <c r="AH51"/>
  <c r="AH52"/>
  <c r="AH53"/>
  <c r="AH170"/>
  <c r="AH54"/>
  <c r="AH55"/>
  <c r="AH56"/>
  <c r="AH57"/>
  <c r="AH58"/>
  <c r="AH59"/>
  <c r="AH60"/>
  <c r="AH61"/>
  <c r="AH62"/>
  <c r="AH63"/>
  <c r="AH64"/>
  <c r="AH65"/>
  <c r="AH66"/>
  <c r="AH67"/>
  <c r="AH68"/>
  <c r="AH69"/>
  <c r="AH70"/>
  <c r="AH71"/>
  <c r="AH72"/>
  <c r="AH73"/>
  <c r="AH74"/>
  <c r="AH75"/>
  <c r="AH76"/>
  <c r="AH77"/>
  <c r="AH78"/>
  <c r="AI42"/>
  <c r="AI43"/>
  <c r="AI44"/>
  <c r="AI45"/>
  <c r="AI46"/>
  <c r="AI47"/>
  <c r="AI48"/>
  <c r="AI49"/>
  <c r="AI50"/>
  <c r="AI51"/>
  <c r="AI52"/>
  <c r="AI53"/>
  <c r="AI54"/>
  <c r="AI55"/>
  <c r="AI172"/>
  <c r="AI56"/>
  <c r="AI173"/>
  <c r="AI57"/>
  <c r="AI58"/>
  <c r="AI59"/>
  <c r="AI60"/>
  <c r="AI61"/>
  <c r="AI62"/>
  <c r="AI63"/>
  <c r="AI64"/>
  <c r="AI65"/>
  <c r="AI66"/>
  <c r="AI67"/>
  <c r="AI68"/>
  <c r="AI69"/>
  <c r="AI70"/>
  <c r="AI71"/>
  <c r="AI72"/>
  <c r="AI73"/>
  <c r="AI74"/>
  <c r="AI76"/>
  <c r="AI77"/>
  <c r="AI78"/>
  <c r="AJ42"/>
  <c r="AJ43"/>
  <c r="AJ44"/>
  <c r="AJ45"/>
  <c r="AJ46"/>
  <c r="AJ47"/>
  <c r="AJ48"/>
  <c r="AJ49"/>
  <c r="AJ50"/>
  <c r="AJ51"/>
  <c r="AJ168"/>
  <c r="AJ52"/>
  <c r="AJ53"/>
  <c r="AJ54"/>
  <c r="AJ55"/>
  <c r="AJ56"/>
  <c r="AJ57"/>
  <c r="AJ58"/>
  <c r="AJ59"/>
  <c r="AJ60"/>
  <c r="AJ61"/>
  <c r="AJ62"/>
  <c r="AJ63"/>
  <c r="AJ64"/>
  <c r="AJ65"/>
  <c r="AJ66"/>
  <c r="AJ67"/>
  <c r="AJ68"/>
  <c r="AJ69"/>
  <c r="AJ70"/>
  <c r="AJ71"/>
  <c r="AJ72"/>
  <c r="AJ73"/>
  <c r="AJ74"/>
  <c r="AJ75"/>
  <c r="AJ77"/>
  <c r="AJ78"/>
  <c r="AK42"/>
  <c r="AK43"/>
  <c r="AK44"/>
  <c r="AK45"/>
  <c r="AK162"/>
  <c r="AK46"/>
  <c r="AK163"/>
  <c r="AK47"/>
  <c r="AK48"/>
  <c r="AK49"/>
  <c r="AK50"/>
  <c r="AK51"/>
  <c r="AK52"/>
  <c r="AK53"/>
  <c r="AK170"/>
  <c r="AK54"/>
  <c r="AK55"/>
  <c r="AK56"/>
  <c r="AK57"/>
  <c r="AK58"/>
  <c r="AK59"/>
  <c r="AK60"/>
  <c r="AK61"/>
  <c r="AK62"/>
  <c r="AK63"/>
  <c r="AK64"/>
  <c r="AK65"/>
  <c r="AK66"/>
  <c r="AK67"/>
  <c r="AK68"/>
  <c r="AK69"/>
  <c r="AK70"/>
  <c r="AK71"/>
  <c r="AK72"/>
  <c r="AK73"/>
  <c r="AK74"/>
  <c r="AK75"/>
  <c r="AK76"/>
  <c r="AK77"/>
  <c r="AK78"/>
  <c r="AL42"/>
  <c r="AL43"/>
  <c r="AL44"/>
  <c r="AL45"/>
  <c r="AL46"/>
  <c r="AL47"/>
  <c r="AL48"/>
  <c r="AL49"/>
  <c r="AL166"/>
  <c r="AL50"/>
  <c r="AL51"/>
  <c r="AL52"/>
  <c r="AL53"/>
  <c r="AL54"/>
  <c r="AL55"/>
  <c r="AL56"/>
  <c r="AL173"/>
  <c r="AL57"/>
  <c r="AL58"/>
  <c r="AL59"/>
  <c r="AL60"/>
  <c r="AL61"/>
  <c r="AL62"/>
  <c r="AL63"/>
  <c r="AL64"/>
  <c r="AL65"/>
  <c r="AL66"/>
  <c r="AL67"/>
  <c r="AL68"/>
  <c r="AL69"/>
  <c r="AL70"/>
  <c r="AL71"/>
  <c r="AL72"/>
  <c r="AL73"/>
  <c r="AL74"/>
  <c r="AL75"/>
  <c r="AL76"/>
  <c r="AL77"/>
  <c r="AL78"/>
  <c r="AS54" i="7"/>
  <c r="C4" i="24"/>
  <c r="C159"/>
  <c r="D4"/>
  <c r="D159"/>
  <c r="E4"/>
  <c r="F4"/>
  <c r="G4"/>
  <c r="H4"/>
  <c r="I4"/>
  <c r="J4"/>
  <c r="K4"/>
  <c r="K159"/>
  <c r="L4"/>
  <c r="M4"/>
  <c r="N4"/>
  <c r="O4"/>
  <c r="P4"/>
  <c r="Q4"/>
  <c r="R4"/>
  <c r="S4"/>
  <c r="S159"/>
  <c r="T4"/>
  <c r="T159"/>
  <c r="U4"/>
  <c r="V4"/>
  <c r="W4"/>
  <c r="X4"/>
  <c r="Y4"/>
  <c r="Z4"/>
  <c r="AA4"/>
  <c r="AA159"/>
  <c r="AB4"/>
  <c r="AC4"/>
  <c r="AD4"/>
  <c r="AE4"/>
  <c r="AF4"/>
  <c r="AG4"/>
  <c r="AH4"/>
  <c r="AI4"/>
  <c r="AI159"/>
  <c r="AJ4"/>
  <c r="AJ159"/>
  <c r="AK4"/>
  <c r="AL4"/>
  <c r="BS54" i="7"/>
  <c r="B30" i="24"/>
  <c r="C30"/>
  <c r="D30"/>
  <c r="D185"/>
  <c r="E30"/>
  <c r="F30"/>
  <c r="G30"/>
  <c r="H30"/>
  <c r="I30"/>
  <c r="J30"/>
  <c r="K30"/>
  <c r="L30"/>
  <c r="L185"/>
  <c r="M30"/>
  <c r="N30"/>
  <c r="O30"/>
  <c r="P30"/>
  <c r="Q30"/>
  <c r="R30"/>
  <c r="S30"/>
  <c r="T30"/>
  <c r="T185"/>
  <c r="U30"/>
  <c r="V30"/>
  <c r="W30"/>
  <c r="X30"/>
  <c r="Y30"/>
  <c r="Z30"/>
  <c r="AA30"/>
  <c r="AC30"/>
  <c r="AC185"/>
  <c r="AD30"/>
  <c r="AE30"/>
  <c r="AF30"/>
  <c r="AG30"/>
  <c r="AH30"/>
  <c r="AI30"/>
  <c r="AJ30"/>
  <c r="AK30"/>
  <c r="AK185"/>
  <c r="AL30"/>
  <c r="B5"/>
  <c r="AT54" i="7"/>
  <c r="D5" i="24"/>
  <c r="E5"/>
  <c r="F5"/>
  <c r="G5"/>
  <c r="H5"/>
  <c r="H160"/>
  <c r="I5"/>
  <c r="J5"/>
  <c r="K5"/>
  <c r="L5"/>
  <c r="M5"/>
  <c r="N5"/>
  <c r="O5"/>
  <c r="P5"/>
  <c r="P160"/>
  <c r="Q5"/>
  <c r="R5"/>
  <c r="S5"/>
  <c r="T5"/>
  <c r="U5"/>
  <c r="V5"/>
  <c r="W5"/>
  <c r="X5"/>
  <c r="X160"/>
  <c r="Y5"/>
  <c r="Z5"/>
  <c r="AA5"/>
  <c r="AB5"/>
  <c r="AC5"/>
  <c r="AD5"/>
  <c r="AE5"/>
  <c r="AF5"/>
  <c r="AF160"/>
  <c r="AG5"/>
  <c r="AH5"/>
  <c r="AI5"/>
  <c r="AJ5"/>
  <c r="AK5"/>
  <c r="AL5"/>
  <c r="B7"/>
  <c r="C7"/>
  <c r="C162"/>
  <c r="D7"/>
  <c r="D162"/>
  <c r="AV54" i="7"/>
  <c r="F7" i="24"/>
  <c r="G7"/>
  <c r="H7"/>
  <c r="I7"/>
  <c r="J7"/>
  <c r="K7"/>
  <c r="K162"/>
  <c r="L7"/>
  <c r="M7"/>
  <c r="N7"/>
  <c r="O7"/>
  <c r="P7"/>
  <c r="Q7"/>
  <c r="R7"/>
  <c r="S7"/>
  <c r="T7"/>
  <c r="U7"/>
  <c r="V7"/>
  <c r="W7"/>
  <c r="X7"/>
  <c r="Y7"/>
  <c r="Z7"/>
  <c r="AA7"/>
  <c r="AB7"/>
  <c r="AC7"/>
  <c r="AD7"/>
  <c r="AE7"/>
  <c r="AF7"/>
  <c r="AG7"/>
  <c r="AH7"/>
  <c r="AI7"/>
  <c r="AI162"/>
  <c r="AJ7"/>
  <c r="AK7"/>
  <c r="AL7"/>
  <c r="B8"/>
  <c r="C8"/>
  <c r="D8"/>
  <c r="E8"/>
  <c r="AW54" i="7"/>
  <c r="G8" i="24"/>
  <c r="H8"/>
  <c r="I8"/>
  <c r="J8"/>
  <c r="K8"/>
  <c r="K163"/>
  <c r="L8"/>
  <c r="M8"/>
  <c r="N8"/>
  <c r="O8"/>
  <c r="P8"/>
  <c r="Q8"/>
  <c r="R8"/>
  <c r="S8"/>
  <c r="S163"/>
  <c r="T8"/>
  <c r="U8"/>
  <c r="V8"/>
  <c r="W8"/>
  <c r="X8"/>
  <c r="Y8"/>
  <c r="Z8"/>
  <c r="AA8"/>
  <c r="AA163"/>
  <c r="AB8"/>
  <c r="AC8"/>
  <c r="AD8"/>
  <c r="AE8"/>
  <c r="AF8"/>
  <c r="AG8"/>
  <c r="AH8"/>
  <c r="AI8"/>
  <c r="AI163"/>
  <c r="AJ8"/>
  <c r="AK8"/>
  <c r="AL8"/>
  <c r="B9"/>
  <c r="C9"/>
  <c r="D9"/>
  <c r="E9"/>
  <c r="F9"/>
  <c r="F164"/>
  <c r="AX54" i="7"/>
  <c r="H9" i="24"/>
  <c r="I9"/>
  <c r="J9"/>
  <c r="K9"/>
  <c r="L9"/>
  <c r="M9"/>
  <c r="N9"/>
  <c r="N164"/>
  <c r="O9"/>
  <c r="O164"/>
  <c r="P9"/>
  <c r="Q9"/>
  <c r="R9"/>
  <c r="S9"/>
  <c r="T9"/>
  <c r="U9"/>
  <c r="V9"/>
  <c r="V164"/>
  <c r="W9"/>
  <c r="W164"/>
  <c r="X9"/>
  <c r="Y9"/>
  <c r="Z9"/>
  <c r="AA9"/>
  <c r="AB9"/>
  <c r="AC9"/>
  <c r="AD9"/>
  <c r="AD164"/>
  <c r="AE9"/>
  <c r="AE164"/>
  <c r="AF9"/>
  <c r="AG9"/>
  <c r="AH9"/>
  <c r="AI9"/>
  <c r="AJ9"/>
  <c r="AK9"/>
  <c r="AL9"/>
  <c r="AL164"/>
  <c r="B10"/>
  <c r="B165"/>
  <c r="C10"/>
  <c r="D10"/>
  <c r="E10"/>
  <c r="F10"/>
  <c r="G10"/>
  <c r="AY54" i="7"/>
  <c r="I10" i="24"/>
  <c r="J10"/>
  <c r="K10"/>
  <c r="L10"/>
  <c r="M10"/>
  <c r="N10"/>
  <c r="O10"/>
  <c r="O165"/>
  <c r="P10"/>
  <c r="Q10"/>
  <c r="R10"/>
  <c r="S10"/>
  <c r="T10"/>
  <c r="U10"/>
  <c r="V10"/>
  <c r="W10"/>
  <c r="W165"/>
  <c r="X10"/>
  <c r="Y10"/>
  <c r="Z10"/>
  <c r="AA10"/>
  <c r="AB10"/>
  <c r="AC10"/>
  <c r="AD10"/>
  <c r="AE10"/>
  <c r="AE165"/>
  <c r="AF10"/>
  <c r="AG10"/>
  <c r="AH10"/>
  <c r="AI10"/>
  <c r="AJ10"/>
  <c r="AK10"/>
  <c r="AL10"/>
  <c r="B11"/>
  <c r="B166"/>
  <c r="C11"/>
  <c r="D11"/>
  <c r="E11"/>
  <c r="F11"/>
  <c r="G11"/>
  <c r="H11"/>
  <c r="AZ54" i="7"/>
  <c r="AZ50"/>
  <c r="I27" i="23"/>
  <c r="J11" i="24"/>
  <c r="K11"/>
  <c r="L11"/>
  <c r="M11"/>
  <c r="N11"/>
  <c r="O11"/>
  <c r="P11"/>
  <c r="P166"/>
  <c r="Q11"/>
  <c r="Q166"/>
  <c r="R11"/>
  <c r="S11"/>
  <c r="T11"/>
  <c r="U11"/>
  <c r="V11"/>
  <c r="W11"/>
  <c r="X11"/>
  <c r="X166"/>
  <c r="Y11"/>
  <c r="Y166"/>
  <c r="Z11"/>
  <c r="AA11"/>
  <c r="AB11"/>
  <c r="AC11"/>
  <c r="AD11"/>
  <c r="AE11"/>
  <c r="AF11"/>
  <c r="AF166"/>
  <c r="AG11"/>
  <c r="AG166"/>
  <c r="AH11"/>
  <c r="AI11"/>
  <c r="AJ11"/>
  <c r="AK11"/>
  <c r="AL11"/>
  <c r="B12"/>
  <c r="C12"/>
  <c r="C167"/>
  <c r="D12"/>
  <c r="D167"/>
  <c r="E12"/>
  <c r="F12"/>
  <c r="G12"/>
  <c r="H12"/>
  <c r="I12"/>
  <c r="BA54" i="7"/>
  <c r="K12" i="24"/>
  <c r="L12"/>
  <c r="L167"/>
  <c r="M12"/>
  <c r="N12"/>
  <c r="O12"/>
  <c r="P12"/>
  <c r="Q12"/>
  <c r="R12"/>
  <c r="S12"/>
  <c r="T12"/>
  <c r="T167"/>
  <c r="U12"/>
  <c r="V12"/>
  <c r="W12"/>
  <c r="X12"/>
  <c r="Y12"/>
  <c r="Z12"/>
  <c r="AA12"/>
  <c r="AB12"/>
  <c r="AB167"/>
  <c r="AC12"/>
  <c r="AD12"/>
  <c r="AE12"/>
  <c r="AF12"/>
  <c r="AG12"/>
  <c r="AH12"/>
  <c r="AI12"/>
  <c r="AJ12"/>
  <c r="AJ167"/>
  <c r="AK12"/>
  <c r="AL12"/>
  <c r="B13"/>
  <c r="C13"/>
  <c r="D13"/>
  <c r="E13"/>
  <c r="F13"/>
  <c r="G13"/>
  <c r="G168"/>
  <c r="H13"/>
  <c r="I13"/>
  <c r="J13"/>
  <c r="BB54" i="7"/>
  <c r="L13" i="24"/>
  <c r="M13"/>
  <c r="N13"/>
  <c r="N168"/>
  <c r="O13"/>
  <c r="O168"/>
  <c r="P13"/>
  <c r="Q13"/>
  <c r="R13"/>
  <c r="S13"/>
  <c r="T13"/>
  <c r="U13"/>
  <c r="V13"/>
  <c r="V168"/>
  <c r="W13"/>
  <c r="W168"/>
  <c r="X13"/>
  <c r="Y13"/>
  <c r="Z13"/>
  <c r="AA13"/>
  <c r="AB13"/>
  <c r="AC13"/>
  <c r="AD13"/>
  <c r="AD168"/>
  <c r="AE13"/>
  <c r="AF13"/>
  <c r="AG13"/>
  <c r="AH13"/>
  <c r="AI13"/>
  <c r="AJ13"/>
  <c r="AK13"/>
  <c r="AL13"/>
  <c r="AL168"/>
  <c r="B14"/>
  <c r="B169"/>
  <c r="C14"/>
  <c r="D14"/>
  <c r="E14"/>
  <c r="F14"/>
  <c r="G14"/>
  <c r="H14"/>
  <c r="I14"/>
  <c r="I169"/>
  <c r="J14"/>
  <c r="J169"/>
  <c r="K14"/>
  <c r="BC54" i="7"/>
  <c r="M14" i="24"/>
  <c r="N14"/>
  <c r="O14"/>
  <c r="P14"/>
  <c r="P169"/>
  <c r="Q14"/>
  <c r="Q169"/>
  <c r="R14"/>
  <c r="S14"/>
  <c r="T14"/>
  <c r="U14"/>
  <c r="V14"/>
  <c r="W14"/>
  <c r="X14"/>
  <c r="X169"/>
  <c r="Y14"/>
  <c r="Y169"/>
  <c r="Z14"/>
  <c r="AA14"/>
  <c r="AB14"/>
  <c r="AC14"/>
  <c r="AD14"/>
  <c r="AE14"/>
  <c r="AF14"/>
  <c r="AF169"/>
  <c r="AG14"/>
  <c r="AG169"/>
  <c r="AH14"/>
  <c r="AI14"/>
  <c r="AJ14"/>
  <c r="AK14"/>
  <c r="AL14"/>
  <c r="B15"/>
  <c r="C15"/>
  <c r="C170"/>
  <c r="D15"/>
  <c r="D170"/>
  <c r="E15"/>
  <c r="F15"/>
  <c r="G15"/>
  <c r="H15"/>
  <c r="I15"/>
  <c r="J15"/>
  <c r="K15"/>
  <c r="K170"/>
  <c r="L15"/>
  <c r="L170"/>
  <c r="BD54" i="7"/>
  <c r="N15" i="24"/>
  <c r="O15"/>
  <c r="P15"/>
  <c r="Q15"/>
  <c r="R15"/>
  <c r="S15"/>
  <c r="S170"/>
  <c r="T15"/>
  <c r="T170"/>
  <c r="U15"/>
  <c r="V15"/>
  <c r="W15"/>
  <c r="X15"/>
  <c r="Y15"/>
  <c r="Z15"/>
  <c r="AA15"/>
  <c r="AA170"/>
  <c r="AB15"/>
  <c r="AB170"/>
  <c r="AC15"/>
  <c r="AD15"/>
  <c r="AE15"/>
  <c r="AF15"/>
  <c r="AG15"/>
  <c r="AH15"/>
  <c r="AI15"/>
  <c r="AI170"/>
  <c r="AJ15"/>
  <c r="AJ170"/>
  <c r="AK15"/>
  <c r="AL15"/>
  <c r="B16"/>
  <c r="C16"/>
  <c r="D16"/>
  <c r="E16"/>
  <c r="F16"/>
  <c r="F171"/>
  <c r="G16"/>
  <c r="G171"/>
  <c r="H16"/>
  <c r="I16"/>
  <c r="J16"/>
  <c r="K16"/>
  <c r="L16"/>
  <c r="M16"/>
  <c r="BE54" i="7"/>
  <c r="BE50"/>
  <c r="O16" i="24"/>
  <c r="P16"/>
  <c r="Q16"/>
  <c r="R16"/>
  <c r="S16"/>
  <c r="T16"/>
  <c r="U16"/>
  <c r="U171"/>
  <c r="V16"/>
  <c r="V171"/>
  <c r="W16"/>
  <c r="X16"/>
  <c r="Y16"/>
  <c r="Z16"/>
  <c r="AA16"/>
  <c r="AB16"/>
  <c r="AC16"/>
  <c r="AC171"/>
  <c r="AD16"/>
  <c r="AD171"/>
  <c r="AE16"/>
  <c r="AF16"/>
  <c r="AG16"/>
  <c r="AH16"/>
  <c r="AI16"/>
  <c r="AJ16"/>
  <c r="AK16"/>
  <c r="AK171"/>
  <c r="AL16"/>
  <c r="AL171"/>
  <c r="B17"/>
  <c r="C17"/>
  <c r="D17"/>
  <c r="E17"/>
  <c r="F17"/>
  <c r="G17"/>
  <c r="H17"/>
  <c r="H172"/>
  <c r="I17"/>
  <c r="I172"/>
  <c r="J17"/>
  <c r="K17"/>
  <c r="L17"/>
  <c r="M17"/>
  <c r="N17"/>
  <c r="BF54" i="7"/>
  <c r="BF50"/>
  <c r="P17" i="24"/>
  <c r="Q17"/>
  <c r="R17"/>
  <c r="S17"/>
  <c r="T17"/>
  <c r="U17"/>
  <c r="V17"/>
  <c r="W17"/>
  <c r="X17"/>
  <c r="Y17"/>
  <c r="Z17"/>
  <c r="AA17"/>
  <c r="AB17"/>
  <c r="AC17"/>
  <c r="AD17"/>
  <c r="AE17"/>
  <c r="AF17"/>
  <c r="AG17"/>
  <c r="AH17"/>
  <c r="AI17"/>
  <c r="AJ17"/>
  <c r="AK17"/>
  <c r="AL17"/>
  <c r="B18"/>
  <c r="B173"/>
  <c r="C18"/>
  <c r="D18"/>
  <c r="E18"/>
  <c r="F18"/>
  <c r="G18"/>
  <c r="H18"/>
  <c r="I18"/>
  <c r="J18"/>
  <c r="J173"/>
  <c r="K18"/>
  <c r="L18"/>
  <c r="M18"/>
  <c r="N18"/>
  <c r="O18"/>
  <c r="BG54" i="7"/>
  <c r="BG50"/>
  <c r="Q18" i="24"/>
  <c r="R18"/>
  <c r="S18"/>
  <c r="T18"/>
  <c r="U18"/>
  <c r="V18"/>
  <c r="W18"/>
  <c r="X18"/>
  <c r="Y18"/>
  <c r="Z18"/>
  <c r="AA18"/>
  <c r="AB18"/>
  <c r="AC18"/>
  <c r="AD18"/>
  <c r="AE18"/>
  <c r="AF18"/>
  <c r="AG18"/>
  <c r="AH18"/>
  <c r="AI18"/>
  <c r="AJ18"/>
  <c r="AK18"/>
  <c r="AL18"/>
  <c r="B19"/>
  <c r="C19"/>
  <c r="D19"/>
  <c r="E19"/>
  <c r="F19"/>
  <c r="G19"/>
  <c r="H19"/>
  <c r="I19"/>
  <c r="J19"/>
  <c r="K19"/>
  <c r="L19"/>
  <c r="L174"/>
  <c r="M19"/>
  <c r="N19"/>
  <c r="O19"/>
  <c r="P19"/>
  <c r="BH54" i="7"/>
  <c r="R19" i="24"/>
  <c r="S19"/>
  <c r="T19"/>
  <c r="U19"/>
  <c r="V19"/>
  <c r="W19"/>
  <c r="X19"/>
  <c r="Y19"/>
  <c r="Z19"/>
  <c r="AA19"/>
  <c r="AB19"/>
  <c r="AC19"/>
  <c r="AD19"/>
  <c r="AE19"/>
  <c r="AF19"/>
  <c r="AG19"/>
  <c r="AH19"/>
  <c r="AI19"/>
  <c r="AJ19"/>
  <c r="AK19"/>
  <c r="AL19"/>
  <c r="B20"/>
  <c r="C20"/>
  <c r="D20"/>
  <c r="E20"/>
  <c r="F20"/>
  <c r="G20"/>
  <c r="H20"/>
  <c r="I20"/>
  <c r="J20"/>
  <c r="K20"/>
  <c r="L20"/>
  <c r="M20"/>
  <c r="N20"/>
  <c r="O20"/>
  <c r="P20"/>
  <c r="Q20"/>
  <c r="BI54" i="7"/>
  <c r="S20" i="24"/>
  <c r="T20"/>
  <c r="U20"/>
  <c r="V20"/>
  <c r="V175"/>
  <c r="W20"/>
  <c r="X20"/>
  <c r="Y20"/>
  <c r="Z20"/>
  <c r="AA20"/>
  <c r="AB20"/>
  <c r="AC20"/>
  <c r="AD20"/>
  <c r="AD175"/>
  <c r="AE20"/>
  <c r="AE175"/>
  <c r="AF20"/>
  <c r="AG20"/>
  <c r="AH20"/>
  <c r="AI20"/>
  <c r="AJ20"/>
  <c r="AK20"/>
  <c r="AL20"/>
  <c r="AL175"/>
  <c r="B21"/>
  <c r="C21"/>
  <c r="D21"/>
  <c r="E21"/>
  <c r="F21"/>
  <c r="G21"/>
  <c r="H21"/>
  <c r="I21"/>
  <c r="I176"/>
  <c r="J21"/>
  <c r="K21"/>
  <c r="L21"/>
  <c r="M21"/>
  <c r="N21"/>
  <c r="O21"/>
  <c r="P21"/>
  <c r="Q21"/>
  <c r="Q176"/>
  <c r="R21"/>
  <c r="R176"/>
  <c r="BJ54" i="7"/>
  <c r="BJ50"/>
  <c r="T21" i="24"/>
  <c r="U21"/>
  <c r="V21"/>
  <c r="W21"/>
  <c r="X21"/>
  <c r="X176"/>
  <c r="Y21"/>
  <c r="Y176"/>
  <c r="Z21"/>
  <c r="AA21"/>
  <c r="AB21"/>
  <c r="AC21"/>
  <c r="AD21"/>
  <c r="AE21"/>
  <c r="AF21"/>
  <c r="AF176"/>
  <c r="AG21"/>
  <c r="AG176"/>
  <c r="AH21"/>
  <c r="AI21"/>
  <c r="AJ21"/>
  <c r="AK21"/>
  <c r="AL21"/>
  <c r="B22"/>
  <c r="B177"/>
  <c r="C22"/>
  <c r="C177"/>
  <c r="D22"/>
  <c r="E22"/>
  <c r="F22"/>
  <c r="G22"/>
  <c r="H22"/>
  <c r="I22"/>
  <c r="J22"/>
  <c r="J177"/>
  <c r="K22"/>
  <c r="K177"/>
  <c r="L22"/>
  <c r="M22"/>
  <c r="N22"/>
  <c r="O22"/>
  <c r="P22"/>
  <c r="Q22"/>
  <c r="R22"/>
  <c r="R177"/>
  <c r="S22"/>
  <c r="S177"/>
  <c r="BK54" i="7"/>
  <c r="BK50"/>
  <c r="U22" i="24"/>
  <c r="V22"/>
  <c r="W22"/>
  <c r="X22"/>
  <c r="Y22"/>
  <c r="Y177"/>
  <c r="Z22"/>
  <c r="AA22"/>
  <c r="AB22"/>
  <c r="AC22"/>
  <c r="AD22"/>
  <c r="AE22"/>
  <c r="AF22"/>
  <c r="AG22"/>
  <c r="AH22"/>
  <c r="AI22"/>
  <c r="AJ22"/>
  <c r="AK22"/>
  <c r="AL22"/>
  <c r="B23"/>
  <c r="C23"/>
  <c r="D23"/>
  <c r="E23"/>
  <c r="F23"/>
  <c r="G23"/>
  <c r="H23"/>
  <c r="I23"/>
  <c r="J23"/>
  <c r="K23"/>
  <c r="L23"/>
  <c r="M23"/>
  <c r="N23"/>
  <c r="O23"/>
  <c r="P23"/>
  <c r="Q23"/>
  <c r="R23"/>
  <c r="S23"/>
  <c r="T23"/>
  <c r="BL54" i="7"/>
  <c r="U3" i="24"/>
  <c r="U23"/>
  <c r="BL50" i="7"/>
  <c r="V23" i="24"/>
  <c r="W23"/>
  <c r="X23"/>
  <c r="Y23"/>
  <c r="Z23"/>
  <c r="AA23"/>
  <c r="AB23"/>
  <c r="AC23"/>
  <c r="AD23"/>
  <c r="AE23"/>
  <c r="AF23"/>
  <c r="AG23"/>
  <c r="AH23"/>
  <c r="AI23"/>
  <c r="AJ23"/>
  <c r="AK23"/>
  <c r="AL23"/>
  <c r="B24"/>
  <c r="C24"/>
  <c r="D24"/>
  <c r="E24"/>
  <c r="F24"/>
  <c r="G24"/>
  <c r="H24"/>
  <c r="I24"/>
  <c r="J24"/>
  <c r="K24"/>
  <c r="L24"/>
  <c r="M24"/>
  <c r="N24"/>
  <c r="O24"/>
  <c r="P24"/>
  <c r="Q24"/>
  <c r="R24"/>
  <c r="S24"/>
  <c r="T24"/>
  <c r="U24"/>
  <c r="BM54" i="7"/>
  <c r="BM50"/>
  <c r="W24" i="24"/>
  <c r="X24"/>
  <c r="Y24"/>
  <c r="Z24"/>
  <c r="AA24"/>
  <c r="AB24"/>
  <c r="AC24"/>
  <c r="AD24"/>
  <c r="AE24"/>
  <c r="AF24"/>
  <c r="AG24"/>
  <c r="AH24"/>
  <c r="AI24"/>
  <c r="AJ24"/>
  <c r="AK24"/>
  <c r="AL24"/>
  <c r="B25"/>
  <c r="C25"/>
  <c r="D25"/>
  <c r="E25"/>
  <c r="F25"/>
  <c r="G25"/>
  <c r="H25"/>
  <c r="I25"/>
  <c r="AL218" a="1"/>
  <c r="AL218"/>
  <c r="J25"/>
  <c r="K25"/>
  <c r="L25"/>
  <c r="M25"/>
  <c r="N25"/>
  <c r="O25"/>
  <c r="P25"/>
  <c r="Q25"/>
  <c r="R25"/>
  <c r="S25"/>
  <c r="T25"/>
  <c r="U25"/>
  <c r="V25"/>
  <c r="BN54" i="7"/>
  <c r="BN50"/>
  <c r="W3" i="24"/>
  <c r="W25"/>
  <c r="X25"/>
  <c r="Y25"/>
  <c r="Z25"/>
  <c r="AA25"/>
  <c r="AB25"/>
  <c r="AC25"/>
  <c r="AD25"/>
  <c r="AE25"/>
  <c r="AF25"/>
  <c r="AG25"/>
  <c r="AH25"/>
  <c r="AI25"/>
  <c r="AJ25"/>
  <c r="AK25"/>
  <c r="AL25"/>
  <c r="B26"/>
  <c r="C26"/>
  <c r="D26"/>
  <c r="E26"/>
  <c r="F26"/>
  <c r="G26"/>
  <c r="H26"/>
  <c r="I26"/>
  <c r="J26"/>
  <c r="K26"/>
  <c r="L26"/>
  <c r="M26"/>
  <c r="N26"/>
  <c r="O26"/>
  <c r="P26"/>
  <c r="Q26"/>
  <c r="R26"/>
  <c r="S26"/>
  <c r="T26"/>
  <c r="U26"/>
  <c r="V26"/>
  <c r="W26"/>
  <c r="BO54" i="7"/>
  <c r="BO50"/>
  <c r="Y26" i="24"/>
  <c r="Y181"/>
  <c r="Z26"/>
  <c r="AA26"/>
  <c r="AB26"/>
  <c r="AC26"/>
  <c r="AD26"/>
  <c r="AE26"/>
  <c r="AF26"/>
  <c r="AF181"/>
  <c r="AG26"/>
  <c r="AH26"/>
  <c r="AI26"/>
  <c r="AJ26"/>
  <c r="AK26"/>
  <c r="AL26"/>
  <c r="B27"/>
  <c r="C27"/>
  <c r="D27"/>
  <c r="E27"/>
  <c r="F27"/>
  <c r="G27"/>
  <c r="H27"/>
  <c r="I27"/>
  <c r="J27"/>
  <c r="K27"/>
  <c r="L27"/>
  <c r="M27"/>
  <c r="N27"/>
  <c r="O27"/>
  <c r="P27"/>
  <c r="Q27"/>
  <c r="R27"/>
  <c r="S27"/>
  <c r="T27"/>
  <c r="U27"/>
  <c r="V27"/>
  <c r="W27"/>
  <c r="X27"/>
  <c r="BP54" i="7"/>
  <c r="Z27" i="24"/>
  <c r="AA27"/>
  <c r="AB27"/>
  <c r="AC27"/>
  <c r="AD27"/>
  <c r="AE27"/>
  <c r="AF27"/>
  <c r="AG27"/>
  <c r="AH27"/>
  <c r="AI27"/>
  <c r="AJ27"/>
  <c r="AK27"/>
  <c r="AL27"/>
  <c r="B28"/>
  <c r="C28"/>
  <c r="D28"/>
  <c r="E28"/>
  <c r="F28"/>
  <c r="G28"/>
  <c r="H28"/>
  <c r="I28"/>
  <c r="J28"/>
  <c r="K28"/>
  <c r="L28"/>
  <c r="M28"/>
  <c r="N28"/>
  <c r="O28"/>
  <c r="P28"/>
  <c r="Q28"/>
  <c r="R28"/>
  <c r="S28"/>
  <c r="T28"/>
  <c r="U28"/>
  <c r="V28"/>
  <c r="W28"/>
  <c r="X28"/>
  <c r="Y28"/>
  <c r="BQ54" i="7"/>
  <c r="BQ50"/>
  <c r="AA28" i="24"/>
  <c r="AB28"/>
  <c r="AC28"/>
  <c r="AD28"/>
  <c r="AE28"/>
  <c r="AF28"/>
  <c r="AG28"/>
  <c r="AH28"/>
  <c r="AH183"/>
  <c r="AI28"/>
  <c r="AJ28"/>
  <c r="AK28"/>
  <c r="AL28"/>
  <c r="B29"/>
  <c r="C29"/>
  <c r="D29"/>
  <c r="E29"/>
  <c r="E184"/>
  <c r="F29"/>
  <c r="G29"/>
  <c r="H29"/>
  <c r="I29"/>
  <c r="J29"/>
  <c r="K29"/>
  <c r="L29"/>
  <c r="M29"/>
  <c r="M184"/>
  <c r="N29"/>
  <c r="O29"/>
  <c r="P29"/>
  <c r="Q29"/>
  <c r="R29"/>
  <c r="S29"/>
  <c r="T29"/>
  <c r="U29"/>
  <c r="U184"/>
  <c r="V29"/>
  <c r="W29"/>
  <c r="X29"/>
  <c r="Y29"/>
  <c r="Z29"/>
  <c r="BR54" i="7"/>
  <c r="AA3" i="24"/>
  <c r="AA29"/>
  <c r="BR50" i="7"/>
  <c r="AB29" i="24"/>
  <c r="AB184"/>
  <c r="AC29"/>
  <c r="AD29"/>
  <c r="AE29"/>
  <c r="AF29"/>
  <c r="AG29"/>
  <c r="AH29"/>
  <c r="AI29"/>
  <c r="AJ29"/>
  <c r="AJ184"/>
  <c r="AK29"/>
  <c r="AL29"/>
  <c r="B31"/>
  <c r="C31"/>
  <c r="D31"/>
  <c r="E31"/>
  <c r="F31"/>
  <c r="G31"/>
  <c r="H31"/>
  <c r="I31"/>
  <c r="J31"/>
  <c r="K31"/>
  <c r="L31"/>
  <c r="M31"/>
  <c r="N31"/>
  <c r="O31"/>
  <c r="P31"/>
  <c r="Q31"/>
  <c r="R31"/>
  <c r="S31"/>
  <c r="T31"/>
  <c r="U31"/>
  <c r="V31"/>
  <c r="W31"/>
  <c r="X31"/>
  <c r="Y31"/>
  <c r="Z31"/>
  <c r="AA31"/>
  <c r="AB31"/>
  <c r="BT54" i="7"/>
  <c r="AC3" i="24"/>
  <c r="AC31"/>
  <c r="BT50" i="7"/>
  <c r="AD31" i="24"/>
  <c r="AD186"/>
  <c r="AE31"/>
  <c r="AF31"/>
  <c r="AG31"/>
  <c r="AG186"/>
  <c r="AH31"/>
  <c r="AI31"/>
  <c r="AJ31"/>
  <c r="AK31"/>
  <c r="AL31"/>
  <c r="AL186"/>
  <c r="B32"/>
  <c r="C32"/>
  <c r="D32"/>
  <c r="E32"/>
  <c r="F32"/>
  <c r="G32"/>
  <c r="H32"/>
  <c r="I32"/>
  <c r="J32"/>
  <c r="K32"/>
  <c r="L32"/>
  <c r="M32"/>
  <c r="N32"/>
  <c r="O32"/>
  <c r="P32"/>
  <c r="Q32"/>
  <c r="R32"/>
  <c r="S32"/>
  <c r="T32"/>
  <c r="U32"/>
  <c r="V32"/>
  <c r="W32"/>
  <c r="X32"/>
  <c r="Y32"/>
  <c r="Z32"/>
  <c r="AA32"/>
  <c r="AB32"/>
  <c r="AC32"/>
  <c r="BU54" i="7"/>
  <c r="AE32" i="24"/>
  <c r="AF32"/>
  <c r="AG32"/>
  <c r="AH32"/>
  <c r="AI32"/>
  <c r="AJ32"/>
  <c r="AK32"/>
  <c r="AL32"/>
  <c r="AL187"/>
  <c r="B33"/>
  <c r="C33"/>
  <c r="D33"/>
  <c r="E33"/>
  <c r="F33"/>
  <c r="G33"/>
  <c r="H33"/>
  <c r="I33"/>
  <c r="I188"/>
  <c r="J33"/>
  <c r="K33"/>
  <c r="L33"/>
  <c r="M33"/>
  <c r="N33"/>
  <c r="O33"/>
  <c r="P33"/>
  <c r="Q33"/>
  <c r="Q188"/>
  <c r="R33"/>
  <c r="S33"/>
  <c r="T33"/>
  <c r="U33"/>
  <c r="V33"/>
  <c r="W33"/>
  <c r="X33"/>
  <c r="Y33"/>
  <c r="Y188"/>
  <c r="Z33"/>
  <c r="AA33"/>
  <c r="AB33"/>
  <c r="AC33"/>
  <c r="AD33"/>
  <c r="BV54" i="7"/>
  <c r="AE3" i="24"/>
  <c r="AE33"/>
  <c r="BV50" i="7"/>
  <c r="AF33" i="24"/>
  <c r="AF188"/>
  <c r="AG33"/>
  <c r="AH33"/>
  <c r="AH188"/>
  <c r="AI33"/>
  <c r="AJ33"/>
  <c r="AK33"/>
  <c r="AL33"/>
  <c r="B34"/>
  <c r="C34"/>
  <c r="C189"/>
  <c r="D34"/>
  <c r="E34"/>
  <c r="E189"/>
  <c r="F34"/>
  <c r="G34"/>
  <c r="H34"/>
  <c r="I34"/>
  <c r="J34"/>
  <c r="K34"/>
  <c r="K189"/>
  <c r="L34"/>
  <c r="M34"/>
  <c r="M189"/>
  <c r="N34"/>
  <c r="O34"/>
  <c r="P34"/>
  <c r="Q34"/>
  <c r="R34"/>
  <c r="S34"/>
  <c r="S189"/>
  <c r="T34"/>
  <c r="U34"/>
  <c r="U189"/>
  <c r="V34"/>
  <c r="W34"/>
  <c r="X34"/>
  <c r="Y34"/>
  <c r="Z34"/>
  <c r="AA34"/>
  <c r="AA189"/>
  <c r="AB34"/>
  <c r="AC34"/>
  <c r="AC189"/>
  <c r="AD34"/>
  <c r="AE34"/>
  <c r="BW54" i="7"/>
  <c r="AF3" i="24"/>
  <c r="AF34"/>
  <c r="BW50" i="7"/>
  <c r="AG34" i="24"/>
  <c r="AH34"/>
  <c r="AH189"/>
  <c r="AI34"/>
  <c r="AJ34"/>
  <c r="AJ189"/>
  <c r="AK34"/>
  <c r="AL34"/>
  <c r="B35"/>
  <c r="C35"/>
  <c r="D35"/>
  <c r="E35"/>
  <c r="E190"/>
  <c r="F35"/>
  <c r="G35"/>
  <c r="G190"/>
  <c r="H35"/>
  <c r="I35"/>
  <c r="J35"/>
  <c r="K35"/>
  <c r="L35"/>
  <c r="M35"/>
  <c r="M190"/>
  <c r="N35"/>
  <c r="O35"/>
  <c r="O190"/>
  <c r="P35"/>
  <c r="Q35"/>
  <c r="R35"/>
  <c r="S35"/>
  <c r="T35"/>
  <c r="U35"/>
  <c r="U190"/>
  <c r="V35"/>
  <c r="W35"/>
  <c r="W190"/>
  <c r="X35"/>
  <c r="Y35"/>
  <c r="Z35"/>
  <c r="AA35"/>
  <c r="AB35"/>
  <c r="AC35"/>
  <c r="AC190"/>
  <c r="AD35"/>
  <c r="AE35"/>
  <c r="AE190"/>
  <c r="AF35"/>
  <c r="BX54" i="7"/>
  <c r="BX50"/>
  <c r="AH35" i="24"/>
  <c r="AI35"/>
  <c r="AJ35"/>
  <c r="AJ190"/>
  <c r="AK35"/>
  <c r="AL35"/>
  <c r="AL190"/>
  <c r="B36"/>
  <c r="C36"/>
  <c r="D36"/>
  <c r="E36"/>
  <c r="F36"/>
  <c r="G36"/>
  <c r="G191"/>
  <c r="H36"/>
  <c r="I36"/>
  <c r="I191"/>
  <c r="J36"/>
  <c r="K36"/>
  <c r="L36"/>
  <c r="M36"/>
  <c r="N36"/>
  <c r="O36"/>
  <c r="O191"/>
  <c r="P36"/>
  <c r="Q36"/>
  <c r="Q191"/>
  <c r="R36"/>
  <c r="S36"/>
  <c r="T36"/>
  <c r="U36"/>
  <c r="V36"/>
  <c r="W36"/>
  <c r="W191"/>
  <c r="X36"/>
  <c r="Y36"/>
  <c r="Y191"/>
  <c r="Z36"/>
  <c r="AA36"/>
  <c r="AB36"/>
  <c r="AC36"/>
  <c r="AD36"/>
  <c r="AE36"/>
  <c r="AE191"/>
  <c r="AF36"/>
  <c r="AG36"/>
  <c r="AG191"/>
  <c r="BY54" i="7"/>
  <c r="AI36" i="24"/>
  <c r="AJ36"/>
  <c r="AK36"/>
  <c r="AL36"/>
  <c r="B37"/>
  <c r="C37"/>
  <c r="D37"/>
  <c r="D192"/>
  <c r="E37"/>
  <c r="F37"/>
  <c r="G37"/>
  <c r="H37"/>
  <c r="I37"/>
  <c r="J37"/>
  <c r="K37"/>
  <c r="L37"/>
  <c r="L192"/>
  <c r="M37"/>
  <c r="N37"/>
  <c r="O37"/>
  <c r="P37"/>
  <c r="Q37"/>
  <c r="R37"/>
  <c r="S37"/>
  <c r="T37"/>
  <c r="T192"/>
  <c r="U37"/>
  <c r="V37"/>
  <c r="W37"/>
  <c r="X37"/>
  <c r="Y37"/>
  <c r="Z37"/>
  <c r="AA37"/>
  <c r="AB37"/>
  <c r="AB192"/>
  <c r="AC37"/>
  <c r="AD37"/>
  <c r="AE37"/>
  <c r="AF37"/>
  <c r="AG37"/>
  <c r="AH37"/>
  <c r="BZ54" i="7"/>
  <c r="BZ50"/>
  <c r="AJ37" i="24"/>
  <c r="AK37"/>
  <c r="AL37"/>
  <c r="B38"/>
  <c r="C38"/>
  <c r="D38"/>
  <c r="E38"/>
  <c r="F38"/>
  <c r="F193"/>
  <c r="G38"/>
  <c r="H38"/>
  <c r="I38"/>
  <c r="J38"/>
  <c r="K38"/>
  <c r="L38"/>
  <c r="M38"/>
  <c r="N38"/>
  <c r="N193"/>
  <c r="O38"/>
  <c r="P38"/>
  <c r="Q38"/>
  <c r="R38"/>
  <c r="S38"/>
  <c r="T38"/>
  <c r="U38"/>
  <c r="V38"/>
  <c r="V193"/>
  <c r="W38"/>
  <c r="X38"/>
  <c r="Y38"/>
  <c r="Z38"/>
  <c r="AA38"/>
  <c r="AB38"/>
  <c r="AC38"/>
  <c r="AD38"/>
  <c r="AD193"/>
  <c r="AE38"/>
  <c r="AF38"/>
  <c r="AG38"/>
  <c r="AH38"/>
  <c r="AI38"/>
  <c r="CA54" i="7"/>
  <c r="CA50"/>
  <c r="AK38" i="24"/>
  <c r="AL38"/>
  <c r="B39"/>
  <c r="C39"/>
  <c r="D39"/>
  <c r="E39"/>
  <c r="F39"/>
  <c r="G39"/>
  <c r="H39"/>
  <c r="I39"/>
  <c r="J39"/>
  <c r="K39"/>
  <c r="L39"/>
  <c r="M39"/>
  <c r="N39"/>
  <c r="O39"/>
  <c r="P39"/>
  <c r="Q39"/>
  <c r="R39"/>
  <c r="S39"/>
  <c r="T39"/>
  <c r="U39"/>
  <c r="V39"/>
  <c r="W39"/>
  <c r="X39"/>
  <c r="Y39"/>
  <c r="Z39"/>
  <c r="AA39"/>
  <c r="AB39"/>
  <c r="AC39"/>
  <c r="AD39"/>
  <c r="AE39"/>
  <c r="AF39"/>
  <c r="AG39"/>
  <c r="AH39"/>
  <c r="AI39"/>
  <c r="AJ39"/>
  <c r="CB54" i="7"/>
  <c r="CB50"/>
  <c r="AL39" i="24"/>
  <c r="AL194"/>
  <c r="B40"/>
  <c r="C40"/>
  <c r="D40"/>
  <c r="E40"/>
  <c r="F40"/>
  <c r="G40"/>
  <c r="H40"/>
  <c r="I40"/>
  <c r="I195"/>
  <c r="J40"/>
  <c r="K40"/>
  <c r="L40"/>
  <c r="M40"/>
  <c r="N40"/>
  <c r="O40"/>
  <c r="P40"/>
  <c r="Q40"/>
  <c r="Q195"/>
  <c r="R40"/>
  <c r="S40"/>
  <c r="T40"/>
  <c r="U40"/>
  <c r="V40"/>
  <c r="W40"/>
  <c r="X40"/>
  <c r="Y40"/>
  <c r="Y195"/>
  <c r="Z40"/>
  <c r="AA40"/>
  <c r="AB40"/>
  <c r="AC40"/>
  <c r="AD40"/>
  <c r="AE40"/>
  <c r="AF40"/>
  <c r="AG40"/>
  <c r="AG195"/>
  <c r="AH40"/>
  <c r="AI40"/>
  <c r="AJ40"/>
  <c r="AK40"/>
  <c r="CC54" i="7"/>
  <c r="CC63"/>
  <c r="CC50"/>
  <c r="E159" i="24"/>
  <c r="F159"/>
  <c r="G159"/>
  <c r="H159"/>
  <c r="I159"/>
  <c r="J159"/>
  <c r="M159"/>
  <c r="N159"/>
  <c r="O159"/>
  <c r="P159"/>
  <c r="R159"/>
  <c r="U159"/>
  <c r="V159"/>
  <c r="W159"/>
  <c r="X159"/>
  <c r="Z159"/>
  <c r="AC159"/>
  <c r="AD159"/>
  <c r="AE159"/>
  <c r="AF159"/>
  <c r="AH159"/>
  <c r="AK159"/>
  <c r="AL159"/>
  <c r="B160"/>
  <c r="D160"/>
  <c r="E160"/>
  <c r="F160"/>
  <c r="I160"/>
  <c r="J160"/>
  <c r="K160"/>
  <c r="L160"/>
  <c r="M160"/>
  <c r="N160"/>
  <c r="Q160"/>
  <c r="R160"/>
  <c r="S160"/>
  <c r="T160"/>
  <c r="U160"/>
  <c r="V160"/>
  <c r="Y160"/>
  <c r="Z160"/>
  <c r="AA160"/>
  <c r="AB160"/>
  <c r="AC160"/>
  <c r="AD160"/>
  <c r="AG160"/>
  <c r="AH160"/>
  <c r="AI160"/>
  <c r="AJ160"/>
  <c r="AK160"/>
  <c r="AL160"/>
  <c r="C161"/>
  <c r="E161"/>
  <c r="G161"/>
  <c r="H161"/>
  <c r="I161"/>
  <c r="K161"/>
  <c r="L161"/>
  <c r="M161"/>
  <c r="O161"/>
  <c r="P161"/>
  <c r="Q161"/>
  <c r="S161"/>
  <c r="T161"/>
  <c r="U161"/>
  <c r="W161"/>
  <c r="X161"/>
  <c r="Y161"/>
  <c r="AA161"/>
  <c r="AB161"/>
  <c r="AC161"/>
  <c r="AF161"/>
  <c r="AG161"/>
  <c r="AI161"/>
  <c r="AJ161"/>
  <c r="AK161"/>
  <c r="B162"/>
  <c r="F162"/>
  <c r="G162"/>
  <c r="H162"/>
  <c r="I162"/>
  <c r="J162"/>
  <c r="L162"/>
  <c r="N162"/>
  <c r="O162"/>
  <c r="P162"/>
  <c r="Q162"/>
  <c r="R162"/>
  <c r="S162"/>
  <c r="T162"/>
  <c r="V162"/>
  <c r="W162"/>
  <c r="X162"/>
  <c r="Y162"/>
  <c r="AA162"/>
  <c r="AB162"/>
  <c r="AD162"/>
  <c r="AE162"/>
  <c r="AF162"/>
  <c r="AG162"/>
  <c r="AJ162"/>
  <c r="AL162"/>
  <c r="B163"/>
  <c r="C163"/>
  <c r="D163"/>
  <c r="E163"/>
  <c r="G163"/>
  <c r="I163"/>
  <c r="J163"/>
  <c r="L163"/>
  <c r="M163"/>
  <c r="N163"/>
  <c r="O163"/>
  <c r="Q163"/>
  <c r="R163"/>
  <c r="T163"/>
  <c r="U163"/>
  <c r="V163"/>
  <c r="W163"/>
  <c r="Y163"/>
  <c r="Z163"/>
  <c r="AB163"/>
  <c r="AD163"/>
  <c r="AE163"/>
  <c r="AG163"/>
  <c r="AH163"/>
  <c r="AJ163"/>
  <c r="AL163"/>
  <c r="B164"/>
  <c r="D164"/>
  <c r="E164"/>
  <c r="H164"/>
  <c r="I164"/>
  <c r="J164"/>
  <c r="K164"/>
  <c r="L164"/>
  <c r="M164"/>
  <c r="P164"/>
  <c r="Q164"/>
  <c r="R164"/>
  <c r="S164"/>
  <c r="T164"/>
  <c r="U164"/>
  <c r="X164"/>
  <c r="Y164"/>
  <c r="Z164"/>
  <c r="AA164"/>
  <c r="AB164"/>
  <c r="AC164"/>
  <c r="AF164"/>
  <c r="AG164"/>
  <c r="AH164"/>
  <c r="AI164"/>
  <c r="AJ164"/>
  <c r="AK164"/>
  <c r="C165"/>
  <c r="D165"/>
  <c r="E165"/>
  <c r="F165"/>
  <c r="G165"/>
  <c r="I165"/>
  <c r="J165"/>
  <c r="K165"/>
  <c r="L165"/>
  <c r="M165"/>
  <c r="N165"/>
  <c r="P165"/>
  <c r="Q165"/>
  <c r="R165"/>
  <c r="S165"/>
  <c r="T165"/>
  <c r="U165"/>
  <c r="V165"/>
  <c r="X165"/>
  <c r="Y165"/>
  <c r="Z165"/>
  <c r="AA165"/>
  <c r="AB165"/>
  <c r="AC165"/>
  <c r="AD165"/>
  <c r="AF165"/>
  <c r="AG165"/>
  <c r="AH165"/>
  <c r="AI165"/>
  <c r="AJ165"/>
  <c r="AK165"/>
  <c r="AL165"/>
  <c r="C166"/>
  <c r="D166"/>
  <c r="E166"/>
  <c r="F166"/>
  <c r="G166"/>
  <c r="H166"/>
  <c r="J166"/>
  <c r="K166"/>
  <c r="L166"/>
  <c r="M166"/>
  <c r="N166"/>
  <c r="O166"/>
  <c r="R166"/>
  <c r="S166"/>
  <c r="T166"/>
  <c r="U166"/>
  <c r="W166"/>
  <c r="Z166"/>
  <c r="AA166"/>
  <c r="AB166"/>
  <c r="AC166"/>
  <c r="AE166"/>
  <c r="AH166"/>
  <c r="AI166"/>
  <c r="AJ166"/>
  <c r="AK166"/>
  <c r="B167"/>
  <c r="E167"/>
  <c r="F167"/>
  <c r="G167"/>
  <c r="H167"/>
  <c r="I167"/>
  <c r="K167"/>
  <c r="M167"/>
  <c r="N167"/>
  <c r="O167"/>
  <c r="P167"/>
  <c r="Q167"/>
  <c r="R167"/>
  <c r="S167"/>
  <c r="U167"/>
  <c r="V167"/>
  <c r="W167"/>
  <c r="X167"/>
  <c r="Z167"/>
  <c r="AA167"/>
  <c r="AC167"/>
  <c r="AD167"/>
  <c r="AE167"/>
  <c r="AF167"/>
  <c r="AH167"/>
  <c r="AI167"/>
  <c r="AK167"/>
  <c r="AL167"/>
  <c r="B168"/>
  <c r="C168"/>
  <c r="D168"/>
  <c r="E168"/>
  <c r="F168"/>
  <c r="H168"/>
  <c r="I168"/>
  <c r="J168"/>
  <c r="L168"/>
  <c r="M168"/>
  <c r="P168"/>
  <c r="Q168"/>
  <c r="R168"/>
  <c r="S168"/>
  <c r="T168"/>
  <c r="U168"/>
  <c r="X168"/>
  <c r="Y168"/>
  <c r="Z168"/>
  <c r="AA168"/>
  <c r="AC168"/>
  <c r="AE168"/>
  <c r="AF168"/>
  <c r="AG168"/>
  <c r="AH168"/>
  <c r="AI168"/>
  <c r="AK168"/>
  <c r="C169"/>
  <c r="D169"/>
  <c r="E169"/>
  <c r="F169"/>
  <c r="G169"/>
  <c r="H169"/>
  <c r="K169"/>
  <c r="M169"/>
  <c r="N169"/>
  <c r="O169"/>
  <c r="R169"/>
  <c r="S169"/>
  <c r="T169"/>
  <c r="U169"/>
  <c r="V169"/>
  <c r="W169"/>
  <c r="Z169"/>
  <c r="AA169"/>
  <c r="AB169"/>
  <c r="AC169"/>
  <c r="AD169"/>
  <c r="AH169"/>
  <c r="AI169"/>
  <c r="AJ169"/>
  <c r="AK169"/>
  <c r="AL169"/>
  <c r="B170"/>
  <c r="E170"/>
  <c r="F170"/>
  <c r="G170"/>
  <c r="H170"/>
  <c r="I170"/>
  <c r="J170"/>
  <c r="N170"/>
  <c r="O170"/>
  <c r="P170"/>
  <c r="Q170"/>
  <c r="R170"/>
  <c r="V170"/>
  <c r="W170"/>
  <c r="X170"/>
  <c r="Y170"/>
  <c r="AD170"/>
  <c r="AE170"/>
  <c r="AF170"/>
  <c r="AG170"/>
  <c r="AL170"/>
  <c r="B171"/>
  <c r="C171"/>
  <c r="D171"/>
  <c r="E171"/>
  <c r="I171"/>
  <c r="J171"/>
  <c r="K171"/>
  <c r="L171"/>
  <c r="M171"/>
  <c r="O171"/>
  <c r="Q171"/>
  <c r="R171"/>
  <c r="S171"/>
  <c r="T171"/>
  <c r="W171"/>
  <c r="Y171"/>
  <c r="Z171"/>
  <c r="AA171"/>
  <c r="AB171"/>
  <c r="AE171"/>
  <c r="AG171"/>
  <c r="AH171"/>
  <c r="AI171"/>
  <c r="AJ171"/>
  <c r="B172"/>
  <c r="D172"/>
  <c r="E172"/>
  <c r="F172"/>
  <c r="G172"/>
  <c r="J172"/>
  <c r="L172"/>
  <c r="M172"/>
  <c r="N172"/>
  <c r="P172"/>
  <c r="Q172"/>
  <c r="R172"/>
  <c r="T172"/>
  <c r="U172"/>
  <c r="V172"/>
  <c r="W172"/>
  <c r="X172"/>
  <c r="Y172"/>
  <c r="Z172"/>
  <c r="AB172"/>
  <c r="AC172"/>
  <c r="AD172"/>
  <c r="AE172"/>
  <c r="AG172"/>
  <c r="AH172"/>
  <c r="AJ172"/>
  <c r="AK172"/>
  <c r="AL172"/>
  <c r="C173"/>
  <c r="D173"/>
  <c r="E173"/>
  <c r="F173"/>
  <c r="G173"/>
  <c r="H173"/>
  <c r="I173"/>
  <c r="K173"/>
  <c r="L173"/>
  <c r="M173"/>
  <c r="N173"/>
  <c r="O173"/>
  <c r="Q173"/>
  <c r="R173"/>
  <c r="S173"/>
  <c r="T173"/>
  <c r="U173"/>
  <c r="W173"/>
  <c r="X173"/>
  <c r="Y173"/>
  <c r="Z173"/>
  <c r="AB173"/>
  <c r="AC173"/>
  <c r="AE173"/>
  <c r="AF173"/>
  <c r="AG173"/>
  <c r="AH173"/>
  <c r="AJ173"/>
  <c r="AK173"/>
  <c r="B174"/>
  <c r="C174"/>
  <c r="D174"/>
  <c r="E174"/>
  <c r="F174"/>
  <c r="G174"/>
  <c r="H174"/>
  <c r="J174"/>
  <c r="K174"/>
  <c r="M174"/>
  <c r="N174"/>
  <c r="O174"/>
  <c r="P174"/>
  <c r="R174"/>
  <c r="S174"/>
  <c r="T174"/>
  <c r="U174"/>
  <c r="V174"/>
  <c r="W174"/>
  <c r="X174"/>
  <c r="Z174"/>
  <c r="AA174"/>
  <c r="AB174"/>
  <c r="AC174"/>
  <c r="AE174"/>
  <c r="AF174"/>
  <c r="AH174"/>
  <c r="AI174"/>
  <c r="AJ174"/>
  <c r="AK174"/>
  <c r="AL174"/>
  <c r="B175"/>
  <c r="C175"/>
  <c r="E175"/>
  <c r="F175"/>
  <c r="G175"/>
  <c r="H175"/>
  <c r="I175"/>
  <c r="J175"/>
  <c r="K175"/>
  <c r="M175"/>
  <c r="N175"/>
  <c r="O175"/>
  <c r="P175"/>
  <c r="Q175"/>
  <c r="S175"/>
  <c r="T175"/>
  <c r="U175"/>
  <c r="W175"/>
  <c r="X175"/>
  <c r="Y175"/>
  <c r="Z175"/>
  <c r="AA175"/>
  <c r="AC175"/>
  <c r="AF175"/>
  <c r="AG175"/>
  <c r="AH175"/>
  <c r="AI175"/>
  <c r="AJ175"/>
  <c r="AK175"/>
  <c r="C176"/>
  <c r="D176"/>
  <c r="E176"/>
  <c r="F176"/>
  <c r="G176"/>
  <c r="H176"/>
  <c r="J176"/>
  <c r="K176"/>
  <c r="L176"/>
  <c r="M176"/>
  <c r="N176"/>
  <c r="O176"/>
  <c r="P176"/>
  <c r="T176"/>
  <c r="U176"/>
  <c r="V176"/>
  <c r="W176"/>
  <c r="Z176"/>
  <c r="AA176"/>
  <c r="AB176"/>
  <c r="AC176"/>
  <c r="AD176"/>
  <c r="AE176"/>
  <c r="AH176"/>
  <c r="AI176"/>
  <c r="AJ176"/>
  <c r="AK176"/>
  <c r="AL176"/>
  <c r="D177"/>
  <c r="E177"/>
  <c r="F177"/>
  <c r="G177"/>
  <c r="H177"/>
  <c r="I177"/>
  <c r="L177"/>
  <c r="M177"/>
  <c r="N177"/>
  <c r="O177"/>
  <c r="P177"/>
  <c r="Q177"/>
  <c r="U177"/>
  <c r="V177"/>
  <c r="W177"/>
  <c r="X177"/>
  <c r="Z177"/>
  <c r="AA177"/>
  <c r="AB177"/>
  <c r="AC177"/>
  <c r="AD177"/>
  <c r="AE177"/>
  <c r="AF177"/>
  <c r="AG177"/>
  <c r="AH177"/>
  <c r="AI177"/>
  <c r="AJ177"/>
  <c r="AK177"/>
  <c r="AL177"/>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B179"/>
  <c r="C179"/>
  <c r="D179"/>
  <c r="E179"/>
  <c r="F179"/>
  <c r="G179"/>
  <c r="H179"/>
  <c r="I179"/>
  <c r="J179"/>
  <c r="K179"/>
  <c r="L179"/>
  <c r="M179"/>
  <c r="N179"/>
  <c r="O179"/>
  <c r="P179"/>
  <c r="Q179"/>
  <c r="R179"/>
  <c r="S179"/>
  <c r="T179"/>
  <c r="U179"/>
  <c r="W179"/>
  <c r="X179"/>
  <c r="Y179"/>
  <c r="Z179"/>
  <c r="AA179"/>
  <c r="AB179"/>
  <c r="AC179"/>
  <c r="AD179"/>
  <c r="AE179"/>
  <c r="AF179"/>
  <c r="AG179"/>
  <c r="AH179"/>
  <c r="AI179"/>
  <c r="AJ179"/>
  <c r="AK179"/>
  <c r="AL179"/>
  <c r="B180"/>
  <c r="C180"/>
  <c r="D180"/>
  <c r="E180"/>
  <c r="F180"/>
  <c r="G180"/>
  <c r="H180"/>
  <c r="I180"/>
  <c r="J180"/>
  <c r="L180"/>
  <c r="M180"/>
  <c r="N180"/>
  <c r="O180"/>
  <c r="P180"/>
  <c r="Q180"/>
  <c r="R180"/>
  <c r="S180"/>
  <c r="T180"/>
  <c r="U180"/>
  <c r="V180"/>
  <c r="X180"/>
  <c r="Y180"/>
  <c r="Z180"/>
  <c r="AA180"/>
  <c r="AB180"/>
  <c r="AC180"/>
  <c r="AD180"/>
  <c r="AE180"/>
  <c r="AF180"/>
  <c r="AG180"/>
  <c r="AH180"/>
  <c r="AI180"/>
  <c r="AJ180"/>
  <c r="AK180"/>
  <c r="AL180"/>
  <c r="B181"/>
  <c r="C181"/>
  <c r="D181"/>
  <c r="E181"/>
  <c r="F181"/>
  <c r="G181"/>
  <c r="H181"/>
  <c r="I181"/>
  <c r="J181"/>
  <c r="K181"/>
  <c r="L181"/>
  <c r="M181"/>
  <c r="N181"/>
  <c r="O181"/>
  <c r="P181"/>
  <c r="Q181"/>
  <c r="R181"/>
  <c r="S181"/>
  <c r="T181"/>
  <c r="U181"/>
  <c r="V181"/>
  <c r="W181"/>
  <c r="Z181"/>
  <c r="AA181"/>
  <c r="AB181"/>
  <c r="AC181"/>
  <c r="AD181"/>
  <c r="AE181"/>
  <c r="AG181"/>
  <c r="AH181"/>
  <c r="AI181"/>
  <c r="AJ181"/>
  <c r="AK181"/>
  <c r="AL181"/>
  <c r="B182"/>
  <c r="C182"/>
  <c r="D182"/>
  <c r="E182"/>
  <c r="F182"/>
  <c r="G182"/>
  <c r="H182"/>
  <c r="I182"/>
  <c r="J182"/>
  <c r="K182"/>
  <c r="L182"/>
  <c r="M182"/>
  <c r="N182"/>
  <c r="O182"/>
  <c r="P182"/>
  <c r="Q182"/>
  <c r="R182"/>
  <c r="S182"/>
  <c r="T182"/>
  <c r="U182"/>
  <c r="V182"/>
  <c r="W182"/>
  <c r="X182"/>
  <c r="Z182"/>
  <c r="AA182"/>
  <c r="AB182"/>
  <c r="AC182"/>
  <c r="AE182"/>
  <c r="AF182"/>
  <c r="AG182"/>
  <c r="AH182"/>
  <c r="AI182"/>
  <c r="AJ182"/>
  <c r="AK182"/>
  <c r="AL182"/>
  <c r="B183"/>
  <c r="C183"/>
  <c r="D183"/>
  <c r="E183"/>
  <c r="F183"/>
  <c r="G183"/>
  <c r="H183"/>
  <c r="I183"/>
  <c r="J183"/>
  <c r="K183"/>
  <c r="L183"/>
  <c r="M183"/>
  <c r="N183"/>
  <c r="O183"/>
  <c r="P183"/>
  <c r="Q183"/>
  <c r="R183"/>
  <c r="S183"/>
  <c r="T183"/>
  <c r="U183"/>
  <c r="V183"/>
  <c r="W183"/>
  <c r="X183"/>
  <c r="Y183"/>
  <c r="AA183"/>
  <c r="AB183"/>
  <c r="AC183"/>
  <c r="AD183"/>
  <c r="AE183"/>
  <c r="AF183"/>
  <c r="AG183"/>
  <c r="AI183"/>
  <c r="AJ183"/>
  <c r="AK183"/>
  <c r="AL183"/>
  <c r="B184"/>
  <c r="C184"/>
  <c r="D184"/>
  <c r="F184"/>
  <c r="G184"/>
  <c r="H184"/>
  <c r="I184"/>
  <c r="J184"/>
  <c r="K184"/>
  <c r="L184"/>
  <c r="N184"/>
  <c r="O184"/>
  <c r="P184"/>
  <c r="Q184"/>
  <c r="R184"/>
  <c r="S184"/>
  <c r="T184"/>
  <c r="V184"/>
  <c r="W184"/>
  <c r="X184"/>
  <c r="Y184"/>
  <c r="Z184"/>
  <c r="AC184"/>
  <c r="AD184"/>
  <c r="AE184"/>
  <c r="AF184"/>
  <c r="AG184"/>
  <c r="AH184"/>
  <c r="AI184"/>
  <c r="AK184"/>
  <c r="AL184"/>
  <c r="B185"/>
  <c r="C185"/>
  <c r="E185"/>
  <c r="F185"/>
  <c r="G185"/>
  <c r="H185"/>
  <c r="I185"/>
  <c r="J185"/>
  <c r="K185"/>
  <c r="M185"/>
  <c r="N185"/>
  <c r="O185"/>
  <c r="P185"/>
  <c r="Q185"/>
  <c r="R185"/>
  <c r="S185"/>
  <c r="U185"/>
  <c r="V185"/>
  <c r="W185"/>
  <c r="X185"/>
  <c r="Y185"/>
  <c r="Z185"/>
  <c r="AA185"/>
  <c r="AD185"/>
  <c r="AF185"/>
  <c r="AG185"/>
  <c r="AH185"/>
  <c r="AI185"/>
  <c r="AJ185"/>
  <c r="AL185"/>
  <c r="B186"/>
  <c r="C186"/>
  <c r="D186"/>
  <c r="E186"/>
  <c r="F186"/>
  <c r="G186"/>
  <c r="H186"/>
  <c r="I186"/>
  <c r="J186"/>
  <c r="K186"/>
  <c r="L186"/>
  <c r="M186"/>
  <c r="N186"/>
  <c r="O186"/>
  <c r="P186"/>
  <c r="Q186"/>
  <c r="R186"/>
  <c r="S186"/>
  <c r="T186"/>
  <c r="U186"/>
  <c r="V186"/>
  <c r="W186"/>
  <c r="X186"/>
  <c r="Y186"/>
  <c r="Z186"/>
  <c r="AA186"/>
  <c r="AB186"/>
  <c r="AC186"/>
  <c r="AE186"/>
  <c r="AF186"/>
  <c r="AH186"/>
  <c r="AI186"/>
  <c r="AJ186"/>
  <c r="AK186"/>
  <c r="B187"/>
  <c r="C187"/>
  <c r="D187"/>
  <c r="E187"/>
  <c r="F187"/>
  <c r="G187"/>
  <c r="H187"/>
  <c r="I187"/>
  <c r="J187"/>
  <c r="K187"/>
  <c r="L187"/>
  <c r="M187"/>
  <c r="N187"/>
  <c r="O187"/>
  <c r="P187"/>
  <c r="Q187"/>
  <c r="R187"/>
  <c r="S187"/>
  <c r="T187"/>
  <c r="U187"/>
  <c r="V187"/>
  <c r="W187"/>
  <c r="X187"/>
  <c r="Y187"/>
  <c r="Z187"/>
  <c r="AA187"/>
  <c r="AB187"/>
  <c r="AC187"/>
  <c r="AE187"/>
  <c r="AF187"/>
  <c r="AG187"/>
  <c r="AH187"/>
  <c r="AI187"/>
  <c r="AJ187"/>
  <c r="AK187"/>
  <c r="B188"/>
  <c r="C188"/>
  <c r="D188"/>
  <c r="E188"/>
  <c r="F188"/>
  <c r="G188"/>
  <c r="H188"/>
  <c r="J188"/>
  <c r="K188"/>
  <c r="L188"/>
  <c r="M188"/>
  <c r="N188"/>
  <c r="O188"/>
  <c r="P188"/>
  <c r="R188"/>
  <c r="S188"/>
  <c r="T188"/>
  <c r="U188"/>
  <c r="V188"/>
  <c r="W188"/>
  <c r="X188"/>
  <c r="Z188"/>
  <c r="AA188"/>
  <c r="AB188"/>
  <c r="AC188"/>
  <c r="AD188"/>
  <c r="AG188"/>
  <c r="AI188"/>
  <c r="AJ188"/>
  <c r="AK188"/>
  <c r="AL188"/>
  <c r="B189"/>
  <c r="D189"/>
  <c r="F189"/>
  <c r="G189"/>
  <c r="H189"/>
  <c r="I189"/>
  <c r="J189"/>
  <c r="L189"/>
  <c r="N189"/>
  <c r="O189"/>
  <c r="P189"/>
  <c r="Q189"/>
  <c r="R189"/>
  <c r="T189"/>
  <c r="V189"/>
  <c r="W189"/>
  <c r="X189"/>
  <c r="Y189"/>
  <c r="Z189"/>
  <c r="AB189"/>
  <c r="AD189"/>
  <c r="AE189"/>
  <c r="AG189"/>
  <c r="AI189"/>
  <c r="AK189"/>
  <c r="AL189"/>
  <c r="B190"/>
  <c r="C190"/>
  <c r="D190"/>
  <c r="F190"/>
  <c r="H190"/>
  <c r="I190"/>
  <c r="J190"/>
  <c r="K190"/>
  <c r="L190"/>
  <c r="N190"/>
  <c r="P190"/>
  <c r="Q190"/>
  <c r="R190"/>
  <c r="S190"/>
  <c r="T190"/>
  <c r="V190"/>
  <c r="X190"/>
  <c r="Y190"/>
  <c r="Z190"/>
  <c r="AA190"/>
  <c r="AB190"/>
  <c r="AF190"/>
  <c r="AH190"/>
  <c r="AI190"/>
  <c r="AK190"/>
  <c r="B191"/>
  <c r="C191"/>
  <c r="D191"/>
  <c r="E191"/>
  <c r="F191"/>
  <c r="H191"/>
  <c r="J191"/>
  <c r="K191"/>
  <c r="L191"/>
  <c r="M191"/>
  <c r="N191"/>
  <c r="P191"/>
  <c r="R191"/>
  <c r="S191"/>
  <c r="T191"/>
  <c r="U191"/>
  <c r="V191"/>
  <c r="X191"/>
  <c r="Z191"/>
  <c r="AA191"/>
  <c r="AB191"/>
  <c r="AC191"/>
  <c r="AD191"/>
  <c r="AF191"/>
  <c r="AI191"/>
  <c r="AJ191"/>
  <c r="AK191"/>
  <c r="AL191"/>
  <c r="B192"/>
  <c r="C192"/>
  <c r="E192"/>
  <c r="F192"/>
  <c r="G192"/>
  <c r="H192"/>
  <c r="I192"/>
  <c r="J192"/>
  <c r="K192"/>
  <c r="M192"/>
  <c r="N192"/>
  <c r="O192"/>
  <c r="P192"/>
  <c r="Q192"/>
  <c r="R192"/>
  <c r="S192"/>
  <c r="U192"/>
  <c r="V192"/>
  <c r="W192"/>
  <c r="X192"/>
  <c r="Y192"/>
  <c r="Z192"/>
  <c r="AA192"/>
  <c r="AC192"/>
  <c r="AD192"/>
  <c r="AE192"/>
  <c r="AF192"/>
  <c r="AG192"/>
  <c r="AH192"/>
  <c r="AJ192"/>
  <c r="AK192"/>
  <c r="AL192"/>
  <c r="B193"/>
  <c r="C193"/>
  <c r="D193"/>
  <c r="E193"/>
  <c r="G193"/>
  <c r="H193"/>
  <c r="I193"/>
  <c r="J193"/>
  <c r="K193"/>
  <c r="L193"/>
  <c r="M193"/>
  <c r="O193"/>
  <c r="P193"/>
  <c r="Q193"/>
  <c r="R193"/>
  <c r="S193"/>
  <c r="T193"/>
  <c r="U193"/>
  <c r="W193"/>
  <c r="X193"/>
  <c r="Y193"/>
  <c r="Z193"/>
  <c r="AA193"/>
  <c r="AB193"/>
  <c r="AC193"/>
  <c r="AE193"/>
  <c r="AF193"/>
  <c r="AG193"/>
  <c r="AH193"/>
  <c r="AI193"/>
  <c r="AK193"/>
  <c r="AL193"/>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B195"/>
  <c r="C195"/>
  <c r="D195"/>
  <c r="E195"/>
  <c r="F195"/>
  <c r="G195"/>
  <c r="H195"/>
  <c r="J195"/>
  <c r="K195"/>
  <c r="L195"/>
  <c r="M195"/>
  <c r="N195"/>
  <c r="O195"/>
  <c r="P195"/>
  <c r="R195"/>
  <c r="S195"/>
  <c r="T195"/>
  <c r="U195"/>
  <c r="V195"/>
  <c r="W195"/>
  <c r="X195"/>
  <c r="Z195"/>
  <c r="AA195"/>
  <c r="AB195"/>
  <c r="AC195"/>
  <c r="AD195"/>
  <c r="AE195"/>
  <c r="AF195"/>
  <c r="AH195"/>
  <c r="AI195"/>
  <c r="AJ195"/>
  <c r="AK195"/>
  <c r="CY57" i="7"/>
  <c r="AS51"/>
  <c r="AS57"/>
  <c r="AT51"/>
  <c r="AT57"/>
  <c r="AU51"/>
  <c r="AU57"/>
  <c r="AV51"/>
  <c r="AV57"/>
  <c r="AW51"/>
  <c r="AW57"/>
  <c r="AX51"/>
  <c r="AX57"/>
  <c r="AY51"/>
  <c r="AY57"/>
  <c r="AZ51"/>
  <c r="AZ57"/>
  <c r="BA51"/>
  <c r="BA57"/>
  <c r="BB51"/>
  <c r="BB57"/>
  <c r="BC51"/>
  <c r="BC57"/>
  <c r="BD51"/>
  <c r="BD57"/>
  <c r="BE51"/>
  <c r="BE57"/>
  <c r="BF51"/>
  <c r="BF57"/>
  <c r="BG51"/>
  <c r="BG57"/>
  <c r="BH51"/>
  <c r="BH57"/>
  <c r="BI51"/>
  <c r="BI57"/>
  <c r="BJ51"/>
  <c r="BJ57"/>
  <c r="BK51"/>
  <c r="BK57"/>
  <c r="BL51"/>
  <c r="BL57"/>
  <c r="BM51"/>
  <c r="BM57"/>
  <c r="BN51"/>
  <c r="BN57"/>
  <c r="BO51"/>
  <c r="BO57"/>
  <c r="BP51"/>
  <c r="BP57"/>
  <c r="BQ51"/>
  <c r="BQ57"/>
  <c r="BR51"/>
  <c r="BR57"/>
  <c r="BS51"/>
  <c r="BS57"/>
  <c r="BT51"/>
  <c r="BT57"/>
  <c r="BU51"/>
  <c r="BU57"/>
  <c r="BV51"/>
  <c r="BV57"/>
  <c r="BW51"/>
  <c r="BW57"/>
  <c r="BX51"/>
  <c r="BX57"/>
  <c r="BY51"/>
  <c r="BY57"/>
  <c r="BZ51"/>
  <c r="BZ57"/>
  <c r="CA51"/>
  <c r="CA57"/>
  <c r="CB51"/>
  <c r="CB57"/>
  <c r="CC51"/>
  <c r="CC57"/>
  <c r="CY66"/>
  <c r="DA59"/>
  <c r="E39" i="25"/>
  <c r="BD195" i="24"/>
  <c r="D39" i="25"/>
  <c r="B237" i="21" a="1"/>
  <c r="B237"/>
  <c r="AN232"/>
  <c r="AN231"/>
  <c r="AN230"/>
  <c r="AN229"/>
  <c r="AN228"/>
  <c r="AN227"/>
  <c r="AN226"/>
  <c r="AN225"/>
  <c r="AN224"/>
  <c r="AN223"/>
  <c r="AN222"/>
  <c r="AN221"/>
  <c r="AN220"/>
  <c r="AN219"/>
  <c r="AN218"/>
  <c r="AN217"/>
  <c r="AN216"/>
  <c r="AN215"/>
  <c r="AN214"/>
  <c r="AN213"/>
  <c r="AN212"/>
  <c r="AN211"/>
  <c r="AN210"/>
  <c r="AN209"/>
  <c r="AN208"/>
  <c r="AN207"/>
  <c r="AN206"/>
  <c r="AN205"/>
  <c r="AN204"/>
  <c r="AN203"/>
  <c r="AN202"/>
  <c r="AN201"/>
  <c r="AN200"/>
  <c r="AN199"/>
  <c r="AN198"/>
  <c r="AN197"/>
  <c r="AU11" i="9"/>
  <c r="AN196" i="29"/>
  <c r="AN233"/>
  <c r="AK78" i="21"/>
  <c r="AJ78"/>
  <c r="AI78"/>
  <c r="AH78"/>
  <c r="AG78"/>
  <c r="AF78"/>
  <c r="AE78"/>
  <c r="AD78"/>
  <c r="AC78"/>
  <c r="AB78"/>
  <c r="AA78"/>
  <c r="Z78"/>
  <c r="Y78"/>
  <c r="X78"/>
  <c r="W78"/>
  <c r="V78"/>
  <c r="U78"/>
  <c r="T78"/>
  <c r="S78"/>
  <c r="R78"/>
  <c r="Q78"/>
  <c r="P78"/>
  <c r="O78"/>
  <c r="N78"/>
  <c r="M78"/>
  <c r="L78"/>
  <c r="K78"/>
  <c r="J78"/>
  <c r="I78"/>
  <c r="H78"/>
  <c r="G78"/>
  <c r="F78"/>
  <c r="E78"/>
  <c r="D78"/>
  <c r="C78"/>
  <c r="B78"/>
  <c r="AL77"/>
  <c r="AJ77"/>
  <c r="AI77"/>
  <c r="AH77"/>
  <c r="AG77"/>
  <c r="AF77"/>
  <c r="AE77"/>
  <c r="AD77"/>
  <c r="AC77"/>
  <c r="AB77"/>
  <c r="AA77"/>
  <c r="Z77"/>
  <c r="Y77"/>
  <c r="X77"/>
  <c r="W77"/>
  <c r="V77"/>
  <c r="U77"/>
  <c r="T77"/>
  <c r="S77"/>
  <c r="R77"/>
  <c r="Q77"/>
  <c r="P77"/>
  <c r="O77"/>
  <c r="N77"/>
  <c r="M77"/>
  <c r="L77"/>
  <c r="K77"/>
  <c r="J77"/>
  <c r="I77"/>
  <c r="H77"/>
  <c r="G77"/>
  <c r="F77"/>
  <c r="E77"/>
  <c r="D77"/>
  <c r="C77"/>
  <c r="B77"/>
  <c r="AL76"/>
  <c r="AK76"/>
  <c r="AI76"/>
  <c r="AH76"/>
  <c r="AG76"/>
  <c r="AF76"/>
  <c r="AE76"/>
  <c r="AE275"/>
  <c r="AD76"/>
  <c r="AC76"/>
  <c r="AB76"/>
  <c r="AA76"/>
  <c r="Z76"/>
  <c r="Y76"/>
  <c r="X76"/>
  <c r="W76"/>
  <c r="V76"/>
  <c r="U76"/>
  <c r="T76"/>
  <c r="S76"/>
  <c r="R76"/>
  <c r="Q76"/>
  <c r="P76"/>
  <c r="O76"/>
  <c r="N76"/>
  <c r="M76"/>
  <c r="L76"/>
  <c r="K76"/>
  <c r="J76"/>
  <c r="I76"/>
  <c r="H76"/>
  <c r="G76"/>
  <c r="F76"/>
  <c r="E76"/>
  <c r="D76"/>
  <c r="C76"/>
  <c r="B76"/>
  <c r="AL75"/>
  <c r="AK75"/>
  <c r="AJ75"/>
  <c r="AH75"/>
  <c r="AG75"/>
  <c r="AF75"/>
  <c r="AE75"/>
  <c r="AD75"/>
  <c r="AC75"/>
  <c r="AB75"/>
  <c r="AA75"/>
  <c r="Z75"/>
  <c r="Y75"/>
  <c r="X75"/>
  <c r="W75"/>
  <c r="V75"/>
  <c r="U75"/>
  <c r="T75"/>
  <c r="S75"/>
  <c r="R75"/>
  <c r="Q75"/>
  <c r="P75"/>
  <c r="O75"/>
  <c r="N75"/>
  <c r="M75"/>
  <c r="L75"/>
  <c r="K75"/>
  <c r="J75"/>
  <c r="I75"/>
  <c r="H75"/>
  <c r="G75"/>
  <c r="F75"/>
  <c r="E75"/>
  <c r="D75"/>
  <c r="C75"/>
  <c r="C274"/>
  <c r="B75"/>
  <c r="AL74"/>
  <c r="AK74"/>
  <c r="AJ74"/>
  <c r="AI74"/>
  <c r="AG74"/>
  <c r="AF74"/>
  <c r="AE74"/>
  <c r="AD74"/>
  <c r="AC74"/>
  <c r="AB74"/>
  <c r="AA74"/>
  <c r="Z74"/>
  <c r="Y74"/>
  <c r="X74"/>
  <c r="W74"/>
  <c r="V74"/>
  <c r="U74"/>
  <c r="T74"/>
  <c r="S74"/>
  <c r="R74"/>
  <c r="Q74"/>
  <c r="P74"/>
  <c r="O74"/>
  <c r="N74"/>
  <c r="M74"/>
  <c r="L74"/>
  <c r="K74"/>
  <c r="J74"/>
  <c r="I74"/>
  <c r="H74"/>
  <c r="G74"/>
  <c r="F74"/>
  <c r="E74"/>
  <c r="D74"/>
  <c r="C74"/>
  <c r="B74"/>
  <c r="AL73"/>
  <c r="AK73"/>
  <c r="AJ73"/>
  <c r="AI73"/>
  <c r="AH73"/>
  <c r="AF73"/>
  <c r="AE73"/>
  <c r="AD73"/>
  <c r="AC73"/>
  <c r="AB73"/>
  <c r="AA73"/>
  <c r="Z73"/>
  <c r="Y73"/>
  <c r="X73"/>
  <c r="W73"/>
  <c r="V73"/>
  <c r="U73"/>
  <c r="T73"/>
  <c r="S73"/>
  <c r="S272"/>
  <c r="R73"/>
  <c r="Q73"/>
  <c r="P73"/>
  <c r="O73"/>
  <c r="N73"/>
  <c r="M73"/>
  <c r="L73"/>
  <c r="K73"/>
  <c r="J73"/>
  <c r="I73"/>
  <c r="H73"/>
  <c r="G73"/>
  <c r="F73"/>
  <c r="E73"/>
  <c r="D73"/>
  <c r="C73"/>
  <c r="C272"/>
  <c r="B73"/>
  <c r="AL72"/>
  <c r="AK72"/>
  <c r="AJ72"/>
  <c r="AI72"/>
  <c r="AH72"/>
  <c r="AG72"/>
  <c r="AE72"/>
  <c r="AD72"/>
  <c r="AC72"/>
  <c r="AB72"/>
  <c r="AA72"/>
  <c r="Z72"/>
  <c r="Y72"/>
  <c r="X72"/>
  <c r="W72"/>
  <c r="V72"/>
  <c r="U72"/>
  <c r="T72"/>
  <c r="S72"/>
  <c r="R72"/>
  <c r="Q72"/>
  <c r="P72"/>
  <c r="O72"/>
  <c r="N72"/>
  <c r="M72"/>
  <c r="L72"/>
  <c r="K72"/>
  <c r="J72"/>
  <c r="I72"/>
  <c r="H72"/>
  <c r="G72"/>
  <c r="F72"/>
  <c r="E72"/>
  <c r="D72"/>
  <c r="C72"/>
  <c r="B72"/>
  <c r="AL71"/>
  <c r="AK71"/>
  <c r="AJ71"/>
  <c r="AI71"/>
  <c r="AH71"/>
  <c r="AG71"/>
  <c r="AF71"/>
  <c r="AD71"/>
  <c r="AC71"/>
  <c r="AB71"/>
  <c r="AA71"/>
  <c r="Z71"/>
  <c r="Y71"/>
  <c r="X71"/>
  <c r="W71"/>
  <c r="V71"/>
  <c r="U71"/>
  <c r="T71"/>
  <c r="S71"/>
  <c r="R71"/>
  <c r="Q71"/>
  <c r="P71"/>
  <c r="O71"/>
  <c r="N71"/>
  <c r="M71"/>
  <c r="L71"/>
  <c r="K71"/>
  <c r="J71"/>
  <c r="I71"/>
  <c r="H71"/>
  <c r="G71"/>
  <c r="F71"/>
  <c r="E71"/>
  <c r="D71"/>
  <c r="C71"/>
  <c r="C270"/>
  <c r="B71"/>
  <c r="AL70"/>
  <c r="AL269"/>
  <c r="AK70"/>
  <c r="AJ70"/>
  <c r="AI70"/>
  <c r="AH70"/>
  <c r="AG70"/>
  <c r="AF70"/>
  <c r="AE70"/>
  <c r="AC70"/>
  <c r="AB70"/>
  <c r="AA70"/>
  <c r="Z70"/>
  <c r="Y70"/>
  <c r="X70"/>
  <c r="W70"/>
  <c r="V70"/>
  <c r="U70"/>
  <c r="T70"/>
  <c r="S70"/>
  <c r="R70"/>
  <c r="Q70"/>
  <c r="P70"/>
  <c r="O70"/>
  <c r="N70"/>
  <c r="M70"/>
  <c r="L70"/>
  <c r="K70"/>
  <c r="J70"/>
  <c r="I70"/>
  <c r="H70"/>
  <c r="G70"/>
  <c r="F70"/>
  <c r="E70"/>
  <c r="D70"/>
  <c r="C70"/>
  <c r="B70"/>
  <c r="AL69"/>
  <c r="AK69"/>
  <c r="AJ69"/>
  <c r="AI69"/>
  <c r="AH69"/>
  <c r="AG69"/>
  <c r="AF69"/>
  <c r="AE69"/>
  <c r="AD69"/>
  <c r="AB69"/>
  <c r="AA69"/>
  <c r="AA268"/>
  <c r="Z69"/>
  <c r="Y69"/>
  <c r="X69"/>
  <c r="W69"/>
  <c r="V69"/>
  <c r="U69"/>
  <c r="T69"/>
  <c r="S69"/>
  <c r="R69"/>
  <c r="Q69"/>
  <c r="Q268"/>
  <c r="P69"/>
  <c r="O69"/>
  <c r="N69"/>
  <c r="M69"/>
  <c r="L69"/>
  <c r="K69"/>
  <c r="K268"/>
  <c r="J69"/>
  <c r="I69"/>
  <c r="H69"/>
  <c r="G69"/>
  <c r="F69"/>
  <c r="E69"/>
  <c r="D69"/>
  <c r="C69"/>
  <c r="C268"/>
  <c r="B69"/>
  <c r="AL68"/>
  <c r="AL267"/>
  <c r="AK68"/>
  <c r="AJ68"/>
  <c r="AI68"/>
  <c r="AH68"/>
  <c r="AG68"/>
  <c r="AF68"/>
  <c r="AF267"/>
  <c r="AE68"/>
  <c r="AD68"/>
  <c r="AC68"/>
  <c r="AA68"/>
  <c r="Z68"/>
  <c r="Y68"/>
  <c r="X68"/>
  <c r="W68"/>
  <c r="V68"/>
  <c r="U68"/>
  <c r="T68"/>
  <c r="S68"/>
  <c r="R68"/>
  <c r="Q68"/>
  <c r="P68"/>
  <c r="O68"/>
  <c r="N68"/>
  <c r="M68"/>
  <c r="L68"/>
  <c r="K68"/>
  <c r="J68"/>
  <c r="I68"/>
  <c r="H68"/>
  <c r="G68"/>
  <c r="F68"/>
  <c r="E68"/>
  <c r="D68"/>
  <c r="C68"/>
  <c r="B68"/>
  <c r="AL67"/>
  <c r="AK67"/>
  <c r="AJ67"/>
  <c r="AI67"/>
  <c r="AH67"/>
  <c r="AG67"/>
  <c r="AF67"/>
  <c r="AE67"/>
  <c r="AD67"/>
  <c r="AC67"/>
  <c r="AB67"/>
  <c r="Z67"/>
  <c r="Y67"/>
  <c r="Y266"/>
  <c r="X67"/>
  <c r="W67"/>
  <c r="V67"/>
  <c r="U67"/>
  <c r="T67"/>
  <c r="S67"/>
  <c r="S266"/>
  <c r="R67"/>
  <c r="Q67"/>
  <c r="Q266"/>
  <c r="P67"/>
  <c r="O67"/>
  <c r="N67"/>
  <c r="M67"/>
  <c r="L67"/>
  <c r="K67"/>
  <c r="K266"/>
  <c r="J67"/>
  <c r="I67"/>
  <c r="I266"/>
  <c r="H67"/>
  <c r="G67"/>
  <c r="F67"/>
  <c r="E67"/>
  <c r="D67"/>
  <c r="C67"/>
  <c r="B67"/>
  <c r="AL66"/>
  <c r="AL265"/>
  <c r="AK66"/>
  <c r="AJ66"/>
  <c r="AI66"/>
  <c r="AH66"/>
  <c r="AG66"/>
  <c r="AF66"/>
  <c r="AF265"/>
  <c r="AE66"/>
  <c r="AD66"/>
  <c r="AD265"/>
  <c r="AC66"/>
  <c r="AB66"/>
  <c r="AA66"/>
  <c r="Y66"/>
  <c r="X66"/>
  <c r="W66"/>
  <c r="V66"/>
  <c r="U66"/>
  <c r="T66"/>
  <c r="S66"/>
  <c r="R66"/>
  <c r="Q66"/>
  <c r="P66"/>
  <c r="O66"/>
  <c r="N66"/>
  <c r="M66"/>
  <c r="L66"/>
  <c r="K66"/>
  <c r="J66"/>
  <c r="I66"/>
  <c r="H66"/>
  <c r="G66"/>
  <c r="F66"/>
  <c r="E66"/>
  <c r="D66"/>
  <c r="C66"/>
  <c r="B66"/>
  <c r="AL65"/>
  <c r="AK65"/>
  <c r="AJ65"/>
  <c r="AI65"/>
  <c r="AH65"/>
  <c r="AG65"/>
  <c r="AF65"/>
  <c r="AE65"/>
  <c r="AD65"/>
  <c r="AC65"/>
  <c r="AB65"/>
  <c r="AA65"/>
  <c r="Z65"/>
  <c r="X65"/>
  <c r="W65"/>
  <c r="V65"/>
  <c r="U65"/>
  <c r="T65"/>
  <c r="S65"/>
  <c r="S264"/>
  <c r="R65"/>
  <c r="Q65"/>
  <c r="P65"/>
  <c r="O65"/>
  <c r="N65"/>
  <c r="M65"/>
  <c r="L65"/>
  <c r="K65"/>
  <c r="K264"/>
  <c r="J65"/>
  <c r="I65"/>
  <c r="I264"/>
  <c r="H65"/>
  <c r="G65"/>
  <c r="F65"/>
  <c r="E65"/>
  <c r="D65"/>
  <c r="C65"/>
  <c r="C264"/>
  <c r="B65"/>
  <c r="AL64"/>
  <c r="AK64"/>
  <c r="AJ64"/>
  <c r="AI64"/>
  <c r="AH64"/>
  <c r="AG64"/>
  <c r="AF64"/>
  <c r="AF263"/>
  <c r="AE64"/>
  <c r="AD64"/>
  <c r="AD263"/>
  <c r="AC64"/>
  <c r="AB64"/>
  <c r="AA64"/>
  <c r="Z64"/>
  <c r="Y64"/>
  <c r="W64"/>
  <c r="V64"/>
  <c r="U64"/>
  <c r="T64"/>
  <c r="S64"/>
  <c r="R64"/>
  <c r="Q64"/>
  <c r="P64"/>
  <c r="O64"/>
  <c r="N64"/>
  <c r="M64"/>
  <c r="L64"/>
  <c r="K64"/>
  <c r="J64"/>
  <c r="I64"/>
  <c r="H64"/>
  <c r="G64"/>
  <c r="F64"/>
  <c r="E64"/>
  <c r="D64"/>
  <c r="C64"/>
  <c r="B64"/>
  <c r="AL63"/>
  <c r="AK63"/>
  <c r="AJ63"/>
  <c r="AI63"/>
  <c r="AH63"/>
  <c r="AG63"/>
  <c r="AF63"/>
  <c r="AE63"/>
  <c r="AD63"/>
  <c r="AC63"/>
  <c r="AB63"/>
  <c r="AA63"/>
  <c r="Z63"/>
  <c r="Y63"/>
  <c r="X63"/>
  <c r="V63"/>
  <c r="U63"/>
  <c r="T63"/>
  <c r="S63"/>
  <c r="R63"/>
  <c r="Q63"/>
  <c r="P63"/>
  <c r="O63"/>
  <c r="N63"/>
  <c r="M63"/>
  <c r="L63"/>
  <c r="K63"/>
  <c r="K262"/>
  <c r="J63"/>
  <c r="I63"/>
  <c r="H63"/>
  <c r="G63"/>
  <c r="F63"/>
  <c r="E63"/>
  <c r="D63"/>
  <c r="C63"/>
  <c r="C262"/>
  <c r="B63"/>
  <c r="AL62"/>
  <c r="AK62"/>
  <c r="AJ62"/>
  <c r="AI62"/>
  <c r="AH62"/>
  <c r="AG62"/>
  <c r="AF62"/>
  <c r="AF261"/>
  <c r="AE62"/>
  <c r="AD62"/>
  <c r="AD261"/>
  <c r="AC62"/>
  <c r="AB62"/>
  <c r="AA62"/>
  <c r="Z62"/>
  <c r="Y62"/>
  <c r="X62"/>
  <c r="X261"/>
  <c r="W62"/>
  <c r="U62"/>
  <c r="T62"/>
  <c r="S62"/>
  <c r="R62"/>
  <c r="Q62"/>
  <c r="P62"/>
  <c r="O62"/>
  <c r="N62"/>
  <c r="M62"/>
  <c r="L62"/>
  <c r="K62"/>
  <c r="J62"/>
  <c r="I62"/>
  <c r="H62"/>
  <c r="G62"/>
  <c r="F62"/>
  <c r="E62"/>
  <c r="D62"/>
  <c r="C62"/>
  <c r="B62"/>
  <c r="AL61"/>
  <c r="AK61"/>
  <c r="AJ61"/>
  <c r="AI61"/>
  <c r="AH61"/>
  <c r="AG61"/>
  <c r="AF61"/>
  <c r="AE61"/>
  <c r="AD61"/>
  <c r="AC61"/>
  <c r="AB61"/>
  <c r="AA61"/>
  <c r="Z61"/>
  <c r="Y61"/>
  <c r="X61"/>
  <c r="W61"/>
  <c r="V61"/>
  <c r="T61"/>
  <c r="S61"/>
  <c r="R61"/>
  <c r="Q61"/>
  <c r="Q260"/>
  <c r="P61"/>
  <c r="O61"/>
  <c r="N61"/>
  <c r="M61"/>
  <c r="L61"/>
  <c r="K61"/>
  <c r="J61"/>
  <c r="I61"/>
  <c r="I260"/>
  <c r="H61"/>
  <c r="G61"/>
  <c r="F61"/>
  <c r="E61"/>
  <c r="D61"/>
  <c r="C61"/>
  <c r="B61"/>
  <c r="AL60"/>
  <c r="AL259"/>
  <c r="AK60"/>
  <c r="AJ60"/>
  <c r="AI60"/>
  <c r="AH60"/>
  <c r="AG60"/>
  <c r="AF60"/>
  <c r="AE60"/>
  <c r="AD60"/>
  <c r="AD259"/>
  <c r="AC60"/>
  <c r="AB60"/>
  <c r="AA60"/>
  <c r="Z60"/>
  <c r="Y60"/>
  <c r="X60"/>
  <c r="W60"/>
  <c r="V60"/>
  <c r="U60"/>
  <c r="S60"/>
  <c r="R60"/>
  <c r="Q60"/>
  <c r="P60"/>
  <c r="O60"/>
  <c r="N60"/>
  <c r="M60"/>
  <c r="L60"/>
  <c r="K60"/>
  <c r="J60"/>
  <c r="I60"/>
  <c r="H60"/>
  <c r="G60"/>
  <c r="F60"/>
  <c r="E60"/>
  <c r="D60"/>
  <c r="C60"/>
  <c r="B60"/>
  <c r="AL59"/>
  <c r="AK59"/>
  <c r="AJ59"/>
  <c r="AI59"/>
  <c r="AH59"/>
  <c r="AG59"/>
  <c r="AF59"/>
  <c r="AE59"/>
  <c r="AD59"/>
  <c r="AC59"/>
  <c r="AB59"/>
  <c r="AA59"/>
  <c r="Z59"/>
  <c r="Y59"/>
  <c r="X59"/>
  <c r="W59"/>
  <c r="V59"/>
  <c r="U59"/>
  <c r="T59"/>
  <c r="R59"/>
  <c r="Q59"/>
  <c r="Q258"/>
  <c r="P59"/>
  <c r="O59"/>
  <c r="N59"/>
  <c r="M59"/>
  <c r="L59"/>
  <c r="K59"/>
  <c r="K258"/>
  <c r="J59"/>
  <c r="I59"/>
  <c r="I258"/>
  <c r="H59"/>
  <c r="G59"/>
  <c r="F59"/>
  <c r="E59"/>
  <c r="D59"/>
  <c r="C59"/>
  <c r="B59"/>
  <c r="AL58"/>
  <c r="AL257"/>
  <c r="AK58"/>
  <c r="AJ58"/>
  <c r="AI58"/>
  <c r="AH58"/>
  <c r="AG58"/>
  <c r="AF58"/>
  <c r="AF257"/>
  <c r="AE58"/>
  <c r="AD58"/>
  <c r="AD257"/>
  <c r="AC58"/>
  <c r="AB58"/>
  <c r="AA58"/>
  <c r="Z58"/>
  <c r="Y58"/>
  <c r="X58"/>
  <c r="W58"/>
  <c r="V58"/>
  <c r="V257"/>
  <c r="U58"/>
  <c r="T58"/>
  <c r="S58"/>
  <c r="Q58"/>
  <c r="P58"/>
  <c r="O58"/>
  <c r="N58"/>
  <c r="M58"/>
  <c r="L58"/>
  <c r="K58"/>
  <c r="J58"/>
  <c r="I58"/>
  <c r="H58"/>
  <c r="G58"/>
  <c r="F58"/>
  <c r="E58"/>
  <c r="D58"/>
  <c r="C58"/>
  <c r="B58"/>
  <c r="AL57"/>
  <c r="AK57"/>
  <c r="AJ57"/>
  <c r="AI57"/>
  <c r="AH57"/>
  <c r="AG57"/>
  <c r="AF57"/>
  <c r="AE57"/>
  <c r="AD57"/>
  <c r="AC57"/>
  <c r="AB57"/>
  <c r="AA57"/>
  <c r="Z57"/>
  <c r="Y57"/>
  <c r="X57"/>
  <c r="W57"/>
  <c r="V57"/>
  <c r="U57"/>
  <c r="T57"/>
  <c r="S57"/>
  <c r="R57"/>
  <c r="P57"/>
  <c r="O57"/>
  <c r="N57"/>
  <c r="M57"/>
  <c r="L57"/>
  <c r="K57"/>
  <c r="K256"/>
  <c r="J57"/>
  <c r="I57"/>
  <c r="H57"/>
  <c r="G57"/>
  <c r="F57"/>
  <c r="E57"/>
  <c r="D57"/>
  <c r="C57"/>
  <c r="B57"/>
  <c r="AL56"/>
  <c r="AK56"/>
  <c r="AJ56"/>
  <c r="AI56"/>
  <c r="AH56"/>
  <c r="AG56"/>
  <c r="AF56"/>
  <c r="AF255"/>
  <c r="AE56"/>
  <c r="AD56"/>
  <c r="AC56"/>
  <c r="AB56"/>
  <c r="AA56"/>
  <c r="Z56"/>
  <c r="Y56"/>
  <c r="X56"/>
  <c r="W56"/>
  <c r="V56"/>
  <c r="U56"/>
  <c r="T56"/>
  <c r="S56"/>
  <c r="R56"/>
  <c r="Q56"/>
  <c r="O56"/>
  <c r="N56"/>
  <c r="M56"/>
  <c r="L56"/>
  <c r="K56"/>
  <c r="J56"/>
  <c r="I56"/>
  <c r="H56"/>
  <c r="G56"/>
  <c r="F56"/>
  <c r="E56"/>
  <c r="D56"/>
  <c r="C56"/>
  <c r="B56"/>
  <c r="AL55"/>
  <c r="AK55"/>
  <c r="AJ55"/>
  <c r="AI55"/>
  <c r="AH55"/>
  <c r="AG55"/>
  <c r="AF55"/>
  <c r="AE55"/>
  <c r="AD55"/>
  <c r="AC55"/>
  <c r="AB55"/>
  <c r="AA55"/>
  <c r="Z55"/>
  <c r="Y55"/>
  <c r="X55"/>
  <c r="W55"/>
  <c r="V55"/>
  <c r="U55"/>
  <c r="T55"/>
  <c r="S55"/>
  <c r="R55"/>
  <c r="Q55"/>
  <c r="P55"/>
  <c r="N55"/>
  <c r="M55"/>
  <c r="L55"/>
  <c r="K55"/>
  <c r="J55"/>
  <c r="I55"/>
  <c r="H55"/>
  <c r="G55"/>
  <c r="F55"/>
  <c r="E55"/>
  <c r="D55"/>
  <c r="C55"/>
  <c r="B55"/>
  <c r="AL54"/>
  <c r="AK54"/>
  <c r="AJ54"/>
  <c r="AI54"/>
  <c r="AH54"/>
  <c r="AG54"/>
  <c r="AF54"/>
  <c r="AE54"/>
  <c r="AD54"/>
  <c r="AC54"/>
  <c r="AB54"/>
  <c r="AA54"/>
  <c r="Z54"/>
  <c r="Y54"/>
  <c r="X54"/>
  <c r="W54"/>
  <c r="V54"/>
  <c r="U54"/>
  <c r="T54"/>
  <c r="S54"/>
  <c r="R54"/>
  <c r="Q54"/>
  <c r="P54"/>
  <c r="O54"/>
  <c r="M54"/>
  <c r="L54"/>
  <c r="K54"/>
  <c r="J54"/>
  <c r="I54"/>
  <c r="H54"/>
  <c r="G54"/>
  <c r="F54"/>
  <c r="E54"/>
  <c r="D54"/>
  <c r="C54"/>
  <c r="B54"/>
  <c r="AL53"/>
  <c r="AK53"/>
  <c r="AJ53"/>
  <c r="AI53"/>
  <c r="AH53"/>
  <c r="AG53"/>
  <c r="AF53"/>
  <c r="AE53"/>
  <c r="AD53"/>
  <c r="AC53"/>
  <c r="AB53"/>
  <c r="AA53"/>
  <c r="Z53"/>
  <c r="Y53"/>
  <c r="X53"/>
  <c r="W53"/>
  <c r="V53"/>
  <c r="U53"/>
  <c r="T53"/>
  <c r="S53"/>
  <c r="R53"/>
  <c r="Q53"/>
  <c r="P53"/>
  <c r="O53"/>
  <c r="N53"/>
  <c r="L53"/>
  <c r="K53"/>
  <c r="J53"/>
  <c r="I53"/>
  <c r="H53"/>
  <c r="G53"/>
  <c r="F53"/>
  <c r="E53"/>
  <c r="D53"/>
  <c r="C53"/>
  <c r="B53"/>
  <c r="AL52"/>
  <c r="AK52"/>
  <c r="AJ52"/>
  <c r="AI52"/>
  <c r="AH52"/>
  <c r="AG52"/>
  <c r="AF52"/>
  <c r="AF251"/>
  <c r="AE52"/>
  <c r="AD52"/>
  <c r="AC52"/>
  <c r="AB52"/>
  <c r="AA52"/>
  <c r="Z52"/>
  <c r="Y52"/>
  <c r="X52"/>
  <c r="X251"/>
  <c r="W52"/>
  <c r="V52"/>
  <c r="U52"/>
  <c r="T52"/>
  <c r="S52"/>
  <c r="R52"/>
  <c r="Q52"/>
  <c r="P52"/>
  <c r="P251"/>
  <c r="O52"/>
  <c r="N52"/>
  <c r="M52"/>
  <c r="K52"/>
  <c r="J52"/>
  <c r="I52"/>
  <c r="H52"/>
  <c r="G52"/>
  <c r="F52"/>
  <c r="E52"/>
  <c r="D52"/>
  <c r="C52"/>
  <c r="B52"/>
  <c r="AL51"/>
  <c r="AK51"/>
  <c r="AJ51"/>
  <c r="AI51"/>
  <c r="AH51"/>
  <c r="AG51"/>
  <c r="AF51"/>
  <c r="AE51"/>
  <c r="AD51"/>
  <c r="AC51"/>
  <c r="AB51"/>
  <c r="AB250"/>
  <c r="AA51"/>
  <c r="Z51"/>
  <c r="Y51"/>
  <c r="X51"/>
  <c r="W51"/>
  <c r="V51"/>
  <c r="U51"/>
  <c r="T51"/>
  <c r="S51"/>
  <c r="R51"/>
  <c r="Q51"/>
  <c r="P51"/>
  <c r="O51"/>
  <c r="N51"/>
  <c r="M51"/>
  <c r="L51"/>
  <c r="J51"/>
  <c r="I51"/>
  <c r="I250"/>
  <c r="H51"/>
  <c r="G51"/>
  <c r="F51"/>
  <c r="E51"/>
  <c r="D51"/>
  <c r="C51"/>
  <c r="B51"/>
  <c r="AL50"/>
  <c r="AL249"/>
  <c r="AK50"/>
  <c r="AJ50"/>
  <c r="AI50"/>
  <c r="AH50"/>
  <c r="AG50"/>
  <c r="AF50"/>
  <c r="AF249"/>
  <c r="AE50"/>
  <c r="AD50"/>
  <c r="AD249"/>
  <c r="AC50"/>
  <c r="AB50"/>
  <c r="AA50"/>
  <c r="Z50"/>
  <c r="Y50"/>
  <c r="X50"/>
  <c r="X249"/>
  <c r="W50"/>
  <c r="V50"/>
  <c r="U50"/>
  <c r="T50"/>
  <c r="S50"/>
  <c r="R50"/>
  <c r="Q50"/>
  <c r="P50"/>
  <c r="O50"/>
  <c r="N50"/>
  <c r="N249"/>
  <c r="M50"/>
  <c r="L50"/>
  <c r="K50"/>
  <c r="I50"/>
  <c r="H50"/>
  <c r="G50"/>
  <c r="F50"/>
  <c r="E50"/>
  <c r="D50"/>
  <c r="C50"/>
  <c r="B50"/>
  <c r="AL49"/>
  <c r="AK49"/>
  <c r="AJ49"/>
  <c r="AI49"/>
  <c r="AH49"/>
  <c r="AG49"/>
  <c r="AF49"/>
  <c r="AE49"/>
  <c r="AD49"/>
  <c r="AC49"/>
  <c r="AB49"/>
  <c r="AA49"/>
  <c r="Z49"/>
  <c r="Y49"/>
  <c r="X49"/>
  <c r="W49"/>
  <c r="V49"/>
  <c r="U49"/>
  <c r="T49"/>
  <c r="S49"/>
  <c r="R49"/>
  <c r="R248"/>
  <c r="Q49"/>
  <c r="P49"/>
  <c r="O49"/>
  <c r="N49"/>
  <c r="M49"/>
  <c r="L49"/>
  <c r="K49"/>
  <c r="J49"/>
  <c r="H49"/>
  <c r="G49"/>
  <c r="F49"/>
  <c r="E49"/>
  <c r="D49"/>
  <c r="C49"/>
  <c r="C248"/>
  <c r="B49"/>
  <c r="AL48"/>
  <c r="AK48"/>
  <c r="AJ48"/>
  <c r="AI48"/>
  <c r="AH48"/>
  <c r="AG48"/>
  <c r="AF48"/>
  <c r="AE48"/>
  <c r="AD48"/>
  <c r="AC48"/>
  <c r="AB48"/>
  <c r="AA48"/>
  <c r="Z48"/>
  <c r="Y48"/>
  <c r="X48"/>
  <c r="W48"/>
  <c r="V48"/>
  <c r="V247"/>
  <c r="U48"/>
  <c r="T48"/>
  <c r="S48"/>
  <c r="R48"/>
  <c r="Q48"/>
  <c r="P48"/>
  <c r="O48"/>
  <c r="N48"/>
  <c r="M48"/>
  <c r="L48"/>
  <c r="K48"/>
  <c r="J48"/>
  <c r="I48"/>
  <c r="G48"/>
  <c r="F48"/>
  <c r="E48"/>
  <c r="D48"/>
  <c r="C48"/>
  <c r="B48"/>
  <c r="AL47"/>
  <c r="AK47"/>
  <c r="AJ47"/>
  <c r="AI47"/>
  <c r="AH47"/>
  <c r="AG47"/>
  <c r="AF47"/>
  <c r="AE47"/>
  <c r="AD47"/>
  <c r="AC47"/>
  <c r="AB47"/>
  <c r="AB246"/>
  <c r="AA47"/>
  <c r="Z47"/>
  <c r="Y47"/>
  <c r="X47"/>
  <c r="W47"/>
  <c r="V47"/>
  <c r="U47"/>
  <c r="T47"/>
  <c r="S47"/>
  <c r="R47"/>
  <c r="Q47"/>
  <c r="P47"/>
  <c r="O47"/>
  <c r="N47"/>
  <c r="M47"/>
  <c r="L47"/>
  <c r="K47"/>
  <c r="J47"/>
  <c r="I47"/>
  <c r="H47"/>
  <c r="F47"/>
  <c r="E47"/>
  <c r="D47"/>
  <c r="C47"/>
  <c r="C246"/>
  <c r="B47"/>
  <c r="AL46"/>
  <c r="AL245"/>
  <c r="AK46"/>
  <c r="AJ46"/>
  <c r="AI46"/>
  <c r="AH46"/>
  <c r="AG46"/>
  <c r="AF46"/>
  <c r="AF245"/>
  <c r="AE46"/>
  <c r="AD46"/>
  <c r="AC46"/>
  <c r="AB46"/>
  <c r="AA46"/>
  <c r="Z46"/>
  <c r="Y46"/>
  <c r="X46"/>
  <c r="W46"/>
  <c r="V46"/>
  <c r="U46"/>
  <c r="T46"/>
  <c r="S46"/>
  <c r="R46"/>
  <c r="Q46"/>
  <c r="P46"/>
  <c r="O46"/>
  <c r="N46"/>
  <c r="M46"/>
  <c r="L46"/>
  <c r="K46"/>
  <c r="J46"/>
  <c r="I46"/>
  <c r="H46"/>
  <c r="G46"/>
  <c r="E46"/>
  <c r="D46"/>
  <c r="C46"/>
  <c r="B46"/>
  <c r="AL45"/>
  <c r="AK45"/>
  <c r="AJ45"/>
  <c r="AI45"/>
  <c r="AH45"/>
  <c r="AG45"/>
  <c r="AF45"/>
  <c r="AE45"/>
  <c r="AD45"/>
  <c r="AC45"/>
  <c r="AB45"/>
  <c r="AB244"/>
  <c r="AA45"/>
  <c r="Z45"/>
  <c r="Y45"/>
  <c r="X45"/>
  <c r="W45"/>
  <c r="V45"/>
  <c r="U45"/>
  <c r="T45"/>
  <c r="S45"/>
  <c r="R45"/>
  <c r="Q45"/>
  <c r="P45"/>
  <c r="O45"/>
  <c r="N45"/>
  <c r="M45"/>
  <c r="L45"/>
  <c r="K45"/>
  <c r="J45"/>
  <c r="I45"/>
  <c r="H45"/>
  <c r="G45"/>
  <c r="F45"/>
  <c r="D45"/>
  <c r="C45"/>
  <c r="C244"/>
  <c r="B45"/>
  <c r="AL44"/>
  <c r="AK44"/>
  <c r="AJ44"/>
  <c r="AI44"/>
  <c r="AH44"/>
  <c r="AG44"/>
  <c r="AF44"/>
  <c r="AF243"/>
  <c r="AE44"/>
  <c r="AD44"/>
  <c r="AC44"/>
  <c r="AB44"/>
  <c r="AA44"/>
  <c r="Z44"/>
  <c r="Y44"/>
  <c r="X44"/>
  <c r="X243"/>
  <c r="W44"/>
  <c r="V44"/>
  <c r="U44"/>
  <c r="T44"/>
  <c r="S44"/>
  <c r="R44"/>
  <c r="Q44"/>
  <c r="P44"/>
  <c r="P243"/>
  <c r="O44"/>
  <c r="N44"/>
  <c r="M44"/>
  <c r="L44"/>
  <c r="K44"/>
  <c r="J44"/>
  <c r="I44"/>
  <c r="H44"/>
  <c r="H243"/>
  <c r="G44"/>
  <c r="F44"/>
  <c r="E44"/>
  <c r="C44"/>
  <c r="B44"/>
  <c r="AL43"/>
  <c r="AK43"/>
  <c r="AJ43"/>
  <c r="AI43"/>
  <c r="AH43"/>
  <c r="AG43"/>
  <c r="AF43"/>
  <c r="AE43"/>
  <c r="AD43"/>
  <c r="AC43"/>
  <c r="AB43"/>
  <c r="AA43"/>
  <c r="Z43"/>
  <c r="Y43"/>
  <c r="X43"/>
  <c r="W43"/>
  <c r="V43"/>
  <c r="U43"/>
  <c r="T43"/>
  <c r="S43"/>
  <c r="R43"/>
  <c r="Q43"/>
  <c r="P43"/>
  <c r="O43"/>
  <c r="N43"/>
  <c r="M43"/>
  <c r="L43"/>
  <c r="L242"/>
  <c r="K43"/>
  <c r="J43"/>
  <c r="I43"/>
  <c r="H43"/>
  <c r="G43"/>
  <c r="F43"/>
  <c r="E43"/>
  <c r="D43"/>
  <c r="B43"/>
  <c r="AL42"/>
  <c r="AL241"/>
  <c r="AK42"/>
  <c r="AJ42"/>
  <c r="AI42"/>
  <c r="AH42"/>
  <c r="AG42"/>
  <c r="AF42"/>
  <c r="AE42"/>
  <c r="AD42"/>
  <c r="AC42"/>
  <c r="AB42"/>
  <c r="AA42"/>
  <c r="Z42"/>
  <c r="Y42"/>
  <c r="X42"/>
  <c r="W42"/>
  <c r="V42"/>
  <c r="V241"/>
  <c r="U42"/>
  <c r="T42"/>
  <c r="S42"/>
  <c r="R42"/>
  <c r="Q42"/>
  <c r="P42"/>
  <c r="O42"/>
  <c r="N42"/>
  <c r="N241"/>
  <c r="M42"/>
  <c r="L42"/>
  <c r="K42"/>
  <c r="J42"/>
  <c r="I42"/>
  <c r="H42"/>
  <c r="G42"/>
  <c r="F42"/>
  <c r="F241"/>
  <c r="E42"/>
  <c r="D42"/>
  <c r="C42"/>
  <c r="B41" a="1"/>
  <c r="B41"/>
  <c r="B42"/>
  <c r="AK40"/>
  <c r="AJ40"/>
  <c r="AI40"/>
  <c r="AI277"/>
  <c r="AH40"/>
  <c r="AH277"/>
  <c r="AG40"/>
  <c r="AG277"/>
  <c r="AF40"/>
  <c r="AE40"/>
  <c r="AD40"/>
  <c r="AC40"/>
  <c r="AB40"/>
  <c r="AA40"/>
  <c r="AA277"/>
  <c r="Z40"/>
  <c r="Z277"/>
  <c r="Y40"/>
  <c r="Y277"/>
  <c r="X40"/>
  <c r="W40"/>
  <c r="V40"/>
  <c r="U40"/>
  <c r="T40"/>
  <c r="S40"/>
  <c r="S277"/>
  <c r="R40"/>
  <c r="R277"/>
  <c r="Q40"/>
  <c r="Q277"/>
  <c r="P40"/>
  <c r="O40"/>
  <c r="N40"/>
  <c r="M40"/>
  <c r="L40"/>
  <c r="K40"/>
  <c r="K277"/>
  <c r="J40"/>
  <c r="J277"/>
  <c r="I40"/>
  <c r="I277"/>
  <c r="H40"/>
  <c r="G40"/>
  <c r="F40"/>
  <c r="E40"/>
  <c r="D40"/>
  <c r="C40"/>
  <c r="C277"/>
  <c r="B40"/>
  <c r="B277"/>
  <c r="AL39"/>
  <c r="AL276"/>
  <c r="AJ39"/>
  <c r="AJ276"/>
  <c r="AI39"/>
  <c r="AH39"/>
  <c r="AG39"/>
  <c r="AF39"/>
  <c r="AE39"/>
  <c r="AE276"/>
  <c r="AD39"/>
  <c r="AD276"/>
  <c r="AC39"/>
  <c r="AC276"/>
  <c r="AB39"/>
  <c r="AB276"/>
  <c r="AA39"/>
  <c r="Z39"/>
  <c r="Y39"/>
  <c r="X39"/>
  <c r="W39"/>
  <c r="W276"/>
  <c r="V39"/>
  <c r="V276"/>
  <c r="U39"/>
  <c r="U276"/>
  <c r="T39"/>
  <c r="T276"/>
  <c r="S39"/>
  <c r="R39"/>
  <c r="Q39"/>
  <c r="P39"/>
  <c r="O39"/>
  <c r="O276"/>
  <c r="N39"/>
  <c r="N276"/>
  <c r="M39"/>
  <c r="M276"/>
  <c r="L39"/>
  <c r="L276"/>
  <c r="K39"/>
  <c r="J39"/>
  <c r="I39"/>
  <c r="H39"/>
  <c r="G39"/>
  <c r="G276"/>
  <c r="F39"/>
  <c r="F276"/>
  <c r="E39"/>
  <c r="E276"/>
  <c r="D39"/>
  <c r="D276"/>
  <c r="C39"/>
  <c r="B39"/>
  <c r="AL38"/>
  <c r="AK38"/>
  <c r="AI38"/>
  <c r="AI275"/>
  <c r="AH38"/>
  <c r="AH275"/>
  <c r="AG38"/>
  <c r="AG275"/>
  <c r="AF38"/>
  <c r="AE38"/>
  <c r="AD38"/>
  <c r="AD275"/>
  <c r="AC38"/>
  <c r="AB38"/>
  <c r="AA38"/>
  <c r="AA275"/>
  <c r="Z38"/>
  <c r="Y38"/>
  <c r="Y275"/>
  <c r="X38"/>
  <c r="W38"/>
  <c r="V38"/>
  <c r="U38"/>
  <c r="T38"/>
  <c r="S38"/>
  <c r="S275"/>
  <c r="R38"/>
  <c r="Q38"/>
  <c r="Q275"/>
  <c r="P38"/>
  <c r="O38"/>
  <c r="O275"/>
  <c r="N38"/>
  <c r="M38"/>
  <c r="M275"/>
  <c r="L38"/>
  <c r="K38"/>
  <c r="K275"/>
  <c r="J38"/>
  <c r="I38"/>
  <c r="I275"/>
  <c r="H38"/>
  <c r="G38"/>
  <c r="G275"/>
  <c r="F38"/>
  <c r="E38"/>
  <c r="E275"/>
  <c r="D38"/>
  <c r="C38"/>
  <c r="C275"/>
  <c r="B38"/>
  <c r="AL37"/>
  <c r="AL274"/>
  <c r="AK37"/>
  <c r="AJ37"/>
  <c r="AJ274"/>
  <c r="AH37"/>
  <c r="AG37"/>
  <c r="AF37"/>
  <c r="AE37"/>
  <c r="AE274"/>
  <c r="AD37"/>
  <c r="AD274"/>
  <c r="AC37"/>
  <c r="AC274"/>
  <c r="AB37"/>
  <c r="AB274"/>
  <c r="AA37"/>
  <c r="Z37"/>
  <c r="Y37"/>
  <c r="X37"/>
  <c r="W37"/>
  <c r="W274"/>
  <c r="V37"/>
  <c r="V274"/>
  <c r="U37"/>
  <c r="U274"/>
  <c r="T37"/>
  <c r="T274"/>
  <c r="S37"/>
  <c r="S274"/>
  <c r="R37"/>
  <c r="Q37"/>
  <c r="P37"/>
  <c r="O37"/>
  <c r="O274"/>
  <c r="N37"/>
  <c r="N274"/>
  <c r="M37"/>
  <c r="M274"/>
  <c r="L37"/>
  <c r="L274"/>
  <c r="K37"/>
  <c r="J37"/>
  <c r="I37"/>
  <c r="H37"/>
  <c r="G37"/>
  <c r="G274"/>
  <c r="F37"/>
  <c r="F274"/>
  <c r="E37"/>
  <c r="E274"/>
  <c r="D37"/>
  <c r="D274"/>
  <c r="C37"/>
  <c r="B37"/>
  <c r="AL36"/>
  <c r="AK36"/>
  <c r="AJ36"/>
  <c r="AJ273"/>
  <c r="AI36"/>
  <c r="AI273"/>
  <c r="AG36"/>
  <c r="AG273"/>
  <c r="AF36"/>
  <c r="AF273"/>
  <c r="AE36"/>
  <c r="AD36"/>
  <c r="AC36"/>
  <c r="AB36"/>
  <c r="AA36"/>
  <c r="AA273"/>
  <c r="Z36"/>
  <c r="Z273"/>
  <c r="Y36"/>
  <c r="Y273"/>
  <c r="X36"/>
  <c r="X273"/>
  <c r="W36"/>
  <c r="V36"/>
  <c r="U36"/>
  <c r="T36"/>
  <c r="S36"/>
  <c r="S273"/>
  <c r="R36"/>
  <c r="R273"/>
  <c r="Q36"/>
  <c r="Q273"/>
  <c r="P36"/>
  <c r="P273"/>
  <c r="O36"/>
  <c r="N36"/>
  <c r="M36"/>
  <c r="M273"/>
  <c r="L36"/>
  <c r="K36"/>
  <c r="K273"/>
  <c r="J36"/>
  <c r="J273"/>
  <c r="I36"/>
  <c r="I273"/>
  <c r="H36"/>
  <c r="H273"/>
  <c r="G36"/>
  <c r="F36"/>
  <c r="E36"/>
  <c r="E273"/>
  <c r="D36"/>
  <c r="C36"/>
  <c r="C273"/>
  <c r="B36"/>
  <c r="AL35"/>
  <c r="AL272"/>
  <c r="AK35"/>
  <c r="AK272"/>
  <c r="AJ35"/>
  <c r="AI35"/>
  <c r="AH35"/>
  <c r="AH272"/>
  <c r="AF35"/>
  <c r="AE35"/>
  <c r="AE272"/>
  <c r="AD35"/>
  <c r="AD272"/>
  <c r="AC35"/>
  <c r="AB35"/>
  <c r="AB272"/>
  <c r="AA35"/>
  <c r="Z35"/>
  <c r="Y35"/>
  <c r="Y272"/>
  <c r="X35"/>
  <c r="W35"/>
  <c r="V35"/>
  <c r="V272"/>
  <c r="U35"/>
  <c r="T35"/>
  <c r="T272"/>
  <c r="S35"/>
  <c r="R35"/>
  <c r="Q35"/>
  <c r="Q272"/>
  <c r="P35"/>
  <c r="O35"/>
  <c r="O272"/>
  <c r="N35"/>
  <c r="N272"/>
  <c r="M35"/>
  <c r="L35"/>
  <c r="L272"/>
  <c r="K35"/>
  <c r="J35"/>
  <c r="I35"/>
  <c r="I272"/>
  <c r="H35"/>
  <c r="G35"/>
  <c r="F35"/>
  <c r="F272"/>
  <c r="E35"/>
  <c r="D35"/>
  <c r="D272"/>
  <c r="C35"/>
  <c r="B35"/>
  <c r="AL34"/>
  <c r="AL271"/>
  <c r="AK34"/>
  <c r="AJ34"/>
  <c r="AJ271"/>
  <c r="AI34"/>
  <c r="AI271"/>
  <c r="AH34"/>
  <c r="AG34"/>
  <c r="AG271"/>
  <c r="AE34"/>
  <c r="AD34"/>
  <c r="AC34"/>
  <c r="AC271"/>
  <c r="AB34"/>
  <c r="AA34"/>
  <c r="AA271"/>
  <c r="Z34"/>
  <c r="Z271"/>
  <c r="Y34"/>
  <c r="Y271"/>
  <c r="X34"/>
  <c r="X271"/>
  <c r="W34"/>
  <c r="V34"/>
  <c r="U34"/>
  <c r="T34"/>
  <c r="S34"/>
  <c r="S271"/>
  <c r="R34"/>
  <c r="R271"/>
  <c r="Q34"/>
  <c r="Q271"/>
  <c r="P34"/>
  <c r="P271"/>
  <c r="O34"/>
  <c r="N34"/>
  <c r="M34"/>
  <c r="L34"/>
  <c r="K34"/>
  <c r="K271"/>
  <c r="J34"/>
  <c r="J271"/>
  <c r="I34"/>
  <c r="I271"/>
  <c r="H34"/>
  <c r="H271"/>
  <c r="G34"/>
  <c r="F34"/>
  <c r="E34"/>
  <c r="D34"/>
  <c r="C34"/>
  <c r="C271"/>
  <c r="B34"/>
  <c r="AL33"/>
  <c r="AL270"/>
  <c r="AK33"/>
  <c r="AK270"/>
  <c r="AJ33"/>
  <c r="AI33"/>
  <c r="AH33"/>
  <c r="AG33"/>
  <c r="AF33"/>
  <c r="AF270"/>
  <c r="AD33"/>
  <c r="AD270"/>
  <c r="AC33"/>
  <c r="AB33"/>
  <c r="AB270"/>
  <c r="AA33"/>
  <c r="AA270"/>
  <c r="Z33"/>
  <c r="Y33"/>
  <c r="X33"/>
  <c r="W33"/>
  <c r="W270"/>
  <c r="V33"/>
  <c r="V270"/>
  <c r="U33"/>
  <c r="T33"/>
  <c r="T270"/>
  <c r="S33"/>
  <c r="S270"/>
  <c r="R33"/>
  <c r="Q33"/>
  <c r="Q270"/>
  <c r="P33"/>
  <c r="O33"/>
  <c r="N33"/>
  <c r="N270"/>
  <c r="M33"/>
  <c r="L33"/>
  <c r="L270"/>
  <c r="K33"/>
  <c r="J33"/>
  <c r="I33"/>
  <c r="I270"/>
  <c r="H33"/>
  <c r="G33"/>
  <c r="F33"/>
  <c r="F270"/>
  <c r="E33"/>
  <c r="D33"/>
  <c r="D270"/>
  <c r="C33"/>
  <c r="B33"/>
  <c r="AL32"/>
  <c r="AK32"/>
  <c r="AJ32"/>
  <c r="AI32"/>
  <c r="AI269"/>
  <c r="AH32"/>
  <c r="AG32"/>
  <c r="AG269"/>
  <c r="AF32"/>
  <c r="AE32"/>
  <c r="AC32"/>
  <c r="AB32"/>
  <c r="AA32"/>
  <c r="AA269"/>
  <c r="Z32"/>
  <c r="Z269"/>
  <c r="Y32"/>
  <c r="Y269"/>
  <c r="X32"/>
  <c r="X269"/>
  <c r="W32"/>
  <c r="V32"/>
  <c r="U32"/>
  <c r="T32"/>
  <c r="S32"/>
  <c r="S269"/>
  <c r="R32"/>
  <c r="R269"/>
  <c r="Q32"/>
  <c r="Q269"/>
  <c r="P32"/>
  <c r="P269"/>
  <c r="O32"/>
  <c r="N32"/>
  <c r="M32"/>
  <c r="L32"/>
  <c r="K32"/>
  <c r="K269"/>
  <c r="J32"/>
  <c r="J269"/>
  <c r="I32"/>
  <c r="I269"/>
  <c r="H32"/>
  <c r="H269"/>
  <c r="G32"/>
  <c r="F32"/>
  <c r="E32"/>
  <c r="D32"/>
  <c r="C32"/>
  <c r="C269"/>
  <c r="B32"/>
  <c r="AL31"/>
  <c r="AL268"/>
  <c r="AK31"/>
  <c r="AK268"/>
  <c r="AJ31"/>
  <c r="AI31"/>
  <c r="AH31"/>
  <c r="AG31"/>
  <c r="AF31"/>
  <c r="AF268"/>
  <c r="AE31"/>
  <c r="AE268"/>
  <c r="AD31"/>
  <c r="AD268"/>
  <c r="AB31"/>
  <c r="AB268"/>
  <c r="AA31"/>
  <c r="Z31"/>
  <c r="Y31"/>
  <c r="X31"/>
  <c r="W31"/>
  <c r="W268"/>
  <c r="V31"/>
  <c r="V268"/>
  <c r="U31"/>
  <c r="T31"/>
  <c r="T268"/>
  <c r="S31"/>
  <c r="R31"/>
  <c r="Q31"/>
  <c r="P31"/>
  <c r="O31"/>
  <c r="N31"/>
  <c r="N268"/>
  <c r="M31"/>
  <c r="L31"/>
  <c r="L268"/>
  <c r="K31"/>
  <c r="J31"/>
  <c r="I31"/>
  <c r="H31"/>
  <c r="G31"/>
  <c r="G268"/>
  <c r="F31"/>
  <c r="F268"/>
  <c r="E31"/>
  <c r="D31"/>
  <c r="D268"/>
  <c r="C31"/>
  <c r="B31"/>
  <c r="AL30"/>
  <c r="AK30"/>
  <c r="AJ30"/>
  <c r="AI30"/>
  <c r="AI267"/>
  <c r="AH30"/>
  <c r="AG30"/>
  <c r="AG267"/>
  <c r="AF30"/>
  <c r="AE30"/>
  <c r="AD30"/>
  <c r="AC30"/>
  <c r="AA30"/>
  <c r="AA267"/>
  <c r="Z30"/>
  <c r="Z267"/>
  <c r="Y30"/>
  <c r="Y267"/>
  <c r="X30"/>
  <c r="X267"/>
  <c r="W30"/>
  <c r="V30"/>
  <c r="U30"/>
  <c r="T30"/>
  <c r="S30"/>
  <c r="S267"/>
  <c r="R30"/>
  <c r="R267"/>
  <c r="Q30"/>
  <c r="Q267"/>
  <c r="P30"/>
  <c r="P267"/>
  <c r="O30"/>
  <c r="N30"/>
  <c r="M30"/>
  <c r="L30"/>
  <c r="K30"/>
  <c r="K267"/>
  <c r="J30"/>
  <c r="J267"/>
  <c r="I30"/>
  <c r="I267"/>
  <c r="H30"/>
  <c r="H267"/>
  <c r="G30"/>
  <c r="F30"/>
  <c r="E30"/>
  <c r="E267"/>
  <c r="D30"/>
  <c r="C30"/>
  <c r="C267"/>
  <c r="B30"/>
  <c r="AL29"/>
  <c r="AL266"/>
  <c r="AK29"/>
  <c r="AK266"/>
  <c r="AJ29"/>
  <c r="AI29"/>
  <c r="AH29"/>
  <c r="AG29"/>
  <c r="AF29"/>
  <c r="AF266"/>
  <c r="AE29"/>
  <c r="AE266"/>
  <c r="AD29"/>
  <c r="AD266"/>
  <c r="AC29"/>
  <c r="AC266"/>
  <c r="AB29"/>
  <c r="Z29"/>
  <c r="Y29"/>
  <c r="X29"/>
  <c r="W29"/>
  <c r="V29"/>
  <c r="V266"/>
  <c r="U29"/>
  <c r="T29"/>
  <c r="T266"/>
  <c r="S29"/>
  <c r="R29"/>
  <c r="Q29"/>
  <c r="P29"/>
  <c r="O29"/>
  <c r="O266"/>
  <c r="N29"/>
  <c r="N266"/>
  <c r="M29"/>
  <c r="L29"/>
  <c r="L266"/>
  <c r="K29"/>
  <c r="J29"/>
  <c r="I29"/>
  <c r="H29"/>
  <c r="G29"/>
  <c r="F29"/>
  <c r="F266"/>
  <c r="E29"/>
  <c r="D29"/>
  <c r="D266"/>
  <c r="C29"/>
  <c r="B29"/>
  <c r="AL28"/>
  <c r="AK28"/>
  <c r="AJ28"/>
  <c r="AI28"/>
  <c r="AI265"/>
  <c r="AH28"/>
  <c r="AG28"/>
  <c r="AG265"/>
  <c r="AF28"/>
  <c r="AE28"/>
  <c r="AD28"/>
  <c r="AC28"/>
  <c r="AB28"/>
  <c r="AA28"/>
  <c r="AA265"/>
  <c r="Y28"/>
  <c r="Y265"/>
  <c r="X28"/>
  <c r="X265"/>
  <c r="W28"/>
  <c r="V28"/>
  <c r="U28"/>
  <c r="T28"/>
  <c r="S28"/>
  <c r="S265"/>
  <c r="R28"/>
  <c r="R265"/>
  <c r="Q28"/>
  <c r="Q265"/>
  <c r="P28"/>
  <c r="P265"/>
  <c r="O28"/>
  <c r="N28"/>
  <c r="M28"/>
  <c r="L28"/>
  <c r="K28"/>
  <c r="K265"/>
  <c r="J28"/>
  <c r="J265"/>
  <c r="I28"/>
  <c r="I265"/>
  <c r="H28"/>
  <c r="H265"/>
  <c r="G28"/>
  <c r="F28"/>
  <c r="E28"/>
  <c r="D28"/>
  <c r="C28"/>
  <c r="C265"/>
  <c r="B28"/>
  <c r="AL27"/>
  <c r="AL264"/>
  <c r="AK27"/>
  <c r="AK264"/>
  <c r="AJ27"/>
  <c r="AI27"/>
  <c r="AH27"/>
  <c r="AG27"/>
  <c r="AF27"/>
  <c r="AF264"/>
  <c r="AE27"/>
  <c r="AE264"/>
  <c r="AD27"/>
  <c r="AD264"/>
  <c r="AC27"/>
  <c r="AC264"/>
  <c r="AB27"/>
  <c r="AA27"/>
  <c r="Z27"/>
  <c r="X27"/>
  <c r="W27"/>
  <c r="W264"/>
  <c r="V27"/>
  <c r="V264"/>
  <c r="U27"/>
  <c r="U264"/>
  <c r="T27"/>
  <c r="T264"/>
  <c r="S27"/>
  <c r="R27"/>
  <c r="Q27"/>
  <c r="P27"/>
  <c r="O27"/>
  <c r="N27"/>
  <c r="N264"/>
  <c r="M27"/>
  <c r="L27"/>
  <c r="L264"/>
  <c r="K27"/>
  <c r="J27"/>
  <c r="I27"/>
  <c r="H27"/>
  <c r="G27"/>
  <c r="F27"/>
  <c r="F264"/>
  <c r="E27"/>
  <c r="D27"/>
  <c r="D264"/>
  <c r="C27"/>
  <c r="B27"/>
  <c r="AL26"/>
  <c r="AK26"/>
  <c r="AJ26"/>
  <c r="AI26"/>
  <c r="AI263"/>
  <c r="AH26"/>
  <c r="AG26"/>
  <c r="AG263"/>
  <c r="AF26"/>
  <c r="AE26"/>
  <c r="AD26"/>
  <c r="AC26"/>
  <c r="AB26"/>
  <c r="AA26"/>
  <c r="AA263"/>
  <c r="Z26"/>
  <c r="Y26"/>
  <c r="Y263"/>
  <c r="W26"/>
  <c r="V26"/>
  <c r="U26"/>
  <c r="T26"/>
  <c r="S26"/>
  <c r="S263"/>
  <c r="R26"/>
  <c r="R263"/>
  <c r="Q26"/>
  <c r="Q263"/>
  <c r="P26"/>
  <c r="P263"/>
  <c r="O26"/>
  <c r="N26"/>
  <c r="M26"/>
  <c r="L26"/>
  <c r="K26"/>
  <c r="K263"/>
  <c r="J26"/>
  <c r="J263"/>
  <c r="I26"/>
  <c r="I263"/>
  <c r="H26"/>
  <c r="H263"/>
  <c r="G26"/>
  <c r="F26"/>
  <c r="E26"/>
  <c r="D26"/>
  <c r="C26"/>
  <c r="C263"/>
  <c r="B26"/>
  <c r="AL25"/>
  <c r="AL262"/>
  <c r="AK25"/>
  <c r="AK262"/>
  <c r="AJ25"/>
  <c r="AI25"/>
  <c r="AH25"/>
  <c r="AG25"/>
  <c r="AF25"/>
  <c r="AF262"/>
  <c r="AE25"/>
  <c r="AE262"/>
  <c r="AD25"/>
  <c r="AD262"/>
  <c r="AC25"/>
  <c r="AC262"/>
  <c r="AB25"/>
  <c r="AA25"/>
  <c r="Z25"/>
  <c r="Y25"/>
  <c r="X25"/>
  <c r="X262"/>
  <c r="V25"/>
  <c r="V262"/>
  <c r="U25"/>
  <c r="T25"/>
  <c r="T262"/>
  <c r="S25"/>
  <c r="R25"/>
  <c r="Q25"/>
  <c r="Q262"/>
  <c r="P25"/>
  <c r="O25"/>
  <c r="O262"/>
  <c r="N25"/>
  <c r="N262"/>
  <c r="M25"/>
  <c r="M262"/>
  <c r="L25"/>
  <c r="L262"/>
  <c r="K25"/>
  <c r="J25"/>
  <c r="I25"/>
  <c r="I262"/>
  <c r="H25"/>
  <c r="G25"/>
  <c r="G262"/>
  <c r="F25"/>
  <c r="F262"/>
  <c r="E25"/>
  <c r="D25"/>
  <c r="D262"/>
  <c r="C25"/>
  <c r="B25"/>
  <c r="AL24"/>
  <c r="AK24"/>
  <c r="AJ24"/>
  <c r="AI24"/>
  <c r="AI261"/>
  <c r="AH24"/>
  <c r="AG24"/>
  <c r="AG261"/>
  <c r="AF24"/>
  <c r="AE24"/>
  <c r="AD24"/>
  <c r="AC24"/>
  <c r="AB24"/>
  <c r="AA24"/>
  <c r="AA261"/>
  <c r="Z24"/>
  <c r="Y24"/>
  <c r="Y261"/>
  <c r="X24"/>
  <c r="W24"/>
  <c r="U24"/>
  <c r="T24"/>
  <c r="S24"/>
  <c r="S261"/>
  <c r="R24"/>
  <c r="R261"/>
  <c r="Q24"/>
  <c r="Q261"/>
  <c r="P24"/>
  <c r="P261"/>
  <c r="O24"/>
  <c r="N24"/>
  <c r="M24"/>
  <c r="L24"/>
  <c r="K24"/>
  <c r="K261"/>
  <c r="J24"/>
  <c r="J261"/>
  <c r="I24"/>
  <c r="I261"/>
  <c r="H24"/>
  <c r="H261"/>
  <c r="G24"/>
  <c r="G261"/>
  <c r="F24"/>
  <c r="E24"/>
  <c r="E261"/>
  <c r="D24"/>
  <c r="C24"/>
  <c r="C261"/>
  <c r="B24"/>
  <c r="AL23"/>
  <c r="AL260"/>
  <c r="AK23"/>
  <c r="AK260"/>
  <c r="AJ23"/>
  <c r="AJ260"/>
  <c r="AI23"/>
  <c r="AH23"/>
  <c r="AH260"/>
  <c r="AG23"/>
  <c r="AF23"/>
  <c r="AF260"/>
  <c r="AE23"/>
  <c r="AE260"/>
  <c r="AD23"/>
  <c r="AD260"/>
  <c r="AC23"/>
  <c r="AC260"/>
  <c r="AB23"/>
  <c r="AB260"/>
  <c r="AA23"/>
  <c r="AA260"/>
  <c r="Z23"/>
  <c r="Z260"/>
  <c r="Y23"/>
  <c r="X23"/>
  <c r="X260"/>
  <c r="W23"/>
  <c r="W260"/>
  <c r="V23"/>
  <c r="V260"/>
  <c r="T23"/>
  <c r="T260"/>
  <c r="S23"/>
  <c r="R23"/>
  <c r="Q23"/>
  <c r="P23"/>
  <c r="O23"/>
  <c r="N23"/>
  <c r="N260"/>
  <c r="M23"/>
  <c r="M260"/>
  <c r="L23"/>
  <c r="L260"/>
  <c r="K23"/>
  <c r="K260"/>
  <c r="J23"/>
  <c r="I23"/>
  <c r="H23"/>
  <c r="G23"/>
  <c r="F23"/>
  <c r="F260"/>
  <c r="E23"/>
  <c r="E260"/>
  <c r="D23"/>
  <c r="D260"/>
  <c r="C23"/>
  <c r="B23"/>
  <c r="AL22"/>
  <c r="AK22"/>
  <c r="AJ22"/>
  <c r="AJ259"/>
  <c r="AI22"/>
  <c r="AI259"/>
  <c r="AH22"/>
  <c r="AH259"/>
  <c r="AG22"/>
  <c r="AG259"/>
  <c r="AF22"/>
  <c r="AF259"/>
  <c r="AE22"/>
  <c r="AD22"/>
  <c r="AC22"/>
  <c r="AB22"/>
  <c r="AA22"/>
  <c r="AA259"/>
  <c r="Z22"/>
  <c r="Y22"/>
  <c r="Y259"/>
  <c r="X22"/>
  <c r="X259"/>
  <c r="W22"/>
  <c r="V22"/>
  <c r="U22"/>
  <c r="S22"/>
  <c r="S259"/>
  <c r="R22"/>
  <c r="R259"/>
  <c r="Q22"/>
  <c r="Q259"/>
  <c r="P22"/>
  <c r="P259"/>
  <c r="O22"/>
  <c r="N22"/>
  <c r="M22"/>
  <c r="L22"/>
  <c r="K22"/>
  <c r="K259"/>
  <c r="J22"/>
  <c r="J259"/>
  <c r="I22"/>
  <c r="I259"/>
  <c r="H22"/>
  <c r="H259"/>
  <c r="G22"/>
  <c r="F22"/>
  <c r="E22"/>
  <c r="D22"/>
  <c r="C22"/>
  <c r="C259"/>
  <c r="B22"/>
  <c r="B259"/>
  <c r="AL21"/>
  <c r="AL258"/>
  <c r="AK21"/>
  <c r="AK258"/>
  <c r="AJ21"/>
  <c r="AI21"/>
  <c r="AH21"/>
  <c r="AG21"/>
  <c r="AF21"/>
  <c r="AF258"/>
  <c r="AE21"/>
  <c r="AE258"/>
  <c r="AD21"/>
  <c r="AD258"/>
  <c r="AC21"/>
  <c r="AC258"/>
  <c r="AB21"/>
  <c r="AA21"/>
  <c r="Z21"/>
  <c r="Y21"/>
  <c r="X21"/>
  <c r="X258"/>
  <c r="W21"/>
  <c r="W258"/>
  <c r="V21"/>
  <c r="V258"/>
  <c r="U21"/>
  <c r="U258"/>
  <c r="T21"/>
  <c r="R21"/>
  <c r="Q21"/>
  <c r="P21"/>
  <c r="O21"/>
  <c r="N21"/>
  <c r="N258"/>
  <c r="M21"/>
  <c r="L21"/>
  <c r="L258"/>
  <c r="K21"/>
  <c r="J21"/>
  <c r="I21"/>
  <c r="H21"/>
  <c r="G21"/>
  <c r="F21"/>
  <c r="F258"/>
  <c r="E21"/>
  <c r="E258"/>
  <c r="D21"/>
  <c r="D258"/>
  <c r="C21"/>
  <c r="B21"/>
  <c r="AL20"/>
  <c r="AK20"/>
  <c r="AJ20"/>
  <c r="AJ257"/>
  <c r="AI20"/>
  <c r="AI257"/>
  <c r="AH20"/>
  <c r="AH257"/>
  <c r="AG20"/>
  <c r="AG257"/>
  <c r="AF20"/>
  <c r="AE20"/>
  <c r="AD20"/>
  <c r="AC20"/>
  <c r="AB20"/>
  <c r="AA20"/>
  <c r="AA257"/>
  <c r="Z20"/>
  <c r="Z257"/>
  <c r="Y20"/>
  <c r="Y257"/>
  <c r="X20"/>
  <c r="W20"/>
  <c r="V20"/>
  <c r="U20"/>
  <c r="T20"/>
  <c r="T257"/>
  <c r="S20"/>
  <c r="S257"/>
  <c r="Q20"/>
  <c r="Q257"/>
  <c r="P20"/>
  <c r="P257"/>
  <c r="O20"/>
  <c r="N20"/>
  <c r="M20"/>
  <c r="L20"/>
  <c r="K20"/>
  <c r="K257"/>
  <c r="J20"/>
  <c r="J257"/>
  <c r="I20"/>
  <c r="I257"/>
  <c r="H20"/>
  <c r="H257"/>
  <c r="G20"/>
  <c r="F20"/>
  <c r="E20"/>
  <c r="D20"/>
  <c r="C20"/>
  <c r="C257"/>
  <c r="B20"/>
  <c r="B257"/>
  <c r="AL19"/>
  <c r="AL256"/>
  <c r="AK19"/>
  <c r="AK256"/>
  <c r="AJ19"/>
  <c r="AI19"/>
  <c r="AH19"/>
  <c r="AG19"/>
  <c r="AF19"/>
  <c r="AF256"/>
  <c r="AE19"/>
  <c r="AE256"/>
  <c r="AD19"/>
  <c r="AD256"/>
  <c r="AC19"/>
  <c r="AC256"/>
  <c r="AB19"/>
  <c r="AA19"/>
  <c r="Z19"/>
  <c r="Z256"/>
  <c r="Y19"/>
  <c r="X19"/>
  <c r="X256"/>
  <c r="W19"/>
  <c r="W256"/>
  <c r="V19"/>
  <c r="V256"/>
  <c r="U19"/>
  <c r="U256"/>
  <c r="T19"/>
  <c r="S19"/>
  <c r="R19"/>
  <c r="R256"/>
  <c r="P19"/>
  <c r="O19"/>
  <c r="O256"/>
  <c r="N19"/>
  <c r="N256"/>
  <c r="M19"/>
  <c r="L19"/>
  <c r="L256"/>
  <c r="K19"/>
  <c r="J19"/>
  <c r="I19"/>
  <c r="I256"/>
  <c r="H19"/>
  <c r="G19"/>
  <c r="F19"/>
  <c r="F256"/>
  <c r="E19"/>
  <c r="D19"/>
  <c r="D256"/>
  <c r="C19"/>
  <c r="B19"/>
  <c r="AL18"/>
  <c r="AL255"/>
  <c r="AK18"/>
  <c r="AJ18"/>
  <c r="AJ255"/>
  <c r="AI18"/>
  <c r="AI255"/>
  <c r="AH18"/>
  <c r="AG18"/>
  <c r="AG255"/>
  <c r="AF18"/>
  <c r="AE18"/>
  <c r="AD18"/>
  <c r="AD255"/>
  <c r="AC18"/>
  <c r="AB18"/>
  <c r="AA18"/>
  <c r="AA255"/>
  <c r="Z18"/>
  <c r="Y18"/>
  <c r="Y255"/>
  <c r="X18"/>
  <c r="W18"/>
  <c r="V18"/>
  <c r="V255"/>
  <c r="U18"/>
  <c r="T18"/>
  <c r="T255"/>
  <c r="S18"/>
  <c r="S255"/>
  <c r="R18"/>
  <c r="Q18"/>
  <c r="Q255"/>
  <c r="O18"/>
  <c r="N18"/>
  <c r="M18"/>
  <c r="M255"/>
  <c r="L18"/>
  <c r="K18"/>
  <c r="K255"/>
  <c r="J18"/>
  <c r="J255"/>
  <c r="I18"/>
  <c r="I255"/>
  <c r="H18"/>
  <c r="H255"/>
  <c r="G18"/>
  <c r="F18"/>
  <c r="E18"/>
  <c r="E255"/>
  <c r="D18"/>
  <c r="C18"/>
  <c r="C255"/>
  <c r="B18"/>
  <c r="AL17"/>
  <c r="AL254"/>
  <c r="AK17"/>
  <c r="AK254"/>
  <c r="AJ17"/>
  <c r="AI17"/>
  <c r="AH17"/>
  <c r="AH254"/>
  <c r="AG17"/>
  <c r="AF17"/>
  <c r="AF254"/>
  <c r="AE17"/>
  <c r="AE254"/>
  <c r="AD17"/>
  <c r="AD254"/>
  <c r="AC17"/>
  <c r="AC254"/>
  <c r="AB17"/>
  <c r="AB254"/>
  <c r="AA17"/>
  <c r="Z17"/>
  <c r="Z254"/>
  <c r="Y17"/>
  <c r="X17"/>
  <c r="X254"/>
  <c r="W17"/>
  <c r="W254"/>
  <c r="V17"/>
  <c r="V254"/>
  <c r="U17"/>
  <c r="U254"/>
  <c r="T17"/>
  <c r="T254"/>
  <c r="S17"/>
  <c r="R17"/>
  <c r="R254"/>
  <c r="Q17"/>
  <c r="P17"/>
  <c r="P254"/>
  <c r="N17"/>
  <c r="N254"/>
  <c r="M17"/>
  <c r="L17"/>
  <c r="L254"/>
  <c r="K17"/>
  <c r="K254"/>
  <c r="J17"/>
  <c r="I17"/>
  <c r="H17"/>
  <c r="G17"/>
  <c r="F17"/>
  <c r="F254"/>
  <c r="E17"/>
  <c r="D17"/>
  <c r="D254"/>
  <c r="C17"/>
  <c r="C254"/>
  <c r="B17"/>
  <c r="AL16"/>
  <c r="AL253"/>
  <c r="AK16"/>
  <c r="AJ16"/>
  <c r="AI16"/>
  <c r="AI253"/>
  <c r="AH16"/>
  <c r="AG16"/>
  <c r="AG253"/>
  <c r="AF16"/>
  <c r="AF253"/>
  <c r="AE16"/>
  <c r="AD16"/>
  <c r="AC16"/>
  <c r="AB16"/>
  <c r="AA16"/>
  <c r="AA253"/>
  <c r="Z16"/>
  <c r="Z253"/>
  <c r="Y16"/>
  <c r="Y253"/>
  <c r="X16"/>
  <c r="W16"/>
  <c r="V16"/>
  <c r="V253"/>
  <c r="U16"/>
  <c r="T16"/>
  <c r="S16"/>
  <c r="S253"/>
  <c r="R16"/>
  <c r="Q16"/>
  <c r="Q253"/>
  <c r="P16"/>
  <c r="P253"/>
  <c r="O16"/>
  <c r="M16"/>
  <c r="M253"/>
  <c r="L16"/>
  <c r="K16"/>
  <c r="J16"/>
  <c r="J253"/>
  <c r="I16"/>
  <c r="I253"/>
  <c r="H16"/>
  <c r="H253"/>
  <c r="G16"/>
  <c r="G253"/>
  <c r="F16"/>
  <c r="E16"/>
  <c r="E253"/>
  <c r="D16"/>
  <c r="C16"/>
  <c r="C253"/>
  <c r="B16"/>
  <c r="AL15"/>
  <c r="AL252"/>
  <c r="AK15"/>
  <c r="AK252"/>
  <c r="AJ15"/>
  <c r="AJ252"/>
  <c r="AI15"/>
  <c r="AH15"/>
  <c r="AH252"/>
  <c r="AG15"/>
  <c r="AF15"/>
  <c r="AF252"/>
  <c r="AE15"/>
  <c r="AE252"/>
  <c r="AD15"/>
  <c r="AD252"/>
  <c r="AC15"/>
  <c r="AC252"/>
  <c r="AB15"/>
  <c r="AB252"/>
  <c r="AA15"/>
  <c r="Z15"/>
  <c r="Z252"/>
  <c r="Y15"/>
  <c r="X15"/>
  <c r="X252"/>
  <c r="W15"/>
  <c r="W252"/>
  <c r="V15"/>
  <c r="V252"/>
  <c r="U15"/>
  <c r="U252"/>
  <c r="T15"/>
  <c r="T252"/>
  <c r="S15"/>
  <c r="R15"/>
  <c r="R252"/>
  <c r="Q15"/>
  <c r="P15"/>
  <c r="P252"/>
  <c r="O15"/>
  <c r="O252"/>
  <c r="N15"/>
  <c r="N252"/>
  <c r="L15"/>
  <c r="L252"/>
  <c r="K15"/>
  <c r="K252"/>
  <c r="J15"/>
  <c r="I15"/>
  <c r="I252"/>
  <c r="H15"/>
  <c r="G15"/>
  <c r="F15"/>
  <c r="F252"/>
  <c r="E15"/>
  <c r="D15"/>
  <c r="D252"/>
  <c r="C15"/>
  <c r="B15"/>
  <c r="AL14"/>
  <c r="AL251"/>
  <c r="AK14"/>
  <c r="AJ14"/>
  <c r="AI14"/>
  <c r="AI251"/>
  <c r="AH14"/>
  <c r="AG14"/>
  <c r="AG251"/>
  <c r="AF14"/>
  <c r="AE14"/>
  <c r="AD14"/>
  <c r="AC14"/>
  <c r="AB14"/>
  <c r="AA14"/>
  <c r="AA251"/>
  <c r="Z14"/>
  <c r="Y14"/>
  <c r="Y251"/>
  <c r="X14"/>
  <c r="W14"/>
  <c r="V14"/>
  <c r="U14"/>
  <c r="T14"/>
  <c r="S14"/>
  <c r="S251"/>
  <c r="R14"/>
  <c r="Q14"/>
  <c r="Q251"/>
  <c r="P14"/>
  <c r="O14"/>
  <c r="N14"/>
  <c r="M14"/>
  <c r="K14"/>
  <c r="K251"/>
  <c r="J14"/>
  <c r="J251"/>
  <c r="I14"/>
  <c r="I251"/>
  <c r="H14"/>
  <c r="H251"/>
  <c r="G14"/>
  <c r="F14"/>
  <c r="E14"/>
  <c r="D14"/>
  <c r="C14"/>
  <c r="C251"/>
  <c r="B14"/>
  <c r="B251"/>
  <c r="AL13"/>
  <c r="AL250"/>
  <c r="AK13"/>
  <c r="AK250"/>
  <c r="AJ13"/>
  <c r="AI13"/>
  <c r="AH13"/>
  <c r="AG13"/>
  <c r="AF13"/>
  <c r="AF250"/>
  <c r="AE13"/>
  <c r="AE250"/>
  <c r="AD13"/>
  <c r="AD250"/>
  <c r="AC13"/>
  <c r="AC250"/>
  <c r="AB13"/>
  <c r="AA13"/>
  <c r="Z13"/>
  <c r="Y13"/>
  <c r="X13"/>
  <c r="X250"/>
  <c r="W13"/>
  <c r="W250"/>
  <c r="V13"/>
  <c r="V250"/>
  <c r="U13"/>
  <c r="U250"/>
  <c r="T13"/>
  <c r="T250"/>
  <c r="S13"/>
  <c r="R13"/>
  <c r="R250"/>
  <c r="Q13"/>
  <c r="P13"/>
  <c r="P250"/>
  <c r="O13"/>
  <c r="O250"/>
  <c r="N13"/>
  <c r="N250"/>
  <c r="M13"/>
  <c r="M250"/>
  <c r="L13"/>
  <c r="J13"/>
  <c r="I13"/>
  <c r="H13"/>
  <c r="G13"/>
  <c r="F13"/>
  <c r="F250"/>
  <c r="E13"/>
  <c r="D13"/>
  <c r="D250"/>
  <c r="C13"/>
  <c r="B13"/>
  <c r="AL12"/>
  <c r="AK12"/>
  <c r="AJ12"/>
  <c r="AI12"/>
  <c r="AI249"/>
  <c r="AH12"/>
  <c r="AG12"/>
  <c r="AG249"/>
  <c r="AF12"/>
  <c r="AE12"/>
  <c r="AD12"/>
  <c r="AC12"/>
  <c r="AB12"/>
  <c r="AA12"/>
  <c r="AA249"/>
  <c r="Z12"/>
  <c r="Z249"/>
  <c r="Y12"/>
  <c r="Y249"/>
  <c r="X12"/>
  <c r="W12"/>
  <c r="V12"/>
  <c r="U12"/>
  <c r="T12"/>
  <c r="T249"/>
  <c r="S12"/>
  <c r="S249"/>
  <c r="R12"/>
  <c r="Q12"/>
  <c r="Q249"/>
  <c r="P12"/>
  <c r="O12"/>
  <c r="N12"/>
  <c r="M12"/>
  <c r="L12"/>
  <c r="K12"/>
  <c r="K249"/>
  <c r="I12"/>
  <c r="I249"/>
  <c r="H12"/>
  <c r="H249"/>
  <c r="G12"/>
  <c r="F12"/>
  <c r="E12"/>
  <c r="D12"/>
  <c r="C12"/>
  <c r="C249"/>
  <c r="B12"/>
  <c r="B249"/>
  <c r="AL11"/>
  <c r="AL248"/>
  <c r="AK11"/>
  <c r="AK248"/>
  <c r="AJ11"/>
  <c r="AJ248"/>
  <c r="AI11"/>
  <c r="AH11"/>
  <c r="AH248"/>
  <c r="AG11"/>
  <c r="AF11"/>
  <c r="AF248"/>
  <c r="AE11"/>
  <c r="AE248"/>
  <c r="AD11"/>
  <c r="AD248"/>
  <c r="AC11"/>
  <c r="AC248"/>
  <c r="AB11"/>
  <c r="AA11"/>
  <c r="Z11"/>
  <c r="Y11"/>
  <c r="X11"/>
  <c r="X248"/>
  <c r="W11"/>
  <c r="W248"/>
  <c r="V11"/>
  <c r="V248"/>
  <c r="U11"/>
  <c r="U248"/>
  <c r="T11"/>
  <c r="S11"/>
  <c r="R11"/>
  <c r="Q11"/>
  <c r="P11"/>
  <c r="P248"/>
  <c r="O11"/>
  <c r="O248"/>
  <c r="N11"/>
  <c r="N248"/>
  <c r="M11"/>
  <c r="M248"/>
  <c r="L11"/>
  <c r="K11"/>
  <c r="K248"/>
  <c r="J11"/>
  <c r="H11"/>
  <c r="G11"/>
  <c r="F11"/>
  <c r="F248"/>
  <c r="E11"/>
  <c r="D11"/>
  <c r="D248"/>
  <c r="C11"/>
  <c r="B11"/>
  <c r="B248"/>
  <c r="AL10"/>
  <c r="AK10"/>
  <c r="AJ10"/>
  <c r="AI10"/>
  <c r="AI247"/>
  <c r="AH10"/>
  <c r="AG10"/>
  <c r="AG247"/>
  <c r="AF10"/>
  <c r="AE10"/>
  <c r="AD10"/>
  <c r="AC10"/>
  <c r="AB10"/>
  <c r="AA10"/>
  <c r="AA247"/>
  <c r="Z10"/>
  <c r="Y10"/>
  <c r="Y247"/>
  <c r="X10"/>
  <c r="W10"/>
  <c r="V10"/>
  <c r="U10"/>
  <c r="T10"/>
  <c r="S10"/>
  <c r="S247"/>
  <c r="R10"/>
  <c r="R247"/>
  <c r="Q10"/>
  <c r="Q247"/>
  <c r="P10"/>
  <c r="O10"/>
  <c r="N10"/>
  <c r="M10"/>
  <c r="L10"/>
  <c r="L247"/>
  <c r="K10"/>
  <c r="K247"/>
  <c r="J10"/>
  <c r="I10"/>
  <c r="I247"/>
  <c r="G10"/>
  <c r="F10"/>
  <c r="E10"/>
  <c r="D10"/>
  <c r="C10"/>
  <c r="C247"/>
  <c r="B10"/>
  <c r="AL9"/>
  <c r="AL246"/>
  <c r="AK9"/>
  <c r="AK246"/>
  <c r="AJ9"/>
  <c r="AI9"/>
  <c r="AH9"/>
  <c r="AG9"/>
  <c r="AF9"/>
  <c r="AF246"/>
  <c r="AE9"/>
  <c r="AE246"/>
  <c r="AD9"/>
  <c r="AD246"/>
  <c r="AC9"/>
  <c r="AC246"/>
  <c r="AB9"/>
  <c r="AA9"/>
  <c r="Z9"/>
  <c r="Y9"/>
  <c r="X9"/>
  <c r="X246"/>
  <c r="W9"/>
  <c r="W246"/>
  <c r="V9"/>
  <c r="V246"/>
  <c r="U9"/>
  <c r="U246"/>
  <c r="T9"/>
  <c r="S9"/>
  <c r="R9"/>
  <c r="Q9"/>
  <c r="P9"/>
  <c r="P246"/>
  <c r="O9"/>
  <c r="O246"/>
  <c r="N9"/>
  <c r="N246"/>
  <c r="M9"/>
  <c r="M246"/>
  <c r="L9"/>
  <c r="L246"/>
  <c r="K9"/>
  <c r="K246"/>
  <c r="J9"/>
  <c r="I9"/>
  <c r="H9"/>
  <c r="H246"/>
  <c r="F9"/>
  <c r="F246"/>
  <c r="E9"/>
  <c r="E246"/>
  <c r="D9"/>
  <c r="D246"/>
  <c r="C9"/>
  <c r="B9"/>
  <c r="AL8"/>
  <c r="AK8"/>
  <c r="AJ8"/>
  <c r="AI8"/>
  <c r="AI245"/>
  <c r="AH8"/>
  <c r="AG8"/>
  <c r="AG245"/>
  <c r="AF8"/>
  <c r="AE8"/>
  <c r="AD8"/>
  <c r="AC8"/>
  <c r="AB8"/>
  <c r="AA8"/>
  <c r="AA245"/>
  <c r="Z8"/>
  <c r="Y8"/>
  <c r="Y245"/>
  <c r="X8"/>
  <c r="W8"/>
  <c r="V8"/>
  <c r="U8"/>
  <c r="T8"/>
  <c r="S8"/>
  <c r="S245"/>
  <c r="R8"/>
  <c r="R245"/>
  <c r="Q8"/>
  <c r="Q245"/>
  <c r="P8"/>
  <c r="P245"/>
  <c r="O8"/>
  <c r="N8"/>
  <c r="M8"/>
  <c r="L8"/>
  <c r="K8"/>
  <c r="K245"/>
  <c r="J8"/>
  <c r="J245"/>
  <c r="I8"/>
  <c r="I245"/>
  <c r="H8"/>
  <c r="G8"/>
  <c r="E8"/>
  <c r="D8"/>
  <c r="C8"/>
  <c r="C245"/>
  <c r="B8"/>
  <c r="B245"/>
  <c r="AL7"/>
  <c r="AL244"/>
  <c r="AK7"/>
  <c r="AK244"/>
  <c r="AJ7"/>
  <c r="AI7"/>
  <c r="AH7"/>
  <c r="AG7"/>
  <c r="AF7"/>
  <c r="AF244"/>
  <c r="AE7"/>
  <c r="AE244"/>
  <c r="AD7"/>
  <c r="AD244"/>
  <c r="AC7"/>
  <c r="AC244"/>
  <c r="AB7"/>
  <c r="AA7"/>
  <c r="Z7"/>
  <c r="Y7"/>
  <c r="X7"/>
  <c r="X244"/>
  <c r="W7"/>
  <c r="W244"/>
  <c r="V7"/>
  <c r="V244"/>
  <c r="U7"/>
  <c r="U244"/>
  <c r="T7"/>
  <c r="S7"/>
  <c r="R7"/>
  <c r="Q7"/>
  <c r="P7"/>
  <c r="P244"/>
  <c r="O7"/>
  <c r="O244"/>
  <c r="N7"/>
  <c r="N244"/>
  <c r="M7"/>
  <c r="M244"/>
  <c r="L7"/>
  <c r="K7"/>
  <c r="K244"/>
  <c r="J7"/>
  <c r="J244"/>
  <c r="I7"/>
  <c r="H7"/>
  <c r="H244"/>
  <c r="G7"/>
  <c r="G244"/>
  <c r="F7"/>
  <c r="F244"/>
  <c r="D7"/>
  <c r="D244"/>
  <c r="C7"/>
  <c r="B7"/>
  <c r="AL6"/>
  <c r="AK6"/>
  <c r="AJ6"/>
  <c r="AJ243"/>
  <c r="AI6"/>
  <c r="AI243"/>
  <c r="AH6"/>
  <c r="AG6"/>
  <c r="AG243"/>
  <c r="AF6"/>
  <c r="AE6"/>
  <c r="AD6"/>
  <c r="AD243"/>
  <c r="AC6"/>
  <c r="AB6"/>
  <c r="AB243"/>
  <c r="AA6"/>
  <c r="AA243"/>
  <c r="Z6"/>
  <c r="Y6"/>
  <c r="Y243"/>
  <c r="X6"/>
  <c r="W6"/>
  <c r="V6"/>
  <c r="V243"/>
  <c r="U6"/>
  <c r="T6"/>
  <c r="T243"/>
  <c r="S6"/>
  <c r="S243"/>
  <c r="R6"/>
  <c r="Q6"/>
  <c r="Q243"/>
  <c r="P6"/>
  <c r="O6"/>
  <c r="N6"/>
  <c r="N243"/>
  <c r="M6"/>
  <c r="L6"/>
  <c r="L243"/>
  <c r="K6"/>
  <c r="K243"/>
  <c r="J6"/>
  <c r="I6"/>
  <c r="I243"/>
  <c r="H6"/>
  <c r="G6"/>
  <c r="F6"/>
  <c r="F243"/>
  <c r="E6"/>
  <c r="C6"/>
  <c r="C243"/>
  <c r="B6"/>
  <c r="AL5"/>
  <c r="AL242"/>
  <c r="AK5"/>
  <c r="AK242"/>
  <c r="AJ5"/>
  <c r="AI5"/>
  <c r="AH5"/>
  <c r="AH242"/>
  <c r="AG5"/>
  <c r="AF5"/>
  <c r="AF242"/>
  <c r="AE5"/>
  <c r="AE242"/>
  <c r="AD5"/>
  <c r="AD242"/>
  <c r="AC5"/>
  <c r="AC242"/>
  <c r="AB5"/>
  <c r="AB242"/>
  <c r="AA5"/>
  <c r="Z5"/>
  <c r="Z242"/>
  <c r="Y5"/>
  <c r="X5"/>
  <c r="X242"/>
  <c r="W5"/>
  <c r="W242"/>
  <c r="V5"/>
  <c r="V242"/>
  <c r="U5"/>
  <c r="U242"/>
  <c r="T5"/>
  <c r="T242"/>
  <c r="S5"/>
  <c r="R5"/>
  <c r="R242"/>
  <c r="Q5"/>
  <c r="P5"/>
  <c r="P242"/>
  <c r="O5"/>
  <c r="O242"/>
  <c r="N5"/>
  <c r="N242"/>
  <c r="M5"/>
  <c r="M242"/>
  <c r="L5"/>
  <c r="K5"/>
  <c r="J5"/>
  <c r="I5"/>
  <c r="H5"/>
  <c r="H242"/>
  <c r="G5"/>
  <c r="G242"/>
  <c r="F5"/>
  <c r="F242"/>
  <c r="E5"/>
  <c r="E242"/>
  <c r="D5"/>
  <c r="B5"/>
  <c r="AL4"/>
  <c r="AK4"/>
  <c r="AJ4"/>
  <c r="AI4"/>
  <c r="AI241"/>
  <c r="AH4"/>
  <c r="AH241"/>
  <c r="AG4"/>
  <c r="AG241"/>
  <c r="AF4"/>
  <c r="AF241"/>
  <c r="AE4"/>
  <c r="AD4"/>
  <c r="AC4"/>
  <c r="AB4"/>
  <c r="AA4"/>
  <c r="AA241"/>
  <c r="Z4"/>
  <c r="Z241"/>
  <c r="Y4"/>
  <c r="Y241"/>
  <c r="X4"/>
  <c r="X241"/>
  <c r="W4"/>
  <c r="V4"/>
  <c r="U4"/>
  <c r="T4"/>
  <c r="S4"/>
  <c r="S241"/>
  <c r="R4"/>
  <c r="R241"/>
  <c r="Q4"/>
  <c r="Q241"/>
  <c r="P4"/>
  <c r="O4"/>
  <c r="N4"/>
  <c r="M4"/>
  <c r="L4"/>
  <c r="L241"/>
  <c r="K4"/>
  <c r="K241"/>
  <c r="J4"/>
  <c r="J241"/>
  <c r="I4"/>
  <c r="I241"/>
  <c r="H4"/>
  <c r="G4"/>
  <c r="F4"/>
  <c r="E4"/>
  <c r="D4"/>
  <c r="D241"/>
  <c r="C4"/>
  <c r="C241"/>
  <c r="CS48" i="7"/>
  <c r="CC47" i="13"/>
  <c r="CB47"/>
  <c r="CA47"/>
  <c r="BZ47"/>
  <c r="BR47"/>
  <c r="BQ47"/>
  <c r="BK47"/>
  <c r="BJ47"/>
  <c r="AZ47"/>
  <c r="CC46" i="12"/>
  <c r="CB46" i="13"/>
  <c r="BT46"/>
  <c r="CC45" i="12"/>
  <c r="BT45" i="13"/>
  <c r="CC44" i="12"/>
  <c r="BP44" i="13"/>
  <c r="CC43" i="12"/>
  <c r="BT43" i="13"/>
  <c r="BL43"/>
  <c r="AZ43"/>
  <c r="CC42" i="12"/>
  <c r="CC42" i="13"/>
  <c r="BL42"/>
  <c r="CC41" i="12"/>
  <c r="CC41" i="13"/>
  <c r="CC40" i="12"/>
  <c r="BT40" i="13"/>
  <c r="CC39" i="12"/>
  <c r="CC39" i="13"/>
  <c r="CC38" i="12"/>
  <c r="CC38" i="13"/>
  <c r="CC37" i="12"/>
  <c r="CC36"/>
  <c r="CC36" i="13"/>
  <c r="CB36"/>
  <c r="BZ36"/>
  <c r="BT36"/>
  <c r="CC35" i="12"/>
  <c r="BL35" i="13"/>
  <c r="CC34" i="12"/>
  <c r="CC34" i="13"/>
  <c r="CC33" i="12"/>
  <c r="BZ33" i="13"/>
  <c r="BV33"/>
  <c r="BT33"/>
  <c r="CC32" i="12"/>
  <c r="CC32" i="13"/>
  <c r="BT32"/>
  <c r="CC31" i="12"/>
  <c r="AZ31" i="13"/>
  <c r="CC30" i="12"/>
  <c r="CC29"/>
  <c r="CC28"/>
  <c r="CC28" i="13"/>
  <c r="CB28"/>
  <c r="BT28"/>
  <c r="CC27" i="12"/>
  <c r="CC27" i="13"/>
  <c r="BX27"/>
  <c r="BV27"/>
  <c r="BT27"/>
  <c r="BN27"/>
  <c r="BL27"/>
  <c r="AZ27"/>
  <c r="CC26" i="12"/>
  <c r="CC25"/>
  <c r="BZ25" i="13"/>
  <c r="BV25"/>
  <c r="BJ25"/>
  <c r="BF25"/>
  <c r="CC24" i="12"/>
  <c r="BV24" i="13"/>
  <c r="BJ24"/>
  <c r="CC23" i="12"/>
  <c r="BT23" i="13"/>
  <c r="AZ23"/>
  <c r="CC22" i="12"/>
  <c r="CC22" i="13"/>
  <c r="BZ22"/>
  <c r="BJ22"/>
  <c r="CC21" i="12"/>
  <c r="CC21" i="13"/>
  <c r="BF21"/>
  <c r="CC20" i="12"/>
  <c r="CC19"/>
  <c r="CB19" i="13"/>
  <c r="BT19"/>
  <c r="BR19"/>
  <c r="BJ19"/>
  <c r="CC18" i="12"/>
  <c r="CC18" i="13"/>
  <c r="AZ15"/>
  <c r="CC17" i="12"/>
  <c r="CC17" i="13"/>
  <c r="BL17"/>
  <c r="CC16" i="12"/>
  <c r="BZ16" i="13"/>
  <c r="BZ14"/>
  <c r="BJ16"/>
  <c r="CC15" i="12"/>
  <c r="BJ15" i="13"/>
  <c r="BG12"/>
  <c r="BG14"/>
  <c r="CC14" i="12"/>
  <c r="CA14" i="13"/>
  <c r="BL11"/>
  <c r="BL13"/>
  <c r="CC13" i="12"/>
  <c r="CA13" i="13"/>
  <c r="BJ13"/>
  <c r="CC12" i="12"/>
  <c r="BV11" i="13"/>
  <c r="BJ12"/>
  <c r="CC11" i="12"/>
  <c r="BT11" i="13"/>
  <c r="AO50" i="7"/>
  <c r="B50" i="14"/>
  <c r="CS48"/>
  <c r="CH7"/>
  <c r="AS7"/>
  <c r="D7"/>
  <c r="B50" i="13"/>
  <c r="CS48"/>
  <c r="CH7"/>
  <c r="AS7"/>
  <c r="D7"/>
  <c r="B50" i="12"/>
  <c r="CS48"/>
  <c r="CT47"/>
  <c r="CU47"/>
  <c r="CT46"/>
  <c r="CU46"/>
  <c r="CT45"/>
  <c r="CU45"/>
  <c r="CT44"/>
  <c r="CU44"/>
  <c r="CT43"/>
  <c r="CU43"/>
  <c r="CT42"/>
  <c r="CU42"/>
  <c r="CT41"/>
  <c r="CU41"/>
  <c r="CT40"/>
  <c r="CU40"/>
  <c r="CT39"/>
  <c r="CU39"/>
  <c r="CT38"/>
  <c r="CU38"/>
  <c r="CT37"/>
  <c r="CU37"/>
  <c r="CT36"/>
  <c r="CU36"/>
  <c r="CT35"/>
  <c r="CU35"/>
  <c r="CT34"/>
  <c r="CU34"/>
  <c r="CC33" i="13"/>
  <c r="CT33" i="12"/>
  <c r="CU33"/>
  <c r="CT32"/>
  <c r="CU32"/>
  <c r="CT31"/>
  <c r="CU31"/>
  <c r="CT30"/>
  <c r="CU30"/>
  <c r="CT29"/>
  <c r="CU29"/>
  <c r="CT28"/>
  <c r="CU28"/>
  <c r="CT27"/>
  <c r="CU27"/>
  <c r="CT26"/>
  <c r="CU26"/>
  <c r="CT25"/>
  <c r="CU25"/>
  <c r="CT24"/>
  <c r="CU24"/>
  <c r="CT23"/>
  <c r="CU23"/>
  <c r="CT22"/>
  <c r="CU22"/>
  <c r="CT21"/>
  <c r="CU21"/>
  <c r="CT20"/>
  <c r="CU20"/>
  <c r="CT19"/>
  <c r="CU19"/>
  <c r="CT18"/>
  <c r="CU18"/>
  <c r="CT17"/>
  <c r="CU17"/>
  <c r="CT16"/>
  <c r="CU16"/>
  <c r="CT15"/>
  <c r="CU15"/>
  <c r="CT14"/>
  <c r="CU14"/>
  <c r="CT13"/>
  <c r="CU13"/>
  <c r="CT12"/>
  <c r="CU12"/>
  <c r="CB48"/>
  <c r="BZ48"/>
  <c r="BX48"/>
  <c r="BV48"/>
  <c r="BT48"/>
  <c r="BR48"/>
  <c r="BP48"/>
  <c r="BN48"/>
  <c r="BL48"/>
  <c r="BJ48"/>
  <c r="BH48"/>
  <c r="BF48"/>
  <c r="BD48"/>
  <c r="BB48"/>
  <c r="AZ48"/>
  <c r="AX48"/>
  <c r="AV48"/>
  <c r="AT48"/>
  <c r="CA48"/>
  <c r="BY48"/>
  <c r="BW48"/>
  <c r="BU48"/>
  <c r="BS48"/>
  <c r="BQ48"/>
  <c r="BO48"/>
  <c r="BM48"/>
  <c r="BK48"/>
  <c r="BI48"/>
  <c r="BG48"/>
  <c r="BE48"/>
  <c r="BC48"/>
  <c r="BA48"/>
  <c r="AY48"/>
  <c r="AW48"/>
  <c r="AU48"/>
  <c r="AS48"/>
  <c r="CH7"/>
  <c r="AS7"/>
  <c r="D7"/>
  <c r="BX14" i="13"/>
  <c r="BO15"/>
  <c r="BL18"/>
  <c r="BT20"/>
  <c r="BT24"/>
  <c r="BL26"/>
  <c r="BR26"/>
  <c r="BT26"/>
  <c r="BV26"/>
  <c r="BZ26"/>
  <c r="AZ29"/>
  <c r="BJ29"/>
  <c r="BL29"/>
  <c r="BR29"/>
  <c r="BT29"/>
  <c r="BX29"/>
  <c r="BJ31"/>
  <c r="CC31"/>
  <c r="BJ34"/>
  <c r="BV34"/>
  <c r="BR35"/>
  <c r="BT35"/>
  <c r="CC35"/>
  <c r="BF36"/>
  <c r="BT37"/>
  <c r="BZ37"/>
  <c r="BR38"/>
  <c r="BT38"/>
  <c r="CB38"/>
  <c r="BT41"/>
  <c r="CC43"/>
  <c r="CC45"/>
  <c r="B50" i="11"/>
  <c r="CS48"/>
  <c r="CH7"/>
  <c r="AS7"/>
  <c r="D7"/>
  <c r="CT12" i="7"/>
  <c r="CU12"/>
  <c r="CT13"/>
  <c r="CU13"/>
  <c r="CT14"/>
  <c r="CU14"/>
  <c r="CT15"/>
  <c r="CU15"/>
  <c r="CT16"/>
  <c r="CU16"/>
  <c r="CT17"/>
  <c r="CU17"/>
  <c r="CT18"/>
  <c r="CU18"/>
  <c r="CT19"/>
  <c r="CU19"/>
  <c r="CT20"/>
  <c r="CU20"/>
  <c r="CT21"/>
  <c r="CU21"/>
  <c r="CT22"/>
  <c r="CU22"/>
  <c r="CT23"/>
  <c r="CU23"/>
  <c r="CT24"/>
  <c r="CU24"/>
  <c r="CT25"/>
  <c r="CU25"/>
  <c r="CT26"/>
  <c r="CU26"/>
  <c r="CT27"/>
  <c r="CU27"/>
  <c r="CT28"/>
  <c r="CU28"/>
  <c r="CT29"/>
  <c r="CU29"/>
  <c r="CT30"/>
  <c r="CU30"/>
  <c r="CT31"/>
  <c r="CU31"/>
  <c r="CT32"/>
  <c r="CU32"/>
  <c r="CT33"/>
  <c r="CU33"/>
  <c r="CT34"/>
  <c r="CU34"/>
  <c r="CT35"/>
  <c r="CU35"/>
  <c r="CT36"/>
  <c r="CU36"/>
  <c r="CT37"/>
  <c r="CU37"/>
  <c r="CT38"/>
  <c r="CU38"/>
  <c r="CT39"/>
  <c r="CU39"/>
  <c r="CT40"/>
  <c r="CU40"/>
  <c r="CT41"/>
  <c r="CU41"/>
  <c r="CT42"/>
  <c r="CU42"/>
  <c r="CT43"/>
  <c r="CU43"/>
  <c r="CT44"/>
  <c r="CU44"/>
  <c r="CT45"/>
  <c r="CU45"/>
  <c r="CT46"/>
  <c r="CU46"/>
  <c r="CT47"/>
  <c r="CU47"/>
  <c r="CT11"/>
  <c r="CU11"/>
  <c r="CC14" i="13"/>
  <c r="CC26"/>
  <c r="CC30"/>
  <c r="CC46"/>
  <c r="CT11" i="12"/>
  <c r="D7" i="7"/>
  <c r="AS7"/>
  <c r="CH7"/>
  <c r="B50"/>
  <c r="D7" i="9"/>
  <c r="J7"/>
  <c r="AY7"/>
  <c r="B50"/>
  <c r="BT44" i="13"/>
  <c r="CC11"/>
  <c r="CC15"/>
  <c r="CC37"/>
  <c r="CC40"/>
  <c r="CC44"/>
  <c r="BJ38"/>
  <c r="BJ40"/>
  <c r="BV40"/>
  <c r="BF41"/>
  <c r="BV41"/>
  <c r="BJ42"/>
  <c r="BV42"/>
  <c r="BJ43"/>
  <c r="BV43"/>
  <c r="BZ44"/>
  <c r="BR45"/>
  <c r="BZ46"/>
  <c r="CC12"/>
  <c r="CC13"/>
  <c r="CC19"/>
  <c r="CC20"/>
  <c r="CC23"/>
  <c r="CC24"/>
  <c r="CC25"/>
  <c r="CC29"/>
  <c r="CC16"/>
  <c r="AL38" i="23"/>
  <c r="AL36"/>
  <c r="AL34"/>
  <c r="AL32"/>
  <c r="AL30"/>
  <c r="AL28"/>
  <c r="AL26"/>
  <c r="AL24"/>
  <c r="AL37"/>
  <c r="AL33"/>
  <c r="AL29"/>
  <c r="AL25"/>
  <c r="AL22"/>
  <c r="AL20"/>
  <c r="AL18"/>
  <c r="AL16"/>
  <c r="AL14"/>
  <c r="AL12"/>
  <c r="AL10"/>
  <c r="AL8"/>
  <c r="AL6"/>
  <c r="AL35"/>
  <c r="AL31"/>
  <c r="AL27"/>
  <c r="AL23"/>
  <c r="AL21"/>
  <c r="AL19"/>
  <c r="AL17"/>
  <c r="AL15"/>
  <c r="AL13"/>
  <c r="AL11"/>
  <c r="AL9"/>
  <c r="AL7"/>
  <c r="AL5"/>
  <c r="AL3"/>
  <c r="AL4"/>
  <c r="AL2"/>
  <c r="BE52" i="7"/>
  <c r="N38" i="23"/>
  <c r="N36"/>
  <c r="N34"/>
  <c r="N32"/>
  <c r="N30"/>
  <c r="N28"/>
  <c r="N26"/>
  <c r="N24"/>
  <c r="N37"/>
  <c r="BG52" i="7"/>
  <c r="P3" i="29"/>
  <c r="P18"/>
  <c r="P255"/>
  <c r="P38" i="23"/>
  <c r="P36"/>
  <c r="P34"/>
  <c r="P32"/>
  <c r="P30"/>
  <c r="P28"/>
  <c r="P26"/>
  <c r="P24"/>
  <c r="P37"/>
  <c r="BK52" i="7"/>
  <c r="T3" i="29"/>
  <c r="T22"/>
  <c r="T259"/>
  <c r="T3" i="21"/>
  <c r="T22"/>
  <c r="T38" i="23"/>
  <c r="T36"/>
  <c r="T34"/>
  <c r="T32"/>
  <c r="T30"/>
  <c r="T28"/>
  <c r="T26"/>
  <c r="T24"/>
  <c r="T37"/>
  <c r="BM52" i="7"/>
  <c r="V38" i="23"/>
  <c r="V36"/>
  <c r="V34"/>
  <c r="V32"/>
  <c r="V30"/>
  <c r="V28"/>
  <c r="V26"/>
  <c r="V24"/>
  <c r="V37"/>
  <c r="AA37"/>
  <c r="AA35"/>
  <c r="AA33"/>
  <c r="AA31"/>
  <c r="AA29"/>
  <c r="AA27"/>
  <c r="AA25"/>
  <c r="AA23"/>
  <c r="BR52" i="7"/>
  <c r="AA38" i="23"/>
  <c r="AA36"/>
  <c r="AC37"/>
  <c r="AC35"/>
  <c r="AC33"/>
  <c r="AC31"/>
  <c r="AC29"/>
  <c r="AC27"/>
  <c r="AC25"/>
  <c r="AC23"/>
  <c r="BT52" i="7"/>
  <c r="AC3" i="29"/>
  <c r="AC31"/>
  <c r="AC268"/>
  <c r="AC38" i="23"/>
  <c r="AC36"/>
  <c r="AE37"/>
  <c r="AE35"/>
  <c r="AE33"/>
  <c r="AE31"/>
  <c r="AE29"/>
  <c r="AE27"/>
  <c r="AE25"/>
  <c r="AE23"/>
  <c r="BV52" i="7"/>
  <c r="AE38" i="23"/>
  <c r="AE36"/>
  <c r="AF38"/>
  <c r="AF36"/>
  <c r="AF34"/>
  <c r="AF32"/>
  <c r="AF30"/>
  <c r="AF28"/>
  <c r="AF26"/>
  <c r="AF24"/>
  <c r="AF37"/>
  <c r="AK37"/>
  <c r="AK35"/>
  <c r="AK33"/>
  <c r="AK31"/>
  <c r="AK29"/>
  <c r="AK27"/>
  <c r="AK25"/>
  <c r="AK23"/>
  <c r="AK38"/>
  <c r="AK36"/>
  <c r="B243" i="21"/>
  <c r="B247"/>
  <c r="B252"/>
  <c r="B253"/>
  <c r="B255"/>
  <c r="B261"/>
  <c r="B263"/>
  <c r="B265"/>
  <c r="B271"/>
  <c r="B272"/>
  <c r="B273"/>
  <c r="B275"/>
  <c r="B276"/>
  <c r="N2" i="23"/>
  <c r="P2"/>
  <c r="T2"/>
  <c r="V2"/>
  <c r="AF2"/>
  <c r="AA3"/>
  <c r="AC3"/>
  <c r="AE3"/>
  <c r="AK3"/>
  <c r="N4"/>
  <c r="P4"/>
  <c r="T4"/>
  <c r="V4"/>
  <c r="AF4"/>
  <c r="AA5"/>
  <c r="AC5"/>
  <c r="AE5"/>
  <c r="AK5"/>
  <c r="N6"/>
  <c r="P6"/>
  <c r="T6"/>
  <c r="V6"/>
  <c r="AF6"/>
  <c r="BM11" i="13"/>
  <c r="BV12"/>
  <c r="BT13"/>
  <c r="CB13"/>
  <c r="BK15"/>
  <c r="BO13"/>
  <c r="BT15"/>
  <c r="CA15"/>
  <c r="BZ13"/>
  <c r="CA16"/>
  <c r="BK17"/>
  <c r="BM14"/>
  <c r="BM17"/>
  <c r="BR17"/>
  <c r="BT17"/>
  <c r="BV17"/>
  <c r="CA17"/>
  <c r="BK18"/>
  <c r="BO18"/>
  <c r="BT18"/>
  <c r="BV18"/>
  <c r="CA18"/>
  <c r="CA19"/>
  <c r="BE20"/>
  <c r="BO20"/>
  <c r="CA21"/>
  <c r="BG22"/>
  <c r="CA22"/>
  <c r="CA23"/>
  <c r="BO24"/>
  <c r="CA24"/>
  <c r="CA26"/>
  <c r="BE27"/>
  <c r="BM27"/>
  <c r="BO27"/>
  <c r="CA27"/>
  <c r="BE28"/>
  <c r="BG28"/>
  <c r="BK28"/>
  <c r="BO28"/>
  <c r="BG29"/>
  <c r="CA29"/>
  <c r="BM30"/>
  <c r="BO30"/>
  <c r="CA30"/>
  <c r="BK31"/>
  <c r="CA31"/>
  <c r="BK32"/>
  <c r="CA32"/>
  <c r="CA33"/>
  <c r="BM34"/>
  <c r="BY34"/>
  <c r="CA34"/>
  <c r="BO35"/>
  <c r="CA35"/>
  <c r="BO37"/>
  <c r="CA37"/>
  <c r="BG38"/>
  <c r="BO38"/>
  <c r="BQ38"/>
  <c r="CA38"/>
  <c r="CA39"/>
  <c r="CA40"/>
  <c r="BK41"/>
  <c r="BS41"/>
  <c r="CA41"/>
  <c r="BO42"/>
  <c r="BW42"/>
  <c r="CA42"/>
  <c r="BG43"/>
  <c r="BM43"/>
  <c r="CA43"/>
  <c r="BE44"/>
  <c r="BG44"/>
  <c r="BO45"/>
  <c r="CA45"/>
  <c r="CA46"/>
  <c r="H241" i="21"/>
  <c r="P241"/>
  <c r="T241"/>
  <c r="AB241"/>
  <c r="AD241"/>
  <c r="AJ241"/>
  <c r="J243"/>
  <c r="R243"/>
  <c r="Z243"/>
  <c r="AH243"/>
  <c r="AL243"/>
  <c r="H245"/>
  <c r="L245"/>
  <c r="T245"/>
  <c r="X245"/>
  <c r="Z245"/>
  <c r="AB245"/>
  <c r="AH245"/>
  <c r="AJ245"/>
  <c r="J247"/>
  <c r="N247"/>
  <c r="T247"/>
  <c r="Z247"/>
  <c r="AB247"/>
  <c r="AF247"/>
  <c r="AH247"/>
  <c r="AJ247"/>
  <c r="E248"/>
  <c r="G248"/>
  <c r="L249"/>
  <c r="P249"/>
  <c r="R249"/>
  <c r="V249"/>
  <c r="AB249"/>
  <c r="AH249"/>
  <c r="AJ249"/>
  <c r="C250"/>
  <c r="E250"/>
  <c r="G250"/>
  <c r="R251"/>
  <c r="T251"/>
  <c r="Z251"/>
  <c r="AB251"/>
  <c r="AH251"/>
  <c r="AJ251"/>
  <c r="C252"/>
  <c r="E252"/>
  <c r="G252"/>
  <c r="R253"/>
  <c r="T253"/>
  <c r="X253"/>
  <c r="AB253"/>
  <c r="AD253"/>
  <c r="AH253"/>
  <c r="AJ253"/>
  <c r="E254"/>
  <c r="G254"/>
  <c r="I254"/>
  <c r="M254"/>
  <c r="R255"/>
  <c r="X255"/>
  <c r="Z255"/>
  <c r="AB255"/>
  <c r="AH255"/>
  <c r="C256"/>
  <c r="E256"/>
  <c r="G256"/>
  <c r="M256"/>
  <c r="X257"/>
  <c r="AB257"/>
  <c r="C258"/>
  <c r="G258"/>
  <c r="M258"/>
  <c r="O258"/>
  <c r="V259"/>
  <c r="Z259"/>
  <c r="AB259"/>
  <c r="C260"/>
  <c r="G260"/>
  <c r="O260"/>
  <c r="S260"/>
  <c r="Z261"/>
  <c r="AB261"/>
  <c r="AH261"/>
  <c r="AJ261"/>
  <c r="AL261"/>
  <c r="E262"/>
  <c r="S262"/>
  <c r="U262"/>
  <c r="Z263"/>
  <c r="AB263"/>
  <c r="AH263"/>
  <c r="AJ263"/>
  <c r="AL263"/>
  <c r="E264"/>
  <c r="G264"/>
  <c r="M264"/>
  <c r="O264"/>
  <c r="Q264"/>
  <c r="AB265"/>
  <c r="AH265"/>
  <c r="AJ265"/>
  <c r="C266"/>
  <c r="E266"/>
  <c r="G266"/>
  <c r="M266"/>
  <c r="W266"/>
  <c r="AD267"/>
  <c r="AH267"/>
  <c r="AJ267"/>
  <c r="E268"/>
  <c r="I268"/>
  <c r="M268"/>
  <c r="O268"/>
  <c r="U268"/>
  <c r="Y268"/>
  <c r="AF269"/>
  <c r="AH269"/>
  <c r="AJ269"/>
  <c r="E270"/>
  <c r="G270"/>
  <c r="K270"/>
  <c r="M270"/>
  <c r="O270"/>
  <c r="U270"/>
  <c r="Y270"/>
  <c r="AC270"/>
  <c r="AH271"/>
  <c r="E272"/>
  <c r="G272"/>
  <c r="K272"/>
  <c r="M272"/>
  <c r="U272"/>
  <c r="W272"/>
  <c r="AA272"/>
  <c r="AC272"/>
  <c r="AK274"/>
  <c r="H275"/>
  <c r="J275"/>
  <c r="N275"/>
  <c r="P275"/>
  <c r="R275"/>
  <c r="X275"/>
  <c r="Z275"/>
  <c r="AF275"/>
  <c r="H277"/>
  <c r="N277"/>
  <c r="P277"/>
  <c r="X277"/>
  <c r="AD277"/>
  <c r="AF277"/>
  <c r="AA2" i="23"/>
  <c r="AC2"/>
  <c r="AE2"/>
  <c r="AK2"/>
  <c r="N3"/>
  <c r="P3"/>
  <c r="T3"/>
  <c r="V3"/>
  <c r="AF3"/>
  <c r="AA4"/>
  <c r="AC4"/>
  <c r="AE4"/>
  <c r="AK4"/>
  <c r="N5"/>
  <c r="P5"/>
  <c r="T5"/>
  <c r="V5"/>
  <c r="AF5"/>
  <c r="AA6"/>
  <c r="AC6"/>
  <c r="AE6"/>
  <c r="AK6"/>
  <c r="N7"/>
  <c r="P7"/>
  <c r="T7"/>
  <c r="V7"/>
  <c r="AF7"/>
  <c r="AA8"/>
  <c r="AC8"/>
  <c r="AE8"/>
  <c r="AK8"/>
  <c r="N9"/>
  <c r="P9"/>
  <c r="T9"/>
  <c r="V9"/>
  <c r="AF9"/>
  <c r="AA10"/>
  <c r="AC10"/>
  <c r="AE10"/>
  <c r="AK10"/>
  <c r="N11"/>
  <c r="P11"/>
  <c r="T11"/>
  <c r="V11"/>
  <c r="AF11"/>
  <c r="AA12"/>
  <c r="AC12"/>
  <c r="AE12"/>
  <c r="AK12"/>
  <c r="N13"/>
  <c r="P13"/>
  <c r="T13"/>
  <c r="V13"/>
  <c r="AF13"/>
  <c r="AA14"/>
  <c r="AC14"/>
  <c r="AE14"/>
  <c r="AK14"/>
  <c r="N15"/>
  <c r="P15"/>
  <c r="T15"/>
  <c r="V15"/>
  <c r="AF15"/>
  <c r="AA16"/>
  <c r="AC16"/>
  <c r="AE16"/>
  <c r="AK16"/>
  <c r="N17"/>
  <c r="P17"/>
  <c r="T17"/>
  <c r="V17"/>
  <c r="AF17"/>
  <c r="AA18"/>
  <c r="AC18"/>
  <c r="AE18"/>
  <c r="AK18"/>
  <c r="N19"/>
  <c r="P19"/>
  <c r="T19"/>
  <c r="V19"/>
  <c r="AF19"/>
  <c r="AA20"/>
  <c r="AC20"/>
  <c r="AE20"/>
  <c r="AK20"/>
  <c r="N21"/>
  <c r="P21"/>
  <c r="T21"/>
  <c r="V21"/>
  <c r="AF21"/>
  <c r="AA22"/>
  <c r="AC22"/>
  <c r="AE22"/>
  <c r="AK22"/>
  <c r="N23"/>
  <c r="V23"/>
  <c r="AC24"/>
  <c r="AK24"/>
  <c r="P25"/>
  <c r="T25"/>
  <c r="AF25"/>
  <c r="AA26"/>
  <c r="AE26"/>
  <c r="N27"/>
  <c r="V27"/>
  <c r="AC28"/>
  <c r="AK28"/>
  <c r="P29"/>
  <c r="T29"/>
  <c r="AF29"/>
  <c r="AA30"/>
  <c r="AE30"/>
  <c r="N31"/>
  <c r="V31"/>
  <c r="AC32"/>
  <c r="AK32"/>
  <c r="P33"/>
  <c r="T33"/>
  <c r="AF33"/>
  <c r="AA34"/>
  <c r="AE34"/>
  <c r="N35"/>
  <c r="V35"/>
  <c r="B267" i="21"/>
  <c r="B269"/>
  <c r="AA7" i="23"/>
  <c r="AC7"/>
  <c r="AE7"/>
  <c r="AK7"/>
  <c r="N8"/>
  <c r="P8"/>
  <c r="T8"/>
  <c r="V8"/>
  <c r="AF8"/>
  <c r="AA9"/>
  <c r="AC9"/>
  <c r="AE9"/>
  <c r="AK9"/>
  <c r="N10"/>
  <c r="P10"/>
  <c r="T10"/>
  <c r="V10"/>
  <c r="AF10"/>
  <c r="AA11"/>
  <c r="AC11"/>
  <c r="AE11"/>
  <c r="AK11"/>
  <c r="N12"/>
  <c r="P12"/>
  <c r="T12"/>
  <c r="V12"/>
  <c r="AF12"/>
  <c r="AA13"/>
  <c r="AC13"/>
  <c r="AE13"/>
  <c r="AK13"/>
  <c r="N14"/>
  <c r="P14"/>
  <c r="T14"/>
  <c r="V14"/>
  <c r="AF14"/>
  <c r="AA15"/>
  <c r="AC15"/>
  <c r="AE15"/>
  <c r="AK15"/>
  <c r="N16"/>
  <c r="P16"/>
  <c r="T16"/>
  <c r="V16"/>
  <c r="AF16"/>
  <c r="AA17"/>
  <c r="AC17"/>
  <c r="AE17"/>
  <c r="AK17"/>
  <c r="N18"/>
  <c r="P18"/>
  <c r="T18"/>
  <c r="V18"/>
  <c r="AF18"/>
  <c r="AA19"/>
  <c r="AC19"/>
  <c r="AE19"/>
  <c r="AK19"/>
  <c r="N20"/>
  <c r="P20"/>
  <c r="T20"/>
  <c r="V20"/>
  <c r="AF20"/>
  <c r="AA21"/>
  <c r="AC21"/>
  <c r="AE21"/>
  <c r="AK21"/>
  <c r="N22"/>
  <c r="P22"/>
  <c r="T22"/>
  <c r="V22"/>
  <c r="AF22"/>
  <c r="P23"/>
  <c r="T23"/>
  <c r="AF23"/>
  <c r="AA24"/>
  <c r="AE24"/>
  <c r="N25"/>
  <c r="V25"/>
  <c r="AC26"/>
  <c r="AK26"/>
  <c r="P27"/>
  <c r="T27"/>
  <c r="AF27"/>
  <c r="AA28"/>
  <c r="AE28"/>
  <c r="N29"/>
  <c r="V29"/>
  <c r="AC30"/>
  <c r="AK30"/>
  <c r="P31"/>
  <c r="T31"/>
  <c r="AF31"/>
  <c r="AA32"/>
  <c r="AE32"/>
  <c r="N33"/>
  <c r="V33"/>
  <c r="AC34"/>
  <c r="AK34"/>
  <c r="P35"/>
  <c r="T35"/>
  <c r="AF35"/>
  <c r="BV56" i="7"/>
  <c r="BT12" i="13"/>
  <c r="BK12"/>
  <c r="CA11"/>
  <c r="AI37" i="23"/>
  <c r="AI35"/>
  <c r="AI33"/>
  <c r="AI31"/>
  <c r="AI29"/>
  <c r="AI27"/>
  <c r="AI25"/>
  <c r="AI23"/>
  <c r="BZ52" i="7"/>
  <c r="AI38" i="23"/>
  <c r="AI36"/>
  <c r="AI32"/>
  <c r="AI28"/>
  <c r="AI24"/>
  <c r="AI21"/>
  <c r="AI19"/>
  <c r="AI17"/>
  <c r="AI15"/>
  <c r="AI13"/>
  <c r="AI11"/>
  <c r="AI9"/>
  <c r="AI7"/>
  <c r="AI34"/>
  <c r="AI30"/>
  <c r="AI26"/>
  <c r="AI22"/>
  <c r="AI20"/>
  <c r="AI18"/>
  <c r="AI16"/>
  <c r="AI14"/>
  <c r="AI12"/>
  <c r="AI10"/>
  <c r="AI8"/>
  <c r="AI6"/>
  <c r="AI4"/>
  <c r="AI2"/>
  <c r="AI5"/>
  <c r="AI3"/>
  <c r="W37"/>
  <c r="W35"/>
  <c r="W33"/>
  <c r="W31"/>
  <c r="W29"/>
  <c r="W27"/>
  <c r="W25"/>
  <c r="W23"/>
  <c r="W38"/>
  <c r="W36"/>
  <c r="W32"/>
  <c r="W28"/>
  <c r="W24"/>
  <c r="W21"/>
  <c r="W19"/>
  <c r="W17"/>
  <c r="W15"/>
  <c r="W13"/>
  <c r="W11"/>
  <c r="W9"/>
  <c r="W7"/>
  <c r="W34"/>
  <c r="W30"/>
  <c r="W26"/>
  <c r="W22"/>
  <c r="W20"/>
  <c r="W18"/>
  <c r="W16"/>
  <c r="W14"/>
  <c r="W12"/>
  <c r="W10"/>
  <c r="W8"/>
  <c r="W6"/>
  <c r="W4"/>
  <c r="W2"/>
  <c r="W5"/>
  <c r="W3"/>
  <c r="BK56" i="7"/>
  <c r="O37" i="23"/>
  <c r="O35"/>
  <c r="O33"/>
  <c r="O31"/>
  <c r="O29"/>
  <c r="O27"/>
  <c r="O25"/>
  <c r="O23"/>
  <c r="BF52" i="7"/>
  <c r="O3" i="29"/>
  <c r="O17"/>
  <c r="O254"/>
  <c r="O38" i="23"/>
  <c r="O36"/>
  <c r="O32"/>
  <c r="O28"/>
  <c r="O24"/>
  <c r="O21"/>
  <c r="O19"/>
  <c r="O17"/>
  <c r="O15"/>
  <c r="O13"/>
  <c r="O11"/>
  <c r="O9"/>
  <c r="O7"/>
  <c r="O34"/>
  <c r="O30"/>
  <c r="O26"/>
  <c r="O22"/>
  <c r="O20"/>
  <c r="O18"/>
  <c r="O16"/>
  <c r="O14"/>
  <c r="O12"/>
  <c r="O10"/>
  <c r="O8"/>
  <c r="O6"/>
  <c r="O4"/>
  <c r="O2"/>
  <c r="O5"/>
  <c r="O3"/>
  <c r="I29"/>
  <c r="I25"/>
  <c r="I26"/>
  <c r="I21"/>
  <c r="I9"/>
  <c r="I32"/>
  <c r="I16"/>
  <c r="I12"/>
  <c r="I5"/>
  <c r="BR56" i="7"/>
  <c r="BF12" i="13"/>
  <c r="CA52" i="7"/>
  <c r="AJ3" i="29"/>
  <c r="AJ38"/>
  <c r="AJ275"/>
  <c r="AJ38" i="23"/>
  <c r="AJ36"/>
  <c r="AJ34"/>
  <c r="AJ32"/>
  <c r="AJ30"/>
  <c r="AJ28"/>
  <c r="AJ26"/>
  <c r="AJ24"/>
  <c r="AJ37"/>
  <c r="AJ35"/>
  <c r="AJ31"/>
  <c r="AJ27"/>
  <c r="AJ23"/>
  <c r="AJ22"/>
  <c r="AJ20"/>
  <c r="AJ18"/>
  <c r="AJ16"/>
  <c r="AJ14"/>
  <c r="AJ12"/>
  <c r="AJ10"/>
  <c r="AJ8"/>
  <c r="AJ33"/>
  <c r="AJ29"/>
  <c r="AJ25"/>
  <c r="AJ21"/>
  <c r="AJ19"/>
  <c r="AJ17"/>
  <c r="AJ15"/>
  <c r="AJ13"/>
  <c r="AJ11"/>
  <c r="AJ9"/>
  <c r="AJ7"/>
  <c r="AJ5"/>
  <c r="AJ3"/>
  <c r="AJ6"/>
  <c r="AJ4"/>
  <c r="AJ2"/>
  <c r="AG37"/>
  <c r="AG35"/>
  <c r="AG33"/>
  <c r="AG31"/>
  <c r="AG29"/>
  <c r="AG27"/>
  <c r="AG25"/>
  <c r="AG23"/>
  <c r="BX52" i="7"/>
  <c r="AG38" i="23"/>
  <c r="AG36"/>
  <c r="AG34"/>
  <c r="AG30"/>
  <c r="AG26"/>
  <c r="AG21"/>
  <c r="AG19"/>
  <c r="AG17"/>
  <c r="AG15"/>
  <c r="AG13"/>
  <c r="AG11"/>
  <c r="AG9"/>
  <c r="AG7"/>
  <c r="AG32"/>
  <c r="AG28"/>
  <c r="AG24"/>
  <c r="AG22"/>
  <c r="AG20"/>
  <c r="AG18"/>
  <c r="AG16"/>
  <c r="AG14"/>
  <c r="AG12"/>
  <c r="AG10"/>
  <c r="AG8"/>
  <c r="AG6"/>
  <c r="AG4"/>
  <c r="AG2"/>
  <c r="AG5"/>
  <c r="AG3"/>
  <c r="BQ52" i="7"/>
  <c r="Z38" i="23"/>
  <c r="Z36"/>
  <c r="Z34"/>
  <c r="Z32"/>
  <c r="Z30"/>
  <c r="Z28"/>
  <c r="Z26"/>
  <c r="Z24"/>
  <c r="Z37"/>
  <c r="Z33"/>
  <c r="Z29"/>
  <c r="Z25"/>
  <c r="Z22"/>
  <c r="Z20"/>
  <c r="Z18"/>
  <c r="Z16"/>
  <c r="Z14"/>
  <c r="Z12"/>
  <c r="Z10"/>
  <c r="Z8"/>
  <c r="Z35"/>
  <c r="Z31"/>
  <c r="Z27"/>
  <c r="Z23"/>
  <c r="Z21"/>
  <c r="Z19"/>
  <c r="Z17"/>
  <c r="Z15"/>
  <c r="Z13"/>
  <c r="Z11"/>
  <c r="Z9"/>
  <c r="Z7"/>
  <c r="Z5"/>
  <c r="Z3"/>
  <c r="Z6"/>
  <c r="Z4"/>
  <c r="Z2"/>
  <c r="BO52" i="7"/>
  <c r="X3" i="29"/>
  <c r="X26"/>
  <c r="X263"/>
  <c r="X38" i="23"/>
  <c r="X36"/>
  <c r="X34"/>
  <c r="X32"/>
  <c r="X30"/>
  <c r="X28"/>
  <c r="X26"/>
  <c r="X24"/>
  <c r="X37"/>
  <c r="X35"/>
  <c r="X31"/>
  <c r="X27"/>
  <c r="X23"/>
  <c r="X22"/>
  <c r="X20"/>
  <c r="X18"/>
  <c r="X16"/>
  <c r="X14"/>
  <c r="X12"/>
  <c r="X10"/>
  <c r="X8"/>
  <c r="X33"/>
  <c r="X29"/>
  <c r="X25"/>
  <c r="X21"/>
  <c r="X19"/>
  <c r="X17"/>
  <c r="X15"/>
  <c r="X13"/>
  <c r="X11"/>
  <c r="X9"/>
  <c r="X7"/>
  <c r="X5"/>
  <c r="X3"/>
  <c r="X6"/>
  <c r="X4"/>
  <c r="X2"/>
  <c r="U37"/>
  <c r="U35"/>
  <c r="U33"/>
  <c r="U31"/>
  <c r="U29"/>
  <c r="U27"/>
  <c r="U25"/>
  <c r="U23"/>
  <c r="BL52" i="7"/>
  <c r="U38" i="23"/>
  <c r="U36"/>
  <c r="U34"/>
  <c r="U30"/>
  <c r="U26"/>
  <c r="U21"/>
  <c r="U19"/>
  <c r="U17"/>
  <c r="U15"/>
  <c r="U13"/>
  <c r="U11"/>
  <c r="U9"/>
  <c r="U7"/>
  <c r="U32"/>
  <c r="U28"/>
  <c r="U24"/>
  <c r="U22"/>
  <c r="U20"/>
  <c r="U18"/>
  <c r="U16"/>
  <c r="U14"/>
  <c r="U12"/>
  <c r="U10"/>
  <c r="U8"/>
  <c r="U6"/>
  <c r="U4"/>
  <c r="U2"/>
  <c r="U5"/>
  <c r="U3"/>
  <c r="S37"/>
  <c r="S35"/>
  <c r="S33"/>
  <c r="S31"/>
  <c r="S29"/>
  <c r="S27"/>
  <c r="S25"/>
  <c r="S23"/>
  <c r="BJ52" i="7"/>
  <c r="S38" i="23"/>
  <c r="S36"/>
  <c r="S32"/>
  <c r="S28"/>
  <c r="S24"/>
  <c r="S21"/>
  <c r="S19"/>
  <c r="S17"/>
  <c r="S15"/>
  <c r="S13"/>
  <c r="S11"/>
  <c r="S9"/>
  <c r="S7"/>
  <c r="S34"/>
  <c r="S30"/>
  <c r="S26"/>
  <c r="S22"/>
  <c r="S20"/>
  <c r="S18"/>
  <c r="S16"/>
  <c r="S14"/>
  <c r="S12"/>
  <c r="S10"/>
  <c r="S8"/>
  <c r="S6"/>
  <c r="S4"/>
  <c r="S2"/>
  <c r="S5"/>
  <c r="S3"/>
  <c r="BG56" i="7"/>
  <c r="BE56"/>
  <c r="BM56"/>
  <c r="BF56"/>
  <c r="O3" i="21"/>
  <c r="O17"/>
  <c r="BL56" i="7"/>
  <c r="BX56"/>
  <c r="BO56"/>
  <c r="X3" i="21"/>
  <c r="X26"/>
  <c r="AJ3"/>
  <c r="AJ38"/>
  <c r="CA56" i="7"/>
  <c r="BZ56"/>
  <c r="AL301" i="21" a="1"/>
  <c r="AL301"/>
  <c r="AL78"/>
  <c r="AK77"/>
  <c r="AJ76"/>
  <c r="AJ275"/>
  <c r="AI75"/>
  <c r="AH74"/>
  <c r="AG73"/>
  <c r="AF72"/>
  <c r="AE71"/>
  <c r="AD70"/>
  <c r="AC69"/>
  <c r="AB68"/>
  <c r="AA67"/>
  <c r="Z66"/>
  <c r="Y65"/>
  <c r="X64"/>
  <c r="X263"/>
  <c r="W63"/>
  <c r="V62"/>
  <c r="U61"/>
  <c r="T60"/>
  <c r="S59"/>
  <c r="R58"/>
  <c r="Q57"/>
  <c r="P56"/>
  <c r="O55"/>
  <c r="N54"/>
  <c r="M53"/>
  <c r="L52"/>
  <c r="K51"/>
  <c r="J50"/>
  <c r="I49"/>
  <c r="H48"/>
  <c r="G47"/>
  <c r="F46"/>
  <c r="E45"/>
  <c r="D44"/>
  <c r="C43"/>
  <c r="AL313" a="1"/>
  <c r="AL313"/>
  <c r="I2" i="23"/>
  <c r="I18"/>
  <c r="I11"/>
  <c r="I30"/>
  <c r="I31"/>
  <c r="CT48" i="7"/>
  <c r="AA3" i="21"/>
  <c r="AA29"/>
  <c r="AA266"/>
  <c r="AA3" i="29"/>
  <c r="AA29"/>
  <c r="AA266"/>
  <c r="AL297" i="21" a="1"/>
  <c r="AL297"/>
  <c r="T246"/>
  <c r="G249"/>
  <c r="L250"/>
  <c r="Z250"/>
  <c r="AH256"/>
  <c r="E257"/>
  <c r="O261"/>
  <c r="Z262"/>
  <c r="AH262"/>
  <c r="E263"/>
  <c r="M263"/>
  <c r="U263"/>
  <c r="Z264"/>
  <c r="AB266"/>
  <c r="AJ266"/>
  <c r="M267"/>
  <c r="U267"/>
  <c r="AJ270"/>
  <c r="G271"/>
  <c r="O271"/>
  <c r="W271"/>
  <c r="U273"/>
  <c r="AC273"/>
  <c r="AL273"/>
  <c r="W275"/>
  <c r="AL275"/>
  <c r="I276"/>
  <c r="Q276"/>
  <c r="Y276"/>
  <c r="AG276"/>
  <c r="E277"/>
  <c r="M277"/>
  <c r="U277"/>
  <c r="AC277"/>
  <c r="AK277"/>
  <c r="BY16" i="11"/>
  <c r="BY16" i="13"/>
  <c r="BY24" i="11"/>
  <c r="BY24" i="13"/>
  <c r="BY32" i="11"/>
  <c r="BY32" i="13"/>
  <c r="BY40" i="11"/>
  <c r="BY40" i="13"/>
  <c r="BY17" i="11"/>
  <c r="BY17" i="13"/>
  <c r="BY25" i="11"/>
  <c r="BY25" i="13"/>
  <c r="BY33" i="11"/>
  <c r="BY33" i="13"/>
  <c r="BY41" i="11"/>
  <c r="BY41" i="13"/>
  <c r="BY11" i="11"/>
  <c r="BY19"/>
  <c r="BY19" i="13"/>
  <c r="BY27" i="11"/>
  <c r="BY27" i="13"/>
  <c r="BY35" i="11"/>
  <c r="BY35" i="13"/>
  <c r="BY43" i="11"/>
  <c r="BY43" i="13"/>
  <c r="BY12" i="11"/>
  <c r="BY12" i="13"/>
  <c r="BY20" i="11"/>
  <c r="BY20" i="13"/>
  <c r="BY28" i="11"/>
  <c r="BY28" i="13"/>
  <c r="BY36" i="11"/>
  <c r="BY36" i="13"/>
  <c r="BY44" i="11"/>
  <c r="BY44" i="13"/>
  <c r="BY50" i="7"/>
  <c r="BY13" i="11"/>
  <c r="BY13" i="13"/>
  <c r="BY21" i="11"/>
  <c r="BY21" i="13"/>
  <c r="BY29" i="11"/>
  <c r="BY29" i="13"/>
  <c r="BY37" i="11"/>
  <c r="BY37" i="13"/>
  <c r="BY45" i="11"/>
  <c r="BY45" i="13"/>
  <c r="BY14" i="11"/>
  <c r="BY14" i="13"/>
  <c r="BY22" i="11"/>
  <c r="BY22" i="13"/>
  <c r="BY30" i="11"/>
  <c r="BY30" i="13"/>
  <c r="BY38" i="11"/>
  <c r="BY38" i="13"/>
  <c r="BY46" i="11"/>
  <c r="BY46" i="13"/>
  <c r="BY15" i="11"/>
  <c r="BY15" i="13"/>
  <c r="BY23" i="11"/>
  <c r="BY23" i="13"/>
  <c r="BY31" i="11"/>
  <c r="BY31" i="13"/>
  <c r="BY39" i="11"/>
  <c r="BY39" i="13"/>
  <c r="BY47" i="11"/>
  <c r="BY47" i="13"/>
  <c r="AG272" i="21"/>
  <c r="BT56" i="7"/>
  <c r="I4" i="23"/>
  <c r="I20"/>
  <c r="I13"/>
  <c r="I34"/>
  <c r="I33"/>
  <c r="BN52" i="7"/>
  <c r="CB52"/>
  <c r="AE3" i="21"/>
  <c r="AE33"/>
  <c r="AE3" i="29"/>
  <c r="AE33"/>
  <c r="AE270"/>
  <c r="AJ242" i="21"/>
  <c r="L244"/>
  <c r="R244"/>
  <c r="Z244"/>
  <c r="AH246"/>
  <c r="E247"/>
  <c r="AJ254"/>
  <c r="G255"/>
  <c r="O255"/>
  <c r="T256"/>
  <c r="AB256"/>
  <c r="M257"/>
  <c r="G267"/>
  <c r="AE271"/>
  <c r="AJ272"/>
  <c r="G273"/>
  <c r="O273"/>
  <c r="I274"/>
  <c r="Q274"/>
  <c r="N3" i="24"/>
  <c r="N16"/>
  <c r="N171"/>
  <c r="BS11" i="11"/>
  <c r="BS23"/>
  <c r="BS23" i="13"/>
  <c r="BS35" i="11"/>
  <c r="BS35" i="13"/>
  <c r="BS24" i="11"/>
  <c r="BS24" i="13"/>
  <c r="BS38" i="11"/>
  <c r="BS38" i="13"/>
  <c r="BS14" i="11"/>
  <c r="BS14" i="13"/>
  <c r="BS26" i="11"/>
  <c r="BS26" i="13"/>
  <c r="BS42" i="11"/>
  <c r="BS42" i="13"/>
  <c r="BS15" i="11"/>
  <c r="BS15" i="13"/>
  <c r="BS28" i="11"/>
  <c r="BS28" i="13"/>
  <c r="BS43" i="11"/>
  <c r="BS43" i="13"/>
  <c r="BS16" i="11"/>
  <c r="BS16" i="13"/>
  <c r="BS32" i="11"/>
  <c r="BS32" i="13"/>
  <c r="BS44" i="11"/>
  <c r="BS44" i="13"/>
  <c r="BS17" i="11"/>
  <c r="BS17" i="13"/>
  <c r="BS33" i="11"/>
  <c r="BS33" i="13"/>
  <c r="BS47" i="11"/>
  <c r="BS47" i="13"/>
  <c r="BS19" i="11"/>
  <c r="BS19" i="13"/>
  <c r="BS34" i="11"/>
  <c r="BS34" i="13"/>
  <c r="BS50" i="7"/>
  <c r="BP16" i="11"/>
  <c r="BP16" i="13"/>
  <c r="BP17" i="11"/>
  <c r="BP17" i="13"/>
  <c r="BP26" i="11"/>
  <c r="BP26" i="13"/>
  <c r="BP34" i="11"/>
  <c r="BP34" i="13"/>
  <c r="BP42" i="11"/>
  <c r="BP42" i="13"/>
  <c r="BP18" i="11"/>
  <c r="BP18" i="13"/>
  <c r="BP27" i="11"/>
  <c r="BP27" i="13"/>
  <c r="BP35" i="11"/>
  <c r="BP35" i="13"/>
  <c r="BP43" i="11"/>
  <c r="BP43" i="13"/>
  <c r="BP50" i="7"/>
  <c r="BP11" i="11"/>
  <c r="BP20"/>
  <c r="BP20" i="13"/>
  <c r="BP29" i="11"/>
  <c r="BP29" i="13"/>
  <c r="BP37" i="11"/>
  <c r="BP37" i="13"/>
  <c r="BP45" i="11"/>
  <c r="BP45" i="13"/>
  <c r="BP12" i="11"/>
  <c r="BP12" i="13"/>
  <c r="BP21" i="11"/>
  <c r="BP21" i="13"/>
  <c r="BP30" i="11"/>
  <c r="BP30" i="13"/>
  <c r="BP38" i="11"/>
  <c r="BP38" i="13"/>
  <c r="BP46" i="11"/>
  <c r="BP46" i="13"/>
  <c r="BP13" i="11"/>
  <c r="BP13" i="13"/>
  <c r="BP22" i="11"/>
  <c r="BP22" i="13"/>
  <c r="BP31" i="11"/>
  <c r="BP31" i="13"/>
  <c r="BP39" i="11"/>
  <c r="BP39" i="13"/>
  <c r="BP47" i="11"/>
  <c r="BP47" i="13"/>
  <c r="BP14" i="11"/>
  <c r="BP14" i="13"/>
  <c r="BP23" i="11"/>
  <c r="BP23" i="13"/>
  <c r="BP32" i="11"/>
  <c r="BP32" i="13"/>
  <c r="BP40" i="11"/>
  <c r="BP40" i="13"/>
  <c r="BP15" i="11"/>
  <c r="BP15" i="13"/>
  <c r="BP25" i="11"/>
  <c r="BP25" i="13"/>
  <c r="BP33" i="11"/>
  <c r="BP33" i="13"/>
  <c r="BP41" i="11"/>
  <c r="BP41" i="13"/>
  <c r="I6" i="23"/>
  <c r="I22"/>
  <c r="I15"/>
  <c r="I36"/>
  <c r="I35"/>
  <c r="CC52" i="7"/>
  <c r="AD247" i="21"/>
  <c r="AL247"/>
  <c r="J248"/>
  <c r="AH250"/>
  <c r="E251"/>
  <c r="AJ256"/>
  <c r="G257"/>
  <c r="Z258"/>
  <c r="AH258"/>
  <c r="E259"/>
  <c r="M259"/>
  <c r="AB262"/>
  <c r="AJ262"/>
  <c r="G263"/>
  <c r="O263"/>
  <c r="W263"/>
  <c r="AB264"/>
  <c r="AH264"/>
  <c r="O267"/>
  <c r="W267"/>
  <c r="W273"/>
  <c r="AE273"/>
  <c r="C276"/>
  <c r="K276"/>
  <c r="S276"/>
  <c r="AA276"/>
  <c r="AI276"/>
  <c r="G277"/>
  <c r="O277"/>
  <c r="W277"/>
  <c r="AE277"/>
  <c r="BN11" i="11"/>
  <c r="BN21"/>
  <c r="BN21" i="13"/>
  <c r="BN39" i="11"/>
  <c r="BN39" i="13"/>
  <c r="BN26" i="11"/>
  <c r="BN26" i="13"/>
  <c r="BN42" i="11"/>
  <c r="BN42" i="13"/>
  <c r="BN12" i="11"/>
  <c r="BN12" i="13"/>
  <c r="BN28" i="11"/>
  <c r="BN28" i="13"/>
  <c r="BN45" i="11"/>
  <c r="BN45" i="13"/>
  <c r="BN13" i="11"/>
  <c r="BN13" i="13"/>
  <c r="BN29" i="11"/>
  <c r="BN29" i="13"/>
  <c r="BN47" i="11"/>
  <c r="BN47" i="13"/>
  <c r="BN15" i="11"/>
  <c r="BN15" i="13"/>
  <c r="BN34" i="11"/>
  <c r="BN34" i="13"/>
  <c r="BN18" i="11"/>
  <c r="BN18" i="13"/>
  <c r="BN35" i="11"/>
  <c r="BN35" i="13"/>
  <c r="BN20" i="11"/>
  <c r="BN20" i="13"/>
  <c r="BN37" i="11"/>
  <c r="BN37" i="13"/>
  <c r="U3" i="21"/>
  <c r="U23"/>
  <c r="AL298" a="1"/>
  <c r="AL298"/>
  <c r="U3" i="29"/>
  <c r="U23"/>
  <c r="U260"/>
  <c r="AG3" i="21"/>
  <c r="AG35"/>
  <c r="AG3" i="29"/>
  <c r="AG35"/>
  <c r="AG272"/>
  <c r="I8" i="23"/>
  <c r="I24"/>
  <c r="I17"/>
  <c r="I38"/>
  <c r="I37"/>
  <c r="P3" i="21"/>
  <c r="P18"/>
  <c r="AH293" a="1"/>
  <c r="AH293"/>
  <c r="J242"/>
  <c r="T244"/>
  <c r="AH244"/>
  <c r="E245"/>
  <c r="N245"/>
  <c r="V245"/>
  <c r="AJ246"/>
  <c r="G247"/>
  <c r="P247"/>
  <c r="O257"/>
  <c r="E265"/>
  <c r="AH268"/>
  <c r="E269"/>
  <c r="K274"/>
  <c r="AB159" i="24"/>
  <c r="L159"/>
  <c r="Z3" i="21"/>
  <c r="Z28"/>
  <c r="Z265"/>
  <c r="Z3" i="29"/>
  <c r="Z28"/>
  <c r="Z265"/>
  <c r="I10" i="23"/>
  <c r="I28"/>
  <c r="I19"/>
  <c r="AZ52" i="7"/>
  <c r="I3" i="29"/>
  <c r="I11"/>
  <c r="I248"/>
  <c r="AC3" i="21"/>
  <c r="AC31"/>
  <c r="AC268"/>
  <c r="CD51" i="7"/>
  <c r="CF57"/>
  <c r="AD245" i="21"/>
  <c r="J246"/>
  <c r="X247"/>
  <c r="L248"/>
  <c r="Z248"/>
  <c r="AJ250"/>
  <c r="G251"/>
  <c r="N251"/>
  <c r="V251"/>
  <c r="AD251"/>
  <c r="T258"/>
  <c r="AB258"/>
  <c r="AJ258"/>
  <c r="G259"/>
  <c r="O259"/>
  <c r="AJ264"/>
  <c r="M265"/>
  <c r="U265"/>
  <c r="S268"/>
  <c r="M269"/>
  <c r="U269"/>
  <c r="AC269"/>
  <c r="Y274"/>
  <c r="AG274"/>
  <c r="U241"/>
  <c r="I244"/>
  <c r="Q244"/>
  <c r="Y244"/>
  <c r="AG244"/>
  <c r="AC245"/>
  <c r="I246"/>
  <c r="Q246"/>
  <c r="Y246"/>
  <c r="AG246"/>
  <c r="H248"/>
  <c r="Q248"/>
  <c r="Y248"/>
  <c r="AG248"/>
  <c r="U249"/>
  <c r="AC249"/>
  <c r="AC251"/>
  <c r="AC253"/>
  <c r="Q254"/>
  <c r="Y256"/>
  <c r="AG256"/>
  <c r="AG258"/>
  <c r="AG260"/>
  <c r="D261"/>
  <c r="AC261"/>
  <c r="AK261"/>
  <c r="Y262"/>
  <c r="AG262"/>
  <c r="P264"/>
  <c r="X264"/>
  <c r="D265"/>
  <c r="L265"/>
  <c r="AG266"/>
  <c r="AK267"/>
  <c r="AG268"/>
  <c r="D269"/>
  <c r="AB269"/>
  <c r="AG270"/>
  <c r="H272"/>
  <c r="X272"/>
  <c r="AF272"/>
  <c r="T273"/>
  <c r="D275"/>
  <c r="L275"/>
  <c r="T275"/>
  <c r="AB275"/>
  <c r="D277"/>
  <c r="L277"/>
  <c r="AB277"/>
  <c r="AJ277"/>
  <c r="B176" i="24"/>
  <c r="BY42" i="11"/>
  <c r="BY42" i="13"/>
  <c r="BU16" i="11"/>
  <c r="BU16" i="13"/>
  <c r="BU18" i="11"/>
  <c r="BU18" i="13"/>
  <c r="BU26" i="11"/>
  <c r="BU26" i="13"/>
  <c r="BU34" i="11"/>
  <c r="BU34" i="13"/>
  <c r="BU42" i="11"/>
  <c r="BU42" i="13"/>
  <c r="BU50" i="7"/>
  <c r="D242" i="21"/>
  <c r="AJ244"/>
  <c r="T248"/>
  <c r="G269"/>
  <c r="S3"/>
  <c r="S21"/>
  <c r="S3" i="29"/>
  <c r="S21"/>
  <c r="S258"/>
  <c r="G265" i="21"/>
  <c r="AJ268"/>
  <c r="BQ56" i="7"/>
  <c r="I3" i="23"/>
  <c r="I14"/>
  <c r="I7"/>
  <c r="I23"/>
  <c r="AI3" i="21"/>
  <c r="AI37"/>
  <c r="AI3" i="29"/>
  <c r="AI37"/>
  <c r="AI274"/>
  <c r="BW52" i="7"/>
  <c r="V3" i="21"/>
  <c r="V24"/>
  <c r="AL299" a="1"/>
  <c r="AL299"/>
  <c r="V3" i="29"/>
  <c r="V24"/>
  <c r="V261"/>
  <c r="N3" i="21"/>
  <c r="N16"/>
  <c r="N253"/>
  <c r="N3" i="29"/>
  <c r="N16"/>
  <c r="N253"/>
  <c r="R246" i="21"/>
  <c r="Z246"/>
  <c r="AB248"/>
  <c r="E249"/>
  <c r="M261"/>
  <c r="U261"/>
  <c r="O265"/>
  <c r="W265"/>
  <c r="AH266"/>
  <c r="O269"/>
  <c r="W269"/>
  <c r="AH270"/>
  <c r="E271"/>
  <c r="M271"/>
  <c r="U271"/>
  <c r="AA274"/>
  <c r="U275"/>
  <c r="AC275"/>
  <c r="AN196"/>
  <c r="AN118" i="24" a="1"/>
  <c r="AI3"/>
  <c r="AI37"/>
  <c r="BY26" i="11"/>
  <c r="BY26" i="13"/>
  <c r="BP36" i="11"/>
  <c r="BP36" i="13"/>
  <c r="Z3" i="24"/>
  <c r="Z28"/>
  <c r="Z183"/>
  <c r="AN183"/>
  <c r="BC183"/>
  <c r="C27" i="25"/>
  <c r="CB42" i="11"/>
  <c r="CB42" i="13"/>
  <c r="CB33" i="11"/>
  <c r="CB33" i="13"/>
  <c r="CB24" i="11"/>
  <c r="CB24" i="13"/>
  <c r="CB15" i="11"/>
  <c r="CB15" i="13"/>
  <c r="BZ42" i="11"/>
  <c r="BZ42" i="13"/>
  <c r="BZ31" i="11"/>
  <c r="BZ31" i="13"/>
  <c r="BZ21" i="11"/>
  <c r="BZ21" i="13"/>
  <c r="BX42" i="11"/>
  <c r="BX42" i="13"/>
  <c r="BX19" i="11"/>
  <c r="BX19" i="13"/>
  <c r="BO44" i="11"/>
  <c r="BO44" i="13"/>
  <c r="BO34" i="11"/>
  <c r="BO34" i="13"/>
  <c r="BO22" i="11"/>
  <c r="BO22" i="13"/>
  <c r="BO12" i="11"/>
  <c r="BO12" i="13"/>
  <c r="BM42" i="11"/>
  <c r="BM42" i="13"/>
  <c r="BM26" i="11"/>
  <c r="BM26" i="13"/>
  <c r="BJ39" i="11"/>
  <c r="BJ39" i="13"/>
  <c r="BJ30" i="11"/>
  <c r="BJ30" i="13"/>
  <c r="BJ21" i="11"/>
  <c r="BJ21" i="13"/>
  <c r="BJ11" i="11"/>
  <c r="BG36"/>
  <c r="BG36" i="13"/>
  <c r="BG21" i="11"/>
  <c r="BG21" i="13"/>
  <c r="BF45" i="11"/>
  <c r="BF45" i="13"/>
  <c r="BF33" i="11"/>
  <c r="BF33" i="13"/>
  <c r="BF18" i="11"/>
  <c r="BF18" i="13"/>
  <c r="BE41" i="11"/>
  <c r="BE41" i="13"/>
  <c r="BE18" i="11"/>
  <c r="BE18" i="13"/>
  <c r="AZ45" i="11"/>
  <c r="AZ45" i="13"/>
  <c r="AZ21" i="11"/>
  <c r="AZ21" i="13"/>
  <c r="AY63" i="7"/>
  <c r="AD3" i="24"/>
  <c r="AD32"/>
  <c r="AD187"/>
  <c r="AB3"/>
  <c r="AB30"/>
  <c r="AI75"/>
  <c r="AE71"/>
  <c r="AE188"/>
  <c r="AN188"/>
  <c r="BC188"/>
  <c r="C32" i="25"/>
  <c r="AA67" i="24"/>
  <c r="AA184"/>
  <c r="AN184"/>
  <c r="BC184"/>
  <c r="C28" i="25"/>
  <c r="W63" i="24"/>
  <c r="W180"/>
  <c r="AN180"/>
  <c r="BC180"/>
  <c r="C24" i="25"/>
  <c r="S59" i="24"/>
  <c r="O55"/>
  <c r="K51"/>
  <c r="G47"/>
  <c r="C43"/>
  <c r="CB41" i="11"/>
  <c r="CB41" i="13"/>
  <c r="CB32" i="11"/>
  <c r="CB32" i="13"/>
  <c r="CB23" i="11"/>
  <c r="CB23" i="13"/>
  <c r="CB14" i="11"/>
  <c r="CB14" i="13"/>
  <c r="BZ41" i="11"/>
  <c r="BZ41" i="13"/>
  <c r="BZ30" i="11"/>
  <c r="BZ30" i="13"/>
  <c r="BZ20" i="11"/>
  <c r="BZ20" i="13"/>
  <c r="BX37" i="11"/>
  <c r="BX37" i="13"/>
  <c r="BX18" i="11"/>
  <c r="BX18" i="13"/>
  <c r="BO43" i="11"/>
  <c r="BO43" i="13"/>
  <c r="BO32" i="11"/>
  <c r="BO32" i="13"/>
  <c r="BO21" i="11"/>
  <c r="BO21" i="13"/>
  <c r="BO11" i="11"/>
  <c r="BM41"/>
  <c r="BM41" i="13"/>
  <c r="BM22" i="11"/>
  <c r="BM22" i="13"/>
  <c r="BG35" i="11"/>
  <c r="BG35" i="13"/>
  <c r="BG20" i="11"/>
  <c r="BG20" i="13"/>
  <c r="BF44" i="11"/>
  <c r="BF44" i="13"/>
  <c r="BF29" i="11"/>
  <c r="BF29" i="13"/>
  <c r="BF17" i="11"/>
  <c r="BF17" i="13"/>
  <c r="BE36" i="11"/>
  <c r="BE36" i="13"/>
  <c r="BE16" i="11"/>
  <c r="BE16" i="13"/>
  <c r="CB40" i="11"/>
  <c r="CB40" i="13"/>
  <c r="CB31" i="11"/>
  <c r="CB31" i="13"/>
  <c r="CB22" i="11"/>
  <c r="CB22" i="13"/>
  <c r="CB12" i="11"/>
  <c r="CB12" i="13"/>
  <c r="BZ39" i="11"/>
  <c r="BZ39" i="13"/>
  <c r="BZ29" i="11"/>
  <c r="BZ29" i="13"/>
  <c r="BZ18" i="11"/>
  <c r="BZ18" i="13"/>
  <c r="BX35" i="11"/>
  <c r="BX35" i="13"/>
  <c r="BX13" i="11"/>
  <c r="BX13" i="13"/>
  <c r="BM38" i="11"/>
  <c r="BM38" i="13"/>
  <c r="BM20" i="11"/>
  <c r="BM20" i="13"/>
  <c r="BL41" i="11"/>
  <c r="BL41" i="13"/>
  <c r="BL24" i="11"/>
  <c r="BL24" i="13"/>
  <c r="BK44" i="11"/>
  <c r="BK44" i="13"/>
  <c r="BK26" i="11"/>
  <c r="BK26" i="13"/>
  <c r="BJ46" i="11"/>
  <c r="BJ46" i="13"/>
  <c r="BJ37" i="11"/>
  <c r="BJ37" i="13"/>
  <c r="BJ27" i="11"/>
  <c r="BJ27" i="13"/>
  <c r="BJ18" i="11"/>
  <c r="BJ18" i="13"/>
  <c r="BG46" i="11"/>
  <c r="BG46" i="13"/>
  <c r="BG34" i="11"/>
  <c r="BG34" i="13"/>
  <c r="BG19" i="11"/>
  <c r="BG19" i="13"/>
  <c r="BF43" i="11"/>
  <c r="BF43" i="13"/>
  <c r="BF28" i="11"/>
  <c r="BF28" i="13"/>
  <c r="BF13" i="11"/>
  <c r="BF13" i="13"/>
  <c r="BE34" i="11"/>
  <c r="BE34" i="13"/>
  <c r="BE12" i="11"/>
  <c r="AZ37"/>
  <c r="AZ37" i="13"/>
  <c r="AZ13" i="11"/>
  <c r="AZ13" i="13"/>
  <c r="AW63" i="7"/>
  <c r="AG3" i="24"/>
  <c r="AG35"/>
  <c r="AG190"/>
  <c r="AN190"/>
  <c r="BC190"/>
  <c r="C34" i="25"/>
  <c r="S3" i="24"/>
  <c r="S21"/>
  <c r="S176"/>
  <c r="AJ76"/>
  <c r="AF72"/>
  <c r="AF189"/>
  <c r="AB68"/>
  <c r="X64"/>
  <c r="T60"/>
  <c r="P56"/>
  <c r="L52"/>
  <c r="H48"/>
  <c r="D44"/>
  <c r="AL293" i="29" a="1"/>
  <c r="AL293"/>
  <c r="AL292" a="1"/>
  <c r="AL292"/>
  <c r="AL303" a="1"/>
  <c r="AL303"/>
  <c r="AL299" a="1"/>
  <c r="AL299"/>
  <c r="AL296" a="1"/>
  <c r="AL296"/>
  <c r="AL301" a="1"/>
  <c r="AL301"/>
  <c r="AL291" a="1"/>
  <c r="AL291"/>
  <c r="AL313" a="1"/>
  <c r="AL313"/>
  <c r="AL297" a="1"/>
  <c r="AL297"/>
  <c r="AL306" a="1"/>
  <c r="AL306"/>
  <c r="AL304" a="1"/>
  <c r="AL304"/>
  <c r="AL286" a="1"/>
  <c r="AL286"/>
  <c r="AL308" a="1"/>
  <c r="AL308"/>
  <c r="AL298" a="1"/>
  <c r="AL298"/>
  <c r="AL312" a="1"/>
  <c r="AL312"/>
  <c r="CB39" i="11"/>
  <c r="CB39" i="13"/>
  <c r="CB30" i="11"/>
  <c r="CB30" i="13"/>
  <c r="CB20" i="11"/>
  <c r="CB20" i="13"/>
  <c r="CB11" i="11"/>
  <c r="BZ38"/>
  <c r="BZ38" i="13"/>
  <c r="BZ28" i="11"/>
  <c r="BZ28" i="13"/>
  <c r="BZ15" i="11"/>
  <c r="BZ15" i="13"/>
  <c r="BX34" i="11"/>
  <c r="BX34" i="13"/>
  <c r="BX11" i="11"/>
  <c r="BV35"/>
  <c r="BV35" i="13"/>
  <c r="BV19" i="11"/>
  <c r="BV19" i="13"/>
  <c r="BT42" i="11"/>
  <c r="BT42" i="13"/>
  <c r="BT34" i="11"/>
  <c r="BT34" i="13"/>
  <c r="BT25" i="11"/>
  <c r="BT25" i="13"/>
  <c r="BT16" i="11"/>
  <c r="BT16" i="13"/>
  <c r="BO40" i="11"/>
  <c r="BO40" i="13"/>
  <c r="BO29" i="11"/>
  <c r="BO29" i="13"/>
  <c r="BO19" i="11"/>
  <c r="BO19" i="13"/>
  <c r="BM35" i="11"/>
  <c r="BM35" i="13"/>
  <c r="BM18" i="11"/>
  <c r="BM18" i="13"/>
  <c r="BL40" i="11"/>
  <c r="BL40" i="13"/>
  <c r="BL21" i="11"/>
  <c r="BL21" i="13"/>
  <c r="BK42" i="11"/>
  <c r="BK42" i="13"/>
  <c r="BK24" i="11"/>
  <c r="BK24" i="13"/>
  <c r="BJ45" i="11"/>
  <c r="BJ45" i="13"/>
  <c r="BJ35" i="11"/>
  <c r="BJ35" i="13"/>
  <c r="BJ26" i="11"/>
  <c r="BJ26" i="13"/>
  <c r="BJ17" i="11"/>
  <c r="BJ17" i="13"/>
  <c r="BG45" i="11"/>
  <c r="BG45" i="13"/>
  <c r="BG30" i="11"/>
  <c r="BG30" i="13"/>
  <c r="BG18" i="11"/>
  <c r="BG18" i="13"/>
  <c r="BF42" i="11"/>
  <c r="BF42" i="13"/>
  <c r="BF27" i="11"/>
  <c r="BF27" i="13"/>
  <c r="BF11" i="11"/>
  <c r="BE32"/>
  <c r="BE32" i="13"/>
  <c r="BE11" i="11"/>
  <c r="AZ35"/>
  <c r="AZ35" i="13"/>
  <c r="AZ11" i="11"/>
  <c r="AN171" i="24"/>
  <c r="BC171"/>
  <c r="C15" i="25"/>
  <c r="AK3" i="24"/>
  <c r="AK39"/>
  <c r="AK194"/>
  <c r="AJ3"/>
  <c r="AJ38"/>
  <c r="O3"/>
  <c r="O17"/>
  <c r="O172"/>
  <c r="AN172"/>
  <c r="BC172"/>
  <c r="C16" i="25"/>
  <c r="CB44" i="11"/>
  <c r="CB44" i="13"/>
  <c r="CB35" i="11"/>
  <c r="CB35" i="13"/>
  <c r="CB26" i="11"/>
  <c r="CB26" i="13"/>
  <c r="CB17" i="11"/>
  <c r="CB17" i="13"/>
  <c r="BZ45" i="11"/>
  <c r="BZ45" i="13"/>
  <c r="BZ34" i="11"/>
  <c r="BZ34" i="13"/>
  <c r="BZ23" i="11"/>
  <c r="BZ23" i="13"/>
  <c r="BZ12" i="11"/>
  <c r="BZ12" i="13"/>
  <c r="BX45" i="11"/>
  <c r="BX45" i="13"/>
  <c r="BX26" i="11"/>
  <c r="BX26" i="13"/>
  <c r="BV32" i="11"/>
  <c r="BV32" i="13"/>
  <c r="BV16" i="11"/>
  <c r="BV16" i="13"/>
  <c r="BT47" i="11"/>
  <c r="BT47" i="13"/>
  <c r="BT39" i="11"/>
  <c r="BT39" i="13"/>
  <c r="BT31" i="11"/>
  <c r="BT31" i="13"/>
  <c r="BT21" i="11"/>
  <c r="BT21" i="13"/>
  <c r="BO46" i="11"/>
  <c r="BO46" i="13"/>
  <c r="BO36" i="11"/>
  <c r="BO36" i="13"/>
  <c r="BO26" i="11"/>
  <c r="BO26" i="13"/>
  <c r="BO14" i="11"/>
  <c r="BO14" i="13"/>
  <c r="BM46" i="11"/>
  <c r="BM46" i="13"/>
  <c r="BM28" i="11"/>
  <c r="BM28" i="13"/>
  <c r="BM12" i="11"/>
  <c r="BM12" i="13"/>
  <c r="BL32" i="11"/>
  <c r="BL32" i="13"/>
  <c r="BL16" i="11"/>
  <c r="BL16" i="13"/>
  <c r="BK36" i="11"/>
  <c r="BK36" i="13"/>
  <c r="BK16" i="11"/>
  <c r="BK16" i="13"/>
  <c r="BJ41" i="11"/>
  <c r="BJ41" i="13"/>
  <c r="BJ32" i="11"/>
  <c r="BJ32" i="13"/>
  <c r="BJ23" i="11"/>
  <c r="BJ23" i="13"/>
  <c r="BJ14" i="11"/>
  <c r="BJ14" i="13"/>
  <c r="BG42" i="11"/>
  <c r="BG42" i="13"/>
  <c r="BG27" i="11"/>
  <c r="BG27" i="13"/>
  <c r="BG11" i="11"/>
  <c r="BF35"/>
  <c r="BF35" i="13"/>
  <c r="BF20" i="11"/>
  <c r="BF20" i="13"/>
  <c r="BE43" i="11"/>
  <c r="BE43" i="13"/>
  <c r="BE26" i="11"/>
  <c r="BE26" i="13"/>
  <c r="BC63" i="7"/>
  <c r="Y3" i="24"/>
  <c r="Y27"/>
  <c r="Y182"/>
  <c r="F46"/>
  <c r="CB43" i="11"/>
  <c r="CB43" i="13"/>
  <c r="CB34" i="11"/>
  <c r="CB34" i="13"/>
  <c r="CB25" i="11"/>
  <c r="CB25" i="13"/>
  <c r="CB16" i="11"/>
  <c r="CB16" i="13"/>
  <c r="BX43" i="11"/>
  <c r="BX43" i="13"/>
  <c r="BX21" i="11"/>
  <c r="BX21" i="13"/>
  <c r="BF34" i="11"/>
  <c r="BF34" i="13"/>
  <c r="BF19" i="11"/>
  <c r="BF19" i="13"/>
  <c r="BE42" i="11"/>
  <c r="BE42" i="13"/>
  <c r="AK245" i="21"/>
  <c r="AG254"/>
  <c r="L273"/>
  <c r="M241"/>
  <c r="AI274"/>
  <c r="S258"/>
  <c r="O254"/>
  <c r="Y258"/>
  <c r="I242"/>
  <c r="T277"/>
  <c r="B242"/>
  <c r="K242"/>
  <c r="S242"/>
  <c r="AA242"/>
  <c r="AI242"/>
  <c r="G243"/>
  <c r="O243"/>
  <c r="W243"/>
  <c r="AE243"/>
  <c r="B244"/>
  <c r="B246"/>
  <c r="W247"/>
  <c r="AE247"/>
  <c r="B250"/>
  <c r="J250"/>
  <c r="S250"/>
  <c r="AA250"/>
  <c r="AI250"/>
  <c r="W251"/>
  <c r="S252"/>
  <c r="AA252"/>
  <c r="AI252"/>
  <c r="F253"/>
  <c r="O253"/>
  <c r="B254"/>
  <c r="S254"/>
  <c r="AA254"/>
  <c r="AI254"/>
  <c r="W255"/>
  <c r="AE255"/>
  <c r="B256"/>
  <c r="S256"/>
  <c r="AA256"/>
  <c r="AI256"/>
  <c r="B258"/>
  <c r="J258"/>
  <c r="R258"/>
  <c r="AI258"/>
  <c r="F259"/>
  <c r="N259"/>
  <c r="B260"/>
  <c r="AI260"/>
  <c r="AE261"/>
  <c r="B262"/>
  <c r="AA262"/>
  <c r="AI262"/>
  <c r="F263"/>
  <c r="N263"/>
  <c r="V263"/>
  <c r="B264"/>
  <c r="R264"/>
  <c r="AA264"/>
  <c r="AI264"/>
  <c r="B266"/>
  <c r="J266"/>
  <c r="R266"/>
  <c r="Z266"/>
  <c r="AI266"/>
  <c r="F267"/>
  <c r="V267"/>
  <c r="B268"/>
  <c r="AI268"/>
  <c r="B270"/>
  <c r="AI270"/>
  <c r="F271"/>
  <c r="N271"/>
  <c r="V271"/>
  <c r="AD271"/>
  <c r="J272"/>
  <c r="Z272"/>
  <c r="B274"/>
  <c r="F275"/>
  <c r="V275"/>
  <c r="J276"/>
  <c r="R276"/>
  <c r="Z276"/>
  <c r="AH276"/>
  <c r="F277"/>
  <c r="V277"/>
  <c r="AN233"/>
  <c r="H270"/>
  <c r="AH308" a="1"/>
  <c r="AH308"/>
  <c r="AL308" a="1"/>
  <c r="AL308"/>
  <c r="AE270"/>
  <c r="AL304" a="1"/>
  <c r="AL304"/>
  <c r="U266"/>
  <c r="AG242"/>
  <c r="AI244"/>
  <c r="M245"/>
  <c r="U245"/>
  <c r="AI246"/>
  <c r="AI248"/>
  <c r="M249"/>
  <c r="Y250"/>
  <c r="O251"/>
  <c r="H252"/>
  <c r="H256"/>
  <c r="P256"/>
  <c r="L261"/>
  <c r="T261"/>
  <c r="T265"/>
  <c r="N269"/>
  <c r="P270"/>
  <c r="X270"/>
  <c r="AI272"/>
  <c r="AK275"/>
  <c r="P276"/>
  <c r="N267"/>
  <c r="AL303" a="1"/>
  <c r="AL303"/>
  <c r="E241"/>
  <c r="Q242"/>
  <c r="S244"/>
  <c r="S246"/>
  <c r="O247"/>
  <c r="S248"/>
  <c r="AK249"/>
  <c r="U253"/>
  <c r="F255"/>
  <c r="AC259"/>
  <c r="AK265"/>
  <c r="R270"/>
  <c r="AB273"/>
  <c r="AK273"/>
  <c r="AG252"/>
  <c r="X274"/>
  <c r="T259"/>
  <c r="AC243"/>
  <c r="AC247"/>
  <c r="AE249"/>
  <c r="AG250"/>
  <c r="AK253"/>
  <c r="H260"/>
  <c r="P262"/>
  <c r="AE263"/>
  <c r="V261"/>
  <c r="AA258"/>
  <c r="AL292" a="1"/>
  <c r="AL292"/>
  <c r="AC241"/>
  <c r="AK241"/>
  <c r="AK247"/>
  <c r="AE253"/>
  <c r="L257"/>
  <c r="AG264"/>
  <c r="AB271"/>
  <c r="AK271"/>
  <c r="Q252"/>
  <c r="H264"/>
  <c r="AH310" a="1"/>
  <c r="AH310"/>
  <c r="AL312" a="1"/>
  <c r="AL312"/>
  <c r="W241"/>
  <c r="Y242"/>
  <c r="AA244"/>
  <c r="AA246"/>
  <c r="AA248"/>
  <c r="Q250"/>
  <c r="Y254"/>
  <c r="Y260"/>
  <c r="L267"/>
  <c r="AC267"/>
  <c r="P272"/>
  <c r="H274"/>
  <c r="AL296" a="1"/>
  <c r="AL296"/>
  <c r="Y252"/>
  <c r="AL310" a="1"/>
  <c r="AL310"/>
  <c r="AE241"/>
  <c r="M251"/>
  <c r="L269"/>
  <c r="T269"/>
  <c r="AK269"/>
  <c r="D273"/>
  <c r="AK243"/>
  <c r="W245"/>
  <c r="D249"/>
  <c r="H250"/>
  <c r="U251"/>
  <c r="D253"/>
  <c r="H254"/>
  <c r="J256"/>
  <c r="F257"/>
  <c r="U257"/>
  <c r="AK259"/>
  <c r="R262"/>
  <c r="AK263"/>
  <c r="H266"/>
  <c r="P266"/>
  <c r="T267"/>
  <c r="X268"/>
  <c r="H276"/>
  <c r="D245"/>
  <c r="AE245"/>
  <c r="D247"/>
  <c r="F249"/>
  <c r="L253"/>
  <c r="AC257"/>
  <c r="F265"/>
  <c r="X266"/>
  <c r="Z268"/>
  <c r="X276"/>
  <c r="G241"/>
  <c r="M247"/>
  <c r="O249"/>
  <c r="D255"/>
  <c r="AK257"/>
  <c r="H258"/>
  <c r="D259"/>
  <c r="P260"/>
  <c r="V269"/>
  <c r="Z270"/>
  <c r="R272"/>
  <c r="AF276"/>
  <c r="E243"/>
  <c r="G245"/>
  <c r="F247"/>
  <c r="D251"/>
  <c r="AK251"/>
  <c r="U255"/>
  <c r="P258"/>
  <c r="L259"/>
  <c r="H262"/>
  <c r="D263"/>
  <c r="D271"/>
  <c r="V273"/>
  <c r="J274"/>
  <c r="Z274"/>
  <c r="O241"/>
  <c r="M243"/>
  <c r="U247"/>
  <c r="W249"/>
  <c r="AE251"/>
  <c r="AC255"/>
  <c r="AK255"/>
  <c r="U259"/>
  <c r="L263"/>
  <c r="AC265"/>
  <c r="H268"/>
  <c r="AE269"/>
  <c r="L271"/>
  <c r="P274"/>
  <c r="AF274"/>
  <c r="U243"/>
  <c r="O245"/>
  <c r="F251"/>
  <c r="W253"/>
  <c r="N255"/>
  <c r="D257"/>
  <c r="T263"/>
  <c r="AC263"/>
  <c r="V265"/>
  <c r="D267"/>
  <c r="P268"/>
  <c r="T271"/>
  <c r="BE12" i="13"/>
  <c r="K253" i="21"/>
  <c r="CU48" i="7"/>
  <c r="BJ56"/>
  <c r="I3" i="21"/>
  <c r="I11"/>
  <c r="AZ56" i="7"/>
  <c r="CT48" i="12"/>
  <c r="CU11"/>
  <c r="CU48"/>
  <c r="AN178" i="24"/>
  <c r="BC178"/>
  <c r="L255" i="21"/>
  <c r="AL293" a="1"/>
  <c r="AL293"/>
  <c r="J254"/>
  <c r="N257"/>
  <c r="J262"/>
  <c r="N265"/>
  <c r="CD57" i="7"/>
  <c r="W257" i="21"/>
  <c r="W259"/>
  <c r="F261"/>
  <c r="AE257"/>
  <c r="AE259"/>
  <c r="N261"/>
  <c r="AE265"/>
  <c r="J268"/>
  <c r="AD273"/>
  <c r="R268"/>
  <c r="F269"/>
  <c r="AN194" i="24"/>
  <c r="BC194"/>
  <c r="AN186"/>
  <c r="BC186"/>
  <c r="J260" i="21"/>
  <c r="W261"/>
  <c r="J264"/>
  <c r="J270"/>
  <c r="F273"/>
  <c r="R274"/>
  <c r="AH274"/>
  <c r="AN189" i="24"/>
  <c r="BC189"/>
  <c r="J252" i="21"/>
  <c r="R260"/>
  <c r="AE267"/>
  <c r="N273"/>
  <c r="AN187" i="24"/>
  <c r="BC187"/>
  <c r="AN182"/>
  <c r="BC182"/>
  <c r="AL232" a="1"/>
  <c r="AL232"/>
  <c r="AL3"/>
  <c r="AL40"/>
  <c r="AL222" a="1"/>
  <c r="AL222"/>
  <c r="AL227" a="1"/>
  <c r="AL227"/>
  <c r="AL228" a="1"/>
  <c r="AL228"/>
  <c r="Y231" a="1"/>
  <c r="Y231"/>
  <c r="AL221" a="1"/>
  <c r="AL221"/>
  <c r="X3"/>
  <c r="X26"/>
  <c r="S219" a="1"/>
  <c r="S219"/>
  <c r="BG188"/>
  <c r="AL224" a="1"/>
  <c r="AL224"/>
  <c r="BG179"/>
  <c r="BG171"/>
  <c r="AL231" a="1"/>
  <c r="AL231"/>
  <c r="AL225" a="1"/>
  <c r="AL225"/>
  <c r="AH220" a="1"/>
  <c r="AH220"/>
  <c r="AL220" a="1"/>
  <c r="AL220"/>
  <c r="AL230" a="1"/>
  <c r="AL230"/>
  <c r="AL226" a="1"/>
  <c r="AL226"/>
  <c r="V3"/>
  <c r="V24"/>
  <c r="AL210" a="1"/>
  <c r="AL210"/>
  <c r="T3"/>
  <c r="T22"/>
  <c r="AH215" a="1"/>
  <c r="AH215"/>
  <c r="AL216" a="1"/>
  <c r="AL216"/>
  <c r="AH209" a="1"/>
  <c r="AH209"/>
  <c r="I3"/>
  <c r="I11"/>
  <c r="P3"/>
  <c r="P18"/>
  <c r="AL215" a="1"/>
  <c r="AL215"/>
  <c r="AL223" a="1"/>
  <c r="AL223"/>
  <c r="AL209" a="1"/>
  <c r="AL209"/>
  <c r="BW13" i="11"/>
  <c r="BW13" i="13"/>
  <c r="BW21" i="11"/>
  <c r="BW21" i="13"/>
  <c r="BW29" i="11"/>
  <c r="BW29" i="13"/>
  <c r="BW37" i="11"/>
  <c r="BW37" i="13"/>
  <c r="BW45" i="11"/>
  <c r="BW45" i="13"/>
  <c r="BW14" i="11"/>
  <c r="BW14" i="13"/>
  <c r="BW22" i="11"/>
  <c r="BW22" i="13"/>
  <c r="BW30" i="11"/>
  <c r="BW30" i="13"/>
  <c r="BW38" i="11"/>
  <c r="BW38" i="13"/>
  <c r="BW46" i="11"/>
  <c r="BW46" i="13"/>
  <c r="BW15" i="11"/>
  <c r="BW15" i="13"/>
  <c r="BW23" i="11"/>
  <c r="BW23" i="13"/>
  <c r="BW31" i="11"/>
  <c r="BW31" i="13"/>
  <c r="BW39" i="11"/>
  <c r="BW39" i="13"/>
  <c r="BW47" i="11"/>
  <c r="BW47" i="13"/>
  <c r="BW16" i="11"/>
  <c r="BW16" i="13"/>
  <c r="BW24" i="11"/>
  <c r="BW24" i="13"/>
  <c r="BW32" i="11"/>
  <c r="BW32" i="13"/>
  <c r="BW40" i="11"/>
  <c r="BW40" i="13"/>
  <c r="BW17" i="11"/>
  <c r="BW17" i="13"/>
  <c r="BW25" i="11"/>
  <c r="BW25" i="13"/>
  <c r="BW33" i="11"/>
  <c r="BW33" i="13"/>
  <c r="BW41" i="11"/>
  <c r="BW41" i="13"/>
  <c r="BW11" i="11"/>
  <c r="BW19"/>
  <c r="BW19" i="13"/>
  <c r="BW27" i="11"/>
  <c r="BW27" i="13"/>
  <c r="BW35" i="11"/>
  <c r="BW35" i="13"/>
  <c r="BW43" i="11"/>
  <c r="BW43" i="13"/>
  <c r="BW20" i="11"/>
  <c r="BW20" i="13"/>
  <c r="BW26" i="11"/>
  <c r="BW26" i="13"/>
  <c r="BW28" i="11"/>
  <c r="BW28" i="13"/>
  <c r="BW34" i="11"/>
  <c r="BW34" i="13"/>
  <c r="BW36" i="11"/>
  <c r="BW36" i="13"/>
  <c r="BW12" i="11"/>
  <c r="BW12" i="13"/>
  <c r="BW44" i="11"/>
  <c r="BW44" i="13"/>
  <c r="BW18" i="11"/>
  <c r="BW18" i="13"/>
  <c r="BQ11" i="11"/>
  <c r="BQ19"/>
  <c r="BQ19" i="13"/>
  <c r="BQ27" i="11"/>
  <c r="BQ27" i="13"/>
  <c r="BQ35" i="11"/>
  <c r="BQ35" i="13"/>
  <c r="BQ43" i="11"/>
  <c r="BQ43" i="13"/>
  <c r="BQ14" i="11"/>
  <c r="BQ14" i="13"/>
  <c r="BQ23" i="11"/>
  <c r="BQ23" i="13"/>
  <c r="BQ32" i="11"/>
  <c r="BQ32" i="13"/>
  <c r="BQ41" i="11"/>
  <c r="BQ41" i="13"/>
  <c r="BQ15" i="11"/>
  <c r="BQ15" i="13"/>
  <c r="BQ24" i="11"/>
  <c r="BQ24" i="13"/>
  <c r="BQ33" i="11"/>
  <c r="BQ33" i="13"/>
  <c r="BQ42" i="11"/>
  <c r="BQ42" i="13"/>
  <c r="BQ16" i="11"/>
  <c r="BQ16" i="13"/>
  <c r="BQ25" i="11"/>
  <c r="BQ25" i="13"/>
  <c r="BQ34" i="11"/>
  <c r="BQ34" i="13"/>
  <c r="BQ44" i="11"/>
  <c r="BQ44" i="13"/>
  <c r="BQ17" i="11"/>
  <c r="BQ17" i="13"/>
  <c r="BQ26" i="11"/>
  <c r="BQ26" i="13"/>
  <c r="BQ36" i="11"/>
  <c r="BQ36" i="13"/>
  <c r="BQ45" i="11"/>
  <c r="BQ45" i="13"/>
  <c r="BQ18" i="11"/>
  <c r="BQ18" i="13"/>
  <c r="BQ28" i="11"/>
  <c r="BQ28" i="13"/>
  <c r="BQ37" i="11"/>
  <c r="BQ37" i="13"/>
  <c r="BQ46" i="11"/>
  <c r="BQ46" i="13"/>
  <c r="BQ12" i="11"/>
  <c r="BQ12" i="13"/>
  <c r="BQ21" i="11"/>
  <c r="BQ21" i="13"/>
  <c r="BQ30" i="11"/>
  <c r="BQ30" i="13"/>
  <c r="BQ39" i="11"/>
  <c r="BQ39" i="13"/>
  <c r="BU32" i="11"/>
  <c r="BU32" i="13"/>
  <c r="BQ40" i="11"/>
  <c r="BQ40" i="13"/>
  <c r="BU24" i="11"/>
  <c r="BU24" i="13"/>
  <c r="BQ31" i="11"/>
  <c r="BQ31" i="13"/>
  <c r="BQ29" i="11"/>
  <c r="BQ29" i="13"/>
  <c r="BQ22" i="11"/>
  <c r="BQ22" i="13"/>
  <c r="BU11" i="11"/>
  <c r="BU19"/>
  <c r="BU19" i="13"/>
  <c r="BU27" i="11"/>
  <c r="BU27" i="13"/>
  <c r="BU35" i="11"/>
  <c r="BU35" i="13"/>
  <c r="BU43" i="11"/>
  <c r="BU43" i="13"/>
  <c r="BU12" i="11"/>
  <c r="BU12" i="13"/>
  <c r="BU20" i="11"/>
  <c r="BU20" i="13"/>
  <c r="BU28" i="11"/>
  <c r="BU28" i="13"/>
  <c r="BU36" i="11"/>
  <c r="BU36" i="13"/>
  <c r="BU44" i="11"/>
  <c r="BU44" i="13"/>
  <c r="BU13" i="11"/>
  <c r="BU13" i="13"/>
  <c r="BU21" i="11"/>
  <c r="BU21" i="13"/>
  <c r="BU29" i="11"/>
  <c r="BU29" i="13"/>
  <c r="BU37" i="11"/>
  <c r="BU37" i="13"/>
  <c r="BU45" i="11"/>
  <c r="BU45" i="13"/>
  <c r="BU14" i="11"/>
  <c r="BU14" i="13"/>
  <c r="BU22" i="11"/>
  <c r="BU22" i="13"/>
  <c r="BU30" i="11"/>
  <c r="BU30" i="13"/>
  <c r="BU38" i="11"/>
  <c r="BU38" i="13"/>
  <c r="BU46" i="11"/>
  <c r="BU46" i="13"/>
  <c r="BU15" i="11"/>
  <c r="BU15" i="13"/>
  <c r="BU23" i="11"/>
  <c r="BU23" i="13"/>
  <c r="BU31" i="11"/>
  <c r="BU31" i="13"/>
  <c r="BU39" i="11"/>
  <c r="BU39" i="13"/>
  <c r="BU47" i="11"/>
  <c r="BU47" i="13"/>
  <c r="BU17" i="11"/>
  <c r="BU17" i="13"/>
  <c r="BU25" i="11"/>
  <c r="BU25" i="13"/>
  <c r="BU33" i="11"/>
  <c r="BU33" i="13"/>
  <c r="BU41" i="11"/>
  <c r="BU41" i="13"/>
  <c r="BQ20" i="11"/>
  <c r="BQ20" i="13"/>
  <c r="BU40" i="11"/>
  <c r="BU40" i="13"/>
  <c r="BR12" i="11"/>
  <c r="BR12" i="13"/>
  <c r="BR20" i="11"/>
  <c r="BR20" i="13"/>
  <c r="BR28" i="11"/>
  <c r="BR28" i="13"/>
  <c r="BR36" i="11"/>
  <c r="BR36" i="13"/>
  <c r="BR44" i="11"/>
  <c r="BR44" i="13"/>
  <c r="BR11" i="11"/>
  <c r="BR21"/>
  <c r="BR21" i="13"/>
  <c r="BR30" i="11"/>
  <c r="BR30" i="13"/>
  <c r="BR39" i="11"/>
  <c r="BR39" i="13"/>
  <c r="BR13" i="11"/>
  <c r="BR13" i="13"/>
  <c r="BR22" i="11"/>
  <c r="BR22" i="13"/>
  <c r="BR31" i="11"/>
  <c r="BR31" i="13"/>
  <c r="BR40" i="11"/>
  <c r="BR40" i="13"/>
  <c r="BR14" i="11"/>
  <c r="BR14" i="13"/>
  <c r="BR23" i="11"/>
  <c r="BR23" i="13"/>
  <c r="BR32" i="11"/>
  <c r="BR32" i="13"/>
  <c r="BR41" i="11"/>
  <c r="BR41" i="13"/>
  <c r="BR15" i="11"/>
  <c r="BR15" i="13"/>
  <c r="BR24" i="11"/>
  <c r="BR24" i="13"/>
  <c r="BR33" i="11"/>
  <c r="BR33" i="13"/>
  <c r="BR42" i="11"/>
  <c r="BR42" i="13"/>
  <c r="BR16" i="11"/>
  <c r="BR16" i="13"/>
  <c r="BR25" i="11"/>
  <c r="BR25" i="13"/>
  <c r="BR34" i="11"/>
  <c r="BR34" i="13"/>
  <c r="BR43" i="11"/>
  <c r="BR43" i="13"/>
  <c r="BR18" i="11"/>
  <c r="BR18" i="13"/>
  <c r="BR27" i="11"/>
  <c r="BR27" i="13"/>
  <c r="BR37" i="11"/>
  <c r="BR37" i="13"/>
  <c r="BR46" i="11"/>
  <c r="BR46" i="13"/>
  <c r="BQ13" i="11"/>
  <c r="BQ13" i="13"/>
  <c r="BX44" i="11"/>
  <c r="BX44" i="13"/>
  <c r="BX36" i="11"/>
  <c r="BX36" i="13"/>
  <c r="BX28" i="11"/>
  <c r="BX28" i="13"/>
  <c r="BX20" i="11"/>
  <c r="BX20" i="13"/>
  <c r="BX12" i="11"/>
  <c r="CB45"/>
  <c r="CB45" i="13"/>
  <c r="CB37" i="11"/>
  <c r="CB37" i="13"/>
  <c r="CB29" i="11"/>
  <c r="CB29" i="13"/>
  <c r="CB21" i="11"/>
  <c r="CA44"/>
  <c r="CA44" i="13"/>
  <c r="CA36" i="11"/>
  <c r="CA36" i="13"/>
  <c r="CA28" i="11"/>
  <c r="CA28" i="13"/>
  <c r="CA20" i="11"/>
  <c r="CA20" i="13"/>
  <c r="CA12" i="11"/>
  <c r="AJ296" i="29" a="1"/>
  <c r="AJ296"/>
  <c r="BZ43" i="11"/>
  <c r="BZ43" i="13"/>
  <c r="BZ35" i="11"/>
  <c r="BZ35" i="13"/>
  <c r="BZ27" i="11"/>
  <c r="BZ27" i="13"/>
  <c r="BZ19" i="11"/>
  <c r="BZ19" i="13"/>
  <c r="BZ11" i="11"/>
  <c r="BX41"/>
  <c r="BX41" i="13"/>
  <c r="BX33" i="11"/>
  <c r="BX33" i="13"/>
  <c r="BX25" i="11"/>
  <c r="BX25" i="13"/>
  <c r="BX17" i="11"/>
  <c r="BX17" i="13"/>
  <c r="BV47" i="11"/>
  <c r="BV47" i="13"/>
  <c r="BV39" i="11"/>
  <c r="BV39" i="13"/>
  <c r="BV31" i="11"/>
  <c r="BV31" i="13"/>
  <c r="BV23" i="11"/>
  <c r="BV23" i="13"/>
  <c r="BV15" i="11"/>
  <c r="BV15" i="13"/>
  <c r="BT14" i="11"/>
  <c r="AC228" i="24" a="1"/>
  <c r="AC228"/>
  <c r="BT22" i="11"/>
  <c r="BT22" i="13"/>
  <c r="BT30" i="11"/>
  <c r="BT30" i="13"/>
  <c r="BS40" i="11"/>
  <c r="BS40" i="13"/>
  <c r="BS31" i="11"/>
  <c r="BS31" i="13"/>
  <c r="BS22" i="11"/>
  <c r="BS22" i="13"/>
  <c r="BS12" i="11"/>
  <c r="BN36"/>
  <c r="BN36" i="13"/>
  <c r="BN23" i="11"/>
  <c r="BN23" i="13"/>
  <c r="BM36" i="11"/>
  <c r="BM36" i="13"/>
  <c r="BM25" i="11"/>
  <c r="BM25" i="13"/>
  <c r="BL37" i="11"/>
  <c r="BL37" i="13"/>
  <c r="BL25" i="11"/>
  <c r="BL25" i="13"/>
  <c r="BK39" i="11"/>
  <c r="BK39" i="13"/>
  <c r="BK25" i="11"/>
  <c r="BK25" i="13"/>
  <c r="BX40" i="11"/>
  <c r="BX40" i="13"/>
  <c r="BX32" i="11"/>
  <c r="BX32" i="13"/>
  <c r="BX24" i="11"/>
  <c r="BX24" i="13"/>
  <c r="BX16" i="11"/>
  <c r="BX16" i="13"/>
  <c r="BV46" i="11"/>
  <c r="BV46" i="13"/>
  <c r="BV38" i="11"/>
  <c r="BV38" i="13"/>
  <c r="BV30" i="11"/>
  <c r="BV30" i="13"/>
  <c r="BV22" i="11"/>
  <c r="BV22" i="13"/>
  <c r="BV14" i="11"/>
  <c r="BV14" i="13"/>
  <c r="BS39" i="11"/>
  <c r="BS39" i="13"/>
  <c r="BS30" i="11"/>
  <c r="BS30" i="13"/>
  <c r="BS20" i="11"/>
  <c r="BS20" i="13"/>
  <c r="BN14" i="11"/>
  <c r="BN22"/>
  <c r="BN22" i="13"/>
  <c r="BN30" i="11"/>
  <c r="BN30" i="13"/>
  <c r="BN38" i="11"/>
  <c r="BN38" i="13"/>
  <c r="BN46" i="11"/>
  <c r="BN46" i="13"/>
  <c r="BN16" i="11"/>
  <c r="BN16" i="13"/>
  <c r="BN24" i="11"/>
  <c r="BN24" i="13"/>
  <c r="BN32" i="11"/>
  <c r="BN32" i="13"/>
  <c r="BN40" i="11"/>
  <c r="BN40" i="13"/>
  <c r="BN17" i="11"/>
  <c r="BN17" i="13"/>
  <c r="BN25" i="11"/>
  <c r="BN25" i="13"/>
  <c r="BN33" i="11"/>
  <c r="BN33" i="13"/>
  <c r="BN41" i="11"/>
  <c r="BN41" i="13"/>
  <c r="BM13" i="11"/>
  <c r="V225" i="24" a="1"/>
  <c r="V225"/>
  <c r="BM21" i="11"/>
  <c r="BM21" i="13"/>
  <c r="BM29" i="11"/>
  <c r="BM29" i="13"/>
  <c r="BM37" i="11"/>
  <c r="BM37" i="13"/>
  <c r="BM45" i="11"/>
  <c r="BM45" i="13"/>
  <c r="BM15" i="11"/>
  <c r="BM15" i="13"/>
  <c r="BM23" i="11"/>
  <c r="BM23" i="13"/>
  <c r="BM31" i="11"/>
  <c r="BM31" i="13"/>
  <c r="BM39" i="11"/>
  <c r="BM39" i="13"/>
  <c r="BM47" i="11"/>
  <c r="BM47" i="13"/>
  <c r="BM16" i="11"/>
  <c r="BM16" i="13"/>
  <c r="BM24" i="11"/>
  <c r="BM24" i="13"/>
  <c r="BM32" i="11"/>
  <c r="BM32" i="13"/>
  <c r="BM40" i="11"/>
  <c r="BM40" i="13"/>
  <c r="BL12" i="11"/>
  <c r="U301" i="29" a="1"/>
  <c r="U301"/>
  <c r="BL20" i="11"/>
  <c r="BL20" i="13"/>
  <c r="BL28" i="11"/>
  <c r="BL28" i="13"/>
  <c r="BL36" i="11"/>
  <c r="BL36" i="13"/>
  <c r="BL44" i="11"/>
  <c r="BL44" i="13"/>
  <c r="BL14" i="11"/>
  <c r="BL14" i="13"/>
  <c r="BL22" i="11"/>
  <c r="BL22" i="13"/>
  <c r="BL30" i="11"/>
  <c r="BL30" i="13"/>
  <c r="BL38" i="11"/>
  <c r="BL38" i="13"/>
  <c r="BL46" i="11"/>
  <c r="BL46" i="13"/>
  <c r="BL15" i="11"/>
  <c r="BL15" i="13"/>
  <c r="BL23" i="11"/>
  <c r="BL23" i="13"/>
  <c r="BL31" i="11"/>
  <c r="BL31" i="13"/>
  <c r="BL39" i="11"/>
  <c r="BL39" i="13"/>
  <c r="BL47" i="11"/>
  <c r="BL47" i="13"/>
  <c r="BK11" i="11"/>
  <c r="BK19"/>
  <c r="BK19" i="13"/>
  <c r="BK27" i="11"/>
  <c r="BK27" i="13"/>
  <c r="BK35" i="11"/>
  <c r="BK35" i="13"/>
  <c r="BK43" i="11"/>
  <c r="BK43" i="13"/>
  <c r="BK13" i="11"/>
  <c r="BK13" i="13"/>
  <c r="BK21" i="11"/>
  <c r="BK21" i="13"/>
  <c r="BK29" i="11"/>
  <c r="BK29" i="13"/>
  <c r="BK37" i="11"/>
  <c r="BK37" i="13"/>
  <c r="BK45" i="11"/>
  <c r="BK45" i="13"/>
  <c r="BK14" i="11"/>
  <c r="BK14" i="13"/>
  <c r="BK22" i="11"/>
  <c r="BK22" i="13"/>
  <c r="BK30" i="11"/>
  <c r="BK30" i="13"/>
  <c r="BK38" i="11"/>
  <c r="BK38" i="13"/>
  <c r="BK46" i="11"/>
  <c r="BK46" i="13"/>
  <c r="BZ17" i="11"/>
  <c r="BZ17" i="13"/>
  <c r="BX47" i="11"/>
  <c r="BX47" i="13"/>
  <c r="BX39" i="11"/>
  <c r="BX39" i="13"/>
  <c r="BX31" i="11"/>
  <c r="BX31" i="13"/>
  <c r="BX23" i="11"/>
  <c r="BX23" i="13"/>
  <c r="BX15" i="11"/>
  <c r="BX15" i="13"/>
  <c r="BV45" i="11"/>
  <c r="BV45" i="13"/>
  <c r="BV37" i="11"/>
  <c r="BV37" i="13"/>
  <c r="BV29" i="11"/>
  <c r="BV29" i="13"/>
  <c r="BV21" i="11"/>
  <c r="BV21" i="13"/>
  <c r="BV13" i="11"/>
  <c r="AE298" i="29" a="1"/>
  <c r="AE298"/>
  <c r="BS13" i="11"/>
  <c r="BS13" i="13"/>
  <c r="BS21" i="11"/>
  <c r="BS21" i="13"/>
  <c r="BS29" i="11"/>
  <c r="BS29" i="13"/>
  <c r="BS37" i="11"/>
  <c r="BS37" i="13"/>
  <c r="BS45" i="11"/>
  <c r="BS45" i="13"/>
  <c r="BK34" i="11"/>
  <c r="BK34" i="13"/>
  <c r="BK23" i="11"/>
  <c r="BK23" i="13"/>
  <c r="CA25" i="11"/>
  <c r="CA25" i="13"/>
  <c r="BZ40" i="11"/>
  <c r="BZ40" i="13"/>
  <c r="BZ32" i="11"/>
  <c r="BZ32" i="13"/>
  <c r="BZ24" i="11"/>
  <c r="BZ24" i="13"/>
  <c r="BX46" i="11"/>
  <c r="BX46" i="13"/>
  <c r="BX38" i="11"/>
  <c r="BX38" i="13"/>
  <c r="BX30" i="11"/>
  <c r="BX30" i="13"/>
  <c r="BX22" i="11"/>
  <c r="BX22" i="13"/>
  <c r="BV44" i="11"/>
  <c r="BV44" i="13"/>
  <c r="BV36" i="11"/>
  <c r="BV36" i="13"/>
  <c r="BV28" i="11"/>
  <c r="BV28" i="13"/>
  <c r="BV20" i="11"/>
  <c r="BV20" i="13"/>
  <c r="BS46" i="11"/>
  <c r="BS46" i="13"/>
  <c r="BS36" i="11"/>
  <c r="BS36" i="13"/>
  <c r="BS27" i="11"/>
  <c r="BS27" i="13"/>
  <c r="BS18" i="11"/>
  <c r="BS18" i="13"/>
  <c r="BN44" i="11"/>
  <c r="BN44" i="13"/>
  <c r="BN31" i="11"/>
  <c r="BN31" i="13"/>
  <c r="BN19" i="11"/>
  <c r="BN19" i="13"/>
  <c r="BM44" i="11"/>
  <c r="BM44" i="13"/>
  <c r="BM33" i="11"/>
  <c r="BM33" i="13"/>
  <c r="BM19" i="11"/>
  <c r="BM19" i="13"/>
  <c r="BL45" i="11"/>
  <c r="BL45" i="13"/>
  <c r="BL33" i="11"/>
  <c r="BL33" i="13"/>
  <c r="BL19" i="11"/>
  <c r="BL19" i="13"/>
  <c r="BK33" i="11"/>
  <c r="BK33" i="13"/>
  <c r="BK20" i="11"/>
  <c r="BK20" i="13"/>
  <c r="AZ18" i="11"/>
  <c r="AZ18" i="13"/>
  <c r="AZ26" i="11"/>
  <c r="AZ26" i="13"/>
  <c r="AZ34" i="11"/>
  <c r="AZ34" i="13"/>
  <c r="AZ42" i="11"/>
  <c r="AZ42" i="13"/>
  <c r="AZ12" i="11"/>
  <c r="AZ20"/>
  <c r="AZ20" i="13"/>
  <c r="AZ28" i="11"/>
  <c r="AZ28" i="13"/>
  <c r="AZ36" i="11"/>
  <c r="AZ36" i="13"/>
  <c r="AZ44" i="11"/>
  <c r="AZ44" i="13"/>
  <c r="AZ14" i="11"/>
  <c r="AZ14" i="13"/>
  <c r="AZ22" i="11"/>
  <c r="AZ22" i="13"/>
  <c r="AZ30" i="11"/>
  <c r="AZ30" i="13"/>
  <c r="AZ38" i="11"/>
  <c r="AZ38" i="13"/>
  <c r="AZ46" i="11"/>
  <c r="AZ46" i="13"/>
  <c r="AZ16" i="11"/>
  <c r="AZ16" i="13"/>
  <c r="AZ24" i="11"/>
  <c r="AZ24" i="13"/>
  <c r="AZ32" i="11"/>
  <c r="AZ32" i="13"/>
  <c r="AZ40" i="11"/>
  <c r="AZ40" i="13"/>
  <c r="AZ17" i="11"/>
  <c r="AZ17" i="13"/>
  <c r="AZ25" i="11"/>
  <c r="AZ25" i="13"/>
  <c r="AZ33" i="11"/>
  <c r="AZ33" i="13"/>
  <c r="AZ41" i="11"/>
  <c r="AZ41" i="13"/>
  <c r="BE15" i="11"/>
  <c r="BE15" i="13"/>
  <c r="BE23" i="11"/>
  <c r="BE23" i="13"/>
  <c r="BE31" i="11"/>
  <c r="BE31" i="13"/>
  <c r="BE39" i="11"/>
  <c r="BE39" i="13"/>
  <c r="BE47" i="11"/>
  <c r="BE47" i="13"/>
  <c r="BE17" i="11"/>
  <c r="BE17" i="13"/>
  <c r="BE25" i="11"/>
  <c r="BE25" i="13"/>
  <c r="BE33" i="11"/>
  <c r="BE33" i="13"/>
  <c r="BE13" i="11"/>
  <c r="BE21"/>
  <c r="BE21" i="13"/>
  <c r="BE29" i="11"/>
  <c r="BE29" i="13"/>
  <c r="BE37" i="11"/>
  <c r="BE37" i="13"/>
  <c r="BE45" i="11"/>
  <c r="BE45" i="13"/>
  <c r="BE14" i="11"/>
  <c r="BE14" i="13"/>
  <c r="BE22" i="11"/>
  <c r="BE22" i="13"/>
  <c r="BE30" i="11"/>
  <c r="BE30" i="13"/>
  <c r="BE38" i="11"/>
  <c r="BE38" i="13"/>
  <c r="BE46" i="11"/>
  <c r="BE46" i="13"/>
  <c r="BC13" i="11"/>
  <c r="BC21"/>
  <c r="BC29"/>
  <c r="BC37"/>
  <c r="BC45"/>
  <c r="BC15"/>
  <c r="BC23"/>
  <c r="BC31"/>
  <c r="BC39"/>
  <c r="BC47"/>
  <c r="BC17"/>
  <c r="BC25"/>
  <c r="BC33"/>
  <c r="BC41"/>
  <c r="BC11"/>
  <c r="BC19"/>
  <c r="BC27"/>
  <c r="BC35"/>
  <c r="BC43"/>
  <c r="BC12"/>
  <c r="BC20"/>
  <c r="BC28"/>
  <c r="BC36"/>
  <c r="BC44"/>
  <c r="AW15"/>
  <c r="AW15" i="13"/>
  <c r="AW23" i="11"/>
  <c r="AW23" i="13"/>
  <c r="AW31" i="11"/>
  <c r="AW31" i="13"/>
  <c r="AW39" i="11"/>
  <c r="AW39" i="13"/>
  <c r="AW47" i="11"/>
  <c r="AW47" i="13"/>
  <c r="AW17" i="11"/>
  <c r="AW17" i="13"/>
  <c r="AW25" i="11"/>
  <c r="AW25" i="13"/>
  <c r="AW33" i="11"/>
  <c r="AW33" i="13"/>
  <c r="AW41" i="11"/>
  <c r="AW41" i="13"/>
  <c r="AW11" i="11"/>
  <c r="AW19"/>
  <c r="AW19" i="13"/>
  <c r="AW27" i="11"/>
  <c r="AW27" i="13"/>
  <c r="AW35" i="11"/>
  <c r="AW35" i="13"/>
  <c r="AW43" i="11"/>
  <c r="AW43" i="13"/>
  <c r="AW13" i="11"/>
  <c r="AW13" i="13"/>
  <c r="AW21" i="11"/>
  <c r="AW21" i="13"/>
  <c r="AW29" i="11"/>
  <c r="AW29" i="13"/>
  <c r="AW37" i="11"/>
  <c r="AW37" i="13"/>
  <c r="AW45" i="11"/>
  <c r="AW45" i="13"/>
  <c r="AW14" i="11"/>
  <c r="AW14" i="13"/>
  <c r="AW22" i="11"/>
  <c r="AW22" i="13"/>
  <c r="AW30" i="11"/>
  <c r="AW30" i="13"/>
  <c r="AW38" i="11"/>
  <c r="AW38" i="13"/>
  <c r="AW46" i="11"/>
  <c r="AW46" i="13"/>
  <c r="BO41" i="11"/>
  <c r="BO41" i="13"/>
  <c r="BO33" i="11"/>
  <c r="BO33" i="13"/>
  <c r="BO25" i="11"/>
  <c r="BO25" i="13"/>
  <c r="BO17" i="11"/>
  <c r="BJ44"/>
  <c r="BJ44" i="13"/>
  <c r="BJ36" i="11"/>
  <c r="BJ36" i="13"/>
  <c r="BJ28" i="11"/>
  <c r="BJ28" i="13"/>
  <c r="BJ20" i="11"/>
  <c r="S222" i="24" a="1"/>
  <c r="S222"/>
  <c r="BG37" i="11"/>
  <c r="BG37" i="13"/>
  <c r="BG26" i="11"/>
  <c r="BG26" i="13"/>
  <c r="BF37" i="11"/>
  <c r="BF37" i="13"/>
  <c r="BF26" i="11"/>
  <c r="BF26" i="13"/>
  <c r="BE40" i="11"/>
  <c r="BE40" i="13"/>
  <c r="BE24" i="11"/>
  <c r="BE24" i="13"/>
  <c r="BC30" i="11"/>
  <c r="AZ39"/>
  <c r="AZ39" i="13"/>
  <c r="AZ19" i="11"/>
  <c r="AZ19" i="13"/>
  <c r="AY36" i="11"/>
  <c r="AY36" i="13"/>
  <c r="AW28" i="11"/>
  <c r="AW28" i="13"/>
  <c r="BC26" i="11"/>
  <c r="AW26"/>
  <c r="AW26" i="13"/>
  <c r="BP24" i="11"/>
  <c r="BO47"/>
  <c r="BO47" i="13"/>
  <c r="BO39" i="11"/>
  <c r="BO39" i="13"/>
  <c r="BO31" i="11"/>
  <c r="BO31" i="13"/>
  <c r="BO23" i="11"/>
  <c r="BO23" i="13"/>
  <c r="BG17" i="11"/>
  <c r="BG17" i="13"/>
  <c r="BG25" i="11"/>
  <c r="BG25" i="13"/>
  <c r="BG33" i="11"/>
  <c r="BG33" i="13"/>
  <c r="BG41" i="11"/>
  <c r="BG41" i="13"/>
  <c r="BG15" i="11"/>
  <c r="BG23"/>
  <c r="BG23" i="13"/>
  <c r="BG31" i="11"/>
  <c r="BG31" i="13"/>
  <c r="BG39" i="11"/>
  <c r="BG39" i="13"/>
  <c r="BG47" i="11"/>
  <c r="BG47" i="13"/>
  <c r="BG16" i="11"/>
  <c r="BG16" i="13"/>
  <c r="BG24" i="11"/>
  <c r="BG24" i="13"/>
  <c r="BG32" i="11"/>
  <c r="BG32" i="13"/>
  <c r="BG40" i="11"/>
  <c r="BG40" i="13"/>
  <c r="BF16" i="11"/>
  <c r="BF16" i="13"/>
  <c r="BF24" i="11"/>
  <c r="BF24" i="13"/>
  <c r="BF32" i="11"/>
  <c r="BF32" i="13"/>
  <c r="BF40" i="11"/>
  <c r="BF40" i="13"/>
  <c r="BF14" i="11"/>
  <c r="BF22"/>
  <c r="BF22" i="13"/>
  <c r="BF30" i="11"/>
  <c r="BF30" i="13"/>
  <c r="BF38" i="11"/>
  <c r="BF38" i="13"/>
  <c r="BF46" i="11"/>
  <c r="BF46" i="13"/>
  <c r="BF15" i="11"/>
  <c r="BF15" i="13"/>
  <c r="BF23" i="11"/>
  <c r="BF23" i="13"/>
  <c r="BF31" i="11"/>
  <c r="BF31" i="13"/>
  <c r="BF39" i="11"/>
  <c r="BF39" i="13"/>
  <c r="BF47" i="11"/>
  <c r="BF47" i="13"/>
  <c r="BE35" i="11"/>
  <c r="BE35" i="13"/>
  <c r="BE19" i="11"/>
  <c r="BE19" i="13"/>
  <c r="BC46" i="11"/>
  <c r="BC24"/>
  <c r="AY17"/>
  <c r="AY17" i="13"/>
  <c r="AY25" i="11"/>
  <c r="AY25" i="13"/>
  <c r="AY33" i="11"/>
  <c r="AY33" i="13"/>
  <c r="AY41" i="11"/>
  <c r="AY41" i="13"/>
  <c r="AY11" i="11"/>
  <c r="AY19"/>
  <c r="AY19" i="13"/>
  <c r="AY27" i="11"/>
  <c r="AY27" i="13"/>
  <c r="AY35" i="11"/>
  <c r="AY35" i="13"/>
  <c r="AY43" i="11"/>
  <c r="AY43" i="13"/>
  <c r="AY13" i="11"/>
  <c r="AY13" i="13"/>
  <c r="AY21" i="11"/>
  <c r="AY21" i="13"/>
  <c r="AY29" i="11"/>
  <c r="AY29" i="13"/>
  <c r="AY37" i="11"/>
  <c r="AY37" i="13"/>
  <c r="AY45" i="11"/>
  <c r="AY45" i="13"/>
  <c r="AY15" i="11"/>
  <c r="AY15" i="13"/>
  <c r="AY23" i="11"/>
  <c r="AY23" i="13"/>
  <c r="AY31" i="11"/>
  <c r="AY31" i="13"/>
  <c r="AY39" i="11"/>
  <c r="AY39" i="13"/>
  <c r="AY47" i="11"/>
  <c r="AY47" i="13"/>
  <c r="AY16" i="11"/>
  <c r="AY16" i="13"/>
  <c r="AY24" i="11"/>
  <c r="AY24" i="13"/>
  <c r="AY32" i="11"/>
  <c r="AY32" i="13"/>
  <c r="AY40" i="11"/>
  <c r="AY40" i="13"/>
  <c r="AW44" i="11"/>
  <c r="AW44" i="13"/>
  <c r="AW24" i="11"/>
  <c r="AW24" i="13"/>
  <c r="BI63" i="7"/>
  <c r="BA63"/>
  <c r="AU63"/>
  <c r="BB63"/>
  <c r="AT63"/>
  <c r="D39" i="28"/>
  <c r="BD63" i="7"/>
  <c r="AV63"/>
  <c r="AX63"/>
  <c r="AS63"/>
  <c r="BH63"/>
  <c r="AB301" i="29" a="1"/>
  <c r="AB301"/>
  <c r="AB296" a="1"/>
  <c r="AB296"/>
  <c r="AB309" a="1"/>
  <c r="AB309"/>
  <c r="AB291" a="1"/>
  <c r="AB291"/>
  <c r="AB303" a="1"/>
  <c r="AB303"/>
  <c r="AB293" a="1"/>
  <c r="AB293"/>
  <c r="AB297" a="1"/>
  <c r="AB297"/>
  <c r="AB292" a="1"/>
  <c r="AB292"/>
  <c r="AB313" a="1"/>
  <c r="AB313"/>
  <c r="AB306" a="1"/>
  <c r="AB306"/>
  <c r="AB304" a="1"/>
  <c r="AB304"/>
  <c r="AB299" a="1"/>
  <c r="AB299"/>
  <c r="AB298" a="1"/>
  <c r="AB298"/>
  <c r="AB310" a="1"/>
  <c r="AB310"/>
  <c r="AB308" a="1"/>
  <c r="AB308"/>
  <c r="AB312" a="1"/>
  <c r="AB312"/>
  <c r="AB286" a="1"/>
  <c r="AB286"/>
  <c r="BS11" i="13"/>
  <c r="N293" i="21" a="1"/>
  <c r="N293"/>
  <c r="AH210" i="24" a="1"/>
  <c r="AH210"/>
  <c r="AH226" a="1"/>
  <c r="AH226"/>
  <c r="AH225" a="1"/>
  <c r="AH225"/>
  <c r="AH297" i="21" a="1"/>
  <c r="AH297"/>
  <c r="AH292" a="1"/>
  <c r="AH292"/>
  <c r="V306" i="29" a="1"/>
  <c r="V306"/>
  <c r="AC296" a="1"/>
  <c r="AC296"/>
  <c r="AJ298" a="1"/>
  <c r="AJ298"/>
  <c r="AJ299" a="1"/>
  <c r="AJ299"/>
  <c r="AJ291" a="1"/>
  <c r="AJ291"/>
  <c r="AJ293" a="1"/>
  <c r="AJ293"/>
  <c r="AB185" i="24"/>
  <c r="U313" i="29" a="1"/>
  <c r="U313"/>
  <c r="U291" a="1"/>
  <c r="U291"/>
  <c r="AI192" i="24"/>
  <c r="AN192"/>
  <c r="BC192"/>
  <c r="P255" i="21"/>
  <c r="AC303" i="29" a="1"/>
  <c r="AC303"/>
  <c r="AJ308" a="1"/>
  <c r="AJ308"/>
  <c r="AE227" i="24" a="1"/>
  <c r="AE227"/>
  <c r="U230" a="1"/>
  <c r="U230"/>
  <c r="AI296" i="29" a="1"/>
  <c r="AI296"/>
  <c r="AI301" a="1"/>
  <c r="AI301"/>
  <c r="AI313" a="1"/>
  <c r="AI313"/>
  <c r="AI292" a="1"/>
  <c r="AI292"/>
  <c r="AI303" a="1"/>
  <c r="AI303"/>
  <c r="AI297" a="1"/>
  <c r="AI297"/>
  <c r="AI293" a="1"/>
  <c r="AI293"/>
  <c r="AI299" a="1"/>
  <c r="AI299"/>
  <c r="AI291" a="1"/>
  <c r="AI291"/>
  <c r="AI308" a="1"/>
  <c r="AI308"/>
  <c r="AI312" a="1"/>
  <c r="AI312"/>
  <c r="AI310" a="1"/>
  <c r="AI310"/>
  <c r="AI304" a="1"/>
  <c r="AI304"/>
  <c r="AI286" a="1"/>
  <c r="AI286"/>
  <c r="AI306" a="1"/>
  <c r="AI306"/>
  <c r="AI298" a="1"/>
  <c r="AI298"/>
  <c r="AI314" a="1"/>
  <c r="AI314"/>
  <c r="AD293" a="1"/>
  <c r="AD293"/>
  <c r="AD296" a="1"/>
  <c r="AD296"/>
  <c r="AD291" a="1"/>
  <c r="AD291"/>
  <c r="AD299" a="1"/>
  <c r="AD299"/>
  <c r="AD297" a="1"/>
  <c r="AD297"/>
  <c r="AD313" a="1"/>
  <c r="AD313"/>
  <c r="AD301" a="1"/>
  <c r="AD301"/>
  <c r="AD303" a="1"/>
  <c r="AD303"/>
  <c r="AD298" a="1"/>
  <c r="AD298"/>
  <c r="AD306" a="1"/>
  <c r="AD306"/>
  <c r="AD308" a="1"/>
  <c r="AD308"/>
  <c r="AD310" a="1"/>
  <c r="AD310"/>
  <c r="AD312" a="1"/>
  <c r="AD312"/>
  <c r="AD304" a="1"/>
  <c r="AD304"/>
  <c r="AD292" a="1"/>
  <c r="AD292"/>
  <c r="AD286" a="1"/>
  <c r="AD286"/>
  <c r="AH218" i="24" a="1"/>
  <c r="AH218"/>
  <c r="Y226" a="1"/>
  <c r="Y226"/>
  <c r="Y221" a="1"/>
  <c r="Y221"/>
  <c r="AH227" a="1"/>
  <c r="AH227"/>
  <c r="AH306" i="21" a="1"/>
  <c r="AH306"/>
  <c r="V286" i="29" a="1"/>
  <c r="V286"/>
  <c r="V303" a="1"/>
  <c r="V303"/>
  <c r="V291" a="1"/>
  <c r="V291"/>
  <c r="V296" a="1"/>
  <c r="V296"/>
  <c r="AC306" a="1"/>
  <c r="AC306"/>
  <c r="AC299" a="1"/>
  <c r="AC299"/>
  <c r="AC313" a="1"/>
  <c r="AC313"/>
  <c r="AE297" a="1"/>
  <c r="AE297"/>
  <c r="AE308" a="1"/>
  <c r="AE308"/>
  <c r="AE303" a="1"/>
  <c r="AE303"/>
  <c r="AE301" a="1"/>
  <c r="AE301"/>
  <c r="AE296" a="1"/>
  <c r="AE296"/>
  <c r="P301" a="1"/>
  <c r="P301"/>
  <c r="P296" a="1"/>
  <c r="P296"/>
  <c r="P293" a="1"/>
  <c r="P293"/>
  <c r="P292" a="1"/>
  <c r="P292"/>
  <c r="P299" a="1"/>
  <c r="P299"/>
  <c r="P313" a="1"/>
  <c r="P313"/>
  <c r="P291" a="1"/>
  <c r="P291"/>
  <c r="P310" a="1"/>
  <c r="P310"/>
  <c r="P304" a="1"/>
  <c r="P304"/>
  <c r="P303" a="1"/>
  <c r="P303"/>
  <c r="P308" a="1"/>
  <c r="P308"/>
  <c r="P306" a="1"/>
  <c r="P306"/>
  <c r="P312" a="1"/>
  <c r="P312"/>
  <c r="P298" a="1"/>
  <c r="P298"/>
  <c r="P297" a="1"/>
  <c r="P297"/>
  <c r="P286" a="1"/>
  <c r="P286"/>
  <c r="BG11" i="13"/>
  <c r="N296" i="29" a="1"/>
  <c r="N296"/>
  <c r="N301" a="1"/>
  <c r="N301"/>
  <c r="N299" a="1"/>
  <c r="N299"/>
  <c r="N297" a="1"/>
  <c r="N297"/>
  <c r="N303" a="1"/>
  <c r="N303"/>
  <c r="N313" a="1"/>
  <c r="N313"/>
  <c r="N291" a="1"/>
  <c r="N291"/>
  <c r="N292" a="1"/>
  <c r="N292"/>
  <c r="N308" a="1"/>
  <c r="N308"/>
  <c r="N310" a="1"/>
  <c r="N310"/>
  <c r="N304" a="1"/>
  <c r="N304"/>
  <c r="N312" a="1"/>
  <c r="N312"/>
  <c r="N293" a="1"/>
  <c r="N293"/>
  <c r="N286" a="1"/>
  <c r="N286"/>
  <c r="N298" a="1"/>
  <c r="N298"/>
  <c r="N306" a="1"/>
  <c r="N306"/>
  <c r="BE11" i="13"/>
  <c r="AK296" i="29" a="1"/>
  <c r="AK296"/>
  <c r="AK301" a="1"/>
  <c r="AK301"/>
  <c r="AK303" a="1"/>
  <c r="AK303"/>
  <c r="AK293" a="1"/>
  <c r="AK293"/>
  <c r="AK291" a="1"/>
  <c r="AK291"/>
  <c r="AK299" a="1"/>
  <c r="AK299"/>
  <c r="AK292" a="1"/>
  <c r="AK292"/>
  <c r="AK297" a="1"/>
  <c r="AK297"/>
  <c r="AK304" a="1"/>
  <c r="AK304"/>
  <c r="AK286" a="1"/>
  <c r="AK286"/>
  <c r="AK298" a="1"/>
  <c r="AK298"/>
  <c r="AK312" a="1"/>
  <c r="AK312"/>
  <c r="AK314" a="1"/>
  <c r="AK314"/>
  <c r="AK306" a="1"/>
  <c r="AK306"/>
  <c r="AK310" a="1"/>
  <c r="AK310"/>
  <c r="AK313" a="1"/>
  <c r="AK313"/>
  <c r="AK308" a="1"/>
  <c r="AK308"/>
  <c r="AK300" a="1"/>
  <c r="AK300"/>
  <c r="CB11" i="13"/>
  <c r="AJ286" i="29" a="1"/>
  <c r="AJ286"/>
  <c r="AJ313" a="1"/>
  <c r="AJ313"/>
  <c r="U312" a="1"/>
  <c r="U312"/>
  <c r="U297" a="1"/>
  <c r="U297"/>
  <c r="BG163" i="24"/>
  <c r="BG166"/>
  <c r="BG175"/>
  <c r="BG184"/>
  <c r="BG193"/>
  <c r="BG160"/>
  <c r="BG169"/>
  <c r="BG178"/>
  <c r="BG187"/>
  <c r="BG161"/>
  <c r="BG170"/>
  <c r="BG180"/>
  <c r="BG189"/>
  <c r="G5" i="27"/>
  <c r="BG162" i="24"/>
  <c r="BG172"/>
  <c r="BG181"/>
  <c r="BG190"/>
  <c r="BG164"/>
  <c r="BG173"/>
  <c r="BG182"/>
  <c r="BG191"/>
  <c r="BG183"/>
  <c r="BO162"/>
  <c r="AN118"/>
  <c r="BG185"/>
  <c r="BG165"/>
  <c r="BG186"/>
  <c r="BG167"/>
  <c r="BG192"/>
  <c r="BG168"/>
  <c r="BG194"/>
  <c r="BO160"/>
  <c r="BO161"/>
  <c r="BG174"/>
  <c r="BG195"/>
  <c r="BG176"/>
  <c r="BG177"/>
  <c r="Y315" i="29" a="1"/>
  <c r="Y315"/>
  <c r="Y293" a="1"/>
  <c r="Y293"/>
  <c r="Y296" a="1"/>
  <c r="Y296"/>
  <c r="Y301" a="1"/>
  <c r="Y301"/>
  <c r="Y292" a="1"/>
  <c r="Y292"/>
  <c r="Y313" a="1"/>
  <c r="Y313"/>
  <c r="Y291" a="1"/>
  <c r="Y291"/>
  <c r="Y303" a="1"/>
  <c r="Y303"/>
  <c r="Y297" a="1"/>
  <c r="Y297"/>
  <c r="Y310" a="1"/>
  <c r="Y310"/>
  <c r="Y299" a="1"/>
  <c r="Y299"/>
  <c r="Y286" a="1"/>
  <c r="Y286"/>
  <c r="Y298" a="1"/>
  <c r="Y298"/>
  <c r="Y312" a="1"/>
  <c r="Y312"/>
  <c r="Y306" a="1"/>
  <c r="Y306"/>
  <c r="Y308" a="1"/>
  <c r="Y308"/>
  <c r="Y304" a="1"/>
  <c r="Y304"/>
  <c r="BP11" i="13"/>
  <c r="AH296" i="29" a="1"/>
  <c r="AH296"/>
  <c r="AH301" a="1"/>
  <c r="AH301"/>
  <c r="AH291" a="1"/>
  <c r="AH291"/>
  <c r="AH299" a="1"/>
  <c r="AH299"/>
  <c r="AH292" a="1"/>
  <c r="AH292"/>
  <c r="AH303" a="1"/>
  <c r="AH303"/>
  <c r="AH293" a="1"/>
  <c r="AH293"/>
  <c r="AH298" a="1"/>
  <c r="AH298"/>
  <c r="AH297" a="1"/>
  <c r="AH297"/>
  <c r="AH286" a="1"/>
  <c r="AH286"/>
  <c r="AH310" a="1"/>
  <c r="AH310"/>
  <c r="AH308" a="1"/>
  <c r="AH308"/>
  <c r="AH312" a="1"/>
  <c r="AH312"/>
  <c r="AH313" a="1"/>
  <c r="AH313"/>
  <c r="AH304" a="1"/>
  <c r="AH304"/>
  <c r="AH306" a="1"/>
  <c r="AH306"/>
  <c r="AH224" i="24" a="1"/>
  <c r="AH224"/>
  <c r="BY48" i="11"/>
  <c r="BY11" i="13"/>
  <c r="BY48"/>
  <c r="I296" i="29" a="1"/>
  <c r="I296"/>
  <c r="I293" a="1"/>
  <c r="I293"/>
  <c r="I303" a="1"/>
  <c r="I303"/>
  <c r="I301" a="1"/>
  <c r="I301"/>
  <c r="I299" a="1"/>
  <c r="I299"/>
  <c r="I292" a="1"/>
  <c r="I292"/>
  <c r="I297" a="1"/>
  <c r="I297"/>
  <c r="I298" a="1"/>
  <c r="I298"/>
  <c r="I310" a="1"/>
  <c r="I310"/>
  <c r="I304" a="1"/>
  <c r="I304"/>
  <c r="I286" a="1"/>
  <c r="I286"/>
  <c r="I306" a="1"/>
  <c r="I306"/>
  <c r="I291" a="1"/>
  <c r="I291"/>
  <c r="I313" a="1"/>
  <c r="I313"/>
  <c r="I312" a="1"/>
  <c r="I312"/>
  <c r="I308" a="1"/>
  <c r="I308"/>
  <c r="AZ11" i="13"/>
  <c r="AH30" i="23"/>
  <c r="AH6"/>
  <c r="AH17"/>
  <c r="AH27"/>
  <c r="AH10"/>
  <c r="AH28"/>
  <c r="AH11"/>
  <c r="AH33"/>
  <c r="AH20"/>
  <c r="BY52" i="7"/>
  <c r="AH26" i="23"/>
  <c r="AH5"/>
  <c r="AH21"/>
  <c r="AH35"/>
  <c r="AH14"/>
  <c r="AH7"/>
  <c r="AH24"/>
  <c r="AH4"/>
  <c r="AH15"/>
  <c r="AH23"/>
  <c r="AH8"/>
  <c r="AH38"/>
  <c r="AH37"/>
  <c r="AH9"/>
  <c r="AH18"/>
  <c r="AH29"/>
  <c r="AH16"/>
  <c r="AH25"/>
  <c r="AH36"/>
  <c r="AH3"/>
  <c r="AH19"/>
  <c r="AH31"/>
  <c r="AH12"/>
  <c r="AH34"/>
  <c r="AH2"/>
  <c r="AH13"/>
  <c r="AH22"/>
  <c r="AH32"/>
  <c r="I209" i="24" a="1"/>
  <c r="I209"/>
  <c r="T296" i="29" a="1"/>
  <c r="T296"/>
  <c r="T293" a="1"/>
  <c r="T293"/>
  <c r="T299" a="1"/>
  <c r="T299"/>
  <c r="T303" a="1"/>
  <c r="T303"/>
  <c r="T291" a="1"/>
  <c r="T291"/>
  <c r="T313" a="1"/>
  <c r="T313"/>
  <c r="T292" a="1"/>
  <c r="T292"/>
  <c r="T297" a="1"/>
  <c r="T297"/>
  <c r="T301" a="1"/>
  <c r="T301"/>
  <c r="T286" a="1"/>
  <c r="T286"/>
  <c r="T298" a="1"/>
  <c r="T298"/>
  <c r="T310" a="1"/>
  <c r="T310"/>
  <c r="T312" a="1"/>
  <c r="T312"/>
  <c r="T304" a="1"/>
  <c r="T304"/>
  <c r="T306" a="1"/>
  <c r="T306"/>
  <c r="T308" a="1"/>
  <c r="T308"/>
  <c r="Y204" i="24" a="1"/>
  <c r="Y204"/>
  <c r="AC214" a="1"/>
  <c r="AC214"/>
  <c r="S230" a="1"/>
  <c r="S230"/>
  <c r="AL291" i="21" a="1"/>
  <c r="AL291"/>
  <c r="AH303" a="1"/>
  <c r="AH303"/>
  <c r="AH313" a="1"/>
  <c r="AH313"/>
  <c r="V312" i="29" a="1"/>
  <c r="V312"/>
  <c r="V292" a="1"/>
  <c r="V292"/>
  <c r="AC312" a="1"/>
  <c r="AC312"/>
  <c r="AC298" a="1"/>
  <c r="AC298"/>
  <c r="AC297" a="1"/>
  <c r="AC297"/>
  <c r="AE310" a="1"/>
  <c r="AE310"/>
  <c r="AE312" a="1"/>
  <c r="AE312"/>
  <c r="AE292" a="1"/>
  <c r="AE292"/>
  <c r="AJ310" a="1"/>
  <c r="AJ310"/>
  <c r="X293" a="1"/>
  <c r="X293"/>
  <c r="X301" a="1"/>
  <c r="X301"/>
  <c r="X296" a="1"/>
  <c r="X296"/>
  <c r="X299" a="1"/>
  <c r="X299"/>
  <c r="X291" a="1"/>
  <c r="X291"/>
  <c r="X313" a="1"/>
  <c r="X313"/>
  <c r="X292" a="1"/>
  <c r="X292"/>
  <c r="X303" a="1"/>
  <c r="X303"/>
  <c r="X306" a="1"/>
  <c r="X306"/>
  <c r="X310" a="1"/>
  <c r="X310"/>
  <c r="X308" a="1"/>
  <c r="X308"/>
  <c r="X312" a="1"/>
  <c r="X312"/>
  <c r="X286" a="1"/>
  <c r="X286"/>
  <c r="X298" a="1"/>
  <c r="X298"/>
  <c r="X304" a="1"/>
  <c r="X304"/>
  <c r="X297" a="1"/>
  <c r="X297"/>
  <c r="BO11" i="13"/>
  <c r="U304" i="29" a="1"/>
  <c r="U304"/>
  <c r="U306" a="1"/>
  <c r="U306"/>
  <c r="AF3" i="21"/>
  <c r="AF34"/>
  <c r="AF3" i="29"/>
  <c r="AF34"/>
  <c r="BW56" i="7"/>
  <c r="AH3" i="24"/>
  <c r="AH36"/>
  <c r="Y25" i="23"/>
  <c r="Y8"/>
  <c r="Y17"/>
  <c r="Y26"/>
  <c r="Y23"/>
  <c r="Y2"/>
  <c r="Y18"/>
  <c r="Y28"/>
  <c r="Y11"/>
  <c r="Y37"/>
  <c r="BP52" i="7"/>
  <c r="Y12" i="23"/>
  <c r="Y21"/>
  <c r="Y34"/>
  <c r="Y7"/>
  <c r="Y35"/>
  <c r="Y6"/>
  <c r="Y22"/>
  <c r="Y15"/>
  <c r="Y33"/>
  <c r="Y38"/>
  <c r="Y5"/>
  <c r="Y16"/>
  <c r="Y24"/>
  <c r="Y9"/>
  <c r="Y27"/>
  <c r="Y3"/>
  <c r="Y14"/>
  <c r="Y31"/>
  <c r="Y36"/>
  <c r="Y10"/>
  <c r="Y19"/>
  <c r="Y30"/>
  <c r="Y29"/>
  <c r="Y4"/>
  <c r="Y20"/>
  <c r="Y32"/>
  <c r="Y13"/>
  <c r="AL214" i="24" a="1"/>
  <c r="AL214"/>
  <c r="V299" i="29" a="1"/>
  <c r="V299"/>
  <c r="U296" a="1"/>
  <c r="U296"/>
  <c r="Y222" i="24" a="1"/>
  <c r="Y222"/>
  <c r="X210" a="1"/>
  <c r="X210"/>
  <c r="AK230" a="1"/>
  <c r="AK230"/>
  <c r="S214" a="1"/>
  <c r="S214"/>
  <c r="AH230" a="1"/>
  <c r="AH230"/>
  <c r="AH222" a="1"/>
  <c r="AH222"/>
  <c r="AH304" i="21" a="1"/>
  <c r="AH304"/>
  <c r="AH299" a="1"/>
  <c r="AH299"/>
  <c r="V308" i="29" a="1"/>
  <c r="V308"/>
  <c r="O293" a="1"/>
  <c r="O293"/>
  <c r="O301" a="1"/>
  <c r="O301"/>
  <c r="O296" a="1"/>
  <c r="O296"/>
  <c r="O297" a="1"/>
  <c r="O297"/>
  <c r="O291" a="1"/>
  <c r="O291"/>
  <c r="O309" a="1"/>
  <c r="O309"/>
  <c r="O308" a="1"/>
  <c r="O308"/>
  <c r="O312" a="1"/>
  <c r="O312"/>
  <c r="O292" a="1"/>
  <c r="O292"/>
  <c r="O286" a="1"/>
  <c r="O286"/>
  <c r="O298" a="1"/>
  <c r="O298"/>
  <c r="O304" a="1"/>
  <c r="O304"/>
  <c r="O299" a="1"/>
  <c r="O299"/>
  <c r="O313" a="1"/>
  <c r="O313"/>
  <c r="O303" a="1"/>
  <c r="O303"/>
  <c r="O306" a="1"/>
  <c r="O306"/>
  <c r="O310" a="1"/>
  <c r="O310"/>
  <c r="BF11" i="13"/>
  <c r="AJ306" i="29" a="1"/>
  <c r="AJ306"/>
  <c r="AJ301" a="1"/>
  <c r="AJ301"/>
  <c r="AY14" i="11"/>
  <c r="AY14" i="13"/>
  <c r="AY12" i="11"/>
  <c r="AY12" i="13"/>
  <c r="AY38" i="11"/>
  <c r="AY38" i="13"/>
  <c r="AY18" i="11"/>
  <c r="AY18" i="13"/>
  <c r="AY42" i="11"/>
  <c r="AY42" i="13"/>
  <c r="AY22" i="11"/>
  <c r="AY22" i="13"/>
  <c r="AY46" i="11"/>
  <c r="AY46" i="13"/>
  <c r="AY26" i="11"/>
  <c r="AY26" i="13"/>
  <c r="AY28" i="11"/>
  <c r="AY28" i="13"/>
  <c r="AY30" i="11"/>
  <c r="AY30" i="13"/>
  <c r="AY34" i="11"/>
  <c r="AY34" i="13"/>
  <c r="AY20" i="11"/>
  <c r="AY20" i="13"/>
  <c r="AY44" i="11"/>
  <c r="AY44" i="13"/>
  <c r="AY50" i="7"/>
  <c r="U298" i="29" a="1"/>
  <c r="U298"/>
  <c r="U292" a="1"/>
  <c r="U292"/>
  <c r="AD26" i="23"/>
  <c r="AD18"/>
  <c r="AD27"/>
  <c r="AD9"/>
  <c r="AD24"/>
  <c r="AD23"/>
  <c r="AD7"/>
  <c r="BU52" i="7"/>
  <c r="AD16" i="23"/>
  <c r="AD20"/>
  <c r="AD38"/>
  <c r="AD37"/>
  <c r="AD14"/>
  <c r="AD21"/>
  <c r="AD5"/>
  <c r="AD36"/>
  <c r="AD33"/>
  <c r="AD12"/>
  <c r="AD19"/>
  <c r="AD3"/>
  <c r="AD11"/>
  <c r="AD34"/>
  <c r="AD29"/>
  <c r="AD10"/>
  <c r="AD17"/>
  <c r="AD6"/>
  <c r="AD28"/>
  <c r="AD32"/>
  <c r="AD25"/>
  <c r="AD8"/>
  <c r="AD15"/>
  <c r="AD4"/>
  <c r="AD30"/>
  <c r="AD22"/>
  <c r="AD35"/>
  <c r="AD13"/>
  <c r="AD2"/>
  <c r="AD31"/>
  <c r="AN176" i="24"/>
  <c r="BC176"/>
  <c r="C20" i="25"/>
  <c r="AH301" i="21" a="1"/>
  <c r="AH301"/>
  <c r="V301" i="29" a="1"/>
  <c r="V301"/>
  <c r="AE291" a="1"/>
  <c r="AE291"/>
  <c r="U286" a="1"/>
  <c r="U286"/>
  <c r="W3"/>
  <c r="W25"/>
  <c r="W3" i="21"/>
  <c r="W25"/>
  <c r="AK300" a="1"/>
  <c r="AK300"/>
  <c r="BN56" i="7"/>
  <c r="AA309" i="29" a="1"/>
  <c r="AA309"/>
  <c r="AA293" a="1"/>
  <c r="AA293"/>
  <c r="AA301" a="1"/>
  <c r="AA301"/>
  <c r="AA296" a="1"/>
  <c r="AA296"/>
  <c r="AA291" a="1"/>
  <c r="AA291"/>
  <c r="AA299" a="1"/>
  <c r="AA299"/>
  <c r="AA292" a="1"/>
  <c r="AA292"/>
  <c r="AA297" a="1"/>
  <c r="AA297"/>
  <c r="AA298" a="1"/>
  <c r="AA298"/>
  <c r="AA306" a="1"/>
  <c r="AA306"/>
  <c r="AA300" a="1"/>
  <c r="AA300"/>
  <c r="AA304" a="1"/>
  <c r="AA304"/>
  <c r="AA308" a="1"/>
  <c r="AA308"/>
  <c r="AA312" a="1"/>
  <c r="AA312"/>
  <c r="AA313" a="1"/>
  <c r="AA313"/>
  <c r="AA310" a="1"/>
  <c r="AA310"/>
  <c r="AA286" a="1"/>
  <c r="AA286"/>
  <c r="AA303" a="1"/>
  <c r="AA303"/>
  <c r="AA314" a="1"/>
  <c r="AA314"/>
  <c r="AF296" a="1"/>
  <c r="AF296"/>
  <c r="AF293" a="1"/>
  <c r="AF293"/>
  <c r="AF309" a="1"/>
  <c r="AF309"/>
  <c r="AF292" a="1"/>
  <c r="AF292"/>
  <c r="AF297" a="1"/>
  <c r="AF297"/>
  <c r="AF301" a="1"/>
  <c r="AF301"/>
  <c r="AF299" a="1"/>
  <c r="AF299"/>
  <c r="AF303" a="1"/>
  <c r="AF303"/>
  <c r="AF298" a="1"/>
  <c r="AF298"/>
  <c r="AF300" a="1"/>
  <c r="AF300"/>
  <c r="AF312" a="1"/>
  <c r="AF312"/>
  <c r="AF286" a="1"/>
  <c r="AF286"/>
  <c r="AF306" a="1"/>
  <c r="AF306"/>
  <c r="AF304" a="1"/>
  <c r="AF304"/>
  <c r="AF291" a="1"/>
  <c r="AF291"/>
  <c r="AF308" a="1"/>
  <c r="AF308"/>
  <c r="AF313" a="1"/>
  <c r="AF313"/>
  <c r="AF310" a="1"/>
  <c r="AF310"/>
  <c r="AJ216" i="24" a="1"/>
  <c r="AJ216"/>
  <c r="AH214" a="1"/>
  <c r="AH214"/>
  <c r="AH221" a="1"/>
  <c r="AH221"/>
  <c r="AH312" i="21" a="1"/>
  <c r="AH312"/>
  <c r="AH291" a="1"/>
  <c r="AH291"/>
  <c r="V304" i="29" a="1"/>
  <c r="V304"/>
  <c r="AC308" a="1"/>
  <c r="AC308"/>
  <c r="AC286" a="1"/>
  <c r="AC286"/>
  <c r="AE306" a="1"/>
  <c r="AE306"/>
  <c r="BC38" i="11"/>
  <c r="BC40"/>
  <c r="BC16"/>
  <c r="BC18"/>
  <c r="BC22"/>
  <c r="BC32"/>
  <c r="BC50" i="7"/>
  <c r="BC34" i="11"/>
  <c r="BC14"/>
  <c r="L286" i="29" a="1"/>
  <c r="L286"/>
  <c r="BC42" i="11"/>
  <c r="AJ193" i="24"/>
  <c r="AN193"/>
  <c r="BC193"/>
  <c r="AG301" i="29" a="1"/>
  <c r="AG301"/>
  <c r="AG292" a="1"/>
  <c r="AG292"/>
  <c r="AG303" a="1"/>
  <c r="AG303"/>
  <c r="AG293" a="1"/>
  <c r="AG293"/>
  <c r="AG309" a="1"/>
  <c r="AG309"/>
  <c r="AG313" a="1"/>
  <c r="AG313"/>
  <c r="AG296" a="1"/>
  <c r="AG296"/>
  <c r="AG299" a="1"/>
  <c r="AG299"/>
  <c r="AG286" a="1"/>
  <c r="AG286"/>
  <c r="AG300" a="1"/>
  <c r="AG300"/>
  <c r="AG298" a="1"/>
  <c r="AG298"/>
  <c r="AG310" a="1"/>
  <c r="AG310"/>
  <c r="AG304" a="1"/>
  <c r="AG304"/>
  <c r="AG291" a="1"/>
  <c r="AG291"/>
  <c r="AG308" a="1"/>
  <c r="AG308"/>
  <c r="AG312" a="1"/>
  <c r="AG312"/>
  <c r="AG297" a="1"/>
  <c r="AG297"/>
  <c r="AG306" a="1"/>
  <c r="AG306"/>
  <c r="BX11" i="13"/>
  <c r="AJ297" i="29" a="1"/>
  <c r="AJ297"/>
  <c r="U310" a="1"/>
  <c r="U310"/>
  <c r="W296" a="1"/>
  <c r="W296"/>
  <c r="W293" a="1"/>
  <c r="W293"/>
  <c r="W315" a="1"/>
  <c r="W315"/>
  <c r="W299" a="1"/>
  <c r="W299"/>
  <c r="W301" a="1"/>
  <c r="W301"/>
  <c r="W303" a="1"/>
  <c r="W303"/>
  <c r="W309" a="1"/>
  <c r="W309"/>
  <c r="W291" a="1"/>
  <c r="W291"/>
  <c r="W297" a="1"/>
  <c r="W297"/>
  <c r="W306" a="1"/>
  <c r="W306"/>
  <c r="W292" a="1"/>
  <c r="W292"/>
  <c r="W313" a="1"/>
  <c r="W313"/>
  <c r="W286" a="1"/>
  <c r="W286"/>
  <c r="W298" a="1"/>
  <c r="W298"/>
  <c r="W308" a="1"/>
  <c r="W308"/>
  <c r="W312" a="1"/>
  <c r="W312"/>
  <c r="W300" a="1"/>
  <c r="W300"/>
  <c r="W304" a="1"/>
  <c r="W304"/>
  <c r="W310" a="1"/>
  <c r="W310"/>
  <c r="BN11" i="13"/>
  <c r="AL3" i="29"/>
  <c r="AL40"/>
  <c r="AK315" a="1"/>
  <c r="AK315"/>
  <c r="CC56" i="7"/>
  <c r="AL3" i="21"/>
  <c r="AL40"/>
  <c r="AB315" a="1"/>
  <c r="AB315"/>
  <c r="AB36" i="23"/>
  <c r="AB35"/>
  <c r="AB14"/>
  <c r="AB19"/>
  <c r="AB3"/>
  <c r="AB34"/>
  <c r="AB31"/>
  <c r="AB12"/>
  <c r="AB17"/>
  <c r="AB6"/>
  <c r="AB32"/>
  <c r="AB27"/>
  <c r="AB10"/>
  <c r="AB15"/>
  <c r="AB4"/>
  <c r="AB5"/>
  <c r="AB30"/>
  <c r="AB23"/>
  <c r="AB8"/>
  <c r="AB13"/>
  <c r="AB2"/>
  <c r="AB16"/>
  <c r="AB28"/>
  <c r="AB22"/>
  <c r="AB33"/>
  <c r="AB11"/>
  <c r="AB37"/>
  <c r="AB26"/>
  <c r="AB20"/>
  <c r="AB29"/>
  <c r="AB9"/>
  <c r="AB38"/>
  <c r="BS52" i="7"/>
  <c r="AB24" i="23"/>
  <c r="AB18"/>
  <c r="AB25"/>
  <c r="AB7"/>
  <c r="AB21"/>
  <c r="AC291" i="29" a="1"/>
  <c r="AC291"/>
  <c r="AE293" a="1"/>
  <c r="AE293"/>
  <c r="H309" a="1"/>
  <c r="H309"/>
  <c r="H306" a="1"/>
  <c r="H306"/>
  <c r="H286" a="1"/>
  <c r="H286"/>
  <c r="O231" i="24" a="1"/>
  <c r="O231"/>
  <c r="AH223" a="1"/>
  <c r="AH223"/>
  <c r="Z211" a="1"/>
  <c r="Z211"/>
  <c r="AH219" a="1"/>
  <c r="AH219"/>
  <c r="AH216" a="1"/>
  <c r="AH216"/>
  <c r="AH228" a="1"/>
  <c r="AH228"/>
  <c r="V310" i="29" a="1"/>
  <c r="V310"/>
  <c r="V313" a="1"/>
  <c r="V313"/>
  <c r="AC310" a="1"/>
  <c r="AC310"/>
  <c r="AC301" a="1"/>
  <c r="AC301"/>
  <c r="AC292" a="1"/>
  <c r="AC292"/>
  <c r="AC293" a="1"/>
  <c r="AC293"/>
  <c r="AE286" a="1"/>
  <c r="AE286"/>
  <c r="AE299" a="1"/>
  <c r="AE299"/>
  <c r="AL310" a="1"/>
  <c r="AL310"/>
  <c r="AW18" i="11"/>
  <c r="AW18" i="13"/>
  <c r="AW20" i="11"/>
  <c r="AW20" i="13"/>
  <c r="AW34" i="11"/>
  <c r="AW34" i="13"/>
  <c r="AW36" i="11"/>
  <c r="AW36" i="13"/>
  <c r="AW40" i="11"/>
  <c r="AW40" i="13"/>
  <c r="AW12" i="11"/>
  <c r="AW12" i="13"/>
  <c r="AW42" i="11"/>
  <c r="AW42" i="13"/>
  <c r="AW16" i="11"/>
  <c r="AW16" i="13"/>
  <c r="AW32" i="11"/>
  <c r="AW32" i="13"/>
  <c r="AW50" i="7"/>
  <c r="AJ312" i="29" a="1"/>
  <c r="AJ312"/>
  <c r="AJ303" a="1"/>
  <c r="AJ303"/>
  <c r="S301" a="1"/>
  <c r="S301"/>
  <c r="S296" a="1"/>
  <c r="S296"/>
  <c r="S315" a="1"/>
  <c r="S315"/>
  <c r="S293" a="1"/>
  <c r="S293"/>
  <c r="S309" a="1"/>
  <c r="S309"/>
  <c r="S291" a="1"/>
  <c r="S291"/>
  <c r="S299" a="1"/>
  <c r="S299"/>
  <c r="S303" a="1"/>
  <c r="S303"/>
  <c r="S292" a="1"/>
  <c r="S292"/>
  <c r="S297" a="1"/>
  <c r="S297"/>
  <c r="S306" a="1"/>
  <c r="S306"/>
  <c r="S304" a="1"/>
  <c r="S304"/>
  <c r="S313" a="1"/>
  <c r="S313"/>
  <c r="S298" a="1"/>
  <c r="S298"/>
  <c r="S308" a="1"/>
  <c r="S308"/>
  <c r="S312" a="1"/>
  <c r="S312"/>
  <c r="S286" a="1"/>
  <c r="S286"/>
  <c r="S310" a="1"/>
  <c r="S310"/>
  <c r="S300" a="1"/>
  <c r="S300"/>
  <c r="BJ11" i="13"/>
  <c r="U308" i="29" a="1"/>
  <c r="U308"/>
  <c r="U303" a="1"/>
  <c r="U303"/>
  <c r="U293" a="1"/>
  <c r="U293"/>
  <c r="AH296" i="21" a="1"/>
  <c r="AH296"/>
  <c r="U260"/>
  <c r="AJ209" i="24" a="1"/>
  <c r="AJ209"/>
  <c r="V298" i="29" a="1"/>
  <c r="V298"/>
  <c r="AE304" a="1"/>
  <c r="AE304"/>
  <c r="AJ229" i="24" a="1"/>
  <c r="AJ229"/>
  <c r="Z204" a="1"/>
  <c r="Z204"/>
  <c r="Z315" i="29" a="1"/>
  <c r="Z315"/>
  <c r="Z301" a="1"/>
  <c r="Z301"/>
  <c r="Z309" a="1"/>
  <c r="Z309"/>
  <c r="Z293" a="1"/>
  <c r="Z293"/>
  <c r="Z296" a="1"/>
  <c r="Z296"/>
  <c r="Z303" a="1"/>
  <c r="Z303"/>
  <c r="Z292" a="1"/>
  <c r="Z292"/>
  <c r="Z308" a="1"/>
  <c r="Z308"/>
  <c r="Z304" a="1"/>
  <c r="Z304"/>
  <c r="Z298" a="1"/>
  <c r="Z298"/>
  <c r="Z310" a="1"/>
  <c r="Z310"/>
  <c r="Z313" a="1"/>
  <c r="Z313"/>
  <c r="Z297" a="1"/>
  <c r="Z297"/>
  <c r="Z286" a="1"/>
  <c r="Z286"/>
  <c r="Z299" a="1"/>
  <c r="Z299"/>
  <c r="Z300" a="1"/>
  <c r="Z300"/>
  <c r="Z306" a="1"/>
  <c r="Z306"/>
  <c r="Z291" a="1"/>
  <c r="Z291"/>
  <c r="Z312" a="1"/>
  <c r="Z312"/>
  <c r="U204" i="24" a="1"/>
  <c r="U204"/>
  <c r="S215" a="1"/>
  <c r="S215"/>
  <c r="AH231" a="1"/>
  <c r="AH231"/>
  <c r="AH232" a="1"/>
  <c r="AH232"/>
  <c r="AL306" i="21" a="1"/>
  <c r="AL306"/>
  <c r="AH298" a="1"/>
  <c r="AH298"/>
  <c r="V297" i="29" a="1"/>
  <c r="V297"/>
  <c r="V293" a="1"/>
  <c r="V293"/>
  <c r="AC304" a="1"/>
  <c r="AC304"/>
  <c r="AE313" a="1"/>
  <c r="AE313"/>
  <c r="AJ304" a="1"/>
  <c r="AJ304"/>
  <c r="AJ292" a="1"/>
  <c r="AJ292"/>
  <c r="U299" a="1"/>
  <c r="U299"/>
  <c r="AK3" i="21"/>
  <c r="AK39"/>
  <c r="AK3" i="29"/>
  <c r="AK39"/>
  <c r="AH314" a="1"/>
  <c r="AH314"/>
  <c r="CB56" i="7"/>
  <c r="AF216" i="24" a="1"/>
  <c r="AF216"/>
  <c r="P231" a="1"/>
  <c r="P231"/>
  <c r="T230" a="1"/>
  <c r="T230"/>
  <c r="W219" a="1"/>
  <c r="W219"/>
  <c r="I225" a="1"/>
  <c r="I225"/>
  <c r="AE229" a="1"/>
  <c r="AE229"/>
  <c r="V231" a="1"/>
  <c r="V231"/>
  <c r="AB231" a="1"/>
  <c r="AB231"/>
  <c r="S227" a="1"/>
  <c r="S227"/>
  <c r="AD228" a="1"/>
  <c r="AD228"/>
  <c r="V233" a="1"/>
  <c r="V233"/>
  <c r="P232" a="1"/>
  <c r="P232"/>
  <c r="AJ315" i="21" a="1"/>
  <c r="AJ315"/>
  <c r="N314" a="1"/>
  <c r="N314"/>
  <c r="AW11" i="13"/>
  <c r="F297" i="21" a="1"/>
  <c r="F297"/>
  <c r="F291" a="1"/>
  <c r="F291"/>
  <c r="F313" a="1"/>
  <c r="F313"/>
  <c r="BC35" i="13"/>
  <c r="CT35"/>
  <c r="CU35"/>
  <c r="CT35" i="11"/>
  <c r="CU35"/>
  <c r="BC47" i="13"/>
  <c r="CT47"/>
  <c r="CU47"/>
  <c r="CT47" i="11"/>
  <c r="CU47"/>
  <c r="BC21" i="13"/>
  <c r="CT21"/>
  <c r="CU21"/>
  <c r="CT21" i="11"/>
  <c r="CU21"/>
  <c r="W297" i="21" a="1"/>
  <c r="W297"/>
  <c r="BN14" i="13"/>
  <c r="BN48"/>
  <c r="W304" i="21" a="1"/>
  <c r="W304"/>
  <c r="W314" a="1"/>
  <c r="W314"/>
  <c r="W308" a="1"/>
  <c r="W308"/>
  <c r="W299" a="1"/>
  <c r="W299"/>
  <c r="W309" a="1"/>
  <c r="W309"/>
  <c r="W306" a="1"/>
  <c r="W306"/>
  <c r="W315" a="1"/>
  <c r="W315"/>
  <c r="W293" a="1"/>
  <c r="W293"/>
  <c r="W291" a="1"/>
  <c r="W291"/>
  <c r="BN48" i="11"/>
  <c r="W312" i="21" a="1"/>
  <c r="W312"/>
  <c r="W296" a="1"/>
  <c r="W296"/>
  <c r="W298" a="1"/>
  <c r="W298"/>
  <c r="W303" a="1"/>
  <c r="W303"/>
  <c r="W310" a="1"/>
  <c r="W310"/>
  <c r="W313" a="1"/>
  <c r="W313"/>
  <c r="W301" a="1"/>
  <c r="W301"/>
  <c r="W292" a="1"/>
  <c r="W292"/>
  <c r="AD209" i="24" a="1"/>
  <c r="AD209"/>
  <c r="AE209" a="1"/>
  <c r="AE209"/>
  <c r="AE223" a="1"/>
  <c r="AE223"/>
  <c r="AJ223" a="1"/>
  <c r="AJ223"/>
  <c r="AG209" a="1"/>
  <c r="AG209"/>
  <c r="AA210" a="1"/>
  <c r="AA210"/>
  <c r="X217" a="1"/>
  <c r="X217"/>
  <c r="AE215" a="1"/>
  <c r="AE215"/>
  <c r="L211" a="1"/>
  <c r="L211"/>
  <c r="I204" a="1"/>
  <c r="I204"/>
  <c r="AI204" a="1"/>
  <c r="AI204"/>
  <c r="V217" a="1"/>
  <c r="V217"/>
  <c r="AD211" a="1"/>
  <c r="AD211"/>
  <c r="T211" a="1"/>
  <c r="T211"/>
  <c r="AD216" a="1"/>
  <c r="AD216"/>
  <c r="AB216" a="1"/>
  <c r="AB216"/>
  <c r="AA219" a="1"/>
  <c r="AA219"/>
  <c r="AF210" a="1"/>
  <c r="AF210"/>
  <c r="Z215" a="1"/>
  <c r="Z215"/>
  <c r="U215" a="1"/>
  <c r="U215"/>
  <c r="U214" a="1"/>
  <c r="U214"/>
  <c r="AI218" a="1"/>
  <c r="AI218"/>
  <c r="W218" a="1"/>
  <c r="W218"/>
  <c r="T217" a="1"/>
  <c r="T217"/>
  <c r="W217" a="1"/>
  <c r="W217"/>
  <c r="AB217" a="1"/>
  <c r="AB217"/>
  <c r="AC217" a="1"/>
  <c r="AC217"/>
  <c r="AJ217" a="1"/>
  <c r="AJ217"/>
  <c r="O217" a="1"/>
  <c r="O217"/>
  <c r="AK217" a="1"/>
  <c r="AK217"/>
  <c r="AE217" a="1"/>
  <c r="AE217"/>
  <c r="V179"/>
  <c r="AN179"/>
  <c r="BC179"/>
  <c r="O219" a="1"/>
  <c r="O219"/>
  <c r="N226" a="1"/>
  <c r="N226"/>
  <c r="I226" a="1"/>
  <c r="I226"/>
  <c r="N230" a="1"/>
  <c r="N230"/>
  <c r="V219" a="1"/>
  <c r="V219"/>
  <c r="O220" a="1"/>
  <c r="O220"/>
  <c r="AJ225" a="1"/>
  <c r="AJ225"/>
  <c r="AD229" a="1"/>
  <c r="AD229"/>
  <c r="AG229" a="1"/>
  <c r="AG229"/>
  <c r="W229" a="1"/>
  <c r="W229"/>
  <c r="AD219" a="1"/>
  <c r="AD219"/>
  <c r="T224" a="1"/>
  <c r="T224"/>
  <c r="V222" a="1"/>
  <c r="V222"/>
  <c r="N219" a="1"/>
  <c r="N219"/>
  <c r="AL219" a="1"/>
  <c r="AL219"/>
  <c r="X181"/>
  <c r="AN181"/>
  <c r="BC181"/>
  <c r="O222" a="1"/>
  <c r="O222"/>
  <c r="Z222" a="1"/>
  <c r="Z222"/>
  <c r="Z221" a="1"/>
  <c r="Z221"/>
  <c r="F229" a="1"/>
  <c r="F229"/>
  <c r="T231" a="1"/>
  <c r="T231"/>
  <c r="I231" a="1"/>
  <c r="I231"/>
  <c r="Y227" a="1"/>
  <c r="Y227"/>
  <c r="AF227" a="1"/>
  <c r="AF227"/>
  <c r="AD227" a="1"/>
  <c r="AD227"/>
  <c r="P233" a="1"/>
  <c r="P233"/>
  <c r="X233" a="1"/>
  <c r="X233"/>
  <c r="H233" a="1"/>
  <c r="H233"/>
  <c r="AL195"/>
  <c r="AN195"/>
  <c r="BC195"/>
  <c r="AJ226" a="1"/>
  <c r="AJ226"/>
  <c r="W228" a="1"/>
  <c r="W228"/>
  <c r="AI228" a="1"/>
  <c r="AI228"/>
  <c r="Y233" a="1"/>
  <c r="Y233"/>
  <c r="N233" a="1"/>
  <c r="N233"/>
  <c r="L233" a="1"/>
  <c r="L233"/>
  <c r="AI232" a="1"/>
  <c r="AI232"/>
  <c r="T232" a="1"/>
  <c r="T232"/>
  <c r="C37" i="25"/>
  <c r="C22"/>
  <c r="T315" i="21" a="1"/>
  <c r="T315"/>
  <c r="BE48" i="11"/>
  <c r="U223" i="24" a="1"/>
  <c r="U223"/>
  <c r="P217" a="1"/>
  <c r="P217"/>
  <c r="AL211" a="1"/>
  <c r="AL211"/>
  <c r="AK215" a="1"/>
  <c r="AK215"/>
  <c r="V230" a="1"/>
  <c r="V230"/>
  <c r="N224" a="1"/>
  <c r="N224"/>
  <c r="BC27" i="13"/>
  <c r="CT27"/>
  <c r="CU27"/>
  <c r="CT27" i="11"/>
  <c r="CU27"/>
  <c r="CT39"/>
  <c r="CU39"/>
  <c r="BC39" i="13"/>
  <c r="CT39"/>
  <c r="CU39"/>
  <c r="BC13"/>
  <c r="CT13"/>
  <c r="CU13"/>
  <c r="CT13" i="11"/>
  <c r="CU13"/>
  <c r="AA224" i="24" a="1"/>
  <c r="AA224"/>
  <c r="BR11" i="13"/>
  <c r="BR48"/>
  <c r="AA304" i="21" a="1"/>
  <c r="AA304"/>
  <c r="AA297" a="1"/>
  <c r="AA297"/>
  <c r="BR48" i="11"/>
  <c r="AA314" i="21" a="1"/>
  <c r="AA314"/>
  <c r="AA308" a="1"/>
  <c r="AA308"/>
  <c r="AA306" a="1"/>
  <c r="AA306"/>
  <c r="AA315" a="1"/>
  <c r="AA315"/>
  <c r="AA293" a="1"/>
  <c r="AA293"/>
  <c r="AA291" a="1"/>
  <c r="AA291"/>
  <c r="AA299" a="1"/>
  <c r="AA299"/>
  <c r="AA309" a="1"/>
  <c r="AA309"/>
  <c r="AA312" a="1"/>
  <c r="AA312"/>
  <c r="AA296" a="1"/>
  <c r="AA296"/>
  <c r="AA303" a="1"/>
  <c r="AA303"/>
  <c r="AA310" a="1"/>
  <c r="AA310"/>
  <c r="AA298" a="1"/>
  <c r="AA298"/>
  <c r="AA313" a="1"/>
  <c r="AA313"/>
  <c r="AA301" a="1"/>
  <c r="AA301"/>
  <c r="AA292" a="1"/>
  <c r="AA292"/>
  <c r="AD304" a="1"/>
  <c r="AD304"/>
  <c r="AD297" a="1"/>
  <c r="AD297"/>
  <c r="BU48" i="11"/>
  <c r="BU11" i="13"/>
  <c r="BU48"/>
  <c r="AD293" i="21" a="1"/>
  <c r="AD293"/>
  <c r="AD314" a="1"/>
  <c r="AD314"/>
  <c r="AD308" a="1"/>
  <c r="AD308"/>
  <c r="AD291" a="1"/>
  <c r="AD291"/>
  <c r="AD306" a="1"/>
  <c r="AD306"/>
  <c r="AD315" a="1"/>
  <c r="AD315"/>
  <c r="AD309" a="1"/>
  <c r="AD309"/>
  <c r="AD299" a="1"/>
  <c r="AD299"/>
  <c r="AD298" a="1"/>
  <c r="AD298"/>
  <c r="AD312" a="1"/>
  <c r="AD312"/>
  <c r="AD296" a="1"/>
  <c r="AD296"/>
  <c r="AD310" a="1"/>
  <c r="AD310"/>
  <c r="AD303" a="1"/>
  <c r="AD303"/>
  <c r="AD313" a="1"/>
  <c r="AD313"/>
  <c r="AD301" a="1"/>
  <c r="AD301"/>
  <c r="AD292" a="1"/>
  <c r="AD292"/>
  <c r="AI223" i="24" a="1"/>
  <c r="AI223"/>
  <c r="W223" a="1"/>
  <c r="W223"/>
  <c r="AB223" a="1"/>
  <c r="AB223"/>
  <c r="W210" a="1"/>
  <c r="W210"/>
  <c r="S210" a="1"/>
  <c r="S210"/>
  <c r="Y223" a="1"/>
  <c r="Y223"/>
  <c r="P215" a="1"/>
  <c r="P215"/>
  <c r="AF209" a="1"/>
  <c r="AF209"/>
  <c r="AE204" a="1"/>
  <c r="AE204"/>
  <c r="AK204" a="1"/>
  <c r="AK204"/>
  <c r="AA204" a="1"/>
  <c r="AA204"/>
  <c r="AD217" a="1"/>
  <c r="AD217"/>
  <c r="V211" a="1"/>
  <c r="V211"/>
  <c r="AI211" a="1"/>
  <c r="AI211"/>
  <c r="AG216" a="1"/>
  <c r="AG216"/>
  <c r="V216" a="1"/>
  <c r="V216"/>
  <c r="T216" a="1"/>
  <c r="T216"/>
  <c r="AI219" a="1"/>
  <c r="AI219"/>
  <c r="N210" a="1"/>
  <c r="N210"/>
  <c r="P216" a="1"/>
  <c r="P216"/>
  <c r="T218" a="1"/>
  <c r="T218"/>
  <c r="AJ214" a="1"/>
  <c r="AJ214"/>
  <c r="Z214" a="1"/>
  <c r="Z214"/>
  <c r="AA218" a="1"/>
  <c r="AA218"/>
  <c r="O218" a="1"/>
  <c r="O218"/>
  <c r="P219" a="1"/>
  <c r="P219"/>
  <c r="AL217" a="1"/>
  <c r="AL217"/>
  <c r="AB218" a="1"/>
  <c r="AB218"/>
  <c r="AI226" a="1"/>
  <c r="AI226"/>
  <c r="AF226" a="1"/>
  <c r="AF226"/>
  <c r="Z230" a="1"/>
  <c r="Z230"/>
  <c r="AD231" a="1"/>
  <c r="AD231"/>
  <c r="X220" a="1"/>
  <c r="X220"/>
  <c r="AD220" a="1"/>
  <c r="AD220"/>
  <c r="Z220" a="1"/>
  <c r="Z220"/>
  <c r="AD225" a="1"/>
  <c r="AD225"/>
  <c r="AB225" a="1"/>
  <c r="AB225"/>
  <c r="V229" a="1"/>
  <c r="V229"/>
  <c r="Y229" a="1"/>
  <c r="Y229"/>
  <c r="O229" a="1"/>
  <c r="O229"/>
  <c r="X221" a="1"/>
  <c r="X221"/>
  <c r="AE224" a="1"/>
  <c r="AE224"/>
  <c r="AK226" a="1"/>
  <c r="AK226"/>
  <c r="AJ220" a="1"/>
  <c r="AJ220"/>
  <c r="AJ222" a="1"/>
  <c r="AJ222"/>
  <c r="AG222" a="1"/>
  <c r="AG222"/>
  <c r="X214" a="1"/>
  <c r="X214"/>
  <c r="AE221" a="1"/>
  <c r="AE221"/>
  <c r="AK221" a="1"/>
  <c r="AK221"/>
  <c r="AF231" a="1"/>
  <c r="AF231"/>
  <c r="AI231" a="1"/>
  <c r="AI231"/>
  <c r="T220" a="1"/>
  <c r="T220"/>
  <c r="AJ227" a="1"/>
  <c r="AJ227"/>
  <c r="X227" a="1"/>
  <c r="X227"/>
  <c r="V227" a="1"/>
  <c r="V227"/>
  <c r="V228" a="1"/>
  <c r="V228"/>
  <c r="AK228" a="1"/>
  <c r="AK228"/>
  <c r="AA228" a="1"/>
  <c r="AA228"/>
  <c r="I233" a="1"/>
  <c r="I233"/>
  <c r="AI233" a="1"/>
  <c r="AI233"/>
  <c r="AE232" a="1"/>
  <c r="AE232"/>
  <c r="I221" a="1"/>
  <c r="I221"/>
  <c r="AF221" a="1"/>
  <c r="AF221"/>
  <c r="AF300" i="21" a="1"/>
  <c r="AF300"/>
  <c r="BB12" i="11"/>
  <c r="BB12" i="13"/>
  <c r="BB20" i="11"/>
  <c r="BB20" i="13"/>
  <c r="BB28" i="11"/>
  <c r="BB28" i="13"/>
  <c r="BB36" i="11"/>
  <c r="BB36" i="13"/>
  <c r="BB44" i="11"/>
  <c r="BB44" i="13"/>
  <c r="BB14" i="11"/>
  <c r="BB14" i="13"/>
  <c r="BB22" i="11"/>
  <c r="BB22" i="13"/>
  <c r="BB30" i="11"/>
  <c r="BB30" i="13"/>
  <c r="BB38" i="11"/>
  <c r="BB38" i="13"/>
  <c r="BB46" i="11"/>
  <c r="BB46" i="13"/>
  <c r="BB16" i="11"/>
  <c r="BB16" i="13"/>
  <c r="BB24" i="11"/>
  <c r="BB24" i="13"/>
  <c r="BB32" i="11"/>
  <c r="BB32" i="13"/>
  <c r="BB40" i="11"/>
  <c r="BB40" i="13"/>
  <c r="BB18" i="11"/>
  <c r="BB18" i="13"/>
  <c r="BB26" i="11"/>
  <c r="BB26" i="13"/>
  <c r="BB34" i="11"/>
  <c r="BB34" i="13"/>
  <c r="BB42" i="11"/>
  <c r="BB42" i="13"/>
  <c r="BB11" i="11"/>
  <c r="BB19"/>
  <c r="BB19" i="13"/>
  <c r="BB27" i="11"/>
  <c r="BB27" i="13"/>
  <c r="BB35" i="11"/>
  <c r="BB35" i="13"/>
  <c r="BB43" i="11"/>
  <c r="BB43" i="13"/>
  <c r="BB21" i="11"/>
  <c r="BB21" i="13"/>
  <c r="BB41" i="11"/>
  <c r="BB41" i="13"/>
  <c r="BB23" i="11"/>
  <c r="BB23" i="13"/>
  <c r="BB45" i="11"/>
  <c r="BB45" i="13"/>
  <c r="BB25" i="11"/>
  <c r="BB25" i="13"/>
  <c r="BB47" i="11"/>
  <c r="BB47" i="13"/>
  <c r="BB29" i="11"/>
  <c r="BB29" i="13"/>
  <c r="BB15" i="11"/>
  <c r="BB15" i="13"/>
  <c r="BB37" i="11"/>
  <c r="BB37" i="13"/>
  <c r="BB13" i="11"/>
  <c r="BB13" i="13"/>
  <c r="BB17" i="11"/>
  <c r="BB17" i="13"/>
  <c r="BB31" i="11"/>
  <c r="BB31" i="13"/>
  <c r="BB33" i="11"/>
  <c r="BB33" i="13"/>
  <c r="BB39" i="11"/>
  <c r="BB39" i="13"/>
  <c r="BB50" i="7"/>
  <c r="W209" i="24" a="1"/>
  <c r="W209"/>
  <c r="AB211" a="1"/>
  <c r="AB211"/>
  <c r="AG218" a="1"/>
  <c r="AG218"/>
  <c r="Z218" a="1"/>
  <c r="Z218"/>
  <c r="U225" a="1"/>
  <c r="U225"/>
  <c r="AB224" a="1"/>
  <c r="AB224"/>
  <c r="P230" a="1"/>
  <c r="P230"/>
  <c r="P228" a="1"/>
  <c r="P228"/>
  <c r="T233" a="1"/>
  <c r="T233"/>
  <c r="N232" a="1"/>
  <c r="N232"/>
  <c r="N304" i="21" a="1"/>
  <c r="N304"/>
  <c r="BC46" i="13"/>
  <c r="CT46"/>
  <c r="CU46"/>
  <c r="CT46" i="11"/>
  <c r="CU46"/>
  <c r="BJ20" i="13"/>
  <c r="S304" i="21" a="1"/>
  <c r="S304"/>
  <c r="BJ48" i="11"/>
  <c r="S297" i="21" a="1"/>
  <c r="S297"/>
  <c r="S314" a="1"/>
  <c r="S314"/>
  <c r="S308" a="1"/>
  <c r="S308"/>
  <c r="S306" a="1"/>
  <c r="S306"/>
  <c r="S309" a="1"/>
  <c r="S309"/>
  <c r="S293" a="1"/>
  <c r="S293"/>
  <c r="S299" a="1"/>
  <c r="S299"/>
  <c r="S315" a="1"/>
  <c r="S315"/>
  <c r="S291" a="1"/>
  <c r="S291"/>
  <c r="S310" a="1"/>
  <c r="S310"/>
  <c r="S298" a="1"/>
  <c r="S298"/>
  <c r="S312" a="1"/>
  <c r="S312"/>
  <c r="S296" a="1"/>
  <c r="S296"/>
  <c r="S303" a="1"/>
  <c r="S303"/>
  <c r="S301" a="1"/>
  <c r="S301"/>
  <c r="S313" a="1"/>
  <c r="S313"/>
  <c r="S292" a="1"/>
  <c r="S292"/>
  <c r="CT44" i="11"/>
  <c r="CU44"/>
  <c r="BC44" i="13"/>
  <c r="CT44"/>
  <c r="CU44"/>
  <c r="CT19" i="11"/>
  <c r="CU19"/>
  <c r="BC19" i="13"/>
  <c r="CT19"/>
  <c r="CU19"/>
  <c r="BC31"/>
  <c r="CT31"/>
  <c r="CU31"/>
  <c r="CT31" i="11"/>
  <c r="CU31"/>
  <c r="CA12" i="13"/>
  <c r="CA48"/>
  <c r="AJ304" i="21" a="1"/>
  <c r="AJ304"/>
  <c r="AJ297" a="1"/>
  <c r="AJ297"/>
  <c r="CA48" i="11"/>
  <c r="AJ309" i="21" a="1"/>
  <c r="AJ309"/>
  <c r="AJ299" a="1"/>
  <c r="AJ299"/>
  <c r="AJ314" a="1"/>
  <c r="AJ314"/>
  <c r="AJ308" a="1"/>
  <c r="AJ308"/>
  <c r="AJ306" a="1"/>
  <c r="AJ306"/>
  <c r="AJ291" a="1"/>
  <c r="AJ291"/>
  <c r="AJ293" a="1"/>
  <c r="AJ293"/>
  <c r="AJ310" a="1"/>
  <c r="AJ310"/>
  <c r="AJ298" a="1"/>
  <c r="AJ298"/>
  <c r="AJ312" a="1"/>
  <c r="AJ312"/>
  <c r="AJ296" a="1"/>
  <c r="AJ296"/>
  <c r="AJ303" a="1"/>
  <c r="AJ303"/>
  <c r="AJ301" a="1"/>
  <c r="AJ301"/>
  <c r="AJ313" a="1"/>
  <c r="AJ313"/>
  <c r="AJ292" a="1"/>
  <c r="AJ292"/>
  <c r="AA223" i="24" a="1"/>
  <c r="AA223"/>
  <c r="T223" a="1"/>
  <c r="T223"/>
  <c r="O210" a="1"/>
  <c r="O210"/>
  <c r="X215" a="1"/>
  <c r="X215"/>
  <c r="X209" a="1"/>
  <c r="X209"/>
  <c r="I215" a="1"/>
  <c r="I215"/>
  <c r="W204" a="1"/>
  <c r="W204"/>
  <c r="AC204" a="1"/>
  <c r="AC204"/>
  <c r="S204" a="1"/>
  <c r="S204"/>
  <c r="N211" a="1"/>
  <c r="N211"/>
  <c r="AA211" a="1"/>
  <c r="AA211"/>
  <c r="Y216" a="1"/>
  <c r="Y216"/>
  <c r="N216" a="1"/>
  <c r="N216"/>
  <c r="L216" a="1"/>
  <c r="L216"/>
  <c r="P220" a="1"/>
  <c r="P220"/>
  <c r="AE210" a="1"/>
  <c r="AE210"/>
  <c r="AJ218" a="1"/>
  <c r="AJ218"/>
  <c r="AB214" a="1"/>
  <c r="AB214"/>
  <c r="AG214" a="1"/>
  <c r="AG214"/>
  <c r="S218" a="1"/>
  <c r="S218"/>
  <c r="N218" a="1"/>
  <c r="N218"/>
  <c r="X219" a="1"/>
  <c r="X219"/>
  <c r="AI217" a="1"/>
  <c r="AI217"/>
  <c r="I219" a="1"/>
  <c r="I219"/>
  <c r="AE226" a="1"/>
  <c r="AE226"/>
  <c r="AA226" a="1"/>
  <c r="AA226"/>
  <c r="X226" a="1"/>
  <c r="X226"/>
  <c r="AE230" a="1"/>
  <c r="AE230"/>
  <c r="P221" a="1"/>
  <c r="P221"/>
  <c r="V220" a="1"/>
  <c r="V220"/>
  <c r="AG220" a="1"/>
  <c r="AG220"/>
  <c r="N222" a="1"/>
  <c r="N222"/>
  <c r="T225" a="1"/>
  <c r="T225"/>
  <c r="N229" a="1"/>
  <c r="N229"/>
  <c r="I229" a="1"/>
  <c r="I229"/>
  <c r="U222" a="1"/>
  <c r="U222"/>
  <c r="AG224" a="1"/>
  <c r="AG224"/>
  <c r="W224" a="1"/>
  <c r="W224"/>
  <c r="AG221" a="1"/>
  <c r="AG221"/>
  <c r="AB222" a="1"/>
  <c r="AB222"/>
  <c r="W221" a="1"/>
  <c r="W221"/>
  <c r="AC221" a="1"/>
  <c r="AC221"/>
  <c r="X231" a="1"/>
  <c r="X231"/>
  <c r="AA231" a="1"/>
  <c r="AA231"/>
  <c r="S224" a="1"/>
  <c r="S224"/>
  <c r="AB227" a="1"/>
  <c r="AB227"/>
  <c r="P227" a="1"/>
  <c r="P227"/>
  <c r="N227" a="1"/>
  <c r="N227"/>
  <c r="AI229" a="1"/>
  <c r="AI229"/>
  <c r="AA220" a="1"/>
  <c r="AA220"/>
  <c r="H225" a="1"/>
  <c r="H225"/>
  <c r="O228" a="1"/>
  <c r="O228"/>
  <c r="S228" a="1"/>
  <c r="S228"/>
  <c r="AE233" a="1"/>
  <c r="AE233"/>
  <c r="AK233" a="1"/>
  <c r="AK233"/>
  <c r="AA233" a="1"/>
  <c r="AA233"/>
  <c r="AA232" a="1"/>
  <c r="AA232"/>
  <c r="AG232" a="1"/>
  <c r="AG232"/>
  <c r="W232" a="1"/>
  <c r="W232"/>
  <c r="C33" i="25"/>
  <c r="AE303" i="21" a="1"/>
  <c r="AE303"/>
  <c r="CB21" i="13"/>
  <c r="CB48"/>
  <c r="AK304" i="21" a="1"/>
  <c r="AK304"/>
  <c r="AK315" a="1"/>
  <c r="AK315"/>
  <c r="AK293" a="1"/>
  <c r="AK293"/>
  <c r="AK309" a="1"/>
  <c r="AK309"/>
  <c r="AK297" a="1"/>
  <c r="AK297"/>
  <c r="AK299" a="1"/>
  <c r="AK299"/>
  <c r="AK291" a="1"/>
  <c r="AK291"/>
  <c r="CB48" i="11"/>
  <c r="AK314" i="21" a="1"/>
  <c r="AK314"/>
  <c r="AK308" a="1"/>
  <c r="AK308"/>
  <c r="AK306" a="1"/>
  <c r="AK306"/>
  <c r="AK312" a="1"/>
  <c r="AK312"/>
  <c r="AK296" a="1"/>
  <c r="AK296"/>
  <c r="AK298" a="1"/>
  <c r="AK298"/>
  <c r="AK303" a="1"/>
  <c r="AK303"/>
  <c r="AK310" a="1"/>
  <c r="AK310"/>
  <c r="AK313" a="1"/>
  <c r="AK313"/>
  <c r="AK301" a="1"/>
  <c r="AK301"/>
  <c r="AK292" a="1"/>
  <c r="AK292"/>
  <c r="AI210" i="24" a="1"/>
  <c r="AI210"/>
  <c r="W215" a="1"/>
  <c r="W215"/>
  <c r="N204" a="1"/>
  <c r="N204"/>
  <c r="AD214" a="1"/>
  <c r="AD214"/>
  <c r="AE218" a="1"/>
  <c r="AE218"/>
  <c r="V226" a="1"/>
  <c r="V226"/>
  <c r="W220" a="1"/>
  <c r="W220"/>
  <c r="Z229" a="1"/>
  <c r="Z229"/>
  <c r="P224" a="1"/>
  <c r="P224"/>
  <c r="W222" a="1"/>
  <c r="W222"/>
  <c r="N221" a="1"/>
  <c r="N221"/>
  <c r="Z227" a="1"/>
  <c r="Z227"/>
  <c r="AG233" a="1"/>
  <c r="AG233"/>
  <c r="AB232" a="1"/>
  <c r="AB232"/>
  <c r="BC24" i="13"/>
  <c r="CT24"/>
  <c r="CU24"/>
  <c r="CT24" i="11"/>
  <c r="CU24"/>
  <c r="Y218" i="24" a="1"/>
  <c r="Y218"/>
  <c r="Y230" a="1"/>
  <c r="Y230"/>
  <c r="BP24" i="13"/>
  <c r="BP48"/>
  <c r="Y297" i="21" a="1"/>
  <c r="Y297"/>
  <c r="Y304" a="1"/>
  <c r="Y304"/>
  <c r="Y299" a="1"/>
  <c r="Y299"/>
  <c r="Y315" a="1"/>
  <c r="Y315"/>
  <c r="Y293" a="1"/>
  <c r="Y293"/>
  <c r="Y291" a="1"/>
  <c r="Y291"/>
  <c r="Y309" a="1"/>
  <c r="Y309"/>
  <c r="Y308" a="1"/>
  <c r="Y308"/>
  <c r="Y306" a="1"/>
  <c r="Y306"/>
  <c r="BP48" i="11"/>
  <c r="Y314" i="21" a="1"/>
  <c r="Y314"/>
  <c r="Y303" a="1"/>
  <c r="Y303"/>
  <c r="Y310" a="1"/>
  <c r="Y310"/>
  <c r="Y298" a="1"/>
  <c r="Y298"/>
  <c r="Y312" a="1"/>
  <c r="Y312"/>
  <c r="Y296" a="1"/>
  <c r="Y296"/>
  <c r="Y313" a="1"/>
  <c r="Y313"/>
  <c r="Y301" a="1"/>
  <c r="Y301"/>
  <c r="Y292" a="1"/>
  <c r="Y292"/>
  <c r="BC30" i="13"/>
  <c r="CT30"/>
  <c r="CU30"/>
  <c r="CT30" i="11"/>
  <c r="CU30"/>
  <c r="CT36"/>
  <c r="CU36"/>
  <c r="BC36" i="13"/>
  <c r="CT36"/>
  <c r="CU36"/>
  <c r="CT11" i="11"/>
  <c r="BC11" i="13"/>
  <c r="L293" i="21" a="1"/>
  <c r="L293"/>
  <c r="L303" a="1"/>
  <c r="L303"/>
  <c r="L301" a="1"/>
  <c r="L301"/>
  <c r="BC23" i="13"/>
  <c r="CT23"/>
  <c r="CU23"/>
  <c r="CT23" i="11"/>
  <c r="CU23"/>
  <c r="BE13" i="13"/>
  <c r="BE48"/>
  <c r="N299" i="21" a="1"/>
  <c r="N299"/>
  <c r="N315" a="1"/>
  <c r="N315"/>
  <c r="N310" a="1"/>
  <c r="N310"/>
  <c r="N303" a="1"/>
  <c r="N303"/>
  <c r="N298" a="1"/>
  <c r="N298"/>
  <c r="N312" a="1"/>
  <c r="N312"/>
  <c r="N296" a="1"/>
  <c r="N296"/>
  <c r="N313" a="1"/>
  <c r="N313"/>
  <c r="N301" a="1"/>
  <c r="N301"/>
  <c r="N292" a="1"/>
  <c r="N292"/>
  <c r="V304" a="1"/>
  <c r="V304"/>
  <c r="V297" a="1"/>
  <c r="V297"/>
  <c r="BM13" i="13"/>
  <c r="BM48"/>
  <c r="V308" i="21" a="1"/>
  <c r="V308"/>
  <c r="V291" a="1"/>
  <c r="V291"/>
  <c r="V306" a="1"/>
  <c r="V306"/>
  <c r="BM48" i="11"/>
  <c r="V293" i="21" a="1"/>
  <c r="V293"/>
  <c r="V314" a="1"/>
  <c r="V314"/>
  <c r="V299" a="1"/>
  <c r="V299"/>
  <c r="V309" a="1"/>
  <c r="V309"/>
  <c r="V315" a="1"/>
  <c r="V315"/>
  <c r="V298" a="1"/>
  <c r="V298"/>
  <c r="V312" a="1"/>
  <c r="V312"/>
  <c r="V296" a="1"/>
  <c r="V296"/>
  <c r="V310" a="1"/>
  <c r="V310"/>
  <c r="V303" a="1"/>
  <c r="V303"/>
  <c r="V301" a="1"/>
  <c r="V301"/>
  <c r="V292" a="1"/>
  <c r="V292"/>
  <c r="V313" a="1"/>
  <c r="V313"/>
  <c r="AC231" i="24" a="1"/>
  <c r="AC231"/>
  <c r="AC222" a="1"/>
  <c r="AC222"/>
  <c r="BT48" i="11"/>
  <c r="AC304" i="21" a="1"/>
  <c r="AC304"/>
  <c r="AC291" a="1"/>
  <c r="AC291"/>
  <c r="BT14" i="13"/>
  <c r="BT48"/>
  <c r="AC297" i="21" a="1"/>
  <c r="AC297"/>
  <c r="AC309" a="1"/>
  <c r="AC309"/>
  <c r="AC299" a="1"/>
  <c r="AC299"/>
  <c r="AC293" a="1"/>
  <c r="AC293"/>
  <c r="AC306" a="1"/>
  <c r="AC306"/>
  <c r="AC315" a="1"/>
  <c r="AC315"/>
  <c r="AC314" a="1"/>
  <c r="AC314"/>
  <c r="AC308" a="1"/>
  <c r="AC308"/>
  <c r="AC312" a="1"/>
  <c r="AC312"/>
  <c r="AC296" a="1"/>
  <c r="AC296"/>
  <c r="AC298" a="1"/>
  <c r="AC298"/>
  <c r="AC303" a="1"/>
  <c r="AC303"/>
  <c r="AC310" a="1"/>
  <c r="AC310"/>
  <c r="AC313" a="1"/>
  <c r="AC313"/>
  <c r="AC301" a="1"/>
  <c r="AC301"/>
  <c r="AC292" a="1"/>
  <c r="AC292"/>
  <c r="Z216" i="24" a="1"/>
  <c r="Z216"/>
  <c r="Z224" a="1"/>
  <c r="Z224"/>
  <c r="BQ11" i="13"/>
  <c r="BQ48"/>
  <c r="Z304" i="21" a="1"/>
  <c r="Z304"/>
  <c r="Z314" a="1"/>
  <c r="Z314"/>
  <c r="Z293" a="1"/>
  <c r="Z293"/>
  <c r="Z297" a="1"/>
  <c r="Z297"/>
  <c r="Z308" a="1"/>
  <c r="Z308"/>
  <c r="Z291" a="1"/>
  <c r="Z291"/>
  <c r="Z306" a="1"/>
  <c r="Z306"/>
  <c r="Z315" a="1"/>
  <c r="Z315"/>
  <c r="BQ48" i="11"/>
  <c r="Z299" i="21" a="1"/>
  <c r="Z299"/>
  <c r="Z309" a="1"/>
  <c r="Z309"/>
  <c r="Z312" a="1"/>
  <c r="Z312"/>
  <c r="Z296" a="1"/>
  <c r="Z296"/>
  <c r="Z298" a="1"/>
  <c r="Z298"/>
  <c r="Z310" a="1"/>
  <c r="Z310"/>
  <c r="Z303" a="1"/>
  <c r="Z303"/>
  <c r="Z301" a="1"/>
  <c r="Z301"/>
  <c r="Z313" a="1"/>
  <c r="Z313"/>
  <c r="Z292" a="1"/>
  <c r="Z292"/>
  <c r="AF223" i="24" a="1"/>
  <c r="AF223"/>
  <c r="AF214" a="1"/>
  <c r="AF214"/>
  <c r="AF230" a="1"/>
  <c r="AF230"/>
  <c r="BW11" i="13"/>
  <c r="BW48"/>
  <c r="BW48" i="11"/>
  <c r="AF304" i="21" a="1"/>
  <c r="AF304"/>
  <c r="AF297" a="1"/>
  <c r="AF297"/>
  <c r="AF309" a="1"/>
  <c r="AF309"/>
  <c r="AF299" a="1"/>
  <c r="AF299"/>
  <c r="AF293" a="1"/>
  <c r="AF293"/>
  <c r="AF291" a="1"/>
  <c r="AF291"/>
  <c r="AF314" a="1"/>
  <c r="AF314"/>
  <c r="AF308" a="1"/>
  <c r="AF308"/>
  <c r="AF306" a="1"/>
  <c r="AF306"/>
  <c r="AF310" a="1"/>
  <c r="AF310"/>
  <c r="AF312" a="1"/>
  <c r="AF312"/>
  <c r="AF296" a="1"/>
  <c r="AF296"/>
  <c r="AF298" a="1"/>
  <c r="AF298"/>
  <c r="AF303" a="1"/>
  <c r="AF303"/>
  <c r="AF292" a="1"/>
  <c r="AF292"/>
  <c r="AF301" a="1"/>
  <c r="AF301"/>
  <c r="AF313" a="1"/>
  <c r="AF313"/>
  <c r="S223" i="24" a="1"/>
  <c r="S223"/>
  <c r="AD223" a="1"/>
  <c r="AD223"/>
  <c r="AJ210" a="1"/>
  <c r="AJ210"/>
  <c r="Z210" a="1"/>
  <c r="Z210"/>
  <c r="X204" a="1"/>
  <c r="X204"/>
  <c r="AF215" a="1"/>
  <c r="AF215"/>
  <c r="P209" a="1"/>
  <c r="P209"/>
  <c r="Y215" a="1"/>
  <c r="Y215"/>
  <c r="O204" a="1"/>
  <c r="O204"/>
  <c r="I211" a="1"/>
  <c r="I211"/>
  <c r="T215" a="1"/>
  <c r="T215"/>
  <c r="AF211" a="1"/>
  <c r="AF211"/>
  <c r="AK211" a="1"/>
  <c r="AK211"/>
  <c r="S211" a="1"/>
  <c r="S211"/>
  <c r="I216" a="1"/>
  <c r="I216"/>
  <c r="AI216" a="1"/>
  <c r="AI216"/>
  <c r="V214" a="1"/>
  <c r="V214"/>
  <c r="AC210" a="1"/>
  <c r="AC210"/>
  <c r="U219" a="1"/>
  <c r="U219"/>
  <c r="AE214" a="1"/>
  <c r="AE214"/>
  <c r="T214" a="1"/>
  <c r="T214"/>
  <c r="Y214" a="1"/>
  <c r="Y214"/>
  <c r="AF218" a="1"/>
  <c r="AF218"/>
  <c r="AF219" a="1"/>
  <c r="AF219"/>
  <c r="AH217" a="1"/>
  <c r="AH217"/>
  <c r="Y219" a="1"/>
  <c r="Y219"/>
  <c r="W226" a="1"/>
  <c r="W226"/>
  <c r="S226" a="1"/>
  <c r="S226"/>
  <c r="P226" a="1"/>
  <c r="P226"/>
  <c r="W230" a="1"/>
  <c r="W230"/>
  <c r="AC230" a="1"/>
  <c r="AC230"/>
  <c r="AC226" a="1"/>
  <c r="AC226"/>
  <c r="N220" a="1"/>
  <c r="N220"/>
  <c r="Y220" a="1"/>
  <c r="Y220"/>
  <c r="N225" a="1"/>
  <c r="N225"/>
  <c r="L225" a="1"/>
  <c r="L225"/>
  <c r="AK229" a="1"/>
  <c r="AK229"/>
  <c r="AF229" a="1"/>
  <c r="AF229"/>
  <c r="AK224" a="1"/>
  <c r="AK224"/>
  <c r="Y224" a="1"/>
  <c r="Y224"/>
  <c r="O224" a="1"/>
  <c r="O224"/>
  <c r="X230" a="1"/>
  <c r="X230"/>
  <c r="AF222" a="1"/>
  <c r="AF222"/>
  <c r="T222" a="1"/>
  <c r="T222"/>
  <c r="I222" a="1"/>
  <c r="I222"/>
  <c r="O221" a="1"/>
  <c r="O221"/>
  <c r="U221" a="1"/>
  <c r="U221"/>
  <c r="AE231" a="1"/>
  <c r="AE231"/>
  <c r="S231" a="1"/>
  <c r="S231"/>
  <c r="T227" a="1"/>
  <c r="T227"/>
  <c r="H227" a="1"/>
  <c r="H227"/>
  <c r="AA229" a="1"/>
  <c r="AA229"/>
  <c r="AG228" a="1"/>
  <c r="AG228"/>
  <c r="U228" a="1"/>
  <c r="U228"/>
  <c r="W233" a="1"/>
  <c r="W233"/>
  <c r="AC233" a="1"/>
  <c r="AC233"/>
  <c r="S233" a="1"/>
  <c r="S233"/>
  <c r="AK232" a="1"/>
  <c r="AK232"/>
  <c r="Y232" a="1"/>
  <c r="Y232"/>
  <c r="O232" a="1"/>
  <c r="O232"/>
  <c r="C26" i="25"/>
  <c r="C30"/>
  <c r="N309" i="21" a="1"/>
  <c r="N309"/>
  <c r="X300" a="1"/>
  <c r="X300"/>
  <c r="P223" i="24" a="1"/>
  <c r="P223"/>
  <c r="N217" a="1"/>
  <c r="N217"/>
  <c r="P214" a="1"/>
  <c r="P214"/>
  <c r="U210" a="1"/>
  <c r="U210"/>
  <c r="AF217" a="1"/>
  <c r="AF217"/>
  <c r="U220" a="1"/>
  <c r="U220"/>
  <c r="V218" a="1"/>
  <c r="V218"/>
  <c r="Z219" a="1"/>
  <c r="Z219"/>
  <c r="AK222" a="1"/>
  <c r="AK222"/>
  <c r="S232" a="1"/>
  <c r="S232"/>
  <c r="BH16" i="11"/>
  <c r="BH16" i="13"/>
  <c r="BH24" i="11"/>
  <c r="BH24" i="13"/>
  <c r="BH32" i="11"/>
  <c r="BH32" i="13"/>
  <c r="BH40" i="11"/>
  <c r="BH40" i="13"/>
  <c r="BH17" i="11"/>
  <c r="BH17" i="13"/>
  <c r="BH25" i="11"/>
  <c r="BH25" i="13"/>
  <c r="BH33" i="11"/>
  <c r="BH33" i="13"/>
  <c r="BH41" i="11"/>
  <c r="BH41" i="13"/>
  <c r="BH20" i="11"/>
  <c r="BH20" i="13"/>
  <c r="BH30" i="11"/>
  <c r="BH30" i="13"/>
  <c r="BH42" i="11"/>
  <c r="BH42" i="13"/>
  <c r="BH12" i="11"/>
  <c r="BH12" i="13"/>
  <c r="BH22" i="11"/>
  <c r="BH22" i="13"/>
  <c r="BH34" i="11"/>
  <c r="BH34" i="13"/>
  <c r="BH44" i="11"/>
  <c r="BH44" i="13"/>
  <c r="BH13" i="11"/>
  <c r="BH13" i="13"/>
  <c r="BH23" i="11"/>
  <c r="BH23" i="13"/>
  <c r="BH35" i="11"/>
  <c r="BH35" i="13"/>
  <c r="BH45" i="11"/>
  <c r="BH45" i="13"/>
  <c r="BH18" i="11"/>
  <c r="BH18" i="13"/>
  <c r="BH28" i="11"/>
  <c r="BH28" i="13"/>
  <c r="BH38" i="11"/>
  <c r="BH38" i="13"/>
  <c r="BH29" i="11"/>
  <c r="BH29" i="13"/>
  <c r="BH11" i="11"/>
  <c r="BH31"/>
  <c r="BH31" i="13"/>
  <c r="BH14" i="11"/>
  <c r="BH14" i="13"/>
  <c r="BH36" i="11"/>
  <c r="BH36" i="13"/>
  <c r="BH15" i="11"/>
  <c r="BH15" i="13"/>
  <c r="BH37" i="11"/>
  <c r="BH37" i="13"/>
  <c r="BH19" i="11"/>
  <c r="BH19" i="13"/>
  <c r="BH39" i="11"/>
  <c r="BH39" i="13"/>
  <c r="BH26" i="11"/>
  <c r="BH26" i="13"/>
  <c r="BH46" i="11"/>
  <c r="BH46" i="13"/>
  <c r="BH27" i="11"/>
  <c r="BH27" i="13"/>
  <c r="BH43" i="11"/>
  <c r="BH43" i="13"/>
  <c r="BH47" i="11"/>
  <c r="BH47" i="13"/>
  <c r="BH21" i="11"/>
  <c r="BH21" i="13"/>
  <c r="BH50" i="7"/>
  <c r="P210" i="24" a="1"/>
  <c r="P210"/>
  <c r="P225" a="1"/>
  <c r="P225"/>
  <c r="BG15" i="13"/>
  <c r="BG48"/>
  <c r="P304" i="21" a="1"/>
  <c r="P304"/>
  <c r="P297" a="1"/>
  <c r="P297"/>
  <c r="BG48" i="11"/>
  <c r="P309" i="21" a="1"/>
  <c r="P309"/>
  <c r="P299" a="1"/>
  <c r="P299"/>
  <c r="P314" a="1"/>
  <c r="P314"/>
  <c r="P308" a="1"/>
  <c r="P308"/>
  <c r="P306" a="1"/>
  <c r="P306"/>
  <c r="P293" a="1"/>
  <c r="P293"/>
  <c r="P291" a="1"/>
  <c r="P291"/>
  <c r="P312" a="1"/>
  <c r="P312"/>
  <c r="P296" a="1"/>
  <c r="P296"/>
  <c r="P298" a="1"/>
  <c r="P298"/>
  <c r="P310" a="1"/>
  <c r="P310"/>
  <c r="P303" a="1"/>
  <c r="P303"/>
  <c r="P301" a="1"/>
  <c r="P301"/>
  <c r="P292" a="1"/>
  <c r="P292"/>
  <c r="P313" a="1"/>
  <c r="P313"/>
  <c r="AV14" i="11"/>
  <c r="AV14" i="13"/>
  <c r="AV22" i="11"/>
  <c r="AV22" i="13"/>
  <c r="AV30" i="11"/>
  <c r="AV30" i="13"/>
  <c r="AV38" i="11"/>
  <c r="AV38" i="13"/>
  <c r="AV46" i="11"/>
  <c r="AV46" i="13"/>
  <c r="AV16" i="11"/>
  <c r="AV16" i="13"/>
  <c r="AV24" i="11"/>
  <c r="AV24" i="13"/>
  <c r="AV32" i="11"/>
  <c r="AV32" i="13"/>
  <c r="AV40" i="11"/>
  <c r="AV40" i="13"/>
  <c r="AV18" i="11"/>
  <c r="AV18" i="13"/>
  <c r="AV26" i="11"/>
  <c r="AV26" i="13"/>
  <c r="AV34" i="11"/>
  <c r="AV34" i="13"/>
  <c r="AV42" i="11"/>
  <c r="AV42" i="13"/>
  <c r="AV12" i="11"/>
  <c r="AV12" i="13"/>
  <c r="AV20" i="11"/>
  <c r="AV20" i="13"/>
  <c r="AV28" i="11"/>
  <c r="AV28" i="13"/>
  <c r="AV36" i="11"/>
  <c r="AV36" i="13"/>
  <c r="AV44" i="11"/>
  <c r="AV44" i="13"/>
  <c r="AV13" i="11"/>
  <c r="AV13" i="13"/>
  <c r="AV21" i="11"/>
  <c r="AV21" i="13"/>
  <c r="AV29" i="11"/>
  <c r="AV29" i="13"/>
  <c r="AV37" i="11"/>
  <c r="AV37" i="13"/>
  <c r="AV45" i="11"/>
  <c r="AV45" i="13"/>
  <c r="AV19" i="11"/>
  <c r="AV19" i="13"/>
  <c r="AV41" i="11"/>
  <c r="AV41" i="13"/>
  <c r="AV23" i="11"/>
  <c r="AV23" i="13"/>
  <c r="AV43" i="11"/>
  <c r="AV43" i="13"/>
  <c r="AV25" i="11"/>
  <c r="AV25" i="13"/>
  <c r="AV47" i="11"/>
  <c r="AV47" i="13"/>
  <c r="AV27" i="11"/>
  <c r="AV27" i="13"/>
  <c r="AV15" i="11"/>
  <c r="AV15" i="13"/>
  <c r="AV35" i="11"/>
  <c r="AV35" i="13"/>
  <c r="AV17" i="11"/>
  <c r="AV17" i="13"/>
  <c r="AV39" i="11"/>
  <c r="AV39" i="13"/>
  <c r="AV11" i="11"/>
  <c r="AV31"/>
  <c r="AV31" i="13"/>
  <c r="AV33" i="11"/>
  <c r="AV33" i="13"/>
  <c r="AV50" i="7"/>
  <c r="AY11" i="13"/>
  <c r="H304" i="21" a="1"/>
  <c r="H304"/>
  <c r="H312" a="1"/>
  <c r="H312"/>
  <c r="AS15" i="11"/>
  <c r="AS15" i="13"/>
  <c r="AS23" i="11"/>
  <c r="AS23" i="13"/>
  <c r="AS31" i="11"/>
  <c r="AS31" i="13"/>
  <c r="AS39" i="11"/>
  <c r="AS39" i="13"/>
  <c r="AS47" i="11"/>
  <c r="AS47" i="13"/>
  <c r="AS17" i="11"/>
  <c r="AS17" i="13"/>
  <c r="AS25" i="11"/>
  <c r="AS25" i="13"/>
  <c r="AS33" i="11"/>
  <c r="AS33" i="13"/>
  <c r="AS41" i="11"/>
  <c r="AS41" i="13"/>
  <c r="AS11" i="11"/>
  <c r="AS18"/>
  <c r="AS18" i="13"/>
  <c r="AS26" i="11"/>
  <c r="AS26" i="13"/>
  <c r="AS34" i="11"/>
  <c r="AS34" i="13"/>
  <c r="AS42" i="11"/>
  <c r="AS42" i="13"/>
  <c r="AS19" i="11"/>
  <c r="AS19" i="13"/>
  <c r="AS27" i="11"/>
  <c r="AS27" i="13"/>
  <c r="AS35" i="11"/>
  <c r="AS35" i="13"/>
  <c r="AS43" i="11"/>
  <c r="AS43" i="13"/>
  <c r="AS13" i="11"/>
  <c r="AS13" i="13"/>
  <c r="AS21" i="11"/>
  <c r="AS21" i="13"/>
  <c r="AS29" i="11"/>
  <c r="AS29" i="13"/>
  <c r="AS37" i="11"/>
  <c r="AS37" i="13"/>
  <c r="AS45" i="11"/>
  <c r="AS45" i="13"/>
  <c r="AS14" i="11"/>
  <c r="AS14" i="13"/>
  <c r="AS22" i="11"/>
  <c r="AS22" i="13"/>
  <c r="AS30" i="11"/>
  <c r="AS30" i="13"/>
  <c r="AS38" i="11"/>
  <c r="AS38" i="13"/>
  <c r="AS46" i="11"/>
  <c r="AS46" i="13"/>
  <c r="AS28" i="11"/>
  <c r="AS28" i="13"/>
  <c r="AS32" i="11"/>
  <c r="AS32" i="13"/>
  <c r="AS36" i="11"/>
  <c r="AS36" i="13"/>
  <c r="AS40" i="11"/>
  <c r="AS40" i="13"/>
  <c r="AS20" i="11"/>
  <c r="AS20" i="13"/>
  <c r="AS24" i="11"/>
  <c r="AS24" i="13"/>
  <c r="AS50" i="7"/>
  <c r="AS12" i="11"/>
  <c r="AS12" i="13"/>
  <c r="AS16" i="11"/>
  <c r="AS16" i="13"/>
  <c r="AS44" i="11"/>
  <c r="AS44" i="13"/>
  <c r="BD14" i="11"/>
  <c r="BD14" i="13"/>
  <c r="BD22" i="11"/>
  <c r="BD22" i="13"/>
  <c r="BD30" i="11"/>
  <c r="BD30" i="13"/>
  <c r="BD38" i="11"/>
  <c r="BD38" i="13"/>
  <c r="BD46" i="11"/>
  <c r="BD46" i="13"/>
  <c r="BD16" i="11"/>
  <c r="BD16" i="13"/>
  <c r="BD24" i="11"/>
  <c r="BD24" i="13"/>
  <c r="BD32" i="11"/>
  <c r="BD32" i="13"/>
  <c r="BD40" i="11"/>
  <c r="BD40" i="13"/>
  <c r="BD18" i="11"/>
  <c r="BD18" i="13"/>
  <c r="BD12" i="11"/>
  <c r="BD12" i="13"/>
  <c r="BD20" i="11"/>
  <c r="BD20" i="13"/>
  <c r="BD28" i="11"/>
  <c r="BD28" i="13"/>
  <c r="BD36" i="11"/>
  <c r="BD36" i="13"/>
  <c r="BD44" i="11"/>
  <c r="BD44" i="13"/>
  <c r="BD13" i="11"/>
  <c r="BD13" i="13"/>
  <c r="BD21" i="11"/>
  <c r="BD21" i="13"/>
  <c r="BD29" i="11"/>
  <c r="BD29" i="13"/>
  <c r="BD37" i="11"/>
  <c r="BD37" i="13"/>
  <c r="BD45" i="11"/>
  <c r="BD45" i="13"/>
  <c r="BD26" i="11"/>
  <c r="BD26" i="13"/>
  <c r="BD42" i="11"/>
  <c r="BD42" i="13"/>
  <c r="BD27" i="11"/>
  <c r="BD27" i="13"/>
  <c r="BD43" i="11"/>
  <c r="BD43" i="13"/>
  <c r="BD11" i="11"/>
  <c r="BD31"/>
  <c r="BD31" i="13"/>
  <c r="BD47" i="11"/>
  <c r="BD47" i="13"/>
  <c r="BD15" i="11"/>
  <c r="BD15" i="13"/>
  <c r="BD33" i="11"/>
  <c r="BD33" i="13"/>
  <c r="BD23" i="11"/>
  <c r="BD23" i="13"/>
  <c r="BD39" i="11"/>
  <c r="BD39" i="13"/>
  <c r="BD19" i="11"/>
  <c r="BD19" i="13"/>
  <c r="BD25" i="11"/>
  <c r="BD25" i="13"/>
  <c r="BD34" i="11"/>
  <c r="BD34" i="13"/>
  <c r="BD35" i="11"/>
  <c r="BD35" i="13"/>
  <c r="BD41" i="11"/>
  <c r="BD41" i="13"/>
  <c r="BD17" i="11"/>
  <c r="BD17" i="13"/>
  <c r="BD50" i="7"/>
  <c r="AU50"/>
  <c r="AU13" i="11"/>
  <c r="AU13" i="13"/>
  <c r="AU21" i="11"/>
  <c r="AU21" i="13"/>
  <c r="AU29" i="11"/>
  <c r="AU29" i="13"/>
  <c r="AU37" i="11"/>
  <c r="AU37" i="13"/>
  <c r="AU45" i="11"/>
  <c r="AU45" i="13"/>
  <c r="AU15" i="11"/>
  <c r="AU15" i="13"/>
  <c r="AU23" i="11"/>
  <c r="AU23" i="13"/>
  <c r="AU31" i="11"/>
  <c r="AU31" i="13"/>
  <c r="AU39" i="11"/>
  <c r="AU39" i="13"/>
  <c r="AU47" i="11"/>
  <c r="AU47" i="13"/>
  <c r="AU17" i="11"/>
  <c r="AU17" i="13"/>
  <c r="AU25" i="11"/>
  <c r="AU25" i="13"/>
  <c r="AU33" i="11"/>
  <c r="AU33" i="13"/>
  <c r="AU41" i="11"/>
  <c r="AU41" i="13"/>
  <c r="AU11" i="11"/>
  <c r="AU19"/>
  <c r="AU19" i="13"/>
  <c r="AU27" i="11"/>
  <c r="AU27" i="13"/>
  <c r="AU35" i="11"/>
  <c r="AU35" i="13"/>
  <c r="AU43" i="11"/>
  <c r="AU43" i="13"/>
  <c r="AU12" i="11"/>
  <c r="AU12" i="13"/>
  <c r="AU20" i="11"/>
  <c r="AU20" i="13"/>
  <c r="AU28" i="11"/>
  <c r="AU28" i="13"/>
  <c r="AU36" i="11"/>
  <c r="AU36" i="13"/>
  <c r="AU44" i="11"/>
  <c r="AU44" i="13"/>
  <c r="AU16" i="11"/>
  <c r="AU16" i="13"/>
  <c r="AU38" i="11"/>
  <c r="AU38" i="13"/>
  <c r="AU18" i="11"/>
  <c r="AU18" i="13"/>
  <c r="AU40" i="11"/>
  <c r="AU40" i="13"/>
  <c r="AU22" i="11"/>
  <c r="AU22" i="13"/>
  <c r="AU42" i="11"/>
  <c r="AU42" i="13"/>
  <c r="AU24" i="11"/>
  <c r="AU24" i="13"/>
  <c r="AU46" i="11"/>
  <c r="AU46" i="13"/>
  <c r="AU32" i="11"/>
  <c r="AU32" i="13"/>
  <c r="AU14" i="11"/>
  <c r="AU14" i="13"/>
  <c r="AU34" i="11"/>
  <c r="AU34" i="13"/>
  <c r="AU30" i="11"/>
  <c r="AU30" i="13"/>
  <c r="AU26" i="11"/>
  <c r="AU26" i="13"/>
  <c r="CT28" i="11"/>
  <c r="CU28"/>
  <c r="BC28" i="13"/>
  <c r="CT28"/>
  <c r="CU28"/>
  <c r="CT41" i="11"/>
  <c r="CU41"/>
  <c r="BC41" i="13"/>
  <c r="CT41"/>
  <c r="CU41"/>
  <c r="BC15"/>
  <c r="CT15"/>
  <c r="CU15"/>
  <c r="CT15" i="11"/>
  <c r="CU15"/>
  <c r="AG223" i="24" a="1"/>
  <c r="AG223"/>
  <c r="AG230" a="1"/>
  <c r="AG230"/>
  <c r="BX12" i="13"/>
  <c r="AG297" i="21" a="1"/>
  <c r="AG297"/>
  <c r="AG304" a="1"/>
  <c r="AG304"/>
  <c r="AG309" a="1"/>
  <c r="AG309"/>
  <c r="AG299" a="1"/>
  <c r="AG299"/>
  <c r="AG291" a="1"/>
  <c r="AG291"/>
  <c r="BX48" i="11"/>
  <c r="AG315" i="21" a="1"/>
  <c r="AG315"/>
  <c r="AG293" a="1"/>
  <c r="AG293"/>
  <c r="AG308" a="1"/>
  <c r="AG308"/>
  <c r="AG314" a="1"/>
  <c r="AG314"/>
  <c r="AG306" a="1"/>
  <c r="AG306"/>
  <c r="AG298" a="1"/>
  <c r="AG298"/>
  <c r="AG312" a="1"/>
  <c r="AG312"/>
  <c r="AG296" a="1"/>
  <c r="AG296"/>
  <c r="AG303" a="1"/>
  <c r="AG303"/>
  <c r="AG310" a="1"/>
  <c r="AG310"/>
  <c r="AG301" a="1"/>
  <c r="AG301"/>
  <c r="AG313" a="1"/>
  <c r="AG313"/>
  <c r="AG292" a="1"/>
  <c r="AG292"/>
  <c r="U209" i="24" a="1"/>
  <c r="U209"/>
  <c r="V223" a="1"/>
  <c r="V223"/>
  <c r="AB210" a="1"/>
  <c r="AB210"/>
  <c r="AG210" a="1"/>
  <c r="AG210"/>
  <c r="V215" a="1"/>
  <c r="V215"/>
  <c r="Z217" a="1"/>
  <c r="Z217"/>
  <c r="AH204" a="1"/>
  <c r="AH204"/>
  <c r="P204" a="1"/>
  <c r="P204"/>
  <c r="I166"/>
  <c r="AN166"/>
  <c r="BC166"/>
  <c r="AG215" a="1"/>
  <c r="AG215"/>
  <c r="AL204" a="1"/>
  <c r="AL204"/>
  <c r="AJ204" a="1"/>
  <c r="AJ204"/>
  <c r="AB215" a="1"/>
  <c r="AB215"/>
  <c r="X211" a="1"/>
  <c r="X211"/>
  <c r="AC211" a="1"/>
  <c r="AC211"/>
  <c r="AH211" a="1"/>
  <c r="AH211"/>
  <c r="AE216" a="1"/>
  <c r="AE216"/>
  <c r="AK216" a="1"/>
  <c r="AK216"/>
  <c r="AA216" a="1"/>
  <c r="AA216"/>
  <c r="N215" a="1"/>
  <c r="N215"/>
  <c r="T219" a="1"/>
  <c r="T219"/>
  <c r="AC219" a="1"/>
  <c r="AC219"/>
  <c r="W214" a="1"/>
  <c r="W214"/>
  <c r="I214" a="1"/>
  <c r="I214"/>
  <c r="X218" a="1"/>
  <c r="X218"/>
  <c r="AC218" a="1"/>
  <c r="AC218"/>
  <c r="S209" a="1"/>
  <c r="S209"/>
  <c r="AG217" a="1"/>
  <c r="AG217"/>
  <c r="AG219" a="1"/>
  <c r="AG219"/>
  <c r="O226" a="1"/>
  <c r="O226"/>
  <c r="O230" a="1"/>
  <c r="O230"/>
  <c r="I228" a="1"/>
  <c r="I228"/>
  <c r="I220" a="1"/>
  <c r="I220"/>
  <c r="Z225" a="1"/>
  <c r="Z225"/>
  <c r="AI225" a="1"/>
  <c r="AI225"/>
  <c r="AC229" a="1"/>
  <c r="AC229"/>
  <c r="X229" a="1"/>
  <c r="X229"/>
  <c r="AC224" a="1"/>
  <c r="AC224"/>
  <c r="I224" a="1"/>
  <c r="I224"/>
  <c r="AE211" a="1"/>
  <c r="AE211"/>
  <c r="N231" a="1"/>
  <c r="N231"/>
  <c r="X222" a="1"/>
  <c r="X222"/>
  <c r="L222" a="1"/>
  <c r="L222"/>
  <c r="AD222" a="1"/>
  <c r="AD222"/>
  <c r="AI221" a="1"/>
  <c r="AI221"/>
  <c r="AJ221" a="1"/>
  <c r="AJ221"/>
  <c r="W231" a="1"/>
  <c r="W231"/>
  <c r="AF233" a="1"/>
  <c r="AF233"/>
  <c r="AK227" a="1"/>
  <c r="AK227"/>
  <c r="T229" a="1"/>
  <c r="T229"/>
  <c r="AB226" a="1"/>
  <c r="AB226"/>
  <c r="O225" a="1"/>
  <c r="O225"/>
  <c r="Y228" a="1"/>
  <c r="Y228"/>
  <c r="AJ228" a="1"/>
  <c r="AJ228"/>
  <c r="Z228" a="1"/>
  <c r="Z228"/>
  <c r="O233" a="1"/>
  <c r="O233"/>
  <c r="U233" a="1"/>
  <c r="U233"/>
  <c r="S220" a="1"/>
  <c r="S220"/>
  <c r="AC232" a="1"/>
  <c r="AC232"/>
  <c r="I232" a="1"/>
  <c r="I232"/>
  <c r="C31" i="25"/>
  <c r="C38"/>
  <c r="N308" i="21" a="1"/>
  <c r="N308"/>
  <c r="N306" a="1"/>
  <c r="N306"/>
  <c r="CT43" i="11"/>
  <c r="CU43"/>
  <c r="BC43" i="13"/>
  <c r="CT43"/>
  <c r="CU43"/>
  <c r="CT17" i="11"/>
  <c r="CU17"/>
  <c r="BC17" i="13"/>
  <c r="CT17"/>
  <c r="CU17"/>
  <c r="BC29"/>
  <c r="CT29"/>
  <c r="CU29"/>
  <c r="CT29" i="11"/>
  <c r="CU29"/>
  <c r="V209" i="24" a="1"/>
  <c r="V209"/>
  <c r="Z209" a="1"/>
  <c r="Z209"/>
  <c r="AX16" i="11"/>
  <c r="AX16" i="13"/>
  <c r="AX24" i="11"/>
  <c r="AX24" i="13"/>
  <c r="AX32" i="11"/>
  <c r="AX32" i="13"/>
  <c r="AX40" i="11"/>
  <c r="AX40" i="13"/>
  <c r="AX18" i="11"/>
  <c r="AX18" i="13"/>
  <c r="AX26" i="11"/>
  <c r="AX26" i="13"/>
  <c r="AX34" i="11"/>
  <c r="AX34" i="13"/>
  <c r="AX42" i="11"/>
  <c r="AX42" i="13"/>
  <c r="AX12" i="11"/>
  <c r="AX12" i="13"/>
  <c r="AX20" i="11"/>
  <c r="AX20" i="13"/>
  <c r="AX28" i="11"/>
  <c r="AX28" i="13"/>
  <c r="AX36" i="11"/>
  <c r="AX36" i="13"/>
  <c r="AX44" i="11"/>
  <c r="AX44" i="13"/>
  <c r="AX14" i="11"/>
  <c r="AX14" i="13"/>
  <c r="AX22" i="11"/>
  <c r="AX22" i="13"/>
  <c r="AX30" i="11"/>
  <c r="AX30" i="13"/>
  <c r="AX38" i="11"/>
  <c r="AX38" i="13"/>
  <c r="AX46" i="11"/>
  <c r="AX46" i="13"/>
  <c r="AX15" i="11"/>
  <c r="AX15" i="13"/>
  <c r="AX23" i="11"/>
  <c r="AX23" i="13"/>
  <c r="AX31" i="11"/>
  <c r="AX31" i="13"/>
  <c r="AX39" i="11"/>
  <c r="AX39" i="13"/>
  <c r="AX47" i="11"/>
  <c r="AX47" i="13"/>
  <c r="AX27" i="11"/>
  <c r="AX27" i="13"/>
  <c r="AX29" i="11"/>
  <c r="AX29" i="13"/>
  <c r="AX11" i="11"/>
  <c r="AX33"/>
  <c r="AX33" i="13"/>
  <c r="AX13" i="11"/>
  <c r="AX13" i="13"/>
  <c r="AX35" i="11"/>
  <c r="AX35" i="13"/>
  <c r="AX21" i="11"/>
  <c r="AX21" i="13"/>
  <c r="AX43" i="11"/>
  <c r="AX43" i="13"/>
  <c r="AX25" i="11"/>
  <c r="AX25" i="13"/>
  <c r="AX45" i="11"/>
  <c r="AX45" i="13"/>
  <c r="AX41" i="11"/>
  <c r="AX41" i="13"/>
  <c r="AX19" i="11"/>
  <c r="AX19" i="13"/>
  <c r="AX17" i="11"/>
  <c r="AX17" i="13"/>
  <c r="AX37" i="11"/>
  <c r="AX37" i="13"/>
  <c r="AX50" i="7"/>
  <c r="BC33" i="13"/>
  <c r="CT33"/>
  <c r="CU33"/>
  <c r="CT33" i="11"/>
  <c r="CU33"/>
  <c r="AE225" i="24" a="1"/>
  <c r="AE225"/>
  <c r="BV13" i="13"/>
  <c r="BV48"/>
  <c r="AE297" i="21" a="1"/>
  <c r="AE297"/>
  <c r="AE304" a="1"/>
  <c r="AE304"/>
  <c r="AE306" a="1"/>
  <c r="AE306"/>
  <c r="BV48" i="11"/>
  <c r="AE314" i="21" a="1"/>
  <c r="AE314"/>
  <c r="AE315" a="1"/>
  <c r="AE315"/>
  <c r="AE308" a="1"/>
  <c r="AE308"/>
  <c r="AE291" a="1"/>
  <c r="AE291"/>
  <c r="AE293" a="1"/>
  <c r="AE293"/>
  <c r="AE309" a="1"/>
  <c r="AE309"/>
  <c r="AE299" a="1"/>
  <c r="AE299"/>
  <c r="AE310" a="1"/>
  <c r="AE310"/>
  <c r="AE312" a="1"/>
  <c r="AE312"/>
  <c r="AE296" a="1"/>
  <c r="AE296"/>
  <c r="AE298" a="1"/>
  <c r="AE298"/>
  <c r="AE301" a="1"/>
  <c r="AE301"/>
  <c r="AE292" a="1"/>
  <c r="AE292"/>
  <c r="AE313" a="1"/>
  <c r="AE313"/>
  <c r="U226" i="24" a="1"/>
  <c r="U226"/>
  <c r="U231" a="1"/>
  <c r="U231"/>
  <c r="BL12" i="13"/>
  <c r="BL48"/>
  <c r="U304" i="21" a="1"/>
  <c r="U304"/>
  <c r="U315" a="1"/>
  <c r="U315"/>
  <c r="U293" a="1"/>
  <c r="U293"/>
  <c r="U309" a="1"/>
  <c r="U309"/>
  <c r="U297" a="1"/>
  <c r="U297"/>
  <c r="U299" a="1"/>
  <c r="U299"/>
  <c r="U308" a="1"/>
  <c r="U308"/>
  <c r="U306" a="1"/>
  <c r="U306"/>
  <c r="U314" a="1"/>
  <c r="U314"/>
  <c r="BL48" i="11"/>
  <c r="U291" i="21" a="1"/>
  <c r="U291"/>
  <c r="U303" a="1"/>
  <c r="U303"/>
  <c r="U310" a="1"/>
  <c r="U310"/>
  <c r="U312" a="1"/>
  <c r="U312"/>
  <c r="U296" a="1"/>
  <c r="U296"/>
  <c r="U298" a="1"/>
  <c r="U298"/>
  <c r="U313" a="1"/>
  <c r="U313"/>
  <c r="U301" a="1"/>
  <c r="U301"/>
  <c r="U292" a="1"/>
  <c r="U292"/>
  <c r="AB229" i="24" a="1"/>
  <c r="AB229"/>
  <c r="BS12" i="13"/>
  <c r="BS48"/>
  <c r="AB304" i="21" a="1"/>
  <c r="AB304"/>
  <c r="AB297" a="1"/>
  <c r="AB297"/>
  <c r="BS48" i="11"/>
  <c r="AB309" i="21" a="1"/>
  <c r="AB309"/>
  <c r="AB299" a="1"/>
  <c r="AB299"/>
  <c r="AB293" a="1"/>
  <c r="AB293"/>
  <c r="AB291" a="1"/>
  <c r="AB291"/>
  <c r="AB306" a="1"/>
  <c r="AB306"/>
  <c r="AB314" a="1"/>
  <c r="AB314"/>
  <c r="AB308" a="1"/>
  <c r="AB308"/>
  <c r="AB303" a="1"/>
  <c r="AB303"/>
  <c r="AB298" a="1"/>
  <c r="AB298"/>
  <c r="AB310" a="1"/>
  <c r="AB310"/>
  <c r="AB312" a="1"/>
  <c r="AB312"/>
  <c r="AB296" a="1"/>
  <c r="AB296"/>
  <c r="AB313" a="1"/>
  <c r="AB313"/>
  <c r="AB292" a="1"/>
  <c r="AB292"/>
  <c r="AB301" a="1"/>
  <c r="AB301"/>
  <c r="AI224" i="24" a="1"/>
  <c r="AI224"/>
  <c r="AI220" a="1"/>
  <c r="AI220"/>
  <c r="AI304" i="21" a="1"/>
  <c r="AI304"/>
  <c r="AI297" a="1"/>
  <c r="AI297"/>
  <c r="BZ48" i="11"/>
  <c r="BZ11" i="13"/>
  <c r="BZ48"/>
  <c r="AI306" i="21" a="1"/>
  <c r="AI306"/>
  <c r="AI314" a="1"/>
  <c r="AI314"/>
  <c r="AI308" a="1"/>
  <c r="AI308"/>
  <c r="AI309" a="1"/>
  <c r="AI309"/>
  <c r="AI315" a="1"/>
  <c r="AI315"/>
  <c r="AI299" a="1"/>
  <c r="AI299"/>
  <c r="AI291" a="1"/>
  <c r="AI291"/>
  <c r="AI293" a="1"/>
  <c r="AI293"/>
  <c r="AI310" a="1"/>
  <c r="AI310"/>
  <c r="AI298" a="1"/>
  <c r="AI298"/>
  <c r="AI312" a="1"/>
  <c r="AI312"/>
  <c r="AI296" a="1"/>
  <c r="AI296"/>
  <c r="AI303" a="1"/>
  <c r="AI303"/>
  <c r="AI301" a="1"/>
  <c r="AI301"/>
  <c r="AI313" a="1"/>
  <c r="AI313"/>
  <c r="AI292" a="1"/>
  <c r="AI292"/>
  <c r="N223" i="24" a="1"/>
  <c r="N223"/>
  <c r="O223" a="1"/>
  <c r="O223"/>
  <c r="T209" a="1"/>
  <c r="T209"/>
  <c r="AC209" a="1"/>
  <c r="AC209"/>
  <c r="Z223" a="1"/>
  <c r="Z223"/>
  <c r="AK223" a="1"/>
  <c r="AK223"/>
  <c r="T210" a="1"/>
  <c r="T210"/>
  <c r="Y210" a="1"/>
  <c r="Y210"/>
  <c r="AD215" a="1"/>
  <c r="AD215"/>
  <c r="AF204" a="1"/>
  <c r="AF204"/>
  <c r="S217" a="1"/>
  <c r="S217"/>
  <c r="AD204" a="1"/>
  <c r="AD204"/>
  <c r="AB204" a="1"/>
  <c r="AB204"/>
  <c r="AJ215" a="1"/>
  <c r="AJ215"/>
  <c r="P211" a="1"/>
  <c r="P211"/>
  <c r="U211" a="1"/>
  <c r="U211"/>
  <c r="W216" a="1"/>
  <c r="W216"/>
  <c r="AC216" a="1"/>
  <c r="AC216"/>
  <c r="S216" a="1"/>
  <c r="S216"/>
  <c r="AA215" a="1"/>
  <c r="AA215"/>
  <c r="AC215" a="1"/>
  <c r="AC215"/>
  <c r="T177"/>
  <c r="Y209" a="1"/>
  <c r="Y209"/>
  <c r="AB219" a="1"/>
  <c r="AB219"/>
  <c r="AK219" a="1"/>
  <c r="AK219"/>
  <c r="O214" a="1"/>
  <c r="O214"/>
  <c r="AI214" a="1"/>
  <c r="AI214"/>
  <c r="P218" a="1"/>
  <c r="P218"/>
  <c r="U218" a="1"/>
  <c r="U218"/>
  <c r="AK210" a="1"/>
  <c r="AK210"/>
  <c r="Y217" a="1"/>
  <c r="Y217"/>
  <c r="H222" a="1"/>
  <c r="H222"/>
  <c r="Z226" a="1"/>
  <c r="Z226"/>
  <c r="AI230" a="1"/>
  <c r="AI230"/>
  <c r="AJ230" a="1"/>
  <c r="AJ230"/>
  <c r="AK231" a="1"/>
  <c r="AK231"/>
  <c r="AK220" a="1"/>
  <c r="AK220"/>
  <c r="AF220" a="1"/>
  <c r="AF220"/>
  <c r="AG225" a="1"/>
  <c r="AG225"/>
  <c r="AK225" a="1"/>
  <c r="AK225"/>
  <c r="AA225" a="1"/>
  <c r="AA225"/>
  <c r="U229" a="1"/>
  <c r="U229"/>
  <c r="P229" a="1"/>
  <c r="P229"/>
  <c r="U224" a="1"/>
  <c r="U224"/>
  <c r="AF224" a="1"/>
  <c r="AF224"/>
  <c r="AD224" a="1"/>
  <c r="AD224"/>
  <c r="AE219" a="1"/>
  <c r="AE219"/>
  <c r="AA209" a="1"/>
  <c r="AA209"/>
  <c r="P222" a="1"/>
  <c r="P222"/>
  <c r="AI222" a="1"/>
  <c r="AI222"/>
  <c r="W225" a="1"/>
  <c r="W225"/>
  <c r="AA221" a="1"/>
  <c r="AA221"/>
  <c r="AD221" a="1"/>
  <c r="AD221"/>
  <c r="AB221" a="1"/>
  <c r="AB221"/>
  <c r="Z231" a="1"/>
  <c r="Z231"/>
  <c r="AI227" a="1"/>
  <c r="AI227"/>
  <c r="W227" a="1"/>
  <c r="W227"/>
  <c r="AC227" a="1"/>
  <c r="AC227"/>
  <c r="S229" a="1"/>
  <c r="S229"/>
  <c r="N228" a="1"/>
  <c r="N228"/>
  <c r="AF228" a="1"/>
  <c r="AF228"/>
  <c r="AB228" a="1"/>
  <c r="AB228"/>
  <c r="AH233" a="1"/>
  <c r="AH233"/>
  <c r="AL233" a="1"/>
  <c r="AL233"/>
  <c r="AJ233" a="1"/>
  <c r="AJ233"/>
  <c r="AF225" a="1"/>
  <c r="AF225"/>
  <c r="U232" a="1"/>
  <c r="U232"/>
  <c r="AF232" a="1"/>
  <c r="AF232"/>
  <c r="AD232" a="1"/>
  <c r="AD232"/>
  <c r="C36" i="25"/>
  <c r="AF286" i="21" a="1"/>
  <c r="AF286"/>
  <c r="P286" a="1"/>
  <c r="P286"/>
  <c r="AK286" a="1"/>
  <c r="AK286"/>
  <c r="U286" a="1"/>
  <c r="U286"/>
  <c r="Z286" a="1"/>
  <c r="Z286"/>
  <c r="AE286" a="1"/>
  <c r="AE286"/>
  <c r="O286" a="1"/>
  <c r="O286"/>
  <c r="X286" a="1"/>
  <c r="X286"/>
  <c r="H286" a="1"/>
  <c r="H286"/>
  <c r="AC286" a="1"/>
  <c r="AC286"/>
  <c r="AH286" a="1"/>
  <c r="AH286"/>
  <c r="W286" a="1"/>
  <c r="W286"/>
  <c r="AJ286" a="1"/>
  <c r="AJ286"/>
  <c r="T286" a="1"/>
  <c r="T286"/>
  <c r="Y286" a="1"/>
  <c r="Y286"/>
  <c r="I286" a="1"/>
  <c r="I286"/>
  <c r="AD286" a="1"/>
  <c r="AD286"/>
  <c r="N286" a="1"/>
  <c r="N286"/>
  <c r="AI286" a="1"/>
  <c r="AI286"/>
  <c r="S286" a="1"/>
  <c r="S286"/>
  <c r="AG286" a="1"/>
  <c r="AG286"/>
  <c r="I248"/>
  <c r="AA286" a="1"/>
  <c r="AA286"/>
  <c r="AB286" a="1"/>
  <c r="AB286"/>
  <c r="AL286" a="1"/>
  <c r="AL286"/>
  <c r="V286" a="1"/>
  <c r="V286"/>
  <c r="Z300" a="1"/>
  <c r="Z300"/>
  <c r="Y211" i="24" a="1"/>
  <c r="Y211"/>
  <c r="AG211" a="1"/>
  <c r="AG211"/>
  <c r="W211" a="1"/>
  <c r="W211"/>
  <c r="O211" a="1"/>
  <c r="O211"/>
  <c r="P173"/>
  <c r="AN173"/>
  <c r="BC173"/>
  <c r="BA11" i="11"/>
  <c r="BA19"/>
  <c r="BA19" i="13"/>
  <c r="BA27" i="11"/>
  <c r="BA27" i="13"/>
  <c r="BA35" i="11"/>
  <c r="BA35" i="13"/>
  <c r="BA43" i="11"/>
  <c r="BA43" i="13"/>
  <c r="BA13" i="11"/>
  <c r="BA13" i="13"/>
  <c r="BA21" i="11"/>
  <c r="BA21" i="13"/>
  <c r="BA29" i="11"/>
  <c r="BA29" i="13"/>
  <c r="BA37" i="11"/>
  <c r="BA37" i="13"/>
  <c r="BA45" i="11"/>
  <c r="BA45" i="13"/>
  <c r="BA15" i="11"/>
  <c r="BA15" i="13"/>
  <c r="BA23" i="11"/>
  <c r="BA23" i="13"/>
  <c r="BA31" i="11"/>
  <c r="BA31" i="13"/>
  <c r="BA39" i="11"/>
  <c r="BA39" i="13"/>
  <c r="BA47" i="11"/>
  <c r="BA47" i="13"/>
  <c r="BA17" i="11"/>
  <c r="BA17" i="13"/>
  <c r="BA25" i="11"/>
  <c r="BA25" i="13"/>
  <c r="BA33" i="11"/>
  <c r="BA33" i="13"/>
  <c r="BA41" i="11"/>
  <c r="BA41" i="13"/>
  <c r="BA18" i="11"/>
  <c r="BA18" i="13"/>
  <c r="BA26" i="11"/>
  <c r="BA26" i="13"/>
  <c r="BA34" i="11"/>
  <c r="BA34" i="13"/>
  <c r="BA42" i="11"/>
  <c r="BA42" i="13"/>
  <c r="BA16" i="11"/>
  <c r="BA16" i="13"/>
  <c r="BA38" i="11"/>
  <c r="BA38" i="13"/>
  <c r="BA20" i="11"/>
  <c r="BA20" i="13"/>
  <c r="BA40" i="11"/>
  <c r="BA40" i="13"/>
  <c r="BA22" i="11"/>
  <c r="BA22" i="13"/>
  <c r="BA44" i="11"/>
  <c r="BA44" i="13"/>
  <c r="BA24" i="11"/>
  <c r="BA24" i="13"/>
  <c r="BA46" i="11"/>
  <c r="BA46" i="13"/>
  <c r="BA12" i="11"/>
  <c r="BA12" i="13"/>
  <c r="BA32" i="11"/>
  <c r="BA32" i="13"/>
  <c r="BA14" i="11"/>
  <c r="BA14" i="13"/>
  <c r="BA28" i="11"/>
  <c r="BA28" i="13"/>
  <c r="BA36" i="11"/>
  <c r="BA36" i="13"/>
  <c r="BA30" i="11"/>
  <c r="BA30" i="13"/>
  <c r="BA50" i="7"/>
  <c r="BF14" i="13"/>
  <c r="BF48"/>
  <c r="O297" i="21" a="1"/>
  <c r="O297"/>
  <c r="O304" a="1"/>
  <c r="O304"/>
  <c r="O306" a="1"/>
  <c r="O306"/>
  <c r="BF48" i="11"/>
  <c r="O314" i="21" a="1"/>
  <c r="O314"/>
  <c r="O308" a="1"/>
  <c r="O308"/>
  <c r="O315" a="1"/>
  <c r="O315"/>
  <c r="O291" a="1"/>
  <c r="O291"/>
  <c r="O309" a="1"/>
  <c r="O309"/>
  <c r="O293" a="1"/>
  <c r="O293"/>
  <c r="O299" a="1"/>
  <c r="O299"/>
  <c r="O312" a="1"/>
  <c r="O312"/>
  <c r="O296" a="1"/>
  <c r="O296"/>
  <c r="O298" a="1"/>
  <c r="O298"/>
  <c r="O303" a="1"/>
  <c r="O303"/>
  <c r="O310" a="1"/>
  <c r="O310"/>
  <c r="O313" a="1"/>
  <c r="O313"/>
  <c r="O292" a="1"/>
  <c r="O292"/>
  <c r="O301" a="1"/>
  <c r="O301"/>
  <c r="CT26" i="11"/>
  <c r="CU26"/>
  <c r="BC26" i="13"/>
  <c r="CT26"/>
  <c r="CU26"/>
  <c r="BC20"/>
  <c r="CT20"/>
  <c r="CU20"/>
  <c r="CT20" i="11"/>
  <c r="CU20"/>
  <c r="CT45"/>
  <c r="CU45"/>
  <c r="BC45" i="13"/>
  <c r="CT45"/>
  <c r="CU45"/>
  <c r="I223" i="24" a="1"/>
  <c r="I223"/>
  <c r="I230" a="1"/>
  <c r="I230"/>
  <c r="I227" a="1"/>
  <c r="I227"/>
  <c r="AZ12" i="13"/>
  <c r="AZ48"/>
  <c r="I297" i="21" a="1"/>
  <c r="I297"/>
  <c r="I304" a="1"/>
  <c r="I304"/>
  <c r="I299" a="1"/>
  <c r="I299"/>
  <c r="I291" a="1"/>
  <c r="I291"/>
  <c r="I315" a="1"/>
  <c r="I315"/>
  <c r="I293" a="1"/>
  <c r="I293"/>
  <c r="AZ48" i="11"/>
  <c r="I309" i="21" a="1"/>
  <c r="I309"/>
  <c r="I308" a="1"/>
  <c r="I308"/>
  <c r="I306" a="1"/>
  <c r="I306"/>
  <c r="I314" a="1"/>
  <c r="I314"/>
  <c r="I303" a="1"/>
  <c r="I303"/>
  <c r="I310" a="1"/>
  <c r="I310"/>
  <c r="I298" a="1"/>
  <c r="I298"/>
  <c r="I312" a="1"/>
  <c r="I312"/>
  <c r="I296" a="1"/>
  <c r="I296"/>
  <c r="I313" a="1"/>
  <c r="I313"/>
  <c r="I301" a="1"/>
  <c r="I301"/>
  <c r="I292" a="1"/>
  <c r="I292"/>
  <c r="AT12" i="11"/>
  <c r="AT12" i="13"/>
  <c r="AT20" i="11"/>
  <c r="AT20" i="13"/>
  <c r="AT28" i="11"/>
  <c r="AT28" i="13"/>
  <c r="AT36" i="11"/>
  <c r="AT36" i="13"/>
  <c r="AT44" i="11"/>
  <c r="AT44" i="13"/>
  <c r="AT14" i="11"/>
  <c r="AT14" i="13"/>
  <c r="AT22" i="11"/>
  <c r="AT22" i="13"/>
  <c r="AT30" i="11"/>
  <c r="AT30" i="13"/>
  <c r="AT38" i="11"/>
  <c r="AT38" i="13"/>
  <c r="AT46" i="11"/>
  <c r="AT46" i="13"/>
  <c r="AT16" i="11"/>
  <c r="AT16" i="13"/>
  <c r="AT24" i="11"/>
  <c r="AT24" i="13"/>
  <c r="AT32" i="11"/>
  <c r="AT32" i="13"/>
  <c r="AT40" i="11"/>
  <c r="AT40" i="13"/>
  <c r="AT18" i="11"/>
  <c r="AT18" i="13"/>
  <c r="AT26" i="11"/>
  <c r="AT26" i="13"/>
  <c r="AT34" i="11"/>
  <c r="AT34" i="13"/>
  <c r="AT42" i="11"/>
  <c r="AT42" i="13"/>
  <c r="AT11" i="11"/>
  <c r="AT19"/>
  <c r="AT19" i="13"/>
  <c r="AT27" i="11"/>
  <c r="AT27" i="13"/>
  <c r="AT35" i="11"/>
  <c r="AT35" i="13"/>
  <c r="AT43" i="11"/>
  <c r="AT43" i="13"/>
  <c r="AT13" i="11"/>
  <c r="AT13" i="13"/>
  <c r="AT33" i="11"/>
  <c r="AT33" i="13"/>
  <c r="AT15" i="11"/>
  <c r="AT15" i="13"/>
  <c r="AT37" i="11"/>
  <c r="AT37" i="13"/>
  <c r="AT17" i="11"/>
  <c r="AT17" i="13"/>
  <c r="AT39" i="11"/>
  <c r="AT39" i="13"/>
  <c r="AT21" i="11"/>
  <c r="AT21" i="13"/>
  <c r="AT41" i="11"/>
  <c r="AT41" i="13"/>
  <c r="AT29" i="11"/>
  <c r="AT29" i="13"/>
  <c r="AT31" i="11"/>
  <c r="AT31" i="13"/>
  <c r="AT23" i="11"/>
  <c r="AT23" i="13"/>
  <c r="AT25" i="11"/>
  <c r="AT25" i="13"/>
  <c r="AT45" i="11"/>
  <c r="AT45" i="13"/>
  <c r="AT47" i="11"/>
  <c r="AT47" i="13"/>
  <c r="AT50" i="7"/>
  <c r="BI17" i="11"/>
  <c r="BI17" i="13"/>
  <c r="BI25" i="11"/>
  <c r="BI25" i="13"/>
  <c r="BI33" i="11"/>
  <c r="BI33" i="13"/>
  <c r="BI41" i="11"/>
  <c r="BI41" i="13"/>
  <c r="BI13" i="11"/>
  <c r="BI13" i="13"/>
  <c r="BI22" i="11"/>
  <c r="BI22" i="13"/>
  <c r="BI31" i="11"/>
  <c r="BI31" i="13"/>
  <c r="BI40" i="11"/>
  <c r="BI40" i="13"/>
  <c r="BI15" i="11"/>
  <c r="BI15" i="13"/>
  <c r="BI24" i="11"/>
  <c r="BI24" i="13"/>
  <c r="BI34" i="11"/>
  <c r="BI34" i="13"/>
  <c r="BI43" i="11"/>
  <c r="BI43" i="13"/>
  <c r="BI16" i="11"/>
  <c r="BI16" i="13"/>
  <c r="BI26" i="11"/>
  <c r="BI26" i="13"/>
  <c r="BI35" i="11"/>
  <c r="BI35" i="13"/>
  <c r="BI44" i="11"/>
  <c r="BI44" i="13"/>
  <c r="BI11" i="11"/>
  <c r="BI20"/>
  <c r="BI20" i="13"/>
  <c r="BI29" i="11"/>
  <c r="BI29" i="13"/>
  <c r="BI38" i="11"/>
  <c r="BI38" i="13"/>
  <c r="BI47" i="11"/>
  <c r="BI47" i="13"/>
  <c r="BI12" i="11"/>
  <c r="BI12" i="13"/>
  <c r="BI30" i="11"/>
  <c r="BI30" i="13"/>
  <c r="BI14" i="11"/>
  <c r="BI14" i="13"/>
  <c r="BI32" i="11"/>
  <c r="BI32" i="13"/>
  <c r="BI18" i="11"/>
  <c r="BI18" i="13"/>
  <c r="BI36" i="11"/>
  <c r="BI36" i="13"/>
  <c r="BI19" i="11"/>
  <c r="BI19" i="13"/>
  <c r="BI37" i="11"/>
  <c r="BI37" i="13"/>
  <c r="BI21" i="11"/>
  <c r="BI21" i="13"/>
  <c r="BI39" i="11"/>
  <c r="BI39" i="13"/>
  <c r="BI27" i="11"/>
  <c r="BI27" i="13"/>
  <c r="BI45" i="11"/>
  <c r="BI45" i="13"/>
  <c r="BI23" i="11"/>
  <c r="BI23" i="13"/>
  <c r="BI28" i="11"/>
  <c r="BI28" i="13"/>
  <c r="BI46" i="11"/>
  <c r="BI46" i="13"/>
  <c r="BI42" i="11"/>
  <c r="BI42" i="13"/>
  <c r="BI50" i="7"/>
  <c r="X216" i="24" a="1"/>
  <c r="X216"/>
  <c r="X225" a="1"/>
  <c r="X225"/>
  <c r="X299" i="21" a="1"/>
  <c r="X299"/>
  <c r="BO17" i="13"/>
  <c r="BO48"/>
  <c r="X304" i="21" a="1"/>
  <c r="X304"/>
  <c r="X297" a="1"/>
  <c r="X297"/>
  <c r="X315" a="1"/>
  <c r="X315"/>
  <c r="X309" a="1"/>
  <c r="X309"/>
  <c r="BO48" i="11"/>
  <c r="X293" i="21" a="1"/>
  <c r="X293"/>
  <c r="X306" a="1"/>
  <c r="X306"/>
  <c r="X308" a="1"/>
  <c r="X308"/>
  <c r="X314" a="1"/>
  <c r="X314"/>
  <c r="X291" a="1"/>
  <c r="X291"/>
  <c r="X303" a="1"/>
  <c r="X303"/>
  <c r="X312" a="1"/>
  <c r="X312"/>
  <c r="X296" a="1"/>
  <c r="X296"/>
  <c r="X298" a="1"/>
  <c r="X298"/>
  <c r="X310" a="1"/>
  <c r="X310"/>
  <c r="X313" a="1"/>
  <c r="X313"/>
  <c r="X301" a="1"/>
  <c r="X301"/>
  <c r="X292" a="1"/>
  <c r="X292"/>
  <c r="CT12" i="11"/>
  <c r="CU12"/>
  <c r="BC12" i="13"/>
  <c r="CT12"/>
  <c r="CU12"/>
  <c r="BC25"/>
  <c r="CT25"/>
  <c r="CU25"/>
  <c r="CT25" i="11"/>
  <c r="CU25"/>
  <c r="BC37" i="13"/>
  <c r="CT37"/>
  <c r="CU37"/>
  <c r="CT37" i="11"/>
  <c r="CU37"/>
  <c r="BK11" i="13"/>
  <c r="BK48"/>
  <c r="T304" i="21" a="1"/>
  <c r="T304"/>
  <c r="T297" a="1"/>
  <c r="T297"/>
  <c r="BK48" i="11"/>
  <c r="T299" i="21" a="1"/>
  <c r="T299"/>
  <c r="T309" a="1"/>
  <c r="T309"/>
  <c r="T308" a="1"/>
  <c r="T308"/>
  <c r="T306" a="1"/>
  <c r="T306"/>
  <c r="T314" a="1"/>
  <c r="T314"/>
  <c r="T293" a="1"/>
  <c r="T293"/>
  <c r="T291" a="1"/>
  <c r="T291"/>
  <c r="T298" a="1"/>
  <c r="T298"/>
  <c r="T312" a="1"/>
  <c r="T312"/>
  <c r="T296" a="1"/>
  <c r="T296"/>
  <c r="T310" a="1"/>
  <c r="T310"/>
  <c r="T303" a="1"/>
  <c r="T303"/>
  <c r="T301" a="1"/>
  <c r="T301"/>
  <c r="T313" a="1"/>
  <c r="T313"/>
  <c r="T292" a="1"/>
  <c r="T292"/>
  <c r="AB209" i="24" a="1"/>
  <c r="AB209"/>
  <c r="AK209" a="1"/>
  <c r="AK209"/>
  <c r="N209" a="1"/>
  <c r="N209"/>
  <c r="O209" a="1"/>
  <c r="O209"/>
  <c r="X223" a="1"/>
  <c r="X223"/>
  <c r="AC223" a="1"/>
  <c r="AC223"/>
  <c r="I210" a="1"/>
  <c r="I210"/>
  <c r="AI209" a="1"/>
  <c r="AI209"/>
  <c r="O215" a="1"/>
  <c r="O215"/>
  <c r="AD210" a="1"/>
  <c r="AD210"/>
  <c r="AA217" a="1"/>
  <c r="AA217"/>
  <c r="AG204" a="1"/>
  <c r="AG204"/>
  <c r="V204" a="1"/>
  <c r="V204"/>
  <c r="T204" a="1"/>
  <c r="T204"/>
  <c r="AJ211" a="1"/>
  <c r="AJ211"/>
  <c r="O216" a="1"/>
  <c r="O216"/>
  <c r="U216" a="1"/>
  <c r="U216"/>
  <c r="U217" a="1"/>
  <c r="U217"/>
  <c r="AJ219" a="1"/>
  <c r="AJ219"/>
  <c r="AK214" a="1"/>
  <c r="AK214"/>
  <c r="AA214" a="1"/>
  <c r="AA214"/>
  <c r="AI215" a="1"/>
  <c r="AI215"/>
  <c r="H218" a="1"/>
  <c r="H218"/>
  <c r="I218" a="1"/>
  <c r="I218"/>
  <c r="I217" a="1"/>
  <c r="I217"/>
  <c r="AD226" a="1"/>
  <c r="AD226"/>
  <c r="AG226" a="1"/>
  <c r="AG226"/>
  <c r="AA230" a="1"/>
  <c r="AA230"/>
  <c r="AD230" a="1"/>
  <c r="AD230"/>
  <c r="AB230" a="1"/>
  <c r="AB230"/>
  <c r="N214" a="1"/>
  <c r="N214"/>
  <c r="AD218" a="1"/>
  <c r="AD218"/>
  <c r="AC220" a="1"/>
  <c r="AC220"/>
  <c r="AE220" a="1"/>
  <c r="AE220"/>
  <c r="Y225" a="1"/>
  <c r="Y225"/>
  <c r="AC225" a="1"/>
  <c r="AC225"/>
  <c r="S225" a="1"/>
  <c r="S225"/>
  <c r="H229" a="1"/>
  <c r="H229"/>
  <c r="AK218" a="1"/>
  <c r="AK218"/>
  <c r="AJ224" a="1"/>
  <c r="AJ224"/>
  <c r="X224" a="1"/>
  <c r="X224"/>
  <c r="V224" a="1"/>
  <c r="V224"/>
  <c r="AB220" a="1"/>
  <c r="AB220"/>
  <c r="V210" a="1"/>
  <c r="V210"/>
  <c r="AE222" a="1"/>
  <c r="AE222"/>
  <c r="AA222" a="1"/>
  <c r="AA222"/>
  <c r="T226" a="1"/>
  <c r="T226"/>
  <c r="S221" a="1"/>
  <c r="S221"/>
  <c r="V221" a="1"/>
  <c r="V221"/>
  <c r="T221" a="1"/>
  <c r="T221"/>
  <c r="AJ231" a="1"/>
  <c r="AJ231"/>
  <c r="AG231" a="1"/>
  <c r="AG231"/>
  <c r="AG227" a="1"/>
  <c r="AG227"/>
  <c r="AA227" a="1"/>
  <c r="AA227"/>
  <c r="O227" a="1"/>
  <c r="O227"/>
  <c r="U227" a="1"/>
  <c r="U227"/>
  <c r="AE228" a="1"/>
  <c r="AE228"/>
  <c r="X228" a="1"/>
  <c r="X228"/>
  <c r="T228" a="1"/>
  <c r="T228"/>
  <c r="Z233" a="1"/>
  <c r="Z233"/>
  <c r="AD233" a="1"/>
  <c r="AD233"/>
  <c r="AB233" a="1"/>
  <c r="AB233"/>
  <c r="Z232" a="1"/>
  <c r="Z232"/>
  <c r="AJ232" a="1"/>
  <c r="AJ232"/>
  <c r="X232" a="1"/>
  <c r="X232"/>
  <c r="V232" a="1"/>
  <c r="V232"/>
  <c r="CW57" i="7"/>
  <c r="CD61"/>
  <c r="N291" i="21" a="1"/>
  <c r="N291"/>
  <c r="N297" a="1"/>
  <c r="N297"/>
  <c r="L300" i="29" a="1"/>
  <c r="L300"/>
  <c r="L312" a="1"/>
  <c r="L312"/>
  <c r="L293" a="1"/>
  <c r="L293"/>
  <c r="L226" i="24" a="1"/>
  <c r="L226"/>
  <c r="F211" a="1"/>
  <c r="F211"/>
  <c r="C309" i="29" a="1"/>
  <c r="C309"/>
  <c r="C296" a="1"/>
  <c r="C296"/>
  <c r="C315" a="1"/>
  <c r="C315"/>
  <c r="C303" a="1"/>
  <c r="C303"/>
  <c r="C292" a="1"/>
  <c r="C292"/>
  <c r="C301" a="1"/>
  <c r="C301"/>
  <c r="C297" a="1"/>
  <c r="C297"/>
  <c r="C290" a="1"/>
  <c r="C290"/>
  <c r="C291" a="1"/>
  <c r="C291"/>
  <c r="C286" a="1"/>
  <c r="C286"/>
  <c r="C306" a="1"/>
  <c r="C306"/>
  <c r="C310" a="1"/>
  <c r="C310"/>
  <c r="C300" a="1"/>
  <c r="C300"/>
  <c r="C308" a="1"/>
  <c r="C308"/>
  <c r="C312" a="1"/>
  <c r="C312"/>
  <c r="C314" a="1"/>
  <c r="C314"/>
  <c r="C302" a="1"/>
  <c r="C302"/>
  <c r="C298" a="1"/>
  <c r="C298"/>
  <c r="C299" a="1"/>
  <c r="C299"/>
  <c r="C304" a="1"/>
  <c r="C304"/>
  <c r="C313" a="1"/>
  <c r="C313"/>
  <c r="C281" a="1"/>
  <c r="C281"/>
  <c r="C293" a="1"/>
  <c r="C293"/>
  <c r="J315" a="1"/>
  <c r="J315"/>
  <c r="J293" a="1"/>
  <c r="J293"/>
  <c r="J296" a="1"/>
  <c r="J296"/>
  <c r="J299" a="1"/>
  <c r="J299"/>
  <c r="J291" a="1"/>
  <c r="J291"/>
  <c r="J309" a="1"/>
  <c r="J309"/>
  <c r="J297" a="1"/>
  <c r="J297"/>
  <c r="J301" a="1"/>
  <c r="J301"/>
  <c r="J304" a="1"/>
  <c r="J304"/>
  <c r="J306" a="1"/>
  <c r="J306"/>
  <c r="J314" a="1"/>
  <c r="J314"/>
  <c r="J292" a="1"/>
  <c r="J292"/>
  <c r="J300" a="1"/>
  <c r="J300"/>
  <c r="J308" a="1"/>
  <c r="J308"/>
  <c r="J313" a="1"/>
  <c r="J313"/>
  <c r="J312" a="1"/>
  <c r="J312"/>
  <c r="J303" a="1"/>
  <c r="J303"/>
  <c r="J286" a="1"/>
  <c r="J286"/>
  <c r="J298" a="1"/>
  <c r="J298"/>
  <c r="J310" a="1"/>
  <c r="J310"/>
  <c r="N300" i="21" a="1"/>
  <c r="N300"/>
  <c r="F225" i="24" a="1"/>
  <c r="F225"/>
  <c r="H292" i="21" a="1"/>
  <c r="H292"/>
  <c r="H303" a="1"/>
  <c r="H303"/>
  <c r="H306" a="1"/>
  <c r="H306"/>
  <c r="H299" a="1"/>
  <c r="H299"/>
  <c r="V300" a="1"/>
  <c r="V300"/>
  <c r="F216" i="24" a="1"/>
  <c r="F216"/>
  <c r="L313" i="21" a="1"/>
  <c r="L313"/>
  <c r="F231" i="24" a="1"/>
  <c r="F231"/>
  <c r="BJ48" i="13"/>
  <c r="L221" i="24" a="1"/>
  <c r="L221"/>
  <c r="P300" i="21" a="1"/>
  <c r="P300"/>
  <c r="F233" i="24" a="1"/>
  <c r="F233"/>
  <c r="F221" a="1"/>
  <c r="F221"/>
  <c r="F224" a="1"/>
  <c r="F224"/>
  <c r="F292" i="21" a="1"/>
  <c r="F292"/>
  <c r="F308" a="1"/>
  <c r="F308"/>
  <c r="F304" a="1"/>
  <c r="F304"/>
  <c r="F306" i="29" a="1"/>
  <c r="F306"/>
  <c r="H310" a="1"/>
  <c r="H310"/>
  <c r="H292" a="1"/>
  <c r="H292"/>
  <c r="H315" a="1"/>
  <c r="H315"/>
  <c r="AG315" a="1"/>
  <c r="AG315"/>
  <c r="BC34" i="13"/>
  <c r="CT34"/>
  <c r="CU34"/>
  <c r="CT34" i="11"/>
  <c r="CU34"/>
  <c r="W262" i="29"/>
  <c r="AL300" a="1"/>
  <c r="AL300"/>
  <c r="AC300" a="1"/>
  <c r="AC300"/>
  <c r="U300" a="1"/>
  <c r="U300"/>
  <c r="V300" a="1"/>
  <c r="V300"/>
  <c r="AJ300" a="1"/>
  <c r="AJ300"/>
  <c r="AE300" a="1"/>
  <c r="AE300"/>
  <c r="AF271"/>
  <c r="AJ309" a="1"/>
  <c r="AJ309"/>
  <c r="AL309" a="1"/>
  <c r="AL309"/>
  <c r="U309" a="1"/>
  <c r="U309"/>
  <c r="AC309" a="1"/>
  <c r="AC309"/>
  <c r="AE309" a="1"/>
  <c r="AE309"/>
  <c r="V309" a="1"/>
  <c r="V309"/>
  <c r="X300" a="1"/>
  <c r="X300"/>
  <c r="T315" a="1"/>
  <c r="T315"/>
  <c r="N315" a="1"/>
  <c r="N315"/>
  <c r="P315" a="1"/>
  <c r="P315"/>
  <c r="AG300" i="21" a="1"/>
  <c r="AG300"/>
  <c r="L304" i="29" a="1"/>
  <c r="L304"/>
  <c r="L299" a="1"/>
  <c r="L299"/>
  <c r="L315" a="1"/>
  <c r="L315"/>
  <c r="P315" i="21" a="1"/>
  <c r="P315"/>
  <c r="F293" i="29" a="1"/>
  <c r="F293"/>
  <c r="L227" i="24" a="1"/>
  <c r="L227"/>
  <c r="L209" a="1"/>
  <c r="L209"/>
  <c r="M301" i="29" a="1"/>
  <c r="M301"/>
  <c r="M296" a="1"/>
  <c r="M296"/>
  <c r="M293" a="1"/>
  <c r="M293"/>
  <c r="M315" a="1"/>
  <c r="M315"/>
  <c r="M309" a="1"/>
  <c r="M309"/>
  <c r="M291" a="1"/>
  <c r="M291"/>
  <c r="M299" a="1"/>
  <c r="M299"/>
  <c r="M290" a="1"/>
  <c r="M290"/>
  <c r="M303" a="1"/>
  <c r="M303"/>
  <c r="M308" a="1"/>
  <c r="M308"/>
  <c r="M312" a="1"/>
  <c r="M312"/>
  <c r="M297" a="1"/>
  <c r="M297"/>
  <c r="M281" a="1"/>
  <c r="M281"/>
  <c r="M306" a="1"/>
  <c r="M306"/>
  <c r="M310" a="1"/>
  <c r="M310"/>
  <c r="M313" a="1"/>
  <c r="M313"/>
  <c r="M286" a="1"/>
  <c r="M286"/>
  <c r="M314" a="1"/>
  <c r="M314"/>
  <c r="M298" a="1"/>
  <c r="M298"/>
  <c r="M300" a="1"/>
  <c r="M300"/>
  <c r="M304" a="1"/>
  <c r="M304"/>
  <c r="M292" a="1"/>
  <c r="M292"/>
  <c r="H301" i="21" a="1"/>
  <c r="H301"/>
  <c r="H293" a="1"/>
  <c r="H293"/>
  <c r="L308" a="1"/>
  <c r="L308"/>
  <c r="L309" a="1"/>
  <c r="L309"/>
  <c r="L220" i="24" a="1"/>
  <c r="L220"/>
  <c r="F222" a="1"/>
  <c r="F222"/>
  <c r="F230" a="1"/>
  <c r="F230"/>
  <c r="H224" a="1"/>
  <c r="H224"/>
  <c r="L217" a="1"/>
  <c r="L217"/>
  <c r="H219" a="1"/>
  <c r="H219"/>
  <c r="F204" a="1"/>
  <c r="F204"/>
  <c r="F301" i="21" a="1"/>
  <c r="F301"/>
  <c r="F298" a="1"/>
  <c r="F298"/>
  <c r="F314" a="1"/>
  <c r="F314"/>
  <c r="AW48" i="13"/>
  <c r="AK276" i="29"/>
  <c r="U314" a="1"/>
  <c r="U314"/>
  <c r="AL314" a="1"/>
  <c r="AL314"/>
  <c r="AJ314" a="1"/>
  <c r="AJ314"/>
  <c r="AE314" a="1"/>
  <c r="AE314"/>
  <c r="AC314" a="1"/>
  <c r="AC314"/>
  <c r="V314" a="1"/>
  <c r="V314"/>
  <c r="Z314" a="1"/>
  <c r="Z314"/>
  <c r="F286" a="1"/>
  <c r="F286"/>
  <c r="F296" a="1"/>
  <c r="F296"/>
  <c r="H304" a="1"/>
  <c r="H304"/>
  <c r="W314" a="1"/>
  <c r="W314"/>
  <c r="L36" i="23"/>
  <c r="L2"/>
  <c r="L13"/>
  <c r="L25"/>
  <c r="L22"/>
  <c r="L34"/>
  <c r="L7"/>
  <c r="L16"/>
  <c r="L31"/>
  <c r="L32"/>
  <c r="L6"/>
  <c r="L17"/>
  <c r="L33"/>
  <c r="L10"/>
  <c r="L23"/>
  <c r="L30"/>
  <c r="L11"/>
  <c r="L20"/>
  <c r="L37"/>
  <c r="L28"/>
  <c r="L5"/>
  <c r="L21"/>
  <c r="L14"/>
  <c r="L27"/>
  <c r="L3"/>
  <c r="L19"/>
  <c r="L12"/>
  <c r="BC52" i="7"/>
  <c r="L26" i="23"/>
  <c r="L4"/>
  <c r="L15"/>
  <c r="L29"/>
  <c r="L8"/>
  <c r="L38"/>
  <c r="L24"/>
  <c r="L9"/>
  <c r="L18"/>
  <c r="L35"/>
  <c r="L3" i="24"/>
  <c r="L14"/>
  <c r="AF271" i="21"/>
  <c r="AH309" a="1"/>
  <c r="AH309"/>
  <c r="AL309" a="1"/>
  <c r="AL309"/>
  <c r="T300" i="29" a="1"/>
  <c r="T300"/>
  <c r="I314" a="1"/>
  <c r="I314"/>
  <c r="I309" a="1"/>
  <c r="I309"/>
  <c r="AH315" a="1"/>
  <c r="AH315"/>
  <c r="N300" a="1"/>
  <c r="N300"/>
  <c r="N314" a="1"/>
  <c r="N314"/>
  <c r="P314" a="1"/>
  <c r="P314"/>
  <c r="P309" a="1"/>
  <c r="P309"/>
  <c r="AD309" a="1"/>
  <c r="AD309"/>
  <c r="AI315" a="1"/>
  <c r="AI315"/>
  <c r="L308" a="1"/>
  <c r="L308"/>
  <c r="L296" a="1"/>
  <c r="L296"/>
  <c r="F217" i="24" a="1"/>
  <c r="F217"/>
  <c r="F286" i="21" a="1"/>
  <c r="F286"/>
  <c r="F209" i="24" a="1"/>
  <c r="F209"/>
  <c r="G309" i="29" a="1"/>
  <c r="G309"/>
  <c r="G293" a="1"/>
  <c r="G293"/>
  <c r="G301" a="1"/>
  <c r="G301"/>
  <c r="G315" a="1"/>
  <c r="G315"/>
  <c r="G311" a="1"/>
  <c r="G311"/>
  <c r="G292" a="1"/>
  <c r="G292"/>
  <c r="G296" a="1"/>
  <c r="G296"/>
  <c r="G303" a="1"/>
  <c r="G303"/>
  <c r="G297" a="1"/>
  <c r="G297"/>
  <c r="G291" a="1"/>
  <c r="G291"/>
  <c r="G295" a="1"/>
  <c r="G295"/>
  <c r="G299" a="1"/>
  <c r="G299"/>
  <c r="G300" a="1"/>
  <c r="G300"/>
  <c r="G310" a="1"/>
  <c r="G310"/>
  <c r="G304" a="1"/>
  <c r="G304"/>
  <c r="G294" a="1"/>
  <c r="G294"/>
  <c r="G286" a="1"/>
  <c r="G286"/>
  <c r="G313" a="1"/>
  <c r="G313"/>
  <c r="G306" a="1"/>
  <c r="G306"/>
  <c r="G314" a="1"/>
  <c r="G314"/>
  <c r="G308" a="1"/>
  <c r="G308"/>
  <c r="G312" a="1"/>
  <c r="G312"/>
  <c r="G298" a="1"/>
  <c r="G298"/>
  <c r="H313" i="21" a="1"/>
  <c r="H313"/>
  <c r="H291" a="1"/>
  <c r="H291"/>
  <c r="AY48" i="13"/>
  <c r="L310" i="21" a="1"/>
  <c r="L310"/>
  <c r="H300" a="1"/>
  <c r="H300"/>
  <c r="L230" i="24" a="1"/>
  <c r="L230"/>
  <c r="F303" i="21" a="1"/>
  <c r="F303"/>
  <c r="F309" a="1"/>
  <c r="F309"/>
  <c r="F228" i="24" a="1"/>
  <c r="F228"/>
  <c r="AK276" i="21"/>
  <c r="AL314" a="1"/>
  <c r="AL314"/>
  <c r="AH314" a="1"/>
  <c r="AH314"/>
  <c r="F298" i="29" a="1"/>
  <c r="F298"/>
  <c r="F291" a="1"/>
  <c r="F291"/>
  <c r="F315" a="1"/>
  <c r="F315"/>
  <c r="H298" a="1"/>
  <c r="H298"/>
  <c r="CT32" i="11"/>
  <c r="CU32"/>
  <c r="BC32" i="13"/>
  <c r="CT32"/>
  <c r="CU32"/>
  <c r="X315" i="29" a="1"/>
  <c r="X315"/>
  <c r="AD315" a="1"/>
  <c r="AD315"/>
  <c r="AI300" i="21" a="1"/>
  <c r="AI300"/>
  <c r="L314" i="29" a="1"/>
  <c r="L314"/>
  <c r="F28" i="23"/>
  <c r="F20"/>
  <c r="F31"/>
  <c r="F11"/>
  <c r="F26"/>
  <c r="F18"/>
  <c r="F27"/>
  <c r="F9"/>
  <c r="AW52" i="7"/>
  <c r="F24" i="23"/>
  <c r="F16"/>
  <c r="F23"/>
  <c r="F7"/>
  <c r="F13"/>
  <c r="F38"/>
  <c r="F37"/>
  <c r="F14"/>
  <c r="M444" i="21" a="1"/>
  <c r="M444"/>
  <c r="F21" i="23"/>
  <c r="F5"/>
  <c r="F30"/>
  <c r="F2"/>
  <c r="F36"/>
  <c r="F33"/>
  <c r="F12"/>
  <c r="F19"/>
  <c r="J449" i="21" a="1"/>
  <c r="J449"/>
  <c r="F3" i="23"/>
  <c r="F35"/>
  <c r="F34"/>
  <c r="F29"/>
  <c r="F10"/>
  <c r="F17"/>
  <c r="F6"/>
  <c r="F32"/>
  <c r="F25"/>
  <c r="F8"/>
  <c r="F15"/>
  <c r="F4"/>
  <c r="F22"/>
  <c r="F3" i="24"/>
  <c r="F8"/>
  <c r="CT14" i="11"/>
  <c r="CU14"/>
  <c r="BC14" i="13"/>
  <c r="CT14"/>
  <c r="CU14"/>
  <c r="BO163" i="24"/>
  <c r="BG159"/>
  <c r="BG196"/>
  <c r="G8" i="27"/>
  <c r="AN155" i="24"/>
  <c r="BO159"/>
  <c r="AJ300" i="21" a="1"/>
  <c r="AJ300"/>
  <c r="L315" a="1"/>
  <c r="L315"/>
  <c r="H230" i="24" a="1"/>
  <c r="H230"/>
  <c r="F220" a="1"/>
  <c r="F220"/>
  <c r="F210" a="1"/>
  <c r="F210"/>
  <c r="H209" a="1"/>
  <c r="H209"/>
  <c r="H310" i="21" a="1"/>
  <c r="H310"/>
  <c r="H314" a="1"/>
  <c r="H314"/>
  <c r="Q296" i="29" a="1"/>
  <c r="Q296"/>
  <c r="Q309" a="1"/>
  <c r="Q309"/>
  <c r="Q315" a="1"/>
  <c r="Q315"/>
  <c r="Q293" a="1"/>
  <c r="Q293"/>
  <c r="Q280" a="1"/>
  <c r="Q280"/>
  <c r="Q291" a="1"/>
  <c r="Q291"/>
  <c r="Q299" a="1"/>
  <c r="Q299"/>
  <c r="Q297" a="1"/>
  <c r="Q297"/>
  <c r="Q290" a="1"/>
  <c r="Q290"/>
  <c r="Q301" a="1"/>
  <c r="Q301"/>
  <c r="Q303" a="1"/>
  <c r="Q303"/>
  <c r="Q308" a="1"/>
  <c r="Q308"/>
  <c r="Q304" a="1"/>
  <c r="Q304"/>
  <c r="Q312" a="1"/>
  <c r="Q312"/>
  <c r="Q313" a="1"/>
  <c r="Q313"/>
  <c r="Q286" a="1"/>
  <c r="Q286"/>
  <c r="Q310" a="1"/>
  <c r="Q310"/>
  <c r="Q300" a="1"/>
  <c r="Q300"/>
  <c r="Q298" a="1"/>
  <c r="Q298"/>
  <c r="Q306" a="1"/>
  <c r="Q306"/>
  <c r="Q314" a="1"/>
  <c r="Q314"/>
  <c r="Q292" a="1"/>
  <c r="Q292"/>
  <c r="AB300" i="21" a="1"/>
  <c r="AB300"/>
  <c r="L296" a="1"/>
  <c r="L296"/>
  <c r="L306" a="1"/>
  <c r="L306"/>
  <c r="O300" a="1"/>
  <c r="O300"/>
  <c r="K315" i="29" a="1"/>
  <c r="K315"/>
  <c r="K293" a="1"/>
  <c r="K293"/>
  <c r="K301" a="1"/>
  <c r="K301"/>
  <c r="K296" a="1"/>
  <c r="K296"/>
  <c r="K280" a="1"/>
  <c r="K280"/>
  <c r="K292" a="1"/>
  <c r="K292"/>
  <c r="K309" a="1"/>
  <c r="K309"/>
  <c r="K299" a="1"/>
  <c r="K299"/>
  <c r="K311" a="1"/>
  <c r="K311"/>
  <c r="K297" a="1"/>
  <c r="K297"/>
  <c r="K313" a="1"/>
  <c r="K313"/>
  <c r="K303" a="1"/>
  <c r="K303"/>
  <c r="K306" a="1"/>
  <c r="K306"/>
  <c r="K312" a="1"/>
  <c r="K312"/>
  <c r="K310" a="1"/>
  <c r="K310"/>
  <c r="K282" a="1"/>
  <c r="K282"/>
  <c r="K314" a="1"/>
  <c r="K314"/>
  <c r="K298" a="1"/>
  <c r="K298"/>
  <c r="K304" a="1"/>
  <c r="K304"/>
  <c r="K286" a="1"/>
  <c r="K286"/>
  <c r="K300" a="1"/>
  <c r="K300"/>
  <c r="K291" a="1"/>
  <c r="K291"/>
  <c r="K308" a="1"/>
  <c r="K308"/>
  <c r="F226" i="24" a="1"/>
  <c r="F226"/>
  <c r="F232" a="1"/>
  <c r="F232"/>
  <c r="H228" a="1"/>
  <c r="H228"/>
  <c r="F310" i="21" a="1"/>
  <c r="F310"/>
  <c r="F293" a="1"/>
  <c r="F293"/>
  <c r="F214" i="24" a="1"/>
  <c r="F214"/>
  <c r="L204" a="1"/>
  <c r="L204"/>
  <c r="F314" i="29" a="1"/>
  <c r="F314"/>
  <c r="F312" a="1"/>
  <c r="F312"/>
  <c r="F303" a="1"/>
  <c r="F303"/>
  <c r="F299" a="1"/>
  <c r="F299"/>
  <c r="H313" a="1"/>
  <c r="H313"/>
  <c r="H312" a="1"/>
  <c r="H312"/>
  <c r="H299" a="1"/>
  <c r="H299"/>
  <c r="H221" i="24" a="1"/>
  <c r="H221"/>
  <c r="AB3" i="21"/>
  <c r="AB30"/>
  <c r="AB3" i="29"/>
  <c r="AB30"/>
  <c r="R305" a="1"/>
  <c r="R305"/>
  <c r="BS56" i="7"/>
  <c r="CT22" i="11"/>
  <c r="CU22"/>
  <c r="BC22" i="13"/>
  <c r="CT22"/>
  <c r="CU22"/>
  <c r="AA315" i="29" a="1"/>
  <c r="AA315"/>
  <c r="O300" a="1"/>
  <c r="O300"/>
  <c r="O314" a="1"/>
  <c r="O314"/>
  <c r="Y3"/>
  <c r="Y27"/>
  <c r="Q302" a="1"/>
  <c r="Q302"/>
  <c r="Y3" i="21"/>
  <c r="Y27"/>
  <c r="K302" a="1"/>
  <c r="K302"/>
  <c r="BP56" i="7"/>
  <c r="X309" i="29" a="1"/>
  <c r="X309"/>
  <c r="I300" a="1"/>
  <c r="I300"/>
  <c r="Y314" a="1"/>
  <c r="Y314"/>
  <c r="AK309" a="1"/>
  <c r="AK309"/>
  <c r="P300" a="1"/>
  <c r="P300"/>
  <c r="AD314" a="1"/>
  <c r="AD314"/>
  <c r="AD300" a="1"/>
  <c r="AD300"/>
  <c r="AI300" a="1"/>
  <c r="AI300"/>
  <c r="L298" a="1"/>
  <c r="L298"/>
  <c r="L292" a="1"/>
  <c r="L292"/>
  <c r="L303" a="1"/>
  <c r="L303"/>
  <c r="AB300" a="1"/>
  <c r="AB300"/>
  <c r="AB315" a="1"/>
  <c r="AB315"/>
  <c r="F301" a="1"/>
  <c r="F301"/>
  <c r="CT38" i="11"/>
  <c r="CU38"/>
  <c r="BC38" i="13"/>
  <c r="CT38"/>
  <c r="CU38"/>
  <c r="U300" i="21" a="1"/>
  <c r="U300"/>
  <c r="R296" i="29" a="1"/>
  <c r="R296"/>
  <c r="R301" a="1"/>
  <c r="R301"/>
  <c r="R293" a="1"/>
  <c r="R293"/>
  <c r="R303" a="1"/>
  <c r="R303"/>
  <c r="R315" a="1"/>
  <c r="R315"/>
  <c r="R309" a="1"/>
  <c r="R309"/>
  <c r="R297" a="1"/>
  <c r="R297"/>
  <c r="R292" a="1"/>
  <c r="R292"/>
  <c r="R282" a="1"/>
  <c r="R282"/>
  <c r="R291" a="1"/>
  <c r="R291"/>
  <c r="R311" a="1"/>
  <c r="R311"/>
  <c r="R294" a="1"/>
  <c r="R294"/>
  <c r="R304" a="1"/>
  <c r="R304"/>
  <c r="R314" a="1"/>
  <c r="R314"/>
  <c r="R302" a="1"/>
  <c r="R302"/>
  <c r="R300" a="1"/>
  <c r="R300"/>
  <c r="R298" a="1"/>
  <c r="R298"/>
  <c r="R310" a="1"/>
  <c r="R310"/>
  <c r="R299" a="1"/>
  <c r="R299"/>
  <c r="R286" a="1"/>
  <c r="R286"/>
  <c r="R308" a="1"/>
  <c r="R308"/>
  <c r="R312" a="1"/>
  <c r="R312"/>
  <c r="R313" a="1"/>
  <c r="R313"/>
  <c r="R306" a="1"/>
  <c r="R306"/>
  <c r="H214" i="24" a="1"/>
  <c r="H214"/>
  <c r="Y300" i="21" a="1"/>
  <c r="Y300"/>
  <c r="H211" i="24" a="1"/>
  <c r="H211"/>
  <c r="D280" i="29" a="1"/>
  <c r="D280"/>
  <c r="D301" a="1"/>
  <c r="D301"/>
  <c r="D293" a="1"/>
  <c r="D293"/>
  <c r="D315" a="1"/>
  <c r="D315"/>
  <c r="D296" a="1"/>
  <c r="D296"/>
  <c r="D297" a="1"/>
  <c r="D297"/>
  <c r="D282" a="1"/>
  <c r="D282"/>
  <c r="D292" a="1"/>
  <c r="D292"/>
  <c r="D291" a="1"/>
  <c r="D291"/>
  <c r="D303" a="1"/>
  <c r="D303"/>
  <c r="D300" a="1"/>
  <c r="D300"/>
  <c r="D312" a="1"/>
  <c r="D312"/>
  <c r="D309" a="1"/>
  <c r="D309"/>
  <c r="D286" a="1"/>
  <c r="D286"/>
  <c r="D314" a="1"/>
  <c r="D314"/>
  <c r="D299" a="1"/>
  <c r="D299"/>
  <c r="D306" a="1"/>
  <c r="D306"/>
  <c r="D302" a="1"/>
  <c r="D302"/>
  <c r="D298" a="1"/>
  <c r="D298"/>
  <c r="D308" a="1"/>
  <c r="D308"/>
  <c r="D304" a="1"/>
  <c r="D304"/>
  <c r="D313" a="1"/>
  <c r="D313"/>
  <c r="D310" a="1"/>
  <c r="D310"/>
  <c r="H315" i="21" a="1"/>
  <c r="H315"/>
  <c r="H210" i="24" a="1"/>
  <c r="H210"/>
  <c r="L219" a="1"/>
  <c r="L219"/>
  <c r="L223" a="1"/>
  <c r="L223"/>
  <c r="H223" a="1"/>
  <c r="H223"/>
  <c r="L312" i="21" a="1"/>
  <c r="L312"/>
  <c r="L299" a="1"/>
  <c r="L299"/>
  <c r="BC48" i="11"/>
  <c r="AE300" i="21" a="1"/>
  <c r="AE300"/>
  <c r="L231" i="24" a="1"/>
  <c r="L231"/>
  <c r="H232" a="1"/>
  <c r="H232"/>
  <c r="F215" a="1"/>
  <c r="F215"/>
  <c r="F306" i="21" a="1"/>
  <c r="F306"/>
  <c r="L300" a="1"/>
  <c r="L300"/>
  <c r="F297" i="29" a="1"/>
  <c r="F297"/>
  <c r="F308" a="1"/>
  <c r="F308"/>
  <c r="F313" a="1"/>
  <c r="F313"/>
  <c r="AL277" i="21"/>
  <c r="AH315" a="1"/>
  <c r="AH315"/>
  <c r="AL315" a="1"/>
  <c r="AL315"/>
  <c r="CT18" i="11"/>
  <c r="CU18"/>
  <c r="BC18" i="13"/>
  <c r="CT18"/>
  <c r="CU18"/>
  <c r="AA300" i="21" a="1"/>
  <c r="AA300"/>
  <c r="AD3"/>
  <c r="AD32"/>
  <c r="AD3" i="29"/>
  <c r="AD32"/>
  <c r="M307" a="1"/>
  <c r="M307"/>
  <c r="BU56" i="7"/>
  <c r="X314" i="29" a="1"/>
  <c r="X314"/>
  <c r="T309" a="1"/>
  <c r="T309"/>
  <c r="AH3"/>
  <c r="AH36"/>
  <c r="BY56" i="7"/>
  <c r="AH3" i="21"/>
  <c r="AH36"/>
  <c r="AH300" i="29" a="1"/>
  <c r="AH300"/>
  <c r="AD300" i="21" a="1"/>
  <c r="AD300"/>
  <c r="AI309" i="29" a="1"/>
  <c r="AI309"/>
  <c r="L310" a="1"/>
  <c r="L310"/>
  <c r="L291" a="1"/>
  <c r="L291"/>
  <c r="L297" a="1"/>
  <c r="L297"/>
  <c r="L309" a="1"/>
  <c r="L309"/>
  <c r="F300" a="1"/>
  <c r="F300"/>
  <c r="L229" i="24" a="1"/>
  <c r="L229"/>
  <c r="H231" a="1"/>
  <c r="H231"/>
  <c r="I300" i="21" a="1"/>
  <c r="I300"/>
  <c r="L210" i="24" a="1"/>
  <c r="L210"/>
  <c r="L286" i="21" a="1"/>
  <c r="L286"/>
  <c r="S300" a="1"/>
  <c r="S300"/>
  <c r="BX48" i="13"/>
  <c r="H298" i="21" a="1"/>
  <c r="H298"/>
  <c r="H308" a="1"/>
  <c r="H308"/>
  <c r="H309" a="1"/>
  <c r="H309"/>
  <c r="F219" i="24" a="1"/>
  <c r="F219"/>
  <c r="F218" a="1"/>
  <c r="F218"/>
  <c r="L314" i="21" a="1"/>
  <c r="L314"/>
  <c r="L297" a="1"/>
  <c r="L297"/>
  <c r="L215" i="24" a="1"/>
  <c r="L215"/>
  <c r="L218" a="1"/>
  <c r="L218"/>
  <c r="H220" a="1"/>
  <c r="H220"/>
  <c r="H217" a="1"/>
  <c r="H217"/>
  <c r="F223" a="1"/>
  <c r="F223"/>
  <c r="F296" i="21" a="1"/>
  <c r="F296"/>
  <c r="F299" a="1"/>
  <c r="F299"/>
  <c r="AW48" i="11"/>
  <c r="S314" i="29" a="1"/>
  <c r="S314"/>
  <c r="F309" a="1"/>
  <c r="F309"/>
  <c r="F310" a="1"/>
  <c r="F310"/>
  <c r="H293" a="1"/>
  <c r="H293"/>
  <c r="H308" a="1"/>
  <c r="H308"/>
  <c r="H303" a="1"/>
  <c r="H303"/>
  <c r="H296" a="1"/>
  <c r="H296"/>
  <c r="BC16" i="13"/>
  <c r="CT16"/>
  <c r="CU16"/>
  <c r="CT16" i="11"/>
  <c r="CU16"/>
  <c r="AF314" i="29" a="1"/>
  <c r="AF314"/>
  <c r="AF315" a="1"/>
  <c r="AF315"/>
  <c r="L228" i="24" a="1"/>
  <c r="L228"/>
  <c r="T314" i="29" a="1"/>
  <c r="T314"/>
  <c r="I315" a="1"/>
  <c r="I315"/>
  <c r="Y309" a="1"/>
  <c r="Y309"/>
  <c r="N309" a="1"/>
  <c r="N309"/>
  <c r="E12" i="27"/>
  <c r="AN185" i="24"/>
  <c r="BC185"/>
  <c r="C29" i="25"/>
  <c r="L306" i="29" a="1"/>
  <c r="L306"/>
  <c r="L313" a="1"/>
  <c r="L313"/>
  <c r="L301" a="1"/>
  <c r="L301"/>
  <c r="AL300" i="21" a="1"/>
  <c r="AL300"/>
  <c r="W262"/>
  <c r="AH300" a="1"/>
  <c r="AH300"/>
  <c r="F300" a="1"/>
  <c r="F300"/>
  <c r="W300" a="1"/>
  <c r="W300"/>
  <c r="H226" i="24" a="1"/>
  <c r="H226"/>
  <c r="L214" a="1"/>
  <c r="L214"/>
  <c r="H204" a="1"/>
  <c r="H204"/>
  <c r="B296" i="29" a="1"/>
  <c r="B296"/>
  <c r="B301" a="1"/>
  <c r="B301"/>
  <c r="B315" a="1"/>
  <c r="B315"/>
  <c r="B293" a="1"/>
  <c r="B293"/>
  <c r="B291" a="1"/>
  <c r="B291"/>
  <c r="B311" a="1"/>
  <c r="B311"/>
  <c r="B309" a="1"/>
  <c r="B309"/>
  <c r="B292" a="1"/>
  <c r="B292"/>
  <c r="B313" a="1"/>
  <c r="B313"/>
  <c r="B299" a="1"/>
  <c r="B299"/>
  <c r="B298" a="1"/>
  <c r="B298"/>
  <c r="B287" a="1"/>
  <c r="B287"/>
  <c r="B306" a="1"/>
  <c r="B306"/>
  <c r="B310" a="1"/>
  <c r="B310"/>
  <c r="B308" a="1"/>
  <c r="B308"/>
  <c r="B304" a="1"/>
  <c r="B304"/>
  <c r="B312" a="1"/>
  <c r="B312"/>
  <c r="B303" a="1"/>
  <c r="B303"/>
  <c r="B300" a="1"/>
  <c r="B300"/>
  <c r="B297" a="1"/>
  <c r="B297"/>
  <c r="B302" a="1"/>
  <c r="B302"/>
  <c r="B286" a="1"/>
  <c r="B286"/>
  <c r="B314" a="1"/>
  <c r="B314"/>
  <c r="B281" a="1"/>
  <c r="B281"/>
  <c r="H296" i="21" a="1"/>
  <c r="H296"/>
  <c r="AY48" i="11"/>
  <c r="H297" i="21" a="1"/>
  <c r="H297"/>
  <c r="E301" i="29" a="1"/>
  <c r="E301"/>
  <c r="E293" a="1"/>
  <c r="E293"/>
  <c r="E296" a="1"/>
  <c r="E296"/>
  <c r="E307" a="1"/>
  <c r="E307"/>
  <c r="E292" a="1"/>
  <c r="E292"/>
  <c r="E297" a="1"/>
  <c r="E297"/>
  <c r="E309" a="1"/>
  <c r="E309"/>
  <c r="E311" a="1"/>
  <c r="E311"/>
  <c r="E299" a="1"/>
  <c r="E299"/>
  <c r="E291" a="1"/>
  <c r="E291"/>
  <c r="E310" a="1"/>
  <c r="E310"/>
  <c r="E298" a="1"/>
  <c r="E298"/>
  <c r="E306" a="1"/>
  <c r="E306"/>
  <c r="E304" a="1"/>
  <c r="E304"/>
  <c r="E294" a="1"/>
  <c r="E294"/>
  <c r="E314" a="1"/>
  <c r="E314"/>
  <c r="E308" a="1"/>
  <c r="E308"/>
  <c r="E302" a="1"/>
  <c r="E302"/>
  <c r="E303" a="1"/>
  <c r="E303"/>
  <c r="E312" a="1"/>
  <c r="E312"/>
  <c r="E315" a="1"/>
  <c r="E315"/>
  <c r="E300" a="1"/>
  <c r="E300"/>
  <c r="E313" a="1"/>
  <c r="E313"/>
  <c r="E286" a="1"/>
  <c r="E286"/>
  <c r="F227" i="24" a="1"/>
  <c r="F227"/>
  <c r="L292" i="21" a="1"/>
  <c r="L292"/>
  <c r="L298" a="1"/>
  <c r="L298"/>
  <c r="L291" a="1"/>
  <c r="L291"/>
  <c r="L304" a="1"/>
  <c r="L304"/>
  <c r="AC300" a="1"/>
  <c r="AC300"/>
  <c r="L232" i="24" a="1"/>
  <c r="L232"/>
  <c r="H216" a="1"/>
  <c r="H216"/>
  <c r="L224" a="1"/>
  <c r="L224"/>
  <c r="H215" a="1"/>
  <c r="H215"/>
  <c r="F312" i="21" a="1"/>
  <c r="F312"/>
  <c r="F315" a="1"/>
  <c r="F315"/>
  <c r="F304" i="29" a="1"/>
  <c r="F304"/>
  <c r="F292" a="1"/>
  <c r="F292"/>
  <c r="H300" a="1"/>
  <c r="H300"/>
  <c r="H314" a="1"/>
  <c r="H314"/>
  <c r="H291" a="1"/>
  <c r="H291"/>
  <c r="H297" a="1"/>
  <c r="H297"/>
  <c r="H301" a="1"/>
  <c r="H301"/>
  <c r="AL277"/>
  <c r="AE315" a="1"/>
  <c r="AE315"/>
  <c r="U315" a="1"/>
  <c r="U315"/>
  <c r="AC315" a="1"/>
  <c r="AC315"/>
  <c r="AJ315" a="1"/>
  <c r="AJ315"/>
  <c r="AL315" a="1"/>
  <c r="AL315"/>
  <c r="V315" a="1"/>
  <c r="V315"/>
  <c r="AG314" a="1"/>
  <c r="AG314"/>
  <c r="BC42" i="13"/>
  <c r="CT42"/>
  <c r="CU42"/>
  <c r="CT42" i="11"/>
  <c r="CU42"/>
  <c r="CT40"/>
  <c r="CU40"/>
  <c r="BC40" i="13"/>
  <c r="CT40"/>
  <c r="CU40"/>
  <c r="AF315" i="21" a="1"/>
  <c r="AF315"/>
  <c r="H3" i="24"/>
  <c r="H10"/>
  <c r="H30" i="23"/>
  <c r="H7"/>
  <c r="H23"/>
  <c r="H16"/>
  <c r="H31"/>
  <c r="H6"/>
  <c r="H17"/>
  <c r="H10"/>
  <c r="H28"/>
  <c r="H33"/>
  <c r="H26"/>
  <c r="H11"/>
  <c r="H20"/>
  <c r="AY52" i="7"/>
  <c r="H24" i="23"/>
  <c r="H5"/>
  <c r="H21"/>
  <c r="H14"/>
  <c r="H27"/>
  <c r="H2"/>
  <c r="H22"/>
  <c r="H38"/>
  <c r="H37"/>
  <c r="H4"/>
  <c r="H15"/>
  <c r="H29"/>
  <c r="H8"/>
  <c r="H36"/>
  <c r="H9"/>
  <c r="H18"/>
  <c r="H35"/>
  <c r="H34"/>
  <c r="H3"/>
  <c r="H19"/>
  <c r="H12"/>
  <c r="H32"/>
  <c r="H13"/>
  <c r="H25"/>
  <c r="O315" i="29" a="1"/>
  <c r="O315"/>
  <c r="AH191" i="24"/>
  <c r="AN191"/>
  <c r="BC191"/>
  <c r="C35" i="25"/>
  <c r="AH229" i="24" a="1"/>
  <c r="AH229"/>
  <c r="AL229" a="1"/>
  <c r="AL229"/>
  <c r="T300" i="21" a="1"/>
  <c r="T300"/>
  <c r="AH309" i="29" a="1"/>
  <c r="AH309"/>
  <c r="Y300" a="1"/>
  <c r="Y300"/>
  <c r="AB314" a="1"/>
  <c r="AB314"/>
  <c r="D3" i="24"/>
  <c r="D6"/>
  <c r="R199" a="1"/>
  <c r="R199"/>
  <c r="AU52" i="7"/>
  <c r="D3" i="29"/>
  <c r="D6"/>
  <c r="K281" a="1"/>
  <c r="K281"/>
  <c r="D28" i="23"/>
  <c r="D20"/>
  <c r="D29"/>
  <c r="D11"/>
  <c r="D24"/>
  <c r="D16"/>
  <c r="D23"/>
  <c r="D7"/>
  <c r="D34"/>
  <c r="D31"/>
  <c r="D10"/>
  <c r="D17"/>
  <c r="D6"/>
  <c r="D32"/>
  <c r="D27"/>
  <c r="D8"/>
  <c r="D15"/>
  <c r="M445" i="21" a="1"/>
  <c r="M445"/>
  <c r="D4" i="23"/>
  <c r="D26"/>
  <c r="D25"/>
  <c r="D37"/>
  <c r="D21"/>
  <c r="D35"/>
  <c r="D19"/>
  <c r="D22"/>
  <c r="J452" i="21" a="1"/>
  <c r="J452"/>
  <c r="D13" i="23"/>
  <c r="D36"/>
  <c r="D12"/>
  <c r="D3"/>
  <c r="D30"/>
  <c r="D33"/>
  <c r="D2"/>
  <c r="D38"/>
  <c r="D18"/>
  <c r="D14"/>
  <c r="D9"/>
  <c r="D5"/>
  <c r="C10" i="25"/>
  <c r="D223" i="24" a="1"/>
  <c r="D223"/>
  <c r="D201" a="1"/>
  <c r="D201"/>
  <c r="D199" a="1"/>
  <c r="D199"/>
  <c r="D209" a="1"/>
  <c r="D209"/>
  <c r="D203" a="1"/>
  <c r="D203"/>
  <c r="D204" a="1"/>
  <c r="D204"/>
  <c r="D207" a="1"/>
  <c r="D207"/>
  <c r="D210" a="1"/>
  <c r="D210"/>
  <c r="D205" a="1"/>
  <c r="D205"/>
  <c r="D216" a="1"/>
  <c r="D216"/>
  <c r="D214" a="1"/>
  <c r="D214"/>
  <c r="D211" a="1"/>
  <c r="D211"/>
  <c r="D215" a="1"/>
  <c r="D215"/>
  <c r="D221" a="1"/>
  <c r="D221"/>
  <c r="D230" a="1"/>
  <c r="D230"/>
  <c r="D225" a="1"/>
  <c r="D225"/>
  <c r="D217" a="1"/>
  <c r="D217"/>
  <c r="D219" a="1"/>
  <c r="D219"/>
  <c r="D228" a="1"/>
  <c r="D228"/>
  <c r="D222" a="1"/>
  <c r="D222"/>
  <c r="D231" a="1"/>
  <c r="D231"/>
  <c r="D224" a="1"/>
  <c r="D224"/>
  <c r="D232" a="1"/>
  <c r="D232"/>
  <c r="D227" a="1"/>
  <c r="D227"/>
  <c r="D218" a="1"/>
  <c r="D218"/>
  <c r="D233" a="1"/>
  <c r="D233"/>
  <c r="D226" a="1"/>
  <c r="D226"/>
  <c r="D220" a="1"/>
  <c r="D220"/>
  <c r="D229" a="1"/>
  <c r="D229"/>
  <c r="AU11" i="13"/>
  <c r="AU48"/>
  <c r="D304" i="21" a="1"/>
  <c r="D304"/>
  <c r="D297" a="1"/>
  <c r="D297"/>
  <c r="D315" a="1"/>
  <c r="D315"/>
  <c r="D309" a="1"/>
  <c r="D309"/>
  <c r="AU48" i="11"/>
  <c r="D299" i="21" a="1"/>
  <c r="D299"/>
  <c r="D308" a="1"/>
  <c r="D308"/>
  <c r="D306" a="1"/>
  <c r="D306"/>
  <c r="D311" a="1"/>
  <c r="D311"/>
  <c r="D314" a="1"/>
  <c r="D314"/>
  <c r="D291" a="1"/>
  <c r="D291"/>
  <c r="D293" a="1"/>
  <c r="D293"/>
  <c r="D305" a="1"/>
  <c r="D305"/>
  <c r="D310" a="1"/>
  <c r="D310"/>
  <c r="D303" a="1"/>
  <c r="D303"/>
  <c r="D298" a="1"/>
  <c r="D298"/>
  <c r="D312" a="1"/>
  <c r="D312"/>
  <c r="D296" a="1"/>
  <c r="D296"/>
  <c r="D307" a="1"/>
  <c r="D307"/>
  <c r="D301" a="1"/>
  <c r="D301"/>
  <c r="D300" a="1"/>
  <c r="D300"/>
  <c r="D313" a="1"/>
  <c r="D313"/>
  <c r="D286" a="1"/>
  <c r="D286"/>
  <c r="D292" a="1"/>
  <c r="D292"/>
  <c r="M23" i="23"/>
  <c r="M37"/>
  <c r="BD52" i="7"/>
  <c r="M3" i="29"/>
  <c r="M15"/>
  <c r="M21" i="23"/>
  <c r="M32"/>
  <c r="M12"/>
  <c r="M35"/>
  <c r="M19"/>
  <c r="M28"/>
  <c r="M33"/>
  <c r="M17"/>
  <c r="M24"/>
  <c r="M8"/>
  <c r="M27"/>
  <c r="M34"/>
  <c r="M11"/>
  <c r="M18"/>
  <c r="M2"/>
  <c r="M25"/>
  <c r="M30"/>
  <c r="M9"/>
  <c r="M16"/>
  <c r="M5"/>
  <c r="M7"/>
  <c r="M31"/>
  <c r="M22"/>
  <c r="M29"/>
  <c r="M20"/>
  <c r="M38"/>
  <c r="M14"/>
  <c r="M15"/>
  <c r="M4"/>
  <c r="M13"/>
  <c r="M3"/>
  <c r="M36"/>
  <c r="M26"/>
  <c r="M10"/>
  <c r="M6"/>
  <c r="M3" i="24"/>
  <c r="M15"/>
  <c r="D208" a="1"/>
  <c r="D208"/>
  <c r="E25" i="23"/>
  <c r="E37"/>
  <c r="E35"/>
  <c r="E3"/>
  <c r="E33"/>
  <c r="E38"/>
  <c r="E29"/>
  <c r="E27"/>
  <c r="E31"/>
  <c r="E5"/>
  <c r="E2"/>
  <c r="E10"/>
  <c r="E18"/>
  <c r="E30"/>
  <c r="AV52" i="7"/>
  <c r="E3" i="29"/>
  <c r="E7"/>
  <c r="C282" a="1"/>
  <c r="C282"/>
  <c r="E24" i="23"/>
  <c r="C454" i="21" a="1"/>
  <c r="C454"/>
  <c r="E9" i="23"/>
  <c r="E17"/>
  <c r="E36"/>
  <c r="E4"/>
  <c r="E12"/>
  <c r="E20"/>
  <c r="E34"/>
  <c r="E28"/>
  <c r="E11"/>
  <c r="E19"/>
  <c r="E6"/>
  <c r="E14"/>
  <c r="E22"/>
  <c r="E8"/>
  <c r="E16"/>
  <c r="E26"/>
  <c r="E7"/>
  <c r="E15"/>
  <c r="E23"/>
  <c r="E21"/>
  <c r="E13"/>
  <c r="E32"/>
  <c r="E3" i="24"/>
  <c r="E7"/>
  <c r="Q199" a="1"/>
  <c r="Q199"/>
  <c r="Q201" a="1"/>
  <c r="Q201"/>
  <c r="Q210" a="1"/>
  <c r="Q210"/>
  <c r="Q203" a="1"/>
  <c r="Q203"/>
  <c r="Q204" a="1"/>
  <c r="Q204"/>
  <c r="Q223" a="1"/>
  <c r="Q223"/>
  <c r="Q214" a="1"/>
  <c r="Q214"/>
  <c r="Q217" a="1"/>
  <c r="Q217"/>
  <c r="Q207" a="1"/>
  <c r="Q207"/>
  <c r="Q215" a="1"/>
  <c r="Q215"/>
  <c r="Q209" a="1"/>
  <c r="Q209"/>
  <c r="Q216" a="1"/>
  <c r="Q216"/>
  <c r="Q222" a="1"/>
  <c r="Q222"/>
  <c r="Q231" a="1"/>
  <c r="Q231"/>
  <c r="Q218" a="1"/>
  <c r="Q218"/>
  <c r="Q226" a="1"/>
  <c r="Q226"/>
  <c r="Q220" a="1"/>
  <c r="Q220"/>
  <c r="Q229" a="1"/>
  <c r="Q229"/>
  <c r="Q224" a="1"/>
  <c r="Q224"/>
  <c r="Q232" a="1"/>
  <c r="Q232"/>
  <c r="Q211" a="1"/>
  <c r="Q211"/>
  <c r="Q225" a="1"/>
  <c r="Q225"/>
  <c r="Q219" a="1"/>
  <c r="Q219"/>
  <c r="Q228" a="1"/>
  <c r="Q228"/>
  <c r="Q221" a="1"/>
  <c r="Q221"/>
  <c r="Q230" a="1"/>
  <c r="Q230"/>
  <c r="Q233" a="1"/>
  <c r="Q233"/>
  <c r="Q227" a="1"/>
  <c r="Q227"/>
  <c r="Q297" i="21" a="1"/>
  <c r="Q297"/>
  <c r="Q304" a="1"/>
  <c r="Q304"/>
  <c r="BH48" i="11"/>
  <c r="BH11" i="13"/>
  <c r="BH48"/>
  <c r="Q315" i="21" a="1"/>
  <c r="Q315"/>
  <c r="Q293" a="1"/>
  <c r="Q293"/>
  <c r="Q309" a="1"/>
  <c r="Q309"/>
  <c r="Q291" a="1"/>
  <c r="Q291"/>
  <c r="Q311" a="1"/>
  <c r="Q311"/>
  <c r="Q299" a="1"/>
  <c r="Q299"/>
  <c r="Q314" a="1"/>
  <c r="Q314"/>
  <c r="Q306" a="1"/>
  <c r="Q306"/>
  <c r="Q308" a="1"/>
  <c r="Q308"/>
  <c r="Q312" a="1"/>
  <c r="Q312"/>
  <c r="Q296" a="1"/>
  <c r="Q296"/>
  <c r="Q303" a="1"/>
  <c r="Q303"/>
  <c r="Q310" a="1"/>
  <c r="Q310"/>
  <c r="Q305" a="1"/>
  <c r="Q305"/>
  <c r="Q298" a="1"/>
  <c r="Q298"/>
  <c r="Q301" a="1"/>
  <c r="Q301"/>
  <c r="Q307" a="1"/>
  <c r="Q307"/>
  <c r="Q313" a="1"/>
  <c r="Q313"/>
  <c r="Q292" a="1"/>
  <c r="Q292"/>
  <c r="Q286" a="1"/>
  <c r="Q286"/>
  <c r="Q300" a="1"/>
  <c r="Q300"/>
  <c r="K37" i="23"/>
  <c r="BB52" i="7"/>
  <c r="K3" i="29"/>
  <c r="K13"/>
  <c r="C288" a="1"/>
  <c r="C288"/>
  <c r="K21" i="23"/>
  <c r="K34"/>
  <c r="K12"/>
  <c r="K33"/>
  <c r="K17"/>
  <c r="K26"/>
  <c r="K8"/>
  <c r="K27"/>
  <c r="K32"/>
  <c r="K11"/>
  <c r="K18"/>
  <c r="K2"/>
  <c r="K25"/>
  <c r="K28"/>
  <c r="K9"/>
  <c r="K16"/>
  <c r="K5"/>
  <c r="K35"/>
  <c r="K19"/>
  <c r="K10"/>
  <c r="K31"/>
  <c r="K15"/>
  <c r="K6"/>
  <c r="K29"/>
  <c r="K13"/>
  <c r="K4"/>
  <c r="K23"/>
  <c r="K7"/>
  <c r="K3"/>
  <c r="K36"/>
  <c r="K20"/>
  <c r="K24"/>
  <c r="K14"/>
  <c r="K38"/>
  <c r="K30"/>
  <c r="K22"/>
  <c r="K3" i="24"/>
  <c r="K13"/>
  <c r="J3"/>
  <c r="J12"/>
  <c r="R205" a="1"/>
  <c r="R205"/>
  <c r="J32" i="23"/>
  <c r="BA52" i="7"/>
  <c r="J3" i="29"/>
  <c r="J12"/>
  <c r="K287" a="1"/>
  <c r="K287"/>
  <c r="J28" i="23"/>
  <c r="J26"/>
  <c r="J4"/>
  <c r="J24"/>
  <c r="J36"/>
  <c r="J34"/>
  <c r="J30"/>
  <c r="J3"/>
  <c r="J11"/>
  <c r="J19"/>
  <c r="J31"/>
  <c r="J37"/>
  <c r="J2"/>
  <c r="J10"/>
  <c r="J18"/>
  <c r="J25"/>
  <c r="J5"/>
  <c r="J13"/>
  <c r="J21"/>
  <c r="J35"/>
  <c r="J12"/>
  <c r="J20"/>
  <c r="J29"/>
  <c r="J7"/>
  <c r="J15"/>
  <c r="J23"/>
  <c r="J9"/>
  <c r="J17"/>
  <c r="J27"/>
  <c r="J38"/>
  <c r="J6"/>
  <c r="J8"/>
  <c r="J16"/>
  <c r="J22"/>
  <c r="J14"/>
  <c r="J33"/>
  <c r="AN177" i="24"/>
  <c r="BC177"/>
  <c r="AS52" i="7"/>
  <c r="B24" i="23"/>
  <c r="B16"/>
  <c r="R446" i="21" a="1"/>
  <c r="R446"/>
  <c r="B23" i="23"/>
  <c r="B7"/>
  <c r="CD50" i="7"/>
  <c r="B38" i="23"/>
  <c r="B37"/>
  <c r="B14"/>
  <c r="B21"/>
  <c r="B5"/>
  <c r="B36"/>
  <c r="B33"/>
  <c r="B12"/>
  <c r="R442" i="21" a="1"/>
  <c r="R442"/>
  <c r="B19" i="23"/>
  <c r="B3"/>
  <c r="B34"/>
  <c r="B29"/>
  <c r="B10"/>
  <c r="B17"/>
  <c r="B6"/>
  <c r="B30"/>
  <c r="B22"/>
  <c r="B35"/>
  <c r="B13"/>
  <c r="B2"/>
  <c r="B28"/>
  <c r="J458" i="21" a="1"/>
  <c r="J458"/>
  <c r="B20" i="23"/>
  <c r="B31"/>
  <c r="B11"/>
  <c r="C441" i="21" a="1"/>
  <c r="C441"/>
  <c r="B26" i="23"/>
  <c r="B25"/>
  <c r="B18"/>
  <c r="B8"/>
  <c r="B27"/>
  <c r="B9"/>
  <c r="B32"/>
  <c r="B4"/>
  <c r="B15"/>
  <c r="B3" i="24"/>
  <c r="B4"/>
  <c r="D197" a="1"/>
  <c r="D197"/>
  <c r="C17" i="25"/>
  <c r="R201" i="24" a="1"/>
  <c r="R201"/>
  <c r="R200" a="1"/>
  <c r="R200"/>
  <c r="R223" a="1"/>
  <c r="R223"/>
  <c r="R207" a="1"/>
  <c r="R207"/>
  <c r="R210" a="1"/>
  <c r="R210"/>
  <c r="R203" a="1"/>
  <c r="R203"/>
  <c r="R209" a="1"/>
  <c r="R209"/>
  <c r="R204" a="1"/>
  <c r="R204"/>
  <c r="R211" a="1"/>
  <c r="R211"/>
  <c r="R214" a="1"/>
  <c r="R214"/>
  <c r="R217" a="1"/>
  <c r="R217"/>
  <c r="R215" a="1"/>
  <c r="R215"/>
  <c r="R219" a="1"/>
  <c r="R219"/>
  <c r="R228" a="1"/>
  <c r="R228"/>
  <c r="R222" a="1"/>
  <c r="R222"/>
  <c r="R231" a="1"/>
  <c r="R231"/>
  <c r="R218" a="1"/>
  <c r="R218"/>
  <c r="R226" a="1"/>
  <c r="R226"/>
  <c r="R216" a="1"/>
  <c r="R216"/>
  <c r="R220" a="1"/>
  <c r="R220"/>
  <c r="R229" a="1"/>
  <c r="R229"/>
  <c r="R221" a="1"/>
  <c r="R221"/>
  <c r="R230" a="1"/>
  <c r="R230"/>
  <c r="R225" a="1"/>
  <c r="R225"/>
  <c r="R227" a="1"/>
  <c r="R227"/>
  <c r="R224" a="1"/>
  <c r="R224"/>
  <c r="R233" a="1"/>
  <c r="R233"/>
  <c r="R232" a="1"/>
  <c r="R232"/>
  <c r="BI11" i="13"/>
  <c r="BI48"/>
  <c r="BI48" i="11"/>
  <c r="R304" i="21" a="1"/>
  <c r="R304"/>
  <c r="R291" a="1"/>
  <c r="R291"/>
  <c r="R306" a="1"/>
  <c r="R306"/>
  <c r="R297" a="1"/>
  <c r="R297"/>
  <c r="R308" a="1"/>
  <c r="R308"/>
  <c r="R315" a="1"/>
  <c r="R315"/>
  <c r="R311" a="1"/>
  <c r="R311"/>
  <c r="R309" a="1"/>
  <c r="R309"/>
  <c r="R293" a="1"/>
  <c r="R293"/>
  <c r="R314" a="1"/>
  <c r="R314"/>
  <c r="R299" a="1"/>
  <c r="R299"/>
  <c r="R305" a="1"/>
  <c r="R305"/>
  <c r="R303" a="1"/>
  <c r="R303"/>
  <c r="R307" a="1"/>
  <c r="R307"/>
  <c r="R312" a="1"/>
  <c r="R312"/>
  <c r="R296" a="1"/>
  <c r="R296"/>
  <c r="R298" a="1"/>
  <c r="R298"/>
  <c r="R313" a="1"/>
  <c r="R313"/>
  <c r="R286" a="1"/>
  <c r="R286"/>
  <c r="R301" a="1"/>
  <c r="R301"/>
  <c r="R300" a="1"/>
  <c r="R300"/>
  <c r="R292" a="1"/>
  <c r="R292"/>
  <c r="R310" a="1"/>
  <c r="R310"/>
  <c r="G199" i="24" a="1"/>
  <c r="G199"/>
  <c r="G197" a="1"/>
  <c r="G197"/>
  <c r="G200" a="1"/>
  <c r="G200"/>
  <c r="G223" a="1"/>
  <c r="G223"/>
  <c r="G203" a="1"/>
  <c r="G203"/>
  <c r="G209" a="1"/>
  <c r="G209"/>
  <c r="G198" a="1"/>
  <c r="G198"/>
  <c r="G201" a="1"/>
  <c r="G201"/>
  <c r="G204" a="1"/>
  <c r="G204"/>
  <c r="G210" a="1"/>
  <c r="G210"/>
  <c r="G215" a="1"/>
  <c r="G215"/>
  <c r="G218" a="1"/>
  <c r="G218"/>
  <c r="G216" a="1"/>
  <c r="G216"/>
  <c r="G214" a="1"/>
  <c r="G214"/>
  <c r="G220" a="1"/>
  <c r="G220"/>
  <c r="G229" a="1"/>
  <c r="G229"/>
  <c r="G224" a="1"/>
  <c r="G224"/>
  <c r="G232" a="1"/>
  <c r="G232"/>
  <c r="G207" a="1"/>
  <c r="G207"/>
  <c r="G227" a="1"/>
  <c r="G227"/>
  <c r="G221" a="1"/>
  <c r="G221"/>
  <c r="G230" a="1"/>
  <c r="G230"/>
  <c r="G205" a="1"/>
  <c r="G205"/>
  <c r="G211" a="1"/>
  <c r="G211"/>
  <c r="G217" a="1"/>
  <c r="G217"/>
  <c r="G222" a="1"/>
  <c r="G222"/>
  <c r="G231" a="1"/>
  <c r="G231"/>
  <c r="G226" a="1"/>
  <c r="G226"/>
  <c r="G225" a="1"/>
  <c r="G225"/>
  <c r="G233" a="1"/>
  <c r="G233"/>
  <c r="G219" a="1"/>
  <c r="G219"/>
  <c r="G228" a="1"/>
  <c r="G228"/>
  <c r="G297" i="21" a="1"/>
  <c r="G297"/>
  <c r="G304" a="1"/>
  <c r="G304"/>
  <c r="AX11" i="13"/>
  <c r="AX48"/>
  <c r="G314" i="21" a="1"/>
  <c r="G314"/>
  <c r="AX48" i="11"/>
  <c r="G308" i="21" a="1"/>
  <c r="G308"/>
  <c r="G306" a="1"/>
  <c r="G306"/>
  <c r="G315" a="1"/>
  <c r="G315"/>
  <c r="G293" a="1"/>
  <c r="G293"/>
  <c r="G291" a="1"/>
  <c r="G291"/>
  <c r="G299" a="1"/>
  <c r="G299"/>
  <c r="G309" a="1"/>
  <c r="G309"/>
  <c r="G311" a="1"/>
  <c r="G311"/>
  <c r="G298" a="1"/>
  <c r="G298"/>
  <c r="G303" a="1"/>
  <c r="G303"/>
  <c r="G307" a="1"/>
  <c r="G307"/>
  <c r="G305" a="1"/>
  <c r="G305"/>
  <c r="G312" a="1"/>
  <c r="G312"/>
  <c r="G296" a="1"/>
  <c r="G296"/>
  <c r="G310" a="1"/>
  <c r="G310"/>
  <c r="G313" a="1"/>
  <c r="G313"/>
  <c r="G286" a="1"/>
  <c r="G286"/>
  <c r="G301" a="1"/>
  <c r="G301"/>
  <c r="G292" a="1"/>
  <c r="G292"/>
  <c r="G300" a="1"/>
  <c r="G300"/>
  <c r="B197" i="24" a="1"/>
  <c r="B197"/>
  <c r="B199" a="1"/>
  <c r="B199"/>
  <c r="B223" a="1"/>
  <c r="B223"/>
  <c r="B203" a="1"/>
  <c r="B203"/>
  <c r="B201" a="1"/>
  <c r="B201"/>
  <c r="B205" a="1"/>
  <c r="B205"/>
  <c r="B211" a="1"/>
  <c r="B211"/>
  <c r="B209" a="1"/>
  <c r="B209"/>
  <c r="B207" a="1"/>
  <c r="B207"/>
  <c r="B217" a="1"/>
  <c r="B217"/>
  <c r="B215" a="1"/>
  <c r="B215"/>
  <c r="B204" a="1"/>
  <c r="B204"/>
  <c r="B218" a="1"/>
  <c r="B218"/>
  <c r="B226" a="1"/>
  <c r="B226"/>
  <c r="B220" a="1"/>
  <c r="B220"/>
  <c r="B229" a="1"/>
  <c r="B229"/>
  <c r="B224" a="1"/>
  <c r="B224"/>
  <c r="B232" a="1"/>
  <c r="B232"/>
  <c r="B227" a="1"/>
  <c r="B227"/>
  <c r="B210" a="1"/>
  <c r="B210"/>
  <c r="B214" a="1"/>
  <c r="B214"/>
  <c r="B216" a="1"/>
  <c r="B216"/>
  <c r="B219" a="1"/>
  <c r="B219"/>
  <c r="B228" a="1"/>
  <c r="B228"/>
  <c r="B222" a="1"/>
  <c r="B222"/>
  <c r="B231" a="1"/>
  <c r="B231"/>
  <c r="B225" a="1"/>
  <c r="B225"/>
  <c r="B230" a="1"/>
  <c r="B230"/>
  <c r="B221" a="1"/>
  <c r="B221"/>
  <c r="B233" a="1"/>
  <c r="B233"/>
  <c r="AS11" i="13"/>
  <c r="AS48" i="11"/>
  <c r="B304" i="21" a="1"/>
  <c r="B304"/>
  <c r="B308" a="1"/>
  <c r="B308"/>
  <c r="B291" a="1"/>
  <c r="B291"/>
  <c r="B306" a="1"/>
  <c r="B306"/>
  <c r="B297" a="1"/>
  <c r="B297"/>
  <c r="B302" a="1"/>
  <c r="B302"/>
  <c r="B314" a="1"/>
  <c r="B314"/>
  <c r="B293" a="1"/>
  <c r="B293"/>
  <c r="B315" a="1"/>
  <c r="B315"/>
  <c r="B299" a="1"/>
  <c r="B299"/>
  <c r="B311" a="1"/>
  <c r="B311"/>
  <c r="B309" a="1"/>
  <c r="B309"/>
  <c r="B453" a="1"/>
  <c r="B453"/>
  <c r="B303" a="1"/>
  <c r="B303"/>
  <c r="B312" a="1"/>
  <c r="B312"/>
  <c r="B296" a="1"/>
  <c r="B296"/>
  <c r="B298" a="1"/>
  <c r="B298"/>
  <c r="B307" a="1"/>
  <c r="B307"/>
  <c r="B305" a="1"/>
  <c r="B305"/>
  <c r="B310" a="1"/>
  <c r="B310"/>
  <c r="B313" a="1"/>
  <c r="B313"/>
  <c r="B286" a="1"/>
  <c r="B286"/>
  <c r="B301" a="1"/>
  <c r="B301"/>
  <c r="B292" a="1"/>
  <c r="B292"/>
  <c r="B300" a="1"/>
  <c r="B300"/>
  <c r="Q25" i="23"/>
  <c r="Q30"/>
  <c r="Q9"/>
  <c r="Q16"/>
  <c r="Q5"/>
  <c r="Q23"/>
  <c r="Q26"/>
  <c r="Q7"/>
  <c r="Q14"/>
  <c r="Q3"/>
  <c r="Q37"/>
  <c r="BH52" i="7"/>
  <c r="Q3" i="29"/>
  <c r="Q19"/>
  <c r="D294" a="1"/>
  <c r="D294"/>
  <c r="Q21" i="23"/>
  <c r="Q32"/>
  <c r="Q12"/>
  <c r="Q35"/>
  <c r="Q19"/>
  <c r="Q28"/>
  <c r="Q458" i="21" a="1"/>
  <c r="Q458"/>
  <c r="Q10" i="23"/>
  <c r="Q33"/>
  <c r="Q17"/>
  <c r="Q24"/>
  <c r="Q8"/>
  <c r="Q29"/>
  <c r="Q36"/>
  <c r="Q13"/>
  <c r="Q20"/>
  <c r="Q4"/>
  <c r="Q27"/>
  <c r="Q34"/>
  <c r="Q11"/>
  <c r="Q18"/>
  <c r="Q2"/>
  <c r="Q15"/>
  <c r="Q22"/>
  <c r="Q6"/>
  <c r="Q31"/>
  <c r="Q38"/>
  <c r="Q3" i="24"/>
  <c r="Q19"/>
  <c r="G212" a="1"/>
  <c r="G212"/>
  <c r="C25" i="25"/>
  <c r="CW61" i="7"/>
  <c r="C33" i="23"/>
  <c r="C38"/>
  <c r="G468" i="21" a="1"/>
  <c r="G468"/>
  <c r="C29" i="23"/>
  <c r="C3"/>
  <c r="C27"/>
  <c r="C25"/>
  <c r="C5"/>
  <c r="C37"/>
  <c r="G467" i="21" a="1"/>
  <c r="G467"/>
  <c r="C35" i="23"/>
  <c r="C9"/>
  <c r="C17"/>
  <c r="C4"/>
  <c r="C12"/>
  <c r="C20"/>
  <c r="C32"/>
  <c r="C26"/>
  <c r="C456" i="21" a="1"/>
  <c r="C456"/>
  <c r="C11" i="23"/>
  <c r="C19"/>
  <c r="C6"/>
  <c r="C14"/>
  <c r="C22"/>
  <c r="K452" i="21" a="1"/>
  <c r="K452"/>
  <c r="C30" i="23"/>
  <c r="C13"/>
  <c r="C21"/>
  <c r="G451" i="21" a="1"/>
  <c r="G451"/>
  <c r="AT52" i="7"/>
  <c r="C3" i="29"/>
  <c r="C5"/>
  <c r="C280" a="1"/>
  <c r="C280"/>
  <c r="C34" i="23"/>
  <c r="C7"/>
  <c r="C15"/>
  <c r="C23"/>
  <c r="C36"/>
  <c r="C2"/>
  <c r="C10"/>
  <c r="R440" i="21" a="1"/>
  <c r="R440"/>
  <c r="C18" i="23"/>
  <c r="E448" i="21" a="1"/>
  <c r="E448"/>
  <c r="C28" i="23"/>
  <c r="C16"/>
  <c r="C31"/>
  <c r="G461" i="21" a="1"/>
  <c r="G461"/>
  <c r="C8" i="23"/>
  <c r="R438" i="21" a="1"/>
  <c r="R438"/>
  <c r="C24" i="23"/>
  <c r="C3" i="24"/>
  <c r="C5"/>
  <c r="D198" a="1"/>
  <c r="D198"/>
  <c r="E199" a="1"/>
  <c r="E199"/>
  <c r="E223" a="1"/>
  <c r="E223"/>
  <c r="E203" a="1"/>
  <c r="E203"/>
  <c r="E201" a="1"/>
  <c r="E201"/>
  <c r="E197" a="1"/>
  <c r="E197"/>
  <c r="E209" a="1"/>
  <c r="E209"/>
  <c r="E204" a="1"/>
  <c r="E204"/>
  <c r="E207" a="1"/>
  <c r="E207"/>
  <c r="E208" a="1"/>
  <c r="E208"/>
  <c r="E210" a="1"/>
  <c r="E210"/>
  <c r="E218" a="1"/>
  <c r="E218"/>
  <c r="E216" a="1"/>
  <c r="E216"/>
  <c r="E205" a="1"/>
  <c r="E205"/>
  <c r="E214" a="1"/>
  <c r="E214"/>
  <c r="E227" a="1"/>
  <c r="E227"/>
  <c r="E221" a="1"/>
  <c r="E221"/>
  <c r="E230" a="1"/>
  <c r="E230"/>
  <c r="E225" a="1"/>
  <c r="E225"/>
  <c r="E211" a="1"/>
  <c r="E211"/>
  <c r="E217" a="1"/>
  <c r="E217"/>
  <c r="E219" a="1"/>
  <c r="E219"/>
  <c r="E228" a="1"/>
  <c r="E228"/>
  <c r="E220" a="1"/>
  <c r="E220"/>
  <c r="E229" a="1"/>
  <c r="E229"/>
  <c r="E215" a="1"/>
  <c r="E215"/>
  <c r="E224" a="1"/>
  <c r="E224"/>
  <c r="E232" a="1"/>
  <c r="E232"/>
  <c r="E231" a="1"/>
  <c r="E231"/>
  <c r="E233" a="1"/>
  <c r="E233"/>
  <c r="E226" a="1"/>
  <c r="E226"/>
  <c r="E222" a="1"/>
  <c r="E222"/>
  <c r="AV48" i="11"/>
  <c r="AV11" i="13"/>
  <c r="AV48"/>
  <c r="E304" i="21" a="1"/>
  <c r="E304"/>
  <c r="E299" a="1"/>
  <c r="E299"/>
  <c r="E311" a="1"/>
  <c r="E311"/>
  <c r="E315" a="1"/>
  <c r="E315"/>
  <c r="E293" a="1"/>
  <c r="E293"/>
  <c r="E297" a="1"/>
  <c r="E297"/>
  <c r="E291" a="1"/>
  <c r="E291"/>
  <c r="E308" a="1"/>
  <c r="E308"/>
  <c r="E306" a="1"/>
  <c r="E306"/>
  <c r="E309" a="1"/>
  <c r="E309"/>
  <c r="E314" a="1"/>
  <c r="E314"/>
  <c r="E303" a="1"/>
  <c r="E303"/>
  <c r="E310" a="1"/>
  <c r="E310"/>
  <c r="E305" a="1"/>
  <c r="E305"/>
  <c r="E312" a="1"/>
  <c r="E312"/>
  <c r="E296" a="1"/>
  <c r="E296"/>
  <c r="E298" a="1"/>
  <c r="E298"/>
  <c r="E307" a="1"/>
  <c r="E307"/>
  <c r="E286" a="1"/>
  <c r="E286"/>
  <c r="E313" a="1"/>
  <c r="E313"/>
  <c r="E301" a="1"/>
  <c r="E301"/>
  <c r="E300" a="1"/>
  <c r="E300"/>
  <c r="E292" a="1"/>
  <c r="E292"/>
  <c r="K199" i="24" a="1"/>
  <c r="K199"/>
  <c r="K198" a="1"/>
  <c r="K198"/>
  <c r="K201" a="1"/>
  <c r="K201"/>
  <c r="K197" a="1"/>
  <c r="K197"/>
  <c r="K223" a="1"/>
  <c r="K223"/>
  <c r="K204" a="1"/>
  <c r="K204"/>
  <c r="K207" a="1"/>
  <c r="K207"/>
  <c r="K210" a="1"/>
  <c r="K210"/>
  <c r="K205" a="1"/>
  <c r="K205"/>
  <c r="K216" a="1"/>
  <c r="K216"/>
  <c r="K211" a="1"/>
  <c r="K211"/>
  <c r="K214" a="1"/>
  <c r="K214"/>
  <c r="K209" a="1"/>
  <c r="K209"/>
  <c r="K217" a="1"/>
  <c r="K217"/>
  <c r="K203" a="1"/>
  <c r="K203"/>
  <c r="K212" a="1"/>
  <c r="K212"/>
  <c r="K218" a="1"/>
  <c r="K218"/>
  <c r="K215" a="1"/>
  <c r="K215"/>
  <c r="K225" a="1"/>
  <c r="K225"/>
  <c r="K219" a="1"/>
  <c r="K219"/>
  <c r="K228" a="1"/>
  <c r="K228"/>
  <c r="K222" a="1"/>
  <c r="K222"/>
  <c r="K231" a="1"/>
  <c r="K231"/>
  <c r="K226" a="1"/>
  <c r="K226"/>
  <c r="K227" a="1"/>
  <c r="K227"/>
  <c r="K221" a="1"/>
  <c r="K221"/>
  <c r="K230" a="1"/>
  <c r="K230"/>
  <c r="K229" a="1"/>
  <c r="K229"/>
  <c r="K233" a="1"/>
  <c r="K233"/>
  <c r="K224" a="1"/>
  <c r="K224"/>
  <c r="K232" a="1"/>
  <c r="K232"/>
  <c r="K220" a="1"/>
  <c r="K220"/>
  <c r="K304" i="21" a="1"/>
  <c r="K304"/>
  <c r="BB11" i="13"/>
  <c r="BB48"/>
  <c r="BB48" i="11"/>
  <c r="K297" i="21" a="1"/>
  <c r="K297"/>
  <c r="K306" a="1"/>
  <c r="K306"/>
  <c r="K308" a="1"/>
  <c r="K308"/>
  <c r="K315" a="1"/>
  <c r="K315"/>
  <c r="K293" a="1"/>
  <c r="K293"/>
  <c r="K291" a="1"/>
  <c r="K291"/>
  <c r="K299" a="1"/>
  <c r="K299"/>
  <c r="K311" a="1"/>
  <c r="K311"/>
  <c r="K309" a="1"/>
  <c r="K309"/>
  <c r="K314" a="1"/>
  <c r="K314"/>
  <c r="K303" a="1"/>
  <c r="K303"/>
  <c r="K307" a="1"/>
  <c r="K307"/>
  <c r="K305" a="1"/>
  <c r="K305"/>
  <c r="K310" a="1"/>
  <c r="K310"/>
  <c r="K312" a="1"/>
  <c r="K312"/>
  <c r="K296" a="1"/>
  <c r="K296"/>
  <c r="K298" a="1"/>
  <c r="K298"/>
  <c r="K313" a="1"/>
  <c r="K313"/>
  <c r="K465" a="1"/>
  <c r="K465"/>
  <c r="K301" a="1"/>
  <c r="K301"/>
  <c r="K292" a="1"/>
  <c r="K292"/>
  <c r="K300" a="1"/>
  <c r="K300"/>
  <c r="K286" a="1"/>
  <c r="K286"/>
  <c r="CT11" i="13"/>
  <c r="BF195" i="24"/>
  <c r="F39" i="25"/>
  <c r="C39"/>
  <c r="R32" i="23"/>
  <c r="BI52" i="7"/>
  <c r="R3" i="29"/>
  <c r="R20"/>
  <c r="B295" a="1"/>
  <c r="B295"/>
  <c r="R28" i="23"/>
  <c r="R26"/>
  <c r="R24"/>
  <c r="R36"/>
  <c r="R7"/>
  <c r="R15"/>
  <c r="R27"/>
  <c r="R14"/>
  <c r="R22"/>
  <c r="R38"/>
  <c r="R9"/>
  <c r="R17"/>
  <c r="R31"/>
  <c r="R34"/>
  <c r="R4"/>
  <c r="R6"/>
  <c r="R8"/>
  <c r="R16"/>
  <c r="R25"/>
  <c r="R30"/>
  <c r="R3"/>
  <c r="R11"/>
  <c r="R19"/>
  <c r="R35"/>
  <c r="R5"/>
  <c r="R13"/>
  <c r="R21"/>
  <c r="R23"/>
  <c r="R12"/>
  <c r="R20"/>
  <c r="R33"/>
  <c r="R29"/>
  <c r="R18"/>
  <c r="R10"/>
  <c r="R2"/>
  <c r="R37"/>
  <c r="R3" i="24"/>
  <c r="R20"/>
  <c r="Q213" a="1"/>
  <c r="Q213"/>
  <c r="M199" a="1"/>
  <c r="M199"/>
  <c r="M223" a="1"/>
  <c r="M223"/>
  <c r="M198" a="1"/>
  <c r="M198"/>
  <c r="M201" a="1"/>
  <c r="M201"/>
  <c r="M197" a="1"/>
  <c r="M197"/>
  <c r="M206" a="1"/>
  <c r="M206"/>
  <c r="M209" a="1"/>
  <c r="M209"/>
  <c r="M204" a="1"/>
  <c r="M204"/>
  <c r="M207" a="1"/>
  <c r="M207"/>
  <c r="M218" a="1"/>
  <c r="M218"/>
  <c r="M216" a="1"/>
  <c r="M216"/>
  <c r="M210" a="1"/>
  <c r="M210"/>
  <c r="M211" a="1"/>
  <c r="M211"/>
  <c r="M214" a="1"/>
  <c r="M214"/>
  <c r="M205" a="1"/>
  <c r="M205"/>
  <c r="M227" a="1"/>
  <c r="M227"/>
  <c r="M215" a="1"/>
  <c r="M215"/>
  <c r="M221" a="1"/>
  <c r="M221"/>
  <c r="M230" a="1"/>
  <c r="M230"/>
  <c r="M225" a="1"/>
  <c r="M225"/>
  <c r="M219" a="1"/>
  <c r="M219"/>
  <c r="M228" a="1"/>
  <c r="M228"/>
  <c r="M217" a="1"/>
  <c r="M217"/>
  <c r="M220" a="1"/>
  <c r="M220"/>
  <c r="M229" a="1"/>
  <c r="M229"/>
  <c r="M203" a="1"/>
  <c r="M203"/>
  <c r="M224" a="1"/>
  <c r="M224"/>
  <c r="M232" a="1"/>
  <c r="M232"/>
  <c r="M222" a="1"/>
  <c r="M222"/>
  <c r="M233" a="1"/>
  <c r="M233"/>
  <c r="M231" a="1"/>
  <c r="M231"/>
  <c r="M226" a="1"/>
  <c r="M226"/>
  <c r="BD11" i="13"/>
  <c r="BD48"/>
  <c r="M304" i="21" a="1"/>
  <c r="M304"/>
  <c r="M309" a="1"/>
  <c r="M309"/>
  <c r="M291" a="1"/>
  <c r="M291"/>
  <c r="M299" a="1"/>
  <c r="M299"/>
  <c r="BD48" i="11"/>
  <c r="M315" i="21" a="1"/>
  <c r="M315"/>
  <c r="M293" a="1"/>
  <c r="M293"/>
  <c r="M314" a="1"/>
  <c r="M314"/>
  <c r="M297" a="1"/>
  <c r="M297"/>
  <c r="M311" a="1"/>
  <c r="M311"/>
  <c r="M306" a="1"/>
  <c r="M306"/>
  <c r="M308" a="1"/>
  <c r="M308"/>
  <c r="M305" a="1"/>
  <c r="M305"/>
  <c r="M312" a="1"/>
  <c r="M312"/>
  <c r="M296" a="1"/>
  <c r="M296"/>
  <c r="M298" a="1"/>
  <c r="M298"/>
  <c r="M307" a="1"/>
  <c r="M307"/>
  <c r="M303" a="1"/>
  <c r="M303"/>
  <c r="M310" a="1"/>
  <c r="M310"/>
  <c r="M286" a="1"/>
  <c r="M286"/>
  <c r="M300" a="1"/>
  <c r="M300"/>
  <c r="M292" a="1"/>
  <c r="M292"/>
  <c r="M313" a="1"/>
  <c r="M313"/>
  <c r="M301" a="1"/>
  <c r="M301"/>
  <c r="CU11" i="11"/>
  <c r="CT48"/>
  <c r="C23" i="25"/>
  <c r="C199" i="24" a="1"/>
  <c r="C199"/>
  <c r="C198" a="1"/>
  <c r="C198"/>
  <c r="C201" a="1"/>
  <c r="C201"/>
  <c r="C200" a="1"/>
  <c r="C200"/>
  <c r="C223" a="1"/>
  <c r="C223"/>
  <c r="C207" a="1"/>
  <c r="C207"/>
  <c r="C210" a="1"/>
  <c r="C210"/>
  <c r="C197" a="1"/>
  <c r="C197"/>
  <c r="C205" a="1"/>
  <c r="C205"/>
  <c r="C208" a="1"/>
  <c r="C208"/>
  <c r="C209" a="1"/>
  <c r="C209"/>
  <c r="C214" a="1"/>
  <c r="C214"/>
  <c r="C211" a="1"/>
  <c r="C211"/>
  <c r="C217" a="1"/>
  <c r="C217"/>
  <c r="C203" a="1"/>
  <c r="C203"/>
  <c r="C204" a="1"/>
  <c r="C204"/>
  <c r="C215" a="1"/>
  <c r="C215"/>
  <c r="C219" a="1"/>
  <c r="C219"/>
  <c r="C228" a="1"/>
  <c r="C228"/>
  <c r="C222" a="1"/>
  <c r="C222"/>
  <c r="C231" a="1"/>
  <c r="C231"/>
  <c r="C226" a="1"/>
  <c r="C226"/>
  <c r="C220" a="1"/>
  <c r="C220"/>
  <c r="C229" a="1"/>
  <c r="C229"/>
  <c r="C218" a="1"/>
  <c r="C218"/>
  <c r="C206" a="1"/>
  <c r="C206"/>
  <c r="C221" a="1"/>
  <c r="C221"/>
  <c r="C230" a="1"/>
  <c r="C230"/>
  <c r="C216" a="1"/>
  <c r="C216"/>
  <c r="C225" a="1"/>
  <c r="C225"/>
  <c r="C232" a="1"/>
  <c r="C232"/>
  <c r="C227" a="1"/>
  <c r="C227"/>
  <c r="C224" a="1"/>
  <c r="C224"/>
  <c r="C233" a="1"/>
  <c r="C233"/>
  <c r="AT11" i="13"/>
  <c r="AT48"/>
  <c r="C304" i="21" a="1"/>
  <c r="C304"/>
  <c r="C297" a="1"/>
  <c r="C297"/>
  <c r="C302" a="1"/>
  <c r="C302"/>
  <c r="C314" a="1"/>
  <c r="C314"/>
  <c r="C308" a="1"/>
  <c r="C308"/>
  <c r="C306" a="1"/>
  <c r="C306"/>
  <c r="C299" a="1"/>
  <c r="C299"/>
  <c r="C311" a="1"/>
  <c r="C311"/>
  <c r="C309" a="1"/>
  <c r="C309"/>
  <c r="C315" a="1"/>
  <c r="C315"/>
  <c r="C291" a="1"/>
  <c r="C291"/>
  <c r="C293" a="1"/>
  <c r="C293"/>
  <c r="C434" a="1"/>
  <c r="C434"/>
  <c r="AT48" i="11"/>
  <c r="C312" i="21" a="1"/>
  <c r="C312"/>
  <c r="C296" a="1"/>
  <c r="C296"/>
  <c r="C298" a="1"/>
  <c r="C298"/>
  <c r="C310" a="1"/>
  <c r="C310"/>
  <c r="C303" a="1"/>
  <c r="C303"/>
  <c r="C305" a="1"/>
  <c r="C305"/>
  <c r="C307" a="1"/>
  <c r="C307"/>
  <c r="C301" a="1"/>
  <c r="C301"/>
  <c r="C313" a="1"/>
  <c r="C313"/>
  <c r="C286" a="1"/>
  <c r="C286"/>
  <c r="C292" a="1"/>
  <c r="C292"/>
  <c r="C300" a="1"/>
  <c r="C300"/>
  <c r="J198" i="24" a="1"/>
  <c r="J198"/>
  <c r="J201" a="1"/>
  <c r="J201"/>
  <c r="J197" a="1"/>
  <c r="J197"/>
  <c r="J202" a="1"/>
  <c r="J202"/>
  <c r="J223" a="1"/>
  <c r="J223"/>
  <c r="J199" a="1"/>
  <c r="J199"/>
  <c r="J207" a="1"/>
  <c r="J207"/>
  <c r="J210" a="1"/>
  <c r="J210"/>
  <c r="J205" a="1"/>
  <c r="J205"/>
  <c r="J203" a="1"/>
  <c r="J203"/>
  <c r="J209" a="1"/>
  <c r="J209"/>
  <c r="J211" a="1"/>
  <c r="J211"/>
  <c r="J214" a="1"/>
  <c r="J214"/>
  <c r="J217" a="1"/>
  <c r="J217"/>
  <c r="J215" a="1"/>
  <c r="J215"/>
  <c r="J204" a="1"/>
  <c r="J204"/>
  <c r="J219" a="1"/>
  <c r="J219"/>
  <c r="J228" a="1"/>
  <c r="J228"/>
  <c r="J216" a="1"/>
  <c r="J216"/>
  <c r="J222" a="1"/>
  <c r="J222"/>
  <c r="J231" a="1"/>
  <c r="J231"/>
  <c r="J226" a="1"/>
  <c r="J226"/>
  <c r="J220" a="1"/>
  <c r="J220"/>
  <c r="J229" a="1"/>
  <c r="J229"/>
  <c r="J221" a="1"/>
  <c r="J221"/>
  <c r="J230" a="1"/>
  <c r="J230"/>
  <c r="J218" a="1"/>
  <c r="J218"/>
  <c r="J225" a="1"/>
  <c r="J225"/>
  <c r="J224" a="1"/>
  <c r="J224"/>
  <c r="J232" a="1"/>
  <c r="J232"/>
  <c r="J227" a="1"/>
  <c r="J227"/>
  <c r="J233" a="1"/>
  <c r="J233"/>
  <c r="J304" i="21" a="1"/>
  <c r="J304"/>
  <c r="BA11" i="13"/>
  <c r="BA48"/>
  <c r="BA48" i="11"/>
  <c r="J314" i="21" a="1"/>
  <c r="J314"/>
  <c r="J293" a="1"/>
  <c r="J293"/>
  <c r="J297" a="1"/>
  <c r="J297"/>
  <c r="J308" a="1"/>
  <c r="J308"/>
  <c r="J315" a="1"/>
  <c r="J315"/>
  <c r="J306" a="1"/>
  <c r="J306"/>
  <c r="J291" a="1"/>
  <c r="J291"/>
  <c r="J299" a="1"/>
  <c r="J299"/>
  <c r="J311" a="1"/>
  <c r="J311"/>
  <c r="J309" a="1"/>
  <c r="J309"/>
  <c r="J312" a="1"/>
  <c r="J312"/>
  <c r="J296" a="1"/>
  <c r="J296"/>
  <c r="J298" a="1"/>
  <c r="J298"/>
  <c r="J436" a="1"/>
  <c r="J436"/>
  <c r="J305" a="1"/>
  <c r="J305"/>
  <c r="J310" a="1"/>
  <c r="J310"/>
  <c r="J303" a="1"/>
  <c r="J303"/>
  <c r="J286" a="1"/>
  <c r="J286"/>
  <c r="J301" a="1"/>
  <c r="J301"/>
  <c r="J307" a="1"/>
  <c r="J307"/>
  <c r="J313" a="1"/>
  <c r="J313"/>
  <c r="J300" a="1"/>
  <c r="J300"/>
  <c r="J292" a="1"/>
  <c r="J292"/>
  <c r="G3" i="24"/>
  <c r="G9"/>
  <c r="Q202" a="1"/>
  <c r="Q202"/>
  <c r="G33" i="23"/>
  <c r="G29"/>
  <c r="G27"/>
  <c r="M457" i="21" a="1"/>
  <c r="M457"/>
  <c r="G25" i="23"/>
  <c r="M455" i="21" a="1"/>
  <c r="M455"/>
  <c r="G3" i="23"/>
  <c r="E433" i="21" a="1"/>
  <c r="E433"/>
  <c r="G37" i="23"/>
  <c r="G38"/>
  <c r="G5"/>
  <c r="J435" i="21" a="1"/>
  <c r="J435"/>
  <c r="G35" i="23"/>
  <c r="C465" i="21" a="1"/>
  <c r="C465"/>
  <c r="G36" i="23"/>
  <c r="G7"/>
  <c r="J437" i="21" a="1"/>
  <c r="J437"/>
  <c r="G15" i="23"/>
  <c r="G23"/>
  <c r="G28"/>
  <c r="G2"/>
  <c r="G10"/>
  <c r="G18"/>
  <c r="G9"/>
  <c r="G17"/>
  <c r="J447" i="21" a="1"/>
  <c r="J447"/>
  <c r="G32" i="23"/>
  <c r="G31"/>
  <c r="J461" i="21" a="1"/>
  <c r="J461"/>
  <c r="G4" i="23"/>
  <c r="G12"/>
  <c r="G20"/>
  <c r="K450" i="21" a="1"/>
  <c r="K450"/>
  <c r="G26" i="23"/>
  <c r="AX52" i="7"/>
  <c r="G3" i="29"/>
  <c r="G9"/>
  <c r="D284" a="1"/>
  <c r="D284"/>
  <c r="G11" i="23"/>
  <c r="E441" i="21" a="1"/>
  <c r="E441"/>
  <c r="G19" i="23"/>
  <c r="G13"/>
  <c r="G21"/>
  <c r="G24"/>
  <c r="G8"/>
  <c r="M438" i="21" a="1"/>
  <c r="M438"/>
  <c r="G16" i="23"/>
  <c r="G34"/>
  <c r="G22"/>
  <c r="G14"/>
  <c r="G6"/>
  <c r="E436" i="21" a="1"/>
  <c r="E436"/>
  <c r="G30" i="23"/>
  <c r="AJ422" i="29" a="1"/>
  <c r="AJ422"/>
  <c r="AC422" a="1"/>
  <c r="AC422"/>
  <c r="U422" a="1"/>
  <c r="U422"/>
  <c r="N422" a="1"/>
  <c r="N422"/>
  <c r="G422" a="1"/>
  <c r="G422"/>
  <c r="AI422" a="1"/>
  <c r="AI422"/>
  <c r="AB422" a="1"/>
  <c r="AB422"/>
  <c r="T422" a="1"/>
  <c r="T422"/>
  <c r="M422" a="1"/>
  <c r="M422"/>
  <c r="F422" a="1"/>
  <c r="F422"/>
  <c r="AK422" a="1"/>
  <c r="AK422"/>
  <c r="Z422" a="1"/>
  <c r="Z422"/>
  <c r="Q422" a="1"/>
  <c r="Q422"/>
  <c r="H422" a="1"/>
  <c r="H422"/>
  <c r="Y422" a="1"/>
  <c r="Y422"/>
  <c r="P422" a="1"/>
  <c r="P422"/>
  <c r="E422" a="1"/>
  <c r="E422"/>
  <c r="AH422" a="1"/>
  <c r="AH422"/>
  <c r="X422" a="1"/>
  <c r="X422"/>
  <c r="O422" a="1"/>
  <c r="O422"/>
  <c r="D422" a="1"/>
  <c r="D422"/>
  <c r="AG422" a="1"/>
  <c r="AG422"/>
  <c r="W422" a="1"/>
  <c r="W422"/>
  <c r="L422" a="1"/>
  <c r="L422"/>
  <c r="C422" a="1"/>
  <c r="C422"/>
  <c r="AF422" a="1"/>
  <c r="AF422"/>
  <c r="V422" a="1"/>
  <c r="V422"/>
  <c r="K422" a="1"/>
  <c r="K422"/>
  <c r="AA422" a="1"/>
  <c r="AA422"/>
  <c r="S422" a="1"/>
  <c r="S422"/>
  <c r="R422" a="1"/>
  <c r="R422"/>
  <c r="B422" a="1"/>
  <c r="B422"/>
  <c r="AL422" a="1"/>
  <c r="AL422"/>
  <c r="AE422" a="1"/>
  <c r="AE422"/>
  <c r="AI460" a="1"/>
  <c r="AI460"/>
  <c r="AC460" a="1"/>
  <c r="AC460"/>
  <c r="J460" a="1"/>
  <c r="J460"/>
  <c r="D460" a="1"/>
  <c r="D460"/>
  <c r="AD422" a="1"/>
  <c r="AD422"/>
  <c r="AH460" a="1"/>
  <c r="AH460"/>
  <c r="AB460" a="1"/>
  <c r="AB460"/>
  <c r="W460" a="1"/>
  <c r="W460"/>
  <c r="P460" a="1"/>
  <c r="P460"/>
  <c r="C460" a="1"/>
  <c r="C460"/>
  <c r="J422" a="1"/>
  <c r="J422"/>
  <c r="AA460" a="1"/>
  <c r="AA460"/>
  <c r="V460" a="1"/>
  <c r="V460"/>
  <c r="I460" a="1"/>
  <c r="I460"/>
  <c r="B460" a="1"/>
  <c r="B460"/>
  <c r="I422" a="1"/>
  <c r="I422"/>
  <c r="AG460" a="1"/>
  <c r="AG460"/>
  <c r="Z460" a="1"/>
  <c r="Z460"/>
  <c r="U460" a="1"/>
  <c r="U460"/>
  <c r="O460" a="1"/>
  <c r="O460"/>
  <c r="H460" a="1"/>
  <c r="H460"/>
  <c r="T460" a="1"/>
  <c r="T460"/>
  <c r="N460" a="1"/>
  <c r="N460"/>
  <c r="AE460" a="1"/>
  <c r="AE460"/>
  <c r="M460" a="1"/>
  <c r="M460"/>
  <c r="AD460" a="1"/>
  <c r="AD460"/>
  <c r="L460" a="1"/>
  <c r="L460"/>
  <c r="Y460" a="1"/>
  <c r="Y460"/>
  <c r="K460" a="1"/>
  <c r="K460"/>
  <c r="G460" a="1"/>
  <c r="G460"/>
  <c r="AL460" a="1"/>
  <c r="AL460"/>
  <c r="X460" a="1"/>
  <c r="X460"/>
  <c r="F460" a="1"/>
  <c r="F460"/>
  <c r="E460" a="1"/>
  <c r="E460"/>
  <c r="AK460" a="1"/>
  <c r="AK460"/>
  <c r="AJ460" a="1"/>
  <c r="AJ460"/>
  <c r="AF460" a="1"/>
  <c r="AF460"/>
  <c r="R460" a="1"/>
  <c r="R460"/>
  <c r="S460" a="1"/>
  <c r="S460"/>
  <c r="Q460" a="1"/>
  <c r="Q460"/>
  <c r="G457" i="21" a="1"/>
  <c r="G457"/>
  <c r="AH397" i="29" a="1"/>
  <c r="AH397"/>
  <c r="Z397" a="1"/>
  <c r="Z397"/>
  <c r="R397" a="1"/>
  <c r="R397"/>
  <c r="J397" a="1"/>
  <c r="J397"/>
  <c r="B397" a="1"/>
  <c r="B397"/>
  <c r="AG397" a="1"/>
  <c r="AG397"/>
  <c r="Y397" a="1"/>
  <c r="Y397"/>
  <c r="Q397" a="1"/>
  <c r="Q397"/>
  <c r="I397" a="1"/>
  <c r="I397"/>
  <c r="AF397" a="1"/>
  <c r="AF397"/>
  <c r="X397" a="1"/>
  <c r="X397"/>
  <c r="P397" a="1"/>
  <c r="P397"/>
  <c r="H397" a="1"/>
  <c r="H397"/>
  <c r="AE397" a="1"/>
  <c r="AE397"/>
  <c r="W397" a="1"/>
  <c r="W397"/>
  <c r="O397" a="1"/>
  <c r="O397"/>
  <c r="G397" a="1"/>
  <c r="G397"/>
  <c r="AL397" a="1"/>
  <c r="AL397"/>
  <c r="AD397" a="1"/>
  <c r="AD397"/>
  <c r="V397" a="1"/>
  <c r="V397"/>
  <c r="N397" a="1"/>
  <c r="N397"/>
  <c r="F397" a="1"/>
  <c r="F397"/>
  <c r="U397" a="1"/>
  <c r="U397"/>
  <c r="C397" a="1"/>
  <c r="C397"/>
  <c r="T397" a="1"/>
  <c r="T397"/>
  <c r="AK397" a="1"/>
  <c r="AK397"/>
  <c r="S397" a="1"/>
  <c r="S397"/>
  <c r="AJ397" a="1"/>
  <c r="AJ397"/>
  <c r="M397" a="1"/>
  <c r="M397"/>
  <c r="AI397" a="1"/>
  <c r="AI397"/>
  <c r="L397" a="1"/>
  <c r="L397"/>
  <c r="D397" a="1"/>
  <c r="D397"/>
  <c r="AG435" a="1"/>
  <c r="AG435"/>
  <c r="Z435" a="1"/>
  <c r="Z435"/>
  <c r="S435" a="1"/>
  <c r="S435"/>
  <c r="AF435" a="1"/>
  <c r="AF435"/>
  <c r="Y435" a="1"/>
  <c r="Y435"/>
  <c r="R435" a="1"/>
  <c r="R435"/>
  <c r="K435" a="1"/>
  <c r="K435"/>
  <c r="D435" a="1"/>
  <c r="D435"/>
  <c r="AC397" a="1"/>
  <c r="AC397"/>
  <c r="AB397" a="1"/>
  <c r="AB397"/>
  <c r="AL435" a="1"/>
  <c r="AL435"/>
  <c r="AD435" a="1"/>
  <c r="AD435"/>
  <c r="X435" a="1"/>
  <c r="X435"/>
  <c r="P435" a="1"/>
  <c r="P435"/>
  <c r="I435" a="1"/>
  <c r="I435"/>
  <c r="B435" a="1"/>
  <c r="B435"/>
  <c r="AK435" a="1"/>
  <c r="AK435"/>
  <c r="AA435" a="1"/>
  <c r="AA435"/>
  <c r="N435" a="1"/>
  <c r="N435"/>
  <c r="F435" a="1"/>
  <c r="F435"/>
  <c r="AJ435" a="1"/>
  <c r="AJ435"/>
  <c r="E435" a="1"/>
  <c r="E435"/>
  <c r="AA397" a="1"/>
  <c r="AA397"/>
  <c r="AI435" a="1"/>
  <c r="AI435"/>
  <c r="W435" a="1"/>
  <c r="W435"/>
  <c r="M435" a="1"/>
  <c r="M435"/>
  <c r="C435" a="1"/>
  <c r="C435"/>
  <c r="K397" a="1"/>
  <c r="K397"/>
  <c r="AH435" a="1"/>
  <c r="AH435"/>
  <c r="V435" a="1"/>
  <c r="V435"/>
  <c r="L435" a="1"/>
  <c r="L435"/>
  <c r="E397" a="1"/>
  <c r="E397"/>
  <c r="AE435" a="1"/>
  <c r="AE435"/>
  <c r="U435" a="1"/>
  <c r="U435"/>
  <c r="J435" a="1"/>
  <c r="J435"/>
  <c r="H435" a="1"/>
  <c r="H435"/>
  <c r="G435" a="1"/>
  <c r="G435"/>
  <c r="AC435" a="1"/>
  <c r="AC435"/>
  <c r="AB435" a="1"/>
  <c r="AB435"/>
  <c r="T435" a="1"/>
  <c r="T435"/>
  <c r="Q435" a="1"/>
  <c r="Q435"/>
  <c r="O435" a="1"/>
  <c r="O435"/>
  <c r="M448" i="21" a="1"/>
  <c r="M448"/>
  <c r="H3" i="29"/>
  <c r="H10"/>
  <c r="AY56" i="7"/>
  <c r="H3" i="21"/>
  <c r="H10"/>
  <c r="G12" i="27"/>
  <c r="E14"/>
  <c r="K307" i="29" a="1"/>
  <c r="K307"/>
  <c r="Q305" a="1"/>
  <c r="Q305"/>
  <c r="K432" i="21" a="1"/>
  <c r="K432"/>
  <c r="CU48" i="11"/>
  <c r="K467" i="21" a="1"/>
  <c r="K467"/>
  <c r="Q444" a="1"/>
  <c r="Q444"/>
  <c r="R434" a="1"/>
  <c r="R434"/>
  <c r="G433" a="1"/>
  <c r="G433"/>
  <c r="Q438" a="1"/>
  <c r="Q438"/>
  <c r="AH400" i="29" a="1"/>
  <c r="AH400"/>
  <c r="AJ400" a="1"/>
  <c r="AJ400"/>
  <c r="AA400" a="1"/>
  <c r="AA400"/>
  <c r="S400" a="1"/>
  <c r="S400"/>
  <c r="K400" a="1"/>
  <c r="K400"/>
  <c r="C400" a="1"/>
  <c r="C400"/>
  <c r="AI400" a="1"/>
  <c r="AI400"/>
  <c r="Z400" a="1"/>
  <c r="Z400"/>
  <c r="R400" a="1"/>
  <c r="R400"/>
  <c r="J400" a="1"/>
  <c r="J400"/>
  <c r="B400" a="1"/>
  <c r="B400"/>
  <c r="AG400" a="1"/>
  <c r="AG400"/>
  <c r="Y400" a="1"/>
  <c r="Y400"/>
  <c r="Q400" a="1"/>
  <c r="Q400"/>
  <c r="I400" a="1"/>
  <c r="I400"/>
  <c r="AF400" a="1"/>
  <c r="AF400"/>
  <c r="X400" a="1"/>
  <c r="X400"/>
  <c r="P400" a="1"/>
  <c r="P400"/>
  <c r="H400" a="1"/>
  <c r="H400"/>
  <c r="AE400" a="1"/>
  <c r="AE400"/>
  <c r="W400" a="1"/>
  <c r="W400"/>
  <c r="O400" a="1"/>
  <c r="O400"/>
  <c r="G400" a="1"/>
  <c r="G400"/>
  <c r="T400" a="1"/>
  <c r="T400"/>
  <c r="AL400" a="1"/>
  <c r="AL400"/>
  <c r="N400" a="1"/>
  <c r="N400"/>
  <c r="AK400" a="1"/>
  <c r="AK400"/>
  <c r="M400" a="1"/>
  <c r="M400"/>
  <c r="AD400" a="1"/>
  <c r="AD400"/>
  <c r="L400" a="1"/>
  <c r="L400"/>
  <c r="AC400" a="1"/>
  <c r="AC400"/>
  <c r="F400" a="1"/>
  <c r="F400"/>
  <c r="D400" a="1"/>
  <c r="D400"/>
  <c r="AJ438" a="1"/>
  <c r="AJ438"/>
  <c r="AC438" a="1"/>
  <c r="AC438"/>
  <c r="V438" a="1"/>
  <c r="V438"/>
  <c r="H438" a="1"/>
  <c r="H438"/>
  <c r="AI438" a="1"/>
  <c r="AI438"/>
  <c r="AB438" a="1"/>
  <c r="AB438"/>
  <c r="U438" a="1"/>
  <c r="U438"/>
  <c r="N438" a="1"/>
  <c r="N438"/>
  <c r="G438" a="1"/>
  <c r="G438"/>
  <c r="AB400" a="1"/>
  <c r="AB400"/>
  <c r="AG438" a="1"/>
  <c r="AG438"/>
  <c r="Z438" a="1"/>
  <c r="Z438"/>
  <c r="S438" a="1"/>
  <c r="S438"/>
  <c r="L438" a="1"/>
  <c r="L438"/>
  <c r="E438" a="1"/>
  <c r="E438"/>
  <c r="AD438" a="1"/>
  <c r="AD438"/>
  <c r="Q438" a="1"/>
  <c r="Q438"/>
  <c r="F438" a="1"/>
  <c r="F438"/>
  <c r="AA438" a="1"/>
  <c r="AA438"/>
  <c r="P438" a="1"/>
  <c r="P438"/>
  <c r="D438" a="1"/>
  <c r="D438"/>
  <c r="AL438" a="1"/>
  <c r="AL438"/>
  <c r="O438" a="1"/>
  <c r="O438"/>
  <c r="C438" a="1"/>
  <c r="C438"/>
  <c r="AK438" a="1"/>
  <c r="AK438"/>
  <c r="Y438" a="1"/>
  <c r="Y438"/>
  <c r="M438" a="1"/>
  <c r="M438"/>
  <c r="B438" a="1"/>
  <c r="B438"/>
  <c r="V400" a="1"/>
  <c r="V400"/>
  <c r="AH438" a="1"/>
  <c r="AH438"/>
  <c r="X438" a="1"/>
  <c r="X438"/>
  <c r="K438" a="1"/>
  <c r="K438"/>
  <c r="E400" a="1"/>
  <c r="E400"/>
  <c r="T438" a="1"/>
  <c r="T438"/>
  <c r="R438" a="1"/>
  <c r="R438"/>
  <c r="U400" a="1"/>
  <c r="U400"/>
  <c r="J438" a="1"/>
  <c r="J438"/>
  <c r="AF438" a="1"/>
  <c r="AF438"/>
  <c r="I438" a="1"/>
  <c r="I438"/>
  <c r="AE438" a="1"/>
  <c r="AE438"/>
  <c r="W438" a="1"/>
  <c r="W438"/>
  <c r="AG394" a="1"/>
  <c r="AG394"/>
  <c r="Y394" a="1"/>
  <c r="Y394"/>
  <c r="Q394" a="1"/>
  <c r="Q394"/>
  <c r="I394" a="1"/>
  <c r="I394"/>
  <c r="AF394" a="1"/>
  <c r="AF394"/>
  <c r="X394" a="1"/>
  <c r="X394"/>
  <c r="P394" a="1"/>
  <c r="P394"/>
  <c r="H394" a="1"/>
  <c r="H394"/>
  <c r="AE394" a="1"/>
  <c r="AE394"/>
  <c r="AL394" a="1"/>
  <c r="AL394"/>
  <c r="AD394" a="1"/>
  <c r="AD394"/>
  <c r="V394" a="1"/>
  <c r="V394"/>
  <c r="N394" a="1"/>
  <c r="N394"/>
  <c r="F394" a="1"/>
  <c r="F394"/>
  <c r="AK394" a="1"/>
  <c r="AK394"/>
  <c r="AC394" a="1"/>
  <c r="AC394"/>
  <c r="U394" a="1"/>
  <c r="U394"/>
  <c r="M394" a="1"/>
  <c r="M394"/>
  <c r="E394" a="1"/>
  <c r="E394"/>
  <c r="AA394" a="1"/>
  <c r="AA394"/>
  <c r="K394" a="1"/>
  <c r="K394"/>
  <c r="Z394" a="1"/>
  <c r="Z394"/>
  <c r="J394" a="1"/>
  <c r="J394"/>
  <c r="W394" a="1"/>
  <c r="W394"/>
  <c r="G394" a="1"/>
  <c r="G394"/>
  <c r="T394" a="1"/>
  <c r="T394"/>
  <c r="D394" a="1"/>
  <c r="D394"/>
  <c r="AJ394" a="1"/>
  <c r="AJ394"/>
  <c r="S394" a="1"/>
  <c r="S394"/>
  <c r="C394" a="1"/>
  <c r="C394"/>
  <c r="B394" a="1"/>
  <c r="B394"/>
  <c r="AI394" a="1"/>
  <c r="AI394"/>
  <c r="AH394" a="1"/>
  <c r="AH394"/>
  <c r="AB394" a="1"/>
  <c r="AB394"/>
  <c r="R394" a="1"/>
  <c r="R394"/>
  <c r="AL432" a="1"/>
  <c r="AL432"/>
  <c r="AD432" a="1"/>
  <c r="AD432"/>
  <c r="P432" a="1"/>
  <c r="P432"/>
  <c r="I432" a="1"/>
  <c r="I432"/>
  <c r="B432" a="1"/>
  <c r="B432"/>
  <c r="O394" a="1"/>
  <c r="O394"/>
  <c r="AK432" a="1"/>
  <c r="AK432"/>
  <c r="AC432" a="1"/>
  <c r="AC432"/>
  <c r="W432" a="1"/>
  <c r="W432"/>
  <c r="O432" a="1"/>
  <c r="O432"/>
  <c r="H432" a="1"/>
  <c r="H432"/>
  <c r="L394" a="1"/>
  <c r="L394"/>
  <c r="AJ432" a="1"/>
  <c r="AJ432"/>
  <c r="V432" a="1"/>
  <c r="V432"/>
  <c r="N432" a="1"/>
  <c r="N432"/>
  <c r="AI432" a="1"/>
  <c r="AI432"/>
  <c r="AB432" a="1"/>
  <c r="AB432"/>
  <c r="U432" a="1"/>
  <c r="U432"/>
  <c r="M432" a="1"/>
  <c r="M432"/>
  <c r="G432" a="1"/>
  <c r="G432"/>
  <c r="AH432" a="1"/>
  <c r="AH432"/>
  <c r="AA432" a="1"/>
  <c r="AA432"/>
  <c r="T432" a="1"/>
  <c r="T432"/>
  <c r="F432" a="1"/>
  <c r="F432"/>
  <c r="R432" a="1"/>
  <c r="R432"/>
  <c r="AG432" a="1"/>
  <c r="AG432"/>
  <c r="Q432" a="1"/>
  <c r="Q432"/>
  <c r="AF432" a="1"/>
  <c r="AF432"/>
  <c r="L432" a="1"/>
  <c r="L432"/>
  <c r="AE432" a="1"/>
  <c r="AE432"/>
  <c r="K432" a="1"/>
  <c r="K432"/>
  <c r="Z432" a="1"/>
  <c r="Z432"/>
  <c r="J432" a="1"/>
  <c r="J432"/>
  <c r="Y432" a="1"/>
  <c r="Y432"/>
  <c r="E432" a="1"/>
  <c r="E432"/>
  <c r="X432" a="1"/>
  <c r="X432"/>
  <c r="D432" a="1"/>
  <c r="D432"/>
  <c r="S432" a="1"/>
  <c r="S432"/>
  <c r="C432" a="1"/>
  <c r="C432"/>
  <c r="D459" i="21" a="1"/>
  <c r="D459"/>
  <c r="AJ421" i="29" a="1"/>
  <c r="AJ421"/>
  <c r="AD421" a="1"/>
  <c r="AD421"/>
  <c r="S421" a="1"/>
  <c r="S421"/>
  <c r="F421" a="1"/>
  <c r="F421"/>
  <c r="AI421" a="1"/>
  <c r="AI421"/>
  <c r="P421" a="1"/>
  <c r="P421"/>
  <c r="AH421" a="1"/>
  <c r="AH421"/>
  <c r="AB421" a="1"/>
  <c r="AB421"/>
  <c r="V421" a="1"/>
  <c r="V421"/>
  <c r="O421" a="1"/>
  <c r="O421"/>
  <c r="H421" a="1"/>
  <c r="H421"/>
  <c r="AG421" a="1"/>
  <c r="AG421"/>
  <c r="AA421" a="1"/>
  <c r="AA421"/>
  <c r="U421" a="1"/>
  <c r="U421"/>
  <c r="N421" a="1"/>
  <c r="N421"/>
  <c r="G421" a="1"/>
  <c r="G421"/>
  <c r="AF421" a="1"/>
  <c r="AF421"/>
  <c r="M421" a="1"/>
  <c r="M421"/>
  <c r="E421" a="1"/>
  <c r="E421"/>
  <c r="Z421" a="1"/>
  <c r="Z421"/>
  <c r="T421" a="1"/>
  <c r="T421"/>
  <c r="L421" a="1"/>
  <c r="L421"/>
  <c r="D421" a="1"/>
  <c r="D421"/>
  <c r="AL421" a="1"/>
  <c r="AL421"/>
  <c r="R421" a="1"/>
  <c r="R421"/>
  <c r="AK421" a="1"/>
  <c r="AK421"/>
  <c r="Q421" a="1"/>
  <c r="Q421"/>
  <c r="AE421" a="1"/>
  <c r="AE421"/>
  <c r="K421" a="1"/>
  <c r="K421"/>
  <c r="AC421" a="1"/>
  <c r="AC421"/>
  <c r="J421" a="1"/>
  <c r="J421"/>
  <c r="Y421" a="1"/>
  <c r="Y421"/>
  <c r="X421" a="1"/>
  <c r="X421"/>
  <c r="W421" a="1"/>
  <c r="W421"/>
  <c r="I421" a="1"/>
  <c r="I421"/>
  <c r="AI459" a="1"/>
  <c r="AI459"/>
  <c r="AC459" a="1"/>
  <c r="AC459"/>
  <c r="V459" a="1"/>
  <c r="V459"/>
  <c r="P459" a="1"/>
  <c r="P459"/>
  <c r="J459" a="1"/>
  <c r="J459"/>
  <c r="D459" a="1"/>
  <c r="D459"/>
  <c r="AH459" a="1"/>
  <c r="AH459"/>
  <c r="O459" a="1"/>
  <c r="O459"/>
  <c r="I459" a="1"/>
  <c r="I459"/>
  <c r="C459" a="1"/>
  <c r="C459"/>
  <c r="AG459" a="1"/>
  <c r="AG459"/>
  <c r="AB459" a="1"/>
  <c r="AB459"/>
  <c r="U459" a="1"/>
  <c r="U459"/>
  <c r="H459" a="1"/>
  <c r="H459"/>
  <c r="B459" a="1"/>
  <c r="B459"/>
  <c r="AF459" a="1"/>
  <c r="AF459"/>
  <c r="AA459" a="1"/>
  <c r="AA459"/>
  <c r="N459" a="1"/>
  <c r="N459"/>
  <c r="G459" a="1"/>
  <c r="G459"/>
  <c r="C421" a="1"/>
  <c r="C421"/>
  <c r="AL459" a="1"/>
  <c r="AL459"/>
  <c r="AE459" a="1"/>
  <c r="AE459"/>
  <c r="Z459" a="1"/>
  <c r="Z459"/>
  <c r="T459" a="1"/>
  <c r="T459"/>
  <c r="M459" a="1"/>
  <c r="M459"/>
  <c r="AJ459" a="1"/>
  <c r="AJ459"/>
  <c r="R459" a="1"/>
  <c r="R459"/>
  <c r="Q459" a="1"/>
  <c r="Q459"/>
  <c r="AD459" a="1"/>
  <c r="AD459"/>
  <c r="B421" a="1"/>
  <c r="B421"/>
  <c r="L459" a="1"/>
  <c r="L459"/>
  <c r="Y459" a="1"/>
  <c r="Y459"/>
  <c r="K459" a="1"/>
  <c r="K459"/>
  <c r="E459" a="1"/>
  <c r="E459"/>
  <c r="AK459" a="1"/>
  <c r="AK459"/>
  <c r="X459" a="1"/>
  <c r="X459"/>
  <c r="W459" a="1"/>
  <c r="W459"/>
  <c r="F459" a="1"/>
  <c r="F459"/>
  <c r="S459" a="1"/>
  <c r="S459"/>
  <c r="AJ413" a="1"/>
  <c r="AJ413"/>
  <c r="AC413" a="1"/>
  <c r="AC413"/>
  <c r="V413" a="1"/>
  <c r="V413"/>
  <c r="P413" a="1"/>
  <c r="P413"/>
  <c r="J413" a="1"/>
  <c r="J413"/>
  <c r="D413" a="1"/>
  <c r="D413"/>
  <c r="AI413" a="1"/>
  <c r="AI413"/>
  <c r="AB413" a="1"/>
  <c r="AB413"/>
  <c r="U413" a="1"/>
  <c r="U413"/>
  <c r="O413" a="1"/>
  <c r="O413"/>
  <c r="I413" a="1"/>
  <c r="I413"/>
  <c r="C413" a="1"/>
  <c r="C413"/>
  <c r="AH413" a="1"/>
  <c r="AH413"/>
  <c r="AA413" a="1"/>
  <c r="AA413"/>
  <c r="B413" a="1"/>
  <c r="B413"/>
  <c r="Y413" a="1"/>
  <c r="Y413"/>
  <c r="S413" a="1"/>
  <c r="S413"/>
  <c r="M413" a="1"/>
  <c r="M413"/>
  <c r="AL413" a="1"/>
  <c r="AL413"/>
  <c r="X413" a="1"/>
  <c r="X413"/>
  <c r="K413" a="1"/>
  <c r="K413"/>
  <c r="AK413" a="1"/>
  <c r="AK413"/>
  <c r="W413" a="1"/>
  <c r="W413"/>
  <c r="AG413" a="1"/>
  <c r="AG413"/>
  <c r="T413" a="1"/>
  <c r="T413"/>
  <c r="H413" a="1"/>
  <c r="H413"/>
  <c r="AF413" a="1"/>
  <c r="AF413"/>
  <c r="R413" a="1"/>
  <c r="R413"/>
  <c r="G413" a="1"/>
  <c r="G413"/>
  <c r="AE413" a="1"/>
  <c r="AE413"/>
  <c r="Q413" a="1"/>
  <c r="Q413"/>
  <c r="F413" a="1"/>
  <c r="F413"/>
  <c r="N413" a="1"/>
  <c r="N413"/>
  <c r="L413" a="1"/>
  <c r="L413"/>
  <c r="E413" a="1"/>
  <c r="E413"/>
  <c r="AD413" a="1"/>
  <c r="AD413"/>
  <c r="AE451" a="1"/>
  <c r="AE451"/>
  <c r="Z451" a="1"/>
  <c r="Z451"/>
  <c r="N451" a="1"/>
  <c r="N451"/>
  <c r="H451" a="1"/>
  <c r="H451"/>
  <c r="C451" a="1"/>
  <c r="C451"/>
  <c r="AK451" a="1"/>
  <c r="AK451"/>
  <c r="Y451" a="1"/>
  <c r="Y451"/>
  <c r="T451" a="1"/>
  <c r="T451"/>
  <c r="G451" a="1"/>
  <c r="G451"/>
  <c r="B451" a="1"/>
  <c r="B451"/>
  <c r="Z413" a="1"/>
  <c r="Z413"/>
  <c r="AD451" a="1"/>
  <c r="AD451"/>
  <c r="X451" a="1"/>
  <c r="X451"/>
  <c r="S451" a="1"/>
  <c r="S451"/>
  <c r="M451" a="1"/>
  <c r="M451"/>
  <c r="AJ451" a="1"/>
  <c r="AJ451"/>
  <c r="W451" a="1"/>
  <c r="W451"/>
  <c r="R451" a="1"/>
  <c r="R451"/>
  <c r="F451" a="1"/>
  <c r="F451"/>
  <c r="AI451" a="1"/>
  <c r="AI451"/>
  <c r="AC451" a="1"/>
  <c r="AC451"/>
  <c r="Q451" a="1"/>
  <c r="Q451"/>
  <c r="L451" a="1"/>
  <c r="L451"/>
  <c r="AB451" a="1"/>
  <c r="AB451"/>
  <c r="K451" a="1"/>
  <c r="K451"/>
  <c r="AA451" a="1"/>
  <c r="AA451"/>
  <c r="J451" a="1"/>
  <c r="J451"/>
  <c r="V451" a="1"/>
  <c r="V451"/>
  <c r="I451" a="1"/>
  <c r="I451"/>
  <c r="AL451" a="1"/>
  <c r="AL451"/>
  <c r="E451" a="1"/>
  <c r="E451"/>
  <c r="AG451" a="1"/>
  <c r="AG451"/>
  <c r="P451" a="1"/>
  <c r="P451"/>
  <c r="D451" a="1"/>
  <c r="D451"/>
  <c r="U451" a="1"/>
  <c r="U451"/>
  <c r="O451" a="1"/>
  <c r="O451"/>
  <c r="AH451" a="1"/>
  <c r="AH451"/>
  <c r="AF451" a="1"/>
  <c r="AF451"/>
  <c r="D454" i="21" a="1"/>
  <c r="D454"/>
  <c r="AI416" i="29" a="1"/>
  <c r="AI416"/>
  <c r="AF416" a="1"/>
  <c r="AF416"/>
  <c r="Y416" a="1"/>
  <c r="Y416"/>
  <c r="J416" a="1"/>
  <c r="J416"/>
  <c r="D416" a="1"/>
  <c r="D416"/>
  <c r="AL416" a="1"/>
  <c r="AL416"/>
  <c r="AE416" a="1"/>
  <c r="AE416"/>
  <c r="X416" a="1"/>
  <c r="X416"/>
  <c r="Q416" a="1"/>
  <c r="Q416"/>
  <c r="C416" a="1"/>
  <c r="C416"/>
  <c r="AD416" a="1"/>
  <c r="AD416"/>
  <c r="W416" a="1"/>
  <c r="W416"/>
  <c r="P416" a="1"/>
  <c r="P416"/>
  <c r="I416" a="1"/>
  <c r="I416"/>
  <c r="B416" a="1"/>
  <c r="B416"/>
  <c r="AJ416" a="1"/>
  <c r="AJ416"/>
  <c r="AB416" a="1"/>
  <c r="AB416"/>
  <c r="U416" a="1"/>
  <c r="U416"/>
  <c r="N416" a="1"/>
  <c r="N416"/>
  <c r="G416" a="1"/>
  <c r="G416"/>
  <c r="Z416" a="1"/>
  <c r="Z416"/>
  <c r="L416" a="1"/>
  <c r="L416"/>
  <c r="K416" a="1"/>
  <c r="K416"/>
  <c r="AK416" a="1"/>
  <c r="AK416"/>
  <c r="V416" a="1"/>
  <c r="V416"/>
  <c r="H416" a="1"/>
  <c r="H416"/>
  <c r="AH416" a="1"/>
  <c r="AH416"/>
  <c r="T416" a="1"/>
  <c r="T416"/>
  <c r="F416" a="1"/>
  <c r="F416"/>
  <c r="S416" a="1"/>
  <c r="S416"/>
  <c r="O416" a="1"/>
  <c r="O416"/>
  <c r="M416" a="1"/>
  <c r="M416"/>
  <c r="E416" a="1"/>
  <c r="E416"/>
  <c r="AG416" a="1"/>
  <c r="AG416"/>
  <c r="R416" a="1"/>
  <c r="R416"/>
  <c r="AE454" a="1"/>
  <c r="AE454"/>
  <c r="Y454" a="1"/>
  <c r="Y454"/>
  <c r="T454" a="1"/>
  <c r="T454"/>
  <c r="N454" a="1"/>
  <c r="N454"/>
  <c r="B454" a="1"/>
  <c r="B454"/>
  <c r="AK454" a="1"/>
  <c r="AK454"/>
  <c r="X454" a="1"/>
  <c r="X454"/>
  <c r="S454" a="1"/>
  <c r="S454"/>
  <c r="G454" a="1"/>
  <c r="G454"/>
  <c r="AJ454" a="1"/>
  <c r="AJ454"/>
  <c r="AD454" a="1"/>
  <c r="AD454"/>
  <c r="R454" a="1"/>
  <c r="R454"/>
  <c r="M454" a="1"/>
  <c r="M454"/>
  <c r="AI454" a="1"/>
  <c r="AI454"/>
  <c r="W454" a="1"/>
  <c r="W454"/>
  <c r="Q454" a="1"/>
  <c r="Q454"/>
  <c r="L454" a="1"/>
  <c r="L454"/>
  <c r="F454" a="1"/>
  <c r="F454"/>
  <c r="AH454" a="1"/>
  <c r="AH454"/>
  <c r="AC454" a="1"/>
  <c r="AC454"/>
  <c r="P454" a="1"/>
  <c r="P454"/>
  <c r="K454" a="1"/>
  <c r="K454"/>
  <c r="AA454" a="1"/>
  <c r="AA454"/>
  <c r="J454" a="1"/>
  <c r="J454"/>
  <c r="AC416" a="1"/>
  <c r="AC416"/>
  <c r="Z454" a="1"/>
  <c r="Z454"/>
  <c r="I454" a="1"/>
  <c r="I454"/>
  <c r="AA416" a="1"/>
  <c r="AA416"/>
  <c r="V454" a="1"/>
  <c r="V454"/>
  <c r="H454" a="1"/>
  <c r="H454"/>
  <c r="AL454" a="1"/>
  <c r="AL454"/>
  <c r="E454" a="1"/>
  <c r="E454"/>
  <c r="AG454" a="1"/>
  <c r="AG454"/>
  <c r="U454" a="1"/>
  <c r="U454"/>
  <c r="D454" a="1"/>
  <c r="D454"/>
  <c r="O454" a="1"/>
  <c r="O454"/>
  <c r="AF454" a="1"/>
  <c r="AF454"/>
  <c r="AB454" a="1"/>
  <c r="AB454"/>
  <c r="C454" a="1"/>
  <c r="C454"/>
  <c r="Q302" i="21" a="1"/>
  <c r="Q302"/>
  <c r="Q208" i="24" a="1"/>
  <c r="Q208"/>
  <c r="M252" i="29"/>
  <c r="V290" a="1"/>
  <c r="V290"/>
  <c r="U290" a="1"/>
  <c r="U290"/>
  <c r="AL290" a="1"/>
  <c r="AL290"/>
  <c r="AE290" a="1"/>
  <c r="AE290"/>
  <c r="AJ290" a="1"/>
  <c r="AJ290"/>
  <c r="AC290" a="1"/>
  <c r="AC290"/>
  <c r="AK290" a="1"/>
  <c r="AK290"/>
  <c r="Y290" a="1"/>
  <c r="Y290"/>
  <c r="O290" a="1"/>
  <c r="O290"/>
  <c r="AA290" a="1"/>
  <c r="AA290"/>
  <c r="AB290" a="1"/>
  <c r="AB290"/>
  <c r="L290" a="1"/>
  <c r="L290"/>
  <c r="P290" a="1"/>
  <c r="P290"/>
  <c r="H290" a="1"/>
  <c r="H290"/>
  <c r="AH290" a="1"/>
  <c r="AH290"/>
  <c r="I290" a="1"/>
  <c r="I290"/>
  <c r="AG290" a="1"/>
  <c r="AG290"/>
  <c r="S290" a="1"/>
  <c r="S290"/>
  <c r="AF290" a="1"/>
  <c r="AF290"/>
  <c r="W290" a="1"/>
  <c r="W290"/>
  <c r="AD290" a="1"/>
  <c r="AD290"/>
  <c r="N290" a="1"/>
  <c r="N290"/>
  <c r="T290" a="1"/>
  <c r="T290"/>
  <c r="Z290" a="1"/>
  <c r="Z290"/>
  <c r="AI290" a="1"/>
  <c r="AI290"/>
  <c r="X290" a="1"/>
  <c r="X290"/>
  <c r="F290" a="1"/>
  <c r="F290"/>
  <c r="E287" a="1"/>
  <c r="E287"/>
  <c r="E284" a="1"/>
  <c r="E284"/>
  <c r="R324" a="1"/>
  <c r="R324"/>
  <c r="AA324" a="1"/>
  <c r="AA324"/>
  <c r="AE324" a="1"/>
  <c r="AE324"/>
  <c r="C324" a="1"/>
  <c r="C324"/>
  <c r="M324" a="1"/>
  <c r="M324"/>
  <c r="V324" a="1"/>
  <c r="V324"/>
  <c r="Z324" a="1"/>
  <c r="Z324"/>
  <c r="T324" a="1"/>
  <c r="T324"/>
  <c r="G324" a="1"/>
  <c r="G324"/>
  <c r="Q324" a="1"/>
  <c r="Q324"/>
  <c r="U324" a="1"/>
  <c r="U324"/>
  <c r="S324" a="1"/>
  <c r="S324"/>
  <c r="X324" a="1"/>
  <c r="X324"/>
  <c r="B324" a="1"/>
  <c r="B324"/>
  <c r="K324" a="1"/>
  <c r="K324"/>
  <c r="O324" a="1"/>
  <c r="O324"/>
  <c r="AJ324" a="1"/>
  <c r="AJ324"/>
  <c r="H324" a="1"/>
  <c r="H324"/>
  <c r="AB324" a="1"/>
  <c r="AB324"/>
  <c r="F324" a="1"/>
  <c r="F324"/>
  <c r="J324" a="1"/>
  <c r="J324"/>
  <c r="AI324" a="1"/>
  <c r="AI324"/>
  <c r="AH324" a="1"/>
  <c r="AH324"/>
  <c r="L324" a="1"/>
  <c r="L324"/>
  <c r="AF324" a="1"/>
  <c r="AF324"/>
  <c r="E324" a="1"/>
  <c r="E324"/>
  <c r="AD324" a="1"/>
  <c r="AD324"/>
  <c r="AC324" a="1"/>
  <c r="AC324"/>
  <c r="AL324" a="1"/>
  <c r="AL324"/>
  <c r="P324" a="1"/>
  <c r="P324"/>
  <c r="D324" a="1"/>
  <c r="D324"/>
  <c r="N324" a="1"/>
  <c r="N324"/>
  <c r="W324" a="1"/>
  <c r="W324"/>
  <c r="AG324" a="1"/>
  <c r="AG324"/>
  <c r="AK324" a="1"/>
  <c r="AK324"/>
  <c r="Y324" a="1"/>
  <c r="Y324"/>
  <c r="I324" a="1"/>
  <c r="I324"/>
  <c r="B290" a="1"/>
  <c r="B290"/>
  <c r="B280" a="1"/>
  <c r="B280"/>
  <c r="AH273"/>
  <c r="AJ311" a="1"/>
  <c r="AJ311"/>
  <c r="AL311" a="1"/>
  <c r="AL311"/>
  <c r="AC311" a="1"/>
  <c r="AC311"/>
  <c r="U311" a="1"/>
  <c r="U311"/>
  <c r="V311" a="1"/>
  <c r="V311"/>
  <c r="AE311" a="1"/>
  <c r="AE311"/>
  <c r="L311" a="1"/>
  <c r="L311"/>
  <c r="N311" a="1"/>
  <c r="N311"/>
  <c r="V349" a="1"/>
  <c r="V349"/>
  <c r="T311" a="1"/>
  <c r="T311"/>
  <c r="X311" a="1"/>
  <c r="X311"/>
  <c r="AF311" a="1"/>
  <c r="AF311"/>
  <c r="Y311" a="1"/>
  <c r="Y311"/>
  <c r="I311" a="1"/>
  <c r="I311"/>
  <c r="O311" a="1"/>
  <c r="O311"/>
  <c r="H311" a="1"/>
  <c r="H311"/>
  <c r="Z311" a="1"/>
  <c r="Z311"/>
  <c r="P311" a="1"/>
  <c r="P311"/>
  <c r="AH311" a="1"/>
  <c r="AH311"/>
  <c r="AA311" a="1"/>
  <c r="AA311"/>
  <c r="AB311" a="1"/>
  <c r="AB311"/>
  <c r="AK311" a="1"/>
  <c r="AK311"/>
  <c r="AD311" a="1"/>
  <c r="AD311"/>
  <c r="AG311" a="1"/>
  <c r="AG311"/>
  <c r="AI311" a="1"/>
  <c r="AI311"/>
  <c r="W311" a="1"/>
  <c r="W311"/>
  <c r="F311" a="1"/>
  <c r="F311"/>
  <c r="S311" a="1"/>
  <c r="S311"/>
  <c r="D311" a="1"/>
  <c r="D311"/>
  <c r="R290" a="1"/>
  <c r="R290"/>
  <c r="R281" a="1"/>
  <c r="R281"/>
  <c r="R284" a="1"/>
  <c r="R284"/>
  <c r="K302" a="1"/>
  <c r="K302"/>
  <c r="G288" a="1"/>
  <c r="G288"/>
  <c r="L3"/>
  <c r="L14"/>
  <c r="BC56" i="7"/>
  <c r="L3" i="21"/>
  <c r="L14"/>
  <c r="M284" i="29" a="1"/>
  <c r="M284"/>
  <c r="J294" a="1"/>
  <c r="J294"/>
  <c r="J302" a="1"/>
  <c r="J302"/>
  <c r="J284" a="1"/>
  <c r="J284"/>
  <c r="J288" a="1"/>
  <c r="J288"/>
  <c r="C294" a="1"/>
  <c r="C294"/>
  <c r="C311" a="1"/>
  <c r="C311"/>
  <c r="E440" i="21" a="1"/>
  <c r="E440"/>
  <c r="R453" a="1"/>
  <c r="R453"/>
  <c r="AJ420" i="29" a="1"/>
  <c r="AJ420"/>
  <c r="AB420" a="1"/>
  <c r="AB420"/>
  <c r="U420" a="1"/>
  <c r="U420"/>
  <c r="N420" a="1"/>
  <c r="N420"/>
  <c r="G420" a="1"/>
  <c r="G420"/>
  <c r="AC420" a="1"/>
  <c r="AC420"/>
  <c r="T420" a="1"/>
  <c r="T420"/>
  <c r="M420" a="1"/>
  <c r="M420"/>
  <c r="D420" a="1"/>
  <c r="D420"/>
  <c r="AK420" a="1"/>
  <c r="AK420"/>
  <c r="AA420" a="1"/>
  <c r="AA420"/>
  <c r="S420" a="1"/>
  <c r="S420"/>
  <c r="L420" a="1"/>
  <c r="L420"/>
  <c r="C420" a="1"/>
  <c r="C420"/>
  <c r="AI420" a="1"/>
  <c r="AI420"/>
  <c r="Z420" a="1"/>
  <c r="Z420"/>
  <c r="R420" a="1"/>
  <c r="R420"/>
  <c r="K420" a="1"/>
  <c r="K420"/>
  <c r="B420" a="1"/>
  <c r="B420"/>
  <c r="AH420" a="1"/>
  <c r="AH420"/>
  <c r="Y420" a="1"/>
  <c r="Y420"/>
  <c r="J420" a="1"/>
  <c r="J420"/>
  <c r="AG420" a="1"/>
  <c r="AG420"/>
  <c r="X420" a="1"/>
  <c r="X420"/>
  <c r="Q420" a="1"/>
  <c r="Q420"/>
  <c r="I420" a="1"/>
  <c r="I420"/>
  <c r="AL420" a="1"/>
  <c r="AL420"/>
  <c r="O420" a="1"/>
  <c r="O420"/>
  <c r="AF420" a="1"/>
  <c r="AF420"/>
  <c r="AE420" a="1"/>
  <c r="AE420"/>
  <c r="H420" a="1"/>
  <c r="H420"/>
  <c r="AD420" a="1"/>
  <c r="AD420"/>
  <c r="F420" a="1"/>
  <c r="F420"/>
  <c r="W420" a="1"/>
  <c r="W420"/>
  <c r="E420" a="1"/>
  <c r="E420"/>
  <c r="P420" a="1"/>
  <c r="P420"/>
  <c r="AB458" a="1"/>
  <c r="AB458"/>
  <c r="V458" a="1"/>
  <c r="V458"/>
  <c r="Q458" a="1"/>
  <c r="Q458"/>
  <c r="D458" a="1"/>
  <c r="D458"/>
  <c r="AH458" a="1"/>
  <c r="AH458"/>
  <c r="AA458" a="1"/>
  <c r="AA458"/>
  <c r="U458" a="1"/>
  <c r="U458"/>
  <c r="P458" a="1"/>
  <c r="P458"/>
  <c r="J458" a="1"/>
  <c r="J458"/>
  <c r="T458" a="1"/>
  <c r="T458"/>
  <c r="O458" a="1"/>
  <c r="O458"/>
  <c r="C458" a="1"/>
  <c r="C458"/>
  <c r="AL458" a="1"/>
  <c r="AL458"/>
  <c r="AG458" a="1"/>
  <c r="AG458"/>
  <c r="Z458" a="1"/>
  <c r="Z458"/>
  <c r="N458" a="1"/>
  <c r="N458"/>
  <c r="I458" a="1"/>
  <c r="I458"/>
  <c r="AK458" a="1"/>
  <c r="AK458"/>
  <c r="AF458" a="1"/>
  <c r="AF458"/>
  <c r="S458" a="1"/>
  <c r="S458"/>
  <c r="M458" a="1"/>
  <c r="M458"/>
  <c r="H458" a="1"/>
  <c r="H458"/>
  <c r="B458" a="1"/>
  <c r="B458"/>
  <c r="AJ458" a="1"/>
  <c r="AJ458"/>
  <c r="W458" a="1"/>
  <c r="W458"/>
  <c r="F458" a="1"/>
  <c r="F458"/>
  <c r="E458" a="1"/>
  <c r="E458"/>
  <c r="AI458" a="1"/>
  <c r="AI458"/>
  <c r="R458" a="1"/>
  <c r="R458"/>
  <c r="AE458" a="1"/>
  <c r="AE458"/>
  <c r="V420" a="1"/>
  <c r="V420"/>
  <c r="AD458" a="1"/>
  <c r="AD458"/>
  <c r="L458" a="1"/>
  <c r="L458"/>
  <c r="AC458" a="1"/>
  <c r="AC458"/>
  <c r="Y458" a="1"/>
  <c r="Y458"/>
  <c r="X458" a="1"/>
  <c r="X458"/>
  <c r="G458" a="1"/>
  <c r="G458"/>
  <c r="K458" a="1"/>
  <c r="K458"/>
  <c r="J249"/>
  <c r="AC287" a="1"/>
  <c r="AC287"/>
  <c r="AJ287" a="1"/>
  <c r="AJ287"/>
  <c r="AE287" a="1"/>
  <c r="AE287"/>
  <c r="U287" a="1"/>
  <c r="U287"/>
  <c r="AL287" a="1"/>
  <c r="AL287"/>
  <c r="V287" a="1"/>
  <c r="V287"/>
  <c r="AI287" a="1"/>
  <c r="AI287"/>
  <c r="T287" a="1"/>
  <c r="T287"/>
  <c r="AF287" a="1"/>
  <c r="AF287"/>
  <c r="S287" a="1"/>
  <c r="S287"/>
  <c r="I287" a="1"/>
  <c r="I287"/>
  <c r="O287" a="1"/>
  <c r="O287"/>
  <c r="AG287" a="1"/>
  <c r="AG287"/>
  <c r="AH287" a="1"/>
  <c r="AH287"/>
  <c r="Z287" a="1"/>
  <c r="Z287"/>
  <c r="P287" a="1"/>
  <c r="P287"/>
  <c r="Y287" a="1"/>
  <c r="Y287"/>
  <c r="AA287" a="1"/>
  <c r="AA287"/>
  <c r="AB287" a="1"/>
  <c r="AB287"/>
  <c r="X287" a="1"/>
  <c r="X287"/>
  <c r="W287" a="1"/>
  <c r="W287"/>
  <c r="F287" a="1"/>
  <c r="F287"/>
  <c r="AD287" a="1"/>
  <c r="AD287"/>
  <c r="N287" a="1"/>
  <c r="N287"/>
  <c r="AK287" a="1"/>
  <c r="AK287"/>
  <c r="H287" a="1"/>
  <c r="H287"/>
  <c r="L287" a="1"/>
  <c r="L287"/>
  <c r="K250"/>
  <c r="AJ288" a="1"/>
  <c r="AJ288"/>
  <c r="AL288" a="1"/>
  <c r="AL288"/>
  <c r="V288" a="1"/>
  <c r="V288"/>
  <c r="AE288" a="1"/>
  <c r="AE288"/>
  <c r="U288" a="1"/>
  <c r="U288"/>
  <c r="AC288" a="1"/>
  <c r="AC288"/>
  <c r="AD288" a="1"/>
  <c r="AD288"/>
  <c r="P288" a="1"/>
  <c r="P288"/>
  <c r="N288" a="1"/>
  <c r="N288"/>
  <c r="AA288" a="1"/>
  <c r="AA288"/>
  <c r="S288" a="1"/>
  <c r="S288"/>
  <c r="AG288" a="1"/>
  <c r="AG288"/>
  <c r="AB288" a="1"/>
  <c r="AB288"/>
  <c r="AI288" a="1"/>
  <c r="AI288"/>
  <c r="X288" a="1"/>
  <c r="X288"/>
  <c r="Z288" a="1"/>
  <c r="Z288"/>
  <c r="AK288" a="1"/>
  <c r="AK288"/>
  <c r="O288" a="1"/>
  <c r="O288"/>
  <c r="T288" a="1"/>
  <c r="T288"/>
  <c r="AF288" a="1"/>
  <c r="AF288"/>
  <c r="F288" a="1"/>
  <c r="F288"/>
  <c r="L288" a="1"/>
  <c r="L288"/>
  <c r="Y288" a="1"/>
  <c r="Y288"/>
  <c r="W288" a="1"/>
  <c r="W288"/>
  <c r="H288" a="1"/>
  <c r="H288"/>
  <c r="AH288" a="1"/>
  <c r="AH288"/>
  <c r="I288" a="1"/>
  <c r="I288"/>
  <c r="M443" i="21" a="1"/>
  <c r="M443"/>
  <c r="E451" a="1"/>
  <c r="E451"/>
  <c r="AC352" i="29" a="1"/>
  <c r="AC352"/>
  <c r="AF352" a="1"/>
  <c r="AF352"/>
  <c r="R352" a="1"/>
  <c r="R352"/>
  <c r="AH352" a="1"/>
  <c r="AH352"/>
  <c r="J352" a="1"/>
  <c r="J352"/>
  <c r="Y352" a="1"/>
  <c r="Y352"/>
  <c r="Z352" a="1"/>
  <c r="Z352"/>
  <c r="K352" a="1"/>
  <c r="K352"/>
  <c r="AA352" a="1"/>
  <c r="AA352"/>
  <c r="U352" a="1"/>
  <c r="U352"/>
  <c r="S352" a="1"/>
  <c r="S352"/>
  <c r="Q352" a="1"/>
  <c r="Q352"/>
  <c r="AE352" a="1"/>
  <c r="AE352"/>
  <c r="M352" a="1"/>
  <c r="M352"/>
  <c r="L352" a="1"/>
  <c r="L352"/>
  <c r="D352" a="1"/>
  <c r="D352"/>
  <c r="T352" a="1"/>
  <c r="T352"/>
  <c r="I352" a="1"/>
  <c r="I352"/>
  <c r="F352" a="1"/>
  <c r="F352"/>
  <c r="AB352" a="1"/>
  <c r="AB352"/>
  <c r="P352" a="1"/>
  <c r="P352"/>
  <c r="AK352" a="1"/>
  <c r="AK352"/>
  <c r="E352" a="1"/>
  <c r="E352"/>
  <c r="AG352" a="1"/>
  <c r="AG352"/>
  <c r="AI352" a="1"/>
  <c r="AI352"/>
  <c r="H352" a="1"/>
  <c r="H352"/>
  <c r="B352" a="1"/>
  <c r="B352"/>
  <c r="AL352" a="1"/>
  <c r="AL352"/>
  <c r="N352" a="1"/>
  <c r="N352"/>
  <c r="X352" a="1"/>
  <c r="X352"/>
  <c r="AJ352" a="1"/>
  <c r="AJ352"/>
  <c r="AD352" a="1"/>
  <c r="AD352"/>
  <c r="C352" a="1"/>
  <c r="C352"/>
  <c r="W352" a="1"/>
  <c r="W352"/>
  <c r="G352" a="1"/>
  <c r="G352"/>
  <c r="V352" a="1"/>
  <c r="V352"/>
  <c r="O352" a="1"/>
  <c r="O352"/>
  <c r="B288" a="1"/>
  <c r="B288"/>
  <c r="D307" a="1"/>
  <c r="D307"/>
  <c r="Q288" a="1"/>
  <c r="Q288"/>
  <c r="F3"/>
  <c r="F8"/>
  <c r="AW56" i="7"/>
  <c r="F3" i="21"/>
  <c r="F8"/>
  <c r="E458" a="1"/>
  <c r="E458"/>
  <c r="J467" a="1"/>
  <c r="J467"/>
  <c r="J302" a="1"/>
  <c r="J302"/>
  <c r="R257" i="29"/>
  <c r="U295" a="1"/>
  <c r="U295"/>
  <c r="AL295" a="1"/>
  <c r="AL295"/>
  <c r="AC295" a="1"/>
  <c r="AC295"/>
  <c r="V295" a="1"/>
  <c r="V295"/>
  <c r="AJ295" a="1"/>
  <c r="AJ295"/>
  <c r="AE295" a="1"/>
  <c r="AE295"/>
  <c r="AB295" a="1"/>
  <c r="AB295"/>
  <c r="I295" a="1"/>
  <c r="I295"/>
  <c r="W295" a="1"/>
  <c r="W295"/>
  <c r="AF295" a="1"/>
  <c r="AF295"/>
  <c r="AD295" a="1"/>
  <c r="AD295"/>
  <c r="P295" a="1"/>
  <c r="P295"/>
  <c r="T295" a="1"/>
  <c r="T295"/>
  <c r="Z295" a="1"/>
  <c r="Z295"/>
  <c r="AI295" a="1"/>
  <c r="AI295"/>
  <c r="N295" a="1"/>
  <c r="N295"/>
  <c r="X295" a="1"/>
  <c r="X295"/>
  <c r="O295" a="1"/>
  <c r="O295"/>
  <c r="AA295" a="1"/>
  <c r="AA295"/>
  <c r="H295" a="1"/>
  <c r="H295"/>
  <c r="F295" a="1"/>
  <c r="F295"/>
  <c r="S295" a="1"/>
  <c r="S295"/>
  <c r="AH295" a="1"/>
  <c r="AH295"/>
  <c r="L295" a="1"/>
  <c r="L295"/>
  <c r="AK295" a="1"/>
  <c r="AK295"/>
  <c r="AG295" a="1"/>
  <c r="AG295"/>
  <c r="Y295" a="1"/>
  <c r="Y295"/>
  <c r="AH333" a="1"/>
  <c r="AH333"/>
  <c r="B446" i="21" a="1"/>
  <c r="B446"/>
  <c r="R447" a="1"/>
  <c r="R447"/>
  <c r="B459" a="1"/>
  <c r="B459"/>
  <c r="G302" a="1"/>
  <c r="G302"/>
  <c r="G208" i="24" a="1"/>
  <c r="G208"/>
  <c r="R461" i="21" a="1"/>
  <c r="R461"/>
  <c r="Q448" a="1"/>
  <c r="Q448"/>
  <c r="AH410" i="29" a="1"/>
  <c r="AH410"/>
  <c r="AG410" a="1"/>
  <c r="AG410"/>
  <c r="AE410" a="1"/>
  <c r="AE410"/>
  <c r="W410" a="1"/>
  <c r="W410"/>
  <c r="O410" a="1"/>
  <c r="O410"/>
  <c r="G410" a="1"/>
  <c r="G410"/>
  <c r="AD410" a="1"/>
  <c r="AD410"/>
  <c r="V410" a="1"/>
  <c r="V410"/>
  <c r="N410" a="1"/>
  <c r="N410"/>
  <c r="F410" a="1"/>
  <c r="F410"/>
  <c r="AC410" a="1"/>
  <c r="AC410"/>
  <c r="U410" a="1"/>
  <c r="U410"/>
  <c r="M410" a="1"/>
  <c r="M410"/>
  <c r="E410" a="1"/>
  <c r="E410"/>
  <c r="AL410" a="1"/>
  <c r="AL410"/>
  <c r="AB410" a="1"/>
  <c r="AB410"/>
  <c r="T410" a="1"/>
  <c r="T410"/>
  <c r="L410" a="1"/>
  <c r="L410"/>
  <c r="D410" a="1"/>
  <c r="D410"/>
  <c r="AK410" a="1"/>
  <c r="AK410"/>
  <c r="AA410" a="1"/>
  <c r="AA410"/>
  <c r="S410" a="1"/>
  <c r="S410"/>
  <c r="K410" a="1"/>
  <c r="K410"/>
  <c r="C410" a="1"/>
  <c r="C410"/>
  <c r="Q410" a="1"/>
  <c r="Q410"/>
  <c r="AJ410" a="1"/>
  <c r="AJ410"/>
  <c r="P410" a="1"/>
  <c r="P410"/>
  <c r="AI410" a="1"/>
  <c r="AI410"/>
  <c r="J410" a="1"/>
  <c r="J410"/>
  <c r="AF410" a="1"/>
  <c r="AF410"/>
  <c r="I410" a="1"/>
  <c r="I410"/>
  <c r="Z410" a="1"/>
  <c r="Z410"/>
  <c r="H410" a="1"/>
  <c r="H410"/>
  <c r="X410" a="1"/>
  <c r="X410"/>
  <c r="R410" a="1"/>
  <c r="R410"/>
  <c r="B410" a="1"/>
  <c r="B410"/>
  <c r="AF448" a="1"/>
  <c r="AF448"/>
  <c r="AA448" a="1"/>
  <c r="AA448"/>
  <c r="N448" a="1"/>
  <c r="N448"/>
  <c r="I448" a="1"/>
  <c r="I448"/>
  <c r="AK448" a="1"/>
  <c r="AK448"/>
  <c r="AE448" a="1"/>
  <c r="AE448"/>
  <c r="Z448" a="1"/>
  <c r="Z448"/>
  <c r="T448" a="1"/>
  <c r="T448"/>
  <c r="H448" a="1"/>
  <c r="H448"/>
  <c r="C448" a="1"/>
  <c r="C448"/>
  <c r="AD448" a="1"/>
  <c r="AD448"/>
  <c r="Y448" a="1"/>
  <c r="Y448"/>
  <c r="M448" a="1"/>
  <c r="M448"/>
  <c r="G448" a="1"/>
  <c r="G448"/>
  <c r="B448" a="1"/>
  <c r="B448"/>
  <c r="AJ448" a="1"/>
  <c r="AJ448"/>
  <c r="X448" a="1"/>
  <c r="X448"/>
  <c r="S448" a="1"/>
  <c r="S448"/>
  <c r="F448" a="1"/>
  <c r="F448"/>
  <c r="AC448" a="1"/>
  <c r="AC448"/>
  <c r="W448" a="1"/>
  <c r="W448"/>
  <c r="R448" a="1"/>
  <c r="R448"/>
  <c r="L448" a="1"/>
  <c r="L448"/>
  <c r="AG448" a="1"/>
  <c r="AG448"/>
  <c r="P448" a="1"/>
  <c r="P448"/>
  <c r="O448" a="1"/>
  <c r="O448"/>
  <c r="AB448" a="1"/>
  <c r="AB448"/>
  <c r="K448" a="1"/>
  <c r="K448"/>
  <c r="Y410" a="1"/>
  <c r="Y410"/>
  <c r="V448" a="1"/>
  <c r="V448"/>
  <c r="J448" a="1"/>
  <c r="J448"/>
  <c r="AI448" a="1"/>
  <c r="AI448"/>
  <c r="U448" a="1"/>
  <c r="U448"/>
  <c r="E448" a="1"/>
  <c r="E448"/>
  <c r="D448" a="1"/>
  <c r="D448"/>
  <c r="AL448" a="1"/>
  <c r="AL448"/>
  <c r="AH448" a="1"/>
  <c r="AH448"/>
  <c r="Q448" a="1"/>
  <c r="Q448"/>
  <c r="AF405" a="1"/>
  <c r="AF405"/>
  <c r="R405" a="1"/>
  <c r="R405"/>
  <c r="J405" a="1"/>
  <c r="J405"/>
  <c r="C405" a="1"/>
  <c r="C405"/>
  <c r="AE405" a="1"/>
  <c r="AE405"/>
  <c r="Y405" a="1"/>
  <c r="Y405"/>
  <c r="Q405" a="1"/>
  <c r="Q405"/>
  <c r="B405" a="1"/>
  <c r="B405"/>
  <c r="AL405" a="1"/>
  <c r="AL405"/>
  <c r="AD405" a="1"/>
  <c r="AD405"/>
  <c r="X405" a="1"/>
  <c r="X405"/>
  <c r="P405" a="1"/>
  <c r="P405"/>
  <c r="I405" a="1"/>
  <c r="I405"/>
  <c r="AK405" a="1"/>
  <c r="AK405"/>
  <c r="W405" a="1"/>
  <c r="W405"/>
  <c r="O405" a="1"/>
  <c r="O405"/>
  <c r="H405" a="1"/>
  <c r="H405"/>
  <c r="AJ405" a="1"/>
  <c r="AJ405"/>
  <c r="AC405" a="1"/>
  <c r="AC405"/>
  <c r="V405" a="1"/>
  <c r="V405"/>
  <c r="N405" a="1"/>
  <c r="N405"/>
  <c r="G405" a="1"/>
  <c r="G405"/>
  <c r="T405" a="1"/>
  <c r="T405"/>
  <c r="AI405" a="1"/>
  <c r="AI405"/>
  <c r="S405" a="1"/>
  <c r="S405"/>
  <c r="AH405" a="1"/>
  <c r="AH405"/>
  <c r="M405" a="1"/>
  <c r="M405"/>
  <c r="AG405" a="1"/>
  <c r="AG405"/>
  <c r="L405" a="1"/>
  <c r="L405"/>
  <c r="AB405" a="1"/>
  <c r="AB405"/>
  <c r="K405" a="1"/>
  <c r="K405"/>
  <c r="AA405" a="1"/>
  <c r="AA405"/>
  <c r="Z405" a="1"/>
  <c r="Z405"/>
  <c r="U405" a="1"/>
  <c r="U405"/>
  <c r="F405" a="1"/>
  <c r="F405"/>
  <c r="AI443" a="1"/>
  <c r="AI443"/>
  <c r="AB443" a="1"/>
  <c r="AB443"/>
  <c r="P443" a="1"/>
  <c r="P443"/>
  <c r="I443" a="1"/>
  <c r="I443"/>
  <c r="C443" a="1"/>
  <c r="C443"/>
  <c r="E405" a="1"/>
  <c r="E405"/>
  <c r="AH443" a="1"/>
  <c r="AH443"/>
  <c r="AA443" a="1"/>
  <c r="AA443"/>
  <c r="U443" a="1"/>
  <c r="U443"/>
  <c r="O443" a="1"/>
  <c r="O443"/>
  <c r="H443" a="1"/>
  <c r="H443"/>
  <c r="B443" a="1"/>
  <c r="B443"/>
  <c r="D405" a="1"/>
  <c r="D405"/>
  <c r="AG443" a="1"/>
  <c r="AG443"/>
  <c r="Z443" a="1"/>
  <c r="Z443"/>
  <c r="N443" a="1"/>
  <c r="N443"/>
  <c r="G443" a="1"/>
  <c r="G443"/>
  <c r="AF443" a="1"/>
  <c r="AF443"/>
  <c r="Y443" a="1"/>
  <c r="Y443"/>
  <c r="S443" a="1"/>
  <c r="S443"/>
  <c r="L443" a="1"/>
  <c r="L443"/>
  <c r="W443" a="1"/>
  <c r="W443"/>
  <c r="J443" a="1"/>
  <c r="J443"/>
  <c r="AJ443" a="1"/>
  <c r="AJ443"/>
  <c r="V443" a="1"/>
  <c r="V443"/>
  <c r="T443" a="1"/>
  <c r="T443"/>
  <c r="F443" a="1"/>
  <c r="F443"/>
  <c r="AE443" a="1"/>
  <c r="AE443"/>
  <c r="R443" a="1"/>
  <c r="R443"/>
  <c r="E443" a="1"/>
  <c r="E443"/>
  <c r="AD443" a="1"/>
  <c r="AD443"/>
  <c r="Q443" a="1"/>
  <c r="Q443"/>
  <c r="AL443" a="1"/>
  <c r="AL443"/>
  <c r="D443" a="1"/>
  <c r="D443"/>
  <c r="AK443" a="1"/>
  <c r="AK443"/>
  <c r="AC443" a="1"/>
  <c r="AC443"/>
  <c r="X443" a="1"/>
  <c r="X443"/>
  <c r="M443" a="1"/>
  <c r="M443"/>
  <c r="K443" a="1"/>
  <c r="K443"/>
  <c r="Q464" i="21" a="1"/>
  <c r="Q464"/>
  <c r="AJ426" i="29" a="1"/>
  <c r="AJ426"/>
  <c r="AC426" a="1"/>
  <c r="AC426"/>
  <c r="V426" a="1"/>
  <c r="V426"/>
  <c r="O426" a="1"/>
  <c r="O426"/>
  <c r="H426" a="1"/>
  <c r="H426"/>
  <c r="AG426" a="1"/>
  <c r="AG426"/>
  <c r="Z426" a="1"/>
  <c r="Z426"/>
  <c r="S426" a="1"/>
  <c r="S426"/>
  <c r="M426" a="1"/>
  <c r="M426"/>
  <c r="F426" a="1"/>
  <c r="F426"/>
  <c r="AF426" a="1"/>
  <c r="AF426"/>
  <c r="Y426" a="1"/>
  <c r="Y426"/>
  <c r="L426" a="1"/>
  <c r="L426"/>
  <c r="E426" a="1"/>
  <c r="E426"/>
  <c r="AE426" a="1"/>
  <c r="AE426"/>
  <c r="U426" a="1"/>
  <c r="U426"/>
  <c r="J426" a="1"/>
  <c r="J426"/>
  <c r="T426" a="1"/>
  <c r="T426"/>
  <c r="I426" a="1"/>
  <c r="I426"/>
  <c r="AD426" a="1"/>
  <c r="AD426"/>
  <c r="R426" a="1"/>
  <c r="R426"/>
  <c r="G426" a="1"/>
  <c r="G426"/>
  <c r="AB426" a="1"/>
  <c r="AB426"/>
  <c r="Q426" a="1"/>
  <c r="Q426"/>
  <c r="AL426" a="1"/>
  <c r="AL426"/>
  <c r="AA426" a="1"/>
  <c r="AA426"/>
  <c r="P426" a="1"/>
  <c r="P426"/>
  <c r="D426" a="1"/>
  <c r="D426"/>
  <c r="N426" a="1"/>
  <c r="N426"/>
  <c r="AK426" a="1"/>
  <c r="AK426"/>
  <c r="K426" a="1"/>
  <c r="K426"/>
  <c r="AI426" a="1"/>
  <c r="AI426"/>
  <c r="C426" a="1"/>
  <c r="C426"/>
  <c r="AH426" a="1"/>
  <c r="AH426"/>
  <c r="B426" a="1"/>
  <c r="B426"/>
  <c r="X426" a="1"/>
  <c r="X426"/>
  <c r="AC464" a="1"/>
  <c r="AC464"/>
  <c r="AJ464" a="1"/>
  <c r="AJ464"/>
  <c r="W426" a="1"/>
  <c r="W426"/>
  <c r="AL464" a="1"/>
  <c r="AL464"/>
  <c r="AD464" a="1"/>
  <c r="AD464"/>
  <c r="W464" a="1"/>
  <c r="W464"/>
  <c r="Q464" a="1"/>
  <c r="Q464"/>
  <c r="J464" a="1"/>
  <c r="J464"/>
  <c r="D464" a="1"/>
  <c r="D464"/>
  <c r="V464" a="1"/>
  <c r="V464"/>
  <c r="P464" a="1"/>
  <c r="P464"/>
  <c r="I464" a="1"/>
  <c r="I464"/>
  <c r="C464" a="1"/>
  <c r="C464"/>
  <c r="AK464" a="1"/>
  <c r="AK464"/>
  <c r="AB464" a="1"/>
  <c r="AB464"/>
  <c r="U464" a="1"/>
  <c r="U464"/>
  <c r="O464" a="1"/>
  <c r="O464"/>
  <c r="H464" a="1"/>
  <c r="H464"/>
  <c r="B464" a="1"/>
  <c r="B464"/>
  <c r="AI464" a="1"/>
  <c r="AI464"/>
  <c r="T464" a="1"/>
  <c r="T464"/>
  <c r="N464" a="1"/>
  <c r="N464"/>
  <c r="G464" a="1"/>
  <c r="G464"/>
  <c r="AH464" a="1"/>
  <c r="AH464"/>
  <c r="AA464" a="1"/>
  <c r="AA464"/>
  <c r="F464" a="1"/>
  <c r="F464"/>
  <c r="S464" a="1"/>
  <c r="S464"/>
  <c r="R464" a="1"/>
  <c r="R464"/>
  <c r="AG464" a="1"/>
  <c r="AG464"/>
  <c r="AF464" a="1"/>
  <c r="AF464"/>
  <c r="M464" a="1"/>
  <c r="M464"/>
  <c r="AE464" a="1"/>
  <c r="AE464"/>
  <c r="L464" a="1"/>
  <c r="L464"/>
  <c r="Z464" a="1"/>
  <c r="Z464"/>
  <c r="Y464" a="1"/>
  <c r="Y464"/>
  <c r="X464" a="1"/>
  <c r="X464"/>
  <c r="K464" a="1"/>
  <c r="K464"/>
  <c r="E464" a="1"/>
  <c r="E464"/>
  <c r="D444" i="21" a="1"/>
  <c r="D444"/>
  <c r="AL406" i="29" a="1"/>
  <c r="AL406"/>
  <c r="AE406" a="1"/>
  <c r="AE406"/>
  <c r="R406" a="1"/>
  <c r="R406"/>
  <c r="J406" a="1"/>
  <c r="J406"/>
  <c r="C406" a="1"/>
  <c r="C406"/>
  <c r="AK406" a="1"/>
  <c r="AK406"/>
  <c r="AD406" a="1"/>
  <c r="AD406"/>
  <c r="X406" a="1"/>
  <c r="X406"/>
  <c r="Q406" a="1"/>
  <c r="Q406"/>
  <c r="I406" a="1"/>
  <c r="I406"/>
  <c r="B406" a="1"/>
  <c r="B406"/>
  <c r="AC406" a="1"/>
  <c r="AC406"/>
  <c r="W406" a="1"/>
  <c r="W406"/>
  <c r="P406" a="1"/>
  <c r="P406"/>
  <c r="H406" a="1"/>
  <c r="H406"/>
  <c r="AJ406" a="1"/>
  <c r="AJ406"/>
  <c r="V406" a="1"/>
  <c r="V406"/>
  <c r="O406" a="1"/>
  <c r="O406"/>
  <c r="G406" a="1"/>
  <c r="G406"/>
  <c r="AI406" a="1"/>
  <c r="AI406"/>
  <c r="AB406" a="1"/>
  <c r="AB406"/>
  <c r="U406" a="1"/>
  <c r="U406"/>
  <c r="N406" a="1"/>
  <c r="N406"/>
  <c r="F406" a="1"/>
  <c r="F406"/>
  <c r="D406" a="1"/>
  <c r="D406"/>
  <c r="T406" a="1"/>
  <c r="T406"/>
  <c r="AH406" a="1"/>
  <c r="AH406"/>
  <c r="S406" a="1"/>
  <c r="S406"/>
  <c r="AG406" a="1"/>
  <c r="AG406"/>
  <c r="M406" a="1"/>
  <c r="M406"/>
  <c r="AF406" a="1"/>
  <c r="AF406"/>
  <c r="L406" a="1"/>
  <c r="L406"/>
  <c r="E406" a="1"/>
  <c r="E406"/>
  <c r="AA406" a="1"/>
  <c r="AA406"/>
  <c r="AJ444" a="1"/>
  <c r="AJ444"/>
  <c r="AD444" a="1"/>
  <c r="AD444"/>
  <c r="W444" a="1"/>
  <c r="W444"/>
  <c r="K444" a="1"/>
  <c r="K444"/>
  <c r="D444" a="1"/>
  <c r="D444"/>
  <c r="AI444" a="1"/>
  <c r="AI444"/>
  <c r="AC444" a="1"/>
  <c r="AC444"/>
  <c r="V444" a="1"/>
  <c r="V444"/>
  <c r="P444" a="1"/>
  <c r="P444"/>
  <c r="J444" a="1"/>
  <c r="J444"/>
  <c r="C444" a="1"/>
  <c r="C444"/>
  <c r="AH444" a="1"/>
  <c r="AH444"/>
  <c r="AB444" a="1"/>
  <c r="AB444"/>
  <c r="U444" a="1"/>
  <c r="U444"/>
  <c r="I444" a="1"/>
  <c r="I444"/>
  <c r="B444" a="1"/>
  <c r="B444"/>
  <c r="AA444" a="1"/>
  <c r="AA444"/>
  <c r="T444" a="1"/>
  <c r="T444"/>
  <c r="N444" a="1"/>
  <c r="N444"/>
  <c r="G444" a="1"/>
  <c r="G444"/>
  <c r="K406" a="1"/>
  <c r="K406"/>
  <c r="AK444" a="1"/>
  <c r="AK444"/>
  <c r="Y444" a="1"/>
  <c r="Y444"/>
  <c r="L444" a="1"/>
  <c r="L444"/>
  <c r="X444" a="1"/>
  <c r="X444"/>
  <c r="AG444" a="1"/>
  <c r="AG444"/>
  <c r="H444" a="1"/>
  <c r="H444"/>
  <c r="AF444" a="1"/>
  <c r="AF444"/>
  <c r="S444" a="1"/>
  <c r="S444"/>
  <c r="F444" a="1"/>
  <c r="F444"/>
  <c r="R444" a="1"/>
  <c r="R444"/>
  <c r="E444" a="1"/>
  <c r="E444"/>
  <c r="Z406" a="1"/>
  <c r="Z406"/>
  <c r="O444" a="1"/>
  <c r="O444"/>
  <c r="Y406" a="1"/>
  <c r="Y406"/>
  <c r="AL444" a="1"/>
  <c r="AL444"/>
  <c r="AE444" a="1"/>
  <c r="AE444"/>
  <c r="Z444" a="1"/>
  <c r="Z444"/>
  <c r="Q444" a="1"/>
  <c r="Q444"/>
  <c r="M444" a="1"/>
  <c r="M444"/>
  <c r="AN118" a="1"/>
  <c r="AN118"/>
  <c r="B3"/>
  <c r="B4"/>
  <c r="Q205" i="24" a="1"/>
  <c r="Q205"/>
  <c r="D302" i="21" a="1"/>
  <c r="D302"/>
  <c r="E439" a="1"/>
  <c r="E439"/>
  <c r="E442" a="1"/>
  <c r="E442"/>
  <c r="E447" a="1"/>
  <c r="E447"/>
  <c r="J441" a="1"/>
  <c r="J441"/>
  <c r="E282" i="29" a="1"/>
  <c r="E282"/>
  <c r="P348" a="1"/>
  <c r="P348"/>
  <c r="AC348" a="1"/>
  <c r="AC348"/>
  <c r="AD348" a="1"/>
  <c r="AD348"/>
  <c r="N348" a="1"/>
  <c r="N348"/>
  <c r="I348" a="1"/>
  <c r="I348"/>
  <c r="AK348" a="1"/>
  <c r="AK348"/>
  <c r="W348" a="1"/>
  <c r="W348"/>
  <c r="H348" a="1"/>
  <c r="H348"/>
  <c r="C348" a="1"/>
  <c r="C348"/>
  <c r="AI348" a="1"/>
  <c r="AI348"/>
  <c r="AE348" a="1"/>
  <c r="AE348"/>
  <c r="R348" a="1"/>
  <c r="R348"/>
  <c r="Q348" a="1"/>
  <c r="Q348"/>
  <c r="AL348" a="1"/>
  <c r="AL348"/>
  <c r="V348" a="1"/>
  <c r="V348"/>
  <c r="Z348" a="1"/>
  <c r="Z348"/>
  <c r="M348" a="1"/>
  <c r="M348"/>
  <c r="F348" a="1"/>
  <c r="F348"/>
  <c r="X348" a="1"/>
  <c r="X348"/>
  <c r="K348" a="1"/>
  <c r="K348"/>
  <c r="AJ348" a="1"/>
  <c r="AJ348"/>
  <c r="G348" a="1"/>
  <c r="G348"/>
  <c r="AA348" a="1"/>
  <c r="AA348"/>
  <c r="U348" a="1"/>
  <c r="U348"/>
  <c r="T348" a="1"/>
  <c r="T348"/>
  <c r="B348" a="1"/>
  <c r="B348"/>
  <c r="O348" a="1"/>
  <c r="O348"/>
  <c r="J348" a="1"/>
  <c r="J348"/>
  <c r="D348" a="1"/>
  <c r="D348"/>
  <c r="AB348" a="1"/>
  <c r="AB348"/>
  <c r="E348" a="1"/>
  <c r="E348"/>
  <c r="AG348" a="1"/>
  <c r="AG348"/>
  <c r="AF348" a="1"/>
  <c r="AF348"/>
  <c r="AH348" a="1"/>
  <c r="AH348"/>
  <c r="L348" a="1"/>
  <c r="L348"/>
  <c r="Y348" a="1"/>
  <c r="Y348"/>
  <c r="S348" a="1"/>
  <c r="S348"/>
  <c r="B282" a="1"/>
  <c r="B282"/>
  <c r="AD329" a="1"/>
  <c r="AD329"/>
  <c r="C329" a="1"/>
  <c r="C329"/>
  <c r="W329" a="1"/>
  <c r="W329"/>
  <c r="F329" a="1"/>
  <c r="F329"/>
  <c r="U329" a="1"/>
  <c r="U329"/>
  <c r="Y329" a="1"/>
  <c r="Y329"/>
  <c r="AH329" a="1"/>
  <c r="AH329"/>
  <c r="G329" a="1"/>
  <c r="G329"/>
  <c r="K329" a="1"/>
  <c r="K329"/>
  <c r="P329" a="1"/>
  <c r="P329"/>
  <c r="T329" a="1"/>
  <c r="T329"/>
  <c r="AC329" a="1"/>
  <c r="AC329"/>
  <c r="AL329" a="1"/>
  <c r="AL329"/>
  <c r="AF329" a="1"/>
  <c r="AF329"/>
  <c r="N329" a="1"/>
  <c r="N329"/>
  <c r="X329" a="1"/>
  <c r="X329"/>
  <c r="AG329" a="1"/>
  <c r="AG329"/>
  <c r="J329" a="1"/>
  <c r="J329"/>
  <c r="I329" a="1"/>
  <c r="I329"/>
  <c r="R329" a="1"/>
  <c r="R329"/>
  <c r="AB329" a="1"/>
  <c r="AB329"/>
  <c r="AA329" a="1"/>
  <c r="AA329"/>
  <c r="AE329" a="1"/>
  <c r="AE329"/>
  <c r="D329" a="1"/>
  <c r="D329"/>
  <c r="M329" a="1"/>
  <c r="M329"/>
  <c r="V329" a="1"/>
  <c r="V329"/>
  <c r="Z329" a="1"/>
  <c r="Z329"/>
  <c r="O329" a="1"/>
  <c r="O329"/>
  <c r="AI329" a="1"/>
  <c r="AI329"/>
  <c r="H329" a="1"/>
  <c r="H329"/>
  <c r="Q329" a="1"/>
  <c r="Q329"/>
  <c r="E329" a="1"/>
  <c r="E329"/>
  <c r="AJ329" a="1"/>
  <c r="AJ329"/>
  <c r="S329" a="1"/>
  <c r="S329"/>
  <c r="B329" a="1"/>
  <c r="B329"/>
  <c r="L329" a="1"/>
  <c r="L329"/>
  <c r="AK329" a="1"/>
  <c r="AK329"/>
  <c r="D295" a="1"/>
  <c r="D295"/>
  <c r="R288" a="1"/>
  <c r="R288"/>
  <c r="K305" a="1"/>
  <c r="K305"/>
  <c r="Q284" a="1"/>
  <c r="Q284"/>
  <c r="Q282" a="1"/>
  <c r="Q282"/>
  <c r="F163" i="24"/>
  <c r="AN163"/>
  <c r="BC163"/>
  <c r="C7" i="25"/>
  <c r="AC201" i="24" a="1"/>
  <c r="AC201"/>
  <c r="AL201" a="1"/>
  <c r="AL201"/>
  <c r="AH201" a="1"/>
  <c r="AH201"/>
  <c r="Z201" a="1"/>
  <c r="Z201"/>
  <c r="G239" a="1"/>
  <c r="G239"/>
  <c r="T201" a="1"/>
  <c r="T201"/>
  <c r="S201" a="1"/>
  <c r="S201"/>
  <c r="N201" a="1"/>
  <c r="N201"/>
  <c r="X201" a="1"/>
  <c r="X201"/>
  <c r="AD201" a="1"/>
  <c r="AD201"/>
  <c r="AB201" a="1"/>
  <c r="AB201"/>
  <c r="AA201" a="1"/>
  <c r="AA201"/>
  <c r="AI201" a="1"/>
  <c r="AI201"/>
  <c r="AF201" a="1"/>
  <c r="AF201"/>
  <c r="P201" a="1"/>
  <c r="P201"/>
  <c r="AG201" a="1"/>
  <c r="AG201"/>
  <c r="W201" a="1"/>
  <c r="W201"/>
  <c r="AK201" a="1"/>
  <c r="AK201"/>
  <c r="Y201" a="1"/>
  <c r="Y201"/>
  <c r="V201" a="1"/>
  <c r="V201"/>
  <c r="AE201" a="1"/>
  <c r="AE201"/>
  <c r="AJ201" a="1"/>
  <c r="AJ201"/>
  <c r="F201" a="1"/>
  <c r="F201"/>
  <c r="O201" a="1"/>
  <c r="O201"/>
  <c r="L201" a="1"/>
  <c r="L201"/>
  <c r="H201" a="1"/>
  <c r="H201"/>
  <c r="I201" a="1"/>
  <c r="I201"/>
  <c r="U201" a="1"/>
  <c r="U201"/>
  <c r="G281" i="29" a="1"/>
  <c r="G281"/>
  <c r="G284" a="1"/>
  <c r="G284"/>
  <c r="G305" a="1"/>
  <c r="G305"/>
  <c r="M302" a="1"/>
  <c r="M302"/>
  <c r="M282" a="1"/>
  <c r="M282"/>
  <c r="J281" a="1"/>
  <c r="J281"/>
  <c r="J295" a="1"/>
  <c r="J295"/>
  <c r="J290" a="1"/>
  <c r="J290"/>
  <c r="J280" a="1"/>
  <c r="J280"/>
  <c r="C307" a="1"/>
  <c r="C307"/>
  <c r="AI403" a="1"/>
  <c r="AI403"/>
  <c r="AA403" a="1"/>
  <c r="AA403"/>
  <c r="S403" a="1"/>
  <c r="S403"/>
  <c r="K403" a="1"/>
  <c r="K403"/>
  <c r="C403" a="1"/>
  <c r="C403"/>
  <c r="AH403" a="1"/>
  <c r="AH403"/>
  <c r="Z403" a="1"/>
  <c r="Z403"/>
  <c r="R403" a="1"/>
  <c r="R403"/>
  <c r="J403" a="1"/>
  <c r="J403"/>
  <c r="B403" a="1"/>
  <c r="B403"/>
  <c r="AG403" a="1"/>
  <c r="AG403"/>
  <c r="Y403" a="1"/>
  <c r="Y403"/>
  <c r="Q403" a="1"/>
  <c r="Q403"/>
  <c r="I403" a="1"/>
  <c r="I403"/>
  <c r="AF403" a="1"/>
  <c r="AF403"/>
  <c r="X403" a="1"/>
  <c r="X403"/>
  <c r="P403" a="1"/>
  <c r="P403"/>
  <c r="H403" a="1"/>
  <c r="H403"/>
  <c r="AE403" a="1"/>
  <c r="AE403"/>
  <c r="W403" a="1"/>
  <c r="W403"/>
  <c r="O403" a="1"/>
  <c r="O403"/>
  <c r="G403" a="1"/>
  <c r="G403"/>
  <c r="AK403" a="1"/>
  <c r="AK403"/>
  <c r="N403" a="1"/>
  <c r="N403"/>
  <c r="AJ403" a="1"/>
  <c r="AJ403"/>
  <c r="M403" a="1"/>
  <c r="M403"/>
  <c r="AD403" a="1"/>
  <c r="AD403"/>
  <c r="L403" a="1"/>
  <c r="L403"/>
  <c r="AC403" a="1"/>
  <c r="AC403"/>
  <c r="F403" a="1"/>
  <c r="F403"/>
  <c r="AB403" a="1"/>
  <c r="AB403"/>
  <c r="E403" a="1"/>
  <c r="E403"/>
  <c r="T403" a="1"/>
  <c r="T403"/>
  <c r="D403" a="1"/>
  <c r="D403"/>
  <c r="AL441" a="1"/>
  <c r="AL441"/>
  <c r="Z441" a="1"/>
  <c r="Z441"/>
  <c r="S441" a="1"/>
  <c r="S441"/>
  <c r="M441" a="1"/>
  <c r="M441"/>
  <c r="F441" a="1"/>
  <c r="F441"/>
  <c r="AK441" a="1"/>
  <c r="AK441"/>
  <c r="AE441" a="1"/>
  <c r="AE441"/>
  <c r="Y441" a="1"/>
  <c r="Y441"/>
  <c r="R441" a="1"/>
  <c r="R441"/>
  <c r="L441" a="1"/>
  <c r="L441"/>
  <c r="E441" a="1"/>
  <c r="E441"/>
  <c r="AJ441" a="1"/>
  <c r="AJ441"/>
  <c r="X441" a="1"/>
  <c r="X441"/>
  <c r="Q441" a="1"/>
  <c r="Q441"/>
  <c r="K441" a="1"/>
  <c r="K441"/>
  <c r="D441" a="1"/>
  <c r="D441"/>
  <c r="AL403" a="1"/>
  <c r="AL403"/>
  <c r="V403" a="1"/>
  <c r="V403"/>
  <c r="AI441" a="1"/>
  <c r="AI441"/>
  <c r="AC441" a="1"/>
  <c r="AC441"/>
  <c r="V441" a="1"/>
  <c r="V441"/>
  <c r="J441" a="1"/>
  <c r="J441"/>
  <c r="C441" a="1"/>
  <c r="C441"/>
  <c r="AG441" a="1"/>
  <c r="AG441"/>
  <c r="T441" a="1"/>
  <c r="T441"/>
  <c r="H441" a="1"/>
  <c r="H441"/>
  <c r="U403" a="1"/>
  <c r="U403"/>
  <c r="AF441" a="1"/>
  <c r="AF441"/>
  <c r="G441" a="1"/>
  <c r="G441"/>
  <c r="AD441" a="1"/>
  <c r="AD441"/>
  <c r="P441" a="1"/>
  <c r="P441"/>
  <c r="AB441" a="1"/>
  <c r="AB441"/>
  <c r="O441" a="1"/>
  <c r="O441"/>
  <c r="B441" a="1"/>
  <c r="B441"/>
  <c r="AA441" a="1"/>
  <c r="AA441"/>
  <c r="I441" a="1"/>
  <c r="I441"/>
  <c r="AH441" a="1"/>
  <c r="AH441"/>
  <c r="W441" a="1"/>
  <c r="W441"/>
  <c r="U441" a="1"/>
  <c r="U441"/>
  <c r="N441" a="1"/>
  <c r="N441"/>
  <c r="E435" i="21" a="1"/>
  <c r="E435"/>
  <c r="K451" a="1"/>
  <c r="K451"/>
  <c r="G438" a="1"/>
  <c r="G438"/>
  <c r="G441" a="1"/>
  <c r="G441"/>
  <c r="Q457" a="1"/>
  <c r="Q457"/>
  <c r="AJ419" i="29" a="1"/>
  <c r="AJ419"/>
  <c r="AC419" a="1"/>
  <c r="AC419"/>
  <c r="P419" a="1"/>
  <c r="P419"/>
  <c r="H419" a="1"/>
  <c r="H419"/>
  <c r="AG419" a="1"/>
  <c r="AG419"/>
  <c r="Y419" a="1"/>
  <c r="Y419"/>
  <c r="R419" a="1"/>
  <c r="R419"/>
  <c r="I419" a="1"/>
  <c r="I419"/>
  <c r="AF419" a="1"/>
  <c r="AF419"/>
  <c r="X419" a="1"/>
  <c r="X419"/>
  <c r="Q419" a="1"/>
  <c r="Q419"/>
  <c r="G419" a="1"/>
  <c r="G419"/>
  <c r="AE419" a="1"/>
  <c r="AE419"/>
  <c r="W419" a="1"/>
  <c r="W419"/>
  <c r="O419" a="1"/>
  <c r="O419"/>
  <c r="F419" a="1"/>
  <c r="F419"/>
  <c r="AL419" a="1"/>
  <c r="AL419"/>
  <c r="AD419" a="1"/>
  <c r="AD419"/>
  <c r="V419" a="1"/>
  <c r="V419"/>
  <c r="N419" a="1"/>
  <c r="N419"/>
  <c r="E419" a="1"/>
  <c r="E419"/>
  <c r="AK419" a="1"/>
  <c r="AK419"/>
  <c r="AB419" a="1"/>
  <c r="AB419"/>
  <c r="U419" a="1"/>
  <c r="U419"/>
  <c r="M419" a="1"/>
  <c r="M419"/>
  <c r="D419" a="1"/>
  <c r="D419"/>
  <c r="AA419" a="1"/>
  <c r="AA419"/>
  <c r="J419" a="1"/>
  <c r="J419"/>
  <c r="C419" a="1"/>
  <c r="C419"/>
  <c r="Z419" a="1"/>
  <c r="Z419"/>
  <c r="T419" a="1"/>
  <c r="T419"/>
  <c r="B419" a="1"/>
  <c r="B419"/>
  <c r="S419" a="1"/>
  <c r="S419"/>
  <c r="AI419" a="1"/>
  <c r="AI419"/>
  <c r="AH419" a="1"/>
  <c r="AH419"/>
  <c r="L419" a="1"/>
  <c r="L419"/>
  <c r="AJ457" a="1"/>
  <c r="AJ457"/>
  <c r="X457" a="1"/>
  <c r="X457"/>
  <c r="R457" a="1"/>
  <c r="R457"/>
  <c r="M457" a="1"/>
  <c r="M457"/>
  <c r="G457" a="1"/>
  <c r="G457"/>
  <c r="K419" a="1"/>
  <c r="K419"/>
  <c r="AI457" a="1"/>
  <c r="AI457"/>
  <c r="AD457" a="1"/>
  <c r="AD457"/>
  <c r="Q457" a="1"/>
  <c r="Q457"/>
  <c r="L457" a="1"/>
  <c r="L457"/>
  <c r="AH457" a="1"/>
  <c r="AH457"/>
  <c r="AC457" a="1"/>
  <c r="AC457"/>
  <c r="W457" a="1"/>
  <c r="W457"/>
  <c r="K457" a="1"/>
  <c r="K457"/>
  <c r="F457" a="1"/>
  <c r="F457"/>
  <c r="AG457" a="1"/>
  <c r="AG457"/>
  <c r="AB457" a="1"/>
  <c r="AB457"/>
  <c r="P457" a="1"/>
  <c r="P457"/>
  <c r="J457" a="1"/>
  <c r="J457"/>
  <c r="E457" a="1"/>
  <c r="E457"/>
  <c r="AA457" a="1"/>
  <c r="AA457"/>
  <c r="V457" a="1"/>
  <c r="V457"/>
  <c r="Z457" a="1"/>
  <c r="Z457"/>
  <c r="N457" a="1"/>
  <c r="N457"/>
  <c r="Y457" a="1"/>
  <c r="Y457"/>
  <c r="I457" a="1"/>
  <c r="I457"/>
  <c r="AL457" a="1"/>
  <c r="AL457"/>
  <c r="U457" a="1"/>
  <c r="U457"/>
  <c r="H457" a="1"/>
  <c r="H457"/>
  <c r="AK457" a="1"/>
  <c r="AK457"/>
  <c r="T457" a="1"/>
  <c r="T457"/>
  <c r="AE457" a="1"/>
  <c r="AE457"/>
  <c r="S457" a="1"/>
  <c r="S457"/>
  <c r="O457" a="1"/>
  <c r="O457"/>
  <c r="C457" a="1"/>
  <c r="C457"/>
  <c r="AF457" a="1"/>
  <c r="AF457"/>
  <c r="D457" a="1"/>
  <c r="D457"/>
  <c r="B457" a="1"/>
  <c r="B457"/>
  <c r="AF402" a="1"/>
  <c r="AF402"/>
  <c r="X402" a="1"/>
  <c r="X402"/>
  <c r="P402" a="1"/>
  <c r="P402"/>
  <c r="H402" a="1"/>
  <c r="H402"/>
  <c r="AE402" a="1"/>
  <c r="AE402"/>
  <c r="W402" a="1"/>
  <c r="W402"/>
  <c r="O402" a="1"/>
  <c r="O402"/>
  <c r="G402" a="1"/>
  <c r="G402"/>
  <c r="AL402" a="1"/>
  <c r="AL402"/>
  <c r="AD402" a="1"/>
  <c r="AD402"/>
  <c r="V402" a="1"/>
  <c r="V402"/>
  <c r="N402" a="1"/>
  <c r="N402"/>
  <c r="F402" a="1"/>
  <c r="F402"/>
  <c r="AK402" a="1"/>
  <c r="AK402"/>
  <c r="AC402" a="1"/>
  <c r="AC402"/>
  <c r="U402" a="1"/>
  <c r="U402"/>
  <c r="M402" a="1"/>
  <c r="M402"/>
  <c r="E402" a="1"/>
  <c r="E402"/>
  <c r="AJ402" a="1"/>
  <c r="AJ402"/>
  <c r="AB402" a="1"/>
  <c r="AB402"/>
  <c r="T402" a="1"/>
  <c r="T402"/>
  <c r="L402" a="1"/>
  <c r="L402"/>
  <c r="D402" a="1"/>
  <c r="D402"/>
  <c r="AG402" a="1"/>
  <c r="AG402"/>
  <c r="J402" a="1"/>
  <c r="J402"/>
  <c r="AA402" a="1"/>
  <c r="AA402"/>
  <c r="I402" a="1"/>
  <c r="I402"/>
  <c r="Z402" a="1"/>
  <c r="Z402"/>
  <c r="C402" a="1"/>
  <c r="C402"/>
  <c r="Y402" a="1"/>
  <c r="Y402"/>
  <c r="B402" a="1"/>
  <c r="B402"/>
  <c r="S402" a="1"/>
  <c r="S402"/>
  <c r="AI402" a="1"/>
  <c r="AI402"/>
  <c r="AH402" a="1"/>
  <c r="AH402"/>
  <c r="R402" a="1"/>
  <c r="R402"/>
  <c r="AE440" a="1"/>
  <c r="AE440"/>
  <c r="X440" a="1"/>
  <c r="X440"/>
  <c r="R440" a="1"/>
  <c r="R440"/>
  <c r="K440" a="1"/>
  <c r="K440"/>
  <c r="AJ440" a="1"/>
  <c r="AJ440"/>
  <c r="AD440" a="1"/>
  <c r="AD440"/>
  <c r="W440" a="1"/>
  <c r="W440"/>
  <c r="Q440" a="1"/>
  <c r="Q440"/>
  <c r="J440" a="1"/>
  <c r="J440"/>
  <c r="D440" a="1"/>
  <c r="D440"/>
  <c r="AC440" a="1"/>
  <c r="AC440"/>
  <c r="V440" a="1"/>
  <c r="V440"/>
  <c r="P440" a="1"/>
  <c r="P440"/>
  <c r="I440" a="1"/>
  <c r="I440"/>
  <c r="AH440" a="1"/>
  <c r="AH440"/>
  <c r="AA440" a="1"/>
  <c r="AA440"/>
  <c r="O440" a="1"/>
  <c r="O440"/>
  <c r="H440" a="1"/>
  <c r="H440"/>
  <c r="B440" a="1"/>
  <c r="B440"/>
  <c r="AF440" a="1"/>
  <c r="AF440"/>
  <c r="F440" a="1"/>
  <c r="F440"/>
  <c r="S440" a="1"/>
  <c r="S440"/>
  <c r="E440" a="1"/>
  <c r="E440"/>
  <c r="Q402" a="1"/>
  <c r="Q402"/>
  <c r="AB440" a="1"/>
  <c r="AB440"/>
  <c r="C440" a="1"/>
  <c r="C440"/>
  <c r="K402" a="1"/>
  <c r="K402"/>
  <c r="Z440" a="1"/>
  <c r="Z440"/>
  <c r="N440" a="1"/>
  <c r="N440"/>
  <c r="AL440" a="1"/>
  <c r="AL440"/>
  <c r="Y440" a="1"/>
  <c r="Y440"/>
  <c r="M440" a="1"/>
  <c r="M440"/>
  <c r="L440" a="1"/>
  <c r="L440"/>
  <c r="AK440" a="1"/>
  <c r="AK440"/>
  <c r="G440" a="1"/>
  <c r="G440"/>
  <c r="AI440" a="1"/>
  <c r="AI440"/>
  <c r="AG440" a="1"/>
  <c r="AG440"/>
  <c r="U440" a="1"/>
  <c r="U440"/>
  <c r="T440" a="1"/>
  <c r="T440"/>
  <c r="AG408" a="1"/>
  <c r="AG408"/>
  <c r="Y408" a="1"/>
  <c r="Y408"/>
  <c r="Q408" a="1"/>
  <c r="Q408"/>
  <c r="I408" a="1"/>
  <c r="I408"/>
  <c r="AF408" a="1"/>
  <c r="AF408"/>
  <c r="X408" a="1"/>
  <c r="X408"/>
  <c r="P408" a="1"/>
  <c r="P408"/>
  <c r="H408" a="1"/>
  <c r="H408"/>
  <c r="AE408" a="1"/>
  <c r="AE408"/>
  <c r="W408" a="1"/>
  <c r="W408"/>
  <c r="O408" a="1"/>
  <c r="O408"/>
  <c r="G408" a="1"/>
  <c r="G408"/>
  <c r="AL408" a="1"/>
  <c r="AL408"/>
  <c r="AD408" a="1"/>
  <c r="AD408"/>
  <c r="V408" a="1"/>
  <c r="V408"/>
  <c r="N408" a="1"/>
  <c r="N408"/>
  <c r="F408" a="1"/>
  <c r="F408"/>
  <c r="AK408" a="1"/>
  <c r="AK408"/>
  <c r="AC408" a="1"/>
  <c r="AC408"/>
  <c r="U408" a="1"/>
  <c r="U408"/>
  <c r="M408" a="1"/>
  <c r="M408"/>
  <c r="E408" a="1"/>
  <c r="E408"/>
  <c r="AA408" a="1"/>
  <c r="AA408"/>
  <c r="D408" a="1"/>
  <c r="D408"/>
  <c r="Z408" a="1"/>
  <c r="Z408"/>
  <c r="C408" a="1"/>
  <c r="C408"/>
  <c r="T408" a="1"/>
  <c r="T408"/>
  <c r="B408" a="1"/>
  <c r="B408"/>
  <c r="S408" a="1"/>
  <c r="S408"/>
  <c r="AJ408" a="1"/>
  <c r="AJ408"/>
  <c r="R408" a="1"/>
  <c r="R408"/>
  <c r="AI408" a="1"/>
  <c r="AI408"/>
  <c r="AH408" a="1"/>
  <c r="AH408"/>
  <c r="AB408" a="1"/>
  <c r="AB408"/>
  <c r="L408" a="1"/>
  <c r="L408"/>
  <c r="K408" a="1"/>
  <c r="K408"/>
  <c r="AL446" a="1"/>
  <c r="AL446"/>
  <c r="AB446" a="1"/>
  <c r="AB446"/>
  <c r="Q446" a="1"/>
  <c r="Q446"/>
  <c r="AG446" a="1"/>
  <c r="AG446"/>
  <c r="AA446" a="1"/>
  <c r="AA446"/>
  <c r="V446" a="1"/>
  <c r="V446"/>
  <c r="P446" a="1"/>
  <c r="P446"/>
  <c r="J446" a="1"/>
  <c r="J446"/>
  <c r="E446" a="1"/>
  <c r="E446"/>
  <c r="J408" a="1"/>
  <c r="J408"/>
  <c r="AK446" a="1"/>
  <c r="AK446"/>
  <c r="AF446" a="1"/>
  <c r="AF446"/>
  <c r="O446" a="1"/>
  <c r="O446"/>
  <c r="D446" a="1"/>
  <c r="D446"/>
  <c r="AE446" a="1"/>
  <c r="AE446"/>
  <c r="AJ446" a="1"/>
  <c r="AJ446"/>
  <c r="T446" a="1"/>
  <c r="T446"/>
  <c r="H446" a="1"/>
  <c r="H446"/>
  <c r="B446" a="1"/>
  <c r="B446"/>
  <c r="AI446" a="1"/>
  <c r="AI446"/>
  <c r="X446" a="1"/>
  <c r="X446"/>
  <c r="L446" a="1"/>
  <c r="L446"/>
  <c r="W446" a="1"/>
  <c r="W446"/>
  <c r="K446" a="1"/>
  <c r="K446"/>
  <c r="AH446" a="1"/>
  <c r="AH446"/>
  <c r="U446" a="1"/>
  <c r="U446"/>
  <c r="I446" a="1"/>
  <c r="I446"/>
  <c r="AD446" a="1"/>
  <c r="AD446"/>
  <c r="S446" a="1"/>
  <c r="S446"/>
  <c r="G446" a="1"/>
  <c r="G446"/>
  <c r="R446" a="1"/>
  <c r="R446"/>
  <c r="Z446" a="1"/>
  <c r="Z446"/>
  <c r="N446" a="1"/>
  <c r="N446"/>
  <c r="C446" a="1"/>
  <c r="C446"/>
  <c r="AC446" a="1"/>
  <c r="AC446"/>
  <c r="Y446" a="1"/>
  <c r="Y446"/>
  <c r="M446" a="1"/>
  <c r="M446"/>
  <c r="F446" a="1"/>
  <c r="F446"/>
  <c r="J442" i="21" a="1"/>
  <c r="J442"/>
  <c r="Z346" i="29" a="1"/>
  <c r="Z346"/>
  <c r="L346" a="1"/>
  <c r="L346"/>
  <c r="H346" a="1"/>
  <c r="H346"/>
  <c r="AH346" a="1"/>
  <c r="AH346"/>
  <c r="K346" a="1"/>
  <c r="K346"/>
  <c r="J346" a="1"/>
  <c r="J346"/>
  <c r="G346" a="1"/>
  <c r="G346"/>
  <c r="AJ346" a="1"/>
  <c r="AJ346"/>
  <c r="M346" a="1"/>
  <c r="M346"/>
  <c r="B346" a="1"/>
  <c r="B346"/>
  <c r="AD346" a="1"/>
  <c r="AD346"/>
  <c r="AL346" a="1"/>
  <c r="AL346"/>
  <c r="Y346" a="1"/>
  <c r="Y346"/>
  <c r="E346" a="1"/>
  <c r="E346"/>
  <c r="AF346" a="1"/>
  <c r="AF346"/>
  <c r="N346" a="1"/>
  <c r="N346"/>
  <c r="V346" a="1"/>
  <c r="V346"/>
  <c r="P346" a="1"/>
  <c r="P346"/>
  <c r="AE346" a="1"/>
  <c r="AE346"/>
  <c r="U346" a="1"/>
  <c r="U346"/>
  <c r="AG346" a="1"/>
  <c r="AG346"/>
  <c r="R346" a="1"/>
  <c r="R346"/>
  <c r="AI346" a="1"/>
  <c r="AI346"/>
  <c r="T346" a="1"/>
  <c r="T346"/>
  <c r="D346" a="1"/>
  <c r="D346"/>
  <c r="AB346" a="1"/>
  <c r="AB346"/>
  <c r="I346" a="1"/>
  <c r="I346"/>
  <c r="X346" a="1"/>
  <c r="X346"/>
  <c r="C346" a="1"/>
  <c r="C346"/>
  <c r="W346" a="1"/>
  <c r="W346"/>
  <c r="AK346" a="1"/>
  <c r="AK346"/>
  <c r="O346" a="1"/>
  <c r="O346"/>
  <c r="AC346" a="1"/>
  <c r="AC346"/>
  <c r="Q346" a="1"/>
  <c r="Q346"/>
  <c r="AA346" a="1"/>
  <c r="AA346"/>
  <c r="F346" a="1"/>
  <c r="F346"/>
  <c r="S346" a="1"/>
  <c r="S346"/>
  <c r="D305" a="1"/>
  <c r="D305"/>
  <c r="K453" i="21" a="1"/>
  <c r="K453"/>
  <c r="J443" a="1"/>
  <c r="J443"/>
  <c r="C437" a="1"/>
  <c r="C437"/>
  <c r="M208" i="24" a="1"/>
  <c r="M208"/>
  <c r="M463" i="21" a="1"/>
  <c r="M463"/>
  <c r="M434" a="1"/>
  <c r="M434"/>
  <c r="C457" a="1"/>
  <c r="C457"/>
  <c r="B462" a="1"/>
  <c r="B462"/>
  <c r="K433" a="1"/>
  <c r="K433"/>
  <c r="G458" a="1"/>
  <c r="G458"/>
  <c r="B464" a="1"/>
  <c r="B464"/>
  <c r="B439" a="1"/>
  <c r="B439"/>
  <c r="Q256" i="29"/>
  <c r="V294" a="1"/>
  <c r="V294"/>
  <c r="AE294" a="1"/>
  <c r="AE294"/>
  <c r="AC294" a="1"/>
  <c r="AC294"/>
  <c r="AL294" a="1"/>
  <c r="AL294"/>
  <c r="AJ294" a="1"/>
  <c r="AJ294"/>
  <c r="U294" a="1"/>
  <c r="U294"/>
  <c r="AI294" a="1"/>
  <c r="AI294"/>
  <c r="O294" a="1"/>
  <c r="O294"/>
  <c r="Z294" a="1"/>
  <c r="Z294"/>
  <c r="AB294" a="1"/>
  <c r="AB294"/>
  <c r="L294" a="1"/>
  <c r="L294"/>
  <c r="P294" a="1"/>
  <c r="P294"/>
  <c r="W294" a="1"/>
  <c r="W294"/>
  <c r="T294" a="1"/>
  <c r="T294"/>
  <c r="AH294" a="1"/>
  <c r="AH294"/>
  <c r="X294" a="1"/>
  <c r="X294"/>
  <c r="H294" a="1"/>
  <c r="H294"/>
  <c r="AK294" a="1"/>
  <c r="AK294"/>
  <c r="I294" a="1"/>
  <c r="I294"/>
  <c r="S294" a="1"/>
  <c r="S294"/>
  <c r="N294" a="1"/>
  <c r="N294"/>
  <c r="Y294" a="1"/>
  <c r="Y294"/>
  <c r="AA294" a="1"/>
  <c r="AA294"/>
  <c r="AF294" a="1"/>
  <c r="AF294"/>
  <c r="AG294" a="1"/>
  <c r="AG294"/>
  <c r="F294" a="1"/>
  <c r="F294"/>
  <c r="AD294" a="1"/>
  <c r="AD294"/>
  <c r="R302" i="21" a="1"/>
  <c r="R302"/>
  <c r="R213" i="24" a="1"/>
  <c r="R213"/>
  <c r="R208" a="1"/>
  <c r="R208"/>
  <c r="Q455" i="21" a="1"/>
  <c r="Q455"/>
  <c r="Z417" i="29" a="1"/>
  <c r="Z417"/>
  <c r="S417" a="1"/>
  <c r="S417"/>
  <c r="L417" a="1"/>
  <c r="L417"/>
  <c r="AH417" a="1"/>
  <c r="AH417"/>
  <c r="AA417" a="1"/>
  <c r="AA417"/>
  <c r="R417" a="1"/>
  <c r="R417"/>
  <c r="J417" a="1"/>
  <c r="J417"/>
  <c r="B417" a="1"/>
  <c r="B417"/>
  <c r="AG417" a="1"/>
  <c r="AG417"/>
  <c r="Y417" a="1"/>
  <c r="Y417"/>
  <c r="Q417" a="1"/>
  <c r="Q417"/>
  <c r="I417" a="1"/>
  <c r="I417"/>
  <c r="AF417" a="1"/>
  <c r="AF417"/>
  <c r="X417" a="1"/>
  <c r="X417"/>
  <c r="P417" a="1"/>
  <c r="P417"/>
  <c r="H417" a="1"/>
  <c r="H417"/>
  <c r="AL417" a="1"/>
  <c r="AL417"/>
  <c r="AE417" a="1"/>
  <c r="AE417"/>
  <c r="AK417" a="1"/>
  <c r="AK417"/>
  <c r="AD417" a="1"/>
  <c r="AD417"/>
  <c r="V417" a="1"/>
  <c r="V417"/>
  <c r="N417" a="1"/>
  <c r="N417"/>
  <c r="F417" a="1"/>
  <c r="F417"/>
  <c r="D417" a="1"/>
  <c r="D417"/>
  <c r="AJ417" a="1"/>
  <c r="AJ417"/>
  <c r="T417" a="1"/>
  <c r="T417"/>
  <c r="C417" a="1"/>
  <c r="C417"/>
  <c r="AI417" a="1"/>
  <c r="AI417"/>
  <c r="O417" a="1"/>
  <c r="O417"/>
  <c r="AC417" a="1"/>
  <c r="AC417"/>
  <c r="M417" a="1"/>
  <c r="M417"/>
  <c r="U417" a="1"/>
  <c r="U417"/>
  <c r="K417" a="1"/>
  <c r="K417"/>
  <c r="G417" a="1"/>
  <c r="G417"/>
  <c r="E417" a="1"/>
  <c r="E417"/>
  <c r="AB417" a="1"/>
  <c r="AB417"/>
  <c r="W417" a="1"/>
  <c r="W417"/>
  <c r="AC455" a="1"/>
  <c r="AC455"/>
  <c r="X455" a="1"/>
  <c r="X455"/>
  <c r="K455" a="1"/>
  <c r="K455"/>
  <c r="F455" a="1"/>
  <c r="F455"/>
  <c r="AH455" a="1"/>
  <c r="AH455"/>
  <c r="AB455" a="1"/>
  <c r="AB455"/>
  <c r="W455" a="1"/>
  <c r="W455"/>
  <c r="Q455" a="1"/>
  <c r="Q455"/>
  <c r="E455" a="1"/>
  <c r="E455"/>
  <c r="AA455" a="1"/>
  <c r="AA455"/>
  <c r="V455" a="1"/>
  <c r="V455"/>
  <c r="J455" a="1"/>
  <c r="J455"/>
  <c r="D455" a="1"/>
  <c r="D455"/>
  <c r="AG455" a="1"/>
  <c r="AG455"/>
  <c r="U455" a="1"/>
  <c r="U455"/>
  <c r="P455" a="1"/>
  <c r="P455"/>
  <c r="C455" a="1"/>
  <c r="C455"/>
  <c r="AL455" a="1"/>
  <c r="AL455"/>
  <c r="Z455" a="1"/>
  <c r="Z455"/>
  <c r="T455" a="1"/>
  <c r="T455"/>
  <c r="O455" a="1"/>
  <c r="O455"/>
  <c r="I455" a="1"/>
  <c r="I455"/>
  <c r="AJ455" a="1"/>
  <c r="AJ455"/>
  <c r="S455" a="1"/>
  <c r="S455"/>
  <c r="G455" a="1"/>
  <c r="G455"/>
  <c r="AI455" a="1"/>
  <c r="AI455"/>
  <c r="B455" a="1"/>
  <c r="B455"/>
  <c r="AF455" a="1"/>
  <c r="AF455"/>
  <c r="R455" a="1"/>
  <c r="R455"/>
  <c r="AE455" a="1"/>
  <c r="AE455"/>
  <c r="N455" a="1"/>
  <c r="N455"/>
  <c r="AD455" a="1"/>
  <c r="AD455"/>
  <c r="M455" a="1"/>
  <c r="M455"/>
  <c r="Y455" a="1"/>
  <c r="Y455"/>
  <c r="AK455" a="1"/>
  <c r="AK455"/>
  <c r="L455" a="1"/>
  <c r="L455"/>
  <c r="H455" a="1"/>
  <c r="H455"/>
  <c r="Q465" i="21" a="1"/>
  <c r="Q465"/>
  <c r="AI427" i="29" a="1"/>
  <c r="AI427"/>
  <c r="AA427" a="1"/>
  <c r="AA427"/>
  <c r="T427" a="1"/>
  <c r="T427"/>
  <c r="G427" a="1"/>
  <c r="G427"/>
  <c r="AG427" a="1"/>
  <c r="AG427"/>
  <c r="R427" a="1"/>
  <c r="R427"/>
  <c r="L427" a="1"/>
  <c r="L427"/>
  <c r="AF427" a="1"/>
  <c r="AF427"/>
  <c r="Y427" a="1"/>
  <c r="Y427"/>
  <c r="K427" a="1"/>
  <c r="K427"/>
  <c r="D427" a="1"/>
  <c r="D427"/>
  <c r="AE427" a="1"/>
  <c r="AE427"/>
  <c r="X427" a="1"/>
  <c r="X427"/>
  <c r="Q427" a="1"/>
  <c r="Q427"/>
  <c r="J427" a="1"/>
  <c r="J427"/>
  <c r="C427" a="1"/>
  <c r="C427"/>
  <c r="AJ427" a="1"/>
  <c r="AJ427"/>
  <c r="U427" a="1"/>
  <c r="U427"/>
  <c r="H427" a="1"/>
  <c r="H427"/>
  <c r="AH427" a="1"/>
  <c r="AH427"/>
  <c r="S427" a="1"/>
  <c r="S427"/>
  <c r="F427" a="1"/>
  <c r="F427"/>
  <c r="AD427" a="1"/>
  <c r="AD427"/>
  <c r="P427" a="1"/>
  <c r="P427"/>
  <c r="E427" a="1"/>
  <c r="E427"/>
  <c r="AC427" a="1"/>
  <c r="AC427"/>
  <c r="O427" a="1"/>
  <c r="O427"/>
  <c r="B427" a="1"/>
  <c r="B427"/>
  <c r="AB427" a="1"/>
  <c r="AB427"/>
  <c r="N427" a="1"/>
  <c r="N427"/>
  <c r="I427" a="1"/>
  <c r="I427"/>
  <c r="AL427" a="1"/>
  <c r="AL427"/>
  <c r="AK427" a="1"/>
  <c r="AK427"/>
  <c r="Z427" a="1"/>
  <c r="Z427"/>
  <c r="W427" a="1"/>
  <c r="W427"/>
  <c r="AL465" a="1"/>
  <c r="AL465"/>
  <c r="Y465" a="1"/>
  <c r="Y465"/>
  <c r="S465" a="1"/>
  <c r="S465"/>
  <c r="M465" a="1"/>
  <c r="M465"/>
  <c r="F465" a="1"/>
  <c r="F465"/>
  <c r="V427" a="1"/>
  <c r="V427"/>
  <c r="AK465" a="1"/>
  <c r="AK465"/>
  <c r="AE465" a="1"/>
  <c r="AE465"/>
  <c r="X465" a="1"/>
  <c r="X465"/>
  <c r="R465" a="1"/>
  <c r="R465"/>
  <c r="L465" a="1"/>
  <c r="L465"/>
  <c r="E465" a="1"/>
  <c r="E465"/>
  <c r="M427" a="1"/>
  <c r="M427"/>
  <c r="AH465" a="1"/>
  <c r="AH465"/>
  <c r="AC465" a="1"/>
  <c r="AC465"/>
  <c r="AB465" a="1"/>
  <c r="AB465"/>
  <c r="T465" a="1"/>
  <c r="T465"/>
  <c r="J465" a="1"/>
  <c r="J465"/>
  <c r="AJ465" a="1"/>
  <c r="AJ465"/>
  <c r="AA465" a="1"/>
  <c r="AA465"/>
  <c r="Q465" a="1"/>
  <c r="Q465"/>
  <c r="I465" a="1"/>
  <c r="I465"/>
  <c r="AI465" a="1"/>
  <c r="AI465"/>
  <c r="Z465" a="1"/>
  <c r="Z465"/>
  <c r="AG465" a="1"/>
  <c r="AG465"/>
  <c r="P465" a="1"/>
  <c r="P465"/>
  <c r="H465" a="1"/>
  <c r="H465"/>
  <c r="W465" a="1"/>
  <c r="W465"/>
  <c r="O465" a="1"/>
  <c r="O465"/>
  <c r="G465" a="1"/>
  <c r="G465"/>
  <c r="AD465" a="1"/>
  <c r="AD465"/>
  <c r="C465" a="1"/>
  <c r="C465"/>
  <c r="B465" a="1"/>
  <c r="B465"/>
  <c r="V465" a="1"/>
  <c r="V465"/>
  <c r="U465" a="1"/>
  <c r="U465"/>
  <c r="K465" a="1"/>
  <c r="K465"/>
  <c r="D465" a="1"/>
  <c r="D465"/>
  <c r="AF465" a="1"/>
  <c r="AF465"/>
  <c r="N465" a="1"/>
  <c r="N465"/>
  <c r="AJ395" a="1"/>
  <c r="AJ395"/>
  <c r="AB395" a="1"/>
  <c r="AB395"/>
  <c r="T395" a="1"/>
  <c r="T395"/>
  <c r="L395" a="1"/>
  <c r="L395"/>
  <c r="D395" a="1"/>
  <c r="D395"/>
  <c r="AI395" a="1"/>
  <c r="AI395"/>
  <c r="AA395" a="1"/>
  <c r="AA395"/>
  <c r="S395" a="1"/>
  <c r="S395"/>
  <c r="K395" a="1"/>
  <c r="K395"/>
  <c r="C395" a="1"/>
  <c r="C395"/>
  <c r="AH395" a="1"/>
  <c r="AH395"/>
  <c r="Z395" a="1"/>
  <c r="Z395"/>
  <c r="R395" a="1"/>
  <c r="R395"/>
  <c r="J395" a="1"/>
  <c r="J395"/>
  <c r="B395" a="1"/>
  <c r="B395"/>
  <c r="AG395" a="1"/>
  <c r="AG395"/>
  <c r="Y395" a="1"/>
  <c r="Y395"/>
  <c r="Q395" a="1"/>
  <c r="Q395"/>
  <c r="I395" a="1"/>
  <c r="I395"/>
  <c r="AF395" a="1"/>
  <c r="AF395"/>
  <c r="X395" a="1"/>
  <c r="X395"/>
  <c r="P395" a="1"/>
  <c r="P395"/>
  <c r="H395" a="1"/>
  <c r="H395"/>
  <c r="AE395" a="1"/>
  <c r="AE395"/>
  <c r="M395" a="1"/>
  <c r="M395"/>
  <c r="AD395" a="1"/>
  <c r="AD395"/>
  <c r="G395" a="1"/>
  <c r="G395"/>
  <c r="AC395" a="1"/>
  <c r="AC395"/>
  <c r="F395" a="1"/>
  <c r="F395"/>
  <c r="W395" a="1"/>
  <c r="W395"/>
  <c r="E395" a="1"/>
  <c r="E395"/>
  <c r="V395" a="1"/>
  <c r="V395"/>
  <c r="O395" a="1"/>
  <c r="O395"/>
  <c r="N395" a="1"/>
  <c r="N395"/>
  <c r="AI433" a="1"/>
  <c r="AI433"/>
  <c r="AK433" a="1"/>
  <c r="AK433"/>
  <c r="AC433" a="1"/>
  <c r="AC433"/>
  <c r="V433" a="1"/>
  <c r="V433"/>
  <c r="O433" a="1"/>
  <c r="O433"/>
  <c r="AJ433" a="1"/>
  <c r="AJ433"/>
  <c r="AB433" a="1"/>
  <c r="AB433"/>
  <c r="U433" a="1"/>
  <c r="U433"/>
  <c r="N433" a="1"/>
  <c r="N433"/>
  <c r="G433" a="1"/>
  <c r="G433"/>
  <c r="AA433" a="1"/>
  <c r="AA433"/>
  <c r="T433" a="1"/>
  <c r="T433"/>
  <c r="M433" a="1"/>
  <c r="M433"/>
  <c r="F433" a="1"/>
  <c r="F433"/>
  <c r="AH433" a="1"/>
  <c r="AH433"/>
  <c r="Z433" a="1"/>
  <c r="Z433"/>
  <c r="S433" a="1"/>
  <c r="S433"/>
  <c r="L433" a="1"/>
  <c r="L433"/>
  <c r="E433" a="1"/>
  <c r="E433"/>
  <c r="AG433" a="1"/>
  <c r="AG433"/>
  <c r="Y433" a="1"/>
  <c r="Y433"/>
  <c r="K433" a="1"/>
  <c r="K433"/>
  <c r="D433" a="1"/>
  <c r="D433"/>
  <c r="AK395" a="1"/>
  <c r="AK395"/>
  <c r="R433" a="1"/>
  <c r="R433"/>
  <c r="B433" a="1"/>
  <c r="B433"/>
  <c r="AL433" a="1"/>
  <c r="AL433"/>
  <c r="Q433" a="1"/>
  <c r="Q433"/>
  <c r="AF433" a="1"/>
  <c r="AF433"/>
  <c r="P433" a="1"/>
  <c r="P433"/>
  <c r="AE433" a="1"/>
  <c r="AE433"/>
  <c r="J433" a="1"/>
  <c r="J433"/>
  <c r="AL395" a="1"/>
  <c r="AL395"/>
  <c r="AD433" a="1"/>
  <c r="AD433"/>
  <c r="I433" a="1"/>
  <c r="I433"/>
  <c r="U395" a="1"/>
  <c r="U395"/>
  <c r="X433" a="1"/>
  <c r="X433"/>
  <c r="H433" a="1"/>
  <c r="H433"/>
  <c r="C433" a="1"/>
  <c r="C433"/>
  <c r="W433" a="1"/>
  <c r="W433"/>
  <c r="D467" i="21" a="1"/>
  <c r="D467"/>
  <c r="AH429" i="29" a="1"/>
  <c r="AH429"/>
  <c r="AA429" a="1"/>
  <c r="AA429"/>
  <c r="S429" a="1"/>
  <c r="S429"/>
  <c r="K429" a="1"/>
  <c r="K429"/>
  <c r="AG429" a="1"/>
  <c r="AG429"/>
  <c r="Z429" a="1"/>
  <c r="Z429"/>
  <c r="R429" a="1"/>
  <c r="R429"/>
  <c r="J429" a="1"/>
  <c r="J429"/>
  <c r="AF429" a="1"/>
  <c r="AF429"/>
  <c r="Y429" a="1"/>
  <c r="Y429"/>
  <c r="Q429" a="1"/>
  <c r="Q429"/>
  <c r="I429" a="1"/>
  <c r="I429"/>
  <c r="B429" a="1"/>
  <c r="B429"/>
  <c r="AL429" a="1"/>
  <c r="AL429"/>
  <c r="X429" a="1"/>
  <c r="X429"/>
  <c r="P429" a="1"/>
  <c r="P429"/>
  <c r="H429" a="1"/>
  <c r="H429"/>
  <c r="AK429" a="1"/>
  <c r="AK429"/>
  <c r="AE429" a="1"/>
  <c r="AE429"/>
  <c r="W429" a="1"/>
  <c r="W429"/>
  <c r="O429" a="1"/>
  <c r="O429"/>
  <c r="G429" a="1"/>
  <c r="G429"/>
  <c r="V429" a="1"/>
  <c r="V429"/>
  <c r="D429" a="1"/>
  <c r="D429"/>
  <c r="U429" a="1"/>
  <c r="U429"/>
  <c r="C429" a="1"/>
  <c r="C429"/>
  <c r="AJ429" a="1"/>
  <c r="AJ429"/>
  <c r="T429" a="1"/>
  <c r="T429"/>
  <c r="N429" a="1"/>
  <c r="N429"/>
  <c r="AI429" a="1"/>
  <c r="AI429"/>
  <c r="M429" a="1"/>
  <c r="M429"/>
  <c r="F429" a="1"/>
  <c r="F429"/>
  <c r="E429" a="1"/>
  <c r="E429"/>
  <c r="AD429" a="1"/>
  <c r="AD429"/>
  <c r="AF467" a="1"/>
  <c r="AF467"/>
  <c r="Z467" a="1"/>
  <c r="Z467"/>
  <c r="G467" a="1"/>
  <c r="G467"/>
  <c r="AL467" a="1"/>
  <c r="AL467"/>
  <c r="AE467" a="1"/>
  <c r="AE467"/>
  <c r="Y467" a="1"/>
  <c r="Y467"/>
  <c r="T467" a="1"/>
  <c r="T467"/>
  <c r="M467" a="1"/>
  <c r="M467"/>
  <c r="AC429" a="1"/>
  <c r="AC429"/>
  <c r="AD467" a="1"/>
  <c r="AD467"/>
  <c r="W467" a="1"/>
  <c r="W467"/>
  <c r="R467" a="1"/>
  <c r="R467"/>
  <c r="L467" a="1"/>
  <c r="L467"/>
  <c r="E467" a="1"/>
  <c r="E467"/>
  <c r="AB429" a="1"/>
  <c r="AB429"/>
  <c r="AJ467" a="1"/>
  <c r="AJ467"/>
  <c r="Q467" a="1"/>
  <c r="Q467"/>
  <c r="K467" a="1"/>
  <c r="K467"/>
  <c r="L429" a="1"/>
  <c r="L429"/>
  <c r="AH467" a="1"/>
  <c r="AH467"/>
  <c r="I467" a="1"/>
  <c r="I467"/>
  <c r="AG467" a="1"/>
  <c r="AG467"/>
  <c r="U467" a="1"/>
  <c r="U467"/>
  <c r="H467" a="1"/>
  <c r="H467"/>
  <c r="S467" a="1"/>
  <c r="S467"/>
  <c r="F467" a="1"/>
  <c r="F467"/>
  <c r="AC467" a="1"/>
  <c r="AC467"/>
  <c r="P467" a="1"/>
  <c r="P467"/>
  <c r="D467" a="1"/>
  <c r="D467"/>
  <c r="AB467" a="1"/>
  <c r="AB467"/>
  <c r="O467" a="1"/>
  <c r="O467"/>
  <c r="C467" a="1"/>
  <c r="C467"/>
  <c r="J467" a="1"/>
  <c r="J467"/>
  <c r="AK467" a="1"/>
  <c r="AK467"/>
  <c r="B467" a="1"/>
  <c r="B467"/>
  <c r="AI467" a="1"/>
  <c r="AI467"/>
  <c r="AA467" a="1"/>
  <c r="AA467"/>
  <c r="N467" a="1"/>
  <c r="N467"/>
  <c r="X467" a="1"/>
  <c r="X467"/>
  <c r="V467" a="1"/>
  <c r="V467"/>
  <c r="Q447" i="21" a="1"/>
  <c r="Q447"/>
  <c r="E281" i="29" a="1"/>
  <c r="E281"/>
  <c r="AD335" a="1"/>
  <c r="AD335"/>
  <c r="AA335" a="1"/>
  <c r="AA335"/>
  <c r="AB335" a="1"/>
  <c r="AB335"/>
  <c r="AG335" a="1"/>
  <c r="AG335"/>
  <c r="Q335" a="1"/>
  <c r="Q335"/>
  <c r="X335" a="1"/>
  <c r="X335"/>
  <c r="V335" a="1"/>
  <c r="V335"/>
  <c r="U335" a="1"/>
  <c r="U335"/>
  <c r="Z335" a="1"/>
  <c r="Z335"/>
  <c r="J335" a="1"/>
  <c r="J335"/>
  <c r="S335" a="1"/>
  <c r="S335"/>
  <c r="P335" a="1"/>
  <c r="P335"/>
  <c r="G335" a="1"/>
  <c r="G335"/>
  <c r="D335" a="1"/>
  <c r="D335"/>
  <c r="I335" a="1"/>
  <c r="I335"/>
  <c r="N335" a="1"/>
  <c r="N335"/>
  <c r="K335" a="1"/>
  <c r="K335"/>
  <c r="T335" a="1"/>
  <c r="T335"/>
  <c r="Y335" a="1"/>
  <c r="Y335"/>
  <c r="AK335" a="1"/>
  <c r="AK335"/>
  <c r="H335" a="1"/>
  <c r="H335"/>
  <c r="F335" a="1"/>
  <c r="F335"/>
  <c r="M335" a="1"/>
  <c r="M335"/>
  <c r="R335" a="1"/>
  <c r="R335"/>
  <c r="C335" a="1"/>
  <c r="C335"/>
  <c r="AJ335" a="1"/>
  <c r="AJ335"/>
  <c r="AH335" a="1"/>
  <c r="AH335"/>
  <c r="AE335" a="1"/>
  <c r="AE335"/>
  <c r="AL335" a="1"/>
  <c r="AL335"/>
  <c r="AC335" a="1"/>
  <c r="AC335"/>
  <c r="L335" a="1"/>
  <c r="L335"/>
  <c r="B335" a="1"/>
  <c r="B335"/>
  <c r="AI335" a="1"/>
  <c r="AI335"/>
  <c r="AF335" a="1"/>
  <c r="AF335"/>
  <c r="O335" a="1"/>
  <c r="O335"/>
  <c r="E335" a="1"/>
  <c r="E335"/>
  <c r="W335" a="1"/>
  <c r="W335"/>
  <c r="AF344" a="1"/>
  <c r="AF344"/>
  <c r="AD344" a="1"/>
  <c r="AD344"/>
  <c r="AB344" a="1"/>
  <c r="AB344"/>
  <c r="E344" a="1"/>
  <c r="E344"/>
  <c r="AJ344" a="1"/>
  <c r="AJ344"/>
  <c r="Y344" a="1"/>
  <c r="Y344"/>
  <c r="P344" a="1"/>
  <c r="P344"/>
  <c r="N344" a="1"/>
  <c r="N344"/>
  <c r="AI344" a="1"/>
  <c r="AI344"/>
  <c r="T344" a="1"/>
  <c r="T344"/>
  <c r="C344" a="1"/>
  <c r="C344"/>
  <c r="I344" a="1"/>
  <c r="I344"/>
  <c r="AH344" a="1"/>
  <c r="AH344"/>
  <c r="AA344" a="1"/>
  <c r="AA344"/>
  <c r="D344" a="1"/>
  <c r="D344"/>
  <c r="AE344" a="1"/>
  <c r="AE344"/>
  <c r="AC344" a="1"/>
  <c r="AC344"/>
  <c r="S344" a="1"/>
  <c r="S344"/>
  <c r="U344" a="1"/>
  <c r="U344"/>
  <c r="X344" a="1"/>
  <c r="X344"/>
  <c r="W344" a="1"/>
  <c r="W344"/>
  <c r="V344" a="1"/>
  <c r="V344"/>
  <c r="L344" a="1"/>
  <c r="L344"/>
  <c r="M344" a="1"/>
  <c r="M344"/>
  <c r="H344" a="1"/>
  <c r="H344"/>
  <c r="Q344" a="1"/>
  <c r="Q344"/>
  <c r="O344" a="1"/>
  <c r="O344"/>
  <c r="Z344" a="1"/>
  <c r="Z344"/>
  <c r="F344" a="1"/>
  <c r="F344"/>
  <c r="AL344" a="1"/>
  <c r="AL344"/>
  <c r="J344" a="1"/>
  <c r="J344"/>
  <c r="G344" a="1"/>
  <c r="G344"/>
  <c r="R344" a="1"/>
  <c r="R344"/>
  <c r="B344" a="1"/>
  <c r="B344"/>
  <c r="AK344" a="1"/>
  <c r="AK344"/>
  <c r="K344" a="1"/>
  <c r="K344"/>
  <c r="AG344" a="1"/>
  <c r="AG344"/>
  <c r="AK337" a="1"/>
  <c r="AK337"/>
  <c r="G337" a="1"/>
  <c r="G337"/>
  <c r="U337" a="1"/>
  <c r="U337"/>
  <c r="E337" a="1"/>
  <c r="E337"/>
  <c r="AE337" a="1"/>
  <c r="AE337"/>
  <c r="AJ337" a="1"/>
  <c r="AJ337"/>
  <c r="O337" a="1"/>
  <c r="O337"/>
  <c r="AH337" a="1"/>
  <c r="AH337"/>
  <c r="W337" a="1"/>
  <c r="W337"/>
  <c r="Y337" a="1"/>
  <c r="Y337"/>
  <c r="X337" a="1"/>
  <c r="X337"/>
  <c r="AB337" a="1"/>
  <c r="AB337"/>
  <c r="C337" a="1"/>
  <c r="C337"/>
  <c r="AL337" a="1"/>
  <c r="AL337"/>
  <c r="S337" a="1"/>
  <c r="S337"/>
  <c r="Q337" a="1"/>
  <c r="Q337"/>
  <c r="K337" a="1"/>
  <c r="K337"/>
  <c r="AF337" a="1"/>
  <c r="AF337"/>
  <c r="Z337" a="1"/>
  <c r="Z337"/>
  <c r="M337" a="1"/>
  <c r="M337"/>
  <c r="L337" a="1"/>
  <c r="L337"/>
  <c r="J337" a="1"/>
  <c r="J337"/>
  <c r="AC337" a="1"/>
  <c r="AC337"/>
  <c r="N337" a="1"/>
  <c r="N337"/>
  <c r="H337" a="1"/>
  <c r="H337"/>
  <c r="F337" a="1"/>
  <c r="F337"/>
  <c r="V337" a="1"/>
  <c r="V337"/>
  <c r="P337" a="1"/>
  <c r="P337"/>
  <c r="I337" a="1"/>
  <c r="I337"/>
  <c r="AD337" a="1"/>
  <c r="AD337"/>
  <c r="AG337" a="1"/>
  <c r="AG337"/>
  <c r="AI337" a="1"/>
  <c r="AI337"/>
  <c r="B337" a="1"/>
  <c r="B337"/>
  <c r="D337" a="1"/>
  <c r="D337"/>
  <c r="R337" a="1"/>
  <c r="R337"/>
  <c r="AA337" a="1"/>
  <c r="AA337"/>
  <c r="T337" a="1"/>
  <c r="T337"/>
  <c r="B284" a="1"/>
  <c r="B284"/>
  <c r="F334" a="1"/>
  <c r="F334"/>
  <c r="Z334" a="1"/>
  <c r="Z334"/>
  <c r="D334" a="1"/>
  <c r="D334"/>
  <c r="H334" a="1"/>
  <c r="H334"/>
  <c r="AB334" a="1"/>
  <c r="AB334"/>
  <c r="AK334" a="1"/>
  <c r="AK334"/>
  <c r="J334" a="1"/>
  <c r="J334"/>
  <c r="AD334" a="1"/>
  <c r="AD334"/>
  <c r="C334" a="1"/>
  <c r="C334"/>
  <c r="W334" a="1"/>
  <c r="W334"/>
  <c r="AF334" a="1"/>
  <c r="AF334"/>
  <c r="AJ334" a="1"/>
  <c r="AJ334"/>
  <c r="N334" a="1"/>
  <c r="N334"/>
  <c r="R334" a="1"/>
  <c r="R334"/>
  <c r="G334" a="1"/>
  <c r="G334"/>
  <c r="AA334" a="1"/>
  <c r="AA334"/>
  <c r="AE334" a="1"/>
  <c r="AE334"/>
  <c r="AI334" a="1"/>
  <c r="AI334"/>
  <c r="Q334" a="1"/>
  <c r="Q334"/>
  <c r="U334" a="1"/>
  <c r="U334"/>
  <c r="Y334" a="1"/>
  <c r="Y334"/>
  <c r="AC334" a="1"/>
  <c r="AC334"/>
  <c r="AH334" a="1"/>
  <c r="AH334"/>
  <c r="P334" a="1"/>
  <c r="P334"/>
  <c r="T334" a="1"/>
  <c r="T334"/>
  <c r="X334" a="1"/>
  <c r="X334"/>
  <c r="AG334" a="1"/>
  <c r="AG334"/>
  <c r="AL334" a="1"/>
  <c r="AL334"/>
  <c r="K334" a="1"/>
  <c r="K334"/>
  <c r="O334" a="1"/>
  <c r="O334"/>
  <c r="S334" a="1"/>
  <c r="S334"/>
  <c r="L334" a="1"/>
  <c r="L334"/>
  <c r="V334" a="1"/>
  <c r="V334"/>
  <c r="E334" a="1"/>
  <c r="E334"/>
  <c r="I334" a="1"/>
  <c r="I334"/>
  <c r="M334" a="1"/>
  <c r="M334"/>
  <c r="B334" a="1"/>
  <c r="B334"/>
  <c r="D287" a="1"/>
  <c r="D287"/>
  <c r="K295" a="1"/>
  <c r="K295"/>
  <c r="Q311" a="1"/>
  <c r="Q311"/>
  <c r="G287" a="1"/>
  <c r="G287"/>
  <c r="M287" a="1"/>
  <c r="M287"/>
  <c r="J282" a="1"/>
  <c r="J282"/>
  <c r="J307" a="1"/>
  <c r="J307"/>
  <c r="J305" a="1"/>
  <c r="J305"/>
  <c r="C295" a="1"/>
  <c r="C295"/>
  <c r="Z333" a="1"/>
  <c r="Z333"/>
  <c r="G442" i="21" a="1"/>
  <c r="G442"/>
  <c r="D458" a="1"/>
  <c r="D458"/>
  <c r="C446" a="1"/>
  <c r="C446"/>
  <c r="J453" a="1"/>
  <c r="J453"/>
  <c r="M435" a="1"/>
  <c r="M435"/>
  <c r="M302" a="1"/>
  <c r="M302"/>
  <c r="K208" i="24" a="1"/>
  <c r="K208"/>
  <c r="E302" i="21" a="1"/>
  <c r="E302"/>
  <c r="R448" a="1"/>
  <c r="R448"/>
  <c r="C242" i="29"/>
  <c r="U280" a="1"/>
  <c r="U280"/>
  <c r="AL280" a="1"/>
  <c r="AL280"/>
  <c r="V280" a="1"/>
  <c r="V280"/>
  <c r="AE280" a="1"/>
  <c r="AE280"/>
  <c r="AJ280" a="1"/>
  <c r="AJ280"/>
  <c r="AC280" a="1"/>
  <c r="AC280"/>
  <c r="AB280" a="1"/>
  <c r="AB280"/>
  <c r="X280" a="1"/>
  <c r="X280"/>
  <c r="Z280" a="1"/>
  <c r="Z280"/>
  <c r="O280" a="1"/>
  <c r="O280"/>
  <c r="AI280" a="1"/>
  <c r="AI280"/>
  <c r="T280" a="1"/>
  <c r="T280"/>
  <c r="AF280" a="1"/>
  <c r="AF280"/>
  <c r="AG280" a="1"/>
  <c r="AG280"/>
  <c r="F280" a="1"/>
  <c r="F280"/>
  <c r="L280" a="1"/>
  <c r="L280"/>
  <c r="I280" a="1"/>
  <c r="I280"/>
  <c r="AD280" a="1"/>
  <c r="AD280"/>
  <c r="P280" a="1"/>
  <c r="P280"/>
  <c r="AA280" a="1"/>
  <c r="AA280"/>
  <c r="W280" a="1"/>
  <c r="W280"/>
  <c r="H280" a="1"/>
  <c r="H280"/>
  <c r="S280" a="1"/>
  <c r="S280"/>
  <c r="AK280" a="1"/>
  <c r="AK280"/>
  <c r="Y280" a="1"/>
  <c r="Y280"/>
  <c r="AH280" a="1"/>
  <c r="AH280"/>
  <c r="N280" a="1"/>
  <c r="N280"/>
  <c r="B441" i="21" a="1"/>
  <c r="B441"/>
  <c r="G465" a="1"/>
  <c r="G465"/>
  <c r="B438" a="1"/>
  <c r="B438"/>
  <c r="B202" i="24" a="1"/>
  <c r="B202"/>
  <c r="AL407" i="29" a="1"/>
  <c r="AL407"/>
  <c r="AD407" a="1"/>
  <c r="AD407"/>
  <c r="W407" a="1"/>
  <c r="W407"/>
  <c r="P407" a="1"/>
  <c r="P407"/>
  <c r="I407" a="1"/>
  <c r="I407"/>
  <c r="AK407" a="1"/>
  <c r="AK407"/>
  <c r="AC407" a="1"/>
  <c r="AC407"/>
  <c r="V407" a="1"/>
  <c r="V407"/>
  <c r="H407" a="1"/>
  <c r="H407"/>
  <c r="AJ407" a="1"/>
  <c r="AJ407"/>
  <c r="AB407" a="1"/>
  <c r="AB407"/>
  <c r="U407" a="1"/>
  <c r="U407"/>
  <c r="O407" a="1"/>
  <c r="O407"/>
  <c r="G407" a="1"/>
  <c r="G407"/>
  <c r="AI407" a="1"/>
  <c r="AI407"/>
  <c r="AA407" a="1"/>
  <c r="AA407"/>
  <c r="T407" a="1"/>
  <c r="T407"/>
  <c r="N407" a="1"/>
  <c r="N407"/>
  <c r="F407" a="1"/>
  <c r="F407"/>
  <c r="AH407" a="1"/>
  <c r="AH407"/>
  <c r="Z407" a="1"/>
  <c r="Z407"/>
  <c r="M407" a="1"/>
  <c r="M407"/>
  <c r="E407" a="1"/>
  <c r="E407"/>
  <c r="C407" a="1"/>
  <c r="C407"/>
  <c r="S407" a="1"/>
  <c r="S407"/>
  <c r="B407" a="1"/>
  <c r="B407"/>
  <c r="R407" a="1"/>
  <c r="R407"/>
  <c r="AG407" a="1"/>
  <c r="AG407"/>
  <c r="Q407" a="1"/>
  <c r="Q407"/>
  <c r="AF407" a="1"/>
  <c r="AF407"/>
  <c r="L407" a="1"/>
  <c r="L407"/>
  <c r="X407" a="1"/>
  <c r="X407"/>
  <c r="K407" a="1"/>
  <c r="K407"/>
  <c r="J407" a="1"/>
  <c r="J407"/>
  <c r="D407" a="1"/>
  <c r="D407"/>
  <c r="AJ445" a="1"/>
  <c r="AJ445"/>
  <c r="Y445" a="1"/>
  <c r="Y445"/>
  <c r="R445" a="1"/>
  <c r="R445"/>
  <c r="F445" a="1"/>
  <c r="F445"/>
  <c r="AI445" a="1"/>
  <c r="AI445"/>
  <c r="AD445" a="1"/>
  <c r="AD445"/>
  <c r="X445" a="1"/>
  <c r="X445"/>
  <c r="Q445" a="1"/>
  <c r="Q445"/>
  <c r="K445" a="1"/>
  <c r="K445"/>
  <c r="E445" a="1"/>
  <c r="E445"/>
  <c r="AC445" a="1"/>
  <c r="AC445"/>
  <c r="W445" a="1"/>
  <c r="W445"/>
  <c r="P445" a="1"/>
  <c r="P445"/>
  <c r="D445" a="1"/>
  <c r="D445"/>
  <c r="AE407" a="1"/>
  <c r="AE407"/>
  <c r="Y407" a="1"/>
  <c r="Y407"/>
  <c r="AG445" a="1"/>
  <c r="AG445"/>
  <c r="V445" a="1"/>
  <c r="V445"/>
  <c r="O445" a="1"/>
  <c r="O445"/>
  <c r="I445" a="1"/>
  <c r="I445"/>
  <c r="B445" a="1"/>
  <c r="B445"/>
  <c r="AL445" a="1"/>
  <c r="AL445"/>
  <c r="M445" a="1"/>
  <c r="M445"/>
  <c r="AK445" a="1"/>
  <c r="AK445"/>
  <c r="Z445" a="1"/>
  <c r="Z445"/>
  <c r="L445" a="1"/>
  <c r="L445"/>
  <c r="AH445" a="1"/>
  <c r="AH445"/>
  <c r="J445" a="1"/>
  <c r="J445"/>
  <c r="AF445" a="1"/>
  <c r="AF445"/>
  <c r="U445" a="1"/>
  <c r="U445"/>
  <c r="H445" a="1"/>
  <c r="H445"/>
  <c r="T445" a="1"/>
  <c r="T445"/>
  <c r="G445" a="1"/>
  <c r="G445"/>
  <c r="AB445" a="1"/>
  <c r="AB445"/>
  <c r="C445" a="1"/>
  <c r="C445"/>
  <c r="S445" a="1"/>
  <c r="S445"/>
  <c r="N445" a="1"/>
  <c r="N445"/>
  <c r="AE445" a="1"/>
  <c r="AE445"/>
  <c r="AA445" a="1"/>
  <c r="AA445"/>
  <c r="AL418" a="1"/>
  <c r="AL418"/>
  <c r="AE418" a="1"/>
  <c r="AE418"/>
  <c r="X418" a="1"/>
  <c r="X418"/>
  <c r="Q418" a="1"/>
  <c r="Q418"/>
  <c r="I418" a="1"/>
  <c r="I418"/>
  <c r="B418" a="1"/>
  <c r="B418"/>
  <c r="AK418" a="1"/>
  <c r="AK418"/>
  <c r="AC418" a="1"/>
  <c r="AC418"/>
  <c r="V418" a="1"/>
  <c r="V418"/>
  <c r="M418" a="1"/>
  <c r="M418"/>
  <c r="E418" a="1"/>
  <c r="E418"/>
  <c r="AJ418" a="1"/>
  <c r="AJ418"/>
  <c r="AB418" a="1"/>
  <c r="AB418"/>
  <c r="U418" a="1"/>
  <c r="U418"/>
  <c r="L418" a="1"/>
  <c r="L418"/>
  <c r="D418" a="1"/>
  <c r="D418"/>
  <c r="AI418" a="1"/>
  <c r="AI418"/>
  <c r="T418" a="1"/>
  <c r="T418"/>
  <c r="K418" a="1"/>
  <c r="K418"/>
  <c r="C418" a="1"/>
  <c r="C418"/>
  <c r="AH418" a="1"/>
  <c r="AH418"/>
  <c r="AA418" a="1"/>
  <c r="AA418"/>
  <c r="S418" a="1"/>
  <c r="S418"/>
  <c r="J418" a="1"/>
  <c r="J418"/>
  <c r="AG418" a="1"/>
  <c r="AG418"/>
  <c r="Z418" a="1"/>
  <c r="Z418"/>
  <c r="R418" a="1"/>
  <c r="R418"/>
  <c r="H418" a="1"/>
  <c r="H418"/>
  <c r="W418" a="1"/>
  <c r="W418"/>
  <c r="P418" a="1"/>
  <c r="P418"/>
  <c r="O418" a="1"/>
  <c r="O418"/>
  <c r="AF418" a="1"/>
  <c r="AF418"/>
  <c r="N418" a="1"/>
  <c r="N418"/>
  <c r="AD418" a="1"/>
  <c r="AD418"/>
  <c r="Y418" a="1"/>
  <c r="Y418"/>
  <c r="G418" a="1"/>
  <c r="G418"/>
  <c r="AF456" a="1"/>
  <c r="AF456"/>
  <c r="AK456" a="1"/>
  <c r="AK456"/>
  <c r="AE456" a="1"/>
  <c r="AE456"/>
  <c r="Z456" a="1"/>
  <c r="Z456"/>
  <c r="F418" a="1"/>
  <c r="F418"/>
  <c r="AD456" a="1"/>
  <c r="AD456"/>
  <c r="Y456" a="1"/>
  <c r="Y456"/>
  <c r="AL456" a="1"/>
  <c r="AL456"/>
  <c r="U456" a="1"/>
  <c r="U456"/>
  <c r="O456" a="1"/>
  <c r="O456"/>
  <c r="J456" a="1"/>
  <c r="J456"/>
  <c r="D456" a="1"/>
  <c r="D456"/>
  <c r="AJ456" a="1"/>
  <c r="AJ456"/>
  <c r="AB456" a="1"/>
  <c r="AB456"/>
  <c r="N456" a="1"/>
  <c r="N456"/>
  <c r="I456" a="1"/>
  <c r="I456"/>
  <c r="T456" a="1"/>
  <c r="T456"/>
  <c r="H456" a="1"/>
  <c r="H456"/>
  <c r="C456" a="1"/>
  <c r="C456"/>
  <c r="AI456" a="1"/>
  <c r="AI456"/>
  <c r="AA456" a="1"/>
  <c r="AA456"/>
  <c r="M456" a="1"/>
  <c r="M456"/>
  <c r="G456" a="1"/>
  <c r="G456"/>
  <c r="B456" a="1"/>
  <c r="B456"/>
  <c r="AH456" a="1"/>
  <c r="AH456"/>
  <c r="X456" a="1"/>
  <c r="X456"/>
  <c r="S456" a="1"/>
  <c r="S456"/>
  <c r="F456" a="1"/>
  <c r="F456"/>
  <c r="AG456" a="1"/>
  <c r="AG456"/>
  <c r="P456" a="1"/>
  <c r="P456"/>
  <c r="L456" a="1"/>
  <c r="L456"/>
  <c r="AC456" a="1"/>
  <c r="AC456"/>
  <c r="W456" a="1"/>
  <c r="W456"/>
  <c r="K456" a="1"/>
  <c r="K456"/>
  <c r="V456" a="1"/>
  <c r="V456"/>
  <c r="R456" a="1"/>
  <c r="R456"/>
  <c r="Q456" a="1"/>
  <c r="Q456"/>
  <c r="E456" a="1"/>
  <c r="E456"/>
  <c r="AI414" a="1"/>
  <c r="AI414"/>
  <c r="T414" a="1"/>
  <c r="T414"/>
  <c r="N414" a="1"/>
  <c r="N414"/>
  <c r="G414" a="1"/>
  <c r="G414"/>
  <c r="AH414" a="1"/>
  <c r="AH414"/>
  <c r="AA414" a="1"/>
  <c r="AA414"/>
  <c r="M414" a="1"/>
  <c r="M414"/>
  <c r="F414" a="1"/>
  <c r="F414"/>
  <c r="AG414" a="1"/>
  <c r="AG414"/>
  <c r="Z414" a="1"/>
  <c r="Z414"/>
  <c r="S414" a="1"/>
  <c r="S414"/>
  <c r="L414" a="1"/>
  <c r="L414"/>
  <c r="E414" a="1"/>
  <c r="E414"/>
  <c r="AE414" a="1"/>
  <c r="AE414"/>
  <c r="X414" a="1"/>
  <c r="X414"/>
  <c r="Q414" a="1"/>
  <c r="Q414"/>
  <c r="K414" a="1"/>
  <c r="K414"/>
  <c r="C414" a="1"/>
  <c r="C414"/>
  <c r="AC414" a="1"/>
  <c r="AC414"/>
  <c r="AB414" a="1"/>
  <c r="AB414"/>
  <c r="O414" a="1"/>
  <c r="O414"/>
  <c r="Y414" a="1"/>
  <c r="Y414"/>
  <c r="AL414" a="1"/>
  <c r="AL414"/>
  <c r="W414" a="1"/>
  <c r="W414"/>
  <c r="J414" a="1"/>
  <c r="J414"/>
  <c r="AK414" a="1"/>
  <c r="AK414"/>
  <c r="V414" a="1"/>
  <c r="V414"/>
  <c r="I414" a="1"/>
  <c r="I414"/>
  <c r="P414" a="1"/>
  <c r="P414"/>
  <c r="H414" a="1"/>
  <c r="H414"/>
  <c r="D414" a="1"/>
  <c r="D414"/>
  <c r="AJ414" a="1"/>
  <c r="AJ414"/>
  <c r="B414" a="1"/>
  <c r="B414"/>
  <c r="AF414" a="1"/>
  <c r="AF414"/>
  <c r="AD414" a="1"/>
  <c r="AD414"/>
  <c r="U414" a="1"/>
  <c r="U414"/>
  <c r="AI452" a="1"/>
  <c r="AI452"/>
  <c r="AD452" a="1"/>
  <c r="AD452"/>
  <c r="X452" a="1"/>
  <c r="X452"/>
  <c r="L452" a="1"/>
  <c r="L452"/>
  <c r="G452" a="1"/>
  <c r="G452"/>
  <c r="R414" a="1"/>
  <c r="R414"/>
  <c r="AH452" a="1"/>
  <c r="AH452"/>
  <c r="AC452" a="1"/>
  <c r="AC452"/>
  <c r="Q452" a="1"/>
  <c r="Q452"/>
  <c r="K452" a="1"/>
  <c r="K452"/>
  <c r="F452" a="1"/>
  <c r="F452"/>
  <c r="AB452" a="1"/>
  <c r="AB452"/>
  <c r="W452" a="1"/>
  <c r="W452"/>
  <c r="J452" a="1"/>
  <c r="J452"/>
  <c r="E452" a="1"/>
  <c r="E452"/>
  <c r="AG452" a="1"/>
  <c r="AG452"/>
  <c r="AA452" a="1"/>
  <c r="AA452"/>
  <c r="V452" a="1"/>
  <c r="V452"/>
  <c r="P452" a="1"/>
  <c r="P452"/>
  <c r="D452" a="1"/>
  <c r="D452"/>
  <c r="Z452" a="1"/>
  <c r="Z452"/>
  <c r="U452" a="1"/>
  <c r="U452"/>
  <c r="I452" a="1"/>
  <c r="I452"/>
  <c r="C452" a="1"/>
  <c r="C452"/>
  <c r="AL452" a="1"/>
  <c r="AL452"/>
  <c r="H452" a="1"/>
  <c r="H452"/>
  <c r="AK452" a="1"/>
  <c r="AK452"/>
  <c r="T452" a="1"/>
  <c r="T452"/>
  <c r="AJ452" a="1"/>
  <c r="AJ452"/>
  <c r="S452" a="1"/>
  <c r="S452"/>
  <c r="B452" a="1"/>
  <c r="B452"/>
  <c r="AF452" a="1"/>
  <c r="AF452"/>
  <c r="R452" a="1"/>
  <c r="R452"/>
  <c r="O452" a="1"/>
  <c r="O452"/>
  <c r="M452" a="1"/>
  <c r="M452"/>
  <c r="AE452" a="1"/>
  <c r="AE452"/>
  <c r="Y452" a="1"/>
  <c r="Y452"/>
  <c r="N452" a="1"/>
  <c r="N452"/>
  <c r="AL411" a="1"/>
  <c r="AL411"/>
  <c r="AD411" a="1"/>
  <c r="AD411"/>
  <c r="V411" a="1"/>
  <c r="V411"/>
  <c r="N411" a="1"/>
  <c r="N411"/>
  <c r="F411" a="1"/>
  <c r="F411"/>
  <c r="AK411" a="1"/>
  <c r="AK411"/>
  <c r="AC411" a="1"/>
  <c r="AC411"/>
  <c r="U411" a="1"/>
  <c r="U411"/>
  <c r="M411" a="1"/>
  <c r="M411"/>
  <c r="E411" a="1"/>
  <c r="E411"/>
  <c r="AJ411" a="1"/>
  <c r="AJ411"/>
  <c r="AB411" a="1"/>
  <c r="AB411"/>
  <c r="T411" a="1"/>
  <c r="T411"/>
  <c r="L411" a="1"/>
  <c r="L411"/>
  <c r="D411" a="1"/>
  <c r="D411"/>
  <c r="AH411" a="1"/>
  <c r="AH411"/>
  <c r="Z411" a="1"/>
  <c r="Z411"/>
  <c r="R411" a="1"/>
  <c r="R411"/>
  <c r="J411" a="1"/>
  <c r="J411"/>
  <c r="B411" a="1"/>
  <c r="B411"/>
  <c r="X411" a="1"/>
  <c r="X411"/>
  <c r="H411" a="1"/>
  <c r="H411"/>
  <c r="W411" a="1"/>
  <c r="W411"/>
  <c r="G411" a="1"/>
  <c r="G411"/>
  <c r="AI411" a="1"/>
  <c r="AI411"/>
  <c r="S411" a="1"/>
  <c r="S411"/>
  <c r="C411" a="1"/>
  <c r="C411"/>
  <c r="AG411" a="1"/>
  <c r="AG411"/>
  <c r="Q411" a="1"/>
  <c r="Q411"/>
  <c r="AF411" a="1"/>
  <c r="AF411"/>
  <c r="P411" a="1"/>
  <c r="P411"/>
  <c r="I411" a="1"/>
  <c r="I411"/>
  <c r="AE411" a="1"/>
  <c r="AE411"/>
  <c r="AA411" a="1"/>
  <c r="AA411"/>
  <c r="Y411" a="1"/>
  <c r="Y411"/>
  <c r="AJ449" a="1"/>
  <c r="AJ449"/>
  <c r="X449" a="1"/>
  <c r="X449"/>
  <c r="R449" a="1"/>
  <c r="R449"/>
  <c r="M449" a="1"/>
  <c r="M449"/>
  <c r="G449" a="1"/>
  <c r="G449"/>
  <c r="AI449" a="1"/>
  <c r="AI449"/>
  <c r="AD449" a="1"/>
  <c r="AD449"/>
  <c r="Q449" a="1"/>
  <c r="Q449"/>
  <c r="L449" a="1"/>
  <c r="L449"/>
  <c r="AH449" a="1"/>
  <c r="AH449"/>
  <c r="AC449" a="1"/>
  <c r="AC449"/>
  <c r="W449" a="1"/>
  <c r="W449"/>
  <c r="K449" a="1"/>
  <c r="K449"/>
  <c r="F449" a="1"/>
  <c r="F449"/>
  <c r="AG449" a="1"/>
  <c r="AG449"/>
  <c r="AB449" a="1"/>
  <c r="AB449"/>
  <c r="P449" a="1"/>
  <c r="P449"/>
  <c r="J449" a="1"/>
  <c r="J449"/>
  <c r="E449" a="1"/>
  <c r="E449"/>
  <c r="O411" a="1"/>
  <c r="O411"/>
  <c r="AA449" a="1"/>
  <c r="AA449"/>
  <c r="V449" a="1"/>
  <c r="V449"/>
  <c r="I449" a="1"/>
  <c r="I449"/>
  <c r="D449" a="1"/>
  <c r="D449"/>
  <c r="Y449" a="1"/>
  <c r="Y449"/>
  <c r="H449" a="1"/>
  <c r="H449"/>
  <c r="AL449" a="1"/>
  <c r="AL449"/>
  <c r="U449" a="1"/>
  <c r="U449"/>
  <c r="K411" a="1"/>
  <c r="K411"/>
  <c r="AK449" a="1"/>
  <c r="AK449"/>
  <c r="T449" a="1"/>
  <c r="T449"/>
  <c r="C449" a="1"/>
  <c r="C449"/>
  <c r="AF449" a="1"/>
  <c r="AF449"/>
  <c r="S449" a="1"/>
  <c r="S449"/>
  <c r="B449" a="1"/>
  <c r="B449"/>
  <c r="AE449" a="1"/>
  <c r="AE449"/>
  <c r="Z449" a="1"/>
  <c r="Z449"/>
  <c r="O449" a="1"/>
  <c r="O449"/>
  <c r="N449" a="1"/>
  <c r="N449"/>
  <c r="AB430" a="1"/>
  <c r="AB430"/>
  <c r="AH430" a="1"/>
  <c r="AH430"/>
  <c r="AA430" a="1"/>
  <c r="AA430"/>
  <c r="T430" a="1"/>
  <c r="T430"/>
  <c r="L430" a="1"/>
  <c r="L430"/>
  <c r="D430" a="1"/>
  <c r="D430"/>
  <c r="AG430" a="1"/>
  <c r="AG430"/>
  <c r="S430" a="1"/>
  <c r="S430"/>
  <c r="K430" a="1"/>
  <c r="K430"/>
  <c r="C430" a="1"/>
  <c r="C430"/>
  <c r="AF430" a="1"/>
  <c r="AF430"/>
  <c r="Z430" a="1"/>
  <c r="Z430"/>
  <c r="R430" a="1"/>
  <c r="R430"/>
  <c r="J430" a="1"/>
  <c r="J430"/>
  <c r="B430" a="1"/>
  <c r="B430"/>
  <c r="AL430" a="1"/>
  <c r="AL430"/>
  <c r="AE430" a="1"/>
  <c r="AE430"/>
  <c r="Y430" a="1"/>
  <c r="Y430"/>
  <c r="Q430" a="1"/>
  <c r="Q430"/>
  <c r="I430" a="1"/>
  <c r="I430"/>
  <c r="AK430" a="1"/>
  <c r="AK430"/>
  <c r="X430" a="1"/>
  <c r="X430"/>
  <c r="P430" a="1"/>
  <c r="P430"/>
  <c r="H430" a="1"/>
  <c r="H430"/>
  <c r="AC430" a="1"/>
  <c r="AC430"/>
  <c r="F430" a="1"/>
  <c r="F430"/>
  <c r="W430" a="1"/>
  <c r="W430"/>
  <c r="E430" a="1"/>
  <c r="E430"/>
  <c r="V430" a="1"/>
  <c r="V430"/>
  <c r="U430" a="1"/>
  <c r="U430"/>
  <c r="O430" a="1"/>
  <c r="O430"/>
  <c r="AD430" a="1"/>
  <c r="AD430"/>
  <c r="N430" a="1"/>
  <c r="N430"/>
  <c r="M430" a="1"/>
  <c r="M430"/>
  <c r="G430" a="1"/>
  <c r="G430"/>
  <c r="AG468" a="1"/>
  <c r="AG468"/>
  <c r="Z468" a="1"/>
  <c r="Z468"/>
  <c r="T468" a="1"/>
  <c r="T468"/>
  <c r="O468" a="1"/>
  <c r="O468"/>
  <c r="H468" a="1"/>
  <c r="H468"/>
  <c r="AJ430" a="1"/>
  <c r="AJ430"/>
  <c r="AF468" a="1"/>
  <c r="AF468"/>
  <c r="S468" a="1"/>
  <c r="S468"/>
  <c r="N468" a="1"/>
  <c r="N468"/>
  <c r="AI430" a="1"/>
  <c r="AI430"/>
  <c r="AK468" a="1"/>
  <c r="AK468"/>
  <c r="AE468" a="1"/>
  <c r="AE468"/>
  <c r="L468" a="1"/>
  <c r="L468"/>
  <c r="F468" a="1"/>
  <c r="F468"/>
  <c r="AJ468" a="1"/>
  <c r="AJ468"/>
  <c r="AD468" a="1"/>
  <c r="AD468"/>
  <c r="X468" a="1"/>
  <c r="X468"/>
  <c r="Q468" a="1"/>
  <c r="Q468"/>
  <c r="K468" a="1"/>
  <c r="K468"/>
  <c r="E468" a="1"/>
  <c r="E468"/>
  <c r="AH468" a="1"/>
  <c r="AH468"/>
  <c r="V468" a="1"/>
  <c r="V468"/>
  <c r="I468" a="1"/>
  <c r="I468"/>
  <c r="U468" a="1"/>
  <c r="U468"/>
  <c r="R468" a="1"/>
  <c r="R468"/>
  <c r="G468" a="1"/>
  <c r="G468"/>
  <c r="AC468" a="1"/>
  <c r="AC468"/>
  <c r="D468" a="1"/>
  <c r="D468"/>
  <c r="AB468" a="1"/>
  <c r="AB468"/>
  <c r="P468" a="1"/>
  <c r="P468"/>
  <c r="C468" a="1"/>
  <c r="C468"/>
  <c r="J468" a="1"/>
  <c r="J468"/>
  <c r="AL468" a="1"/>
  <c r="AL468"/>
  <c r="B468" a="1"/>
  <c r="B468"/>
  <c r="AI468" a="1"/>
  <c r="AI468"/>
  <c r="AA468" a="1"/>
  <c r="AA468"/>
  <c r="Y468" a="1"/>
  <c r="Y468"/>
  <c r="W468" a="1"/>
  <c r="W468"/>
  <c r="M468" a="1"/>
  <c r="M468"/>
  <c r="E290" a="1"/>
  <c r="E290"/>
  <c r="E295" a="1"/>
  <c r="E295"/>
  <c r="B338" a="1"/>
  <c r="B338"/>
  <c r="S338" a="1"/>
  <c r="S338"/>
  <c r="AC338" a="1"/>
  <c r="AC338"/>
  <c r="AK338" a="1"/>
  <c r="AK338"/>
  <c r="J338" a="1"/>
  <c r="J338"/>
  <c r="AL338" a="1"/>
  <c r="AL338"/>
  <c r="L338" a="1"/>
  <c r="L338"/>
  <c r="W338" a="1"/>
  <c r="W338"/>
  <c r="U338" a="1"/>
  <c r="U338"/>
  <c r="Y338" a="1"/>
  <c r="Y338"/>
  <c r="AF338" a="1"/>
  <c r="AF338"/>
  <c r="F338" a="1"/>
  <c r="F338"/>
  <c r="K338" a="1"/>
  <c r="K338"/>
  <c r="D338" a="1"/>
  <c r="D338"/>
  <c r="I338" a="1"/>
  <c r="I338"/>
  <c r="Z338" a="1"/>
  <c r="Z338"/>
  <c r="AJ338" a="1"/>
  <c r="AJ338"/>
  <c r="AA338" a="1"/>
  <c r="AA338"/>
  <c r="AI338" a="1"/>
  <c r="AI338"/>
  <c r="T338" a="1"/>
  <c r="T338"/>
  <c r="AD338" a="1"/>
  <c r="AD338"/>
  <c r="O338" a="1"/>
  <c r="O338"/>
  <c r="AG338" a="1"/>
  <c r="AG338"/>
  <c r="N338" a="1"/>
  <c r="N338"/>
  <c r="X338" a="1"/>
  <c r="X338"/>
  <c r="C338" a="1"/>
  <c r="C338"/>
  <c r="P338" a="1"/>
  <c r="P338"/>
  <c r="AH338" a="1"/>
  <c r="AH338"/>
  <c r="H338" a="1"/>
  <c r="H338"/>
  <c r="Q338" a="1"/>
  <c r="Q338"/>
  <c r="V338" a="1"/>
  <c r="V338"/>
  <c r="AB338" a="1"/>
  <c r="AB338"/>
  <c r="R338" a="1"/>
  <c r="R338"/>
  <c r="AE338" a="1"/>
  <c r="AE338"/>
  <c r="E338" a="1"/>
  <c r="E338"/>
  <c r="G338" a="1"/>
  <c r="G338"/>
  <c r="M338" a="1"/>
  <c r="M338"/>
  <c r="B294" a="1"/>
  <c r="B294"/>
  <c r="AD351" a="1"/>
  <c r="AD351"/>
  <c r="AJ351" a="1"/>
  <c r="AJ351"/>
  <c r="AI351" a="1"/>
  <c r="AI351"/>
  <c r="C351" a="1"/>
  <c r="C351"/>
  <c r="O351" a="1"/>
  <c r="O351"/>
  <c r="Z351" a="1"/>
  <c r="Z351"/>
  <c r="Q351" a="1"/>
  <c r="Q351"/>
  <c r="AB351" a="1"/>
  <c r="AB351"/>
  <c r="AF351" a="1"/>
  <c r="AF351"/>
  <c r="L351" a="1"/>
  <c r="L351"/>
  <c r="V351" a="1"/>
  <c r="V351"/>
  <c r="K351" a="1"/>
  <c r="K351"/>
  <c r="J351" a="1"/>
  <c r="J351"/>
  <c r="M351" a="1"/>
  <c r="M351"/>
  <c r="S351" a="1"/>
  <c r="S351"/>
  <c r="R351" a="1"/>
  <c r="R351"/>
  <c r="F351" a="1"/>
  <c r="F351"/>
  <c r="D351" a="1"/>
  <c r="D351"/>
  <c r="I351" a="1"/>
  <c r="I351"/>
  <c r="N351" a="1"/>
  <c r="N351"/>
  <c r="AC351" a="1"/>
  <c r="AC351"/>
  <c r="AG351" a="1"/>
  <c r="AG351"/>
  <c r="G351" a="1"/>
  <c r="G351"/>
  <c r="AK351" a="1"/>
  <c r="AK351"/>
  <c r="W351" a="1"/>
  <c r="W351"/>
  <c r="AA351" a="1"/>
  <c r="AA351"/>
  <c r="Y351" a="1"/>
  <c r="Y351"/>
  <c r="AL351" a="1"/>
  <c r="AL351"/>
  <c r="AE351" a="1"/>
  <c r="AE351"/>
  <c r="P351" a="1"/>
  <c r="P351"/>
  <c r="T351" a="1"/>
  <c r="T351"/>
  <c r="B351" a="1"/>
  <c r="B351"/>
  <c r="AH351" a="1"/>
  <c r="AH351"/>
  <c r="X351" a="1"/>
  <c r="X351"/>
  <c r="E351" a="1"/>
  <c r="E351"/>
  <c r="H351" a="1"/>
  <c r="H351"/>
  <c r="U351" a="1"/>
  <c r="U351"/>
  <c r="B307" a="1"/>
  <c r="B307"/>
  <c r="K290" a="1"/>
  <c r="K290"/>
  <c r="K294" a="1"/>
  <c r="K294"/>
  <c r="K288" a="1"/>
  <c r="K288"/>
  <c r="Q307" a="1"/>
  <c r="Q307"/>
  <c r="Q287" a="1"/>
  <c r="Q287"/>
  <c r="G280" a="1"/>
  <c r="G280"/>
  <c r="G290" a="1"/>
  <c r="G290"/>
  <c r="M294" a="1"/>
  <c r="M294"/>
  <c r="M295" a="1"/>
  <c r="M295"/>
  <c r="J311" a="1"/>
  <c r="J311"/>
  <c r="AE396" a="1"/>
  <c r="AE396"/>
  <c r="W396" a="1"/>
  <c r="W396"/>
  <c r="O396" a="1"/>
  <c r="O396"/>
  <c r="G396" a="1"/>
  <c r="G396"/>
  <c r="AL396" a="1"/>
  <c r="AL396"/>
  <c r="AD396" a="1"/>
  <c r="AD396"/>
  <c r="V396" a="1"/>
  <c r="V396"/>
  <c r="N396" a="1"/>
  <c r="N396"/>
  <c r="F396" a="1"/>
  <c r="F396"/>
  <c r="AK396" a="1"/>
  <c r="AK396"/>
  <c r="AC396" a="1"/>
  <c r="AC396"/>
  <c r="U396" a="1"/>
  <c r="U396"/>
  <c r="M396" a="1"/>
  <c r="M396"/>
  <c r="E396" a="1"/>
  <c r="E396"/>
  <c r="AJ396" a="1"/>
  <c r="AJ396"/>
  <c r="AB396" a="1"/>
  <c r="AB396"/>
  <c r="T396" a="1"/>
  <c r="T396"/>
  <c r="L396" a="1"/>
  <c r="L396"/>
  <c r="D396" a="1"/>
  <c r="D396"/>
  <c r="AI396" a="1"/>
  <c r="AI396"/>
  <c r="AA396" a="1"/>
  <c r="AA396"/>
  <c r="S396" a="1"/>
  <c r="S396"/>
  <c r="K396" a="1"/>
  <c r="K396"/>
  <c r="C396" a="1"/>
  <c r="C396"/>
  <c r="Q396" a="1"/>
  <c r="Q396"/>
  <c r="AH396" a="1"/>
  <c r="AH396"/>
  <c r="P396" a="1"/>
  <c r="P396"/>
  <c r="AG396" a="1"/>
  <c r="AG396"/>
  <c r="J396" a="1"/>
  <c r="J396"/>
  <c r="AF396" a="1"/>
  <c r="AF396"/>
  <c r="I396" a="1"/>
  <c r="I396"/>
  <c r="Z396" a="1"/>
  <c r="Z396"/>
  <c r="H396" a="1"/>
  <c r="H396"/>
  <c r="Y396" a="1"/>
  <c r="Y396"/>
  <c r="X396" a="1"/>
  <c r="X396"/>
  <c r="AH434" a="1"/>
  <c r="AH434"/>
  <c r="AA434" a="1"/>
  <c r="AA434"/>
  <c r="S434" a="1"/>
  <c r="S434"/>
  <c r="M434" a="1"/>
  <c r="M434"/>
  <c r="E434" a="1"/>
  <c r="E434"/>
  <c r="R396" a="1"/>
  <c r="R396"/>
  <c r="B396" a="1"/>
  <c r="B396"/>
  <c r="AF434" a="1"/>
  <c r="AF434"/>
  <c r="AG434" a="1"/>
  <c r="AG434"/>
  <c r="X434" a="1"/>
  <c r="X434"/>
  <c r="P434" a="1"/>
  <c r="P434"/>
  <c r="H434" a="1"/>
  <c r="H434"/>
  <c r="AE434" a="1"/>
  <c r="AE434"/>
  <c r="W434" a="1"/>
  <c r="W434"/>
  <c r="O434" a="1"/>
  <c r="O434"/>
  <c r="G434" a="1"/>
  <c r="G434"/>
  <c r="AD434" a="1"/>
  <c r="AD434"/>
  <c r="V434" a="1"/>
  <c r="V434"/>
  <c r="N434" a="1"/>
  <c r="N434"/>
  <c r="F434" a="1"/>
  <c r="F434"/>
  <c r="AL434" a="1"/>
  <c r="AL434"/>
  <c r="U434" a="1"/>
  <c r="U434"/>
  <c r="D434" a="1"/>
  <c r="D434"/>
  <c r="AK434" a="1"/>
  <c r="AK434"/>
  <c r="AC434" a="1"/>
  <c r="AC434"/>
  <c r="T434" a="1"/>
  <c r="T434"/>
  <c r="L434" a="1"/>
  <c r="L434"/>
  <c r="C434" a="1"/>
  <c r="C434"/>
  <c r="Y434" a="1"/>
  <c r="Y434"/>
  <c r="B434" a="1"/>
  <c r="B434"/>
  <c r="R434" a="1"/>
  <c r="R434"/>
  <c r="AJ434" a="1"/>
  <c r="AJ434"/>
  <c r="Q434" a="1"/>
  <c r="Q434"/>
  <c r="AI434" a="1"/>
  <c r="AI434"/>
  <c r="K434" a="1"/>
  <c r="K434"/>
  <c r="J434" a="1"/>
  <c r="J434"/>
  <c r="AB434" a="1"/>
  <c r="AB434"/>
  <c r="I434" a="1"/>
  <c r="I434"/>
  <c r="Z434" a="1"/>
  <c r="Z434"/>
  <c r="H341" a="1"/>
  <c r="H341"/>
  <c r="E341" a="1"/>
  <c r="E341"/>
  <c r="V341" a="1"/>
  <c r="V341"/>
  <c r="Y341" a="1"/>
  <c r="Y341"/>
  <c r="AI341" a="1"/>
  <c r="AI341"/>
  <c r="AH341" a="1"/>
  <c r="AH341"/>
  <c r="R341" a="1"/>
  <c r="R341"/>
  <c r="P341" a="1"/>
  <c r="P341"/>
  <c r="U341" a="1"/>
  <c r="U341"/>
  <c r="S341" a="1"/>
  <c r="S341"/>
  <c r="AA341" a="1"/>
  <c r="AA341"/>
  <c r="K341" a="1"/>
  <c r="K341"/>
  <c r="I341" a="1"/>
  <c r="I341"/>
  <c r="Q341" a="1"/>
  <c r="Q341"/>
  <c r="C341" a="1"/>
  <c r="C341"/>
  <c r="M341" a="1"/>
  <c r="M341"/>
  <c r="AE341" a="1"/>
  <c r="AE341"/>
  <c r="AJ341" a="1"/>
  <c r="AJ341"/>
  <c r="AL341" a="1"/>
  <c r="AL341"/>
  <c r="W341" a="1"/>
  <c r="W341"/>
  <c r="AG341" a="1"/>
  <c r="AG341"/>
  <c r="X341" a="1"/>
  <c r="X341"/>
  <c r="F341" a="1"/>
  <c r="F341"/>
  <c r="N341" a="1"/>
  <c r="N341"/>
  <c r="G341" a="1"/>
  <c r="G341"/>
  <c r="Z341" a="1"/>
  <c r="Z341"/>
  <c r="B341" a="1"/>
  <c r="B341"/>
  <c r="AF341" a="1"/>
  <c r="AF341"/>
  <c r="J341" a="1"/>
  <c r="J341"/>
  <c r="AC341" a="1"/>
  <c r="AC341"/>
  <c r="T341" a="1"/>
  <c r="T341"/>
  <c r="AK341" a="1"/>
  <c r="AK341"/>
  <c r="D341" a="1"/>
  <c r="D341"/>
  <c r="AD341" a="1"/>
  <c r="AD341"/>
  <c r="AB341" a="1"/>
  <c r="AB341"/>
  <c r="O341" a="1"/>
  <c r="O341"/>
  <c r="L341" a="1"/>
  <c r="L341"/>
  <c r="AG404" a="1"/>
  <c r="AG404"/>
  <c r="T404" a="1"/>
  <c r="T404"/>
  <c r="N404" a="1"/>
  <c r="N404"/>
  <c r="F404" a="1"/>
  <c r="F404"/>
  <c r="AF404" a="1"/>
  <c r="AF404"/>
  <c r="Z404" a="1"/>
  <c r="Z404"/>
  <c r="S404" a="1"/>
  <c r="S404"/>
  <c r="M404" a="1"/>
  <c r="M404"/>
  <c r="E404" a="1"/>
  <c r="E404"/>
  <c r="AL404" a="1"/>
  <c r="AL404"/>
  <c r="Y404" a="1"/>
  <c r="Y404"/>
  <c r="L404" a="1"/>
  <c r="L404"/>
  <c r="D404" a="1"/>
  <c r="D404"/>
  <c r="AK404" a="1"/>
  <c r="AK404"/>
  <c r="AE404" a="1"/>
  <c r="AE404"/>
  <c r="X404" a="1"/>
  <c r="X404"/>
  <c r="R404" a="1"/>
  <c r="R404"/>
  <c r="K404" a="1"/>
  <c r="K404"/>
  <c r="C404" a="1"/>
  <c r="C404"/>
  <c r="AJ404" a="1"/>
  <c r="AJ404"/>
  <c r="AD404" a="1"/>
  <c r="AD404"/>
  <c r="Q404" a="1"/>
  <c r="Q404"/>
  <c r="J404" a="1"/>
  <c r="J404"/>
  <c r="B404" a="1"/>
  <c r="B404"/>
  <c r="AI404" a="1"/>
  <c r="AI404"/>
  <c r="U404" a="1"/>
  <c r="U404"/>
  <c r="P404" a="1"/>
  <c r="P404"/>
  <c r="AH404" a="1"/>
  <c r="AH404"/>
  <c r="AC404" a="1"/>
  <c r="AC404"/>
  <c r="O404" a="1"/>
  <c r="O404"/>
  <c r="AB404" a="1"/>
  <c r="AB404"/>
  <c r="I404" a="1"/>
  <c r="I404"/>
  <c r="AA404" a="1"/>
  <c r="AA404"/>
  <c r="W404" a="1"/>
  <c r="W404"/>
  <c r="V404" a="1"/>
  <c r="V404"/>
  <c r="H404" a="1"/>
  <c r="H404"/>
  <c r="G404" a="1"/>
  <c r="G404"/>
  <c r="AG442" a="1"/>
  <c r="AG442"/>
  <c r="U442" a="1"/>
  <c r="U442"/>
  <c r="N442" a="1"/>
  <c r="N442"/>
  <c r="H442" a="1"/>
  <c r="H442"/>
  <c r="AF442" a="1"/>
  <c r="AF442"/>
  <c r="Z442" a="1"/>
  <c r="Z442"/>
  <c r="T442" a="1"/>
  <c r="T442"/>
  <c r="M442" a="1"/>
  <c r="M442"/>
  <c r="G442" a="1"/>
  <c r="G442"/>
  <c r="AL442" a="1"/>
  <c r="AL442"/>
  <c r="AE442" a="1"/>
  <c r="AE442"/>
  <c r="S442" a="1"/>
  <c r="S442"/>
  <c r="L442" a="1"/>
  <c r="L442"/>
  <c r="F442" a="1"/>
  <c r="F442"/>
  <c r="AK442" a="1"/>
  <c r="AK442"/>
  <c r="AD442" a="1"/>
  <c r="AD442"/>
  <c r="X442" a="1"/>
  <c r="X442"/>
  <c r="Q442" a="1"/>
  <c r="Q442"/>
  <c r="E442" a="1"/>
  <c r="E442"/>
  <c r="AI442" a="1"/>
  <c r="AI442"/>
  <c r="V442" a="1"/>
  <c r="V442"/>
  <c r="AH442" a="1"/>
  <c r="AH442"/>
  <c r="I442" a="1"/>
  <c r="I442"/>
  <c r="R442" a="1"/>
  <c r="R442"/>
  <c r="AC442" a="1"/>
  <c r="AC442"/>
  <c r="P442" a="1"/>
  <c r="P442"/>
  <c r="D442" a="1"/>
  <c r="D442"/>
  <c r="AB442" a="1"/>
  <c r="AB442"/>
  <c r="O442" a="1"/>
  <c r="O442"/>
  <c r="C442" a="1"/>
  <c r="C442"/>
  <c r="J442" a="1"/>
  <c r="J442"/>
  <c r="B442" a="1"/>
  <c r="B442"/>
  <c r="AJ442" a="1"/>
  <c r="AJ442"/>
  <c r="AA442" a="1"/>
  <c r="AA442"/>
  <c r="Y442" a="1"/>
  <c r="Y442"/>
  <c r="W442" a="1"/>
  <c r="W442"/>
  <c r="K442" a="1"/>
  <c r="K442"/>
  <c r="H325" a="1"/>
  <c r="H325"/>
  <c r="O325" a="1"/>
  <c r="O325"/>
  <c r="AA325" a="1"/>
  <c r="AA325"/>
  <c r="X325" a="1"/>
  <c r="X325"/>
  <c r="T331" a="1"/>
  <c r="T331"/>
  <c r="X331" a="1"/>
  <c r="X331"/>
  <c r="AB331" a="1"/>
  <c r="AB331"/>
  <c r="AL331" a="1"/>
  <c r="AL331"/>
  <c r="O331" a="1"/>
  <c r="O331"/>
  <c r="S331" a="1"/>
  <c r="S331"/>
  <c r="W331" a="1"/>
  <c r="W331"/>
  <c r="P331" a="1"/>
  <c r="P331"/>
  <c r="AK331" a="1"/>
  <c r="AK331"/>
  <c r="J331" a="1"/>
  <c r="J331"/>
  <c r="N331" a="1"/>
  <c r="N331"/>
  <c r="R331" a="1"/>
  <c r="R331"/>
  <c r="AG331" a="1"/>
  <c r="AG331"/>
  <c r="U331" a="1"/>
  <c r="U331"/>
  <c r="D331" a="1"/>
  <c r="D331"/>
  <c r="H331" a="1"/>
  <c r="H331"/>
  <c r="L331" a="1"/>
  <c r="L331"/>
  <c r="AF331" a="1"/>
  <c r="AF331"/>
  <c r="E331" a="1"/>
  <c r="E331"/>
  <c r="Y331" a="1"/>
  <c r="Y331"/>
  <c r="C331" a="1"/>
  <c r="C331"/>
  <c r="G331" a="1"/>
  <c r="G331"/>
  <c r="AA331" a="1"/>
  <c r="AA331"/>
  <c r="AJ331" a="1"/>
  <c r="AJ331"/>
  <c r="I331" a="1"/>
  <c r="I331"/>
  <c r="AC331" a="1"/>
  <c r="AC331"/>
  <c r="B331" a="1"/>
  <c r="B331"/>
  <c r="K331" a="1"/>
  <c r="K331"/>
  <c r="AE331" a="1"/>
  <c r="AE331"/>
  <c r="AI331" a="1"/>
  <c r="AI331"/>
  <c r="M331" a="1"/>
  <c r="M331"/>
  <c r="V331" a="1"/>
  <c r="V331"/>
  <c r="F331" a="1"/>
  <c r="F331"/>
  <c r="Z331" a="1"/>
  <c r="Z331"/>
  <c r="AD331" a="1"/>
  <c r="AD331"/>
  <c r="AH331" a="1"/>
  <c r="AH331"/>
  <c r="Q331" a="1"/>
  <c r="Q331"/>
  <c r="AB267"/>
  <c r="AE305" a="1"/>
  <c r="AE305"/>
  <c r="AC305" a="1"/>
  <c r="AC305"/>
  <c r="V305" a="1"/>
  <c r="V305"/>
  <c r="AJ305" a="1"/>
  <c r="AJ305"/>
  <c r="AL305" a="1"/>
  <c r="AL305"/>
  <c r="U305" a="1"/>
  <c r="U305"/>
  <c r="X305" a="1"/>
  <c r="X305"/>
  <c r="W305" a="1"/>
  <c r="W305"/>
  <c r="F305" a="1"/>
  <c r="F305"/>
  <c r="AI305" a="1"/>
  <c r="AI305"/>
  <c r="N305" a="1"/>
  <c r="N305"/>
  <c r="T305" a="1"/>
  <c r="T305"/>
  <c r="O305" a="1"/>
  <c r="O305"/>
  <c r="AB305" a="1"/>
  <c r="AB305"/>
  <c r="AD305" a="1"/>
  <c r="AD305"/>
  <c r="P305" a="1"/>
  <c r="P305"/>
  <c r="AK305" a="1"/>
  <c r="AK305"/>
  <c r="I305" a="1"/>
  <c r="I305"/>
  <c r="AG305" a="1"/>
  <c r="AG305"/>
  <c r="AH305" a="1"/>
  <c r="AH305"/>
  <c r="Y305" a="1"/>
  <c r="Y305"/>
  <c r="S305" a="1"/>
  <c r="S305"/>
  <c r="AA305" a="1"/>
  <c r="AA305"/>
  <c r="AF305" a="1"/>
  <c r="AF305"/>
  <c r="Z305" a="1"/>
  <c r="Z305"/>
  <c r="L305" a="1"/>
  <c r="L305"/>
  <c r="H305" a="1"/>
  <c r="H305"/>
  <c r="G307" a="1"/>
  <c r="G307"/>
  <c r="J287" a="1"/>
  <c r="J287"/>
  <c r="K464" i="21" a="1"/>
  <c r="K464"/>
  <c r="G246" i="29"/>
  <c r="AJ284" a="1"/>
  <c r="AJ284"/>
  <c r="U284" a="1"/>
  <c r="U284"/>
  <c r="V284" a="1"/>
  <c r="V284"/>
  <c r="AL284" a="1"/>
  <c r="AL284"/>
  <c r="AE284" a="1"/>
  <c r="AE284"/>
  <c r="AC284" a="1"/>
  <c r="AC284"/>
  <c r="AI284" a="1"/>
  <c r="AI284"/>
  <c r="X284" a="1"/>
  <c r="X284"/>
  <c r="L284" a="1"/>
  <c r="L284"/>
  <c r="AD284" a="1"/>
  <c r="AD284"/>
  <c r="N284" a="1"/>
  <c r="N284"/>
  <c r="T284" a="1"/>
  <c r="T284"/>
  <c r="Z284" a="1"/>
  <c r="Z284"/>
  <c r="AK284" a="1"/>
  <c r="AK284"/>
  <c r="AA284" a="1"/>
  <c r="AA284"/>
  <c r="F284" a="1"/>
  <c r="F284"/>
  <c r="S284" a="1"/>
  <c r="S284"/>
  <c r="O284" a="1"/>
  <c r="O284"/>
  <c r="AF284" a="1"/>
  <c r="AF284"/>
  <c r="Y284" a="1"/>
  <c r="Y284"/>
  <c r="I284" a="1"/>
  <c r="I284"/>
  <c r="AB284" a="1"/>
  <c r="AB284"/>
  <c r="P284" a="1"/>
  <c r="P284"/>
  <c r="AH284" a="1"/>
  <c r="AH284"/>
  <c r="H284" a="1"/>
  <c r="H284"/>
  <c r="AG284" a="1"/>
  <c r="AG284"/>
  <c r="W284" a="1"/>
  <c r="W284"/>
  <c r="G439" i="21" a="1"/>
  <c r="G439"/>
  <c r="R459" a="1"/>
  <c r="R459"/>
  <c r="M451" a="1"/>
  <c r="M451"/>
  <c r="BC48" i="13"/>
  <c r="K447" i="21" a="1"/>
  <c r="K447"/>
  <c r="K445" a="1"/>
  <c r="K445"/>
  <c r="R432" a="1"/>
  <c r="R432"/>
  <c r="B443" a="1"/>
  <c r="B443"/>
  <c r="G435" a="1"/>
  <c r="G435"/>
  <c r="B444" a="1"/>
  <c r="B444"/>
  <c r="G448" a="1"/>
  <c r="G448"/>
  <c r="R451" a="1"/>
  <c r="R451"/>
  <c r="R462" a="1"/>
  <c r="R462"/>
  <c r="AK424" i="29" a="1"/>
  <c r="AK424"/>
  <c r="AC424" a="1"/>
  <c r="AC424"/>
  <c r="V424" a="1"/>
  <c r="V424"/>
  <c r="N424" a="1"/>
  <c r="N424"/>
  <c r="G424" a="1"/>
  <c r="G424"/>
  <c r="AJ424" a="1"/>
  <c r="AJ424"/>
  <c r="AB424" a="1"/>
  <c r="AB424"/>
  <c r="U424" a="1"/>
  <c r="U424"/>
  <c r="M424" a="1"/>
  <c r="M424"/>
  <c r="F424" a="1"/>
  <c r="F424"/>
  <c r="AF424" a="1"/>
  <c r="AF424"/>
  <c r="W424" a="1"/>
  <c r="W424"/>
  <c r="K424" a="1"/>
  <c r="K424"/>
  <c r="B424" a="1"/>
  <c r="B424"/>
  <c r="AE424" a="1"/>
  <c r="AE424"/>
  <c r="T424" a="1"/>
  <c r="T424"/>
  <c r="J424" a="1"/>
  <c r="J424"/>
  <c r="AD424" a="1"/>
  <c r="AD424"/>
  <c r="S424" a="1"/>
  <c r="S424"/>
  <c r="I424" a="1"/>
  <c r="I424"/>
  <c r="AA424" a="1"/>
  <c r="AA424"/>
  <c r="R424" a="1"/>
  <c r="R424"/>
  <c r="AL424" a="1"/>
  <c r="AL424"/>
  <c r="Z424" a="1"/>
  <c r="Z424"/>
  <c r="Q424" a="1"/>
  <c r="Q424"/>
  <c r="H424" a="1"/>
  <c r="H424"/>
  <c r="AG424" a="1"/>
  <c r="AG424"/>
  <c r="D424" a="1"/>
  <c r="D424"/>
  <c r="Y424" a="1"/>
  <c r="Y424"/>
  <c r="C424" a="1"/>
  <c r="C424"/>
  <c r="X424" a="1"/>
  <c r="X424"/>
  <c r="P424" a="1"/>
  <c r="P424"/>
  <c r="AI424" a="1"/>
  <c r="AI424"/>
  <c r="AH424" a="1"/>
  <c r="AH424"/>
  <c r="E424" a="1"/>
  <c r="E424"/>
  <c r="AD462" a="1"/>
  <c r="AD462"/>
  <c r="Q462" a="1"/>
  <c r="Q462"/>
  <c r="L462" a="1"/>
  <c r="L462"/>
  <c r="AK462" a="1"/>
  <c r="AK462"/>
  <c r="W462" a="1"/>
  <c r="W462"/>
  <c r="P462" a="1"/>
  <c r="P462"/>
  <c r="K462" a="1"/>
  <c r="K462"/>
  <c r="E462" a="1"/>
  <c r="E462"/>
  <c r="AJ462" a="1"/>
  <c r="AJ462"/>
  <c r="AC462" a="1"/>
  <c r="AC462"/>
  <c r="J462" a="1"/>
  <c r="J462"/>
  <c r="D462" a="1"/>
  <c r="D462"/>
  <c r="AI462" a="1"/>
  <c r="AI462"/>
  <c r="AB462" a="1"/>
  <c r="AB462"/>
  <c r="V462" a="1"/>
  <c r="V462"/>
  <c r="O462" a="1"/>
  <c r="O462"/>
  <c r="I462" a="1"/>
  <c r="I462"/>
  <c r="C462" a="1"/>
  <c r="C462"/>
  <c r="AH462" a="1"/>
  <c r="AH462"/>
  <c r="AA462" a="1"/>
  <c r="AA462"/>
  <c r="U462" a="1"/>
  <c r="U462"/>
  <c r="H462" a="1"/>
  <c r="H462"/>
  <c r="B462" a="1"/>
  <c r="B462"/>
  <c r="X462" a="1"/>
  <c r="X462"/>
  <c r="O424" a="1"/>
  <c r="O424"/>
  <c r="T462" a="1"/>
  <c r="T462"/>
  <c r="F462" a="1"/>
  <c r="F462"/>
  <c r="L424" a="1"/>
  <c r="L424"/>
  <c r="AL462" a="1"/>
  <c r="AL462"/>
  <c r="S462" a="1"/>
  <c r="S462"/>
  <c r="AG462" a="1"/>
  <c r="AG462"/>
  <c r="R462" a="1"/>
  <c r="R462"/>
  <c r="AF462" a="1"/>
  <c r="AF462"/>
  <c r="N462" a="1"/>
  <c r="N462"/>
  <c r="Y462" a="1"/>
  <c r="Y462"/>
  <c r="M462" a="1"/>
  <c r="M462"/>
  <c r="G462" a="1"/>
  <c r="G462"/>
  <c r="AE462" a="1"/>
  <c r="AE462"/>
  <c r="Z462" a="1"/>
  <c r="Z462"/>
  <c r="E461" i="21" a="1"/>
  <c r="E461"/>
  <c r="AJ423" i="29" a="1"/>
  <c r="AJ423"/>
  <c r="AC423" a="1"/>
  <c r="AC423"/>
  <c r="U423" a="1"/>
  <c r="U423"/>
  <c r="F423" a="1"/>
  <c r="F423"/>
  <c r="AI423" a="1"/>
  <c r="AI423"/>
  <c r="AB423" a="1"/>
  <c r="AB423"/>
  <c r="T423" a="1"/>
  <c r="T423"/>
  <c r="M423" a="1"/>
  <c r="M423"/>
  <c r="R423" a="1"/>
  <c r="R423"/>
  <c r="I423" a="1"/>
  <c r="I423"/>
  <c r="AL423" a="1"/>
  <c r="AL423"/>
  <c r="AA423" a="1"/>
  <c r="AA423"/>
  <c r="Q423" a="1"/>
  <c r="Q423"/>
  <c r="H423" a="1"/>
  <c r="H423"/>
  <c r="AK423" a="1"/>
  <c r="AK423"/>
  <c r="Z423" a="1"/>
  <c r="Z423"/>
  <c r="P423" a="1"/>
  <c r="P423"/>
  <c r="G423" a="1"/>
  <c r="G423"/>
  <c r="AH423" a="1"/>
  <c r="AH423"/>
  <c r="Y423" a="1"/>
  <c r="Y423"/>
  <c r="O423" a="1"/>
  <c r="O423"/>
  <c r="E423" a="1"/>
  <c r="E423"/>
  <c r="AG423" a="1"/>
  <c r="AG423"/>
  <c r="X423" a="1"/>
  <c r="X423"/>
  <c r="N423" a="1"/>
  <c r="N423"/>
  <c r="D423" a="1"/>
  <c r="D423"/>
  <c r="L423" a="1"/>
  <c r="L423"/>
  <c r="K423" a="1"/>
  <c r="K423"/>
  <c r="AF423" a="1"/>
  <c r="AF423"/>
  <c r="J423" a="1"/>
  <c r="J423"/>
  <c r="AE423" a="1"/>
  <c r="AE423"/>
  <c r="C423" a="1"/>
  <c r="C423"/>
  <c r="AD423" a="1"/>
  <c r="AD423"/>
  <c r="B423" a="1"/>
  <c r="B423"/>
  <c r="W423" a="1"/>
  <c r="W423"/>
  <c r="V423" a="1"/>
  <c r="V423"/>
  <c r="S423" a="1"/>
  <c r="S423"/>
  <c r="AJ461" a="1"/>
  <c r="AJ461"/>
  <c r="AC461" a="1"/>
  <c r="AC461"/>
  <c r="W461" a="1"/>
  <c r="W461"/>
  <c r="R461" a="1"/>
  <c r="R461"/>
  <c r="K461" a="1"/>
  <c r="K461"/>
  <c r="AI461" a="1"/>
  <c r="AI461"/>
  <c r="V461" a="1"/>
  <c r="V461"/>
  <c r="Q461" a="1"/>
  <c r="Q461"/>
  <c r="D461" a="1"/>
  <c r="D461"/>
  <c r="AB461" a="1"/>
  <c r="AB461"/>
  <c r="U461" a="1"/>
  <c r="U461"/>
  <c r="P461" a="1"/>
  <c r="P461"/>
  <c r="J461" a="1"/>
  <c r="J461"/>
  <c r="C461" a="1"/>
  <c r="C461"/>
  <c r="AH461" a="1"/>
  <c r="AH461"/>
  <c r="O461" a="1"/>
  <c r="O461"/>
  <c r="I461" a="1"/>
  <c r="I461"/>
  <c r="AG461" a="1"/>
  <c r="AG461"/>
  <c r="AA461" a="1"/>
  <c r="AA461"/>
  <c r="T461" a="1"/>
  <c r="T461"/>
  <c r="N461" a="1"/>
  <c r="N461"/>
  <c r="H461" a="1"/>
  <c r="H461"/>
  <c r="B461" a="1"/>
  <c r="B461"/>
  <c r="Z461" a="1"/>
  <c r="Z461"/>
  <c r="Y461" a="1"/>
  <c r="Y461"/>
  <c r="G461" a="1"/>
  <c r="G461"/>
  <c r="AL461" a="1"/>
  <c r="AL461"/>
  <c r="X461" a="1"/>
  <c r="X461"/>
  <c r="F461" a="1"/>
  <c r="F461"/>
  <c r="AK461" a="1"/>
  <c r="AK461"/>
  <c r="E461" a="1"/>
  <c r="E461"/>
  <c r="S461" a="1"/>
  <c r="S461"/>
  <c r="M461" a="1"/>
  <c r="M461"/>
  <c r="L461" a="1"/>
  <c r="L461"/>
  <c r="AF461" a="1"/>
  <c r="AF461"/>
  <c r="AD461" a="1"/>
  <c r="AD461"/>
  <c r="AE461" a="1"/>
  <c r="AE461"/>
  <c r="M436" i="21" a="1"/>
  <c r="M436"/>
  <c r="AK398" i="29" a="1"/>
  <c r="AK398"/>
  <c r="AC398" a="1"/>
  <c r="AC398"/>
  <c r="U398" a="1"/>
  <c r="U398"/>
  <c r="M398" a="1"/>
  <c r="M398"/>
  <c r="E398" a="1"/>
  <c r="E398"/>
  <c r="AJ398" a="1"/>
  <c r="AJ398"/>
  <c r="AB398" a="1"/>
  <c r="AB398"/>
  <c r="T398" a="1"/>
  <c r="T398"/>
  <c r="L398" a="1"/>
  <c r="L398"/>
  <c r="D398" a="1"/>
  <c r="D398"/>
  <c r="AI398" a="1"/>
  <c r="AI398"/>
  <c r="AA398" a="1"/>
  <c r="AA398"/>
  <c r="S398" a="1"/>
  <c r="S398"/>
  <c r="K398" a="1"/>
  <c r="K398"/>
  <c r="C398" a="1"/>
  <c r="C398"/>
  <c r="AH398" a="1"/>
  <c r="AH398"/>
  <c r="Z398" a="1"/>
  <c r="Z398"/>
  <c r="R398" a="1"/>
  <c r="R398"/>
  <c r="J398" a="1"/>
  <c r="J398"/>
  <c r="B398" a="1"/>
  <c r="B398"/>
  <c r="AG398" a="1"/>
  <c r="AG398"/>
  <c r="Y398" a="1"/>
  <c r="Y398"/>
  <c r="Q398" a="1"/>
  <c r="Q398"/>
  <c r="I398" a="1"/>
  <c r="I398"/>
  <c r="AD398" a="1"/>
  <c r="AD398"/>
  <c r="G398" a="1"/>
  <c r="G398"/>
  <c r="X398" a="1"/>
  <c r="X398"/>
  <c r="F398" a="1"/>
  <c r="F398"/>
  <c r="W398" a="1"/>
  <c r="W398"/>
  <c r="V398" a="1"/>
  <c r="V398"/>
  <c r="P398" a="1"/>
  <c r="P398"/>
  <c r="O398" a="1"/>
  <c r="O398"/>
  <c r="N398" a="1"/>
  <c r="N398"/>
  <c r="AF436" a="1"/>
  <c r="AF436"/>
  <c r="R436" a="1"/>
  <c r="R436"/>
  <c r="J436" a="1"/>
  <c r="J436"/>
  <c r="H398" a="1"/>
  <c r="H398"/>
  <c r="AL436" a="1"/>
  <c r="AL436"/>
  <c r="AE436" a="1"/>
  <c r="AE436"/>
  <c r="X436" a="1"/>
  <c r="X436"/>
  <c r="Q436" a="1"/>
  <c r="Q436"/>
  <c r="I436" a="1"/>
  <c r="I436"/>
  <c r="C436" a="1"/>
  <c r="C436"/>
  <c r="AJ436" a="1"/>
  <c r="AJ436"/>
  <c r="AC436" a="1"/>
  <c r="AC436"/>
  <c r="V436" a="1"/>
  <c r="V436"/>
  <c r="O436" a="1"/>
  <c r="O436"/>
  <c r="H436" a="1"/>
  <c r="H436"/>
  <c r="AF398" a="1"/>
  <c r="AF398"/>
  <c r="AI436" a="1"/>
  <c r="AI436"/>
  <c r="W436" a="1"/>
  <c r="W436"/>
  <c r="L436" a="1"/>
  <c r="L436"/>
  <c r="AE398" a="1"/>
  <c r="AE398"/>
  <c r="AH436" a="1"/>
  <c r="AH436"/>
  <c r="U436" a="1"/>
  <c r="U436"/>
  <c r="K436" a="1"/>
  <c r="K436"/>
  <c r="AG436" a="1"/>
  <c r="AG436"/>
  <c r="T436" a="1"/>
  <c r="T436"/>
  <c r="AD436" a="1"/>
  <c r="AD436"/>
  <c r="G436" a="1"/>
  <c r="G436"/>
  <c r="AB436" a="1"/>
  <c r="AB436"/>
  <c r="S436" a="1"/>
  <c r="S436"/>
  <c r="F436" a="1"/>
  <c r="F436"/>
  <c r="D436" a="1"/>
  <c r="D436"/>
  <c r="AA436" a="1"/>
  <c r="AA436"/>
  <c r="B436" a="1"/>
  <c r="B436"/>
  <c r="Z436" a="1"/>
  <c r="Z436"/>
  <c r="AL398" a="1"/>
  <c r="AL398"/>
  <c r="Y436" a="1"/>
  <c r="Y436"/>
  <c r="P436" a="1"/>
  <c r="P436"/>
  <c r="N436" a="1"/>
  <c r="N436"/>
  <c r="M436" a="1"/>
  <c r="M436"/>
  <c r="AK436" a="1"/>
  <c r="AK436"/>
  <c r="E436" a="1"/>
  <c r="E436"/>
  <c r="B463" i="21" a="1"/>
  <c r="B463"/>
  <c r="AL425" i="29" a="1"/>
  <c r="AL425"/>
  <c r="AE425" a="1"/>
  <c r="AE425"/>
  <c r="X425" a="1"/>
  <c r="X425"/>
  <c r="AB425" a="1"/>
  <c r="AB425"/>
  <c r="U425" a="1"/>
  <c r="U425"/>
  <c r="N425" a="1"/>
  <c r="N425"/>
  <c r="G425" a="1"/>
  <c r="G425"/>
  <c r="AI425" a="1"/>
  <c r="AI425"/>
  <c r="T425" a="1"/>
  <c r="T425"/>
  <c r="M425" a="1"/>
  <c r="M425"/>
  <c r="F425" a="1"/>
  <c r="F425"/>
  <c r="AJ425" a="1"/>
  <c r="AJ425"/>
  <c r="Y425" a="1"/>
  <c r="Y425"/>
  <c r="O425" a="1"/>
  <c r="O425"/>
  <c r="D425" a="1"/>
  <c r="D425"/>
  <c r="AH425" a="1"/>
  <c r="AH425"/>
  <c r="W425" a="1"/>
  <c r="W425"/>
  <c r="L425" a="1"/>
  <c r="L425"/>
  <c r="AG425" a="1"/>
  <c r="AG425"/>
  <c r="V425" a="1"/>
  <c r="V425"/>
  <c r="C425" a="1"/>
  <c r="C425"/>
  <c r="AF425" a="1"/>
  <c r="AF425"/>
  <c r="K425" a="1"/>
  <c r="K425"/>
  <c r="B425" a="1"/>
  <c r="B425"/>
  <c r="AD425" a="1"/>
  <c r="AD425"/>
  <c r="S425" a="1"/>
  <c r="S425"/>
  <c r="J425" a="1"/>
  <c r="J425"/>
  <c r="R425" a="1"/>
  <c r="R425"/>
  <c r="Q425" a="1"/>
  <c r="Q425"/>
  <c r="P425" a="1"/>
  <c r="P425"/>
  <c r="I425" a="1"/>
  <c r="I425"/>
  <c r="AK425" a="1"/>
  <c r="AK425"/>
  <c r="H425" a="1"/>
  <c r="H425"/>
  <c r="AA425" a="1"/>
  <c r="AA425"/>
  <c r="Z425" a="1"/>
  <c r="Z425"/>
  <c r="E425" a="1"/>
  <c r="E425"/>
  <c r="AA463" a="1"/>
  <c r="AA463"/>
  <c r="T463" a="1"/>
  <c r="T463"/>
  <c r="M463" a="1"/>
  <c r="M463"/>
  <c r="G463" a="1"/>
  <c r="G463"/>
  <c r="AG463" a="1"/>
  <c r="AG463"/>
  <c r="Z463" a="1"/>
  <c r="Z463"/>
  <c r="S463" a="1"/>
  <c r="S463"/>
  <c r="L463" a="1"/>
  <c r="L463"/>
  <c r="F463" a="1"/>
  <c r="F463"/>
  <c r="Y463" a="1"/>
  <c r="Y463"/>
  <c r="K463" a="1"/>
  <c r="K463"/>
  <c r="E463" a="1"/>
  <c r="E463"/>
  <c r="AL463" a="1"/>
  <c r="AL463"/>
  <c r="AF463" a="1"/>
  <c r="AF463"/>
  <c r="R463" a="1"/>
  <c r="R463"/>
  <c r="D463" a="1"/>
  <c r="D463"/>
  <c r="AK463" a="1"/>
  <c r="AK463"/>
  <c r="AE463" a="1"/>
  <c r="AE463"/>
  <c r="X463" a="1"/>
  <c r="X463"/>
  <c r="Q463" a="1"/>
  <c r="Q463"/>
  <c r="J463" a="1"/>
  <c r="J463"/>
  <c r="C463" a="1"/>
  <c r="C463"/>
  <c r="AC425" a="1"/>
  <c r="AC425"/>
  <c r="V463" a="1"/>
  <c r="V463"/>
  <c r="B463" a="1"/>
  <c r="B463"/>
  <c r="AJ463" a="1"/>
  <c r="AJ463"/>
  <c r="U463" a="1"/>
  <c r="U463"/>
  <c r="AI463" a="1"/>
  <c r="AI463"/>
  <c r="P463" a="1"/>
  <c r="P463"/>
  <c r="AH463" a="1"/>
  <c r="AH463"/>
  <c r="O463" a="1"/>
  <c r="O463"/>
  <c r="AD463" a="1"/>
  <c r="AD463"/>
  <c r="N463" a="1"/>
  <c r="N463"/>
  <c r="AC463" a="1"/>
  <c r="AC463"/>
  <c r="AB463" a="1"/>
  <c r="AB463"/>
  <c r="W463" a="1"/>
  <c r="W463"/>
  <c r="I463" a="1"/>
  <c r="I463"/>
  <c r="H463" a="1"/>
  <c r="H463"/>
  <c r="D437" i="21" a="1"/>
  <c r="D437"/>
  <c r="AF399" i="29" a="1"/>
  <c r="AF399"/>
  <c r="X399" a="1"/>
  <c r="X399"/>
  <c r="P399" a="1"/>
  <c r="P399"/>
  <c r="H399" a="1"/>
  <c r="H399"/>
  <c r="AE399" a="1"/>
  <c r="AE399"/>
  <c r="W399" a="1"/>
  <c r="W399"/>
  <c r="O399" a="1"/>
  <c r="O399"/>
  <c r="G399" a="1"/>
  <c r="G399"/>
  <c r="AL399" a="1"/>
  <c r="AL399"/>
  <c r="AD399" a="1"/>
  <c r="AD399"/>
  <c r="V399" a="1"/>
  <c r="V399"/>
  <c r="N399" a="1"/>
  <c r="N399"/>
  <c r="F399" a="1"/>
  <c r="F399"/>
  <c r="AK399" a="1"/>
  <c r="AK399"/>
  <c r="AC399" a="1"/>
  <c r="AC399"/>
  <c r="U399" a="1"/>
  <c r="U399"/>
  <c r="M399" a="1"/>
  <c r="M399"/>
  <c r="E399" a="1"/>
  <c r="E399"/>
  <c r="AJ399" a="1"/>
  <c r="AJ399"/>
  <c r="AB399" a="1"/>
  <c r="AB399"/>
  <c r="T399" a="1"/>
  <c r="T399"/>
  <c r="L399" a="1"/>
  <c r="L399"/>
  <c r="D399" a="1"/>
  <c r="D399"/>
  <c r="AH399" a="1"/>
  <c r="AH399"/>
  <c r="K399" a="1"/>
  <c r="K399"/>
  <c r="AG399" a="1"/>
  <c r="AG399"/>
  <c r="J399" a="1"/>
  <c r="J399"/>
  <c r="AA399" a="1"/>
  <c r="AA399"/>
  <c r="I399" a="1"/>
  <c r="I399"/>
  <c r="Z399" a="1"/>
  <c r="Z399"/>
  <c r="C399" a="1"/>
  <c r="C399"/>
  <c r="Y399" a="1"/>
  <c r="Y399"/>
  <c r="B399" a="1"/>
  <c r="B399"/>
  <c r="AI399" a="1"/>
  <c r="AI399"/>
  <c r="AK437" a="1"/>
  <c r="AK437"/>
  <c r="W437" a="1"/>
  <c r="W437"/>
  <c r="P437" a="1"/>
  <c r="P437"/>
  <c r="I437" a="1"/>
  <c r="I437"/>
  <c r="B437" a="1"/>
  <c r="B437"/>
  <c r="S399" a="1"/>
  <c r="S399"/>
  <c r="AJ437" a="1"/>
  <c r="AJ437"/>
  <c r="AD437" a="1"/>
  <c r="AD437"/>
  <c r="V437" a="1"/>
  <c r="V437"/>
  <c r="O437" a="1"/>
  <c r="O437"/>
  <c r="H437" a="1"/>
  <c r="H437"/>
  <c r="R399" a="1"/>
  <c r="R399"/>
  <c r="Q399" a="1"/>
  <c r="Q399"/>
  <c r="AI437" a="1"/>
  <c r="AI437"/>
  <c r="AB437" a="1"/>
  <c r="AB437"/>
  <c r="T437" a="1"/>
  <c r="T437"/>
  <c r="N437" a="1"/>
  <c r="N437"/>
  <c r="F437" a="1"/>
  <c r="F437"/>
  <c r="AF437" a="1"/>
  <c r="AF437"/>
  <c r="J437" a="1"/>
  <c r="J437"/>
  <c r="AE437" a="1"/>
  <c r="AE437"/>
  <c r="S437" a="1"/>
  <c r="S437"/>
  <c r="G437" a="1"/>
  <c r="G437"/>
  <c r="AC437" a="1"/>
  <c r="AC437"/>
  <c r="R437" a="1"/>
  <c r="R437"/>
  <c r="E437" a="1"/>
  <c r="E437"/>
  <c r="AA437" a="1"/>
  <c r="AA437"/>
  <c r="Q437" a="1"/>
  <c r="Q437"/>
  <c r="D437" a="1"/>
  <c r="D437"/>
  <c r="AL437" a="1"/>
  <c r="AL437"/>
  <c r="Z437" a="1"/>
  <c r="Z437"/>
  <c r="Y437" a="1"/>
  <c r="Y437"/>
  <c r="X437" a="1"/>
  <c r="X437"/>
  <c r="U437" a="1"/>
  <c r="U437"/>
  <c r="M437" a="1"/>
  <c r="M437"/>
  <c r="L437" a="1"/>
  <c r="L437"/>
  <c r="K437" a="1"/>
  <c r="K437"/>
  <c r="AH437" a="1"/>
  <c r="AH437"/>
  <c r="C437" a="1"/>
  <c r="C437"/>
  <c r="AG437" a="1"/>
  <c r="AG437"/>
  <c r="C464" i="21" a="1"/>
  <c r="C464"/>
  <c r="E244" i="29"/>
  <c r="U282" a="1"/>
  <c r="U282"/>
  <c r="V282" a="1"/>
  <c r="V282"/>
  <c r="AE282" a="1"/>
  <c r="AE282"/>
  <c r="AL282" a="1"/>
  <c r="AL282"/>
  <c r="AJ282" a="1"/>
  <c r="AJ282"/>
  <c r="AC282" a="1"/>
  <c r="AC282"/>
  <c r="AB282" a="1"/>
  <c r="AB282"/>
  <c r="AD282" a="1"/>
  <c r="AD282"/>
  <c r="AA282" a="1"/>
  <c r="AA282"/>
  <c r="AK282" a="1"/>
  <c r="AK282"/>
  <c r="F282" a="1"/>
  <c r="F282"/>
  <c r="S282" a="1"/>
  <c r="S282"/>
  <c r="X282" a="1"/>
  <c r="X282"/>
  <c r="AF282" a="1"/>
  <c r="AF282"/>
  <c r="W282" a="1"/>
  <c r="W282"/>
  <c r="O282" a="1"/>
  <c r="O282"/>
  <c r="AI282" a="1"/>
  <c r="AI282"/>
  <c r="P282" a="1"/>
  <c r="P282"/>
  <c r="AH282" a="1"/>
  <c r="AH282"/>
  <c r="T282" a="1"/>
  <c r="T282"/>
  <c r="L282" a="1"/>
  <c r="L282"/>
  <c r="I282" a="1"/>
  <c r="I282"/>
  <c r="AG282" a="1"/>
  <c r="AG282"/>
  <c r="H282" a="1"/>
  <c r="H282"/>
  <c r="N282" a="1"/>
  <c r="N282"/>
  <c r="Y282" a="1"/>
  <c r="Y282"/>
  <c r="Z282" a="1"/>
  <c r="Z282"/>
  <c r="J459" i="21" a="1"/>
  <c r="J459"/>
  <c r="D243" i="29"/>
  <c r="U281" a="1"/>
  <c r="U281"/>
  <c r="AL281" a="1"/>
  <c r="AL281"/>
  <c r="V281" a="1"/>
  <c r="V281"/>
  <c r="AJ281" a="1"/>
  <c r="AJ281"/>
  <c r="AE281" a="1"/>
  <c r="AE281"/>
  <c r="AC281" a="1"/>
  <c r="AC281"/>
  <c r="AK281" a="1"/>
  <c r="AK281"/>
  <c r="AF281" a="1"/>
  <c r="AF281"/>
  <c r="AH281" a="1"/>
  <c r="AH281"/>
  <c r="AB281" a="1"/>
  <c r="AB281"/>
  <c r="Z281" a="1"/>
  <c r="Z281"/>
  <c r="AG281" a="1"/>
  <c r="AG281"/>
  <c r="L281" a="1"/>
  <c r="L281"/>
  <c r="W281" a="1"/>
  <c r="W281"/>
  <c r="S281" a="1"/>
  <c r="S281"/>
  <c r="AI281" a="1"/>
  <c r="AI281"/>
  <c r="T281" a="1"/>
  <c r="T281"/>
  <c r="AD281" a="1"/>
  <c r="AD281"/>
  <c r="O281" a="1"/>
  <c r="O281"/>
  <c r="X281" a="1"/>
  <c r="X281"/>
  <c r="AA281" a="1"/>
  <c r="AA281"/>
  <c r="H281" a="1"/>
  <c r="H281"/>
  <c r="F281" a="1"/>
  <c r="F281"/>
  <c r="P281" a="1"/>
  <c r="P281"/>
  <c r="N281" a="1"/>
  <c r="N281"/>
  <c r="Y281" a="1"/>
  <c r="Y281"/>
  <c r="I281" a="1"/>
  <c r="I281"/>
  <c r="H165" i="24"/>
  <c r="AN165"/>
  <c r="BC165"/>
  <c r="C9" i="25"/>
  <c r="AL203" i="24" a="1"/>
  <c r="AL203"/>
  <c r="AH203" a="1"/>
  <c r="AH203"/>
  <c r="AA203" a="1"/>
  <c r="AA203"/>
  <c r="Z203" a="1"/>
  <c r="Z203"/>
  <c r="U203" a="1"/>
  <c r="U203"/>
  <c r="P203" a="1"/>
  <c r="P203"/>
  <c r="F203" a="1"/>
  <c r="F203"/>
  <c r="Y203" a="1"/>
  <c r="Y203"/>
  <c r="AK203" a="1"/>
  <c r="AK203"/>
  <c r="N203" a="1"/>
  <c r="N203"/>
  <c r="H203" a="1"/>
  <c r="H203"/>
  <c r="L203" a="1"/>
  <c r="L203"/>
  <c r="AG203" a="1"/>
  <c r="AG203"/>
  <c r="AE203" a="1"/>
  <c r="AE203"/>
  <c r="O203" a="1"/>
  <c r="O203"/>
  <c r="S203" a="1"/>
  <c r="S203"/>
  <c r="W203" a="1"/>
  <c r="W203"/>
  <c r="P241" a="1"/>
  <c r="P241"/>
  <c r="AJ203" a="1"/>
  <c r="AJ203"/>
  <c r="AB203" a="1"/>
  <c r="AB203"/>
  <c r="AI203" a="1"/>
  <c r="AI203"/>
  <c r="I203" a="1"/>
  <c r="I203"/>
  <c r="AF203" a="1"/>
  <c r="AF203"/>
  <c r="T203" a="1"/>
  <c r="T203"/>
  <c r="V203" a="1"/>
  <c r="V203"/>
  <c r="AC203" a="1"/>
  <c r="AC203"/>
  <c r="AD203" a="1"/>
  <c r="AD203"/>
  <c r="X203" a="1"/>
  <c r="X203"/>
  <c r="E305" i="29" a="1"/>
  <c r="E305"/>
  <c r="E288" a="1"/>
  <c r="E288"/>
  <c r="F350" a="1"/>
  <c r="F350"/>
  <c r="Z350" a="1"/>
  <c r="Z350"/>
  <c r="H350" a="1"/>
  <c r="H350"/>
  <c r="L350" a="1"/>
  <c r="L350"/>
  <c r="O350" a="1"/>
  <c r="O350"/>
  <c r="AK350" a="1"/>
  <c r="AK350"/>
  <c r="J350" a="1"/>
  <c r="J350"/>
  <c r="C350" a="1"/>
  <c r="C350"/>
  <c r="I350" a="1"/>
  <c r="I350"/>
  <c r="D350" a="1"/>
  <c r="D350"/>
  <c r="AF350" a="1"/>
  <c r="AF350"/>
  <c r="AJ350" a="1"/>
  <c r="AJ350"/>
  <c r="AH350" a="1"/>
  <c r="AH350"/>
  <c r="W350" a="1"/>
  <c r="W350"/>
  <c r="AG350" a="1"/>
  <c r="AG350"/>
  <c r="AA350" a="1"/>
  <c r="AA350"/>
  <c r="AI350" a="1"/>
  <c r="AI350"/>
  <c r="R350" a="1"/>
  <c r="R350"/>
  <c r="T350" a="1"/>
  <c r="T350"/>
  <c r="U350" a="1"/>
  <c r="U350"/>
  <c r="AC350" a="1"/>
  <c r="AC350"/>
  <c r="B350" a="1"/>
  <c r="B350"/>
  <c r="G350" a="1"/>
  <c r="G350"/>
  <c r="P350" a="1"/>
  <c r="P350"/>
  <c r="X350" a="1"/>
  <c r="X350"/>
  <c r="AB350" a="1"/>
  <c r="AB350"/>
  <c r="AE350" a="1"/>
  <c r="AE350"/>
  <c r="AL350" a="1"/>
  <c r="AL350"/>
  <c r="K350" a="1"/>
  <c r="K350"/>
  <c r="S350" a="1"/>
  <c r="S350"/>
  <c r="N350" a="1"/>
  <c r="N350"/>
  <c r="Q350" a="1"/>
  <c r="Q350"/>
  <c r="E350" a="1"/>
  <c r="E350"/>
  <c r="M350" a="1"/>
  <c r="M350"/>
  <c r="Y350" a="1"/>
  <c r="Y350"/>
  <c r="AD350" a="1"/>
  <c r="AD350"/>
  <c r="V350" a="1"/>
  <c r="V350"/>
  <c r="N336" a="1"/>
  <c r="N336"/>
  <c r="K336" a="1"/>
  <c r="K336"/>
  <c r="M336" a="1"/>
  <c r="M336"/>
  <c r="J336" a="1"/>
  <c r="J336"/>
  <c r="G336" a="1"/>
  <c r="G336"/>
  <c r="I336" a="1"/>
  <c r="I336"/>
  <c r="F336" a="1"/>
  <c r="F336"/>
  <c r="L336" a="1"/>
  <c r="L336"/>
  <c r="AF336" a="1"/>
  <c r="AF336"/>
  <c r="C336" a="1"/>
  <c r="C336"/>
  <c r="AJ336" a="1"/>
  <c r="AJ336"/>
  <c r="E336" a="1"/>
  <c r="E336"/>
  <c r="W336" a="1"/>
  <c r="W336"/>
  <c r="AL336" a="1"/>
  <c r="AL336"/>
  <c r="AC336" a="1"/>
  <c r="AC336"/>
  <c r="AH336" a="1"/>
  <c r="AH336"/>
  <c r="P336" a="1"/>
  <c r="P336"/>
  <c r="AI336" a="1"/>
  <c r="AI336"/>
  <c r="AG336" a="1"/>
  <c r="AG336"/>
  <c r="U336" a="1"/>
  <c r="U336"/>
  <c r="Z336" a="1"/>
  <c r="Z336"/>
  <c r="B336" a="1"/>
  <c r="B336"/>
  <c r="AD336" a="1"/>
  <c r="AD336"/>
  <c r="AA336" a="1"/>
  <c r="AA336"/>
  <c r="AK336" a="1"/>
  <c r="AK336"/>
  <c r="R336" a="1"/>
  <c r="R336"/>
  <c r="O336" a="1"/>
  <c r="O336"/>
  <c r="Y336" a="1"/>
  <c r="Y336"/>
  <c r="V336" a="1"/>
  <c r="V336"/>
  <c r="AB336" a="1"/>
  <c r="AB336"/>
  <c r="D336" a="1"/>
  <c r="D336"/>
  <c r="H336" a="1"/>
  <c r="H336"/>
  <c r="S336" a="1"/>
  <c r="S336"/>
  <c r="Q336" a="1"/>
  <c r="Q336"/>
  <c r="T336" a="1"/>
  <c r="T336"/>
  <c r="X336" a="1"/>
  <c r="X336"/>
  <c r="AE336" a="1"/>
  <c r="AE336"/>
  <c r="U347" a="1"/>
  <c r="U347"/>
  <c r="L347" a="1"/>
  <c r="L347"/>
  <c r="K347" a="1"/>
  <c r="K347"/>
  <c r="AJ347" a="1"/>
  <c r="AJ347"/>
  <c r="P347" a="1"/>
  <c r="P347"/>
  <c r="E347" a="1"/>
  <c r="E347"/>
  <c r="G347" a="1"/>
  <c r="G347"/>
  <c r="AE347" a="1"/>
  <c r="AE347"/>
  <c r="Z347" a="1"/>
  <c r="Z347"/>
  <c r="F347" a="1"/>
  <c r="F347"/>
  <c r="Y347" a="1"/>
  <c r="Y347"/>
  <c r="B347" a="1"/>
  <c r="B347"/>
  <c r="T347" a="1"/>
  <c r="T347"/>
  <c r="O347" a="1"/>
  <c r="O347"/>
  <c r="AL347" a="1"/>
  <c r="AL347"/>
  <c r="I347" a="1"/>
  <c r="I347"/>
  <c r="AG347" a="1"/>
  <c r="AG347"/>
  <c r="J347" a="1"/>
  <c r="J347"/>
  <c r="D347" a="1"/>
  <c r="D347"/>
  <c r="AA347" a="1"/>
  <c r="AA347"/>
  <c r="AH347" a="1"/>
  <c r="AH347"/>
  <c r="Q347" a="1"/>
  <c r="Q347"/>
  <c r="AD347" a="1"/>
  <c r="AD347"/>
  <c r="AI347" a="1"/>
  <c r="AI347"/>
  <c r="AB347" a="1"/>
  <c r="AB347"/>
  <c r="M347" a="1"/>
  <c r="M347"/>
  <c r="S347" a="1"/>
  <c r="S347"/>
  <c r="X347" a="1"/>
  <c r="X347"/>
  <c r="W347" a="1"/>
  <c r="W347"/>
  <c r="AF347" a="1"/>
  <c r="AF347"/>
  <c r="H347" a="1"/>
  <c r="H347"/>
  <c r="N347" a="1"/>
  <c r="N347"/>
  <c r="AK347" a="1"/>
  <c r="AK347"/>
  <c r="R347" a="1"/>
  <c r="R347"/>
  <c r="V347" a="1"/>
  <c r="V347"/>
  <c r="AC347" a="1"/>
  <c r="AC347"/>
  <c r="C347" a="1"/>
  <c r="C347"/>
  <c r="AF353" a="1"/>
  <c r="AF353"/>
  <c r="AI353" a="1"/>
  <c r="AI353"/>
  <c r="AD353" a="1"/>
  <c r="AD353"/>
  <c r="U353" a="1"/>
  <c r="U353"/>
  <c r="E353" a="1"/>
  <c r="E353"/>
  <c r="AB353" a="1"/>
  <c r="AB353"/>
  <c r="AE353" a="1"/>
  <c r="AE353"/>
  <c r="Z353" a="1"/>
  <c r="Z353"/>
  <c r="K353" a="1"/>
  <c r="K353"/>
  <c r="G353" a="1"/>
  <c r="G353"/>
  <c r="X353" a="1"/>
  <c r="X353"/>
  <c r="AA353" a="1"/>
  <c r="AA353"/>
  <c r="V353" a="1"/>
  <c r="V353"/>
  <c r="C353" a="1"/>
  <c r="C353"/>
  <c r="AK353" a="1"/>
  <c r="AK353"/>
  <c r="T353" a="1"/>
  <c r="T353"/>
  <c r="W353" a="1"/>
  <c r="W353"/>
  <c r="R353" a="1"/>
  <c r="R353"/>
  <c r="AC353" a="1"/>
  <c r="AC353"/>
  <c r="AG353" a="1"/>
  <c r="AG353"/>
  <c r="P353" a="1"/>
  <c r="P353"/>
  <c r="S353" a="1"/>
  <c r="S353"/>
  <c r="N353" a="1"/>
  <c r="N353"/>
  <c r="I353" a="1"/>
  <c r="I353"/>
  <c r="L353" a="1"/>
  <c r="L353"/>
  <c r="O353" a="1"/>
  <c r="O353"/>
  <c r="J353" a="1"/>
  <c r="J353"/>
  <c r="Q353" a="1"/>
  <c r="Q353"/>
  <c r="H353" a="1"/>
  <c r="H353"/>
  <c r="AL353" a="1"/>
  <c r="AL353"/>
  <c r="F353" a="1"/>
  <c r="F353"/>
  <c r="Y353" a="1"/>
  <c r="Y353"/>
  <c r="AJ353" a="1"/>
  <c r="AJ353"/>
  <c r="D353" a="1"/>
  <c r="D353"/>
  <c r="AH353" a="1"/>
  <c r="AH353"/>
  <c r="B353" a="1"/>
  <c r="B353"/>
  <c r="M353" a="1"/>
  <c r="M353"/>
  <c r="AH307" i="21" a="1"/>
  <c r="AH307"/>
  <c r="AD269"/>
  <c r="AL307" a="1"/>
  <c r="AL307"/>
  <c r="AD307" a="1"/>
  <c r="AD307"/>
  <c r="AB307" a="1"/>
  <c r="AB307"/>
  <c r="I307" a="1"/>
  <c r="I307"/>
  <c r="Y307" a="1"/>
  <c r="Y307"/>
  <c r="L307" a="1"/>
  <c r="L307"/>
  <c r="Q345" a="1"/>
  <c r="Q345"/>
  <c r="V307" a="1"/>
  <c r="V307"/>
  <c r="AG307" a="1"/>
  <c r="AG307"/>
  <c r="AJ307" a="1"/>
  <c r="AJ307"/>
  <c r="AE307" a="1"/>
  <c r="AE307"/>
  <c r="AA307" a="1"/>
  <c r="AA307"/>
  <c r="N307" a="1"/>
  <c r="N307"/>
  <c r="H307" a="1"/>
  <c r="H307"/>
  <c r="AI307" a="1"/>
  <c r="AI307"/>
  <c r="AF307" a="1"/>
  <c r="AF307"/>
  <c r="T307" a="1"/>
  <c r="T307"/>
  <c r="W307" a="1"/>
  <c r="W307"/>
  <c r="AK307" a="1"/>
  <c r="AK307"/>
  <c r="P307" a="1"/>
  <c r="P307"/>
  <c r="X307" a="1"/>
  <c r="X307"/>
  <c r="S307" a="1"/>
  <c r="S307"/>
  <c r="Z307" a="1"/>
  <c r="Z307"/>
  <c r="O307" a="1"/>
  <c r="O307"/>
  <c r="F307" a="1"/>
  <c r="F307"/>
  <c r="U307" a="1"/>
  <c r="U307"/>
  <c r="AC307" a="1"/>
  <c r="AC307"/>
  <c r="R287" i="29" a="1"/>
  <c r="R287"/>
  <c r="R295" a="1"/>
  <c r="R295"/>
  <c r="Y264"/>
  <c r="V302" a="1"/>
  <c r="V302"/>
  <c r="AH340" a="1"/>
  <c r="AH340"/>
  <c r="U302" a="1"/>
  <c r="U302"/>
  <c r="AE302" a="1"/>
  <c r="AE302"/>
  <c r="AC302" a="1"/>
  <c r="AC302"/>
  <c r="AJ302" a="1"/>
  <c r="AJ302"/>
  <c r="AL302" a="1"/>
  <c r="AL302"/>
  <c r="L302" a="1"/>
  <c r="L302"/>
  <c r="AF302" a="1"/>
  <c r="AF302"/>
  <c r="AB302" a="1"/>
  <c r="AB302"/>
  <c r="AI302" a="1"/>
  <c r="AI302"/>
  <c r="AK302" a="1"/>
  <c r="AK302"/>
  <c r="Y302" a="1"/>
  <c r="Y302"/>
  <c r="AG302" a="1"/>
  <c r="AG302"/>
  <c r="T302" a="1"/>
  <c r="T302"/>
  <c r="H302" a="1"/>
  <c r="H302"/>
  <c r="P302" a="1"/>
  <c r="P302"/>
  <c r="AH302" a="1"/>
  <c r="AH302"/>
  <c r="AD302" a="1"/>
  <c r="AD302"/>
  <c r="O302" a="1"/>
  <c r="O302"/>
  <c r="X302" a="1"/>
  <c r="X302"/>
  <c r="Z302" a="1"/>
  <c r="Z302"/>
  <c r="F302" a="1"/>
  <c r="F302"/>
  <c r="AL340" a="1"/>
  <c r="AL340"/>
  <c r="S302" a="1"/>
  <c r="S302"/>
  <c r="I302" a="1"/>
  <c r="I302"/>
  <c r="W302" a="1"/>
  <c r="W302"/>
  <c r="N302" a="1"/>
  <c r="N302"/>
  <c r="AA302" a="1"/>
  <c r="AA302"/>
  <c r="AB267" i="21"/>
  <c r="AL305" a="1"/>
  <c r="AL305"/>
  <c r="AH305" a="1"/>
  <c r="AH305"/>
  <c r="N305" a="1"/>
  <c r="N305"/>
  <c r="AC305" a="1"/>
  <c r="AC305"/>
  <c r="V305" a="1"/>
  <c r="V305"/>
  <c r="AF305" a="1"/>
  <c r="AF305"/>
  <c r="P305" a="1"/>
  <c r="P305"/>
  <c r="AG305" a="1"/>
  <c r="AG305"/>
  <c r="AE305" a="1"/>
  <c r="AE305"/>
  <c r="X305" a="1"/>
  <c r="X305"/>
  <c r="AD305" a="1"/>
  <c r="AD305"/>
  <c r="U305" a="1"/>
  <c r="U305"/>
  <c r="F305" a="1"/>
  <c r="F305"/>
  <c r="E343" a="1"/>
  <c r="E343"/>
  <c r="Y305" a="1"/>
  <c r="Y305"/>
  <c r="Z305" a="1"/>
  <c r="Z305"/>
  <c r="AJ305" a="1"/>
  <c r="AJ305"/>
  <c r="I305" a="1"/>
  <c r="I305"/>
  <c r="AA305" a="1"/>
  <c r="AA305"/>
  <c r="H305" a="1"/>
  <c r="H305"/>
  <c r="AI305" a="1"/>
  <c r="AI305"/>
  <c r="AK305" a="1"/>
  <c r="AK305"/>
  <c r="L305" a="1"/>
  <c r="L305"/>
  <c r="W305" a="1"/>
  <c r="W305"/>
  <c r="S305" a="1"/>
  <c r="S305"/>
  <c r="AB305" a="1"/>
  <c r="AB305"/>
  <c r="O305" a="1"/>
  <c r="O305"/>
  <c r="T305" a="1"/>
  <c r="T305"/>
  <c r="K284" i="29" a="1"/>
  <c r="K284"/>
  <c r="Q294" a="1"/>
  <c r="Q294"/>
  <c r="G302" a="1"/>
  <c r="G302"/>
  <c r="G282" a="1"/>
  <c r="G282"/>
  <c r="L169" i="24"/>
  <c r="AN169"/>
  <c r="BC169"/>
  <c r="C13" i="25"/>
  <c r="S207" i="24" a="1"/>
  <c r="S207"/>
  <c r="AH207" a="1"/>
  <c r="AH207"/>
  <c r="AC207" a="1"/>
  <c r="AC207"/>
  <c r="AL207" a="1"/>
  <c r="AL207"/>
  <c r="AG207" a="1"/>
  <c r="AG207"/>
  <c r="AI207" a="1"/>
  <c r="AI207"/>
  <c r="Y207" a="1"/>
  <c r="Y207"/>
  <c r="P207" a="1"/>
  <c r="P207"/>
  <c r="W207" a="1"/>
  <c r="W207"/>
  <c r="AF207" a="1"/>
  <c r="AF207"/>
  <c r="AD207" a="1"/>
  <c r="AD207"/>
  <c r="L207" a="1"/>
  <c r="L207"/>
  <c r="O207" a="1"/>
  <c r="O207"/>
  <c r="AB245" a="1"/>
  <c r="AB245"/>
  <c r="F207" a="1"/>
  <c r="F207"/>
  <c r="X207" a="1"/>
  <c r="X207"/>
  <c r="H207" a="1"/>
  <c r="H207"/>
  <c r="AB207" a="1"/>
  <c r="AB207"/>
  <c r="N207" a="1"/>
  <c r="N207"/>
  <c r="AE207" a="1"/>
  <c r="AE207"/>
  <c r="Z207" a="1"/>
  <c r="Z207"/>
  <c r="AK207" a="1"/>
  <c r="AK207"/>
  <c r="AA207" a="1"/>
  <c r="AA207"/>
  <c r="AJ207" a="1"/>
  <c r="AJ207"/>
  <c r="T207" a="1"/>
  <c r="T207"/>
  <c r="I207" a="1"/>
  <c r="I207"/>
  <c r="U207" a="1"/>
  <c r="U207"/>
  <c r="V207" a="1"/>
  <c r="V207"/>
  <c r="M305" i="29" a="1"/>
  <c r="M305"/>
  <c r="M288" a="1"/>
  <c r="M288"/>
  <c r="C284" a="1"/>
  <c r="C284"/>
  <c r="B437" i="21" a="1"/>
  <c r="B437"/>
  <c r="T330" i="29" a="1"/>
  <c r="T330"/>
  <c r="X330" a="1"/>
  <c r="X330"/>
  <c r="AG330" a="1"/>
  <c r="AG330"/>
  <c r="P330" a="1"/>
  <c r="P330"/>
  <c r="O330" a="1"/>
  <c r="O330"/>
  <c r="S330" a="1"/>
  <c r="S330"/>
  <c r="AB330" a="1"/>
  <c r="AB330"/>
  <c r="AF330" a="1"/>
  <c r="AF330"/>
  <c r="I330" a="1"/>
  <c r="I330"/>
  <c r="M330" a="1"/>
  <c r="M330"/>
  <c r="W330" a="1"/>
  <c r="W330"/>
  <c r="K330" a="1"/>
  <c r="K330"/>
  <c r="Z330" a="1"/>
  <c r="Z330"/>
  <c r="D330" a="1"/>
  <c r="D330"/>
  <c r="H330" a="1"/>
  <c r="H330"/>
  <c r="Q330" a="1"/>
  <c r="Q330"/>
  <c r="F330" a="1"/>
  <c r="F330"/>
  <c r="J330" a="1"/>
  <c r="J330"/>
  <c r="AD330" a="1"/>
  <c r="AD330"/>
  <c r="C330" a="1"/>
  <c r="C330"/>
  <c r="L330" a="1"/>
  <c r="L330"/>
  <c r="V330" a="1"/>
  <c r="V330"/>
  <c r="AJ330" a="1"/>
  <c r="AJ330"/>
  <c r="N330" a="1"/>
  <c r="N330"/>
  <c r="AH330" a="1"/>
  <c r="AH330"/>
  <c r="G330" a="1"/>
  <c r="G330"/>
  <c r="AA330" a="1"/>
  <c r="AA330"/>
  <c r="AE330" a="1"/>
  <c r="AE330"/>
  <c r="AI330" a="1"/>
  <c r="AI330"/>
  <c r="R330" a="1"/>
  <c r="R330"/>
  <c r="AL330" a="1"/>
  <c r="AL330"/>
  <c r="U330" a="1"/>
  <c r="U330"/>
  <c r="AK330" a="1"/>
  <c r="AK330"/>
  <c r="E330" a="1"/>
  <c r="E330"/>
  <c r="Y330" a="1"/>
  <c r="Y330"/>
  <c r="AC330" a="1"/>
  <c r="AC330"/>
  <c r="B330" a="1"/>
  <c r="B330"/>
  <c r="AD269"/>
  <c r="AC307" a="1"/>
  <c r="AC307"/>
  <c r="AL307" a="1"/>
  <c r="AL307"/>
  <c r="AE307" a="1"/>
  <c r="AE307"/>
  <c r="AJ307" a="1"/>
  <c r="AJ307"/>
  <c r="V307" a="1"/>
  <c r="V307"/>
  <c r="U307" a="1"/>
  <c r="U307"/>
  <c r="AD307" a="1"/>
  <c r="AD307"/>
  <c r="AK307" a="1"/>
  <c r="AK307"/>
  <c r="Z307" a="1"/>
  <c r="Z307"/>
  <c r="I307" a="1"/>
  <c r="I307"/>
  <c r="AI307" a="1"/>
  <c r="AI307"/>
  <c r="N307" a="1"/>
  <c r="N307"/>
  <c r="AH307" a="1"/>
  <c r="AH307"/>
  <c r="T307" a="1"/>
  <c r="T307"/>
  <c r="X307" a="1"/>
  <c r="X307"/>
  <c r="AB307" a="1"/>
  <c r="AB307"/>
  <c r="L307" a="1"/>
  <c r="L307"/>
  <c r="H307" a="1"/>
  <c r="H307"/>
  <c r="P307" a="1"/>
  <c r="P307"/>
  <c r="AF307" a="1"/>
  <c r="AF307"/>
  <c r="Y307" a="1"/>
  <c r="Y307"/>
  <c r="O307" a="1"/>
  <c r="O307"/>
  <c r="AA307" a="1"/>
  <c r="AA307"/>
  <c r="W307" a="1"/>
  <c r="W307"/>
  <c r="F307" a="1"/>
  <c r="F307"/>
  <c r="S307" a="1"/>
  <c r="S307"/>
  <c r="AG307" a="1"/>
  <c r="AG307"/>
  <c r="Y264" i="21"/>
  <c r="AH302" a="1"/>
  <c r="AH302"/>
  <c r="AL302" a="1"/>
  <c r="AL302"/>
  <c r="Y302" a="1"/>
  <c r="Y302"/>
  <c r="AF302" a="1"/>
  <c r="AF302"/>
  <c r="P302" a="1"/>
  <c r="P302"/>
  <c r="U302" a="1"/>
  <c r="U302"/>
  <c r="H302" a="1"/>
  <c r="H302"/>
  <c r="AJ302" a="1"/>
  <c r="AJ302"/>
  <c r="V302" a="1"/>
  <c r="V302"/>
  <c r="T302" a="1"/>
  <c r="T302"/>
  <c r="F302" a="1"/>
  <c r="F302"/>
  <c r="W302" a="1"/>
  <c r="W302"/>
  <c r="I340" a="1"/>
  <c r="I340"/>
  <c r="AK302" a="1"/>
  <c r="AK302"/>
  <c r="AC302" a="1"/>
  <c r="AC302"/>
  <c r="AI302" a="1"/>
  <c r="AI302"/>
  <c r="AA302" a="1"/>
  <c r="AA302"/>
  <c r="AB302" a="1"/>
  <c r="AB302"/>
  <c r="AG302" a="1"/>
  <c r="AG302"/>
  <c r="L302" a="1"/>
  <c r="L302"/>
  <c r="AE302" a="1"/>
  <c r="AE302"/>
  <c r="X302" a="1"/>
  <c r="X302"/>
  <c r="N302" a="1"/>
  <c r="N302"/>
  <c r="I302" a="1"/>
  <c r="I302"/>
  <c r="AD302" a="1"/>
  <c r="AD302"/>
  <c r="S302" a="1"/>
  <c r="S302"/>
  <c r="Z302" a="1"/>
  <c r="Z302"/>
  <c r="O302" a="1"/>
  <c r="O302"/>
  <c r="B465" a="1"/>
  <c r="B465"/>
  <c r="J213" i="24" a="1"/>
  <c r="J213"/>
  <c r="J208" a="1"/>
  <c r="J208"/>
  <c r="C467" i="21" a="1"/>
  <c r="C467"/>
  <c r="K454" a="1"/>
  <c r="K454"/>
  <c r="E466" a="1"/>
  <c r="E466"/>
  <c r="R460" a="1"/>
  <c r="R460"/>
  <c r="R450" a="1"/>
  <c r="R450"/>
  <c r="R455" a="1"/>
  <c r="R455"/>
  <c r="B208" i="24" a="1"/>
  <c r="B208"/>
  <c r="R467" i="21" a="1"/>
  <c r="R467"/>
  <c r="AK401" i="29" a="1"/>
  <c r="AK401"/>
  <c r="AC401" a="1"/>
  <c r="AC401"/>
  <c r="U401" a="1"/>
  <c r="U401"/>
  <c r="M401" a="1"/>
  <c r="M401"/>
  <c r="E401" a="1"/>
  <c r="E401"/>
  <c r="AJ401" a="1"/>
  <c r="AJ401"/>
  <c r="AB401" a="1"/>
  <c r="AB401"/>
  <c r="AI401" a="1"/>
  <c r="AI401"/>
  <c r="AA401" a="1"/>
  <c r="AA401"/>
  <c r="AH401" a="1"/>
  <c r="AH401"/>
  <c r="Z401" a="1"/>
  <c r="Z401"/>
  <c r="AD401" a="1"/>
  <c r="AD401"/>
  <c r="Q401" a="1"/>
  <c r="Q401"/>
  <c r="H401" a="1"/>
  <c r="H401"/>
  <c r="Y401" a="1"/>
  <c r="Y401"/>
  <c r="P401" a="1"/>
  <c r="P401"/>
  <c r="G401" a="1"/>
  <c r="G401"/>
  <c r="X401" a="1"/>
  <c r="X401"/>
  <c r="O401" a="1"/>
  <c r="O401"/>
  <c r="F401" a="1"/>
  <c r="F401"/>
  <c r="W401" a="1"/>
  <c r="W401"/>
  <c r="N401" a="1"/>
  <c r="N401"/>
  <c r="D401" a="1"/>
  <c r="D401"/>
  <c r="AL401" a="1"/>
  <c r="AL401"/>
  <c r="V401" a="1"/>
  <c r="V401"/>
  <c r="L401" a="1"/>
  <c r="L401"/>
  <c r="C401" a="1"/>
  <c r="C401"/>
  <c r="AF401" a="1"/>
  <c r="AF401"/>
  <c r="B401" a="1"/>
  <c r="B401"/>
  <c r="AE401" a="1"/>
  <c r="AE401"/>
  <c r="T401" a="1"/>
  <c r="T401"/>
  <c r="S401" a="1"/>
  <c r="S401"/>
  <c r="R401" a="1"/>
  <c r="R401"/>
  <c r="AG401" a="1"/>
  <c r="AG401"/>
  <c r="AJ439" a="1"/>
  <c r="AJ439"/>
  <c r="AB439" a="1"/>
  <c r="AB439"/>
  <c r="U439" a="1"/>
  <c r="U439"/>
  <c r="N439" a="1"/>
  <c r="N439"/>
  <c r="K401" a="1"/>
  <c r="K401"/>
  <c r="AI439" a="1"/>
  <c r="AI439"/>
  <c r="AA439" a="1"/>
  <c r="AA439"/>
  <c r="M439" a="1"/>
  <c r="M439"/>
  <c r="F439" a="1"/>
  <c r="F439"/>
  <c r="J401" a="1"/>
  <c r="J401"/>
  <c r="AH439" a="1"/>
  <c r="AH439"/>
  <c r="Z439" a="1"/>
  <c r="Z439"/>
  <c r="T439" a="1"/>
  <c r="T439"/>
  <c r="L439" a="1"/>
  <c r="L439"/>
  <c r="E439" a="1"/>
  <c r="E439"/>
  <c r="I401" a="1"/>
  <c r="I401"/>
  <c r="AF439" a="1"/>
  <c r="AF439"/>
  <c r="Y439" a="1"/>
  <c r="Y439"/>
  <c r="R439" a="1"/>
  <c r="R439"/>
  <c r="J439" a="1"/>
  <c r="J439"/>
  <c r="D439" a="1"/>
  <c r="D439"/>
  <c r="AD439" a="1"/>
  <c r="AD439"/>
  <c r="P439" a="1"/>
  <c r="P439"/>
  <c r="C439" a="1"/>
  <c r="C439"/>
  <c r="AC439" a="1"/>
  <c r="AC439"/>
  <c r="O439" a="1"/>
  <c r="O439"/>
  <c r="B439" a="1"/>
  <c r="B439"/>
  <c r="K439" a="1"/>
  <c r="K439"/>
  <c r="AL439" a="1"/>
  <c r="AL439"/>
  <c r="X439" a="1"/>
  <c r="X439"/>
  <c r="AK439" a="1"/>
  <c r="AK439"/>
  <c r="W439" a="1"/>
  <c r="W439"/>
  <c r="I439" a="1"/>
  <c r="I439"/>
  <c r="Q439" a="1"/>
  <c r="Q439"/>
  <c r="H439" a="1"/>
  <c r="H439"/>
  <c r="G439" a="1"/>
  <c r="G439"/>
  <c r="AG439" a="1"/>
  <c r="AG439"/>
  <c r="AE439" a="1"/>
  <c r="AE439"/>
  <c r="V439" a="1"/>
  <c r="V439"/>
  <c r="S439" a="1"/>
  <c r="S439"/>
  <c r="AG412" a="1"/>
  <c r="AG412"/>
  <c r="Y412" a="1"/>
  <c r="Y412"/>
  <c r="Q412" a="1"/>
  <c r="Q412"/>
  <c r="I412" a="1"/>
  <c r="I412"/>
  <c r="AF412" a="1"/>
  <c r="AF412"/>
  <c r="X412" a="1"/>
  <c r="X412"/>
  <c r="P412" a="1"/>
  <c r="P412"/>
  <c r="H412" a="1"/>
  <c r="H412"/>
  <c r="AE412" a="1"/>
  <c r="AE412"/>
  <c r="W412" a="1"/>
  <c r="W412"/>
  <c r="O412" a="1"/>
  <c r="O412"/>
  <c r="G412" a="1"/>
  <c r="G412"/>
  <c r="AK412" a="1"/>
  <c r="AK412"/>
  <c r="AC412" a="1"/>
  <c r="AC412"/>
  <c r="U412" a="1"/>
  <c r="U412"/>
  <c r="M412" a="1"/>
  <c r="M412"/>
  <c r="E412" a="1"/>
  <c r="E412"/>
  <c r="AI412" a="1"/>
  <c r="AI412"/>
  <c r="S412" a="1"/>
  <c r="S412"/>
  <c r="C412" a="1"/>
  <c r="C412"/>
  <c r="AH412" a="1"/>
  <c r="AH412"/>
  <c r="R412" a="1"/>
  <c r="R412"/>
  <c r="B412" a="1"/>
  <c r="B412"/>
  <c r="AD412" a="1"/>
  <c r="AD412"/>
  <c r="N412" a="1"/>
  <c r="N412"/>
  <c r="AB412" a="1"/>
  <c r="AB412"/>
  <c r="L412" a="1"/>
  <c r="L412"/>
  <c r="AA412" a="1"/>
  <c r="AA412"/>
  <c r="K412" a="1"/>
  <c r="K412"/>
  <c r="J412" a="1"/>
  <c r="J412"/>
  <c r="F412" a="1"/>
  <c r="F412"/>
  <c r="D412" a="1"/>
  <c r="D412"/>
  <c r="AL412" a="1"/>
  <c r="AL412"/>
  <c r="AJ412" a="1"/>
  <c r="AJ412"/>
  <c r="Z412" a="1"/>
  <c r="Z412"/>
  <c r="V412" a="1"/>
  <c r="V412"/>
  <c r="T412" a="1"/>
  <c r="T412"/>
  <c r="AH450" a="1"/>
  <c r="AH450"/>
  <c r="V450" a="1"/>
  <c r="V450"/>
  <c r="Q450" a="1"/>
  <c r="Q450"/>
  <c r="D450" a="1"/>
  <c r="D450"/>
  <c r="AA450" a="1"/>
  <c r="AA450"/>
  <c r="U450" a="1"/>
  <c r="U450"/>
  <c r="P450" a="1"/>
  <c r="P450"/>
  <c r="J450" a="1"/>
  <c r="J450"/>
  <c r="AL450" a="1"/>
  <c r="AL450"/>
  <c r="AG450" a="1"/>
  <c r="AG450"/>
  <c r="T450" a="1"/>
  <c r="T450"/>
  <c r="O450" a="1"/>
  <c r="O450"/>
  <c r="C450" a="1"/>
  <c r="C450"/>
  <c r="AK450" a="1"/>
  <c r="AK450"/>
  <c r="AF450" a="1"/>
  <c r="AF450"/>
  <c r="Z450" a="1"/>
  <c r="Z450"/>
  <c r="N450" a="1"/>
  <c r="N450"/>
  <c r="I450" a="1"/>
  <c r="I450"/>
  <c r="AJ450" a="1"/>
  <c r="AJ450"/>
  <c r="AE450" a="1"/>
  <c r="AE450"/>
  <c r="S450" a="1"/>
  <c r="S450"/>
  <c r="M450" a="1"/>
  <c r="M450"/>
  <c r="H450" a="1"/>
  <c r="H450"/>
  <c r="B450" a="1"/>
  <c r="B450"/>
  <c r="AI450" a="1"/>
  <c r="AI450"/>
  <c r="E450" a="1"/>
  <c r="E450"/>
  <c r="R450" a="1"/>
  <c r="R450"/>
  <c r="AD450" a="1"/>
  <c r="AD450"/>
  <c r="AC450" a="1"/>
  <c r="AC450"/>
  <c r="L450" a="1"/>
  <c r="L450"/>
  <c r="AB450" a="1"/>
  <c r="AB450"/>
  <c r="X450" a="1"/>
  <c r="X450"/>
  <c r="G450" a="1"/>
  <c r="G450"/>
  <c r="Y450" a="1"/>
  <c r="Y450"/>
  <c r="W450" a="1"/>
  <c r="W450"/>
  <c r="K450" a="1"/>
  <c r="K450"/>
  <c r="F450" a="1"/>
  <c r="F450"/>
  <c r="AJ409" a="1"/>
  <c r="AJ409"/>
  <c r="AB409" a="1"/>
  <c r="AB409"/>
  <c r="T409" a="1"/>
  <c r="T409"/>
  <c r="L409" a="1"/>
  <c r="L409"/>
  <c r="D409" a="1"/>
  <c r="D409"/>
  <c r="AI409" a="1"/>
  <c r="AI409"/>
  <c r="AA409" a="1"/>
  <c r="AA409"/>
  <c r="S409" a="1"/>
  <c r="S409"/>
  <c r="K409" a="1"/>
  <c r="K409"/>
  <c r="C409" a="1"/>
  <c r="C409"/>
  <c r="AH409" a="1"/>
  <c r="AH409"/>
  <c r="Z409" a="1"/>
  <c r="Z409"/>
  <c r="R409" a="1"/>
  <c r="R409"/>
  <c r="J409" a="1"/>
  <c r="J409"/>
  <c r="B409" a="1"/>
  <c r="B409"/>
  <c r="AG409" a="1"/>
  <c r="AG409"/>
  <c r="Y409" a="1"/>
  <c r="Y409"/>
  <c r="Q409" a="1"/>
  <c r="Q409"/>
  <c r="I409" a="1"/>
  <c r="I409"/>
  <c r="AF409" a="1"/>
  <c r="AF409"/>
  <c r="X409" a="1"/>
  <c r="X409"/>
  <c r="P409" a="1"/>
  <c r="P409"/>
  <c r="H409" a="1"/>
  <c r="H409"/>
  <c r="AE409" a="1"/>
  <c r="AE409"/>
  <c r="M409" a="1"/>
  <c r="M409"/>
  <c r="AD409" a="1"/>
  <c r="AD409"/>
  <c r="G409" a="1"/>
  <c r="G409"/>
  <c r="AC409" a="1"/>
  <c r="AC409"/>
  <c r="F409" a="1"/>
  <c r="F409"/>
  <c r="W409" a="1"/>
  <c r="W409"/>
  <c r="E409" a="1"/>
  <c r="E409"/>
  <c r="V409" a="1"/>
  <c r="V409"/>
  <c r="AL409" a="1"/>
  <c r="AL409"/>
  <c r="AK409" a="1"/>
  <c r="AK409"/>
  <c r="O409" a="1"/>
  <c r="O409"/>
  <c r="AH447" a="1"/>
  <c r="AH447"/>
  <c r="AB447" a="1"/>
  <c r="AB447"/>
  <c r="W447" a="1"/>
  <c r="W447"/>
  <c r="Q447" a="1"/>
  <c r="Q447"/>
  <c r="M447" a="1"/>
  <c r="M447"/>
  <c r="I447" a="1"/>
  <c r="I447"/>
  <c r="E447" a="1"/>
  <c r="E447"/>
  <c r="N409" a="1"/>
  <c r="N409"/>
  <c r="AA447" a="1"/>
  <c r="AA447"/>
  <c r="V447" a="1"/>
  <c r="V447"/>
  <c r="AG447" a="1"/>
  <c r="AG447"/>
  <c r="U447" a="1"/>
  <c r="U447"/>
  <c r="P447" a="1"/>
  <c r="P447"/>
  <c r="L447" a="1"/>
  <c r="L447"/>
  <c r="H447" a="1"/>
  <c r="H447"/>
  <c r="D447" a="1"/>
  <c r="D447"/>
  <c r="AL447" a="1"/>
  <c r="AL447"/>
  <c r="Z447" a="1"/>
  <c r="Z447"/>
  <c r="T447" a="1"/>
  <c r="T447"/>
  <c r="AK447" a="1"/>
  <c r="AK447"/>
  <c r="AF447" a="1"/>
  <c r="AF447"/>
  <c r="S447" a="1"/>
  <c r="S447"/>
  <c r="O447" a="1"/>
  <c r="O447"/>
  <c r="K447" a="1"/>
  <c r="K447"/>
  <c r="G447" a="1"/>
  <c r="G447"/>
  <c r="C447" a="1"/>
  <c r="C447"/>
  <c r="AJ447" a="1"/>
  <c r="AJ447"/>
  <c r="X447" a="1"/>
  <c r="X447"/>
  <c r="J447" a="1"/>
  <c r="J447"/>
  <c r="AI447" a="1"/>
  <c r="AI447"/>
  <c r="R447" a="1"/>
  <c r="R447"/>
  <c r="AE447" a="1"/>
  <c r="AE447"/>
  <c r="F447" a="1"/>
  <c r="F447"/>
  <c r="AD447" a="1"/>
  <c r="AD447"/>
  <c r="Y447" a="1"/>
  <c r="Y447"/>
  <c r="B447" a="1"/>
  <c r="B447"/>
  <c r="U409" a="1"/>
  <c r="U409"/>
  <c r="AC447" a="1"/>
  <c r="AC447"/>
  <c r="N447" a="1"/>
  <c r="N447"/>
  <c r="AH428" a="1"/>
  <c r="AH428"/>
  <c r="Z428" a="1"/>
  <c r="Z428"/>
  <c r="S428" a="1"/>
  <c r="S428"/>
  <c r="L428" a="1"/>
  <c r="L428"/>
  <c r="E428" a="1"/>
  <c r="E428"/>
  <c r="AF428" a="1"/>
  <c r="AF428"/>
  <c r="X428" a="1"/>
  <c r="X428"/>
  <c r="Q428" a="1"/>
  <c r="Q428"/>
  <c r="J428" a="1"/>
  <c r="J428"/>
  <c r="D428" a="1"/>
  <c r="D428"/>
  <c r="AL428" a="1"/>
  <c r="AL428"/>
  <c r="AE428" a="1"/>
  <c r="AE428"/>
  <c r="W428" a="1"/>
  <c r="W428"/>
  <c r="P428" a="1"/>
  <c r="P428"/>
  <c r="I428" a="1"/>
  <c r="I428"/>
  <c r="C428" a="1"/>
  <c r="C428"/>
  <c r="AK428" a="1"/>
  <c r="AK428"/>
  <c r="AD428" a="1"/>
  <c r="AD428"/>
  <c r="V428" a="1"/>
  <c r="V428"/>
  <c r="O428" a="1"/>
  <c r="O428"/>
  <c r="B428" a="1"/>
  <c r="B428"/>
  <c r="AA428" a="1"/>
  <c r="AA428"/>
  <c r="Y428" a="1"/>
  <c r="Y428"/>
  <c r="K428" a="1"/>
  <c r="K428"/>
  <c r="U428" a="1"/>
  <c r="U428"/>
  <c r="H428" a="1"/>
  <c r="H428"/>
  <c r="AJ428" a="1"/>
  <c r="AJ428"/>
  <c r="G428" a="1"/>
  <c r="G428"/>
  <c r="AI428" a="1"/>
  <c r="AI428"/>
  <c r="T428" a="1"/>
  <c r="T428"/>
  <c r="F428" a="1"/>
  <c r="F428"/>
  <c r="AG428" a="1"/>
  <c r="AG428"/>
  <c r="AC428" a="1"/>
  <c r="AC428"/>
  <c r="AB428" a="1"/>
  <c r="AB428"/>
  <c r="M428" a="1"/>
  <c r="M428"/>
  <c r="AL466" a="1"/>
  <c r="AL466"/>
  <c r="AF466" a="1"/>
  <c r="AF466"/>
  <c r="Z466" a="1"/>
  <c r="Z466"/>
  <c r="S466" a="1"/>
  <c r="S466"/>
  <c r="M466" a="1"/>
  <c r="M466"/>
  <c r="G466" a="1"/>
  <c r="G466"/>
  <c r="AK466" a="1"/>
  <c r="AK466"/>
  <c r="AE466" a="1"/>
  <c r="AE466"/>
  <c r="L466" a="1"/>
  <c r="L466"/>
  <c r="F466" a="1"/>
  <c r="F466"/>
  <c r="AC466" a="1"/>
  <c r="AC466"/>
  <c r="X466" a="1"/>
  <c r="X466"/>
  <c r="AI466" a="1"/>
  <c r="AI466"/>
  <c r="AB466" a="1"/>
  <c r="AB466"/>
  <c r="W466" a="1"/>
  <c r="W466"/>
  <c r="Q466" a="1"/>
  <c r="Q466"/>
  <c r="J466" a="1"/>
  <c r="J466"/>
  <c r="AH466" a="1"/>
  <c r="AH466"/>
  <c r="U466" a="1"/>
  <c r="U466"/>
  <c r="K466" a="1"/>
  <c r="K466"/>
  <c r="B466" a="1"/>
  <c r="B466"/>
  <c r="R428" a="1"/>
  <c r="R428"/>
  <c r="AG466" a="1"/>
  <c r="AG466"/>
  <c r="T466" a="1"/>
  <c r="T466"/>
  <c r="N428" a="1"/>
  <c r="N428"/>
  <c r="AD466" a="1"/>
  <c r="AD466"/>
  <c r="R466" a="1"/>
  <c r="R466"/>
  <c r="I466" a="1"/>
  <c r="I466"/>
  <c r="H466" a="1"/>
  <c r="H466"/>
  <c r="AA466" a="1"/>
  <c r="AA466"/>
  <c r="P466" a="1"/>
  <c r="P466"/>
  <c r="E466" a="1"/>
  <c r="E466"/>
  <c r="O466" a="1"/>
  <c r="O466"/>
  <c r="N466" a="1"/>
  <c r="N466"/>
  <c r="AJ466" a="1"/>
  <c r="AJ466"/>
  <c r="D466" a="1"/>
  <c r="D466"/>
  <c r="C466" a="1"/>
  <c r="C466"/>
  <c r="Y466" a="1"/>
  <c r="Y466"/>
  <c r="V466" a="1"/>
  <c r="V466"/>
  <c r="D453" i="21" a="1"/>
  <c r="D453"/>
  <c r="AH415" i="29" a="1"/>
  <c r="AH415"/>
  <c r="Z415" a="1"/>
  <c r="Z415"/>
  <c r="S415" a="1"/>
  <c r="S415"/>
  <c r="L415" a="1"/>
  <c r="L415"/>
  <c r="F415" a="1"/>
  <c r="F415"/>
  <c r="AG415" a="1"/>
  <c r="AG415"/>
  <c r="Y415" a="1"/>
  <c r="Y415"/>
  <c r="R415" a="1"/>
  <c r="R415"/>
  <c r="K415" a="1"/>
  <c r="K415"/>
  <c r="E415" a="1"/>
  <c r="E415"/>
  <c r="AF415" a="1"/>
  <c r="AF415"/>
  <c r="X415" a="1"/>
  <c r="X415"/>
  <c r="Q415" a="1"/>
  <c r="Q415"/>
  <c r="D415" a="1"/>
  <c r="D415"/>
  <c r="AL415" a="1"/>
  <c r="AL415"/>
  <c r="AD415" a="1"/>
  <c r="AD415"/>
  <c r="O415" a="1"/>
  <c r="O415"/>
  <c r="I415" a="1"/>
  <c r="I415"/>
  <c r="B415" a="1"/>
  <c r="B415"/>
  <c r="AJ415" a="1"/>
  <c r="AJ415"/>
  <c r="U415" a="1"/>
  <c r="U415"/>
  <c r="G415" a="1"/>
  <c r="G415"/>
  <c r="AI415" a="1"/>
  <c r="AI415"/>
  <c r="T415" a="1"/>
  <c r="T415"/>
  <c r="AE415" a="1"/>
  <c r="AE415"/>
  <c r="P415" a="1"/>
  <c r="P415"/>
  <c r="C415" a="1"/>
  <c r="C415"/>
  <c r="AC415" a="1"/>
  <c r="AC415"/>
  <c r="AB415" a="1"/>
  <c r="AB415"/>
  <c r="N415" a="1"/>
  <c r="N415"/>
  <c r="M415" a="1"/>
  <c r="M415"/>
  <c r="J415" a="1"/>
  <c r="J415"/>
  <c r="H415" a="1"/>
  <c r="H415"/>
  <c r="AK415" a="1"/>
  <c r="AK415"/>
  <c r="AA415" a="1"/>
  <c r="AA415"/>
  <c r="W415" a="1"/>
  <c r="W415"/>
  <c r="V415" a="1"/>
  <c r="V415"/>
  <c r="AH453" a="1"/>
  <c r="AH453"/>
  <c r="U453" a="1"/>
  <c r="U453"/>
  <c r="P453" a="1"/>
  <c r="P453"/>
  <c r="D453" a="1"/>
  <c r="D453"/>
  <c r="AL453" a="1"/>
  <c r="AL453"/>
  <c r="AG453" a="1"/>
  <c r="AG453"/>
  <c r="AA453" a="1"/>
  <c r="AA453"/>
  <c r="O453" a="1"/>
  <c r="O453"/>
  <c r="J453" a="1"/>
  <c r="J453"/>
  <c r="AK453" a="1"/>
  <c r="AK453"/>
  <c r="AF453" a="1"/>
  <c r="AF453"/>
  <c r="T453" a="1"/>
  <c r="T453"/>
  <c r="N453" a="1"/>
  <c r="N453"/>
  <c r="I453" a="1"/>
  <c r="I453"/>
  <c r="C453" a="1"/>
  <c r="C453"/>
  <c r="AE453" a="1"/>
  <c r="AE453"/>
  <c r="Z453" a="1"/>
  <c r="Z453"/>
  <c r="M453" a="1"/>
  <c r="M453"/>
  <c r="H453" a="1"/>
  <c r="H453"/>
  <c r="AJ453" a="1"/>
  <c r="AJ453"/>
  <c r="AD453" a="1"/>
  <c r="AD453"/>
  <c r="Y453" a="1"/>
  <c r="Y453"/>
  <c r="S453" a="1"/>
  <c r="S453"/>
  <c r="G453" a="1"/>
  <c r="G453"/>
  <c r="B453" a="1"/>
  <c r="B453"/>
  <c r="R453" a="1"/>
  <c r="R453"/>
  <c r="AC453" a="1"/>
  <c r="AC453"/>
  <c r="Q453" a="1"/>
  <c r="Q453"/>
  <c r="L453" a="1"/>
  <c r="L453"/>
  <c r="AB453" a="1"/>
  <c r="AB453"/>
  <c r="X453" a="1"/>
  <c r="X453"/>
  <c r="K453" a="1"/>
  <c r="K453"/>
  <c r="V453" a="1"/>
  <c r="V453"/>
  <c r="E453" a="1"/>
  <c r="E453"/>
  <c r="F453" a="1"/>
  <c r="F453"/>
  <c r="AI453" a="1"/>
  <c r="AI453"/>
  <c r="W453" a="1"/>
  <c r="W453"/>
  <c r="D465" i="21" a="1"/>
  <c r="D465"/>
  <c r="E280" i="29" a="1"/>
  <c r="E280"/>
  <c r="B342" a="1"/>
  <c r="B342"/>
  <c r="Q342" a="1"/>
  <c r="Q342"/>
  <c r="V342" a="1"/>
  <c r="V342"/>
  <c r="W342" a="1"/>
  <c r="W342"/>
  <c r="E342" a="1"/>
  <c r="E342"/>
  <c r="AI342" a="1"/>
  <c r="AI342"/>
  <c r="K342" a="1"/>
  <c r="K342"/>
  <c r="H342" a="1"/>
  <c r="H342"/>
  <c r="T342" a="1"/>
  <c r="T342"/>
  <c r="M342" a="1"/>
  <c r="M342"/>
  <c r="D342" a="1"/>
  <c r="D342"/>
  <c r="AJ342" a="1"/>
  <c r="AJ342"/>
  <c r="P342" a="1"/>
  <c r="P342"/>
  <c r="F342" a="1"/>
  <c r="F342"/>
  <c r="AL342" a="1"/>
  <c r="AL342"/>
  <c r="AB342" a="1"/>
  <c r="AB342"/>
  <c r="L342" a="1"/>
  <c r="L342"/>
  <c r="AD342" a="1"/>
  <c r="AD342"/>
  <c r="Z342" a="1"/>
  <c r="Z342"/>
  <c r="X342" a="1"/>
  <c r="X342"/>
  <c r="U342" a="1"/>
  <c r="U342"/>
  <c r="AK342" a="1"/>
  <c r="AK342"/>
  <c r="N342" a="1"/>
  <c r="N342"/>
  <c r="S342" a="1"/>
  <c r="S342"/>
  <c r="J342" a="1"/>
  <c r="J342"/>
  <c r="O342" a="1"/>
  <c r="O342"/>
  <c r="I342" a="1"/>
  <c r="I342"/>
  <c r="AH342" a="1"/>
  <c r="AH342"/>
  <c r="AF342" a="1"/>
  <c r="AF342"/>
  <c r="C342" a="1"/>
  <c r="C342"/>
  <c r="G342" a="1"/>
  <c r="G342"/>
  <c r="AG342" a="1"/>
  <c r="AG342"/>
  <c r="R342" a="1"/>
  <c r="R342"/>
  <c r="Y342" a="1"/>
  <c r="Y342"/>
  <c r="AC342" a="1"/>
  <c r="AC342"/>
  <c r="AA342" a="1"/>
  <c r="AA342"/>
  <c r="AE342" a="1"/>
  <c r="AE342"/>
  <c r="B305" a="1"/>
  <c r="B305"/>
  <c r="J349" a="1"/>
  <c r="J349"/>
  <c r="Y349" a="1"/>
  <c r="Y349"/>
  <c r="W349" a="1"/>
  <c r="W349"/>
  <c r="Z349" a="1"/>
  <c r="Z349"/>
  <c r="Q349" a="1"/>
  <c r="Q349"/>
  <c r="AG339" a="1"/>
  <c r="AG339"/>
  <c r="AJ339" a="1"/>
  <c r="AJ339"/>
  <c r="D339" a="1"/>
  <c r="D339"/>
  <c r="H339" a="1"/>
  <c r="H339"/>
  <c r="AI339" a="1"/>
  <c r="AI339"/>
  <c r="Z339" a="1"/>
  <c r="Z339"/>
  <c r="AD339" a="1"/>
  <c r="AD339"/>
  <c r="AH339" a="1"/>
  <c r="AH339"/>
  <c r="B339" a="1"/>
  <c r="B339"/>
  <c r="J339" a="1"/>
  <c r="J339"/>
  <c r="N339" a="1"/>
  <c r="N339"/>
  <c r="W339" a="1"/>
  <c r="W339"/>
  <c r="AA339" a="1"/>
  <c r="AA339"/>
  <c r="Y339" a="1"/>
  <c r="Y339"/>
  <c r="AE339" a="1"/>
  <c r="AE339"/>
  <c r="G339" a="1"/>
  <c r="G339"/>
  <c r="Q339" a="1"/>
  <c r="Q339"/>
  <c r="U339" a="1"/>
  <c r="U339"/>
  <c r="C339" a="1"/>
  <c r="C339"/>
  <c r="AK339" a="1"/>
  <c r="AK339"/>
  <c r="K339" a="1"/>
  <c r="K339"/>
  <c r="O339" a="1"/>
  <c r="O339"/>
  <c r="V339" a="1"/>
  <c r="V339"/>
  <c r="X339" a="1"/>
  <c r="X339"/>
  <c r="E339" a="1"/>
  <c r="E339"/>
  <c r="I339" a="1"/>
  <c r="I339"/>
  <c r="S339" a="1"/>
  <c r="S339"/>
  <c r="AC339" a="1"/>
  <c r="AC339"/>
  <c r="R339" a="1"/>
  <c r="R339"/>
  <c r="AB339" a="1"/>
  <c r="AB339"/>
  <c r="AF339" a="1"/>
  <c r="AF339"/>
  <c r="AL339" a="1"/>
  <c r="AL339"/>
  <c r="M339" a="1"/>
  <c r="M339"/>
  <c r="F339" a="1"/>
  <c r="F339"/>
  <c r="P339" a="1"/>
  <c r="P339"/>
  <c r="T339" a="1"/>
  <c r="T339"/>
  <c r="L339" a="1"/>
  <c r="L339"/>
  <c r="AH273" i="21"/>
  <c r="AH311" a="1"/>
  <c r="AH311"/>
  <c r="AL311" a="1"/>
  <c r="AL311"/>
  <c r="P311" a="1"/>
  <c r="P311"/>
  <c r="AG311" a="1"/>
  <c r="AG311"/>
  <c r="X311" a="1"/>
  <c r="X311"/>
  <c r="O311" a="1"/>
  <c r="O311"/>
  <c r="T311" a="1"/>
  <c r="T311"/>
  <c r="S311" a="1"/>
  <c r="S311"/>
  <c r="Y311" a="1"/>
  <c r="Y311"/>
  <c r="AF311" a="1"/>
  <c r="AF311"/>
  <c r="AK311" a="1"/>
  <c r="AK311"/>
  <c r="F311" a="1"/>
  <c r="F311"/>
  <c r="Z311" a="1"/>
  <c r="Z311"/>
  <c r="H311" a="1"/>
  <c r="H311"/>
  <c r="AE311" a="1"/>
  <c r="AE311"/>
  <c r="AI311" a="1"/>
  <c r="AI311"/>
  <c r="I311" a="1"/>
  <c r="I311"/>
  <c r="AA311" a="1"/>
  <c r="AA311"/>
  <c r="I349" a="1"/>
  <c r="I349"/>
  <c r="AJ311" a="1"/>
  <c r="AJ311"/>
  <c r="L311" a="1"/>
  <c r="L311"/>
  <c r="AC311" a="1"/>
  <c r="AC311"/>
  <c r="N311" a="1"/>
  <c r="N311"/>
  <c r="AD311" a="1"/>
  <c r="AD311"/>
  <c r="V311" a="1"/>
  <c r="V311"/>
  <c r="U311" a="1"/>
  <c r="U311"/>
  <c r="AB311" a="1"/>
  <c r="AB311"/>
  <c r="W311" a="1"/>
  <c r="W311"/>
  <c r="D281" i="29" a="1"/>
  <c r="D281"/>
  <c r="AL319" a="1"/>
  <c r="AL319"/>
  <c r="D290" a="1"/>
  <c r="D290"/>
  <c r="D288" a="1"/>
  <c r="D288"/>
  <c r="R280" a="1"/>
  <c r="R280"/>
  <c r="R307" a="1"/>
  <c r="R307"/>
  <c r="Q295" a="1"/>
  <c r="Q295"/>
  <c r="Q281" a="1"/>
  <c r="Q281"/>
  <c r="V319" a="1"/>
  <c r="V319"/>
  <c r="M311" a="1"/>
  <c r="M311"/>
  <c r="M349" a="1"/>
  <c r="M349"/>
  <c r="M280" a="1"/>
  <c r="M280"/>
  <c r="C305" a="1"/>
  <c r="C305"/>
  <c r="C287" a="1"/>
  <c r="C287"/>
  <c r="Q325" a="1"/>
  <c r="Q325"/>
  <c r="AB249" i="24" a="1"/>
  <c r="AB249"/>
  <c r="D249" a="1"/>
  <c r="D249"/>
  <c r="H249" a="1"/>
  <c r="H249"/>
  <c r="P249" a="1"/>
  <c r="P249"/>
  <c r="X249" a="1"/>
  <c r="X249"/>
  <c r="AG249" a="1"/>
  <c r="AG249"/>
  <c r="J249" a="1"/>
  <c r="J249"/>
  <c r="R249" a="1"/>
  <c r="R249"/>
  <c r="Z249" a="1"/>
  <c r="Z249"/>
  <c r="AI249" a="1"/>
  <c r="AI249"/>
  <c r="C249" a="1"/>
  <c r="C249"/>
  <c r="K249" a="1"/>
  <c r="K249"/>
  <c r="S249" a="1"/>
  <c r="S249"/>
  <c r="AA249" a="1"/>
  <c r="AA249"/>
  <c r="AJ249" a="1"/>
  <c r="AJ249"/>
  <c r="L249" a="1"/>
  <c r="L249"/>
  <c r="T249" a="1"/>
  <c r="T249"/>
  <c r="AC249" a="1"/>
  <c r="AC249"/>
  <c r="N249" a="1"/>
  <c r="N249"/>
  <c r="AE249" a="1"/>
  <c r="AE249"/>
  <c r="O249" a="1"/>
  <c r="O249"/>
  <c r="AF249" a="1"/>
  <c r="AF249"/>
  <c r="B249" a="1"/>
  <c r="B249"/>
  <c r="Q249" a="1"/>
  <c r="Q249"/>
  <c r="AH249" a="1"/>
  <c r="AH249"/>
  <c r="E249" a="1"/>
  <c r="E249"/>
  <c r="U249" a="1"/>
  <c r="U249"/>
  <c r="AK249" a="1"/>
  <c r="AK249"/>
  <c r="F249" a="1"/>
  <c r="F249"/>
  <c r="V249" a="1"/>
  <c r="V249"/>
  <c r="AL249" a="1"/>
  <c r="AL249"/>
  <c r="I249" a="1"/>
  <c r="I249"/>
  <c r="Y249" a="1"/>
  <c r="Y249"/>
  <c r="M249" a="1"/>
  <c r="M249"/>
  <c r="AD249" a="1"/>
  <c r="AD249"/>
  <c r="G249" a="1"/>
  <c r="G249"/>
  <c r="W249" a="1"/>
  <c r="W249"/>
  <c r="AL445" i="21" a="1"/>
  <c r="AL445"/>
  <c r="Z445" a="1"/>
  <c r="Z445"/>
  <c r="AJ445" a="1"/>
  <c r="AJ445"/>
  <c r="AK445" a="1"/>
  <c r="AK445"/>
  <c r="X445" a="1"/>
  <c r="X445"/>
  <c r="AH445" a="1"/>
  <c r="AH445"/>
  <c r="U445" a="1"/>
  <c r="U445"/>
  <c r="W445" a="1"/>
  <c r="W445"/>
  <c r="I445" a="1"/>
  <c r="I445"/>
  <c r="AF445" a="1"/>
  <c r="AF445"/>
  <c r="S445" a="1"/>
  <c r="S445"/>
  <c r="AI445" a="1"/>
  <c r="AI445"/>
  <c r="V445" a="1"/>
  <c r="V445"/>
  <c r="H445" a="1"/>
  <c r="H445"/>
  <c r="AG445" a="1"/>
  <c r="AG445"/>
  <c r="F445" a="1"/>
  <c r="F445"/>
  <c r="AE445" a="1"/>
  <c r="AE445"/>
  <c r="P445" a="1"/>
  <c r="P445"/>
  <c r="AD445" a="1"/>
  <c r="AD445"/>
  <c r="T445" a="1"/>
  <c r="T445"/>
  <c r="AB445" a="1"/>
  <c r="AB445"/>
  <c r="AC445" a="1"/>
  <c r="AC445"/>
  <c r="AA445" a="1"/>
  <c r="AA445"/>
  <c r="O445" a="1"/>
  <c r="O445"/>
  <c r="B407" a="1"/>
  <c r="B407"/>
  <c r="L445" a="1"/>
  <c r="L445"/>
  <c r="Y445" a="1"/>
  <c r="Y445"/>
  <c r="N445" a="1"/>
  <c r="N445"/>
  <c r="U407" a="1"/>
  <c r="U407"/>
  <c r="H407" a="1"/>
  <c r="H407"/>
  <c r="Q407" a="1"/>
  <c r="Q407"/>
  <c r="I407" a="1"/>
  <c r="I407"/>
  <c r="M407" a="1"/>
  <c r="M407"/>
  <c r="Y407" a="1"/>
  <c r="Y407"/>
  <c r="AC407" a="1"/>
  <c r="AC407"/>
  <c r="E407" a="1"/>
  <c r="E407"/>
  <c r="AG407" a="1"/>
  <c r="AG407"/>
  <c r="D407" a="1"/>
  <c r="D407"/>
  <c r="F407" a="1"/>
  <c r="F407"/>
  <c r="N407" a="1"/>
  <c r="N407"/>
  <c r="X407" a="1"/>
  <c r="X407"/>
  <c r="AD407" a="1"/>
  <c r="AD407"/>
  <c r="AK407" a="1"/>
  <c r="AK407"/>
  <c r="R407" a="1"/>
  <c r="R407"/>
  <c r="AB407" a="1"/>
  <c r="AB407"/>
  <c r="P407" a="1"/>
  <c r="P407"/>
  <c r="Z407" a="1"/>
  <c r="Z407"/>
  <c r="AF407" a="1"/>
  <c r="AF407"/>
  <c r="V407" a="1"/>
  <c r="V407"/>
  <c r="J407" a="1"/>
  <c r="J407"/>
  <c r="L407" a="1"/>
  <c r="L407"/>
  <c r="T407" a="1"/>
  <c r="T407"/>
  <c r="AH407" a="1"/>
  <c r="AH407"/>
  <c r="AL407" a="1"/>
  <c r="AL407"/>
  <c r="K407" a="1"/>
  <c r="K407"/>
  <c r="S407" a="1"/>
  <c r="S407"/>
  <c r="G407" a="1"/>
  <c r="G407"/>
  <c r="W407" a="1"/>
  <c r="W407"/>
  <c r="C407" a="1"/>
  <c r="C407"/>
  <c r="AJ407" a="1"/>
  <c r="AJ407"/>
  <c r="O407" a="1"/>
  <c r="O407"/>
  <c r="AE407" a="1"/>
  <c r="AE407"/>
  <c r="AI407" a="1"/>
  <c r="AI407"/>
  <c r="AA407" a="1"/>
  <c r="AA407"/>
  <c r="AH456" a="1"/>
  <c r="AH456"/>
  <c r="Z456" a="1"/>
  <c r="Z456"/>
  <c r="H456" a="1"/>
  <c r="H456"/>
  <c r="AL456" a="1"/>
  <c r="AL456"/>
  <c r="AF456" a="1"/>
  <c r="AF456"/>
  <c r="X456" a="1"/>
  <c r="X456"/>
  <c r="B418" a="1"/>
  <c r="B418"/>
  <c r="AE456" a="1"/>
  <c r="AE456"/>
  <c r="W456" a="1"/>
  <c r="W456"/>
  <c r="L456" a="1"/>
  <c r="L456"/>
  <c r="F456" a="1"/>
  <c r="F456"/>
  <c r="AK456" a="1"/>
  <c r="AK456"/>
  <c r="AC456" a="1"/>
  <c r="AC456"/>
  <c r="V456" a="1"/>
  <c r="V456"/>
  <c r="AD456" a="1"/>
  <c r="AD456"/>
  <c r="T456" a="1"/>
  <c r="T456"/>
  <c r="AI456" a="1"/>
  <c r="AI456"/>
  <c r="AB456" a="1"/>
  <c r="AB456"/>
  <c r="U456" a="1"/>
  <c r="U456"/>
  <c r="O456" a="1"/>
  <c r="O456"/>
  <c r="AJ456" a="1"/>
  <c r="AJ456"/>
  <c r="AA456" a="1"/>
  <c r="AA456"/>
  <c r="P456" a="1"/>
  <c r="P456"/>
  <c r="I456" a="1"/>
  <c r="I456"/>
  <c r="AG456" a="1"/>
  <c r="AG456"/>
  <c r="Y456" a="1"/>
  <c r="Y456"/>
  <c r="S456" a="1"/>
  <c r="S456"/>
  <c r="N456" a="1"/>
  <c r="N456"/>
  <c r="U418" a="1"/>
  <c r="U418"/>
  <c r="Y418" a="1"/>
  <c r="Y418"/>
  <c r="H418" a="1"/>
  <c r="H418"/>
  <c r="Q418" a="1"/>
  <c r="Q418"/>
  <c r="F418" a="1"/>
  <c r="F418"/>
  <c r="I418" a="1"/>
  <c r="I418"/>
  <c r="D418" a="1"/>
  <c r="D418"/>
  <c r="AC418" a="1"/>
  <c r="AC418"/>
  <c r="AG418" a="1"/>
  <c r="AG418"/>
  <c r="E418" a="1"/>
  <c r="E418"/>
  <c r="AK418" a="1"/>
  <c r="AK418"/>
  <c r="N418" a="1"/>
  <c r="N418"/>
  <c r="Z418" a="1"/>
  <c r="Z418"/>
  <c r="J418" a="1"/>
  <c r="J418"/>
  <c r="AD418" a="1"/>
  <c r="AD418"/>
  <c r="V418" a="1"/>
  <c r="V418"/>
  <c r="P418" a="1"/>
  <c r="P418"/>
  <c r="R418" a="1"/>
  <c r="R418"/>
  <c r="L418" a="1"/>
  <c r="L418"/>
  <c r="AB418" a="1"/>
  <c r="AB418"/>
  <c r="T418" a="1"/>
  <c r="T418"/>
  <c r="K418" a="1"/>
  <c r="K418"/>
  <c r="AJ418" a="1"/>
  <c r="AJ418"/>
  <c r="M418" a="1"/>
  <c r="M418"/>
  <c r="AF418" a="1"/>
  <c r="AF418"/>
  <c r="AL418" a="1"/>
  <c r="AL418"/>
  <c r="G418" a="1"/>
  <c r="G418"/>
  <c r="X418" a="1"/>
  <c r="X418"/>
  <c r="O418" a="1"/>
  <c r="O418"/>
  <c r="S418" a="1"/>
  <c r="S418"/>
  <c r="AA418" a="1"/>
  <c r="AA418"/>
  <c r="AI418" a="1"/>
  <c r="AI418"/>
  <c r="W418" a="1"/>
  <c r="W418"/>
  <c r="C418" a="1"/>
  <c r="C418"/>
  <c r="AH418" a="1"/>
  <c r="AH418"/>
  <c r="AE418" a="1"/>
  <c r="AE418"/>
  <c r="AK452" a="1"/>
  <c r="AK452"/>
  <c r="T452" a="1"/>
  <c r="T452"/>
  <c r="AD452" a="1"/>
  <c r="AD452"/>
  <c r="V452" a="1"/>
  <c r="V452"/>
  <c r="N452" a="1"/>
  <c r="N452"/>
  <c r="F452" a="1"/>
  <c r="F452"/>
  <c r="AA452" a="1"/>
  <c r="AA452"/>
  <c r="AL452" a="1"/>
  <c r="AL452"/>
  <c r="AJ452" a="1"/>
  <c r="AJ452"/>
  <c r="Z452" a="1"/>
  <c r="Z452"/>
  <c r="H452" a="1"/>
  <c r="H452"/>
  <c r="AB452" a="1"/>
  <c r="AB452"/>
  <c r="S452" a="1"/>
  <c r="S452"/>
  <c r="L452" a="1"/>
  <c r="L452"/>
  <c r="AH452" a="1"/>
  <c r="AH452"/>
  <c r="P452" a="1"/>
  <c r="P452"/>
  <c r="AI452" a="1"/>
  <c r="AI452"/>
  <c r="X452" a="1"/>
  <c r="X452"/>
  <c r="Y452" a="1"/>
  <c r="Y452"/>
  <c r="I452" a="1"/>
  <c r="I452"/>
  <c r="B414" a="1"/>
  <c r="B414"/>
  <c r="AF452" a="1"/>
  <c r="AF452"/>
  <c r="AG452" a="1"/>
  <c r="AG452"/>
  <c r="U452" a="1"/>
  <c r="U452"/>
  <c r="AE452" a="1"/>
  <c r="AE452"/>
  <c r="W452" a="1"/>
  <c r="W452"/>
  <c r="O452" a="1"/>
  <c r="O452"/>
  <c r="M414" a="1"/>
  <c r="M414"/>
  <c r="Q414" a="1"/>
  <c r="Q414"/>
  <c r="U414" a="1"/>
  <c r="U414"/>
  <c r="AC452" a="1"/>
  <c r="AC452"/>
  <c r="AC414" a="1"/>
  <c r="AC414"/>
  <c r="AG414" a="1"/>
  <c r="AG414"/>
  <c r="AK414" a="1"/>
  <c r="AK414"/>
  <c r="I414" a="1"/>
  <c r="I414"/>
  <c r="E414" a="1"/>
  <c r="E414"/>
  <c r="Y414" a="1"/>
  <c r="Y414"/>
  <c r="D414" a="1"/>
  <c r="D414"/>
  <c r="H414" a="1"/>
  <c r="H414"/>
  <c r="N414" a="1"/>
  <c r="N414"/>
  <c r="L414" a="1"/>
  <c r="L414"/>
  <c r="P414" a="1"/>
  <c r="P414"/>
  <c r="AB414" a="1"/>
  <c r="AB414"/>
  <c r="F414" a="1"/>
  <c r="F414"/>
  <c r="J414" a="1"/>
  <c r="J414"/>
  <c r="R414" a="1"/>
  <c r="R414"/>
  <c r="X414" a="1"/>
  <c r="X414"/>
  <c r="T414" a="1"/>
  <c r="T414"/>
  <c r="AF414" a="1"/>
  <c r="AF414"/>
  <c r="G414" a="1"/>
  <c r="G414"/>
  <c r="AD414" a="1"/>
  <c r="AD414"/>
  <c r="O414" a="1"/>
  <c r="O414"/>
  <c r="Z414" a="1"/>
  <c r="Z414"/>
  <c r="AL414" a="1"/>
  <c r="AL414"/>
  <c r="W414" a="1"/>
  <c r="W414"/>
  <c r="AA414" a="1"/>
  <c r="AA414"/>
  <c r="K414" a="1"/>
  <c r="K414"/>
  <c r="V414" a="1"/>
  <c r="V414"/>
  <c r="AJ414" a="1"/>
  <c r="AJ414"/>
  <c r="AE414" a="1"/>
  <c r="AE414"/>
  <c r="C414" a="1"/>
  <c r="C414"/>
  <c r="AH414" a="1"/>
  <c r="AH414"/>
  <c r="AI414" a="1"/>
  <c r="AI414"/>
  <c r="S414" a="1"/>
  <c r="S414"/>
  <c r="AJ449" a="1"/>
  <c r="AJ449"/>
  <c r="W449" a="1"/>
  <c r="W449"/>
  <c r="V449" a="1"/>
  <c r="V449"/>
  <c r="AI449" a="1"/>
  <c r="AI449"/>
  <c r="H449" a="1"/>
  <c r="H449"/>
  <c r="AH449" a="1"/>
  <c r="AH449"/>
  <c r="U449" a="1"/>
  <c r="U449"/>
  <c r="I449" a="1"/>
  <c r="I449"/>
  <c r="AG449" a="1"/>
  <c r="AG449"/>
  <c r="T449" a="1"/>
  <c r="T449"/>
  <c r="F449" a="1"/>
  <c r="F449"/>
  <c r="AF449" a="1"/>
  <c r="AF449"/>
  <c r="AE449" a="1"/>
  <c r="AE449"/>
  <c r="S449" a="1"/>
  <c r="S449"/>
  <c r="AD449" a="1"/>
  <c r="AD449"/>
  <c r="AC449" a="1"/>
  <c r="AC449"/>
  <c r="P449" a="1"/>
  <c r="P449"/>
  <c r="AB449" a="1"/>
  <c r="AB449"/>
  <c r="O449" a="1"/>
  <c r="O449"/>
  <c r="N449" a="1"/>
  <c r="N449"/>
  <c r="Z449" a="1"/>
  <c r="Z449"/>
  <c r="AL449" a="1"/>
  <c r="AL449"/>
  <c r="AA449" a="1"/>
  <c r="AA449"/>
  <c r="L449" a="1"/>
  <c r="L449"/>
  <c r="B411" a="1"/>
  <c r="B411"/>
  <c r="Y449" a="1"/>
  <c r="Y449"/>
  <c r="AK449" a="1"/>
  <c r="AK449"/>
  <c r="X449" a="1"/>
  <c r="X449"/>
  <c r="M411" a="1"/>
  <c r="M411"/>
  <c r="U411" a="1"/>
  <c r="U411"/>
  <c r="AK411" a="1"/>
  <c r="AK411"/>
  <c r="J411" a="1"/>
  <c r="J411"/>
  <c r="Y411" a="1"/>
  <c r="Y411"/>
  <c r="H411" a="1"/>
  <c r="H411"/>
  <c r="I411" a="1"/>
  <c r="I411"/>
  <c r="Q411" a="1"/>
  <c r="Q411"/>
  <c r="F411" a="1"/>
  <c r="F411"/>
  <c r="E411" a="1"/>
  <c r="E411"/>
  <c r="AC411" a="1"/>
  <c r="AC411"/>
  <c r="D411" a="1"/>
  <c r="D411"/>
  <c r="L411" a="1"/>
  <c r="L411"/>
  <c r="X411" a="1"/>
  <c r="X411"/>
  <c r="AB411" a="1"/>
  <c r="AB411"/>
  <c r="T411" a="1"/>
  <c r="T411"/>
  <c r="AD411" a="1"/>
  <c r="AD411"/>
  <c r="N411" a="1"/>
  <c r="N411"/>
  <c r="R411" a="1"/>
  <c r="R411"/>
  <c r="P411" a="1"/>
  <c r="P411"/>
  <c r="Z411" a="1"/>
  <c r="Z411"/>
  <c r="AJ411" a="1"/>
  <c r="AJ411"/>
  <c r="AF411" a="1"/>
  <c r="AF411"/>
  <c r="S411" a="1"/>
  <c r="S411"/>
  <c r="V411" a="1"/>
  <c r="V411"/>
  <c r="AH411" a="1"/>
  <c r="AH411"/>
  <c r="AL411" a="1"/>
  <c r="AL411"/>
  <c r="K411" a="1"/>
  <c r="K411"/>
  <c r="AG411" a="1"/>
  <c r="AG411"/>
  <c r="C411" a="1"/>
  <c r="C411"/>
  <c r="O411" a="1"/>
  <c r="O411"/>
  <c r="W411" a="1"/>
  <c r="W411"/>
  <c r="AA411" a="1"/>
  <c r="AA411"/>
  <c r="G411" a="1"/>
  <c r="G411"/>
  <c r="AE411" a="1"/>
  <c r="AE411"/>
  <c r="AI411" a="1"/>
  <c r="AI411"/>
  <c r="AG468" a="1"/>
  <c r="AG468"/>
  <c r="Y468" a="1"/>
  <c r="Y468"/>
  <c r="S468" a="1"/>
  <c r="S468"/>
  <c r="AE468" a="1"/>
  <c r="AE468"/>
  <c r="T468" a="1"/>
  <c r="T468"/>
  <c r="AL468" a="1"/>
  <c r="AL468"/>
  <c r="AD468" a="1"/>
  <c r="AD468"/>
  <c r="W468" a="1"/>
  <c r="W468"/>
  <c r="I468" a="1"/>
  <c r="I468"/>
  <c r="AJ468" a="1"/>
  <c r="AJ468"/>
  <c r="AC468" a="1"/>
  <c r="AC468"/>
  <c r="I430" a="1"/>
  <c r="I430"/>
  <c r="AK468" a="1"/>
  <c r="AK468"/>
  <c r="AB468" a="1"/>
  <c r="AB468"/>
  <c r="V468" a="1"/>
  <c r="V468"/>
  <c r="P468" a="1"/>
  <c r="P468"/>
  <c r="F468" a="1"/>
  <c r="F468"/>
  <c r="AH468" a="1"/>
  <c r="AH468"/>
  <c r="Z468" a="1"/>
  <c r="Z468"/>
  <c r="O468" a="1"/>
  <c r="O468"/>
  <c r="H468" a="1"/>
  <c r="H468"/>
  <c r="B430" a="1"/>
  <c r="B430"/>
  <c r="Q430" a="1"/>
  <c r="Q430"/>
  <c r="U430" a="1"/>
  <c r="U430"/>
  <c r="AI468" a="1"/>
  <c r="AI468"/>
  <c r="AA468" a="1"/>
  <c r="AA468"/>
  <c r="U468" a="1"/>
  <c r="U468"/>
  <c r="L468" a="1"/>
  <c r="L468"/>
  <c r="AF468" a="1"/>
  <c r="AF468"/>
  <c r="X468" a="1"/>
  <c r="X468"/>
  <c r="N468" a="1"/>
  <c r="N468"/>
  <c r="AG430" a="1"/>
  <c r="AG430"/>
  <c r="D430" a="1"/>
  <c r="D430"/>
  <c r="H430" a="1"/>
  <c r="H430"/>
  <c r="F430" a="1"/>
  <c r="F430"/>
  <c r="Y430" a="1"/>
  <c r="Y430"/>
  <c r="J430" a="1"/>
  <c r="J430"/>
  <c r="E430" a="1"/>
  <c r="E430"/>
  <c r="AC430" a="1"/>
  <c r="AC430"/>
  <c r="T430" a="1"/>
  <c r="T430"/>
  <c r="R430" a="1"/>
  <c r="R430"/>
  <c r="M430" a="1"/>
  <c r="M430"/>
  <c r="V430" a="1"/>
  <c r="V430"/>
  <c r="L430" a="1"/>
  <c r="L430"/>
  <c r="P430" a="1"/>
  <c r="P430"/>
  <c r="AB430" a="1"/>
  <c r="AB430"/>
  <c r="N430" a="1"/>
  <c r="N430"/>
  <c r="C430" a="1"/>
  <c r="C430"/>
  <c r="AF430" a="1"/>
  <c r="AF430"/>
  <c r="AJ430" a="1"/>
  <c r="AJ430"/>
  <c r="AD430" a="1"/>
  <c r="AD430"/>
  <c r="AH430" a="1"/>
  <c r="AH430"/>
  <c r="AL430" a="1"/>
  <c r="AL430"/>
  <c r="Z430" a="1"/>
  <c r="Z430"/>
  <c r="S430" a="1"/>
  <c r="S430"/>
  <c r="AE430" a="1"/>
  <c r="AE430"/>
  <c r="AK430" a="1"/>
  <c r="AK430"/>
  <c r="AA430" a="1"/>
  <c r="AA430"/>
  <c r="X430" a="1"/>
  <c r="X430"/>
  <c r="AI430" a="1"/>
  <c r="AI430"/>
  <c r="G430" a="1"/>
  <c r="G430"/>
  <c r="O430" a="1"/>
  <c r="O430"/>
  <c r="W430" a="1"/>
  <c r="W430"/>
  <c r="K430" a="1"/>
  <c r="K430"/>
  <c r="L206" i="24" a="1"/>
  <c r="L206"/>
  <c r="Z206" a="1"/>
  <c r="Z206"/>
  <c r="AB206" a="1"/>
  <c r="AB206"/>
  <c r="AJ206" a="1"/>
  <c r="AJ206"/>
  <c r="AH206" a="1"/>
  <c r="AH206"/>
  <c r="K168"/>
  <c r="AN168"/>
  <c r="BC168"/>
  <c r="I206" a="1"/>
  <c r="I206"/>
  <c r="W206" a="1"/>
  <c r="W206"/>
  <c r="AD206" a="1"/>
  <c r="AD206"/>
  <c r="T206" a="1"/>
  <c r="T206"/>
  <c r="Y206" a="1"/>
  <c r="Y206"/>
  <c r="O206" a="1"/>
  <c r="O206"/>
  <c r="V206" a="1"/>
  <c r="V206"/>
  <c r="AL206" a="1"/>
  <c r="AL206"/>
  <c r="AG206" a="1"/>
  <c r="AG206"/>
  <c r="N206" a="1"/>
  <c r="N206"/>
  <c r="AE206" a="1"/>
  <c r="AE206"/>
  <c r="U206" a="1"/>
  <c r="U206"/>
  <c r="AI206" a="1"/>
  <c r="AI206"/>
  <c r="AA206" a="1"/>
  <c r="AA206"/>
  <c r="F206" a="1"/>
  <c r="F206"/>
  <c r="H206" a="1"/>
  <c r="H206"/>
  <c r="S206" a="1"/>
  <c r="S206"/>
  <c r="AF206" a="1"/>
  <c r="AF206"/>
  <c r="AK206" a="1"/>
  <c r="AK206"/>
  <c r="X206" a="1"/>
  <c r="X206"/>
  <c r="AC206" a="1"/>
  <c r="AC206"/>
  <c r="P206" a="1"/>
  <c r="P206"/>
  <c r="Q468" i="21" a="1"/>
  <c r="Q468"/>
  <c r="Q435" a="1"/>
  <c r="Q435"/>
  <c r="Q441" a="1"/>
  <c r="Q441"/>
  <c r="F200" i="24" a="1"/>
  <c r="F200"/>
  <c r="N200" a="1"/>
  <c r="N200"/>
  <c r="V200" a="1"/>
  <c r="V200"/>
  <c r="AD200" a="1"/>
  <c r="AD200"/>
  <c r="AL200" a="1"/>
  <c r="AL200"/>
  <c r="O200" a="1"/>
  <c r="O200"/>
  <c r="W200" a="1"/>
  <c r="W200"/>
  <c r="AE200" a="1"/>
  <c r="AE200"/>
  <c r="H200" a="1"/>
  <c r="H200"/>
  <c r="P200" a="1"/>
  <c r="P200"/>
  <c r="X200" a="1"/>
  <c r="X200"/>
  <c r="I200" a="1"/>
  <c r="I200"/>
  <c r="Y200" a="1"/>
  <c r="Y200"/>
  <c r="AG200" a="1"/>
  <c r="AG200"/>
  <c r="Z200" a="1"/>
  <c r="Z200"/>
  <c r="AH200" a="1"/>
  <c r="AH200"/>
  <c r="L200" a="1"/>
  <c r="L200"/>
  <c r="T200" a="1"/>
  <c r="T200"/>
  <c r="AB200" a="1"/>
  <c r="AB200"/>
  <c r="AJ200" a="1"/>
  <c r="AJ200"/>
  <c r="U200" a="1"/>
  <c r="U200"/>
  <c r="AC200" a="1"/>
  <c r="AC200"/>
  <c r="AK200" a="1"/>
  <c r="AK200"/>
  <c r="S200" a="1"/>
  <c r="S200"/>
  <c r="AI200" a="1"/>
  <c r="AI200"/>
  <c r="AA200" a="1"/>
  <c r="AA200"/>
  <c r="E162"/>
  <c r="AN162"/>
  <c r="BC162"/>
  <c r="AF200" a="1"/>
  <c r="AF200"/>
  <c r="E3" i="21"/>
  <c r="E7"/>
  <c r="AV56" i="7"/>
  <c r="D450" i="21" a="1"/>
  <c r="D450"/>
  <c r="D438" a="1"/>
  <c r="D438"/>
  <c r="D213" i="24" a="1"/>
  <c r="D213"/>
  <c r="J465" i="21" a="1"/>
  <c r="J465"/>
  <c r="J457" a="1"/>
  <c r="J457"/>
  <c r="J451" a="1"/>
  <c r="J451"/>
  <c r="J466" a="1"/>
  <c r="J466"/>
  <c r="J432" a="1"/>
  <c r="J432"/>
  <c r="J434" a="1"/>
  <c r="J434"/>
  <c r="J445" a="1"/>
  <c r="J445"/>
  <c r="C452" a="1"/>
  <c r="C452"/>
  <c r="C451" a="1"/>
  <c r="C451"/>
  <c r="C450" a="1"/>
  <c r="C450"/>
  <c r="C449" a="1"/>
  <c r="C449"/>
  <c r="C213" i="24" a="1"/>
  <c r="C213"/>
  <c r="C202" a="1"/>
  <c r="C202"/>
  <c r="M452" i="21" a="1"/>
  <c r="M452"/>
  <c r="M447" a="1"/>
  <c r="M447"/>
  <c r="M466" a="1"/>
  <c r="M466"/>
  <c r="M461" a="1"/>
  <c r="M461"/>
  <c r="M437" a="1"/>
  <c r="M437"/>
  <c r="K457" a="1"/>
  <c r="K457"/>
  <c r="K456" a="1"/>
  <c r="K456"/>
  <c r="K442" a="1"/>
  <c r="K442"/>
  <c r="K437" a="1"/>
  <c r="K437"/>
  <c r="K213" i="24" a="1"/>
  <c r="K213"/>
  <c r="K206" a="1"/>
  <c r="K206"/>
  <c r="K202" a="1"/>
  <c r="K202"/>
  <c r="E452" i="21" a="1"/>
  <c r="E452"/>
  <c r="E462" a="1"/>
  <c r="E462"/>
  <c r="E453" a="1"/>
  <c r="E453"/>
  <c r="E202" i="24" a="1"/>
  <c r="E202"/>
  <c r="B452" i="21" a="1"/>
  <c r="B452"/>
  <c r="B339" a="1"/>
  <c r="B339"/>
  <c r="P339" a="1"/>
  <c r="P339"/>
  <c r="AG339" a="1"/>
  <c r="AG339"/>
  <c r="L339" a="1"/>
  <c r="L339"/>
  <c r="AC339" a="1"/>
  <c r="AC339"/>
  <c r="D339" a="1"/>
  <c r="D339"/>
  <c r="U339" a="1"/>
  <c r="U339"/>
  <c r="AK339" a="1"/>
  <c r="AK339"/>
  <c r="Q339" a="1"/>
  <c r="Q339"/>
  <c r="AF339" a="1"/>
  <c r="AF339"/>
  <c r="I339" a="1"/>
  <c r="I339"/>
  <c r="X339" a="1"/>
  <c r="X339"/>
  <c r="E339" a="1"/>
  <c r="E339"/>
  <c r="T339" a="1"/>
  <c r="T339"/>
  <c r="AJ339" a="1"/>
  <c r="AJ339"/>
  <c r="H339" a="1"/>
  <c r="H339"/>
  <c r="F339" a="1"/>
  <c r="F339"/>
  <c r="W339" a="1"/>
  <c r="W339"/>
  <c r="C339" a="1"/>
  <c r="C339"/>
  <c r="S339" a="1"/>
  <c r="S339"/>
  <c r="AH339" a="1"/>
  <c r="AH339"/>
  <c r="Y339" a="1"/>
  <c r="Y339"/>
  <c r="K339" a="1"/>
  <c r="K339"/>
  <c r="Z339" a="1"/>
  <c r="Z339"/>
  <c r="G339" a="1"/>
  <c r="G339"/>
  <c r="V339" a="1"/>
  <c r="V339"/>
  <c r="AL339" a="1"/>
  <c r="AL339"/>
  <c r="M339" a="1"/>
  <c r="M339"/>
  <c r="O339" a="1"/>
  <c r="O339"/>
  <c r="AD339" a="1"/>
  <c r="AD339"/>
  <c r="J339" a="1"/>
  <c r="J339"/>
  <c r="AA339" a="1"/>
  <c r="AA339"/>
  <c r="N339" a="1"/>
  <c r="N339"/>
  <c r="AB339" a="1"/>
  <c r="AB339"/>
  <c r="AE339" a="1"/>
  <c r="AE339"/>
  <c r="R339" a="1"/>
  <c r="R339"/>
  <c r="AI339" a="1"/>
  <c r="AI339"/>
  <c r="B447" a="1"/>
  <c r="B447"/>
  <c r="B458" a="1"/>
  <c r="B458"/>
  <c r="B466" a="1"/>
  <c r="B466"/>
  <c r="B461" a="1"/>
  <c r="B461"/>
  <c r="U349" a="1"/>
  <c r="U349"/>
  <c r="AK349" a="1"/>
  <c r="AK349"/>
  <c r="AF349" a="1"/>
  <c r="AF349"/>
  <c r="Z349" a="1"/>
  <c r="Z349"/>
  <c r="AC349" a="1"/>
  <c r="AC349"/>
  <c r="AK340" a="1"/>
  <c r="AK340"/>
  <c r="V340" a="1"/>
  <c r="V340"/>
  <c r="AD340" a="1"/>
  <c r="AD340"/>
  <c r="AA340" a="1"/>
  <c r="AA340"/>
  <c r="D263" i="24" a="1"/>
  <c r="D263"/>
  <c r="AB263" a="1"/>
  <c r="AB263"/>
  <c r="G263" a="1"/>
  <c r="G263"/>
  <c r="O263" a="1"/>
  <c r="O263"/>
  <c r="W263" a="1"/>
  <c r="W263"/>
  <c r="AF263" a="1"/>
  <c r="AF263"/>
  <c r="H263" a="1"/>
  <c r="H263"/>
  <c r="P263" a="1"/>
  <c r="P263"/>
  <c r="X263" a="1"/>
  <c r="X263"/>
  <c r="AG263" a="1"/>
  <c r="AG263"/>
  <c r="B263" a="1"/>
  <c r="B263"/>
  <c r="I263" a="1"/>
  <c r="I263"/>
  <c r="Q263" a="1"/>
  <c r="Q263"/>
  <c r="Y263" a="1"/>
  <c r="Y263"/>
  <c r="AH263" a="1"/>
  <c r="AH263"/>
  <c r="J263" a="1"/>
  <c r="J263"/>
  <c r="R263" a="1"/>
  <c r="R263"/>
  <c r="Z263" a="1"/>
  <c r="Z263"/>
  <c r="AI263" a="1"/>
  <c r="AI263"/>
  <c r="C263" a="1"/>
  <c r="C263"/>
  <c r="K263" a="1"/>
  <c r="K263"/>
  <c r="S263" a="1"/>
  <c r="S263"/>
  <c r="AA263" a="1"/>
  <c r="AA263"/>
  <c r="AJ263" a="1"/>
  <c r="AJ263"/>
  <c r="E263" a="1"/>
  <c r="E263"/>
  <c r="M263" a="1"/>
  <c r="M263"/>
  <c r="U263" a="1"/>
  <c r="U263"/>
  <c r="AD263" a="1"/>
  <c r="AD263"/>
  <c r="AL263" a="1"/>
  <c r="AL263"/>
  <c r="F263" a="1"/>
  <c r="F263"/>
  <c r="N263" a="1"/>
  <c r="N263"/>
  <c r="V263" a="1"/>
  <c r="V263"/>
  <c r="AE263" a="1"/>
  <c r="AE263"/>
  <c r="L263" a="1"/>
  <c r="L263"/>
  <c r="T263" a="1"/>
  <c r="T263"/>
  <c r="AK263" a="1"/>
  <c r="AK263"/>
  <c r="AC263" a="1"/>
  <c r="AC263"/>
  <c r="AB265" a="1"/>
  <c r="AB265"/>
  <c r="D265" a="1"/>
  <c r="D265"/>
  <c r="B265" a="1"/>
  <c r="B265"/>
  <c r="I265" a="1"/>
  <c r="I265"/>
  <c r="Q265" a="1"/>
  <c r="Q265"/>
  <c r="Y265" a="1"/>
  <c r="Y265"/>
  <c r="AH265" a="1"/>
  <c r="AH265"/>
  <c r="J265" a="1"/>
  <c r="J265"/>
  <c r="R265" a="1"/>
  <c r="R265"/>
  <c r="Z265" a="1"/>
  <c r="Z265"/>
  <c r="AI265" a="1"/>
  <c r="AI265"/>
  <c r="C265" a="1"/>
  <c r="C265"/>
  <c r="K265" a="1"/>
  <c r="K265"/>
  <c r="S265" a="1"/>
  <c r="S265"/>
  <c r="AA265" a="1"/>
  <c r="AA265"/>
  <c r="AJ265" a="1"/>
  <c r="AJ265"/>
  <c r="L265" a="1"/>
  <c r="L265"/>
  <c r="T265" a="1"/>
  <c r="T265"/>
  <c r="AC265" a="1"/>
  <c r="AC265"/>
  <c r="AK265" a="1"/>
  <c r="AK265"/>
  <c r="E265" a="1"/>
  <c r="E265"/>
  <c r="M265" a="1"/>
  <c r="M265"/>
  <c r="U265" a="1"/>
  <c r="U265"/>
  <c r="AD265" a="1"/>
  <c r="AD265"/>
  <c r="AL265" a="1"/>
  <c r="AL265"/>
  <c r="G265" a="1"/>
  <c r="G265"/>
  <c r="O265" a="1"/>
  <c r="O265"/>
  <c r="W265" a="1"/>
  <c r="W265"/>
  <c r="AF265" a="1"/>
  <c r="AF265"/>
  <c r="H265" a="1"/>
  <c r="H265"/>
  <c r="P265" a="1"/>
  <c r="P265"/>
  <c r="X265" a="1"/>
  <c r="X265"/>
  <c r="AG265" a="1"/>
  <c r="AG265"/>
  <c r="F265" a="1"/>
  <c r="F265"/>
  <c r="V265" a="1"/>
  <c r="V265"/>
  <c r="AE265" a="1"/>
  <c r="AE265"/>
  <c r="N265" a="1"/>
  <c r="N265"/>
  <c r="AB242" a="1"/>
  <c r="AB242"/>
  <c r="D242" a="1"/>
  <c r="D242"/>
  <c r="B242" a="1"/>
  <c r="B242"/>
  <c r="I242" a="1"/>
  <c r="I242"/>
  <c r="Q242" a="1"/>
  <c r="Q242"/>
  <c r="Y242" a="1"/>
  <c r="Y242"/>
  <c r="AH242" a="1"/>
  <c r="AH242"/>
  <c r="J242" a="1"/>
  <c r="J242"/>
  <c r="R242" a="1"/>
  <c r="R242"/>
  <c r="Z242" a="1"/>
  <c r="Z242"/>
  <c r="AI242" a="1"/>
  <c r="AI242"/>
  <c r="C242" a="1"/>
  <c r="C242"/>
  <c r="K242" a="1"/>
  <c r="K242"/>
  <c r="S242" a="1"/>
  <c r="S242"/>
  <c r="AA242" a="1"/>
  <c r="AA242"/>
  <c r="AJ242" a="1"/>
  <c r="AJ242"/>
  <c r="L242" a="1"/>
  <c r="L242"/>
  <c r="T242" a="1"/>
  <c r="T242"/>
  <c r="AC242" a="1"/>
  <c r="AC242"/>
  <c r="AK242" a="1"/>
  <c r="AK242"/>
  <c r="E242" a="1"/>
  <c r="E242"/>
  <c r="M242" a="1"/>
  <c r="M242"/>
  <c r="U242" a="1"/>
  <c r="U242"/>
  <c r="AD242" a="1"/>
  <c r="AD242"/>
  <c r="AL242" a="1"/>
  <c r="AL242"/>
  <c r="G242" a="1"/>
  <c r="G242"/>
  <c r="O242" a="1"/>
  <c r="O242"/>
  <c r="W242" a="1"/>
  <c r="W242"/>
  <c r="AF242" a="1"/>
  <c r="AF242"/>
  <c r="H242" a="1"/>
  <c r="H242"/>
  <c r="P242" a="1"/>
  <c r="P242"/>
  <c r="X242" a="1"/>
  <c r="X242"/>
  <c r="AG242" a="1"/>
  <c r="AG242"/>
  <c r="F242" a="1"/>
  <c r="F242"/>
  <c r="N242" a="1"/>
  <c r="N242"/>
  <c r="V242" a="1"/>
  <c r="V242"/>
  <c r="AE242" a="1"/>
  <c r="AE242"/>
  <c r="G452" i="21" a="1"/>
  <c r="G452"/>
  <c r="G440" a="1"/>
  <c r="G440"/>
  <c r="G447" a="1"/>
  <c r="G447"/>
  <c r="G445" a="1"/>
  <c r="G445"/>
  <c r="G202" i="24" a="1"/>
  <c r="G202"/>
  <c r="R464" i="21" a="1"/>
  <c r="R464"/>
  <c r="R439" a="1"/>
  <c r="R439"/>
  <c r="R456" a="1"/>
  <c r="R456"/>
  <c r="R458" a="1"/>
  <c r="R458"/>
  <c r="R437" a="1"/>
  <c r="R437"/>
  <c r="R202" i="24" a="1"/>
  <c r="R202"/>
  <c r="AF434" i="21" a="1"/>
  <c r="AF434"/>
  <c r="Y434" a="1"/>
  <c r="Y434"/>
  <c r="AG434" a="1"/>
  <c r="AG434"/>
  <c r="W434" a="1"/>
  <c r="W434"/>
  <c r="O434" a="1"/>
  <c r="O434"/>
  <c r="AL434" a="1"/>
  <c r="AL434"/>
  <c r="AH434" a="1"/>
  <c r="AH434"/>
  <c r="AA434" a="1"/>
  <c r="AA434"/>
  <c r="T434" a="1"/>
  <c r="T434"/>
  <c r="F434" a="1"/>
  <c r="F434"/>
  <c r="AI434" a="1"/>
  <c r="AI434"/>
  <c r="Z434" a="1"/>
  <c r="Z434"/>
  <c r="N434" a="1"/>
  <c r="N434"/>
  <c r="AE434" a="1"/>
  <c r="AE434"/>
  <c r="AD434" a="1"/>
  <c r="AD434"/>
  <c r="AB434" a="1"/>
  <c r="AB434"/>
  <c r="AC434" a="1"/>
  <c r="AC434"/>
  <c r="I434" a="1"/>
  <c r="I434"/>
  <c r="B396" a="1"/>
  <c r="B396"/>
  <c r="H434" a="1"/>
  <c r="H434"/>
  <c r="U434" a="1"/>
  <c r="U434"/>
  <c r="X434" a="1"/>
  <c r="X434"/>
  <c r="S434" a="1"/>
  <c r="S434"/>
  <c r="V434" a="1"/>
  <c r="V434"/>
  <c r="AK434" a="1"/>
  <c r="AK434"/>
  <c r="L434" a="1"/>
  <c r="L434"/>
  <c r="AJ434" a="1"/>
  <c r="AJ434"/>
  <c r="P434" a="1"/>
  <c r="P434"/>
  <c r="M396" a="1"/>
  <c r="M396"/>
  <c r="U396" a="1"/>
  <c r="U396"/>
  <c r="AG396" a="1"/>
  <c r="AG396"/>
  <c r="AK396" a="1"/>
  <c r="AK396"/>
  <c r="F396" a="1"/>
  <c r="F396"/>
  <c r="E396" a="1"/>
  <c r="E396"/>
  <c r="Y396" a="1"/>
  <c r="Y396"/>
  <c r="H396" a="1"/>
  <c r="H396"/>
  <c r="I396" a="1"/>
  <c r="I396"/>
  <c r="Q396" a="1"/>
  <c r="Q396"/>
  <c r="N396" a="1"/>
  <c r="N396"/>
  <c r="X396" a="1"/>
  <c r="X396"/>
  <c r="T396" a="1"/>
  <c r="T396"/>
  <c r="R396" a="1"/>
  <c r="R396"/>
  <c r="AC396" a="1"/>
  <c r="AC396"/>
  <c r="D396" a="1"/>
  <c r="D396"/>
  <c r="J396" a="1"/>
  <c r="J396"/>
  <c r="L396" a="1"/>
  <c r="L396"/>
  <c r="AD396" a="1"/>
  <c r="AD396"/>
  <c r="V396" a="1"/>
  <c r="V396"/>
  <c r="AB396" a="1"/>
  <c r="AB396"/>
  <c r="P396" a="1"/>
  <c r="P396"/>
  <c r="Z396" a="1"/>
  <c r="Z396"/>
  <c r="AJ396" a="1"/>
  <c r="AJ396"/>
  <c r="G396" a="1"/>
  <c r="G396"/>
  <c r="S396" a="1"/>
  <c r="S396"/>
  <c r="AH396" a="1"/>
  <c r="AH396"/>
  <c r="O396" a="1"/>
  <c r="O396"/>
  <c r="AF396" a="1"/>
  <c r="AF396"/>
  <c r="AA396" a="1"/>
  <c r="AA396"/>
  <c r="W396" a="1"/>
  <c r="W396"/>
  <c r="AE396" a="1"/>
  <c r="AE396"/>
  <c r="AI396" a="1"/>
  <c r="AI396"/>
  <c r="C396" a="1"/>
  <c r="C396"/>
  <c r="AL396" a="1"/>
  <c r="AL396"/>
  <c r="K396" a="1"/>
  <c r="K396"/>
  <c r="T441" a="1"/>
  <c r="T441"/>
  <c r="AE441" a="1"/>
  <c r="AE441"/>
  <c r="AK441" a="1"/>
  <c r="AK441"/>
  <c r="S441" a="1"/>
  <c r="S441"/>
  <c r="AB441" a="1"/>
  <c r="AB441"/>
  <c r="P441" a="1"/>
  <c r="P441"/>
  <c r="AF441" a="1"/>
  <c r="AF441"/>
  <c r="I441" a="1"/>
  <c r="I441"/>
  <c r="AL441" a="1"/>
  <c r="AL441"/>
  <c r="AA441" a="1"/>
  <c r="AA441"/>
  <c r="O441" a="1"/>
  <c r="O441"/>
  <c r="AD441" a="1"/>
  <c r="AD441"/>
  <c r="AJ441" a="1"/>
  <c r="AJ441"/>
  <c r="AC441" a="1"/>
  <c r="AC441"/>
  <c r="AI441" a="1"/>
  <c r="AI441"/>
  <c r="Z441" a="1"/>
  <c r="Z441"/>
  <c r="H441" a="1"/>
  <c r="H441"/>
  <c r="N441" a="1"/>
  <c r="N441"/>
  <c r="F441" a="1"/>
  <c r="F441"/>
  <c r="AH441" a="1"/>
  <c r="AH441"/>
  <c r="Y441" a="1"/>
  <c r="Y441"/>
  <c r="X441" a="1"/>
  <c r="X441"/>
  <c r="L441" a="1"/>
  <c r="L441"/>
  <c r="W441" a="1"/>
  <c r="W441"/>
  <c r="V441" a="1"/>
  <c r="V441"/>
  <c r="AG441" a="1"/>
  <c r="AG441"/>
  <c r="U441" a="1"/>
  <c r="U441"/>
  <c r="B403" a="1"/>
  <c r="B403"/>
  <c r="M403" a="1"/>
  <c r="M403"/>
  <c r="U403" a="1"/>
  <c r="U403"/>
  <c r="Q403" a="1"/>
  <c r="Q403"/>
  <c r="Y403" a="1"/>
  <c r="Y403"/>
  <c r="F403" a="1"/>
  <c r="F403"/>
  <c r="D403" a="1"/>
  <c r="D403"/>
  <c r="E403" a="1"/>
  <c r="E403"/>
  <c r="AG403" a="1"/>
  <c r="AG403"/>
  <c r="AK403" a="1"/>
  <c r="AK403"/>
  <c r="J403" a="1"/>
  <c r="J403"/>
  <c r="H403" a="1"/>
  <c r="H403"/>
  <c r="R403" a="1"/>
  <c r="R403"/>
  <c r="AB403" a="1"/>
  <c r="AB403"/>
  <c r="P403" a="1"/>
  <c r="P403"/>
  <c r="AC403" a="1"/>
  <c r="AC403"/>
  <c r="N403" a="1"/>
  <c r="N403"/>
  <c r="V403" a="1"/>
  <c r="V403"/>
  <c r="Z403" a="1"/>
  <c r="Z403"/>
  <c r="AF403" a="1"/>
  <c r="AF403"/>
  <c r="L403" a="1"/>
  <c r="L403"/>
  <c r="T403" a="1"/>
  <c r="T403"/>
  <c r="AH403" a="1"/>
  <c r="AH403"/>
  <c r="S403" a="1"/>
  <c r="S403"/>
  <c r="K403" a="1"/>
  <c r="K403"/>
  <c r="AL403" a="1"/>
  <c r="AL403"/>
  <c r="X403" a="1"/>
  <c r="X403"/>
  <c r="AD403" a="1"/>
  <c r="AD403"/>
  <c r="C403" a="1"/>
  <c r="C403"/>
  <c r="I403" a="1"/>
  <c r="I403"/>
  <c r="AJ403" a="1"/>
  <c r="AJ403"/>
  <c r="G403" a="1"/>
  <c r="G403"/>
  <c r="O403" a="1"/>
  <c r="O403"/>
  <c r="AE403" a="1"/>
  <c r="AE403"/>
  <c r="AA403" a="1"/>
  <c r="AA403"/>
  <c r="AI403" a="1"/>
  <c r="AI403"/>
  <c r="W403" a="1"/>
  <c r="W403"/>
  <c r="AC460" a="1"/>
  <c r="AC460"/>
  <c r="V460" a="1"/>
  <c r="V460"/>
  <c r="O460" a="1"/>
  <c r="O460"/>
  <c r="AI460" a="1"/>
  <c r="AI460"/>
  <c r="AB460" a="1"/>
  <c r="AB460"/>
  <c r="S460" a="1"/>
  <c r="S460"/>
  <c r="Q422" a="1"/>
  <c r="Q422"/>
  <c r="AK460" a="1"/>
  <c r="AK460"/>
  <c r="AA460" a="1"/>
  <c r="AA460"/>
  <c r="U460" a="1"/>
  <c r="U460"/>
  <c r="N460" a="1"/>
  <c r="N460"/>
  <c r="AF460" a="1"/>
  <c r="AF460"/>
  <c r="Y460" a="1"/>
  <c r="Y460"/>
  <c r="P460" a="1"/>
  <c r="P460"/>
  <c r="H460" a="1"/>
  <c r="H460"/>
  <c r="AH460" a="1"/>
  <c r="AH460"/>
  <c r="Z460" a="1"/>
  <c r="Z460"/>
  <c r="L460" a="1"/>
  <c r="L460"/>
  <c r="AL460" a="1"/>
  <c r="AL460"/>
  <c r="AE460" a="1"/>
  <c r="AE460"/>
  <c r="W460" a="1"/>
  <c r="W460"/>
  <c r="B422" a="1"/>
  <c r="B422"/>
  <c r="AG460" a="1"/>
  <c r="AG460"/>
  <c r="X460" a="1"/>
  <c r="X460"/>
  <c r="I460" a="1"/>
  <c r="I460"/>
  <c r="AJ460" a="1"/>
  <c r="AJ460"/>
  <c r="AD460" a="1"/>
  <c r="AD460"/>
  <c r="T460" a="1"/>
  <c r="T460"/>
  <c r="F460" a="1"/>
  <c r="F460"/>
  <c r="Y422" a="1"/>
  <c r="Y422"/>
  <c r="D422" a="1"/>
  <c r="D422"/>
  <c r="E422" a="1"/>
  <c r="E422"/>
  <c r="M422" a="1"/>
  <c r="M422"/>
  <c r="U422" a="1"/>
  <c r="U422"/>
  <c r="F422" a="1"/>
  <c r="F422"/>
  <c r="AG422" a="1"/>
  <c r="AG422"/>
  <c r="H422" a="1"/>
  <c r="H422"/>
  <c r="I422" a="1"/>
  <c r="I422"/>
  <c r="AC422" a="1"/>
  <c r="AC422"/>
  <c r="AK422" a="1"/>
  <c r="AK422"/>
  <c r="R422" a="1"/>
  <c r="R422"/>
  <c r="V422" a="1"/>
  <c r="V422"/>
  <c r="X422" a="1"/>
  <c r="X422"/>
  <c r="N422" a="1"/>
  <c r="N422"/>
  <c r="Z422" a="1"/>
  <c r="Z422"/>
  <c r="AD422" a="1"/>
  <c r="AD422"/>
  <c r="L422" a="1"/>
  <c r="L422"/>
  <c r="P422" a="1"/>
  <c r="P422"/>
  <c r="G422" a="1"/>
  <c r="G422"/>
  <c r="J422" a="1"/>
  <c r="J422"/>
  <c r="S422" a="1"/>
  <c r="S422"/>
  <c r="AH422" a="1"/>
  <c r="AH422"/>
  <c r="AJ422" a="1"/>
  <c r="AJ422"/>
  <c r="AL422" a="1"/>
  <c r="AL422"/>
  <c r="T422" a="1"/>
  <c r="T422"/>
  <c r="AB422" a="1"/>
  <c r="AB422"/>
  <c r="C422" a="1"/>
  <c r="C422"/>
  <c r="K422" a="1"/>
  <c r="K422"/>
  <c r="AI422" a="1"/>
  <c r="AI422"/>
  <c r="W422" a="1"/>
  <c r="W422"/>
  <c r="AF422" a="1"/>
  <c r="AF422"/>
  <c r="AE422" a="1"/>
  <c r="AE422"/>
  <c r="AA422" a="1"/>
  <c r="AA422"/>
  <c r="O422" a="1"/>
  <c r="O422"/>
  <c r="AI442" a="1"/>
  <c r="AI442"/>
  <c r="U442" a="1"/>
  <c r="U442"/>
  <c r="AG442" a="1"/>
  <c r="AG442"/>
  <c r="H442" a="1"/>
  <c r="H442"/>
  <c r="AF442" a="1"/>
  <c r="AF442"/>
  <c r="T442" a="1"/>
  <c r="T442"/>
  <c r="AE442" a="1"/>
  <c r="AE442"/>
  <c r="S442" a="1"/>
  <c r="S442"/>
  <c r="AA442" a="1"/>
  <c r="AA442"/>
  <c r="P442" a="1"/>
  <c r="P442"/>
  <c r="O442" a="1"/>
  <c r="O442"/>
  <c r="Y442" a="1"/>
  <c r="Y442"/>
  <c r="AC442" a="1"/>
  <c r="AC442"/>
  <c r="N442" a="1"/>
  <c r="N442"/>
  <c r="B404" a="1"/>
  <c r="B404"/>
  <c r="X442" a="1"/>
  <c r="X442"/>
  <c r="AJ442" a="1"/>
  <c r="AJ442"/>
  <c r="AB442" a="1"/>
  <c r="AB442"/>
  <c r="AL442" a="1"/>
  <c r="AL442"/>
  <c r="V442" a="1"/>
  <c r="V442"/>
  <c r="L442" a="1"/>
  <c r="L442"/>
  <c r="Z442" a="1"/>
  <c r="Z442"/>
  <c r="AK442" a="1"/>
  <c r="AK442"/>
  <c r="I442" a="1"/>
  <c r="I442"/>
  <c r="AH442" a="1"/>
  <c r="AH442"/>
  <c r="W442" a="1"/>
  <c r="W442"/>
  <c r="AD442" a="1"/>
  <c r="AD442"/>
  <c r="F442" a="1"/>
  <c r="F442"/>
  <c r="U404" a="1"/>
  <c r="U404"/>
  <c r="E404" a="1"/>
  <c r="E404"/>
  <c r="Y404" a="1"/>
  <c r="Y404"/>
  <c r="D404" a="1"/>
  <c r="D404"/>
  <c r="F404" a="1"/>
  <c r="F404"/>
  <c r="H404" a="1"/>
  <c r="H404"/>
  <c r="Q404" a="1"/>
  <c r="Q404"/>
  <c r="AC404" a="1"/>
  <c r="AC404"/>
  <c r="AG404" a="1"/>
  <c r="AG404"/>
  <c r="R404" a="1"/>
  <c r="R404"/>
  <c r="L404" a="1"/>
  <c r="L404"/>
  <c r="Z404" a="1"/>
  <c r="Z404"/>
  <c r="AD404" a="1"/>
  <c r="AD404"/>
  <c r="V404" a="1"/>
  <c r="V404"/>
  <c r="I404" a="1"/>
  <c r="I404"/>
  <c r="AK404" a="1"/>
  <c r="AK404"/>
  <c r="P404" a="1"/>
  <c r="P404"/>
  <c r="M404" a="1"/>
  <c r="M404"/>
  <c r="N404" a="1"/>
  <c r="N404"/>
  <c r="AL404" a="1"/>
  <c r="AL404"/>
  <c r="AB404" a="1"/>
  <c r="AB404"/>
  <c r="C404" a="1"/>
  <c r="C404"/>
  <c r="O404" a="1"/>
  <c r="O404"/>
  <c r="AH404" a="1"/>
  <c r="AH404"/>
  <c r="AJ404" a="1"/>
  <c r="AJ404"/>
  <c r="G404" a="1"/>
  <c r="G404"/>
  <c r="K404" a="1"/>
  <c r="K404"/>
  <c r="J404" a="1"/>
  <c r="J404"/>
  <c r="T404" a="1"/>
  <c r="T404"/>
  <c r="X404" a="1"/>
  <c r="X404"/>
  <c r="AE404" a="1"/>
  <c r="AE404"/>
  <c r="S404" a="1"/>
  <c r="S404"/>
  <c r="W404" a="1"/>
  <c r="W404"/>
  <c r="AF404" a="1"/>
  <c r="AF404"/>
  <c r="AI404" a="1"/>
  <c r="AI404"/>
  <c r="AA404" a="1"/>
  <c r="AA404"/>
  <c r="Q456" a="1"/>
  <c r="Q456"/>
  <c r="Q437" a="1"/>
  <c r="Q437"/>
  <c r="D456" a="1"/>
  <c r="D456"/>
  <c r="D464" a="1"/>
  <c r="D464"/>
  <c r="D455" a="1"/>
  <c r="D455"/>
  <c r="C459" a="1"/>
  <c r="C459"/>
  <c r="B341" a="1"/>
  <c r="B341"/>
  <c r="E341" a="1"/>
  <c r="E341"/>
  <c r="Y341" a="1"/>
  <c r="Y341"/>
  <c r="Q341" a="1"/>
  <c r="Q341"/>
  <c r="AK341" a="1"/>
  <c r="AK341"/>
  <c r="AG341" a="1"/>
  <c r="AG341"/>
  <c r="D341" a="1"/>
  <c r="D341"/>
  <c r="M341" a="1"/>
  <c r="M341"/>
  <c r="I341" a="1"/>
  <c r="I341"/>
  <c r="N341" a="1"/>
  <c r="N341"/>
  <c r="X341" a="1"/>
  <c r="X341"/>
  <c r="U341" a="1"/>
  <c r="U341"/>
  <c r="AC341" a="1"/>
  <c r="AC341"/>
  <c r="P341" a="1"/>
  <c r="P341"/>
  <c r="H341" a="1"/>
  <c r="H341"/>
  <c r="J341" a="1"/>
  <c r="J341"/>
  <c r="R341" a="1"/>
  <c r="R341"/>
  <c r="F341" a="1"/>
  <c r="F341"/>
  <c r="AD341" a="1"/>
  <c r="AD341"/>
  <c r="AL341" a="1"/>
  <c r="AL341"/>
  <c r="G341" a="1"/>
  <c r="G341"/>
  <c r="AJ341" a="1"/>
  <c r="AJ341"/>
  <c r="C341" a="1"/>
  <c r="C341"/>
  <c r="K341" a="1"/>
  <c r="K341"/>
  <c r="W341" a="1"/>
  <c r="W341"/>
  <c r="V341" a="1"/>
  <c r="V341"/>
  <c r="Z341" a="1"/>
  <c r="Z341"/>
  <c r="AB341" a="1"/>
  <c r="AB341"/>
  <c r="T341" a="1"/>
  <c r="T341"/>
  <c r="AF341" a="1"/>
  <c r="AF341"/>
  <c r="O341" a="1"/>
  <c r="O341"/>
  <c r="L341" a="1"/>
  <c r="L341"/>
  <c r="AA341" a="1"/>
  <c r="AA341"/>
  <c r="AI341" a="1"/>
  <c r="AI341"/>
  <c r="AH341" a="1"/>
  <c r="AH341"/>
  <c r="AE341" a="1"/>
  <c r="AE341"/>
  <c r="S341" a="1"/>
  <c r="S341"/>
  <c r="AB248" i="24" a="1"/>
  <c r="AB248"/>
  <c r="D248" a="1"/>
  <c r="D248"/>
  <c r="G248" a="1"/>
  <c r="G248"/>
  <c r="O248" a="1"/>
  <c r="O248"/>
  <c r="W248" a="1"/>
  <c r="W248"/>
  <c r="AF248" a="1"/>
  <c r="AF248"/>
  <c r="H248" a="1"/>
  <c r="H248"/>
  <c r="B248" a="1"/>
  <c r="B248"/>
  <c r="I248" a="1"/>
  <c r="I248"/>
  <c r="Q248" a="1"/>
  <c r="Q248"/>
  <c r="Y248" a="1"/>
  <c r="Y248"/>
  <c r="AH248" a="1"/>
  <c r="AH248"/>
  <c r="J248" a="1"/>
  <c r="J248"/>
  <c r="R248" a="1"/>
  <c r="R248"/>
  <c r="Z248" a="1"/>
  <c r="Z248"/>
  <c r="AI248" a="1"/>
  <c r="AI248"/>
  <c r="C248" a="1"/>
  <c r="C248"/>
  <c r="K248" a="1"/>
  <c r="K248"/>
  <c r="S248" a="1"/>
  <c r="S248"/>
  <c r="AA248" a="1"/>
  <c r="AA248"/>
  <c r="AJ248" a="1"/>
  <c r="AJ248"/>
  <c r="E248" a="1"/>
  <c r="E248"/>
  <c r="M248" a="1"/>
  <c r="M248"/>
  <c r="U248" a="1"/>
  <c r="U248"/>
  <c r="AD248" a="1"/>
  <c r="AD248"/>
  <c r="F248" a="1"/>
  <c r="F248"/>
  <c r="N248" a="1"/>
  <c r="N248"/>
  <c r="P248" a="1"/>
  <c r="P248"/>
  <c r="AL248" a="1"/>
  <c r="AL248"/>
  <c r="T248" a="1"/>
  <c r="T248"/>
  <c r="V248" a="1"/>
  <c r="V248"/>
  <c r="X248" a="1"/>
  <c r="X248"/>
  <c r="AC248" a="1"/>
  <c r="AC248"/>
  <c r="AG248" a="1"/>
  <c r="AG248"/>
  <c r="L248" a="1"/>
  <c r="L248"/>
  <c r="AK248" a="1"/>
  <c r="AK248"/>
  <c r="AE248" a="1"/>
  <c r="AE248"/>
  <c r="G459" i="21" a="1"/>
  <c r="G459"/>
  <c r="M462" a="1"/>
  <c r="M462"/>
  <c r="I213" i="24" a="1"/>
  <c r="I213"/>
  <c r="R175"/>
  <c r="AN175"/>
  <c r="BC175"/>
  <c r="AG213" a="1"/>
  <c r="AG213"/>
  <c r="AD213" a="1"/>
  <c r="AD213"/>
  <c r="H213" a="1"/>
  <c r="H213"/>
  <c r="AI213" a="1"/>
  <c r="AI213"/>
  <c r="V213" a="1"/>
  <c r="V213"/>
  <c r="AK213" a="1"/>
  <c r="AK213"/>
  <c r="P213" a="1"/>
  <c r="P213"/>
  <c r="N213" a="1"/>
  <c r="N213"/>
  <c r="AC213" a="1"/>
  <c r="AC213"/>
  <c r="X213" a="1"/>
  <c r="X213"/>
  <c r="F213" a="1"/>
  <c r="F213"/>
  <c r="U213" a="1"/>
  <c r="U213"/>
  <c r="AJ213" a="1"/>
  <c r="AJ213"/>
  <c r="O213" a="1"/>
  <c r="O213"/>
  <c r="AF213" a="1"/>
  <c r="AF213"/>
  <c r="AB213" a="1"/>
  <c r="AB213"/>
  <c r="AA213" a="1"/>
  <c r="AA213"/>
  <c r="L213" a="1"/>
  <c r="L213"/>
  <c r="S213" a="1"/>
  <c r="S213"/>
  <c r="AH213" a="1"/>
  <c r="AH213"/>
  <c r="AE213" a="1"/>
  <c r="AE213"/>
  <c r="T213" a="1"/>
  <c r="T213"/>
  <c r="Y213" a="1"/>
  <c r="Y213"/>
  <c r="Z213" a="1"/>
  <c r="Z213"/>
  <c r="W213" a="1"/>
  <c r="W213"/>
  <c r="AL213" a="1"/>
  <c r="AL213"/>
  <c r="K449" i="21" a="1"/>
  <c r="K449"/>
  <c r="E450" a="1"/>
  <c r="E450"/>
  <c r="AB253" i="24" a="1"/>
  <c r="AB253"/>
  <c r="D253" a="1"/>
  <c r="D253"/>
  <c r="F253" a="1"/>
  <c r="F253"/>
  <c r="N253" a="1"/>
  <c r="N253"/>
  <c r="V253" a="1"/>
  <c r="V253"/>
  <c r="AE253" a="1"/>
  <c r="AE253"/>
  <c r="G253" a="1"/>
  <c r="G253"/>
  <c r="O253" a="1"/>
  <c r="O253"/>
  <c r="W253" a="1"/>
  <c r="W253"/>
  <c r="AF253" a="1"/>
  <c r="AF253"/>
  <c r="H253" a="1"/>
  <c r="H253"/>
  <c r="P253" a="1"/>
  <c r="P253"/>
  <c r="X253" a="1"/>
  <c r="X253"/>
  <c r="AG253" a="1"/>
  <c r="AG253"/>
  <c r="B253" a="1"/>
  <c r="B253"/>
  <c r="I253" a="1"/>
  <c r="I253"/>
  <c r="Q253" a="1"/>
  <c r="Q253"/>
  <c r="Y253" a="1"/>
  <c r="Y253"/>
  <c r="AH253" a="1"/>
  <c r="AH253"/>
  <c r="J253" a="1"/>
  <c r="J253"/>
  <c r="R253" a="1"/>
  <c r="R253"/>
  <c r="Z253" a="1"/>
  <c r="Z253"/>
  <c r="AI253" a="1"/>
  <c r="AI253"/>
  <c r="L253" a="1"/>
  <c r="L253"/>
  <c r="T253" a="1"/>
  <c r="T253"/>
  <c r="AC253" a="1"/>
  <c r="AC253"/>
  <c r="AK253" a="1"/>
  <c r="AK253"/>
  <c r="E253" a="1"/>
  <c r="E253"/>
  <c r="M253" a="1"/>
  <c r="M253"/>
  <c r="U253" a="1"/>
  <c r="U253"/>
  <c r="AD253" a="1"/>
  <c r="AD253"/>
  <c r="AL253" a="1"/>
  <c r="AL253"/>
  <c r="C253" a="1"/>
  <c r="C253"/>
  <c r="K253" a="1"/>
  <c r="K253"/>
  <c r="S253" a="1"/>
  <c r="S253"/>
  <c r="AJ253" a="1"/>
  <c r="AJ253"/>
  <c r="AA253" a="1"/>
  <c r="AA253"/>
  <c r="N463" i="21" a="1"/>
  <c r="N463"/>
  <c r="F463" a="1"/>
  <c r="F463"/>
  <c r="AE463" a="1"/>
  <c r="AE463"/>
  <c r="W463" a="1"/>
  <c r="W463"/>
  <c r="Z463" a="1"/>
  <c r="Z463"/>
  <c r="L463" a="1"/>
  <c r="L463"/>
  <c r="AL463" a="1"/>
  <c r="AL463"/>
  <c r="I463" a="1"/>
  <c r="I463"/>
  <c r="AH463" a="1"/>
  <c r="AH463"/>
  <c r="P463" a="1"/>
  <c r="P463"/>
  <c r="AK463" a="1"/>
  <c r="AK463"/>
  <c r="AA463" a="1"/>
  <c r="AA463"/>
  <c r="O463" a="1"/>
  <c r="O463"/>
  <c r="Y463" a="1"/>
  <c r="Y463"/>
  <c r="AJ463" a="1"/>
  <c r="AJ463"/>
  <c r="AG463" a="1"/>
  <c r="AG463"/>
  <c r="X463" a="1"/>
  <c r="X463"/>
  <c r="AI463" a="1"/>
  <c r="AI463"/>
  <c r="H463" a="1"/>
  <c r="H463"/>
  <c r="AF463" a="1"/>
  <c r="AF463"/>
  <c r="V463" a="1"/>
  <c r="V463"/>
  <c r="AC463" a="1"/>
  <c r="AC463"/>
  <c r="S463" a="1"/>
  <c r="S463"/>
  <c r="B425" a="1"/>
  <c r="B425"/>
  <c r="U463" a="1"/>
  <c r="U463"/>
  <c r="AD463" a="1"/>
  <c r="AD463"/>
  <c r="T463" a="1"/>
  <c r="T463"/>
  <c r="AB463" a="1"/>
  <c r="AB463"/>
  <c r="Y425" a="1"/>
  <c r="Y425"/>
  <c r="M425" a="1"/>
  <c r="M425"/>
  <c r="Q425" a="1"/>
  <c r="Q425"/>
  <c r="J425" a="1"/>
  <c r="J425"/>
  <c r="E425" a="1"/>
  <c r="E425"/>
  <c r="U425" a="1"/>
  <c r="U425"/>
  <c r="H425" a="1"/>
  <c r="H425"/>
  <c r="AC425" a="1"/>
  <c r="AC425"/>
  <c r="AG425" a="1"/>
  <c r="AG425"/>
  <c r="I425" a="1"/>
  <c r="I425"/>
  <c r="D425" a="1"/>
  <c r="D425"/>
  <c r="F425" a="1"/>
  <c r="F425"/>
  <c r="N425" a="1"/>
  <c r="N425"/>
  <c r="R425" a="1"/>
  <c r="R425"/>
  <c r="AD425" a="1"/>
  <c r="AD425"/>
  <c r="AK425" a="1"/>
  <c r="AK425"/>
  <c r="X425" a="1"/>
  <c r="X425"/>
  <c r="AB425" a="1"/>
  <c r="AB425"/>
  <c r="P425" a="1"/>
  <c r="P425"/>
  <c r="AH425" a="1"/>
  <c r="AH425"/>
  <c r="Z425" a="1"/>
  <c r="Z425"/>
  <c r="O425" a="1"/>
  <c r="O425"/>
  <c r="AF425" a="1"/>
  <c r="AF425"/>
  <c r="S425" a="1"/>
  <c r="S425"/>
  <c r="L425" a="1"/>
  <c r="L425"/>
  <c r="T425" a="1"/>
  <c r="T425"/>
  <c r="AL425" a="1"/>
  <c r="AL425"/>
  <c r="V425" a="1"/>
  <c r="V425"/>
  <c r="C425" a="1"/>
  <c r="C425"/>
  <c r="AJ425" a="1"/>
  <c r="AJ425"/>
  <c r="AA425" a="1"/>
  <c r="AA425"/>
  <c r="G425" a="1"/>
  <c r="G425"/>
  <c r="K425" a="1"/>
  <c r="K425"/>
  <c r="W425" a="1"/>
  <c r="W425"/>
  <c r="AE425" a="1"/>
  <c r="AE425"/>
  <c r="AI425" a="1"/>
  <c r="AI425"/>
  <c r="Q459" a="1"/>
  <c r="Q459"/>
  <c r="D447" a="1"/>
  <c r="D447"/>
  <c r="D466" a="1"/>
  <c r="D466"/>
  <c r="J448" a="1"/>
  <c r="J448"/>
  <c r="J212" i="24" a="1"/>
  <c r="J212"/>
  <c r="C447" i="21" a="1"/>
  <c r="C447"/>
  <c r="C458" a="1"/>
  <c r="C458"/>
  <c r="C442" a="1"/>
  <c r="C442"/>
  <c r="C453" a="1"/>
  <c r="C453"/>
  <c r="M460" a="1"/>
  <c r="M460"/>
  <c r="M439" a="1"/>
  <c r="M439"/>
  <c r="M454" a="1"/>
  <c r="M454"/>
  <c r="M449" a="1"/>
  <c r="M449"/>
  <c r="M446" a="1"/>
  <c r="M446"/>
  <c r="M200" i="24" a="1"/>
  <c r="M200"/>
  <c r="K460" i="21" a="1"/>
  <c r="K460"/>
  <c r="K468" a="1"/>
  <c r="K468"/>
  <c r="K458" a="1"/>
  <c r="K458"/>
  <c r="K438" a="1"/>
  <c r="K438"/>
  <c r="K446" a="1"/>
  <c r="K446"/>
  <c r="K441" a="1"/>
  <c r="K441"/>
  <c r="E464" a="1"/>
  <c r="E464"/>
  <c r="E460" a="1"/>
  <c r="E460"/>
  <c r="E432" a="1"/>
  <c r="E432"/>
  <c r="E445" a="1"/>
  <c r="E445"/>
  <c r="E446" a="1"/>
  <c r="E446"/>
  <c r="E434" a="1"/>
  <c r="E434"/>
  <c r="E212" i="24" a="1"/>
  <c r="E212"/>
  <c r="E198" a="1"/>
  <c r="E198"/>
  <c r="B451" i="21" a="1"/>
  <c r="B451"/>
  <c r="B448" a="1"/>
  <c r="B448"/>
  <c r="B457" a="1"/>
  <c r="B457"/>
  <c r="B432" a="1"/>
  <c r="B432"/>
  <c r="B336" a="1"/>
  <c r="B336"/>
  <c r="I336" a="1"/>
  <c r="I336"/>
  <c r="Q336" a="1"/>
  <c r="Q336"/>
  <c r="AC336" a="1"/>
  <c r="AC336"/>
  <c r="F336" a="1"/>
  <c r="F336"/>
  <c r="D336" a="1"/>
  <c r="D336"/>
  <c r="AK336" a="1"/>
  <c r="AK336"/>
  <c r="M336" a="1"/>
  <c r="M336"/>
  <c r="H336" a="1"/>
  <c r="H336"/>
  <c r="U336" a="1"/>
  <c r="U336"/>
  <c r="Y336" a="1"/>
  <c r="Y336"/>
  <c r="AG336" a="1"/>
  <c r="AG336"/>
  <c r="J336" a="1"/>
  <c r="J336"/>
  <c r="N336" a="1"/>
  <c r="N336"/>
  <c r="T336" a="1"/>
  <c r="T336"/>
  <c r="E336" a="1"/>
  <c r="E336"/>
  <c r="R336" a="1"/>
  <c r="R336"/>
  <c r="V336" a="1"/>
  <c r="V336"/>
  <c r="X336" a="1"/>
  <c r="X336"/>
  <c r="Z336" a="1"/>
  <c r="Z336"/>
  <c r="L336" a="1"/>
  <c r="L336"/>
  <c r="AB336" a="1"/>
  <c r="AB336"/>
  <c r="G336" a="1"/>
  <c r="G336"/>
  <c r="O336" a="1"/>
  <c r="O336"/>
  <c r="AJ336" a="1"/>
  <c r="AJ336"/>
  <c r="P336" a="1"/>
  <c r="P336"/>
  <c r="AH336" a="1"/>
  <c r="AH336"/>
  <c r="AL336" a="1"/>
  <c r="AL336"/>
  <c r="AD336" a="1"/>
  <c r="AD336"/>
  <c r="AF336" a="1"/>
  <c r="AF336"/>
  <c r="C336" a="1"/>
  <c r="C336"/>
  <c r="AI336" a="1"/>
  <c r="AI336"/>
  <c r="AE336" a="1"/>
  <c r="AE336"/>
  <c r="W336" a="1"/>
  <c r="W336"/>
  <c r="S336" a="1"/>
  <c r="S336"/>
  <c r="AA336" a="1"/>
  <c r="AA336"/>
  <c r="K336" a="1"/>
  <c r="K336"/>
  <c r="B449" a="1"/>
  <c r="B449"/>
  <c r="B450" a="1"/>
  <c r="B450"/>
  <c r="B337" a="1"/>
  <c r="B337"/>
  <c r="Q337" a="1"/>
  <c r="Q337"/>
  <c r="U337" a="1"/>
  <c r="U337"/>
  <c r="H337" a="1"/>
  <c r="H337"/>
  <c r="Y337" a="1"/>
  <c r="Y337"/>
  <c r="AC337" a="1"/>
  <c r="AC337"/>
  <c r="AG337" a="1"/>
  <c r="AG337"/>
  <c r="AK337" a="1"/>
  <c r="AK337"/>
  <c r="M337" a="1"/>
  <c r="M337"/>
  <c r="D337" a="1"/>
  <c r="D337"/>
  <c r="E337" a="1"/>
  <c r="E337"/>
  <c r="F337" a="1"/>
  <c r="F337"/>
  <c r="I337" a="1"/>
  <c r="I337"/>
  <c r="N337" a="1"/>
  <c r="N337"/>
  <c r="L337" a="1"/>
  <c r="L337"/>
  <c r="AD337" a="1"/>
  <c r="AD337"/>
  <c r="AF337" a="1"/>
  <c r="AF337"/>
  <c r="X337" a="1"/>
  <c r="X337"/>
  <c r="J337" a="1"/>
  <c r="J337"/>
  <c r="V337" a="1"/>
  <c r="V337"/>
  <c r="T337" a="1"/>
  <c r="T337"/>
  <c r="R337" a="1"/>
  <c r="R337"/>
  <c r="C337" a="1"/>
  <c r="C337"/>
  <c r="AL337" a="1"/>
  <c r="AL337"/>
  <c r="G337" a="1"/>
  <c r="G337"/>
  <c r="K337" a="1"/>
  <c r="K337"/>
  <c r="AJ337" a="1"/>
  <c r="AJ337"/>
  <c r="Z337" a="1"/>
  <c r="Z337"/>
  <c r="O337" a="1"/>
  <c r="O337"/>
  <c r="W337" a="1"/>
  <c r="W337"/>
  <c r="AH337" a="1"/>
  <c r="AH337"/>
  <c r="AE337" a="1"/>
  <c r="AE337"/>
  <c r="AI337" a="1"/>
  <c r="AI337"/>
  <c r="P337" a="1"/>
  <c r="P337"/>
  <c r="S337" a="1"/>
  <c r="S337"/>
  <c r="AA337" a="1"/>
  <c r="AA337"/>
  <c r="AB337" a="1"/>
  <c r="AB337"/>
  <c r="B335" a="1"/>
  <c r="B335"/>
  <c r="E335" a="1"/>
  <c r="E335"/>
  <c r="M335" a="1"/>
  <c r="M335"/>
  <c r="U335" a="1"/>
  <c r="U335"/>
  <c r="Q335" a="1"/>
  <c r="Q335"/>
  <c r="AK335" a="1"/>
  <c r="AK335"/>
  <c r="Y335" a="1"/>
  <c r="Y335"/>
  <c r="AG335" a="1"/>
  <c r="AG335"/>
  <c r="D335" a="1"/>
  <c r="D335"/>
  <c r="F335" a="1"/>
  <c r="F335"/>
  <c r="I335" a="1"/>
  <c r="I335"/>
  <c r="AC335" a="1"/>
  <c r="AC335"/>
  <c r="H335" a="1"/>
  <c r="H335"/>
  <c r="AB335" a="1"/>
  <c r="AB335"/>
  <c r="P335" a="1"/>
  <c r="P335"/>
  <c r="T335" a="1"/>
  <c r="T335"/>
  <c r="V335" a="1"/>
  <c r="V335"/>
  <c r="X335" a="1"/>
  <c r="X335"/>
  <c r="N335" a="1"/>
  <c r="N335"/>
  <c r="Z335" a="1"/>
  <c r="Z335"/>
  <c r="AD335" a="1"/>
  <c r="AD335"/>
  <c r="AH335" a="1"/>
  <c r="AH335"/>
  <c r="O335" a="1"/>
  <c r="O335"/>
  <c r="R335" a="1"/>
  <c r="R335"/>
  <c r="C335" a="1"/>
  <c r="C335"/>
  <c r="K335" a="1"/>
  <c r="K335"/>
  <c r="J335" a="1"/>
  <c r="J335"/>
  <c r="AF335" a="1"/>
  <c r="AF335"/>
  <c r="AJ335" a="1"/>
  <c r="AJ335"/>
  <c r="AL335" a="1"/>
  <c r="AL335"/>
  <c r="G335" a="1"/>
  <c r="G335"/>
  <c r="AE335" a="1"/>
  <c r="AE335"/>
  <c r="AA335" a="1"/>
  <c r="AA335"/>
  <c r="L335" a="1"/>
  <c r="L335"/>
  <c r="AI335" a="1"/>
  <c r="AI335"/>
  <c r="S335" a="1"/>
  <c r="S335"/>
  <c r="W335" a="1"/>
  <c r="W335"/>
  <c r="AB260" i="24" a="1"/>
  <c r="AB260"/>
  <c r="E260" a="1"/>
  <c r="E260"/>
  <c r="M260" a="1"/>
  <c r="M260"/>
  <c r="U260" a="1"/>
  <c r="U260"/>
  <c r="AD260" a="1"/>
  <c r="AD260"/>
  <c r="AL260" a="1"/>
  <c r="AL260"/>
  <c r="F260" a="1"/>
  <c r="F260"/>
  <c r="N260" a="1"/>
  <c r="N260"/>
  <c r="V260" a="1"/>
  <c r="V260"/>
  <c r="AE260" a="1"/>
  <c r="AE260"/>
  <c r="G260" a="1"/>
  <c r="G260"/>
  <c r="O260" a="1"/>
  <c r="O260"/>
  <c r="W260" a="1"/>
  <c r="W260"/>
  <c r="AF260" a="1"/>
  <c r="AF260"/>
  <c r="H260" a="1"/>
  <c r="H260"/>
  <c r="P260" a="1"/>
  <c r="P260"/>
  <c r="X260" a="1"/>
  <c r="X260"/>
  <c r="AG260" a="1"/>
  <c r="AG260"/>
  <c r="B260" a="1"/>
  <c r="B260"/>
  <c r="I260" a="1"/>
  <c r="I260"/>
  <c r="Q260" a="1"/>
  <c r="Q260"/>
  <c r="Y260" a="1"/>
  <c r="Y260"/>
  <c r="AH260" a="1"/>
  <c r="AH260"/>
  <c r="C260" a="1"/>
  <c r="C260"/>
  <c r="K260" a="1"/>
  <c r="K260"/>
  <c r="S260" a="1"/>
  <c r="S260"/>
  <c r="AA260" a="1"/>
  <c r="AA260"/>
  <c r="AJ260" a="1"/>
  <c r="AJ260"/>
  <c r="L260" a="1"/>
  <c r="L260"/>
  <c r="T260" a="1"/>
  <c r="T260"/>
  <c r="AC260" a="1"/>
  <c r="AC260"/>
  <c r="AK260" a="1"/>
  <c r="AK260"/>
  <c r="J260" a="1"/>
  <c r="J260"/>
  <c r="R260" a="1"/>
  <c r="R260"/>
  <c r="Z260" a="1"/>
  <c r="Z260"/>
  <c r="AI260" a="1"/>
  <c r="AI260"/>
  <c r="D260" a="1"/>
  <c r="D260"/>
  <c r="D262" a="1"/>
  <c r="D262"/>
  <c r="AB262" a="1"/>
  <c r="AB262"/>
  <c r="F262" a="1"/>
  <c r="F262"/>
  <c r="N262" a="1"/>
  <c r="N262"/>
  <c r="V262" a="1"/>
  <c r="V262"/>
  <c r="AE262" a="1"/>
  <c r="AE262"/>
  <c r="G262" a="1"/>
  <c r="G262"/>
  <c r="O262" a="1"/>
  <c r="O262"/>
  <c r="W262" a="1"/>
  <c r="W262"/>
  <c r="AF262" a="1"/>
  <c r="AF262"/>
  <c r="H262" a="1"/>
  <c r="H262"/>
  <c r="P262" a="1"/>
  <c r="P262"/>
  <c r="X262" a="1"/>
  <c r="X262"/>
  <c r="AG262" a="1"/>
  <c r="AG262"/>
  <c r="B262" a="1"/>
  <c r="B262"/>
  <c r="I262" a="1"/>
  <c r="I262"/>
  <c r="Q262" a="1"/>
  <c r="Q262"/>
  <c r="Y262" a="1"/>
  <c r="Y262"/>
  <c r="AH262" a="1"/>
  <c r="AH262"/>
  <c r="J262" a="1"/>
  <c r="J262"/>
  <c r="R262" a="1"/>
  <c r="R262"/>
  <c r="Z262" a="1"/>
  <c r="Z262"/>
  <c r="AI262" a="1"/>
  <c r="AI262"/>
  <c r="L262" a="1"/>
  <c r="L262"/>
  <c r="T262" a="1"/>
  <c r="T262"/>
  <c r="AC262" a="1"/>
  <c r="AC262"/>
  <c r="AK262" a="1"/>
  <c r="AK262"/>
  <c r="E262" a="1"/>
  <c r="E262"/>
  <c r="M262" a="1"/>
  <c r="M262"/>
  <c r="U262" a="1"/>
  <c r="U262"/>
  <c r="AD262" a="1"/>
  <c r="AD262"/>
  <c r="AL262" a="1"/>
  <c r="AL262"/>
  <c r="C262" a="1"/>
  <c r="C262"/>
  <c r="K262" a="1"/>
  <c r="K262"/>
  <c r="S262" a="1"/>
  <c r="S262"/>
  <c r="AA262" a="1"/>
  <c r="AA262"/>
  <c r="AJ262" a="1"/>
  <c r="AJ262"/>
  <c r="B212" a="1"/>
  <c r="B212"/>
  <c r="AE239" a="1"/>
  <c r="AE239"/>
  <c r="AG239" a="1"/>
  <c r="AG239"/>
  <c r="Z239" a="1"/>
  <c r="Z239"/>
  <c r="U239" a="1"/>
  <c r="U239"/>
  <c r="K239" a="1"/>
  <c r="K239"/>
  <c r="G443" i="21" a="1"/>
  <c r="G443"/>
  <c r="G432" a="1"/>
  <c r="G432"/>
  <c r="G453" a="1"/>
  <c r="G453"/>
  <c r="G434" a="1"/>
  <c r="G434"/>
  <c r="G213" i="24" a="1"/>
  <c r="G213"/>
  <c r="R468" i="21" a="1"/>
  <c r="R468"/>
  <c r="R449" a="1"/>
  <c r="R449"/>
  <c r="R198" i="24" a="1"/>
  <c r="R198"/>
  <c r="AC439" i="21" a="1"/>
  <c r="AC439"/>
  <c r="V439" a="1"/>
  <c r="V439"/>
  <c r="F439" a="1"/>
  <c r="F439"/>
  <c r="AK439" a="1"/>
  <c r="AK439"/>
  <c r="H439" a="1"/>
  <c r="H439"/>
  <c r="AF439" a="1"/>
  <c r="AF439"/>
  <c r="U439" a="1"/>
  <c r="U439"/>
  <c r="N439" a="1"/>
  <c r="N439"/>
  <c r="AJ439" a="1"/>
  <c r="AJ439"/>
  <c r="Y439" a="1"/>
  <c r="Y439"/>
  <c r="AD439" a="1"/>
  <c r="AD439"/>
  <c r="W439" a="1"/>
  <c r="W439"/>
  <c r="T439" a="1"/>
  <c r="T439"/>
  <c r="AI439" a="1"/>
  <c r="AI439"/>
  <c r="AB439" a="1"/>
  <c r="AB439"/>
  <c r="S439" a="1"/>
  <c r="S439"/>
  <c r="L439" a="1"/>
  <c r="L439"/>
  <c r="AG439" a="1"/>
  <c r="AG439"/>
  <c r="O439" a="1"/>
  <c r="O439"/>
  <c r="B401" a="1"/>
  <c r="B401"/>
  <c r="AA439" a="1"/>
  <c r="AA439"/>
  <c r="AL439" a="1"/>
  <c r="AL439"/>
  <c r="AE439" a="1"/>
  <c r="AE439"/>
  <c r="AH439" a="1"/>
  <c r="AH439"/>
  <c r="D401" a="1"/>
  <c r="D401"/>
  <c r="X439" a="1"/>
  <c r="X439"/>
  <c r="Q401" a="1"/>
  <c r="Q401"/>
  <c r="AC401" a="1"/>
  <c r="AC401"/>
  <c r="P439" a="1"/>
  <c r="P439"/>
  <c r="I401" a="1"/>
  <c r="I401"/>
  <c r="M401" a="1"/>
  <c r="M401"/>
  <c r="I439" a="1"/>
  <c r="I439"/>
  <c r="U401" a="1"/>
  <c r="U401"/>
  <c r="Y401" a="1"/>
  <c r="Y401"/>
  <c r="Z439" a="1"/>
  <c r="Z439"/>
  <c r="AK401" a="1"/>
  <c r="AK401"/>
  <c r="F401" a="1"/>
  <c r="F401"/>
  <c r="H401" a="1"/>
  <c r="H401"/>
  <c r="X401" a="1"/>
  <c r="X401"/>
  <c r="AB401" a="1"/>
  <c r="AB401"/>
  <c r="AG401" a="1"/>
  <c r="AG401"/>
  <c r="L401" a="1"/>
  <c r="L401"/>
  <c r="AF401" a="1"/>
  <c r="AF401"/>
  <c r="AD401" a="1"/>
  <c r="AD401"/>
  <c r="E401" a="1"/>
  <c r="E401"/>
  <c r="J401" a="1"/>
  <c r="J401"/>
  <c r="V401" a="1"/>
  <c r="V401"/>
  <c r="Z401" a="1"/>
  <c r="Z401"/>
  <c r="T401" a="1"/>
  <c r="T401"/>
  <c r="AH401" a="1"/>
  <c r="AH401"/>
  <c r="G401" a="1"/>
  <c r="G401"/>
  <c r="O401" a="1"/>
  <c r="O401"/>
  <c r="R401" a="1"/>
  <c r="R401"/>
  <c r="P401" a="1"/>
  <c r="P401"/>
  <c r="AL401" a="1"/>
  <c r="AL401"/>
  <c r="N401" a="1"/>
  <c r="N401"/>
  <c r="AA401" a="1"/>
  <c r="AA401"/>
  <c r="W401" a="1"/>
  <c r="W401"/>
  <c r="S401" a="1"/>
  <c r="S401"/>
  <c r="K401" a="1"/>
  <c r="K401"/>
  <c r="AI401" a="1"/>
  <c r="AI401"/>
  <c r="AJ401" a="1"/>
  <c r="AJ401"/>
  <c r="AE401" a="1"/>
  <c r="AE401"/>
  <c r="C401" a="1"/>
  <c r="C401"/>
  <c r="AE450" a="1"/>
  <c r="AE450"/>
  <c r="T450" a="1"/>
  <c r="T450"/>
  <c r="AF450" a="1"/>
  <c r="AF450"/>
  <c r="S450" a="1"/>
  <c r="S450"/>
  <c r="F450" a="1"/>
  <c r="F450"/>
  <c r="AC450" a="1"/>
  <c r="AC450"/>
  <c r="AB450" a="1"/>
  <c r="AB450"/>
  <c r="AA450" a="1"/>
  <c r="AA450"/>
  <c r="B412" a="1"/>
  <c r="B412"/>
  <c r="Z450" a="1"/>
  <c r="Z450"/>
  <c r="N450" a="1"/>
  <c r="N450"/>
  <c r="AL450" a="1"/>
  <c r="AL450"/>
  <c r="Y450" a="1"/>
  <c r="Y450"/>
  <c r="AJ450" a="1"/>
  <c r="AJ450"/>
  <c r="AI450" a="1"/>
  <c r="AI450"/>
  <c r="V450" a="1"/>
  <c r="V450"/>
  <c r="I450" a="1"/>
  <c r="I450"/>
  <c r="AH450" a="1"/>
  <c r="AH450"/>
  <c r="U450" a="1"/>
  <c r="U450"/>
  <c r="AG450" a="1"/>
  <c r="AG450"/>
  <c r="H450" a="1"/>
  <c r="H450"/>
  <c r="AK450" a="1"/>
  <c r="AK450"/>
  <c r="X450" a="1"/>
  <c r="X450"/>
  <c r="AD450" a="1"/>
  <c r="AD450"/>
  <c r="P450" a="1"/>
  <c r="P450"/>
  <c r="W450" a="1"/>
  <c r="W450"/>
  <c r="O450" a="1"/>
  <c r="O450"/>
  <c r="L450" a="1"/>
  <c r="L450"/>
  <c r="M412" a="1"/>
  <c r="M412"/>
  <c r="U412" a="1"/>
  <c r="U412"/>
  <c r="H412" a="1"/>
  <c r="H412"/>
  <c r="E412" a="1"/>
  <c r="E412"/>
  <c r="I412" a="1"/>
  <c r="I412"/>
  <c r="Y412" a="1"/>
  <c r="Y412"/>
  <c r="AK412" a="1"/>
  <c r="AK412"/>
  <c r="F412" a="1"/>
  <c r="F412"/>
  <c r="D412" a="1"/>
  <c r="D412"/>
  <c r="Q412" a="1"/>
  <c r="Q412"/>
  <c r="J412" a="1"/>
  <c r="J412"/>
  <c r="T412" a="1"/>
  <c r="T412"/>
  <c r="V412" a="1"/>
  <c r="V412"/>
  <c r="X412" a="1"/>
  <c r="X412"/>
  <c r="AB412" a="1"/>
  <c r="AB412"/>
  <c r="AF412" a="1"/>
  <c r="AF412"/>
  <c r="R412" a="1"/>
  <c r="R412"/>
  <c r="AC412" a="1"/>
  <c r="AC412"/>
  <c r="L412" a="1"/>
  <c r="L412"/>
  <c r="Z412" a="1"/>
  <c r="Z412"/>
  <c r="AL412" a="1"/>
  <c r="AL412"/>
  <c r="S412" a="1"/>
  <c r="S412"/>
  <c r="C412" a="1"/>
  <c r="C412"/>
  <c r="P412" a="1"/>
  <c r="P412"/>
  <c r="AJ412" a="1"/>
  <c r="AJ412"/>
  <c r="N412" a="1"/>
  <c r="N412"/>
  <c r="O412" a="1"/>
  <c r="O412"/>
  <c r="G412" a="1"/>
  <c r="G412"/>
  <c r="AA412" a="1"/>
  <c r="AA412"/>
  <c r="AD412" a="1"/>
  <c r="AD412"/>
  <c r="AH412" a="1"/>
  <c r="AH412"/>
  <c r="AE412" a="1"/>
  <c r="AE412"/>
  <c r="AI412" a="1"/>
  <c r="AI412"/>
  <c r="K412" a="1"/>
  <c r="K412"/>
  <c r="W412" a="1"/>
  <c r="W412"/>
  <c r="AG412" a="1"/>
  <c r="AG412"/>
  <c r="P447" a="1"/>
  <c r="P447"/>
  <c r="AJ447" a="1"/>
  <c r="AJ447"/>
  <c r="X447" a="1"/>
  <c r="X447"/>
  <c r="F447" a="1"/>
  <c r="F447"/>
  <c r="AF447" a="1"/>
  <c r="AF447"/>
  <c r="Y447" a="1"/>
  <c r="Y447"/>
  <c r="AI447" a="1"/>
  <c r="AI447"/>
  <c r="O447" a="1"/>
  <c r="O447"/>
  <c r="AE447" a="1"/>
  <c r="AE447"/>
  <c r="N447" a="1"/>
  <c r="N447"/>
  <c r="V447" a="1"/>
  <c r="V447"/>
  <c r="W447" a="1"/>
  <c r="W447"/>
  <c r="AG447" a="1"/>
  <c r="AG447"/>
  <c r="AC447" a="1"/>
  <c r="AC447"/>
  <c r="T447" a="1"/>
  <c r="T447"/>
  <c r="AL447" a="1"/>
  <c r="AL447"/>
  <c r="U447" a="1"/>
  <c r="U447"/>
  <c r="AB447" a="1"/>
  <c r="AB447"/>
  <c r="L447" a="1"/>
  <c r="L447"/>
  <c r="AD447" a="1"/>
  <c r="AD447"/>
  <c r="I447" a="1"/>
  <c r="I447"/>
  <c r="S447" a="1"/>
  <c r="S447"/>
  <c r="AK447" a="1"/>
  <c r="AK447"/>
  <c r="H447" a="1"/>
  <c r="H447"/>
  <c r="U409" a="1"/>
  <c r="U409"/>
  <c r="AG409" a="1"/>
  <c r="AG409"/>
  <c r="D409" a="1"/>
  <c r="D409"/>
  <c r="Z447" a="1"/>
  <c r="Z447"/>
  <c r="I409" a="1"/>
  <c r="I409"/>
  <c r="M409" a="1"/>
  <c r="M409"/>
  <c r="Q409" a="1"/>
  <c r="Q409"/>
  <c r="E409" a="1"/>
  <c r="E409"/>
  <c r="AK409" a="1"/>
  <c r="AK409"/>
  <c r="J409" a="1"/>
  <c r="J409"/>
  <c r="AH447" a="1"/>
  <c r="AH447"/>
  <c r="B409" a="1"/>
  <c r="B409"/>
  <c r="H409" a="1"/>
  <c r="H409"/>
  <c r="AA447" a="1"/>
  <c r="AA447"/>
  <c r="AC409" a="1"/>
  <c r="AC409"/>
  <c r="R409" a="1"/>
  <c r="R409"/>
  <c r="F409" a="1"/>
  <c r="F409"/>
  <c r="N409" a="1"/>
  <c r="N409"/>
  <c r="AB409" a="1"/>
  <c r="AB409"/>
  <c r="P409" a="1"/>
  <c r="P409"/>
  <c r="Y409" a="1"/>
  <c r="Y409"/>
  <c r="X409" a="1"/>
  <c r="X409"/>
  <c r="AD409" a="1"/>
  <c r="AD409"/>
  <c r="AJ409" a="1"/>
  <c r="AJ409"/>
  <c r="L409" a="1"/>
  <c r="L409"/>
  <c r="V409" a="1"/>
  <c r="V409"/>
  <c r="Z409" a="1"/>
  <c r="Z409"/>
  <c r="C409" a="1"/>
  <c r="C409"/>
  <c r="K409" a="1"/>
  <c r="K409"/>
  <c r="AH409" a="1"/>
  <c r="AH409"/>
  <c r="G409" a="1"/>
  <c r="G409"/>
  <c r="AF409" a="1"/>
  <c r="AF409"/>
  <c r="AE409" a="1"/>
  <c r="AE409"/>
  <c r="AL409" a="1"/>
  <c r="AL409"/>
  <c r="S409" a="1"/>
  <c r="S409"/>
  <c r="AI409" a="1"/>
  <c r="AI409"/>
  <c r="T409" a="1"/>
  <c r="T409"/>
  <c r="O409" a="1"/>
  <c r="O409"/>
  <c r="W409" a="1"/>
  <c r="W409"/>
  <c r="AA409" a="1"/>
  <c r="AA409"/>
  <c r="AF466" a="1"/>
  <c r="AF466"/>
  <c r="W466" a="1"/>
  <c r="W466"/>
  <c r="AA466" a="1"/>
  <c r="AA466"/>
  <c r="U466" a="1"/>
  <c r="U466"/>
  <c r="L466" a="1"/>
  <c r="L466"/>
  <c r="B428" a="1"/>
  <c r="B428"/>
  <c r="Y466" a="1"/>
  <c r="Y466"/>
  <c r="AE466" a="1"/>
  <c r="AE466"/>
  <c r="V466" a="1"/>
  <c r="V466"/>
  <c r="AC466" a="1"/>
  <c r="AC466"/>
  <c r="I466" a="1"/>
  <c r="I466"/>
  <c r="AL466" a="1"/>
  <c r="AL466"/>
  <c r="T466" a="1"/>
  <c r="T466"/>
  <c r="AB466" a="1"/>
  <c r="AB466"/>
  <c r="H466" a="1"/>
  <c r="H466"/>
  <c r="AK466" a="1"/>
  <c r="AK466"/>
  <c r="AJ466" a="1"/>
  <c r="AJ466"/>
  <c r="Z466" a="1"/>
  <c r="Z466"/>
  <c r="P466" a="1"/>
  <c r="P466"/>
  <c r="AI466" a="1"/>
  <c r="AI466"/>
  <c r="S466" a="1"/>
  <c r="S466"/>
  <c r="AH466" a="1"/>
  <c r="AH466"/>
  <c r="O466" a="1"/>
  <c r="O466"/>
  <c r="F466" a="1"/>
  <c r="F466"/>
  <c r="AD466" a="1"/>
  <c r="AD466"/>
  <c r="N466" a="1"/>
  <c r="N466"/>
  <c r="AG466" a="1"/>
  <c r="AG466"/>
  <c r="X466" a="1"/>
  <c r="X466"/>
  <c r="Q428" a="1"/>
  <c r="Q428"/>
  <c r="D428" a="1"/>
  <c r="D428"/>
  <c r="F428" a="1"/>
  <c r="F428"/>
  <c r="M428" a="1"/>
  <c r="M428"/>
  <c r="I428" a="1"/>
  <c r="I428"/>
  <c r="U428" a="1"/>
  <c r="U428"/>
  <c r="Y428" a="1"/>
  <c r="Y428"/>
  <c r="AK428" a="1"/>
  <c r="AK428"/>
  <c r="J428" a="1"/>
  <c r="J428"/>
  <c r="E428" a="1"/>
  <c r="E428"/>
  <c r="H428" a="1"/>
  <c r="H428"/>
  <c r="X428" a="1"/>
  <c r="X428"/>
  <c r="P428" a="1"/>
  <c r="P428"/>
  <c r="AF428" a="1"/>
  <c r="AF428"/>
  <c r="V428" a="1"/>
  <c r="V428"/>
  <c r="AC428" a="1"/>
  <c r="AC428"/>
  <c r="T428" a="1"/>
  <c r="T428"/>
  <c r="Z428" a="1"/>
  <c r="Z428"/>
  <c r="R428" a="1"/>
  <c r="R428"/>
  <c r="AG428" a="1"/>
  <c r="AG428"/>
  <c r="L428" a="1"/>
  <c r="L428"/>
  <c r="AD428" a="1"/>
  <c r="AD428"/>
  <c r="AL428" a="1"/>
  <c r="AL428"/>
  <c r="K428" a="1"/>
  <c r="K428"/>
  <c r="S428" a="1"/>
  <c r="S428"/>
  <c r="C428" a="1"/>
  <c r="C428"/>
  <c r="AJ428" a="1"/>
  <c r="AJ428"/>
  <c r="AH428" a="1"/>
  <c r="AH428"/>
  <c r="G428" a="1"/>
  <c r="G428"/>
  <c r="O428" a="1"/>
  <c r="O428"/>
  <c r="AE428" a="1"/>
  <c r="AE428"/>
  <c r="AB428" a="1"/>
  <c r="AB428"/>
  <c r="W428" a="1"/>
  <c r="W428"/>
  <c r="AI428" a="1"/>
  <c r="AI428"/>
  <c r="AA428" a="1"/>
  <c r="AA428"/>
  <c r="N428" a="1"/>
  <c r="N428"/>
  <c r="AK453" a="1"/>
  <c r="AK453"/>
  <c r="AC453" a="1"/>
  <c r="AC453"/>
  <c r="V453" a="1"/>
  <c r="V453"/>
  <c r="I453" a="1"/>
  <c r="I453"/>
  <c r="AA453" a="1"/>
  <c r="AA453"/>
  <c r="AJ453" a="1"/>
  <c r="AJ453"/>
  <c r="U453" a="1"/>
  <c r="U453"/>
  <c r="AI453" a="1"/>
  <c r="AI453"/>
  <c r="Z453" a="1"/>
  <c r="Z453"/>
  <c r="P453" a="1"/>
  <c r="P453"/>
  <c r="AH453" a="1"/>
  <c r="AH453"/>
  <c r="AF453" a="1"/>
  <c r="AF453"/>
  <c r="O453" a="1"/>
  <c r="O453"/>
  <c r="AG453" a="1"/>
  <c r="AG453"/>
  <c r="Y453" a="1"/>
  <c r="Y453"/>
  <c r="H453" a="1"/>
  <c r="H453"/>
  <c r="AB453" a="1"/>
  <c r="AB453"/>
  <c r="AE453" a="1"/>
  <c r="AE453"/>
  <c r="T453" a="1"/>
  <c r="T453"/>
  <c r="X453" a="1"/>
  <c r="X453"/>
  <c r="N453" a="1"/>
  <c r="N453"/>
  <c r="B415" a="1"/>
  <c r="B415"/>
  <c r="S453" a="1"/>
  <c r="S453"/>
  <c r="F453" a="1"/>
  <c r="F453"/>
  <c r="W453" a="1"/>
  <c r="W453"/>
  <c r="L453" a="1"/>
  <c r="L453"/>
  <c r="AL453" a="1"/>
  <c r="AL453"/>
  <c r="AD453" a="1"/>
  <c r="AD453"/>
  <c r="M415" a="1"/>
  <c r="M415"/>
  <c r="H415" a="1"/>
  <c r="H415"/>
  <c r="I415" a="1"/>
  <c r="I415"/>
  <c r="AG415" a="1"/>
  <c r="AG415"/>
  <c r="J415" a="1"/>
  <c r="J415"/>
  <c r="AK415" a="1"/>
  <c r="AK415"/>
  <c r="Q415" a="1"/>
  <c r="Q415"/>
  <c r="U415" a="1"/>
  <c r="U415"/>
  <c r="Y415" a="1"/>
  <c r="Y415"/>
  <c r="X415" a="1"/>
  <c r="X415"/>
  <c r="AC415" a="1"/>
  <c r="AC415"/>
  <c r="D415" a="1"/>
  <c r="D415"/>
  <c r="AB415" a="1"/>
  <c r="AB415"/>
  <c r="L415" a="1"/>
  <c r="L415"/>
  <c r="T415" a="1"/>
  <c r="T415"/>
  <c r="Z415" a="1"/>
  <c r="Z415"/>
  <c r="AD415" a="1"/>
  <c r="AD415"/>
  <c r="G415" a="1"/>
  <c r="G415"/>
  <c r="E415" a="1"/>
  <c r="E415"/>
  <c r="R415" a="1"/>
  <c r="R415"/>
  <c r="P415" a="1"/>
  <c r="P415"/>
  <c r="AJ415" a="1"/>
  <c r="AJ415"/>
  <c r="F415" a="1"/>
  <c r="F415"/>
  <c r="AF415" a="1"/>
  <c r="AF415"/>
  <c r="S415" a="1"/>
  <c r="S415"/>
  <c r="C415" a="1"/>
  <c r="C415"/>
  <c r="V415" a="1"/>
  <c r="V415"/>
  <c r="AL415" a="1"/>
  <c r="AL415"/>
  <c r="AA415" a="1"/>
  <c r="AA415"/>
  <c r="N415" a="1"/>
  <c r="N415"/>
  <c r="AI415" a="1"/>
  <c r="AI415"/>
  <c r="K415" a="1"/>
  <c r="K415"/>
  <c r="AH415" a="1"/>
  <c r="AH415"/>
  <c r="W415" a="1"/>
  <c r="W415"/>
  <c r="O415" a="1"/>
  <c r="O415"/>
  <c r="AE415" a="1"/>
  <c r="AE415"/>
  <c r="Q467" a="1"/>
  <c r="Q467"/>
  <c r="Q461" a="1"/>
  <c r="Q461"/>
  <c r="Q462" a="1"/>
  <c r="Q462"/>
  <c r="Q453" a="1"/>
  <c r="Q453"/>
  <c r="Q198" i="24" a="1"/>
  <c r="Q198"/>
  <c r="M3" i="21"/>
  <c r="M15"/>
  <c r="BD56" i="7"/>
  <c r="D448" i="21" a="1"/>
  <c r="D448"/>
  <c r="D462" a="1"/>
  <c r="D462"/>
  <c r="D461" a="1"/>
  <c r="D461"/>
  <c r="D442" a="1"/>
  <c r="D442"/>
  <c r="G3"/>
  <c r="G9"/>
  <c r="AX56" i="7"/>
  <c r="D256" i="24" a="1"/>
  <c r="D256"/>
  <c r="AB256" a="1"/>
  <c r="AB256"/>
  <c r="B256" a="1"/>
  <c r="B256"/>
  <c r="I256" a="1"/>
  <c r="I256"/>
  <c r="Q256" a="1"/>
  <c r="Q256"/>
  <c r="Y256" a="1"/>
  <c r="Y256"/>
  <c r="AH256" a="1"/>
  <c r="AH256"/>
  <c r="J256" a="1"/>
  <c r="J256"/>
  <c r="R256" a="1"/>
  <c r="R256"/>
  <c r="Z256" a="1"/>
  <c r="Z256"/>
  <c r="AI256" a="1"/>
  <c r="AI256"/>
  <c r="C256" a="1"/>
  <c r="C256"/>
  <c r="K256" a="1"/>
  <c r="K256"/>
  <c r="S256" a="1"/>
  <c r="S256"/>
  <c r="AA256" a="1"/>
  <c r="AA256"/>
  <c r="AJ256" a="1"/>
  <c r="AJ256"/>
  <c r="L256" a="1"/>
  <c r="L256"/>
  <c r="T256" a="1"/>
  <c r="T256"/>
  <c r="AC256" a="1"/>
  <c r="AC256"/>
  <c r="AK256" a="1"/>
  <c r="AK256"/>
  <c r="E256" a="1"/>
  <c r="E256"/>
  <c r="M256" a="1"/>
  <c r="M256"/>
  <c r="U256" a="1"/>
  <c r="U256"/>
  <c r="AD256" a="1"/>
  <c r="AD256"/>
  <c r="AL256" a="1"/>
  <c r="AL256"/>
  <c r="G256" a="1"/>
  <c r="G256"/>
  <c r="O256" a="1"/>
  <c r="O256"/>
  <c r="W256" a="1"/>
  <c r="W256"/>
  <c r="AF256" a="1"/>
  <c r="AF256"/>
  <c r="H256" a="1"/>
  <c r="H256"/>
  <c r="P256" a="1"/>
  <c r="P256"/>
  <c r="X256" a="1"/>
  <c r="X256"/>
  <c r="AG256" a="1"/>
  <c r="AG256"/>
  <c r="AE256" a="1"/>
  <c r="AE256"/>
  <c r="N256" a="1"/>
  <c r="N256"/>
  <c r="V256" a="1"/>
  <c r="V256"/>
  <c r="F256" a="1"/>
  <c r="F256"/>
  <c r="R466" i="21" a="1"/>
  <c r="R466"/>
  <c r="J450" a="1"/>
  <c r="J450"/>
  <c r="C466" a="1"/>
  <c r="C466"/>
  <c r="M464" a="1"/>
  <c r="M464"/>
  <c r="K462" a="1"/>
  <c r="K462"/>
  <c r="E468" a="1"/>
  <c r="E468"/>
  <c r="Q324" a="1"/>
  <c r="Q324"/>
  <c r="I324" a="1"/>
  <c r="I324"/>
  <c r="B324" a="1"/>
  <c r="B324"/>
  <c r="U324" a="1"/>
  <c r="U324"/>
  <c r="Y324" a="1"/>
  <c r="Y324"/>
  <c r="AG324" a="1"/>
  <c r="AG324"/>
  <c r="M324" a="1"/>
  <c r="M324"/>
  <c r="AC324" a="1"/>
  <c r="AC324"/>
  <c r="F324" a="1"/>
  <c r="F324"/>
  <c r="D324" a="1"/>
  <c r="D324"/>
  <c r="H324" a="1"/>
  <c r="H324"/>
  <c r="E324" a="1"/>
  <c r="E324"/>
  <c r="P324" a="1"/>
  <c r="P324"/>
  <c r="AF324" a="1"/>
  <c r="AF324"/>
  <c r="AK324" a="1"/>
  <c r="AK324"/>
  <c r="N324" a="1"/>
  <c r="N324"/>
  <c r="T324" a="1"/>
  <c r="T324"/>
  <c r="R324" a="1"/>
  <c r="R324"/>
  <c r="V324" a="1"/>
  <c r="V324"/>
  <c r="X324" a="1"/>
  <c r="X324"/>
  <c r="J324" a="1"/>
  <c r="J324"/>
  <c r="Z324" a="1"/>
  <c r="Z324"/>
  <c r="K324" a="1"/>
  <c r="K324"/>
  <c r="AB324" a="1"/>
  <c r="AB324"/>
  <c r="AD324" a="1"/>
  <c r="AD324"/>
  <c r="AJ324" a="1"/>
  <c r="AJ324"/>
  <c r="G324" a="1"/>
  <c r="G324"/>
  <c r="L324" a="1"/>
  <c r="L324"/>
  <c r="O324" a="1"/>
  <c r="O324"/>
  <c r="AL324" a="1"/>
  <c r="AL324"/>
  <c r="AA324" a="1"/>
  <c r="AA324"/>
  <c r="C324" a="1"/>
  <c r="C324"/>
  <c r="S324" a="1"/>
  <c r="S324"/>
  <c r="W324" a="1"/>
  <c r="W324"/>
  <c r="AI324" a="1"/>
  <c r="AI324"/>
  <c r="AH324" a="1"/>
  <c r="AH324"/>
  <c r="AE324" a="1"/>
  <c r="AE324"/>
  <c r="AB269" i="24" a="1"/>
  <c r="AB269"/>
  <c r="D269" a="1"/>
  <c r="D269"/>
  <c r="G269" a="1"/>
  <c r="G269"/>
  <c r="O269" a="1"/>
  <c r="O269"/>
  <c r="W269" a="1"/>
  <c r="W269"/>
  <c r="AF269" a="1"/>
  <c r="AF269"/>
  <c r="H269" a="1"/>
  <c r="H269"/>
  <c r="P269" a="1"/>
  <c r="P269"/>
  <c r="X269" a="1"/>
  <c r="X269"/>
  <c r="AG269" a="1"/>
  <c r="AG269"/>
  <c r="B269" a="1"/>
  <c r="B269"/>
  <c r="I269" a="1"/>
  <c r="I269"/>
  <c r="Q269" a="1"/>
  <c r="Q269"/>
  <c r="Y269" a="1"/>
  <c r="Y269"/>
  <c r="AH269" a="1"/>
  <c r="AH269"/>
  <c r="J269" a="1"/>
  <c r="J269"/>
  <c r="R269" a="1"/>
  <c r="R269"/>
  <c r="Z269" a="1"/>
  <c r="Z269"/>
  <c r="AI269" a="1"/>
  <c r="AI269"/>
  <c r="C269" a="1"/>
  <c r="C269"/>
  <c r="K269" a="1"/>
  <c r="K269"/>
  <c r="S269" a="1"/>
  <c r="S269"/>
  <c r="AA269" a="1"/>
  <c r="AA269"/>
  <c r="AJ269" a="1"/>
  <c r="AJ269"/>
  <c r="E269" a="1"/>
  <c r="E269"/>
  <c r="M269" a="1"/>
  <c r="M269"/>
  <c r="U269" a="1"/>
  <c r="U269"/>
  <c r="AD269" a="1"/>
  <c r="AD269"/>
  <c r="AL269" a="1"/>
  <c r="AL269"/>
  <c r="F269" a="1"/>
  <c r="F269"/>
  <c r="N269" a="1"/>
  <c r="N269"/>
  <c r="V269" a="1"/>
  <c r="V269"/>
  <c r="AE269" a="1"/>
  <c r="AE269"/>
  <c r="L269" a="1"/>
  <c r="L269"/>
  <c r="T269" a="1"/>
  <c r="T269"/>
  <c r="AC269" a="1"/>
  <c r="AC269"/>
  <c r="AK269" a="1"/>
  <c r="AK269"/>
  <c r="R454" i="21" a="1"/>
  <c r="R454"/>
  <c r="AG436" a="1"/>
  <c r="AG436"/>
  <c r="Z436" a="1"/>
  <c r="Z436"/>
  <c r="S436" a="1"/>
  <c r="S436"/>
  <c r="L436" a="1"/>
  <c r="L436"/>
  <c r="AF436" a="1"/>
  <c r="AF436"/>
  <c r="W436" a="1"/>
  <c r="W436"/>
  <c r="AL436" a="1"/>
  <c r="AL436"/>
  <c r="AE436" a="1"/>
  <c r="AE436"/>
  <c r="X436" a="1"/>
  <c r="X436"/>
  <c r="AC436" a="1"/>
  <c r="AC436"/>
  <c r="U436" a="1"/>
  <c r="U436"/>
  <c r="AJ436" a="1"/>
  <c r="AJ436"/>
  <c r="AD436" a="1"/>
  <c r="AD436"/>
  <c r="V436" a="1"/>
  <c r="V436"/>
  <c r="O436" a="1"/>
  <c r="O436"/>
  <c r="H436" a="1"/>
  <c r="H436"/>
  <c r="AK436" a="1"/>
  <c r="AK436"/>
  <c r="AA436" a="1"/>
  <c r="AA436"/>
  <c r="I436" a="1"/>
  <c r="I436"/>
  <c r="B398" a="1"/>
  <c r="B398"/>
  <c r="AI436" a="1"/>
  <c r="AI436"/>
  <c r="AB436" a="1"/>
  <c r="AB436"/>
  <c r="T436" a="1"/>
  <c r="T436"/>
  <c r="N436" a="1"/>
  <c r="N436"/>
  <c r="F436" a="1"/>
  <c r="F436"/>
  <c r="AH436" a="1"/>
  <c r="AH436"/>
  <c r="Y436" a="1"/>
  <c r="Y436"/>
  <c r="P436" a="1"/>
  <c r="P436"/>
  <c r="U398" a="1"/>
  <c r="U398"/>
  <c r="Y398" a="1"/>
  <c r="Y398"/>
  <c r="I398" a="1"/>
  <c r="I398"/>
  <c r="M398" a="1"/>
  <c r="M398"/>
  <c r="AC398" a="1"/>
  <c r="AC398"/>
  <c r="AK398" a="1"/>
  <c r="AK398"/>
  <c r="J398" a="1"/>
  <c r="J398"/>
  <c r="H398" a="1"/>
  <c r="H398"/>
  <c r="D398" a="1"/>
  <c r="D398"/>
  <c r="E398" a="1"/>
  <c r="E398"/>
  <c r="F398" a="1"/>
  <c r="F398"/>
  <c r="Q398" a="1"/>
  <c r="Q398"/>
  <c r="AG398" a="1"/>
  <c r="AG398"/>
  <c r="Z398" a="1"/>
  <c r="Z398"/>
  <c r="L398" a="1"/>
  <c r="L398"/>
  <c r="T398" a="1"/>
  <c r="T398"/>
  <c r="V398" a="1"/>
  <c r="V398"/>
  <c r="X398" a="1"/>
  <c r="X398"/>
  <c r="P398" a="1"/>
  <c r="P398"/>
  <c r="N398" a="1"/>
  <c r="N398"/>
  <c r="AB398" a="1"/>
  <c r="AB398"/>
  <c r="AF398" a="1"/>
  <c r="AF398"/>
  <c r="AL398" a="1"/>
  <c r="AL398"/>
  <c r="AJ398" a="1"/>
  <c r="AJ398"/>
  <c r="C398" a="1"/>
  <c r="C398"/>
  <c r="O398" a="1"/>
  <c r="O398"/>
  <c r="AD398" a="1"/>
  <c r="AD398"/>
  <c r="W398" a="1"/>
  <c r="W398"/>
  <c r="S398" a="1"/>
  <c r="S398"/>
  <c r="AA398" a="1"/>
  <c r="AA398"/>
  <c r="K398" a="1"/>
  <c r="K398"/>
  <c r="AH398" a="1"/>
  <c r="AH398"/>
  <c r="AE398" a="1"/>
  <c r="AE398"/>
  <c r="AI398" a="1"/>
  <c r="AI398"/>
  <c r="R398" a="1"/>
  <c r="R398"/>
  <c r="G398" a="1"/>
  <c r="G398"/>
  <c r="D433" a="1"/>
  <c r="D433"/>
  <c r="J440" a="1"/>
  <c r="J440"/>
  <c r="J468" a="1"/>
  <c r="J468"/>
  <c r="J455" a="1"/>
  <c r="J455"/>
  <c r="C439" a="1"/>
  <c r="C439"/>
  <c r="C444" a="1"/>
  <c r="C444"/>
  <c r="C435" a="1"/>
  <c r="C435"/>
  <c r="C436" a="1"/>
  <c r="C436"/>
  <c r="C212" i="24" a="1"/>
  <c r="C212"/>
  <c r="M467" i="21" a="1"/>
  <c r="M467"/>
  <c r="M468" a="1"/>
  <c r="M468"/>
  <c r="M433" a="1"/>
  <c r="M433"/>
  <c r="M441" a="1"/>
  <c r="M441"/>
  <c r="M213" i="24" a="1"/>
  <c r="M213"/>
  <c r="M202" a="1"/>
  <c r="M202"/>
  <c r="CT48" i="13"/>
  <c r="CU11"/>
  <c r="CU48"/>
  <c r="K459" i="21" a="1"/>
  <c r="K459"/>
  <c r="K448" a="1"/>
  <c r="K448"/>
  <c r="K466" a="1"/>
  <c r="K466"/>
  <c r="K436" a="1"/>
  <c r="K436"/>
  <c r="K455" a="1"/>
  <c r="K455"/>
  <c r="K200" i="24" a="1"/>
  <c r="K200"/>
  <c r="E467" i="21" a="1"/>
  <c r="E467"/>
  <c r="E465" a="1"/>
  <c r="E465"/>
  <c r="E444" a="1"/>
  <c r="E444"/>
  <c r="B330" a="1"/>
  <c r="B330"/>
  <c r="P330" a="1"/>
  <c r="P330"/>
  <c r="AF330" a="1"/>
  <c r="AF330"/>
  <c r="L330" a="1"/>
  <c r="L330"/>
  <c r="AB330" a="1"/>
  <c r="AB330"/>
  <c r="D330" a="1"/>
  <c r="D330"/>
  <c r="T330" a="1"/>
  <c r="T330"/>
  <c r="AJ330" a="1"/>
  <c r="AJ330"/>
  <c r="O330" a="1"/>
  <c r="O330"/>
  <c r="AE330" a="1"/>
  <c r="AE330"/>
  <c r="G330" a="1"/>
  <c r="G330"/>
  <c r="W330" a="1"/>
  <c r="W330"/>
  <c r="C330" a="1"/>
  <c r="C330"/>
  <c r="S330" a="1"/>
  <c r="S330"/>
  <c r="AI330" a="1"/>
  <c r="AI330"/>
  <c r="AA330" a="1"/>
  <c r="AA330"/>
  <c r="R330" a="1"/>
  <c r="R330"/>
  <c r="AH330" a="1"/>
  <c r="AH330"/>
  <c r="M330" a="1"/>
  <c r="M330"/>
  <c r="AC330" a="1"/>
  <c r="AC330"/>
  <c r="H330" a="1"/>
  <c r="H330"/>
  <c r="E330" a="1"/>
  <c r="E330"/>
  <c r="U330" a="1"/>
  <c r="U330"/>
  <c r="AK330" a="1"/>
  <c r="AK330"/>
  <c r="Q330" a="1"/>
  <c r="Q330"/>
  <c r="AG330" a="1"/>
  <c r="AG330"/>
  <c r="X330" a="1"/>
  <c r="X330"/>
  <c r="I330" a="1"/>
  <c r="I330"/>
  <c r="Y330" a="1"/>
  <c r="Y330"/>
  <c r="F330" a="1"/>
  <c r="F330"/>
  <c r="V330" a="1"/>
  <c r="V330"/>
  <c r="AL330" a="1"/>
  <c r="AL330"/>
  <c r="N330" a="1"/>
  <c r="N330"/>
  <c r="AD330" a="1"/>
  <c r="AD330"/>
  <c r="K330" a="1"/>
  <c r="K330"/>
  <c r="J330" a="1"/>
  <c r="J330"/>
  <c r="Z330" a="1"/>
  <c r="Z330"/>
  <c r="B440" a="1"/>
  <c r="B440"/>
  <c r="B468" a="1"/>
  <c r="B468"/>
  <c r="AG343" a="1"/>
  <c r="AG343"/>
  <c r="Y343" a="1"/>
  <c r="Y343"/>
  <c r="J343" a="1"/>
  <c r="J343"/>
  <c r="AL343" a="1"/>
  <c r="AL343"/>
  <c r="AA343" a="1"/>
  <c r="AA343"/>
  <c r="I334" a="1"/>
  <c r="I334"/>
  <c r="B334" a="1"/>
  <c r="B334"/>
  <c r="Q334" a="1"/>
  <c r="Q334"/>
  <c r="AG334" a="1"/>
  <c r="AG334"/>
  <c r="E334" a="1"/>
  <c r="E334"/>
  <c r="F334" a="1"/>
  <c r="F334"/>
  <c r="Y334" a="1"/>
  <c r="Y334"/>
  <c r="AK334" a="1"/>
  <c r="AK334"/>
  <c r="M334" a="1"/>
  <c r="M334"/>
  <c r="D334" a="1"/>
  <c r="D334"/>
  <c r="H334" a="1"/>
  <c r="H334"/>
  <c r="U334" a="1"/>
  <c r="U334"/>
  <c r="AC334" a="1"/>
  <c r="AC334"/>
  <c r="R334" a="1"/>
  <c r="R334"/>
  <c r="P334" a="1"/>
  <c r="P334"/>
  <c r="AF334" a="1"/>
  <c r="AF334"/>
  <c r="J334" a="1"/>
  <c r="J334"/>
  <c r="N334" a="1"/>
  <c r="N334"/>
  <c r="V334" a="1"/>
  <c r="V334"/>
  <c r="X334" a="1"/>
  <c r="X334"/>
  <c r="AB334" a="1"/>
  <c r="AB334"/>
  <c r="L334" a="1"/>
  <c r="L334"/>
  <c r="AJ334" a="1"/>
  <c r="AJ334"/>
  <c r="K334" a="1"/>
  <c r="K334"/>
  <c r="AH334" a="1"/>
  <c r="AH334"/>
  <c r="G334" a="1"/>
  <c r="G334"/>
  <c r="T334" a="1"/>
  <c r="T334"/>
  <c r="AL334" a="1"/>
  <c r="AL334"/>
  <c r="O334" a="1"/>
  <c r="O334"/>
  <c r="Z334" a="1"/>
  <c r="Z334"/>
  <c r="S334" a="1"/>
  <c r="S334"/>
  <c r="AA334" a="1"/>
  <c r="AA334"/>
  <c r="AI334" a="1"/>
  <c r="AI334"/>
  <c r="AE334" a="1"/>
  <c r="AE334"/>
  <c r="W334" a="1"/>
  <c r="W334"/>
  <c r="AD334" a="1"/>
  <c r="AD334"/>
  <c r="C334" a="1"/>
  <c r="C334"/>
  <c r="B445" a="1"/>
  <c r="B445"/>
  <c r="B442" a="1"/>
  <c r="B442"/>
  <c r="B353" a="1"/>
  <c r="B353"/>
  <c r="U353" a="1"/>
  <c r="U353"/>
  <c r="E353" a="1"/>
  <c r="E353"/>
  <c r="Y353" a="1"/>
  <c r="Y353"/>
  <c r="D353" a="1"/>
  <c r="D353"/>
  <c r="AK353" a="1"/>
  <c r="AK353"/>
  <c r="AC353" a="1"/>
  <c r="AC353"/>
  <c r="AG353" a="1"/>
  <c r="AG353"/>
  <c r="I353" a="1"/>
  <c r="I353"/>
  <c r="M353" a="1"/>
  <c r="M353"/>
  <c r="Q353" a="1"/>
  <c r="Q353"/>
  <c r="H353" a="1"/>
  <c r="H353"/>
  <c r="N353" a="1"/>
  <c r="N353"/>
  <c r="L353" a="1"/>
  <c r="L353"/>
  <c r="T353" a="1"/>
  <c r="T353"/>
  <c r="Z353" a="1"/>
  <c r="Z353"/>
  <c r="F353" a="1"/>
  <c r="F353"/>
  <c r="P353" a="1"/>
  <c r="P353"/>
  <c r="R353" a="1"/>
  <c r="R353"/>
  <c r="AB353" a="1"/>
  <c r="AB353"/>
  <c r="AH353" a="1"/>
  <c r="AH353"/>
  <c r="AJ353" a="1"/>
  <c r="AJ353"/>
  <c r="G353" a="1"/>
  <c r="G353"/>
  <c r="X353" a="1"/>
  <c r="X353"/>
  <c r="AD353" a="1"/>
  <c r="AD353"/>
  <c r="AL353" a="1"/>
  <c r="AL353"/>
  <c r="S353" a="1"/>
  <c r="S353"/>
  <c r="J353" a="1"/>
  <c r="J353"/>
  <c r="C353" a="1"/>
  <c r="C353"/>
  <c r="K353" a="1"/>
  <c r="K353"/>
  <c r="O353" a="1"/>
  <c r="O353"/>
  <c r="AA353" a="1"/>
  <c r="AA353"/>
  <c r="AF353" a="1"/>
  <c r="AF353"/>
  <c r="V353" a="1"/>
  <c r="V353"/>
  <c r="W353" a="1"/>
  <c r="W353"/>
  <c r="AE353" a="1"/>
  <c r="AE353"/>
  <c r="AI353" a="1"/>
  <c r="AI353"/>
  <c r="B344" a="1"/>
  <c r="B344"/>
  <c r="H344" a="1"/>
  <c r="H344"/>
  <c r="E344" a="1"/>
  <c r="E344"/>
  <c r="M344" a="1"/>
  <c r="M344"/>
  <c r="F344" a="1"/>
  <c r="F344"/>
  <c r="U344" a="1"/>
  <c r="U344"/>
  <c r="AC344" a="1"/>
  <c r="AC344"/>
  <c r="AK344" a="1"/>
  <c r="AK344"/>
  <c r="Q344" a="1"/>
  <c r="Q344"/>
  <c r="Y344" a="1"/>
  <c r="Y344"/>
  <c r="I344" a="1"/>
  <c r="I344"/>
  <c r="AG344" a="1"/>
  <c r="AG344"/>
  <c r="D344" a="1"/>
  <c r="D344"/>
  <c r="J344" a="1"/>
  <c r="J344"/>
  <c r="V344" a="1"/>
  <c r="V344"/>
  <c r="AB344" a="1"/>
  <c r="AB344"/>
  <c r="L344" a="1"/>
  <c r="L344"/>
  <c r="P344" a="1"/>
  <c r="P344"/>
  <c r="Z344" a="1"/>
  <c r="Z344"/>
  <c r="AF344" a="1"/>
  <c r="AF344"/>
  <c r="X344" a="1"/>
  <c r="X344"/>
  <c r="T344" a="1"/>
  <c r="T344"/>
  <c r="AD344" a="1"/>
  <c r="AD344"/>
  <c r="AH344" a="1"/>
  <c r="AH344"/>
  <c r="K344" a="1"/>
  <c r="K344"/>
  <c r="N344" a="1"/>
  <c r="N344"/>
  <c r="AL344" a="1"/>
  <c r="AL344"/>
  <c r="S344" a="1"/>
  <c r="S344"/>
  <c r="G344" a="1"/>
  <c r="G344"/>
  <c r="O344" a="1"/>
  <c r="O344"/>
  <c r="AA344" a="1"/>
  <c r="AA344"/>
  <c r="AI344" a="1"/>
  <c r="AI344"/>
  <c r="AJ344" a="1"/>
  <c r="AJ344"/>
  <c r="R344" a="1"/>
  <c r="R344"/>
  <c r="W344" a="1"/>
  <c r="W344"/>
  <c r="AE344" a="1"/>
  <c r="AE344"/>
  <c r="C344" a="1"/>
  <c r="C344"/>
  <c r="AS48" i="13"/>
  <c r="AS11" i="14" a="1"/>
  <c r="AB266" i="24" a="1"/>
  <c r="AB266"/>
  <c r="D266" a="1"/>
  <c r="D266"/>
  <c r="J266" a="1"/>
  <c r="J266"/>
  <c r="R266" a="1"/>
  <c r="R266"/>
  <c r="Z266" a="1"/>
  <c r="Z266"/>
  <c r="AI266" a="1"/>
  <c r="AI266"/>
  <c r="C266" a="1"/>
  <c r="C266"/>
  <c r="K266" a="1"/>
  <c r="K266"/>
  <c r="S266" a="1"/>
  <c r="S266"/>
  <c r="AA266" a="1"/>
  <c r="AA266"/>
  <c r="AJ266" a="1"/>
  <c r="AJ266"/>
  <c r="L266" a="1"/>
  <c r="L266"/>
  <c r="T266" a="1"/>
  <c r="T266"/>
  <c r="AC266" a="1"/>
  <c r="AC266"/>
  <c r="AK266" a="1"/>
  <c r="AK266"/>
  <c r="E266" a="1"/>
  <c r="E266"/>
  <c r="F266" a="1"/>
  <c r="F266"/>
  <c r="H266" a="1"/>
  <c r="H266"/>
  <c r="P266" a="1"/>
  <c r="P266"/>
  <c r="X266" a="1"/>
  <c r="X266"/>
  <c r="B266" a="1"/>
  <c r="B266"/>
  <c r="I266" a="1"/>
  <c r="I266"/>
  <c r="Q266" a="1"/>
  <c r="Q266"/>
  <c r="O266" a="1"/>
  <c r="O266"/>
  <c r="AG266" a="1"/>
  <c r="AG266"/>
  <c r="U266" a="1"/>
  <c r="U266"/>
  <c r="AH266" a="1"/>
  <c r="AH266"/>
  <c r="V266" a="1"/>
  <c r="V266"/>
  <c r="AL266" a="1"/>
  <c r="AL266"/>
  <c r="W266" a="1"/>
  <c r="W266"/>
  <c r="Y266" a="1"/>
  <c r="Y266"/>
  <c r="M266" a="1"/>
  <c r="M266"/>
  <c r="AE266" a="1"/>
  <c r="AE266"/>
  <c r="N266" a="1"/>
  <c r="N266"/>
  <c r="AF266" a="1"/>
  <c r="AF266"/>
  <c r="G266" a="1"/>
  <c r="G266"/>
  <c r="AD266" a="1"/>
  <c r="AD266"/>
  <c r="AB267" a="1"/>
  <c r="AB267"/>
  <c r="D267" a="1"/>
  <c r="D267"/>
  <c r="E267" a="1"/>
  <c r="E267"/>
  <c r="M267" a="1"/>
  <c r="M267"/>
  <c r="C267" a="1"/>
  <c r="C267"/>
  <c r="L267" a="1"/>
  <c r="L267"/>
  <c r="U267" a="1"/>
  <c r="U267"/>
  <c r="AD267" a="1"/>
  <c r="AD267"/>
  <c r="AL267" a="1"/>
  <c r="AL267"/>
  <c r="N267" a="1"/>
  <c r="N267"/>
  <c r="V267" a="1"/>
  <c r="V267"/>
  <c r="AE267" a="1"/>
  <c r="AE267"/>
  <c r="F267" a="1"/>
  <c r="F267"/>
  <c r="O267" a="1"/>
  <c r="O267"/>
  <c r="W267" a="1"/>
  <c r="W267"/>
  <c r="AF267" a="1"/>
  <c r="AF267"/>
  <c r="G267" a="1"/>
  <c r="G267"/>
  <c r="P267" a="1"/>
  <c r="P267"/>
  <c r="X267" a="1"/>
  <c r="X267"/>
  <c r="AG267" a="1"/>
  <c r="AG267"/>
  <c r="H267" a="1"/>
  <c r="H267"/>
  <c r="Q267" a="1"/>
  <c r="Q267"/>
  <c r="Y267" a="1"/>
  <c r="Y267"/>
  <c r="AH267" a="1"/>
  <c r="AH267"/>
  <c r="B267" a="1"/>
  <c r="B267"/>
  <c r="J267" a="1"/>
  <c r="J267"/>
  <c r="S267" a="1"/>
  <c r="S267"/>
  <c r="AA267" a="1"/>
  <c r="AA267"/>
  <c r="AJ267" a="1"/>
  <c r="AJ267"/>
  <c r="K267" a="1"/>
  <c r="K267"/>
  <c r="T267" a="1"/>
  <c r="T267"/>
  <c r="AC267" a="1"/>
  <c r="AC267"/>
  <c r="AK267" a="1"/>
  <c r="AK267"/>
  <c r="R267" a="1"/>
  <c r="R267"/>
  <c r="Z267" a="1"/>
  <c r="Z267"/>
  <c r="AI267" a="1"/>
  <c r="AI267"/>
  <c r="I267" a="1"/>
  <c r="I267"/>
  <c r="AB255" a="1"/>
  <c r="AB255"/>
  <c r="D255" a="1"/>
  <c r="D255"/>
  <c r="H255" a="1"/>
  <c r="H255"/>
  <c r="P255" a="1"/>
  <c r="P255"/>
  <c r="X255" a="1"/>
  <c r="X255"/>
  <c r="AG255" a="1"/>
  <c r="AG255"/>
  <c r="B255" a="1"/>
  <c r="B255"/>
  <c r="I255" a="1"/>
  <c r="I255"/>
  <c r="Q255" a="1"/>
  <c r="Q255"/>
  <c r="Y255" a="1"/>
  <c r="Y255"/>
  <c r="AH255" a="1"/>
  <c r="AH255"/>
  <c r="J255" a="1"/>
  <c r="J255"/>
  <c r="R255" a="1"/>
  <c r="R255"/>
  <c r="Z255" a="1"/>
  <c r="Z255"/>
  <c r="AI255" a="1"/>
  <c r="AI255"/>
  <c r="C255" a="1"/>
  <c r="C255"/>
  <c r="K255" a="1"/>
  <c r="K255"/>
  <c r="S255" a="1"/>
  <c r="S255"/>
  <c r="AA255" a="1"/>
  <c r="AA255"/>
  <c r="AJ255" a="1"/>
  <c r="AJ255"/>
  <c r="L255" a="1"/>
  <c r="L255"/>
  <c r="T255" a="1"/>
  <c r="T255"/>
  <c r="AC255" a="1"/>
  <c r="AC255"/>
  <c r="AK255" a="1"/>
  <c r="AK255"/>
  <c r="F255" a="1"/>
  <c r="F255"/>
  <c r="N255" a="1"/>
  <c r="N255"/>
  <c r="V255" a="1"/>
  <c r="V255"/>
  <c r="AE255" a="1"/>
  <c r="AE255"/>
  <c r="G255" a="1"/>
  <c r="G255"/>
  <c r="O255" a="1"/>
  <c r="O255"/>
  <c r="W255" a="1"/>
  <c r="W255"/>
  <c r="AF255" a="1"/>
  <c r="AF255"/>
  <c r="AL255" a="1"/>
  <c r="AL255"/>
  <c r="E255" a="1"/>
  <c r="E255"/>
  <c r="U255" a="1"/>
  <c r="U255"/>
  <c r="AD255" a="1"/>
  <c r="AD255"/>
  <c r="M255" a="1"/>
  <c r="M255"/>
  <c r="B198" a="1"/>
  <c r="B198"/>
  <c r="G466" i="21" a="1"/>
  <c r="G466"/>
  <c r="G449" a="1"/>
  <c r="G449"/>
  <c r="G206" i="24" a="1"/>
  <c r="G206"/>
  <c r="R444" i="21" a="1"/>
  <c r="R444"/>
  <c r="R435" a="1"/>
  <c r="R435"/>
  <c r="R445" a="1"/>
  <c r="R445"/>
  <c r="W457" a="1"/>
  <c r="W457"/>
  <c r="AF457" a="1"/>
  <c r="AF457"/>
  <c r="O457" a="1"/>
  <c r="O457"/>
  <c r="AD457" a="1"/>
  <c r="AD457"/>
  <c r="T457" a="1"/>
  <c r="T457"/>
  <c r="V457" a="1"/>
  <c r="V457"/>
  <c r="Q419" a="1"/>
  <c r="Q419"/>
  <c r="AC457" a="1"/>
  <c r="AC457"/>
  <c r="AE457" a="1"/>
  <c r="AE457"/>
  <c r="L457" a="1"/>
  <c r="L457"/>
  <c r="AJ457" a="1"/>
  <c r="AJ457"/>
  <c r="S457" a="1"/>
  <c r="S457"/>
  <c r="AL457" a="1"/>
  <c r="AL457"/>
  <c r="U457" a="1"/>
  <c r="U457"/>
  <c r="AA457" a="1"/>
  <c r="AA457"/>
  <c r="H457" a="1"/>
  <c r="H457"/>
  <c r="AB457" a="1"/>
  <c r="AB457"/>
  <c r="B419" a="1"/>
  <c r="B419"/>
  <c r="AI457" a="1"/>
  <c r="AI457"/>
  <c r="AK457" a="1"/>
  <c r="AK457"/>
  <c r="Z457" a="1"/>
  <c r="Z457"/>
  <c r="I457" a="1"/>
  <c r="I457"/>
  <c r="Y457" a="1"/>
  <c r="Y457"/>
  <c r="F457" a="1"/>
  <c r="F457"/>
  <c r="AH457" a="1"/>
  <c r="AH457"/>
  <c r="P457" a="1"/>
  <c r="P457"/>
  <c r="Y419" a="1"/>
  <c r="Y419"/>
  <c r="N457" a="1"/>
  <c r="N457"/>
  <c r="E419" a="1"/>
  <c r="E419"/>
  <c r="J419" a="1"/>
  <c r="J419"/>
  <c r="U419" a="1"/>
  <c r="U419"/>
  <c r="AG419" a="1"/>
  <c r="AG419"/>
  <c r="H419" a="1"/>
  <c r="H419"/>
  <c r="AC419" a="1"/>
  <c r="AC419"/>
  <c r="F419" a="1"/>
  <c r="F419"/>
  <c r="X457" a="1"/>
  <c r="X457"/>
  <c r="D419" a="1"/>
  <c r="D419"/>
  <c r="M419" a="1"/>
  <c r="M419"/>
  <c r="I419" a="1"/>
  <c r="I419"/>
  <c r="V419" a="1"/>
  <c r="V419"/>
  <c r="L419" a="1"/>
  <c r="L419"/>
  <c r="T419" a="1"/>
  <c r="T419"/>
  <c r="Z419" a="1"/>
  <c r="Z419"/>
  <c r="AB419" a="1"/>
  <c r="AB419"/>
  <c r="AG457" a="1"/>
  <c r="AG457"/>
  <c r="R419" a="1"/>
  <c r="R419"/>
  <c r="AK419" a="1"/>
  <c r="AK419"/>
  <c r="N419" a="1"/>
  <c r="N419"/>
  <c r="X419" a="1"/>
  <c r="X419"/>
  <c r="P419" a="1"/>
  <c r="P419"/>
  <c r="AF419" a="1"/>
  <c r="AF419"/>
  <c r="AL419" a="1"/>
  <c r="AL419"/>
  <c r="S419" a="1"/>
  <c r="S419"/>
  <c r="AJ419" a="1"/>
  <c r="AJ419"/>
  <c r="AH419" a="1"/>
  <c r="AH419"/>
  <c r="AD419" a="1"/>
  <c r="AD419"/>
  <c r="C419" a="1"/>
  <c r="C419"/>
  <c r="O419" a="1"/>
  <c r="O419"/>
  <c r="G419" a="1"/>
  <c r="G419"/>
  <c r="AA419" a="1"/>
  <c r="AA419"/>
  <c r="AE419" a="1"/>
  <c r="AE419"/>
  <c r="W419" a="1"/>
  <c r="W419"/>
  <c r="AI419" a="1"/>
  <c r="AI419"/>
  <c r="K419" a="1"/>
  <c r="K419"/>
  <c r="AH458" a="1"/>
  <c r="AH458"/>
  <c r="U458" a="1"/>
  <c r="U458"/>
  <c r="AG458" a="1"/>
  <c r="AG458"/>
  <c r="H458" a="1"/>
  <c r="H458"/>
  <c r="AE458" a="1"/>
  <c r="AE458"/>
  <c r="S458" a="1"/>
  <c r="S458"/>
  <c r="AF458" a="1"/>
  <c r="AF458"/>
  <c r="T458" a="1"/>
  <c r="T458"/>
  <c r="F458" a="1"/>
  <c r="F458"/>
  <c r="AC458" a="1"/>
  <c r="AC458"/>
  <c r="AD458" a="1"/>
  <c r="AD458"/>
  <c r="P458" a="1"/>
  <c r="P458"/>
  <c r="O458" a="1"/>
  <c r="O458"/>
  <c r="AB458" a="1"/>
  <c r="AB458"/>
  <c r="AA458" a="1"/>
  <c r="AA458"/>
  <c r="N458" a="1"/>
  <c r="N458"/>
  <c r="B420" a="1"/>
  <c r="B420"/>
  <c r="Y458" a="1"/>
  <c r="Y458"/>
  <c r="AK458" a="1"/>
  <c r="AK458"/>
  <c r="Z458" a="1"/>
  <c r="Z458"/>
  <c r="AL458" a="1"/>
  <c r="AL458"/>
  <c r="X458" a="1"/>
  <c r="X458"/>
  <c r="W458" a="1"/>
  <c r="W458"/>
  <c r="L458" a="1"/>
  <c r="L458"/>
  <c r="AJ458" a="1"/>
  <c r="AJ458"/>
  <c r="AI458" a="1"/>
  <c r="AI458"/>
  <c r="V458" a="1"/>
  <c r="V458"/>
  <c r="I458" a="1"/>
  <c r="I458"/>
  <c r="U420" a="1"/>
  <c r="U420"/>
  <c r="M420" a="1"/>
  <c r="M420"/>
  <c r="Q420" a="1"/>
  <c r="Q420"/>
  <c r="AK420" a="1"/>
  <c r="AK420"/>
  <c r="J420" a="1"/>
  <c r="J420"/>
  <c r="E420" a="1"/>
  <c r="E420"/>
  <c r="H420" a="1"/>
  <c r="H420"/>
  <c r="AC420" a="1"/>
  <c r="AC420"/>
  <c r="AG420" a="1"/>
  <c r="AG420"/>
  <c r="I420" a="1"/>
  <c r="I420"/>
  <c r="D420" a="1"/>
  <c r="D420"/>
  <c r="F420" a="1"/>
  <c r="F420"/>
  <c r="V420" a="1"/>
  <c r="V420"/>
  <c r="L420" a="1"/>
  <c r="L420"/>
  <c r="T420" a="1"/>
  <c r="T420"/>
  <c r="Z420" a="1"/>
  <c r="Z420"/>
  <c r="Y420" a="1"/>
  <c r="Y420"/>
  <c r="N420" a="1"/>
  <c r="N420"/>
  <c r="R420" a="1"/>
  <c r="R420"/>
  <c r="AD420" a="1"/>
  <c r="AD420"/>
  <c r="AJ420" a="1"/>
  <c r="AJ420"/>
  <c r="G420" a="1"/>
  <c r="G420"/>
  <c r="P420" a="1"/>
  <c r="P420"/>
  <c r="AH420" a="1"/>
  <c r="AH420"/>
  <c r="AB420" a="1"/>
  <c r="AB420"/>
  <c r="AF420" a="1"/>
  <c r="AF420"/>
  <c r="S420" a="1"/>
  <c r="S420"/>
  <c r="K420" a="1"/>
  <c r="K420"/>
  <c r="C420" a="1"/>
  <c r="C420"/>
  <c r="AE420" a="1"/>
  <c r="AE420"/>
  <c r="AI420" a="1"/>
  <c r="AI420"/>
  <c r="O420" a="1"/>
  <c r="O420"/>
  <c r="AA420" a="1"/>
  <c r="AA420"/>
  <c r="W420" a="1"/>
  <c r="W420"/>
  <c r="X420" a="1"/>
  <c r="X420"/>
  <c r="AL420" a="1"/>
  <c r="AL420"/>
  <c r="AL440" a="1"/>
  <c r="AL440"/>
  <c r="T440" a="1"/>
  <c r="T440"/>
  <c r="AH440" a="1"/>
  <c r="AH440"/>
  <c r="P440" a="1"/>
  <c r="P440"/>
  <c r="I440" a="1"/>
  <c r="I440"/>
  <c r="AD440" a="1"/>
  <c r="AD440"/>
  <c r="W440" a="1"/>
  <c r="W440"/>
  <c r="O440" a="1"/>
  <c r="O440"/>
  <c r="B402" a="1"/>
  <c r="B402"/>
  <c r="AJ440" a="1"/>
  <c r="AJ440"/>
  <c r="AC440" a="1"/>
  <c r="AC440"/>
  <c r="V440" a="1"/>
  <c r="V440"/>
  <c r="H440" a="1"/>
  <c r="H440"/>
  <c r="AB440" a="1"/>
  <c r="AB440"/>
  <c r="AA440" a="1"/>
  <c r="AA440"/>
  <c r="N440" a="1"/>
  <c r="N440"/>
  <c r="AG440" a="1"/>
  <c r="AG440"/>
  <c r="AK440" a="1"/>
  <c r="AK440"/>
  <c r="S440" a="1"/>
  <c r="S440"/>
  <c r="Z440" a="1"/>
  <c r="Z440"/>
  <c r="Y440" a="1"/>
  <c r="Y440"/>
  <c r="L440" a="1"/>
  <c r="L440"/>
  <c r="AF440" a="1"/>
  <c r="AF440"/>
  <c r="U440" a="1"/>
  <c r="U440"/>
  <c r="AI440" a="1"/>
  <c r="AI440"/>
  <c r="F440" a="1"/>
  <c r="F440"/>
  <c r="AE440" a="1"/>
  <c r="AE440"/>
  <c r="I402" a="1"/>
  <c r="I402"/>
  <c r="AK402" a="1"/>
  <c r="AK402"/>
  <c r="AC402" a="1"/>
  <c r="AC402"/>
  <c r="X440" a="1"/>
  <c r="X440"/>
  <c r="E402" a="1"/>
  <c r="E402"/>
  <c r="Q402" a="1"/>
  <c r="Q402"/>
  <c r="Y402" a="1"/>
  <c r="Y402"/>
  <c r="H402" a="1"/>
  <c r="H402"/>
  <c r="M402" a="1"/>
  <c r="M402"/>
  <c r="U402" a="1"/>
  <c r="U402"/>
  <c r="AG402" a="1"/>
  <c r="AG402"/>
  <c r="F402" a="1"/>
  <c r="F402"/>
  <c r="D402" a="1"/>
  <c r="D402"/>
  <c r="R402" a="1"/>
  <c r="R402"/>
  <c r="AB402" a="1"/>
  <c r="AB402"/>
  <c r="V402" a="1"/>
  <c r="V402"/>
  <c r="AD402" a="1"/>
  <c r="AD402"/>
  <c r="T402" a="1"/>
  <c r="T402"/>
  <c r="Z402" a="1"/>
  <c r="Z402"/>
  <c r="J402" a="1"/>
  <c r="J402"/>
  <c r="N402" a="1"/>
  <c r="N402"/>
  <c r="P402" a="1"/>
  <c r="P402"/>
  <c r="AJ402" a="1"/>
  <c r="AJ402"/>
  <c r="C402" a="1"/>
  <c r="C402"/>
  <c r="AF402" a="1"/>
  <c r="AF402"/>
  <c r="AH402" a="1"/>
  <c r="AH402"/>
  <c r="AL402" a="1"/>
  <c r="AL402"/>
  <c r="G402" a="1"/>
  <c r="G402"/>
  <c r="L402" a="1"/>
  <c r="L402"/>
  <c r="X402" a="1"/>
  <c r="X402"/>
  <c r="S402" a="1"/>
  <c r="S402"/>
  <c r="K402" a="1"/>
  <c r="K402"/>
  <c r="O402" a="1"/>
  <c r="O402"/>
  <c r="AE402" a="1"/>
  <c r="AE402"/>
  <c r="AA402" a="1"/>
  <c r="AA402"/>
  <c r="AI402" a="1"/>
  <c r="AI402"/>
  <c r="W402" a="1"/>
  <c r="W402"/>
  <c r="AJ435" a="1"/>
  <c r="AJ435"/>
  <c r="AC435" a="1"/>
  <c r="AC435"/>
  <c r="V435" a="1"/>
  <c r="V435"/>
  <c r="O435" a="1"/>
  <c r="O435"/>
  <c r="H435" a="1"/>
  <c r="H435"/>
  <c r="AK435" a="1"/>
  <c r="AK435"/>
  <c r="AB435" a="1"/>
  <c r="AB435"/>
  <c r="B397" a="1"/>
  <c r="B397"/>
  <c r="AI435" a="1"/>
  <c r="AI435"/>
  <c r="AA435" a="1"/>
  <c r="AA435"/>
  <c r="T435" a="1"/>
  <c r="T435"/>
  <c r="F435" a="1"/>
  <c r="F435"/>
  <c r="AH435" a="1"/>
  <c r="AH435"/>
  <c r="Z435" a="1"/>
  <c r="Z435"/>
  <c r="AG435" a="1"/>
  <c r="AG435"/>
  <c r="Y435" a="1"/>
  <c r="Y435"/>
  <c r="S435" a="1"/>
  <c r="S435"/>
  <c r="AL435" a="1"/>
  <c r="AL435"/>
  <c r="AE435" a="1"/>
  <c r="AE435"/>
  <c r="X435" a="1"/>
  <c r="X435"/>
  <c r="I435" a="1"/>
  <c r="I435"/>
  <c r="AD435" a="1"/>
  <c r="AD435"/>
  <c r="U435" a="1"/>
  <c r="U435"/>
  <c r="L435" a="1"/>
  <c r="L435"/>
  <c r="N435" a="1"/>
  <c r="N435"/>
  <c r="AF435" a="1"/>
  <c r="AF435"/>
  <c r="W435" a="1"/>
  <c r="W435"/>
  <c r="U397" a="1"/>
  <c r="U397"/>
  <c r="M397" a="1"/>
  <c r="M397"/>
  <c r="E397" a="1"/>
  <c r="E397"/>
  <c r="AC397" a="1"/>
  <c r="AC397"/>
  <c r="AK397" a="1"/>
  <c r="AK397"/>
  <c r="F397" a="1"/>
  <c r="F397"/>
  <c r="H397" a="1"/>
  <c r="H397"/>
  <c r="Y397" a="1"/>
  <c r="Y397"/>
  <c r="AG397" a="1"/>
  <c r="AG397"/>
  <c r="I397" a="1"/>
  <c r="I397"/>
  <c r="D397" a="1"/>
  <c r="D397"/>
  <c r="R397" a="1"/>
  <c r="R397"/>
  <c r="Q397" a="1"/>
  <c r="Q397"/>
  <c r="J397" a="1"/>
  <c r="J397"/>
  <c r="Z397" a="1"/>
  <c r="Z397"/>
  <c r="L397" a="1"/>
  <c r="L397"/>
  <c r="N397" a="1"/>
  <c r="N397"/>
  <c r="T397" a="1"/>
  <c r="T397"/>
  <c r="AB397" a="1"/>
  <c r="AB397"/>
  <c r="AJ397" a="1"/>
  <c r="AJ397"/>
  <c r="AD397" a="1"/>
  <c r="AD397"/>
  <c r="C397" a="1"/>
  <c r="C397"/>
  <c r="S397" a="1"/>
  <c r="S397"/>
  <c r="P397" a="1"/>
  <c r="P397"/>
  <c r="AH397" a="1"/>
  <c r="AH397"/>
  <c r="AL397" a="1"/>
  <c r="AL397"/>
  <c r="X397" a="1"/>
  <c r="X397"/>
  <c r="G397" a="1"/>
  <c r="G397"/>
  <c r="V397" a="1"/>
  <c r="V397"/>
  <c r="K397" a="1"/>
  <c r="K397"/>
  <c r="O397" a="1"/>
  <c r="O397"/>
  <c r="W397" a="1"/>
  <c r="W397"/>
  <c r="AE397" a="1"/>
  <c r="AE397"/>
  <c r="AI397" a="1"/>
  <c r="AI397"/>
  <c r="AF397" a="1"/>
  <c r="AF397"/>
  <c r="AA397" a="1"/>
  <c r="AA397"/>
  <c r="P435" a="1"/>
  <c r="P435"/>
  <c r="AH446" a="1"/>
  <c r="AH446"/>
  <c r="U446" a="1"/>
  <c r="U446"/>
  <c r="P446" a="1"/>
  <c r="P446"/>
  <c r="H446" a="1"/>
  <c r="H446"/>
  <c r="AG446" a="1"/>
  <c r="AG446"/>
  <c r="AC446" a="1"/>
  <c r="AC446"/>
  <c r="N446" a="1"/>
  <c r="N446"/>
  <c r="F446" a="1"/>
  <c r="F446"/>
  <c r="AD446" a="1"/>
  <c r="AD446"/>
  <c r="Z446" a="1"/>
  <c r="Z446"/>
  <c r="B408" a="1"/>
  <c r="B408"/>
  <c r="W446" a="1"/>
  <c r="W446"/>
  <c r="AK446" a="1"/>
  <c r="AK446"/>
  <c r="AB446" a="1"/>
  <c r="AB446"/>
  <c r="O446" a="1"/>
  <c r="O446"/>
  <c r="AL446" a="1"/>
  <c r="AL446"/>
  <c r="AJ446" a="1"/>
  <c r="AJ446"/>
  <c r="Y446" a="1"/>
  <c r="Y446"/>
  <c r="AI446" a="1"/>
  <c r="AI446"/>
  <c r="V446" a="1"/>
  <c r="V446"/>
  <c r="I446" a="1"/>
  <c r="I446"/>
  <c r="X446" a="1"/>
  <c r="X446"/>
  <c r="L446" a="1"/>
  <c r="L446"/>
  <c r="AE446" a="1"/>
  <c r="AE446"/>
  <c r="T446" a="1"/>
  <c r="T446"/>
  <c r="AF446" a="1"/>
  <c r="AF446"/>
  <c r="S446" a="1"/>
  <c r="S446"/>
  <c r="AA446" a="1"/>
  <c r="AA446"/>
  <c r="I408" a="1"/>
  <c r="I408"/>
  <c r="E408" a="1"/>
  <c r="E408"/>
  <c r="AC408" a="1"/>
  <c r="AC408"/>
  <c r="AG408" a="1"/>
  <c r="AG408"/>
  <c r="AK408" a="1"/>
  <c r="AK408"/>
  <c r="D408" a="1"/>
  <c r="D408"/>
  <c r="F408" a="1"/>
  <c r="F408"/>
  <c r="M408" a="1"/>
  <c r="M408"/>
  <c r="Q408" a="1"/>
  <c r="Q408"/>
  <c r="J408" a="1"/>
  <c r="J408"/>
  <c r="U408" a="1"/>
  <c r="U408"/>
  <c r="Y408" a="1"/>
  <c r="Y408"/>
  <c r="H408" a="1"/>
  <c r="H408"/>
  <c r="X408" a="1"/>
  <c r="X408"/>
  <c r="AF408" a="1"/>
  <c r="AF408"/>
  <c r="N408" a="1"/>
  <c r="N408"/>
  <c r="R408" a="1"/>
  <c r="R408"/>
  <c r="L408" a="1"/>
  <c r="L408"/>
  <c r="Z408" a="1"/>
  <c r="Z408"/>
  <c r="V408" a="1"/>
  <c r="V408"/>
  <c r="P408" a="1"/>
  <c r="P408"/>
  <c r="T408" a="1"/>
  <c r="T408"/>
  <c r="AD408" a="1"/>
  <c r="AD408"/>
  <c r="AL408" a="1"/>
  <c r="AL408"/>
  <c r="S408" a="1"/>
  <c r="S408"/>
  <c r="C408" a="1"/>
  <c r="C408"/>
  <c r="AB408" a="1"/>
  <c r="AB408"/>
  <c r="AH408" a="1"/>
  <c r="AH408"/>
  <c r="G408" a="1"/>
  <c r="G408"/>
  <c r="K408" a="1"/>
  <c r="K408"/>
  <c r="O408" a="1"/>
  <c r="O408"/>
  <c r="AI408" a="1"/>
  <c r="AI408"/>
  <c r="AE408" a="1"/>
  <c r="AE408"/>
  <c r="W408" a="1"/>
  <c r="W408"/>
  <c r="AA408" a="1"/>
  <c r="AA408"/>
  <c r="AJ408" a="1"/>
  <c r="AJ408"/>
  <c r="Q460" a="1"/>
  <c r="Q460"/>
  <c r="Q452" a="1"/>
  <c r="Q452"/>
  <c r="Q466" a="1"/>
  <c r="Q466"/>
  <c r="Q442" a="1"/>
  <c r="Q442"/>
  <c r="Q445" a="1"/>
  <c r="Q445"/>
  <c r="Q200" i="24" a="1"/>
  <c r="Q200"/>
  <c r="D452" i="21" a="1"/>
  <c r="D452"/>
  <c r="D439" a="1"/>
  <c r="D439"/>
  <c r="D446" a="1"/>
  <c r="D446"/>
  <c r="D441" a="1"/>
  <c r="D441"/>
  <c r="D206" i="24" a="1"/>
  <c r="D206"/>
  <c r="B347" i="21" a="1"/>
  <c r="B347"/>
  <c r="Q347" a="1"/>
  <c r="Q347"/>
  <c r="F347" a="1"/>
  <c r="F347"/>
  <c r="AC347" a="1"/>
  <c r="AC347"/>
  <c r="AG347" a="1"/>
  <c r="AG347"/>
  <c r="H347" a="1"/>
  <c r="H347"/>
  <c r="I347" a="1"/>
  <c r="I347"/>
  <c r="M347" a="1"/>
  <c r="M347"/>
  <c r="U347" a="1"/>
  <c r="U347"/>
  <c r="Y347" a="1"/>
  <c r="Y347"/>
  <c r="D347" a="1"/>
  <c r="D347"/>
  <c r="R347" a="1"/>
  <c r="R347"/>
  <c r="AK347" a="1"/>
  <c r="AK347"/>
  <c r="P347" a="1"/>
  <c r="P347"/>
  <c r="N347" a="1"/>
  <c r="N347"/>
  <c r="V347" a="1"/>
  <c r="V347"/>
  <c r="E347" a="1"/>
  <c r="E347"/>
  <c r="J347" a="1"/>
  <c r="J347"/>
  <c r="AB347" a="1"/>
  <c r="AB347"/>
  <c r="AD347" a="1"/>
  <c r="AD347"/>
  <c r="AF347" a="1"/>
  <c r="AF347"/>
  <c r="X347" a="1"/>
  <c r="X347"/>
  <c r="Z347" a="1"/>
  <c r="Z347"/>
  <c r="AH347" a="1"/>
  <c r="AH347"/>
  <c r="AL347" a="1"/>
  <c r="AL347"/>
  <c r="O347" a="1"/>
  <c r="O347"/>
  <c r="S347" a="1"/>
  <c r="S347"/>
  <c r="C347" a="1"/>
  <c r="C347"/>
  <c r="K347" a="1"/>
  <c r="K347"/>
  <c r="L347" a="1"/>
  <c r="L347"/>
  <c r="T347" a="1"/>
  <c r="T347"/>
  <c r="AA347" a="1"/>
  <c r="AA347"/>
  <c r="G347" a="1"/>
  <c r="G347"/>
  <c r="W347" a="1"/>
  <c r="W347"/>
  <c r="AJ347" a="1"/>
  <c r="AJ347"/>
  <c r="AE347" a="1"/>
  <c r="AE347"/>
  <c r="AI347" a="1"/>
  <c r="AI347"/>
  <c r="G455" a="1"/>
  <c r="G455"/>
  <c r="R457" a="1"/>
  <c r="R457"/>
  <c r="B338" a="1"/>
  <c r="B338"/>
  <c r="H338" a="1"/>
  <c r="H338"/>
  <c r="X338" a="1"/>
  <c r="X338"/>
  <c r="E338" a="1"/>
  <c r="E338"/>
  <c r="U338" a="1"/>
  <c r="U338"/>
  <c r="AL338" a="1"/>
  <c r="AL338"/>
  <c r="L338" a="1"/>
  <c r="L338"/>
  <c r="AA338" a="1"/>
  <c r="AA338"/>
  <c r="I338" a="1"/>
  <c r="I338"/>
  <c r="Z338" a="1"/>
  <c r="Z338"/>
  <c r="O338" a="1"/>
  <c r="O338"/>
  <c r="AF338" a="1"/>
  <c r="AF338"/>
  <c r="N338" a="1"/>
  <c r="N338"/>
  <c r="AC338" a="1"/>
  <c r="AC338"/>
  <c r="AJ338" a="1"/>
  <c r="AJ338"/>
  <c r="J338" a="1"/>
  <c r="J338"/>
  <c r="Y338" a="1"/>
  <c r="Y338"/>
  <c r="D338" a="1"/>
  <c r="D338"/>
  <c r="T338" a="1"/>
  <c r="T338"/>
  <c r="AI338" a="1"/>
  <c r="AI338"/>
  <c r="R338" a="1"/>
  <c r="R338"/>
  <c r="M338" a="1"/>
  <c r="M338"/>
  <c r="AD338" a="1"/>
  <c r="AD338"/>
  <c r="G338" a="1"/>
  <c r="G338"/>
  <c r="W338" a="1"/>
  <c r="W338"/>
  <c r="C338" a="1"/>
  <c r="C338"/>
  <c r="AG338" a="1"/>
  <c r="AG338"/>
  <c r="Q338" a="1"/>
  <c r="Q338"/>
  <c r="AH338" a="1"/>
  <c r="AH338"/>
  <c r="K338" a="1"/>
  <c r="K338"/>
  <c r="AB338" a="1"/>
  <c r="AB338"/>
  <c r="V338" a="1"/>
  <c r="V338"/>
  <c r="S338" a="1"/>
  <c r="S338"/>
  <c r="AK338" a="1"/>
  <c r="AK338"/>
  <c r="P338" a="1"/>
  <c r="P338"/>
  <c r="F338" a="1"/>
  <c r="F338"/>
  <c r="AE338" a="1"/>
  <c r="AE338"/>
  <c r="B435" a="1"/>
  <c r="B435"/>
  <c r="AB270" i="24" a="1"/>
  <c r="AB270"/>
  <c r="D270" a="1"/>
  <c r="D270"/>
  <c r="H270" a="1"/>
  <c r="H270"/>
  <c r="P270" a="1"/>
  <c r="P270"/>
  <c r="X270" a="1"/>
  <c r="X270"/>
  <c r="AG270" a="1"/>
  <c r="AG270"/>
  <c r="B270" a="1"/>
  <c r="B270"/>
  <c r="I270" a="1"/>
  <c r="I270"/>
  <c r="Q270" a="1"/>
  <c r="Q270"/>
  <c r="Y270" a="1"/>
  <c r="Y270"/>
  <c r="AH270" a="1"/>
  <c r="AH270"/>
  <c r="J270" a="1"/>
  <c r="J270"/>
  <c r="R270" a="1"/>
  <c r="R270"/>
  <c r="Z270" a="1"/>
  <c r="Z270"/>
  <c r="AI270" a="1"/>
  <c r="AI270"/>
  <c r="C270" a="1"/>
  <c r="C270"/>
  <c r="K270" a="1"/>
  <c r="K270"/>
  <c r="S270" a="1"/>
  <c r="S270"/>
  <c r="AA270" a="1"/>
  <c r="AA270"/>
  <c r="AJ270" a="1"/>
  <c r="AJ270"/>
  <c r="L270" a="1"/>
  <c r="L270"/>
  <c r="T270" a="1"/>
  <c r="T270"/>
  <c r="AC270" a="1"/>
  <c r="AC270"/>
  <c r="AK270" a="1"/>
  <c r="AK270"/>
  <c r="F270" a="1"/>
  <c r="F270"/>
  <c r="N270" a="1"/>
  <c r="N270"/>
  <c r="V270" a="1"/>
  <c r="V270"/>
  <c r="AE270" a="1"/>
  <c r="AE270"/>
  <c r="G270" a="1"/>
  <c r="G270"/>
  <c r="O270" a="1"/>
  <c r="O270"/>
  <c r="W270" a="1"/>
  <c r="W270"/>
  <c r="AF270" a="1"/>
  <c r="AF270"/>
  <c r="E270" a="1"/>
  <c r="E270"/>
  <c r="M270" a="1"/>
  <c r="M270"/>
  <c r="U270" a="1"/>
  <c r="U270"/>
  <c r="AD270" a="1"/>
  <c r="AD270"/>
  <c r="AL270" a="1"/>
  <c r="AL270"/>
  <c r="G444" i="21" a="1"/>
  <c r="G444"/>
  <c r="AE462" a="1"/>
  <c r="AE462"/>
  <c r="AL462" a="1"/>
  <c r="AL462"/>
  <c r="S462" a="1"/>
  <c r="S462"/>
  <c r="H462" a="1"/>
  <c r="H462"/>
  <c r="AA462" a="1"/>
  <c r="AA462"/>
  <c r="AK462" a="1"/>
  <c r="AK462"/>
  <c r="AB462" a="1"/>
  <c r="AB462"/>
  <c r="X462" a="1"/>
  <c r="X462"/>
  <c r="I462" a="1"/>
  <c r="I462"/>
  <c r="AI462" a="1"/>
  <c r="AI462"/>
  <c r="Z462" a="1"/>
  <c r="Z462"/>
  <c r="W462" a="1"/>
  <c r="W462"/>
  <c r="F462" a="1"/>
  <c r="F462"/>
  <c r="Y462" a="1"/>
  <c r="Y462"/>
  <c r="P462" a="1"/>
  <c r="P462"/>
  <c r="B424" a="1"/>
  <c r="B424"/>
  <c r="AG462" a="1"/>
  <c r="AG462"/>
  <c r="V462" a="1"/>
  <c r="V462"/>
  <c r="N462" a="1"/>
  <c r="N462"/>
  <c r="AJ462" a="1"/>
  <c r="AJ462"/>
  <c r="AF462" a="1"/>
  <c r="AF462"/>
  <c r="L462" a="1"/>
  <c r="L462"/>
  <c r="AH462" a="1"/>
  <c r="AH462"/>
  <c r="O462" a="1"/>
  <c r="O462"/>
  <c r="AD462" a="1"/>
  <c r="AD462"/>
  <c r="U462" a="1"/>
  <c r="U462"/>
  <c r="AC462" a="1"/>
  <c r="AC462"/>
  <c r="T462" a="1"/>
  <c r="T462"/>
  <c r="U424" a="1"/>
  <c r="U424"/>
  <c r="Q424" a="1"/>
  <c r="Q424"/>
  <c r="D424" a="1"/>
  <c r="D424"/>
  <c r="F424" a="1"/>
  <c r="F424"/>
  <c r="M424" a="1"/>
  <c r="M424"/>
  <c r="I424" a="1"/>
  <c r="I424"/>
  <c r="Y424" a="1"/>
  <c r="Y424"/>
  <c r="H424" a="1"/>
  <c r="H424"/>
  <c r="AK424" a="1"/>
  <c r="AK424"/>
  <c r="E424" a="1"/>
  <c r="E424"/>
  <c r="AC424" a="1"/>
  <c r="AC424"/>
  <c r="AG424" a="1"/>
  <c r="AG424"/>
  <c r="V424" a="1"/>
  <c r="V424"/>
  <c r="J424" a="1"/>
  <c r="J424"/>
  <c r="R424" a="1"/>
  <c r="R424"/>
  <c r="X424" a="1"/>
  <c r="X424"/>
  <c r="L424" a="1"/>
  <c r="L424"/>
  <c r="N424" a="1"/>
  <c r="N424"/>
  <c r="AB424" a="1"/>
  <c r="AB424"/>
  <c r="P424" a="1"/>
  <c r="P424"/>
  <c r="Z424" a="1"/>
  <c r="Z424"/>
  <c r="AD424" a="1"/>
  <c r="AD424"/>
  <c r="AF424" a="1"/>
  <c r="AF424"/>
  <c r="G424" a="1"/>
  <c r="G424"/>
  <c r="AJ424" a="1"/>
  <c r="AJ424"/>
  <c r="T424" a="1"/>
  <c r="T424"/>
  <c r="W424" a="1"/>
  <c r="W424"/>
  <c r="AI424" a="1"/>
  <c r="AI424"/>
  <c r="AL424" a="1"/>
  <c r="AL424"/>
  <c r="AA424" a="1"/>
  <c r="AA424"/>
  <c r="C424" a="1"/>
  <c r="C424"/>
  <c r="S424" a="1"/>
  <c r="S424"/>
  <c r="O424" a="1"/>
  <c r="O424"/>
  <c r="AE424" a="1"/>
  <c r="AE424"/>
  <c r="K424" a="1"/>
  <c r="K424"/>
  <c r="AH424" a="1"/>
  <c r="AH424"/>
  <c r="Q450" a="1"/>
  <c r="Q450"/>
  <c r="D468" a="1"/>
  <c r="D468"/>
  <c r="D460" a="1"/>
  <c r="D460"/>
  <c r="D449" a="1"/>
  <c r="D449"/>
  <c r="D200" i="24" a="1"/>
  <c r="D200"/>
  <c r="J456" i="21" a="1"/>
  <c r="J456"/>
  <c r="J464" a="1"/>
  <c r="J464"/>
  <c r="J462" a="1"/>
  <c r="J462"/>
  <c r="J438" a="1"/>
  <c r="J438"/>
  <c r="J206" i="24" a="1"/>
  <c r="J206"/>
  <c r="C448" i="21" a="1"/>
  <c r="C448"/>
  <c r="C440" a="1"/>
  <c r="C440"/>
  <c r="C432" a="1"/>
  <c r="C432"/>
  <c r="C438" a="1"/>
  <c r="C438"/>
  <c r="M456" a="1"/>
  <c r="M456"/>
  <c r="M458" a="1"/>
  <c r="M458"/>
  <c r="M453" a="1"/>
  <c r="M453"/>
  <c r="K440" a="1"/>
  <c r="K440"/>
  <c r="K444" a="1"/>
  <c r="K444"/>
  <c r="E443" a="1"/>
  <c r="E443"/>
  <c r="E454" a="1"/>
  <c r="E454"/>
  <c r="E449" a="1"/>
  <c r="E449"/>
  <c r="C3"/>
  <c r="C5"/>
  <c r="AT56" i="7"/>
  <c r="Q3" i="21"/>
  <c r="Q19"/>
  <c r="BH56" i="7"/>
  <c r="B456" i="21" a="1"/>
  <c r="B456"/>
  <c r="B467" a="1"/>
  <c r="B467"/>
  <c r="B454" a="1"/>
  <c r="B454"/>
  <c r="Q350" a="1"/>
  <c r="Q350"/>
  <c r="I350" a="1"/>
  <c r="I350"/>
  <c r="Y350" a="1"/>
  <c r="Y350"/>
  <c r="D350" a="1"/>
  <c r="D350"/>
  <c r="H350" a="1"/>
  <c r="H350"/>
  <c r="M350" a="1"/>
  <c r="M350"/>
  <c r="U350" a="1"/>
  <c r="U350"/>
  <c r="AG350" a="1"/>
  <c r="AG350"/>
  <c r="B350" a="1"/>
  <c r="B350"/>
  <c r="AC350" a="1"/>
  <c r="AC350"/>
  <c r="E350" a="1"/>
  <c r="E350"/>
  <c r="AK350" a="1"/>
  <c r="AK350"/>
  <c r="F350" a="1"/>
  <c r="F350"/>
  <c r="L350" a="1"/>
  <c r="L350"/>
  <c r="P350" a="1"/>
  <c r="P350"/>
  <c r="T350" a="1"/>
  <c r="T350"/>
  <c r="J350" a="1"/>
  <c r="J350"/>
  <c r="R350" a="1"/>
  <c r="R350"/>
  <c r="V350" a="1"/>
  <c r="V350"/>
  <c r="Z350" a="1"/>
  <c r="Z350"/>
  <c r="X350" a="1"/>
  <c r="X350"/>
  <c r="AB350" a="1"/>
  <c r="AB350"/>
  <c r="AD350" a="1"/>
  <c r="AD350"/>
  <c r="AJ350" a="1"/>
  <c r="AJ350"/>
  <c r="AH350" a="1"/>
  <c r="AH350"/>
  <c r="G350" a="1"/>
  <c r="G350"/>
  <c r="N350" a="1"/>
  <c r="N350"/>
  <c r="AF350" a="1"/>
  <c r="AF350"/>
  <c r="K350" a="1"/>
  <c r="K350"/>
  <c r="S350" a="1"/>
  <c r="S350"/>
  <c r="AI350" a="1"/>
  <c r="AI350"/>
  <c r="AE350" a="1"/>
  <c r="AE350"/>
  <c r="C350" a="1"/>
  <c r="C350"/>
  <c r="AA350" a="1"/>
  <c r="AA350"/>
  <c r="O350" a="1"/>
  <c r="O350"/>
  <c r="AL350" a="1"/>
  <c r="AL350"/>
  <c r="W350" a="1"/>
  <c r="W350"/>
  <c r="B433" a="1"/>
  <c r="B433"/>
  <c r="B455" a="1"/>
  <c r="B455"/>
  <c r="B331" a="1"/>
  <c r="B331"/>
  <c r="Q331" a="1"/>
  <c r="Q331"/>
  <c r="D331" a="1"/>
  <c r="D331"/>
  <c r="AG331" a="1"/>
  <c r="AG331"/>
  <c r="E331" a="1"/>
  <c r="E331"/>
  <c r="I331" a="1"/>
  <c r="I331"/>
  <c r="AC331" a="1"/>
  <c r="AC331"/>
  <c r="U331" a="1"/>
  <c r="U331"/>
  <c r="M331" a="1"/>
  <c r="M331"/>
  <c r="AK331" a="1"/>
  <c r="AK331"/>
  <c r="J331" a="1"/>
  <c r="J331"/>
  <c r="Y331" a="1"/>
  <c r="Y331"/>
  <c r="H331" a="1"/>
  <c r="H331"/>
  <c r="F331" a="1"/>
  <c r="F331"/>
  <c r="R331" a="1"/>
  <c r="R331"/>
  <c r="V331" a="1"/>
  <c r="V331"/>
  <c r="X331" a="1"/>
  <c r="X331"/>
  <c r="AB331" a="1"/>
  <c r="AB331"/>
  <c r="AF331" a="1"/>
  <c r="AF331"/>
  <c r="Z331" a="1"/>
  <c r="Z331"/>
  <c r="AD331" a="1"/>
  <c r="AD331"/>
  <c r="N331" a="1"/>
  <c r="N331"/>
  <c r="L331" a="1"/>
  <c r="L331"/>
  <c r="T331" a="1"/>
  <c r="T331"/>
  <c r="P331" a="1"/>
  <c r="P331"/>
  <c r="S331" a="1"/>
  <c r="S331"/>
  <c r="C331" a="1"/>
  <c r="C331"/>
  <c r="O331" a="1"/>
  <c r="O331"/>
  <c r="AJ331" a="1"/>
  <c r="AJ331"/>
  <c r="AH331" a="1"/>
  <c r="AH331"/>
  <c r="G331" a="1"/>
  <c r="G331"/>
  <c r="K331" a="1"/>
  <c r="K331"/>
  <c r="W331" a="1"/>
  <c r="W331"/>
  <c r="AI331" a="1"/>
  <c r="AI331"/>
  <c r="AL331" a="1"/>
  <c r="AL331"/>
  <c r="AA331" a="1"/>
  <c r="AA331"/>
  <c r="AE331" a="1"/>
  <c r="AE331"/>
  <c r="AB257" i="24" a="1"/>
  <c r="AB257"/>
  <c r="D257" a="1"/>
  <c r="D257"/>
  <c r="J257" a="1"/>
  <c r="J257"/>
  <c r="R257" a="1"/>
  <c r="R257"/>
  <c r="Z257" a="1"/>
  <c r="Z257"/>
  <c r="AI257" a="1"/>
  <c r="AI257"/>
  <c r="C257" a="1"/>
  <c r="C257"/>
  <c r="K257" a="1"/>
  <c r="K257"/>
  <c r="S257" a="1"/>
  <c r="S257"/>
  <c r="AA257" a="1"/>
  <c r="AA257"/>
  <c r="AJ257" a="1"/>
  <c r="AJ257"/>
  <c r="L257" a="1"/>
  <c r="L257"/>
  <c r="T257" a="1"/>
  <c r="T257"/>
  <c r="AC257" a="1"/>
  <c r="AC257"/>
  <c r="AK257" a="1"/>
  <c r="AK257"/>
  <c r="E257" a="1"/>
  <c r="E257"/>
  <c r="M257" a="1"/>
  <c r="M257"/>
  <c r="U257" a="1"/>
  <c r="U257"/>
  <c r="AD257" a="1"/>
  <c r="AD257"/>
  <c r="AL257" a="1"/>
  <c r="AL257"/>
  <c r="F257" a="1"/>
  <c r="F257"/>
  <c r="N257" a="1"/>
  <c r="N257"/>
  <c r="V257" a="1"/>
  <c r="V257"/>
  <c r="AE257" a="1"/>
  <c r="AE257"/>
  <c r="H257" a="1"/>
  <c r="H257"/>
  <c r="P257" a="1"/>
  <c r="P257"/>
  <c r="X257" a="1"/>
  <c r="X257"/>
  <c r="AG257" a="1"/>
  <c r="AG257"/>
  <c r="B257" a="1"/>
  <c r="B257"/>
  <c r="I257" a="1"/>
  <c r="I257"/>
  <c r="Q257" a="1"/>
  <c r="Q257"/>
  <c r="Y257" a="1"/>
  <c r="Y257"/>
  <c r="AH257" a="1"/>
  <c r="AH257"/>
  <c r="W257" a="1"/>
  <c r="W257"/>
  <c r="AF257" a="1"/>
  <c r="AF257"/>
  <c r="G257" a="1"/>
  <c r="G257"/>
  <c r="O257" a="1"/>
  <c r="O257"/>
  <c r="AB258" a="1"/>
  <c r="AB258"/>
  <c r="D258" a="1"/>
  <c r="D258"/>
  <c r="C258" a="1"/>
  <c r="C258"/>
  <c r="K258" a="1"/>
  <c r="K258"/>
  <c r="S258" a="1"/>
  <c r="S258"/>
  <c r="AA258" a="1"/>
  <c r="AA258"/>
  <c r="AJ258" a="1"/>
  <c r="AJ258"/>
  <c r="L258" a="1"/>
  <c r="L258"/>
  <c r="T258" a="1"/>
  <c r="T258"/>
  <c r="AC258" a="1"/>
  <c r="AC258"/>
  <c r="AK258" a="1"/>
  <c r="AK258"/>
  <c r="E258" a="1"/>
  <c r="E258"/>
  <c r="M258" a="1"/>
  <c r="M258"/>
  <c r="U258" a="1"/>
  <c r="U258"/>
  <c r="AD258" a="1"/>
  <c r="AD258"/>
  <c r="AL258" a="1"/>
  <c r="AL258"/>
  <c r="F258" a="1"/>
  <c r="F258"/>
  <c r="N258" a="1"/>
  <c r="N258"/>
  <c r="V258" a="1"/>
  <c r="V258"/>
  <c r="AE258" a="1"/>
  <c r="AE258"/>
  <c r="G258" a="1"/>
  <c r="G258"/>
  <c r="O258" a="1"/>
  <c r="O258"/>
  <c r="W258" a="1"/>
  <c r="W258"/>
  <c r="AF258" a="1"/>
  <c r="AF258"/>
  <c r="B258" a="1"/>
  <c r="B258"/>
  <c r="I258" a="1"/>
  <c r="I258"/>
  <c r="Q258" a="1"/>
  <c r="Q258"/>
  <c r="Y258" a="1"/>
  <c r="Y258"/>
  <c r="AH258" a="1"/>
  <c r="AH258"/>
  <c r="J258" a="1"/>
  <c r="J258"/>
  <c r="R258" a="1"/>
  <c r="R258"/>
  <c r="Z258" a="1"/>
  <c r="Z258"/>
  <c r="AI258" a="1"/>
  <c r="AI258"/>
  <c r="P258" a="1"/>
  <c r="P258"/>
  <c r="X258" a="1"/>
  <c r="X258"/>
  <c r="AG258" a="1"/>
  <c r="AG258"/>
  <c r="H258" a="1"/>
  <c r="H258"/>
  <c r="M245" a="1"/>
  <c r="M245"/>
  <c r="G245" a="1"/>
  <c r="G245"/>
  <c r="J245" a="1"/>
  <c r="J245"/>
  <c r="AJ245" a="1"/>
  <c r="AJ245"/>
  <c r="H241" a="1"/>
  <c r="H241"/>
  <c r="AH241" a="1"/>
  <c r="AH241"/>
  <c r="AA241" a="1"/>
  <c r="AA241"/>
  <c r="V241" a="1"/>
  <c r="V241"/>
  <c r="U241" a="1"/>
  <c r="U241"/>
  <c r="G464" i="21" a="1"/>
  <c r="G464"/>
  <c r="G437" a="1"/>
  <c r="G437"/>
  <c r="R465" a="1"/>
  <c r="R465"/>
  <c r="R443" a="1"/>
  <c r="R443"/>
  <c r="R463" a="1"/>
  <c r="R463"/>
  <c r="R436" a="1"/>
  <c r="R436"/>
  <c r="R441" a="1"/>
  <c r="R441"/>
  <c r="R206" i="24" a="1"/>
  <c r="R206"/>
  <c r="AH438" i="21" a="1"/>
  <c r="AH438"/>
  <c r="X438" a="1"/>
  <c r="X438"/>
  <c r="P438" a="1"/>
  <c r="P438"/>
  <c r="AE438" a="1"/>
  <c r="AE438"/>
  <c r="L438" a="1"/>
  <c r="L438"/>
  <c r="AG438" a="1"/>
  <c r="AG438"/>
  <c r="N438" a="1"/>
  <c r="N438"/>
  <c r="F438" a="1"/>
  <c r="F438"/>
  <c r="AB438" a="1"/>
  <c r="AB438"/>
  <c r="AC438" a="1"/>
  <c r="AC438"/>
  <c r="U438" a="1"/>
  <c r="U438"/>
  <c r="W438" a="1"/>
  <c r="W438"/>
  <c r="S438" a="1"/>
  <c r="S438"/>
  <c r="B400" a="1"/>
  <c r="B400"/>
  <c r="AK438" a="1"/>
  <c r="AK438"/>
  <c r="AA438" a="1"/>
  <c r="AA438"/>
  <c r="I438" a="1"/>
  <c r="I438"/>
  <c r="AL438" a="1"/>
  <c r="AL438"/>
  <c r="T438" a="1"/>
  <c r="T438"/>
  <c r="AI438" a="1"/>
  <c r="AI438"/>
  <c r="Z438" a="1"/>
  <c r="Z438"/>
  <c r="H438" a="1"/>
  <c r="H438"/>
  <c r="AJ438" a="1"/>
  <c r="AJ438"/>
  <c r="O438" a="1"/>
  <c r="O438"/>
  <c r="Y438" a="1"/>
  <c r="Y438"/>
  <c r="AF438" a="1"/>
  <c r="AF438"/>
  <c r="V438" a="1"/>
  <c r="V438"/>
  <c r="AD438" a="1"/>
  <c r="AD438"/>
  <c r="U400" a="1"/>
  <c r="U400"/>
  <c r="Y400" a="1"/>
  <c r="Y400"/>
  <c r="E400" a="1"/>
  <c r="E400"/>
  <c r="Q400" a="1"/>
  <c r="Q400"/>
  <c r="AC400" a="1"/>
  <c r="AC400"/>
  <c r="AG400" a="1"/>
  <c r="AG400"/>
  <c r="D400" a="1"/>
  <c r="D400"/>
  <c r="J400" a="1"/>
  <c r="J400"/>
  <c r="H400" a="1"/>
  <c r="H400"/>
  <c r="I400" a="1"/>
  <c r="I400"/>
  <c r="M400" a="1"/>
  <c r="M400"/>
  <c r="F400" a="1"/>
  <c r="F400"/>
  <c r="AK400" a="1"/>
  <c r="AK400"/>
  <c r="V400" a="1"/>
  <c r="V400"/>
  <c r="AF400" a="1"/>
  <c r="AF400"/>
  <c r="N400" a="1"/>
  <c r="N400"/>
  <c r="L400" a="1"/>
  <c r="L400"/>
  <c r="P400" a="1"/>
  <c r="P400"/>
  <c r="T400" a="1"/>
  <c r="T400"/>
  <c r="X400" a="1"/>
  <c r="X400"/>
  <c r="AH400" a="1"/>
  <c r="AH400"/>
  <c r="K400" a="1"/>
  <c r="K400"/>
  <c r="G400" a="1"/>
  <c r="G400"/>
  <c r="Z400" a="1"/>
  <c r="Z400"/>
  <c r="AJ400" a="1"/>
  <c r="AJ400"/>
  <c r="S400" a="1"/>
  <c r="S400"/>
  <c r="AB400" a="1"/>
  <c r="AB400"/>
  <c r="W400" a="1"/>
  <c r="W400"/>
  <c r="AE400" a="1"/>
  <c r="AE400"/>
  <c r="R400" a="1"/>
  <c r="R400"/>
  <c r="AD400" a="1"/>
  <c r="AD400"/>
  <c r="AL400" a="1"/>
  <c r="AL400"/>
  <c r="AA400" a="1"/>
  <c r="AA400"/>
  <c r="C400" a="1"/>
  <c r="C400"/>
  <c r="O400" a="1"/>
  <c r="O400"/>
  <c r="AI400" a="1"/>
  <c r="AI400"/>
  <c r="AJ432" a="1"/>
  <c r="AJ432"/>
  <c r="AC432" a="1"/>
  <c r="AC432"/>
  <c r="T432" a="1"/>
  <c r="T432"/>
  <c r="AE432" a="1"/>
  <c r="AE432"/>
  <c r="X432" a="1"/>
  <c r="X432"/>
  <c r="B394" a="1"/>
  <c r="B394"/>
  <c r="AI432" a="1"/>
  <c r="AI432"/>
  <c r="AA432" a="1"/>
  <c r="AA432"/>
  <c r="H432" a="1"/>
  <c r="H432"/>
  <c r="AD432" a="1"/>
  <c r="AD432"/>
  <c r="W432" a="1"/>
  <c r="W432"/>
  <c r="P432" a="1"/>
  <c r="P432"/>
  <c r="I432" a="1"/>
  <c r="I432"/>
  <c r="AG432" a="1"/>
  <c r="AG432"/>
  <c r="Z432" a="1"/>
  <c r="Z432"/>
  <c r="AK432" a="1"/>
  <c r="AK432"/>
  <c r="AB432" a="1"/>
  <c r="AB432"/>
  <c r="U432" a="1"/>
  <c r="U432"/>
  <c r="O432" a="1"/>
  <c r="O432"/>
  <c r="AL432" a="1"/>
  <c r="AL432"/>
  <c r="AF432" a="1"/>
  <c r="AF432"/>
  <c r="V432" a="1"/>
  <c r="V432"/>
  <c r="L432" a="1"/>
  <c r="L432"/>
  <c r="F432" a="1"/>
  <c r="F432"/>
  <c r="AH432" a="1"/>
  <c r="AH432"/>
  <c r="Y432" a="1"/>
  <c r="Y432"/>
  <c r="S432" a="1"/>
  <c r="S432"/>
  <c r="N432" a="1"/>
  <c r="N432"/>
  <c r="U394" a="1"/>
  <c r="U394"/>
  <c r="M394" a="1"/>
  <c r="M394"/>
  <c r="E394" a="1"/>
  <c r="E394"/>
  <c r="AK394" a="1"/>
  <c r="AK394"/>
  <c r="F394" a="1"/>
  <c r="F394"/>
  <c r="Y394" a="1"/>
  <c r="Y394"/>
  <c r="H394" a="1"/>
  <c r="H394"/>
  <c r="AG394" a="1"/>
  <c r="AG394"/>
  <c r="D394" a="1"/>
  <c r="D394"/>
  <c r="I394" a="1"/>
  <c r="I394"/>
  <c r="Q394" a="1"/>
  <c r="Q394"/>
  <c r="J394" a="1"/>
  <c r="J394"/>
  <c r="T394" a="1"/>
  <c r="T394"/>
  <c r="N394" a="1"/>
  <c r="N394"/>
  <c r="V394" a="1"/>
  <c r="V394"/>
  <c r="X394" a="1"/>
  <c r="X394"/>
  <c r="P394" a="1"/>
  <c r="P394"/>
  <c r="R394" a="1"/>
  <c r="R394"/>
  <c r="AB394" a="1"/>
  <c r="AB394"/>
  <c r="AD394" a="1"/>
  <c r="AD394"/>
  <c r="AC394" a="1"/>
  <c r="AC394"/>
  <c r="AH394" a="1"/>
  <c r="AH394"/>
  <c r="AL394" a="1"/>
  <c r="AL394"/>
  <c r="L394" a="1"/>
  <c r="L394"/>
  <c r="G394" a="1"/>
  <c r="G394"/>
  <c r="AF394" a="1"/>
  <c r="AF394"/>
  <c r="S394" a="1"/>
  <c r="S394"/>
  <c r="AA394" a="1"/>
  <c r="AA394"/>
  <c r="AE394" a="1"/>
  <c r="AE394"/>
  <c r="K394" a="1"/>
  <c r="K394"/>
  <c r="AI394" a="1"/>
  <c r="AI394"/>
  <c r="AJ394" a="1"/>
  <c r="AJ394"/>
  <c r="C394" a="1"/>
  <c r="C394"/>
  <c r="Z394" a="1"/>
  <c r="Z394"/>
  <c r="W394" a="1"/>
  <c r="W394"/>
  <c r="O394" a="1"/>
  <c r="O394"/>
  <c r="AH459" a="1"/>
  <c r="AH459"/>
  <c r="Z459" a="1"/>
  <c r="Z459"/>
  <c r="S459" a="1"/>
  <c r="S459"/>
  <c r="AG459" a="1"/>
  <c r="AG459"/>
  <c r="X459" a="1"/>
  <c r="X459"/>
  <c r="P459" a="1"/>
  <c r="P459"/>
  <c r="H459" a="1"/>
  <c r="H459"/>
  <c r="B421" a="1"/>
  <c r="B421"/>
  <c r="I421" a="1"/>
  <c r="I421"/>
  <c r="AF459" a="1"/>
  <c r="AF459"/>
  <c r="Y459" a="1"/>
  <c r="Y459"/>
  <c r="I459" a="1"/>
  <c r="I459"/>
  <c r="AL459" a="1"/>
  <c r="AL459"/>
  <c r="AE459" a="1"/>
  <c r="AE459"/>
  <c r="V459" a="1"/>
  <c r="V459"/>
  <c r="N459" a="1"/>
  <c r="N459"/>
  <c r="F459" a="1"/>
  <c r="F459"/>
  <c r="AD459" a="1"/>
  <c r="AD459"/>
  <c r="W459" a="1"/>
  <c r="W459"/>
  <c r="O459" a="1"/>
  <c r="O459"/>
  <c r="AJ459" a="1"/>
  <c r="AJ459"/>
  <c r="AB459" a="1"/>
  <c r="AB459"/>
  <c r="U459" a="1"/>
  <c r="U459"/>
  <c r="L459" a="1"/>
  <c r="L459"/>
  <c r="AK459" a="1"/>
  <c r="AK459"/>
  <c r="AC459" a="1"/>
  <c r="AC459"/>
  <c r="T459" a="1"/>
  <c r="T459"/>
  <c r="AI459" a="1"/>
  <c r="AI459"/>
  <c r="AA459" a="1"/>
  <c r="AA459"/>
  <c r="AK421" a="1"/>
  <c r="AK421"/>
  <c r="M421" a="1"/>
  <c r="M421"/>
  <c r="U421" a="1"/>
  <c r="U421"/>
  <c r="AC421" a="1"/>
  <c r="AC421"/>
  <c r="Y421" a="1"/>
  <c r="Y421"/>
  <c r="D421" a="1"/>
  <c r="D421"/>
  <c r="H421" a="1"/>
  <c r="H421"/>
  <c r="N421" a="1"/>
  <c r="N421"/>
  <c r="V421" a="1"/>
  <c r="V421"/>
  <c r="Z421" a="1"/>
  <c r="Z421"/>
  <c r="P421" a="1"/>
  <c r="P421"/>
  <c r="AF421" a="1"/>
  <c r="AF421"/>
  <c r="AG421" a="1"/>
  <c r="AG421"/>
  <c r="Q421" a="1"/>
  <c r="Q421"/>
  <c r="J421" a="1"/>
  <c r="J421"/>
  <c r="L421" a="1"/>
  <c r="L421"/>
  <c r="F421" a="1"/>
  <c r="F421"/>
  <c r="R421" a="1"/>
  <c r="R421"/>
  <c r="X421" a="1"/>
  <c r="X421"/>
  <c r="AB421" a="1"/>
  <c r="AB421"/>
  <c r="E421" a="1"/>
  <c r="E421"/>
  <c r="T421" a="1"/>
  <c r="T421"/>
  <c r="AH421" a="1"/>
  <c r="AH421"/>
  <c r="AJ421" a="1"/>
  <c r="AJ421"/>
  <c r="G421" a="1"/>
  <c r="G421"/>
  <c r="S421" a="1"/>
  <c r="S421"/>
  <c r="O421" a="1"/>
  <c r="O421"/>
  <c r="AD421" a="1"/>
  <c r="AD421"/>
  <c r="K421" a="1"/>
  <c r="K421"/>
  <c r="AL421" a="1"/>
  <c r="AL421"/>
  <c r="W421" a="1"/>
  <c r="W421"/>
  <c r="AE421" a="1"/>
  <c r="AE421"/>
  <c r="AA421" a="1"/>
  <c r="AA421"/>
  <c r="AI421" a="1"/>
  <c r="AI421"/>
  <c r="C421" a="1"/>
  <c r="C421"/>
  <c r="AC451" a="1"/>
  <c r="AC451"/>
  <c r="AL451" a="1"/>
  <c r="AL451"/>
  <c r="T451" a="1"/>
  <c r="T451"/>
  <c r="AK451" a="1"/>
  <c r="AK451"/>
  <c r="I451" a="1"/>
  <c r="I451"/>
  <c r="AB451" a="1"/>
  <c r="AB451"/>
  <c r="U413" a="1"/>
  <c r="U413"/>
  <c r="Z451" a="1"/>
  <c r="Z451"/>
  <c r="P451" a="1"/>
  <c r="P451"/>
  <c r="AJ451" a="1"/>
  <c r="AJ451"/>
  <c r="S451" a="1"/>
  <c r="S451"/>
  <c r="B413" a="1"/>
  <c r="B413"/>
  <c r="AH451" a="1"/>
  <c r="AH451"/>
  <c r="Y451" a="1"/>
  <c r="Y451"/>
  <c r="AA451" a="1"/>
  <c r="AA451"/>
  <c r="H451" a="1"/>
  <c r="H451"/>
  <c r="AF451" a="1"/>
  <c r="AF451"/>
  <c r="O451" a="1"/>
  <c r="O451"/>
  <c r="AI451" a="1"/>
  <c r="AI451"/>
  <c r="F451" a="1"/>
  <c r="F451"/>
  <c r="W451" a="1"/>
  <c r="W451"/>
  <c r="X451" a="1"/>
  <c r="X451"/>
  <c r="N451" a="1"/>
  <c r="N451"/>
  <c r="AE451" a="1"/>
  <c r="AE451"/>
  <c r="AG451" a="1"/>
  <c r="AG451"/>
  <c r="V451" a="1"/>
  <c r="V451"/>
  <c r="U451" a="1"/>
  <c r="U451"/>
  <c r="E413" a="1"/>
  <c r="E413"/>
  <c r="H413" a="1"/>
  <c r="H413"/>
  <c r="Y413" a="1"/>
  <c r="Y413"/>
  <c r="AC413" a="1"/>
  <c r="AC413"/>
  <c r="F413" a="1"/>
  <c r="F413"/>
  <c r="D413" a="1"/>
  <c r="D413"/>
  <c r="AD451" a="1"/>
  <c r="AD451"/>
  <c r="Q413" a="1"/>
  <c r="Q413"/>
  <c r="AG413" a="1"/>
  <c r="AG413"/>
  <c r="I413" a="1"/>
  <c r="I413"/>
  <c r="M413" a="1"/>
  <c r="M413"/>
  <c r="L451" a="1"/>
  <c r="L451"/>
  <c r="N413" a="1"/>
  <c r="N413"/>
  <c r="Z413" a="1"/>
  <c r="Z413"/>
  <c r="P413" a="1"/>
  <c r="P413"/>
  <c r="T413" a="1"/>
  <c r="T413"/>
  <c r="AF413" a="1"/>
  <c r="AF413"/>
  <c r="V413" a="1"/>
  <c r="V413"/>
  <c r="J413" a="1"/>
  <c r="J413"/>
  <c r="L413" a="1"/>
  <c r="L413"/>
  <c r="R413" a="1"/>
  <c r="R413"/>
  <c r="AB413" a="1"/>
  <c r="AB413"/>
  <c r="AD413" a="1"/>
  <c r="AD413"/>
  <c r="C413" a="1"/>
  <c r="C413"/>
  <c r="AJ413" a="1"/>
  <c r="AJ413"/>
  <c r="G413" a="1"/>
  <c r="G413"/>
  <c r="AK413" a="1"/>
  <c r="AK413"/>
  <c r="X413" a="1"/>
  <c r="X413"/>
  <c r="S413" a="1"/>
  <c r="S413"/>
  <c r="AA413" a="1"/>
  <c r="AA413"/>
  <c r="AI413" a="1"/>
  <c r="AI413"/>
  <c r="O413" a="1"/>
  <c r="O413"/>
  <c r="AH413" a="1"/>
  <c r="AH413"/>
  <c r="K413" a="1"/>
  <c r="K413"/>
  <c r="AL413" a="1"/>
  <c r="AL413"/>
  <c r="AE413" a="1"/>
  <c r="AE413"/>
  <c r="W413" a="1"/>
  <c r="W413"/>
  <c r="Y454" a="1"/>
  <c r="Y454"/>
  <c r="AI454" a="1"/>
  <c r="AI454"/>
  <c r="T454" a="1"/>
  <c r="T454"/>
  <c r="AH454" a="1"/>
  <c r="AH454"/>
  <c r="X454" a="1"/>
  <c r="X454"/>
  <c r="S454" a="1"/>
  <c r="S454"/>
  <c r="H454" a="1"/>
  <c r="H454"/>
  <c r="AF454" a="1"/>
  <c r="AF454"/>
  <c r="AG454" a="1"/>
  <c r="AG454"/>
  <c r="AE454" a="1"/>
  <c r="AE454"/>
  <c r="U454" a="1"/>
  <c r="U454"/>
  <c r="F454" a="1"/>
  <c r="F454"/>
  <c r="AD454" a="1"/>
  <c r="AD454"/>
  <c r="AC454" a="1"/>
  <c r="AC454"/>
  <c r="Z454" a="1"/>
  <c r="Z454"/>
  <c r="P454" a="1"/>
  <c r="P454"/>
  <c r="B416" a="1"/>
  <c r="B416"/>
  <c r="N454" a="1"/>
  <c r="N454"/>
  <c r="W454" a="1"/>
  <c r="W454"/>
  <c r="O454" a="1"/>
  <c r="O454"/>
  <c r="AK454" a="1"/>
  <c r="AK454"/>
  <c r="AB454" a="1"/>
  <c r="AB454"/>
  <c r="L454" a="1"/>
  <c r="L454"/>
  <c r="AJ454" a="1"/>
  <c r="AJ454"/>
  <c r="AA454" a="1"/>
  <c r="AA454"/>
  <c r="AL454" a="1"/>
  <c r="AL454"/>
  <c r="V454" a="1"/>
  <c r="V454"/>
  <c r="I454" a="1"/>
  <c r="I454"/>
  <c r="U416" a="1"/>
  <c r="U416"/>
  <c r="M416" a="1"/>
  <c r="M416"/>
  <c r="Y416" a="1"/>
  <c r="Y416"/>
  <c r="H416" a="1"/>
  <c r="H416"/>
  <c r="I416" a="1"/>
  <c r="I416"/>
  <c r="AK416" a="1"/>
  <c r="AK416"/>
  <c r="D416" a="1"/>
  <c r="D416"/>
  <c r="E416" a="1"/>
  <c r="E416"/>
  <c r="AC416" a="1"/>
  <c r="AC416"/>
  <c r="AG416" a="1"/>
  <c r="AG416"/>
  <c r="R416" a="1"/>
  <c r="R416"/>
  <c r="X416" a="1"/>
  <c r="X416"/>
  <c r="J416" a="1"/>
  <c r="J416"/>
  <c r="AB416" a="1"/>
  <c r="AB416"/>
  <c r="P416" a="1"/>
  <c r="P416"/>
  <c r="Z416" a="1"/>
  <c r="Z416"/>
  <c r="Q416" a="1"/>
  <c r="Q416"/>
  <c r="T416" a="1"/>
  <c r="T416"/>
  <c r="AD416" a="1"/>
  <c r="AD416"/>
  <c r="AF416" a="1"/>
  <c r="AF416"/>
  <c r="G416" a="1"/>
  <c r="G416"/>
  <c r="N416" a="1"/>
  <c r="N416"/>
  <c r="V416" a="1"/>
  <c r="V416"/>
  <c r="O416" a="1"/>
  <c r="O416"/>
  <c r="AJ416" a="1"/>
  <c r="AJ416"/>
  <c r="AH416" a="1"/>
  <c r="AH416"/>
  <c r="AL416" a="1"/>
  <c r="AL416"/>
  <c r="K416" a="1"/>
  <c r="K416"/>
  <c r="S416" a="1"/>
  <c r="S416"/>
  <c r="F416" a="1"/>
  <c r="F416"/>
  <c r="C416" a="1"/>
  <c r="C416"/>
  <c r="L416" a="1"/>
  <c r="L416"/>
  <c r="W416" a="1"/>
  <c r="W416"/>
  <c r="AA416" a="1"/>
  <c r="AA416"/>
  <c r="AE416" a="1"/>
  <c r="AE416"/>
  <c r="AI416" a="1"/>
  <c r="AI416"/>
  <c r="J3"/>
  <c r="J12"/>
  <c r="BA56" i="7"/>
  <c r="BB56"/>
  <c r="K3" i="21"/>
  <c r="K13"/>
  <c r="Q440" a="1"/>
  <c r="Q440"/>
  <c r="Q451" a="1"/>
  <c r="Q451"/>
  <c r="Q454" a="1"/>
  <c r="Q454"/>
  <c r="Q432" a="1"/>
  <c r="Q432"/>
  <c r="Q463" a="1"/>
  <c r="Q463"/>
  <c r="Q206" i="24" a="1"/>
  <c r="Q206"/>
  <c r="D451" i="21" a="1"/>
  <c r="D451"/>
  <c r="D435" a="1"/>
  <c r="D435"/>
  <c r="E457" a="1"/>
  <c r="E457"/>
  <c r="E459" a="1"/>
  <c r="E459"/>
  <c r="C455" a="1"/>
  <c r="C455"/>
  <c r="M450" a="1"/>
  <c r="M450"/>
  <c r="K463" a="1"/>
  <c r="K463"/>
  <c r="AG345" a="1"/>
  <c r="AG345"/>
  <c r="AF345" a="1"/>
  <c r="AF345"/>
  <c r="J345" a="1"/>
  <c r="J345"/>
  <c r="AE345" a="1"/>
  <c r="AE345"/>
  <c r="B342" a="1"/>
  <c r="B342"/>
  <c r="M342" a="1"/>
  <c r="M342"/>
  <c r="F342" a="1"/>
  <c r="F342"/>
  <c r="J342" a="1"/>
  <c r="J342"/>
  <c r="AG342" a="1"/>
  <c r="AG342"/>
  <c r="I342" a="1"/>
  <c r="I342"/>
  <c r="AC342" a="1"/>
  <c r="AC342"/>
  <c r="D342" a="1"/>
  <c r="D342"/>
  <c r="H342" a="1"/>
  <c r="H342"/>
  <c r="Q342" a="1"/>
  <c r="Q342"/>
  <c r="U342" a="1"/>
  <c r="U342"/>
  <c r="AK342" a="1"/>
  <c r="AK342"/>
  <c r="P342" a="1"/>
  <c r="P342"/>
  <c r="L342" a="1"/>
  <c r="L342"/>
  <c r="N342" a="1"/>
  <c r="N342"/>
  <c r="Z342" a="1"/>
  <c r="Z342"/>
  <c r="AD342" a="1"/>
  <c r="AD342"/>
  <c r="E342" a="1"/>
  <c r="E342"/>
  <c r="Y342" a="1"/>
  <c r="Y342"/>
  <c r="R342" a="1"/>
  <c r="R342"/>
  <c r="T342" a="1"/>
  <c r="T342"/>
  <c r="K342" a="1"/>
  <c r="K342"/>
  <c r="X342" a="1"/>
  <c r="X342"/>
  <c r="AL342" a="1"/>
  <c r="AL342"/>
  <c r="S342" a="1"/>
  <c r="S342"/>
  <c r="V342" a="1"/>
  <c r="V342"/>
  <c r="AA342" a="1"/>
  <c r="AA342"/>
  <c r="AJ342" a="1"/>
  <c r="AJ342"/>
  <c r="AI342" a="1"/>
  <c r="AI342"/>
  <c r="AH342" a="1"/>
  <c r="AH342"/>
  <c r="C342" a="1"/>
  <c r="C342"/>
  <c r="AB342" a="1"/>
  <c r="AB342"/>
  <c r="AF342" a="1"/>
  <c r="AF342"/>
  <c r="AE342" a="1"/>
  <c r="AE342"/>
  <c r="W342" a="1"/>
  <c r="W342"/>
  <c r="G342" a="1"/>
  <c r="G342"/>
  <c r="O342" a="1"/>
  <c r="O342"/>
  <c r="G463" a="1"/>
  <c r="G463"/>
  <c r="R212" i="24" a="1"/>
  <c r="R212"/>
  <c r="AE461" i="21" a="1"/>
  <c r="AE461"/>
  <c r="AK461" a="1"/>
  <c r="AK461"/>
  <c r="AB461" a="1"/>
  <c r="AB461"/>
  <c r="F461" a="1"/>
  <c r="F461"/>
  <c r="AD461" a="1"/>
  <c r="AD461"/>
  <c r="AI461" a="1"/>
  <c r="AI461"/>
  <c r="Z461" a="1"/>
  <c r="Z461"/>
  <c r="AA461" a="1"/>
  <c r="AA461"/>
  <c r="I461" a="1"/>
  <c r="I461"/>
  <c r="AH461" a="1"/>
  <c r="AH461"/>
  <c r="X461" a="1"/>
  <c r="X461"/>
  <c r="P461" a="1"/>
  <c r="P461"/>
  <c r="W461" a="1"/>
  <c r="W461"/>
  <c r="AG461" a="1"/>
  <c r="AG461"/>
  <c r="T461" a="1"/>
  <c r="T461"/>
  <c r="AF461" a="1"/>
  <c r="AF461"/>
  <c r="V461" a="1"/>
  <c r="V461"/>
  <c r="L461" a="1"/>
  <c r="L461"/>
  <c r="B423" a="1"/>
  <c r="B423"/>
  <c r="O461" a="1"/>
  <c r="O461"/>
  <c r="AC461" a="1"/>
  <c r="AC461"/>
  <c r="U461" a="1"/>
  <c r="U461"/>
  <c r="AJ461" a="1"/>
  <c r="AJ461"/>
  <c r="N461" a="1"/>
  <c r="N461"/>
  <c r="AL461" a="1"/>
  <c r="AL461"/>
  <c r="S461" a="1"/>
  <c r="S461"/>
  <c r="H461" a="1"/>
  <c r="H461"/>
  <c r="Y461" a="1"/>
  <c r="Y461"/>
  <c r="U423" a="1"/>
  <c r="U423"/>
  <c r="AC423" a="1"/>
  <c r="AC423"/>
  <c r="D423" a="1"/>
  <c r="D423"/>
  <c r="F423" a="1"/>
  <c r="F423"/>
  <c r="Q423" a="1"/>
  <c r="Q423"/>
  <c r="H423" a="1"/>
  <c r="H423"/>
  <c r="I423" a="1"/>
  <c r="I423"/>
  <c r="M423" a="1"/>
  <c r="M423"/>
  <c r="Y423" a="1"/>
  <c r="Y423"/>
  <c r="AK423" a="1"/>
  <c r="AK423"/>
  <c r="E423" a="1"/>
  <c r="E423"/>
  <c r="N423" a="1"/>
  <c r="N423"/>
  <c r="V423" a="1"/>
  <c r="V423"/>
  <c r="P423" a="1"/>
  <c r="P423"/>
  <c r="T423" a="1"/>
  <c r="T423"/>
  <c r="AD423" a="1"/>
  <c r="AD423"/>
  <c r="AG423" a="1"/>
  <c r="AG423"/>
  <c r="J423" a="1"/>
  <c r="J423"/>
  <c r="R423" a="1"/>
  <c r="R423"/>
  <c r="X423" a="1"/>
  <c r="X423"/>
  <c r="AB423" a="1"/>
  <c r="AB423"/>
  <c r="AH423" a="1"/>
  <c r="AH423"/>
  <c r="AJ423" a="1"/>
  <c r="AJ423"/>
  <c r="G423" a="1"/>
  <c r="G423"/>
  <c r="AF423" a="1"/>
  <c r="AF423"/>
  <c r="AL423" a="1"/>
  <c r="AL423"/>
  <c r="L423" a="1"/>
  <c r="L423"/>
  <c r="O423" a="1"/>
  <c r="O423"/>
  <c r="Z423" a="1"/>
  <c r="Z423"/>
  <c r="C423" a="1"/>
  <c r="C423"/>
  <c r="S423" a="1"/>
  <c r="S423"/>
  <c r="AA423" a="1"/>
  <c r="AA423"/>
  <c r="K423" a="1"/>
  <c r="K423"/>
  <c r="W423" a="1"/>
  <c r="W423"/>
  <c r="AI423" a="1"/>
  <c r="AI423"/>
  <c r="AE423" a="1"/>
  <c r="AE423"/>
  <c r="U437" a="1"/>
  <c r="U437"/>
  <c r="AB437" a="1"/>
  <c r="AB437"/>
  <c r="AL437" a="1"/>
  <c r="AL437"/>
  <c r="AD437" a="1"/>
  <c r="AD437"/>
  <c r="S437" a="1"/>
  <c r="S437"/>
  <c r="I437" a="1"/>
  <c r="I437"/>
  <c r="AK437" a="1"/>
  <c r="AK437"/>
  <c r="AC437" a="1"/>
  <c r="AC437"/>
  <c r="X437" a="1"/>
  <c r="X437"/>
  <c r="H437" a="1"/>
  <c r="H437"/>
  <c r="AA437" a="1"/>
  <c r="AA437"/>
  <c r="V437" a="1"/>
  <c r="V437"/>
  <c r="AI437" a="1"/>
  <c r="AI437"/>
  <c r="Z437" a="1"/>
  <c r="Z437"/>
  <c r="O437" a="1"/>
  <c r="O437"/>
  <c r="T437" a="1"/>
  <c r="T437"/>
  <c r="F437" a="1"/>
  <c r="F437"/>
  <c r="AH437" a="1"/>
  <c r="AH437"/>
  <c r="N437" a="1"/>
  <c r="N437"/>
  <c r="AG437" a="1"/>
  <c r="AG437"/>
  <c r="Y437" a="1"/>
  <c r="Y437"/>
  <c r="L437" a="1"/>
  <c r="L437"/>
  <c r="AJ437" a="1"/>
  <c r="AJ437"/>
  <c r="AE437" a="1"/>
  <c r="AE437"/>
  <c r="W437" a="1"/>
  <c r="W437"/>
  <c r="AF437" a="1"/>
  <c r="AF437"/>
  <c r="P437" a="1"/>
  <c r="P437"/>
  <c r="B399" a="1"/>
  <c r="B399"/>
  <c r="U399" a="1"/>
  <c r="U399"/>
  <c r="Y399" a="1"/>
  <c r="Y399"/>
  <c r="I399" a="1"/>
  <c r="I399"/>
  <c r="D399" a="1"/>
  <c r="D399"/>
  <c r="Q399" a="1"/>
  <c r="Q399"/>
  <c r="E399" a="1"/>
  <c r="E399"/>
  <c r="AG399" a="1"/>
  <c r="AG399"/>
  <c r="F399" a="1"/>
  <c r="F399"/>
  <c r="J399" a="1"/>
  <c r="J399"/>
  <c r="AC399" a="1"/>
  <c r="AC399"/>
  <c r="AK399" a="1"/>
  <c r="AK399"/>
  <c r="H399" a="1"/>
  <c r="H399"/>
  <c r="M399" a="1"/>
  <c r="M399"/>
  <c r="V399" a="1"/>
  <c r="V399"/>
  <c r="P399" a="1"/>
  <c r="P399"/>
  <c r="Z399" a="1"/>
  <c r="Z399"/>
  <c r="AF399" a="1"/>
  <c r="AF399"/>
  <c r="L399" a="1"/>
  <c r="L399"/>
  <c r="T399" a="1"/>
  <c r="T399"/>
  <c r="X399" a="1"/>
  <c r="X399"/>
  <c r="AD399" a="1"/>
  <c r="AD399"/>
  <c r="AL399" a="1"/>
  <c r="AL399"/>
  <c r="C399" a="1"/>
  <c r="C399"/>
  <c r="O399" a="1"/>
  <c r="O399"/>
  <c r="G399" a="1"/>
  <c r="G399"/>
  <c r="N399" a="1"/>
  <c r="N399"/>
  <c r="AB399" a="1"/>
  <c r="AB399"/>
  <c r="AJ399" a="1"/>
  <c r="AJ399"/>
  <c r="R399" a="1"/>
  <c r="R399"/>
  <c r="K399" a="1"/>
  <c r="K399"/>
  <c r="AE399" a="1"/>
  <c r="AE399"/>
  <c r="AA399" a="1"/>
  <c r="AA399"/>
  <c r="AH399" a="1"/>
  <c r="AH399"/>
  <c r="AI399" a="1"/>
  <c r="AI399"/>
  <c r="W399" a="1"/>
  <c r="W399"/>
  <c r="S399" a="1"/>
  <c r="S399"/>
  <c r="J439" a="1"/>
  <c r="J439"/>
  <c r="J460" a="1"/>
  <c r="J460"/>
  <c r="J454" a="1"/>
  <c r="J454"/>
  <c r="J446" a="1"/>
  <c r="J446"/>
  <c r="J433" a="1"/>
  <c r="J433"/>
  <c r="C468" a="1"/>
  <c r="C468"/>
  <c r="C443" a="1"/>
  <c r="C443"/>
  <c r="C461" a="1"/>
  <c r="C461"/>
  <c r="C433" a="1"/>
  <c r="C433"/>
  <c r="M459" a="1"/>
  <c r="M459"/>
  <c r="M440" a="1"/>
  <c r="M440"/>
  <c r="M432" a="1"/>
  <c r="M432"/>
  <c r="M442" a="1"/>
  <c r="M442"/>
  <c r="M212" i="24" a="1"/>
  <c r="M212"/>
  <c r="K439" i="21" a="1"/>
  <c r="K439"/>
  <c r="K443" a="1"/>
  <c r="K443"/>
  <c r="K435" a="1"/>
  <c r="K435"/>
  <c r="K434" a="1"/>
  <c r="K434"/>
  <c r="E463" a="1"/>
  <c r="E463"/>
  <c r="E455" a="1"/>
  <c r="E455"/>
  <c r="E206" i="24" a="1"/>
  <c r="E206"/>
  <c r="B436" i="21" a="1"/>
  <c r="B436"/>
  <c r="B434" a="1"/>
  <c r="B434"/>
  <c r="B352" a="1"/>
  <c r="B352"/>
  <c r="U352" a="1"/>
  <c r="U352"/>
  <c r="E352" a="1"/>
  <c r="E352"/>
  <c r="Y352" a="1"/>
  <c r="Y352"/>
  <c r="AG352" a="1"/>
  <c r="AG352"/>
  <c r="M352" a="1"/>
  <c r="M352"/>
  <c r="H352" a="1"/>
  <c r="H352"/>
  <c r="AC352" a="1"/>
  <c r="AC352"/>
  <c r="AK352" a="1"/>
  <c r="AK352"/>
  <c r="D352" a="1"/>
  <c r="D352"/>
  <c r="J352" a="1"/>
  <c r="J352"/>
  <c r="Q352" a="1"/>
  <c r="Q352"/>
  <c r="R352" a="1"/>
  <c r="R352"/>
  <c r="L352" a="1"/>
  <c r="L352"/>
  <c r="AD352" a="1"/>
  <c r="AD352"/>
  <c r="I352" a="1"/>
  <c r="I352"/>
  <c r="V352" a="1"/>
  <c r="V352"/>
  <c r="AB352" a="1"/>
  <c r="AB352"/>
  <c r="F352" a="1"/>
  <c r="F352"/>
  <c r="P352" a="1"/>
  <c r="P352"/>
  <c r="Z352" a="1"/>
  <c r="Z352"/>
  <c r="AJ352" a="1"/>
  <c r="AJ352"/>
  <c r="G352" a="1"/>
  <c r="G352"/>
  <c r="O352" a="1"/>
  <c r="O352"/>
  <c r="AH352" a="1"/>
  <c r="AH352"/>
  <c r="T352" a="1"/>
  <c r="T352"/>
  <c r="AF352" a="1"/>
  <c r="AF352"/>
  <c r="AL352" a="1"/>
  <c r="AL352"/>
  <c r="N352" a="1"/>
  <c r="N352"/>
  <c r="X352" a="1"/>
  <c r="X352"/>
  <c r="C352" a="1"/>
  <c r="C352"/>
  <c r="S352" a="1"/>
  <c r="S352"/>
  <c r="AA352" a="1"/>
  <c r="AA352"/>
  <c r="AI352" a="1"/>
  <c r="AI352"/>
  <c r="K352" a="1"/>
  <c r="K352"/>
  <c r="AE352" a="1"/>
  <c r="AE352"/>
  <c r="W352" a="1"/>
  <c r="W352"/>
  <c r="B329" a="1"/>
  <c r="B329"/>
  <c r="Q329" a="1"/>
  <c r="Q329"/>
  <c r="M329" a="1"/>
  <c r="M329"/>
  <c r="AG329" a="1"/>
  <c r="AG329"/>
  <c r="F329" a="1"/>
  <c r="F329"/>
  <c r="E329" a="1"/>
  <c r="E329"/>
  <c r="U329" a="1"/>
  <c r="U329"/>
  <c r="Y329" a="1"/>
  <c r="Y329"/>
  <c r="D329" a="1"/>
  <c r="D329"/>
  <c r="AK329" a="1"/>
  <c r="AK329"/>
  <c r="H329" a="1"/>
  <c r="H329"/>
  <c r="V329" a="1"/>
  <c r="V329"/>
  <c r="Z329" a="1"/>
  <c r="Z329"/>
  <c r="AD329" a="1"/>
  <c r="AD329"/>
  <c r="N329" a="1"/>
  <c r="N329"/>
  <c r="L329" a="1"/>
  <c r="L329"/>
  <c r="T329" a="1"/>
  <c r="T329"/>
  <c r="I329" a="1"/>
  <c r="I329"/>
  <c r="AC329" a="1"/>
  <c r="AC329"/>
  <c r="J329" a="1"/>
  <c r="J329"/>
  <c r="R329" a="1"/>
  <c r="R329"/>
  <c r="P329" a="1"/>
  <c r="P329"/>
  <c r="AF329" a="1"/>
  <c r="AF329"/>
  <c r="X329" a="1"/>
  <c r="X329"/>
  <c r="AB329" a="1"/>
  <c r="AB329"/>
  <c r="K329" a="1"/>
  <c r="K329"/>
  <c r="AJ329" a="1"/>
  <c r="AJ329"/>
  <c r="G329" a="1"/>
  <c r="G329"/>
  <c r="AH329" a="1"/>
  <c r="AH329"/>
  <c r="O329" a="1"/>
  <c r="O329"/>
  <c r="AL329" a="1"/>
  <c r="AL329"/>
  <c r="S329" a="1"/>
  <c r="S329"/>
  <c r="AE329" a="1"/>
  <c r="AE329"/>
  <c r="AI329" a="1"/>
  <c r="AI329"/>
  <c r="AA329" a="1"/>
  <c r="AA329"/>
  <c r="C329" a="1"/>
  <c r="C329"/>
  <c r="W329" a="1"/>
  <c r="W329"/>
  <c r="D271" i="24" a="1"/>
  <c r="D271"/>
  <c r="B271" a="1"/>
  <c r="B271"/>
  <c r="L271" a="1"/>
  <c r="L271"/>
  <c r="AF271" a="1"/>
  <c r="AF271"/>
  <c r="O271" a="1"/>
  <c r="O271"/>
  <c r="N271" a="1"/>
  <c r="N271"/>
  <c r="V271" a="1"/>
  <c r="V271"/>
  <c r="AD271" a="1"/>
  <c r="AD271"/>
  <c r="M271" a="1"/>
  <c r="M271"/>
  <c r="AC271" a="1"/>
  <c r="AC271"/>
  <c r="C271" a="1"/>
  <c r="C271"/>
  <c r="Q271" a="1"/>
  <c r="Q271"/>
  <c r="AK271" a="1"/>
  <c r="AK271"/>
  <c r="P271" a="1"/>
  <c r="P271"/>
  <c r="AB271" a="1"/>
  <c r="AB271"/>
  <c r="AA271" a="1"/>
  <c r="AA271"/>
  <c r="AI271" a="1"/>
  <c r="AI271"/>
  <c r="Y271" a="1"/>
  <c r="Y271"/>
  <c r="X271" a="1"/>
  <c r="X271"/>
  <c r="G271" a="1"/>
  <c r="G271"/>
  <c r="W271" a="1"/>
  <c r="W271"/>
  <c r="J271" a="1"/>
  <c r="J271"/>
  <c r="R271" a="1"/>
  <c r="R271"/>
  <c r="Z271" a="1"/>
  <c r="Z271"/>
  <c r="AH271" a="1"/>
  <c r="AH271"/>
  <c r="E271" a="1"/>
  <c r="E271"/>
  <c r="U271" a="1"/>
  <c r="U271"/>
  <c r="AG271" a="1"/>
  <c r="AG271"/>
  <c r="K271" a="1"/>
  <c r="K271"/>
  <c r="F271" a="1"/>
  <c r="F271"/>
  <c r="S271" a="1"/>
  <c r="S271"/>
  <c r="AL271" a="1"/>
  <c r="AL271"/>
  <c r="H271" a="1"/>
  <c r="H271"/>
  <c r="T271" a="1"/>
  <c r="T271"/>
  <c r="AE271" a="1"/>
  <c r="AE271"/>
  <c r="I271" a="1"/>
  <c r="I271"/>
  <c r="AJ271" a="1"/>
  <c r="AJ271"/>
  <c r="AB254" a="1"/>
  <c r="AB254"/>
  <c r="D254" a="1"/>
  <c r="D254"/>
  <c r="G254" a="1"/>
  <c r="G254"/>
  <c r="O254" a="1"/>
  <c r="O254"/>
  <c r="W254" a="1"/>
  <c r="W254"/>
  <c r="AF254" a="1"/>
  <c r="AF254"/>
  <c r="H254" a="1"/>
  <c r="H254"/>
  <c r="P254" a="1"/>
  <c r="P254"/>
  <c r="X254" a="1"/>
  <c r="X254"/>
  <c r="AG254" a="1"/>
  <c r="AG254"/>
  <c r="B254" a="1"/>
  <c r="B254"/>
  <c r="I254" a="1"/>
  <c r="I254"/>
  <c r="Q254" a="1"/>
  <c r="Q254"/>
  <c r="Y254" a="1"/>
  <c r="Y254"/>
  <c r="AH254" a="1"/>
  <c r="AH254"/>
  <c r="J254" a="1"/>
  <c r="J254"/>
  <c r="R254" a="1"/>
  <c r="R254"/>
  <c r="Z254" a="1"/>
  <c r="Z254"/>
  <c r="AI254" a="1"/>
  <c r="AI254"/>
  <c r="C254" a="1"/>
  <c r="C254"/>
  <c r="K254" a="1"/>
  <c r="K254"/>
  <c r="S254" a="1"/>
  <c r="S254"/>
  <c r="AA254" a="1"/>
  <c r="AA254"/>
  <c r="AJ254" a="1"/>
  <c r="AJ254"/>
  <c r="E254" a="1"/>
  <c r="E254"/>
  <c r="M254" a="1"/>
  <c r="M254"/>
  <c r="U254" a="1"/>
  <c r="U254"/>
  <c r="AD254" a="1"/>
  <c r="AD254"/>
  <c r="AL254" a="1"/>
  <c r="AL254"/>
  <c r="F254" a="1"/>
  <c r="F254"/>
  <c r="N254" a="1"/>
  <c r="N254"/>
  <c r="V254" a="1"/>
  <c r="V254"/>
  <c r="AE254" a="1"/>
  <c r="AE254"/>
  <c r="L254" a="1"/>
  <c r="L254"/>
  <c r="AC254" a="1"/>
  <c r="AC254"/>
  <c r="AK254" a="1"/>
  <c r="AK254"/>
  <c r="T254" a="1"/>
  <c r="T254"/>
  <c r="AB264" a="1"/>
  <c r="AB264"/>
  <c r="D264" a="1"/>
  <c r="D264"/>
  <c r="H264" a="1"/>
  <c r="H264"/>
  <c r="P264" a="1"/>
  <c r="P264"/>
  <c r="X264" a="1"/>
  <c r="X264"/>
  <c r="AG264" a="1"/>
  <c r="AG264"/>
  <c r="B264" a="1"/>
  <c r="B264"/>
  <c r="I264" a="1"/>
  <c r="I264"/>
  <c r="Q264" a="1"/>
  <c r="Q264"/>
  <c r="Y264" a="1"/>
  <c r="Y264"/>
  <c r="AH264" a="1"/>
  <c r="AH264"/>
  <c r="J264" a="1"/>
  <c r="J264"/>
  <c r="R264" a="1"/>
  <c r="R264"/>
  <c r="Z264" a="1"/>
  <c r="Z264"/>
  <c r="AI264" a="1"/>
  <c r="AI264"/>
  <c r="C264" a="1"/>
  <c r="C264"/>
  <c r="K264" a="1"/>
  <c r="K264"/>
  <c r="S264" a="1"/>
  <c r="S264"/>
  <c r="AA264" a="1"/>
  <c r="AA264"/>
  <c r="AJ264" a="1"/>
  <c r="AJ264"/>
  <c r="L264" a="1"/>
  <c r="L264"/>
  <c r="T264" a="1"/>
  <c r="T264"/>
  <c r="AC264" a="1"/>
  <c r="AC264"/>
  <c r="AK264" a="1"/>
  <c r="AK264"/>
  <c r="F264" a="1"/>
  <c r="F264"/>
  <c r="N264" a="1"/>
  <c r="N264"/>
  <c r="V264" a="1"/>
  <c r="V264"/>
  <c r="AE264" a="1"/>
  <c r="AE264"/>
  <c r="G264" a="1"/>
  <c r="G264"/>
  <c r="O264" a="1"/>
  <c r="O264"/>
  <c r="W264" a="1"/>
  <c r="W264"/>
  <c r="AF264" a="1"/>
  <c r="AF264"/>
  <c r="E264" a="1"/>
  <c r="E264"/>
  <c r="M264" a="1"/>
  <c r="M264"/>
  <c r="AD264" a="1"/>
  <c r="AD264"/>
  <c r="AL264" a="1"/>
  <c r="AL264"/>
  <c r="U264" a="1"/>
  <c r="U264"/>
  <c r="AB247" a="1"/>
  <c r="AB247"/>
  <c r="F247" a="1"/>
  <c r="F247"/>
  <c r="N247" a="1"/>
  <c r="N247"/>
  <c r="V247" a="1"/>
  <c r="V247"/>
  <c r="AE247" a="1"/>
  <c r="AE247"/>
  <c r="G247" a="1"/>
  <c r="G247"/>
  <c r="O247" a="1"/>
  <c r="O247"/>
  <c r="W247" a="1"/>
  <c r="W247"/>
  <c r="AF247" a="1"/>
  <c r="AF247"/>
  <c r="H247" a="1"/>
  <c r="H247"/>
  <c r="P247" a="1"/>
  <c r="P247"/>
  <c r="X247" a="1"/>
  <c r="X247"/>
  <c r="AG247" a="1"/>
  <c r="AG247"/>
  <c r="B247" a="1"/>
  <c r="B247"/>
  <c r="I247" a="1"/>
  <c r="I247"/>
  <c r="Q247" a="1"/>
  <c r="Q247"/>
  <c r="Y247" a="1"/>
  <c r="Y247"/>
  <c r="AH247" a="1"/>
  <c r="AH247"/>
  <c r="J247" a="1"/>
  <c r="J247"/>
  <c r="R247" a="1"/>
  <c r="R247"/>
  <c r="Z247" a="1"/>
  <c r="Z247"/>
  <c r="AI247" a="1"/>
  <c r="AI247"/>
  <c r="L247" a="1"/>
  <c r="L247"/>
  <c r="T247" a="1"/>
  <c r="T247"/>
  <c r="AC247" a="1"/>
  <c r="AC247"/>
  <c r="AK247" a="1"/>
  <c r="AK247"/>
  <c r="D247" a="1"/>
  <c r="D247"/>
  <c r="E247" a="1"/>
  <c r="E247"/>
  <c r="M247" a="1"/>
  <c r="M247"/>
  <c r="U247" a="1"/>
  <c r="U247"/>
  <c r="AD247" a="1"/>
  <c r="AD247"/>
  <c r="AL247" a="1"/>
  <c r="AL247"/>
  <c r="AA247" a="1"/>
  <c r="AA247"/>
  <c r="AJ247" a="1"/>
  <c r="AJ247"/>
  <c r="K247" a="1"/>
  <c r="K247"/>
  <c r="S247" a="1"/>
  <c r="S247"/>
  <c r="C247" a="1"/>
  <c r="C247"/>
  <c r="C261" a="1"/>
  <c r="C261"/>
  <c r="J261" a="1"/>
  <c r="J261"/>
  <c r="R261" a="1"/>
  <c r="R261"/>
  <c r="Z261" a="1"/>
  <c r="Z261"/>
  <c r="AH261" a="1"/>
  <c r="AH261"/>
  <c r="K261" a="1"/>
  <c r="K261"/>
  <c r="S261" a="1"/>
  <c r="S261"/>
  <c r="AA261" a="1"/>
  <c r="AA261"/>
  <c r="AI261" a="1"/>
  <c r="AI261"/>
  <c r="D261" a="1"/>
  <c r="D261"/>
  <c r="D18" i="27"/>
  <c r="L261" i="24" a="1"/>
  <c r="L261"/>
  <c r="T261" a="1"/>
  <c r="T261"/>
  <c r="AB261" a="1"/>
  <c r="AB261"/>
  <c r="E18" i="27"/>
  <c r="AJ261" i="24" a="1"/>
  <c r="AJ261"/>
  <c r="E261" a="1"/>
  <c r="E261"/>
  <c r="M261" a="1"/>
  <c r="M261"/>
  <c r="U261" a="1"/>
  <c r="U261"/>
  <c r="AC261" a="1"/>
  <c r="AC261"/>
  <c r="AK261" a="1"/>
  <c r="AK261"/>
  <c r="F261" a="1"/>
  <c r="F261"/>
  <c r="N261" a="1"/>
  <c r="N261"/>
  <c r="V261" a="1"/>
  <c r="V261"/>
  <c r="AD261" a="1"/>
  <c r="AD261"/>
  <c r="AL261" a="1"/>
  <c r="AL261"/>
  <c r="B261" a="1"/>
  <c r="B261"/>
  <c r="H261" a="1"/>
  <c r="H261"/>
  <c r="P261" a="1"/>
  <c r="P261"/>
  <c r="X261" a="1"/>
  <c r="X261"/>
  <c r="AF261" a="1"/>
  <c r="AF261"/>
  <c r="I261" a="1"/>
  <c r="I261"/>
  <c r="Q261" a="1"/>
  <c r="Q261"/>
  <c r="Y261" a="1"/>
  <c r="Y261"/>
  <c r="AG261" a="1"/>
  <c r="AG261"/>
  <c r="AE261" a="1"/>
  <c r="AE261"/>
  <c r="O261" a="1"/>
  <c r="O261"/>
  <c r="G261" a="1"/>
  <c r="G261"/>
  <c r="W261" a="1"/>
  <c r="W261"/>
  <c r="G460" i="21" a="1"/>
  <c r="G460"/>
  <c r="G436" a="1"/>
  <c r="G436"/>
  <c r="G454" a="1"/>
  <c r="G454"/>
  <c r="G450" a="1"/>
  <c r="G450"/>
  <c r="G446" a="1"/>
  <c r="G446"/>
  <c r="R433" a="1"/>
  <c r="R433"/>
  <c r="R197" i="24" a="1"/>
  <c r="R197"/>
  <c r="W448" i="21" a="1"/>
  <c r="W448"/>
  <c r="AI448" a="1"/>
  <c r="AI448"/>
  <c r="AC448" a="1"/>
  <c r="AC448"/>
  <c r="N448" a="1"/>
  <c r="N448"/>
  <c r="AB448" a="1"/>
  <c r="AB448"/>
  <c r="F448" a="1"/>
  <c r="F448"/>
  <c r="V448" a="1"/>
  <c r="V448"/>
  <c r="AG448" a="1"/>
  <c r="AG448"/>
  <c r="P448" a="1"/>
  <c r="P448"/>
  <c r="AA448" a="1"/>
  <c r="AA448"/>
  <c r="T448" a="1"/>
  <c r="T448"/>
  <c r="Y448" a="1"/>
  <c r="Y448"/>
  <c r="U410" a="1"/>
  <c r="U410"/>
  <c r="Z448" a="1"/>
  <c r="Z448"/>
  <c r="I448" a="1"/>
  <c r="I448"/>
  <c r="AF448" a="1"/>
  <c r="AF448"/>
  <c r="AK448" a="1"/>
  <c r="AK448"/>
  <c r="AL448" a="1"/>
  <c r="AL448"/>
  <c r="U448" a="1"/>
  <c r="U448"/>
  <c r="L448" a="1"/>
  <c r="L448"/>
  <c r="Q410" a="1"/>
  <c r="Q410"/>
  <c r="X448" a="1"/>
  <c r="X448"/>
  <c r="H448" a="1"/>
  <c r="H448"/>
  <c r="AE448" a="1"/>
  <c r="AE448"/>
  <c r="S448" a="1"/>
  <c r="S448"/>
  <c r="B410" a="1"/>
  <c r="B410"/>
  <c r="AH448" a="1"/>
  <c r="AH448"/>
  <c r="AG410" a="1"/>
  <c r="AG410"/>
  <c r="O448" a="1"/>
  <c r="O448"/>
  <c r="I410" a="1"/>
  <c r="I410"/>
  <c r="AJ448" a="1"/>
  <c r="AJ448"/>
  <c r="Y410" a="1"/>
  <c r="Y410"/>
  <c r="D410" a="1"/>
  <c r="D410"/>
  <c r="H410" a="1"/>
  <c r="H410"/>
  <c r="AD448" a="1"/>
  <c r="AD448"/>
  <c r="E410" a="1"/>
  <c r="E410"/>
  <c r="AK410" a="1"/>
  <c r="AK410"/>
  <c r="F410" a="1"/>
  <c r="F410"/>
  <c r="J410" a="1"/>
  <c r="J410"/>
  <c r="L410" a="1"/>
  <c r="L410"/>
  <c r="AF410" a="1"/>
  <c r="AF410"/>
  <c r="X410" a="1"/>
  <c r="X410"/>
  <c r="AB410" a="1"/>
  <c r="AB410"/>
  <c r="Z410" a="1"/>
  <c r="Z410"/>
  <c r="AC410" a="1"/>
  <c r="AC410"/>
  <c r="T410" a="1"/>
  <c r="T410"/>
  <c r="K410" a="1"/>
  <c r="K410"/>
  <c r="O410" a="1"/>
  <c r="O410"/>
  <c r="S410" a="1"/>
  <c r="S410"/>
  <c r="M410" a="1"/>
  <c r="M410"/>
  <c r="AL410" a="1"/>
  <c r="AL410"/>
  <c r="V410" a="1"/>
  <c r="V410"/>
  <c r="P410" a="1"/>
  <c r="P410"/>
  <c r="R410" a="1"/>
  <c r="R410"/>
  <c r="C410" a="1"/>
  <c r="C410"/>
  <c r="W410" a="1"/>
  <c r="W410"/>
  <c r="AJ410" a="1"/>
  <c r="AJ410"/>
  <c r="AE410" a="1"/>
  <c r="AE410"/>
  <c r="AD410" a="1"/>
  <c r="AD410"/>
  <c r="N410" a="1"/>
  <c r="N410"/>
  <c r="G410" a="1"/>
  <c r="G410"/>
  <c r="AI410" a="1"/>
  <c r="AI410"/>
  <c r="AH410" a="1"/>
  <c r="AH410"/>
  <c r="AA410" a="1"/>
  <c r="AA410"/>
  <c r="AH443" a="1"/>
  <c r="AH443"/>
  <c r="U443" a="1"/>
  <c r="U443"/>
  <c r="I443" a="1"/>
  <c r="I443"/>
  <c r="AG443" a="1"/>
  <c r="AG443"/>
  <c r="T443" a="1"/>
  <c r="T443"/>
  <c r="AL443" a="1"/>
  <c r="AL443"/>
  <c r="AB443" a="1"/>
  <c r="AB443"/>
  <c r="F443" a="1"/>
  <c r="F443"/>
  <c r="S443" a="1"/>
  <c r="S443"/>
  <c r="Z443" a="1"/>
  <c r="Z443"/>
  <c r="AF443" a="1"/>
  <c r="AF443"/>
  <c r="H443" a="1"/>
  <c r="H443"/>
  <c r="AK443" a="1"/>
  <c r="AK443"/>
  <c r="N443" a="1"/>
  <c r="N443"/>
  <c r="AD443" a="1"/>
  <c r="AD443"/>
  <c r="AI443" a="1"/>
  <c r="AI443"/>
  <c r="Y443" a="1"/>
  <c r="Y443"/>
  <c r="P443" a="1"/>
  <c r="P443"/>
  <c r="X443" a="1"/>
  <c r="X443"/>
  <c r="L443" a="1"/>
  <c r="L443"/>
  <c r="AJ443" a="1"/>
  <c r="AJ443"/>
  <c r="AA443" a="1"/>
  <c r="AA443"/>
  <c r="AE443" a="1"/>
  <c r="AE443"/>
  <c r="B405" a="1"/>
  <c r="B405"/>
  <c r="V443" a="1"/>
  <c r="V443"/>
  <c r="I405" a="1"/>
  <c r="I405"/>
  <c r="O443" a="1"/>
  <c r="O443"/>
  <c r="AG405" a="1"/>
  <c r="AG405"/>
  <c r="M405" a="1"/>
  <c r="M405"/>
  <c r="Q405" a="1"/>
  <c r="Q405"/>
  <c r="AC443" a="1"/>
  <c r="AC443"/>
  <c r="E405" a="1"/>
  <c r="E405"/>
  <c r="AK405" a="1"/>
  <c r="AK405"/>
  <c r="W443" a="1"/>
  <c r="W443"/>
  <c r="H405" a="1"/>
  <c r="H405"/>
  <c r="AC405" a="1"/>
  <c r="AC405"/>
  <c r="Y405" a="1"/>
  <c r="Y405"/>
  <c r="D405" a="1"/>
  <c r="D405"/>
  <c r="U405" a="1"/>
  <c r="U405"/>
  <c r="J405" a="1"/>
  <c r="J405"/>
  <c r="N405" a="1"/>
  <c r="N405"/>
  <c r="V405" a="1"/>
  <c r="V405"/>
  <c r="P405" a="1"/>
  <c r="P405"/>
  <c r="R405" a="1"/>
  <c r="R405"/>
  <c r="X405" a="1"/>
  <c r="X405"/>
  <c r="F405" a="1"/>
  <c r="F405"/>
  <c r="AF405" a="1"/>
  <c r="AF405"/>
  <c r="L405" a="1"/>
  <c r="L405"/>
  <c r="AD405" a="1"/>
  <c r="AD405"/>
  <c r="K405" a="1"/>
  <c r="K405"/>
  <c r="O405" a="1"/>
  <c r="O405"/>
  <c r="AJ405" a="1"/>
  <c r="AJ405"/>
  <c r="T405" a="1"/>
  <c r="T405"/>
  <c r="AB405" a="1"/>
  <c r="AB405"/>
  <c r="AH405" a="1"/>
  <c r="AH405"/>
  <c r="AL405" a="1"/>
  <c r="AL405"/>
  <c r="S405" a="1"/>
  <c r="S405"/>
  <c r="Z405" a="1"/>
  <c r="Z405"/>
  <c r="AI405" a="1"/>
  <c r="AI405"/>
  <c r="W405" a="1"/>
  <c r="W405"/>
  <c r="G405" a="1"/>
  <c r="G405"/>
  <c r="C405" a="1"/>
  <c r="C405"/>
  <c r="AA405" a="1"/>
  <c r="AA405"/>
  <c r="AE405" a="1"/>
  <c r="AE405"/>
  <c r="AJ464" a="1"/>
  <c r="AJ464"/>
  <c r="AC464" a="1"/>
  <c r="AC464"/>
  <c r="V464" a="1"/>
  <c r="V464"/>
  <c r="P464" a="1"/>
  <c r="P464"/>
  <c r="AI464" a="1"/>
  <c r="AI464"/>
  <c r="AA464" a="1"/>
  <c r="AA464"/>
  <c r="N464" a="1"/>
  <c r="N464"/>
  <c r="AH464" a="1"/>
  <c r="AH464"/>
  <c r="Z464" a="1"/>
  <c r="Z464"/>
  <c r="T464" a="1"/>
  <c r="T464"/>
  <c r="O464" a="1"/>
  <c r="O464"/>
  <c r="I464" a="1"/>
  <c r="I464"/>
  <c r="AF464" a="1"/>
  <c r="AF464"/>
  <c r="X464" a="1"/>
  <c r="X464"/>
  <c r="Q426" a="1"/>
  <c r="Q426"/>
  <c r="AG464" a="1"/>
  <c r="AG464"/>
  <c r="Y464" a="1"/>
  <c r="Y464"/>
  <c r="S464" a="1"/>
  <c r="S464"/>
  <c r="L464" a="1"/>
  <c r="L464"/>
  <c r="B426" a="1"/>
  <c r="B426"/>
  <c r="AE464" a="1"/>
  <c r="AE464"/>
  <c r="U464" a="1"/>
  <c r="U464"/>
  <c r="H464" a="1"/>
  <c r="H464"/>
  <c r="AL464" a="1"/>
  <c r="AL464"/>
  <c r="AD464" a="1"/>
  <c r="AD464"/>
  <c r="W464" a="1"/>
  <c r="W464"/>
  <c r="F464" a="1"/>
  <c r="F464"/>
  <c r="AK464" a="1"/>
  <c r="AK464"/>
  <c r="AB464" a="1"/>
  <c r="AB464"/>
  <c r="E426" a="1"/>
  <c r="E426"/>
  <c r="Y426" a="1"/>
  <c r="Y426"/>
  <c r="H426" a="1"/>
  <c r="H426"/>
  <c r="M426" a="1"/>
  <c r="M426"/>
  <c r="U426" a="1"/>
  <c r="U426"/>
  <c r="D426" a="1"/>
  <c r="D426"/>
  <c r="J426" a="1"/>
  <c r="J426"/>
  <c r="I426" a="1"/>
  <c r="I426"/>
  <c r="AG426" a="1"/>
  <c r="AG426"/>
  <c r="R426" a="1"/>
  <c r="R426"/>
  <c r="X426" a="1"/>
  <c r="X426"/>
  <c r="T426" a="1"/>
  <c r="T426"/>
  <c r="N426" a="1"/>
  <c r="N426"/>
  <c r="AD426" a="1"/>
  <c r="AD426"/>
  <c r="F426" a="1"/>
  <c r="F426"/>
  <c r="AK426" a="1"/>
  <c r="AK426"/>
  <c r="P426" a="1"/>
  <c r="P426"/>
  <c r="AL426" a="1"/>
  <c r="AL426"/>
  <c r="AC426" a="1"/>
  <c r="AC426"/>
  <c r="V426" a="1"/>
  <c r="V426"/>
  <c r="C426" a="1"/>
  <c r="C426"/>
  <c r="AH426" a="1"/>
  <c r="AH426"/>
  <c r="G426" a="1"/>
  <c r="G426"/>
  <c r="S426" a="1"/>
  <c r="S426"/>
  <c r="L426" a="1"/>
  <c r="L426"/>
  <c r="AJ426" a="1"/>
  <c r="AJ426"/>
  <c r="AF426" a="1"/>
  <c r="AF426"/>
  <c r="K426" a="1"/>
  <c r="K426"/>
  <c r="W426" a="1"/>
  <c r="W426"/>
  <c r="AA426" a="1"/>
  <c r="AA426"/>
  <c r="Z426" a="1"/>
  <c r="Z426"/>
  <c r="AE426" a="1"/>
  <c r="AE426"/>
  <c r="AI426" a="1"/>
  <c r="AI426"/>
  <c r="AB426" a="1"/>
  <c r="AB426"/>
  <c r="O426" a="1"/>
  <c r="O426"/>
  <c r="AE444" a="1"/>
  <c r="AE444"/>
  <c r="L444" a="1"/>
  <c r="L444"/>
  <c r="AG444" a="1"/>
  <c r="AG444"/>
  <c r="W444" a="1"/>
  <c r="W444"/>
  <c r="V444" a="1"/>
  <c r="V444"/>
  <c r="AF444" a="1"/>
  <c r="AF444"/>
  <c r="P444" a="1"/>
  <c r="P444"/>
  <c r="AC444" a="1"/>
  <c r="AC444"/>
  <c r="U444" a="1"/>
  <c r="U444"/>
  <c r="AL444" a="1"/>
  <c r="AL444"/>
  <c r="AD444" a="1"/>
  <c r="AD444"/>
  <c r="Y406" a="1"/>
  <c r="Y406"/>
  <c r="AB444" a="1"/>
  <c r="AB444"/>
  <c r="O444" a="1"/>
  <c r="O444"/>
  <c r="AK444" a="1"/>
  <c r="AK444"/>
  <c r="T444" a="1"/>
  <c r="T444"/>
  <c r="B406" a="1"/>
  <c r="B406"/>
  <c r="AI444" a="1"/>
  <c r="AI444"/>
  <c r="AA444" a="1"/>
  <c r="AA444"/>
  <c r="H444" a="1"/>
  <c r="H444"/>
  <c r="Z444" a="1"/>
  <c r="Z444"/>
  <c r="I444" a="1"/>
  <c r="I444"/>
  <c r="AH444" a="1"/>
  <c r="AH444"/>
  <c r="N444" a="1"/>
  <c r="N444"/>
  <c r="AJ444" a="1"/>
  <c r="AJ444"/>
  <c r="S444" a="1"/>
  <c r="S444"/>
  <c r="D406" a="1"/>
  <c r="D406"/>
  <c r="Y444" a="1"/>
  <c r="Y444"/>
  <c r="I406" a="1"/>
  <c r="I406"/>
  <c r="H406" a="1"/>
  <c r="H406"/>
  <c r="F444" a="1"/>
  <c r="F444"/>
  <c r="AK406" a="1"/>
  <c r="AK406"/>
  <c r="F406" a="1"/>
  <c r="F406"/>
  <c r="X444" a="1"/>
  <c r="X444"/>
  <c r="AC406" a="1"/>
  <c r="AC406"/>
  <c r="E406" a="1"/>
  <c r="E406"/>
  <c r="M406" a="1"/>
  <c r="M406"/>
  <c r="Q406" a="1"/>
  <c r="Q406"/>
  <c r="U406" a="1"/>
  <c r="U406"/>
  <c r="AG406" a="1"/>
  <c r="AG406"/>
  <c r="X406" a="1"/>
  <c r="X406"/>
  <c r="L406" a="1"/>
  <c r="L406"/>
  <c r="AB406" a="1"/>
  <c r="AB406"/>
  <c r="R406" a="1"/>
  <c r="R406"/>
  <c r="V406" a="1"/>
  <c r="V406"/>
  <c r="AD406" a="1"/>
  <c r="AD406"/>
  <c r="T406" a="1"/>
  <c r="T406"/>
  <c r="Z406" a="1"/>
  <c r="Z406"/>
  <c r="N406" a="1"/>
  <c r="N406"/>
  <c r="AF406" a="1"/>
  <c r="AF406"/>
  <c r="AH406" a="1"/>
  <c r="AH406"/>
  <c r="AJ406" a="1"/>
  <c r="AJ406"/>
  <c r="AL406" a="1"/>
  <c r="AL406"/>
  <c r="G406" a="1"/>
  <c r="G406"/>
  <c r="K406" a="1"/>
  <c r="K406"/>
  <c r="P406" a="1"/>
  <c r="P406"/>
  <c r="AI406" a="1"/>
  <c r="AI406"/>
  <c r="C406" a="1"/>
  <c r="C406"/>
  <c r="O406" a="1"/>
  <c r="O406"/>
  <c r="AA406" a="1"/>
  <c r="AA406"/>
  <c r="S406" a="1"/>
  <c r="S406"/>
  <c r="W406" a="1"/>
  <c r="W406"/>
  <c r="AE406" a="1"/>
  <c r="AE406"/>
  <c r="J406" a="1"/>
  <c r="J406"/>
  <c r="CD52" i="7"/>
  <c r="AS56"/>
  <c r="AN118" i="21" a="1"/>
  <c r="B3"/>
  <c r="B4"/>
  <c r="Q439" a="1"/>
  <c r="Q439"/>
  <c r="Q443" a="1"/>
  <c r="Q443"/>
  <c r="Q446" a="1"/>
  <c r="Q446"/>
  <c r="Q197" i="24" a="1"/>
  <c r="Q197"/>
  <c r="D440" i="21" a="1"/>
  <c r="D440"/>
  <c r="D443" a="1"/>
  <c r="D443"/>
  <c r="D457" a="1"/>
  <c r="D457"/>
  <c r="D436" a="1"/>
  <c r="D436"/>
  <c r="D434" a="1"/>
  <c r="D434"/>
  <c r="D3"/>
  <c r="D6"/>
  <c r="AU56" i="7"/>
  <c r="AB268" i="24" a="1"/>
  <c r="AB268"/>
  <c r="D268" a="1"/>
  <c r="D268"/>
  <c r="F268" a="1"/>
  <c r="F268"/>
  <c r="N268" a="1"/>
  <c r="N268"/>
  <c r="V268" a="1"/>
  <c r="V268"/>
  <c r="AE268" a="1"/>
  <c r="AE268"/>
  <c r="G268" a="1"/>
  <c r="G268"/>
  <c r="O268" a="1"/>
  <c r="O268"/>
  <c r="W268" a="1"/>
  <c r="W268"/>
  <c r="AF268" a="1"/>
  <c r="AF268"/>
  <c r="H268" a="1"/>
  <c r="H268"/>
  <c r="P268" a="1"/>
  <c r="P268"/>
  <c r="X268" a="1"/>
  <c r="X268"/>
  <c r="AG268" a="1"/>
  <c r="AG268"/>
  <c r="B268" a="1"/>
  <c r="B268"/>
  <c r="I268" a="1"/>
  <c r="I268"/>
  <c r="Q268" a="1"/>
  <c r="Q268"/>
  <c r="Y268" a="1"/>
  <c r="Y268"/>
  <c r="AH268" a="1"/>
  <c r="AH268"/>
  <c r="J268" a="1"/>
  <c r="J268"/>
  <c r="R268" a="1"/>
  <c r="R268"/>
  <c r="Z268" a="1"/>
  <c r="Z268"/>
  <c r="AI268" a="1"/>
  <c r="AI268"/>
  <c r="L268" a="1"/>
  <c r="L268"/>
  <c r="T268" a="1"/>
  <c r="T268"/>
  <c r="AC268" a="1"/>
  <c r="AC268"/>
  <c r="AK268" a="1"/>
  <c r="AK268"/>
  <c r="E268" a="1"/>
  <c r="E268"/>
  <c r="M268" a="1"/>
  <c r="M268"/>
  <c r="U268" a="1"/>
  <c r="U268"/>
  <c r="AD268" a="1"/>
  <c r="AD268"/>
  <c r="AL268" a="1"/>
  <c r="AL268"/>
  <c r="K268" a="1"/>
  <c r="K268"/>
  <c r="S268" a="1"/>
  <c r="S268"/>
  <c r="AA268" a="1"/>
  <c r="AA268"/>
  <c r="AJ268" a="1"/>
  <c r="AJ268"/>
  <c r="C268" a="1"/>
  <c r="C268"/>
  <c r="T202" a="1"/>
  <c r="T202"/>
  <c r="W202" a="1"/>
  <c r="W202"/>
  <c r="G164"/>
  <c r="AN164"/>
  <c r="BC164"/>
  <c r="AG202" a="1"/>
  <c r="AG202"/>
  <c r="AK202" a="1"/>
  <c r="AK202"/>
  <c r="AL202" a="1"/>
  <c r="AL202"/>
  <c r="Z202" a="1"/>
  <c r="Z202"/>
  <c r="AB202" a="1"/>
  <c r="AB202"/>
  <c r="V202" a="1"/>
  <c r="V202"/>
  <c r="H202" a="1"/>
  <c r="H202"/>
  <c r="AH202" a="1"/>
  <c r="AH202"/>
  <c r="AD202" a="1"/>
  <c r="AD202"/>
  <c r="AC202" a="1"/>
  <c r="AC202"/>
  <c r="S202" a="1"/>
  <c r="S202"/>
  <c r="F202" a="1"/>
  <c r="F202"/>
  <c r="O202" a="1"/>
  <c r="O202"/>
  <c r="AA202" a="1"/>
  <c r="AA202"/>
  <c r="AE202" a="1"/>
  <c r="AE202"/>
  <c r="I202" a="1"/>
  <c r="I202"/>
  <c r="Y202" a="1"/>
  <c r="Y202"/>
  <c r="P202" a="1"/>
  <c r="P202"/>
  <c r="AI202" a="1"/>
  <c r="AI202"/>
  <c r="L202" a="1"/>
  <c r="L202"/>
  <c r="N202" a="1"/>
  <c r="N202"/>
  <c r="X202" a="1"/>
  <c r="X202"/>
  <c r="U202" a="1"/>
  <c r="U202"/>
  <c r="AJ202" a="1"/>
  <c r="AJ202"/>
  <c r="AF202" a="1"/>
  <c r="AF202"/>
  <c r="E438" i="21" a="1"/>
  <c r="E438"/>
  <c r="F212" i="24" a="1"/>
  <c r="F212"/>
  <c r="AL212" a="1"/>
  <c r="AL212"/>
  <c r="L212" a="1"/>
  <c r="L212"/>
  <c r="N212" a="1"/>
  <c r="N212"/>
  <c r="Q174"/>
  <c r="AN174"/>
  <c r="BC174"/>
  <c r="V212" a="1"/>
  <c r="V212"/>
  <c r="AJ212" a="1"/>
  <c r="AJ212"/>
  <c r="O212" a="1"/>
  <c r="O212"/>
  <c r="AC212" a="1"/>
  <c r="AC212"/>
  <c r="AH212" a="1"/>
  <c r="AH212"/>
  <c r="U212" a="1"/>
  <c r="U212"/>
  <c r="Z212" a="1"/>
  <c r="Z212"/>
  <c r="H212" a="1"/>
  <c r="H212"/>
  <c r="I212" a="1"/>
  <c r="I212"/>
  <c r="T212" a="1"/>
  <c r="T212"/>
  <c r="AD212" a="1"/>
  <c r="AD212"/>
  <c r="AG212" a="1"/>
  <c r="AG212"/>
  <c r="AF212" a="1"/>
  <c r="AF212"/>
  <c r="S212" a="1"/>
  <c r="S212"/>
  <c r="Y212" a="1"/>
  <c r="Y212"/>
  <c r="X212" a="1"/>
  <c r="X212"/>
  <c r="AI212" a="1"/>
  <c r="AI212"/>
  <c r="AK212" a="1"/>
  <c r="AK212"/>
  <c r="AB212" a="1"/>
  <c r="AB212"/>
  <c r="AA212" a="1"/>
  <c r="AA212"/>
  <c r="P212" a="1"/>
  <c r="P212"/>
  <c r="AE212" a="1"/>
  <c r="AE212"/>
  <c r="W212" a="1"/>
  <c r="W212"/>
  <c r="B351" i="21" a="1"/>
  <c r="B351"/>
  <c r="P351" a="1"/>
  <c r="P351"/>
  <c r="R351" a="1"/>
  <c r="R351"/>
  <c r="G351" a="1"/>
  <c r="G351"/>
  <c r="W351" a="1"/>
  <c r="W351"/>
  <c r="X351" a="1"/>
  <c r="X351"/>
  <c r="Z351" a="1"/>
  <c r="Z351"/>
  <c r="K351" a="1"/>
  <c r="K351"/>
  <c r="AA351" a="1"/>
  <c r="AA351"/>
  <c r="AF351" a="1"/>
  <c r="AF351"/>
  <c r="AH351" a="1"/>
  <c r="AH351"/>
  <c r="O351" a="1"/>
  <c r="O351"/>
  <c r="AE351" a="1"/>
  <c r="AE351"/>
  <c r="J351" a="1"/>
  <c r="J351"/>
  <c r="L351" a="1"/>
  <c r="L351"/>
  <c r="F351" a="1"/>
  <c r="F351"/>
  <c r="AL351" a="1"/>
  <c r="AL351"/>
  <c r="Q351" a="1"/>
  <c r="Q351"/>
  <c r="AG351" a="1"/>
  <c r="AG351"/>
  <c r="C351" a="1"/>
  <c r="C351"/>
  <c r="T351" a="1"/>
  <c r="T351"/>
  <c r="N351" a="1"/>
  <c r="N351"/>
  <c r="E351" a="1"/>
  <c r="E351"/>
  <c r="U351" a="1"/>
  <c r="U351"/>
  <c r="AK351" a="1"/>
  <c r="AK351"/>
  <c r="S351" a="1"/>
  <c r="S351"/>
  <c r="AB351" a="1"/>
  <c r="AB351"/>
  <c r="V351" a="1"/>
  <c r="V351"/>
  <c r="I351" a="1"/>
  <c r="I351"/>
  <c r="Y351" a="1"/>
  <c r="Y351"/>
  <c r="AI351" a="1"/>
  <c r="AI351"/>
  <c r="D351" a="1"/>
  <c r="D351"/>
  <c r="AC351" a="1"/>
  <c r="AC351"/>
  <c r="AJ351" a="1"/>
  <c r="AJ351"/>
  <c r="AD351" a="1"/>
  <c r="AD351"/>
  <c r="H351" a="1"/>
  <c r="H351"/>
  <c r="M351" a="1"/>
  <c r="M351"/>
  <c r="Q433" a="1"/>
  <c r="Q433"/>
  <c r="J444" a="1"/>
  <c r="J444"/>
  <c r="J463" a="1"/>
  <c r="J463"/>
  <c r="J200" i="24" a="1"/>
  <c r="J200"/>
  <c r="C460" i="21" a="1"/>
  <c r="C460"/>
  <c r="C462" a="1"/>
  <c r="C462"/>
  <c r="C445" a="1"/>
  <c r="C445"/>
  <c r="C463" a="1"/>
  <c r="C463"/>
  <c r="M465" a="1"/>
  <c r="M465"/>
  <c r="R3"/>
  <c r="R20"/>
  <c r="BI56" i="7"/>
  <c r="K461" i="21" a="1"/>
  <c r="K461"/>
  <c r="E456" a="1"/>
  <c r="E456"/>
  <c r="E437" a="1"/>
  <c r="E437"/>
  <c r="E213" i="24" a="1"/>
  <c r="E213"/>
  <c r="E200" a="1"/>
  <c r="E200"/>
  <c r="Z198" a="1"/>
  <c r="Z198"/>
  <c r="AH198" a="1"/>
  <c r="AH198"/>
  <c r="S198" a="1"/>
  <c r="S198"/>
  <c r="AA198" a="1"/>
  <c r="AA198"/>
  <c r="AI198" a="1"/>
  <c r="AI198"/>
  <c r="L198" a="1"/>
  <c r="L198"/>
  <c r="T198" a="1"/>
  <c r="T198"/>
  <c r="AB198" a="1"/>
  <c r="AB198"/>
  <c r="AJ198" a="1"/>
  <c r="AJ198"/>
  <c r="U198" a="1"/>
  <c r="U198"/>
  <c r="AC198" a="1"/>
  <c r="AC198"/>
  <c r="AK198" a="1"/>
  <c r="AK198"/>
  <c r="F198" a="1"/>
  <c r="F198"/>
  <c r="N198" a="1"/>
  <c r="N198"/>
  <c r="V198" a="1"/>
  <c r="V198"/>
  <c r="AD198" a="1"/>
  <c r="AD198"/>
  <c r="AL198" a="1"/>
  <c r="AL198"/>
  <c r="H198" a="1"/>
  <c r="H198"/>
  <c r="P198" a="1"/>
  <c r="P198"/>
  <c r="X198" a="1"/>
  <c r="X198"/>
  <c r="I198" a="1"/>
  <c r="I198"/>
  <c r="Y198" a="1"/>
  <c r="Y198"/>
  <c r="AG198" a="1"/>
  <c r="AG198"/>
  <c r="W198" a="1"/>
  <c r="W198"/>
  <c r="O198" a="1"/>
  <c r="O198"/>
  <c r="AE198" a="1"/>
  <c r="AE198"/>
  <c r="C160"/>
  <c r="AF198" a="1"/>
  <c r="AF198"/>
  <c r="B460" i="21" a="1"/>
  <c r="B460"/>
  <c r="Q348" a="1"/>
  <c r="Q348"/>
  <c r="B348" a="1"/>
  <c r="B348"/>
  <c r="I348" a="1"/>
  <c r="I348"/>
  <c r="AK348" a="1"/>
  <c r="AK348"/>
  <c r="F348" a="1"/>
  <c r="F348"/>
  <c r="Y348" a="1"/>
  <c r="Y348"/>
  <c r="M348" a="1"/>
  <c r="M348"/>
  <c r="U348" a="1"/>
  <c r="U348"/>
  <c r="AG348" a="1"/>
  <c r="AG348"/>
  <c r="D348" a="1"/>
  <c r="D348"/>
  <c r="E348" a="1"/>
  <c r="E348"/>
  <c r="J348" a="1"/>
  <c r="J348"/>
  <c r="V348" a="1"/>
  <c r="V348"/>
  <c r="H348" a="1"/>
  <c r="H348"/>
  <c r="Z348" a="1"/>
  <c r="Z348"/>
  <c r="X348" a="1"/>
  <c r="X348"/>
  <c r="N348" a="1"/>
  <c r="N348"/>
  <c r="AD348" a="1"/>
  <c r="AD348"/>
  <c r="T348" a="1"/>
  <c r="T348"/>
  <c r="AB348" a="1"/>
  <c r="AB348"/>
  <c r="P348" a="1"/>
  <c r="P348"/>
  <c r="AH348" a="1"/>
  <c r="AH348"/>
  <c r="AL348" a="1"/>
  <c r="AL348"/>
  <c r="O348" a="1"/>
  <c r="O348"/>
  <c r="AC348" a="1"/>
  <c r="AC348"/>
  <c r="AF348" a="1"/>
  <c r="AF348"/>
  <c r="G348" a="1"/>
  <c r="G348"/>
  <c r="L348" a="1"/>
  <c r="L348"/>
  <c r="K348" a="1"/>
  <c r="K348"/>
  <c r="R348" a="1"/>
  <c r="R348"/>
  <c r="AE348" a="1"/>
  <c r="AE348"/>
  <c r="AA348" a="1"/>
  <c r="AA348"/>
  <c r="AJ348" a="1"/>
  <c r="AJ348"/>
  <c r="C348" a="1"/>
  <c r="C348"/>
  <c r="W348" a="1"/>
  <c r="W348"/>
  <c r="AI348" a="1"/>
  <c r="AI348"/>
  <c r="S348" a="1"/>
  <c r="S348"/>
  <c r="B346" a="1"/>
  <c r="B346"/>
  <c r="U346" a="1"/>
  <c r="U346"/>
  <c r="M346" a="1"/>
  <c r="M346"/>
  <c r="D346" a="1"/>
  <c r="D346"/>
  <c r="H346" a="1"/>
  <c r="H346"/>
  <c r="AC346" a="1"/>
  <c r="AC346"/>
  <c r="AK346" a="1"/>
  <c r="AK346"/>
  <c r="F346" a="1"/>
  <c r="F346"/>
  <c r="Q346" a="1"/>
  <c r="Q346"/>
  <c r="J346" a="1"/>
  <c r="J346"/>
  <c r="I346" a="1"/>
  <c r="I346"/>
  <c r="Y346" a="1"/>
  <c r="Y346"/>
  <c r="N346" a="1"/>
  <c r="N346"/>
  <c r="R346" a="1"/>
  <c r="R346"/>
  <c r="V346" a="1"/>
  <c r="V346"/>
  <c r="AG346" a="1"/>
  <c r="AG346"/>
  <c r="P346" a="1"/>
  <c r="P346"/>
  <c r="AB346" a="1"/>
  <c r="AB346"/>
  <c r="L346" a="1"/>
  <c r="L346"/>
  <c r="T346" a="1"/>
  <c r="T346"/>
  <c r="Z346" a="1"/>
  <c r="Z346"/>
  <c r="AD346" a="1"/>
  <c r="AD346"/>
  <c r="E346" a="1"/>
  <c r="E346"/>
  <c r="AJ346" a="1"/>
  <c r="AJ346"/>
  <c r="X346" a="1"/>
  <c r="X346"/>
  <c r="C346" a="1"/>
  <c r="C346"/>
  <c r="AH346" a="1"/>
  <c r="AH346"/>
  <c r="AL346" a="1"/>
  <c r="AL346"/>
  <c r="S346" a="1"/>
  <c r="S346"/>
  <c r="K346" a="1"/>
  <c r="K346"/>
  <c r="AF346" a="1"/>
  <c r="AF346"/>
  <c r="G346" a="1"/>
  <c r="G346"/>
  <c r="O346" a="1"/>
  <c r="O346"/>
  <c r="AA346" a="1"/>
  <c r="AA346"/>
  <c r="AI346" a="1"/>
  <c r="AI346"/>
  <c r="W346" a="1"/>
  <c r="W346"/>
  <c r="AE346" a="1"/>
  <c r="AE346"/>
  <c r="AB259" i="24" a="1"/>
  <c r="AB259"/>
  <c r="D259" a="1"/>
  <c r="D259"/>
  <c r="L259" a="1"/>
  <c r="L259"/>
  <c r="T259" a="1"/>
  <c r="T259"/>
  <c r="AC259" a="1"/>
  <c r="AC259"/>
  <c r="AK259" a="1"/>
  <c r="AK259"/>
  <c r="E259" a="1"/>
  <c r="E259"/>
  <c r="M259" a="1"/>
  <c r="M259"/>
  <c r="U259" a="1"/>
  <c r="U259"/>
  <c r="AD259" a="1"/>
  <c r="AD259"/>
  <c r="AL259" a="1"/>
  <c r="AL259"/>
  <c r="F259" a="1"/>
  <c r="F259"/>
  <c r="N259" a="1"/>
  <c r="N259"/>
  <c r="V259" a="1"/>
  <c r="V259"/>
  <c r="AE259" a="1"/>
  <c r="AE259"/>
  <c r="G259" a="1"/>
  <c r="G259"/>
  <c r="O259" a="1"/>
  <c r="O259"/>
  <c r="W259" a="1"/>
  <c r="W259"/>
  <c r="AF259" a="1"/>
  <c r="AF259"/>
  <c r="H259" a="1"/>
  <c r="H259"/>
  <c r="P259" a="1"/>
  <c r="P259"/>
  <c r="X259" a="1"/>
  <c r="X259"/>
  <c r="AG259" a="1"/>
  <c r="AG259"/>
  <c r="J259" a="1"/>
  <c r="J259"/>
  <c r="R259" a="1"/>
  <c r="R259"/>
  <c r="Z259" a="1"/>
  <c r="Z259"/>
  <c r="AI259" a="1"/>
  <c r="AI259"/>
  <c r="C259" a="1"/>
  <c r="C259"/>
  <c r="K259" a="1"/>
  <c r="K259"/>
  <c r="S259" a="1"/>
  <c r="S259"/>
  <c r="AA259" a="1"/>
  <c r="AA259"/>
  <c r="AJ259" a="1"/>
  <c r="AJ259"/>
  <c r="I259" a="1"/>
  <c r="I259"/>
  <c r="Q259" a="1"/>
  <c r="Q259"/>
  <c r="Y259" a="1"/>
  <c r="Y259"/>
  <c r="AH259" a="1"/>
  <c r="AH259"/>
  <c r="B259" a="1"/>
  <c r="B259"/>
  <c r="AB252" a="1"/>
  <c r="AB252"/>
  <c r="D252" a="1"/>
  <c r="D252"/>
  <c r="E252" a="1"/>
  <c r="E252"/>
  <c r="M252" a="1"/>
  <c r="M252"/>
  <c r="U252" a="1"/>
  <c r="U252"/>
  <c r="AD252" a="1"/>
  <c r="AD252"/>
  <c r="AL252" a="1"/>
  <c r="AL252"/>
  <c r="F252" a="1"/>
  <c r="F252"/>
  <c r="N252" a="1"/>
  <c r="N252"/>
  <c r="V252" a="1"/>
  <c r="V252"/>
  <c r="AE252" a="1"/>
  <c r="AE252"/>
  <c r="G252" a="1"/>
  <c r="G252"/>
  <c r="O252" a="1"/>
  <c r="O252"/>
  <c r="W252" a="1"/>
  <c r="W252"/>
  <c r="AF252" a="1"/>
  <c r="AF252"/>
  <c r="H252" a="1"/>
  <c r="H252"/>
  <c r="P252" a="1"/>
  <c r="P252"/>
  <c r="X252" a="1"/>
  <c r="X252"/>
  <c r="AG252" a="1"/>
  <c r="AG252"/>
  <c r="B252" a="1"/>
  <c r="B252"/>
  <c r="I252" a="1"/>
  <c r="I252"/>
  <c r="Q252" a="1"/>
  <c r="Q252"/>
  <c r="Y252" a="1"/>
  <c r="Y252"/>
  <c r="AH252" a="1"/>
  <c r="AH252"/>
  <c r="C252" a="1"/>
  <c r="C252"/>
  <c r="K252" a="1"/>
  <c r="K252"/>
  <c r="S252" a="1"/>
  <c r="S252"/>
  <c r="AA252" a="1"/>
  <c r="AA252"/>
  <c r="AJ252" a="1"/>
  <c r="AJ252"/>
  <c r="L252" a="1"/>
  <c r="L252"/>
  <c r="T252" a="1"/>
  <c r="T252"/>
  <c r="AC252" a="1"/>
  <c r="AC252"/>
  <c r="AK252" a="1"/>
  <c r="AK252"/>
  <c r="J252" a="1"/>
  <c r="J252"/>
  <c r="R252" a="1"/>
  <c r="R252"/>
  <c r="Z252" a="1"/>
  <c r="Z252"/>
  <c r="AI252" a="1"/>
  <c r="AI252"/>
  <c r="B213" a="1"/>
  <c r="B213"/>
  <c r="B206" a="1"/>
  <c r="B206"/>
  <c r="B200" a="1"/>
  <c r="B200"/>
  <c r="G456" i="21" a="1"/>
  <c r="G456"/>
  <c r="G462" a="1"/>
  <c r="G462"/>
  <c r="R452" a="1"/>
  <c r="R452"/>
  <c r="F197" i="24" a="1"/>
  <c r="F197"/>
  <c r="O197" a="1"/>
  <c r="O197"/>
  <c r="W197" a="1"/>
  <c r="W197"/>
  <c r="AE197" a="1"/>
  <c r="AE197"/>
  <c r="B159"/>
  <c r="I197" a="1"/>
  <c r="I197"/>
  <c r="Y197" a="1"/>
  <c r="Y197"/>
  <c r="AG197" a="1"/>
  <c r="AG197"/>
  <c r="H197" a="1"/>
  <c r="H197"/>
  <c r="S197" a="1"/>
  <c r="S197"/>
  <c r="AC197" a="1"/>
  <c r="AC197"/>
  <c r="T197" a="1"/>
  <c r="T197"/>
  <c r="AD197" a="1"/>
  <c r="AD197"/>
  <c r="U197" a="1"/>
  <c r="U197"/>
  <c r="L197" a="1"/>
  <c r="L197"/>
  <c r="V197" a="1"/>
  <c r="V197"/>
  <c r="AH197" a="1"/>
  <c r="AH197"/>
  <c r="X197" a="1"/>
  <c r="X197"/>
  <c r="AI197" a="1"/>
  <c r="AI197"/>
  <c r="P197" a="1"/>
  <c r="P197"/>
  <c r="AA197" a="1"/>
  <c r="AA197"/>
  <c r="AK197" a="1"/>
  <c r="AK197"/>
  <c r="AB197" a="1"/>
  <c r="AB197"/>
  <c r="AL197" a="1"/>
  <c r="AL197"/>
  <c r="N197" a="1"/>
  <c r="N197"/>
  <c r="Z197" a="1"/>
  <c r="Z197"/>
  <c r="AJ197" a="1"/>
  <c r="AJ197"/>
  <c r="AF197" a="1"/>
  <c r="AF197"/>
  <c r="AE455" i="21" a="1"/>
  <c r="AE455"/>
  <c r="AC455" a="1"/>
  <c r="AC455"/>
  <c r="S455" a="1"/>
  <c r="S455"/>
  <c r="AB455" a="1"/>
  <c r="AB455"/>
  <c r="N455" a="1"/>
  <c r="N455"/>
  <c r="AL455" a="1"/>
  <c r="AL455"/>
  <c r="AA455" a="1"/>
  <c r="AA455"/>
  <c r="AK455" a="1"/>
  <c r="AK455"/>
  <c r="X455" a="1"/>
  <c r="X455"/>
  <c r="AJ455" a="1"/>
  <c r="AJ455"/>
  <c r="U455" a="1"/>
  <c r="U455"/>
  <c r="AH455" a="1"/>
  <c r="AH455"/>
  <c r="I455" a="1"/>
  <c r="I455"/>
  <c r="H455" a="1"/>
  <c r="H455"/>
  <c r="AD455" a="1"/>
  <c r="AD455"/>
  <c r="V455" a="1"/>
  <c r="V455"/>
  <c r="AF455" a="1"/>
  <c r="AF455"/>
  <c r="O455" a="1"/>
  <c r="O455"/>
  <c r="T455" a="1"/>
  <c r="T455"/>
  <c r="F455" a="1"/>
  <c r="F455"/>
  <c r="L455" a="1"/>
  <c r="L455"/>
  <c r="B417" a="1"/>
  <c r="B417"/>
  <c r="AG455" a="1"/>
  <c r="AG455"/>
  <c r="Z455" a="1"/>
  <c r="Z455"/>
  <c r="AI455" a="1"/>
  <c r="AI455"/>
  <c r="W455" a="1"/>
  <c r="W455"/>
  <c r="Y455" a="1"/>
  <c r="Y455"/>
  <c r="P455" a="1"/>
  <c r="P455"/>
  <c r="M417" a="1"/>
  <c r="M417"/>
  <c r="U417" a="1"/>
  <c r="U417"/>
  <c r="E417" a="1"/>
  <c r="E417"/>
  <c r="AC417" a="1"/>
  <c r="AC417"/>
  <c r="AG417" a="1"/>
  <c r="AG417"/>
  <c r="I417" a="1"/>
  <c r="I417"/>
  <c r="Y417" a="1"/>
  <c r="Y417"/>
  <c r="AK417" a="1"/>
  <c r="AK417"/>
  <c r="F417" a="1"/>
  <c r="F417"/>
  <c r="H417" a="1"/>
  <c r="H417"/>
  <c r="J417" a="1"/>
  <c r="J417"/>
  <c r="AB417" a="1"/>
  <c r="AB417"/>
  <c r="Q417" a="1"/>
  <c r="Q417"/>
  <c r="P417" a="1"/>
  <c r="P417"/>
  <c r="Z417" a="1"/>
  <c r="Z417"/>
  <c r="T417" a="1"/>
  <c r="T417"/>
  <c r="AD417" a="1"/>
  <c r="AD417"/>
  <c r="AF417" a="1"/>
  <c r="AF417"/>
  <c r="N417" a="1"/>
  <c r="N417"/>
  <c r="V417" a="1"/>
  <c r="V417"/>
  <c r="D417" a="1"/>
  <c r="D417"/>
  <c r="L417" a="1"/>
  <c r="L417"/>
  <c r="AJ417" a="1"/>
  <c r="AJ417"/>
  <c r="S417" a="1"/>
  <c r="S417"/>
  <c r="K417" a="1"/>
  <c r="K417"/>
  <c r="AH417" a="1"/>
  <c r="AH417"/>
  <c r="AL417" a="1"/>
  <c r="AL417"/>
  <c r="R417" a="1"/>
  <c r="R417"/>
  <c r="G417" a="1"/>
  <c r="G417"/>
  <c r="X417" a="1"/>
  <c r="X417"/>
  <c r="O417" a="1"/>
  <c r="O417"/>
  <c r="AA417" a="1"/>
  <c r="AA417"/>
  <c r="W417" a="1"/>
  <c r="W417"/>
  <c r="AE417" a="1"/>
  <c r="AE417"/>
  <c r="AI417" a="1"/>
  <c r="AI417"/>
  <c r="C417" a="1"/>
  <c r="C417"/>
  <c r="AF465" a="1"/>
  <c r="AF465"/>
  <c r="S465" a="1"/>
  <c r="S465"/>
  <c r="AL465" a="1"/>
  <c r="AL465"/>
  <c r="W465" a="1"/>
  <c r="W465"/>
  <c r="L465" a="1"/>
  <c r="L465"/>
  <c r="AC465" a="1"/>
  <c r="AC465"/>
  <c r="F465" a="1"/>
  <c r="F465"/>
  <c r="AE465" a="1"/>
  <c r="AE465"/>
  <c r="I465" a="1"/>
  <c r="I465"/>
  <c r="P465" a="1"/>
  <c r="P465"/>
  <c r="AK465" a="1"/>
  <c r="AK465"/>
  <c r="V465" a="1"/>
  <c r="V465"/>
  <c r="O465" a="1"/>
  <c r="O465"/>
  <c r="AB465" a="1"/>
  <c r="AB465"/>
  <c r="AD465" a="1"/>
  <c r="AD465"/>
  <c r="U465" a="1"/>
  <c r="U465"/>
  <c r="H465" a="1"/>
  <c r="H465"/>
  <c r="Q427" a="1"/>
  <c r="Q427"/>
  <c r="AJ465" a="1"/>
  <c r="AJ465"/>
  <c r="AA465" a="1"/>
  <c r="AA465"/>
  <c r="N465" a="1"/>
  <c r="N465"/>
  <c r="Y465" a="1"/>
  <c r="Y465"/>
  <c r="AH465" a="1"/>
  <c r="AH465"/>
  <c r="T465" a="1"/>
  <c r="T465"/>
  <c r="AI465" a="1"/>
  <c r="AI465"/>
  <c r="Z465" a="1"/>
  <c r="Z465"/>
  <c r="X465" a="1"/>
  <c r="X465"/>
  <c r="H427" a="1"/>
  <c r="H427"/>
  <c r="AK427" a="1"/>
  <c r="AK427"/>
  <c r="F427" a="1"/>
  <c r="F427"/>
  <c r="E427" a="1"/>
  <c r="E427"/>
  <c r="Y427" a="1"/>
  <c r="Y427"/>
  <c r="D427" a="1"/>
  <c r="D427"/>
  <c r="AG465" a="1"/>
  <c r="AG465"/>
  <c r="U427" a="1"/>
  <c r="U427"/>
  <c r="AG427" a="1"/>
  <c r="AG427"/>
  <c r="AC427" a="1"/>
  <c r="AC427"/>
  <c r="M427" a="1"/>
  <c r="M427"/>
  <c r="X427" a="1"/>
  <c r="X427"/>
  <c r="N427" a="1"/>
  <c r="N427"/>
  <c r="Z427" a="1"/>
  <c r="Z427"/>
  <c r="P427" a="1"/>
  <c r="P427"/>
  <c r="T427" a="1"/>
  <c r="T427"/>
  <c r="AF427" a="1"/>
  <c r="AF427"/>
  <c r="B427" a="1"/>
  <c r="B427"/>
  <c r="V427" a="1"/>
  <c r="V427"/>
  <c r="I427" a="1"/>
  <c r="I427"/>
  <c r="J427" a="1"/>
  <c r="J427"/>
  <c r="L427" a="1"/>
  <c r="L427"/>
  <c r="AH427" a="1"/>
  <c r="AH427"/>
  <c r="AL427" a="1"/>
  <c r="AL427"/>
  <c r="G427" a="1"/>
  <c r="G427"/>
  <c r="R427" a="1"/>
  <c r="R427"/>
  <c r="S427" a="1"/>
  <c r="S427"/>
  <c r="AB427" a="1"/>
  <c r="AB427"/>
  <c r="AD427" a="1"/>
  <c r="AD427"/>
  <c r="K427" a="1"/>
  <c r="K427"/>
  <c r="C427" a="1"/>
  <c r="C427"/>
  <c r="AA427" a="1"/>
  <c r="AA427"/>
  <c r="AJ427" a="1"/>
  <c r="AJ427"/>
  <c r="W427" a="1"/>
  <c r="W427"/>
  <c r="AE427" a="1"/>
  <c r="AE427"/>
  <c r="O427" a="1"/>
  <c r="O427"/>
  <c r="AI427" a="1"/>
  <c r="AI427"/>
  <c r="AI433" a="1"/>
  <c r="AI433"/>
  <c r="AC433" a="1"/>
  <c r="AC433"/>
  <c r="U433" a="1"/>
  <c r="U433"/>
  <c r="N433" a="1"/>
  <c r="N433"/>
  <c r="AL433" a="1"/>
  <c r="AL433"/>
  <c r="AB433" a="1"/>
  <c r="AB433"/>
  <c r="AK433" a="1"/>
  <c r="AK433"/>
  <c r="AD433" a="1"/>
  <c r="AD433"/>
  <c r="W433" a="1"/>
  <c r="W433"/>
  <c r="Y433" a="1"/>
  <c r="Y433"/>
  <c r="O433" a="1"/>
  <c r="O433"/>
  <c r="B395" a="1"/>
  <c r="B395"/>
  <c r="I433" a="1"/>
  <c r="I433"/>
  <c r="AE433" a="1"/>
  <c r="AE433"/>
  <c r="S433" a="1"/>
  <c r="S433"/>
  <c r="Z433" a="1"/>
  <c r="Z433"/>
  <c r="L433" a="1"/>
  <c r="L433"/>
  <c r="X433" a="1"/>
  <c r="X433"/>
  <c r="AH433" a="1"/>
  <c r="AH433"/>
  <c r="H433" a="1"/>
  <c r="H433"/>
  <c r="AF433" a="1"/>
  <c r="AF433"/>
  <c r="P433" a="1"/>
  <c r="P433"/>
  <c r="V433" a="1"/>
  <c r="V433"/>
  <c r="F433" a="1"/>
  <c r="F433"/>
  <c r="AJ433" a="1"/>
  <c r="AJ433"/>
  <c r="T433" a="1"/>
  <c r="T433"/>
  <c r="AA433" a="1"/>
  <c r="AA433"/>
  <c r="AG433" a="1"/>
  <c r="AG433"/>
  <c r="U395" a="1"/>
  <c r="U395"/>
  <c r="M395" a="1"/>
  <c r="M395"/>
  <c r="Q395" a="1"/>
  <c r="Q395"/>
  <c r="F395" a="1"/>
  <c r="F395"/>
  <c r="AC395" a="1"/>
  <c r="AC395"/>
  <c r="J395" a="1"/>
  <c r="J395"/>
  <c r="AG395" a="1"/>
  <c r="AG395"/>
  <c r="AK395" a="1"/>
  <c r="AK395"/>
  <c r="E395" a="1"/>
  <c r="E395"/>
  <c r="D395" a="1"/>
  <c r="D395"/>
  <c r="H395" a="1"/>
  <c r="H395"/>
  <c r="I395" a="1"/>
  <c r="I395"/>
  <c r="Y395" a="1"/>
  <c r="Y395"/>
  <c r="AB395" a="1"/>
  <c r="AB395"/>
  <c r="L395" a="1"/>
  <c r="L395"/>
  <c r="T395" a="1"/>
  <c r="T395"/>
  <c r="Z395" a="1"/>
  <c r="Z395"/>
  <c r="AD395" a="1"/>
  <c r="AD395"/>
  <c r="AF395" a="1"/>
  <c r="AF395"/>
  <c r="X395" a="1"/>
  <c r="X395"/>
  <c r="N395" a="1"/>
  <c r="N395"/>
  <c r="R395" a="1"/>
  <c r="R395"/>
  <c r="P395" a="1"/>
  <c r="P395"/>
  <c r="AL395" a="1"/>
  <c r="AL395"/>
  <c r="V395" a="1"/>
  <c r="V395"/>
  <c r="C395" a="1"/>
  <c r="C395"/>
  <c r="AJ395" a="1"/>
  <c r="AJ395"/>
  <c r="G395" a="1"/>
  <c r="G395"/>
  <c r="S395" a="1"/>
  <c r="S395"/>
  <c r="K395" a="1"/>
  <c r="K395"/>
  <c r="W395" a="1"/>
  <c r="W395"/>
  <c r="AA395" a="1"/>
  <c r="AA395"/>
  <c r="AE395" a="1"/>
  <c r="AE395"/>
  <c r="AI395" a="1"/>
  <c r="AI395"/>
  <c r="O395" a="1"/>
  <c r="O395"/>
  <c r="AH395" a="1"/>
  <c r="AH395"/>
  <c r="AH467" a="1"/>
  <c r="AH467"/>
  <c r="AA467" a="1"/>
  <c r="AA467"/>
  <c r="U467" a="1"/>
  <c r="U467"/>
  <c r="N467" a="1"/>
  <c r="N467"/>
  <c r="AD467" a="1"/>
  <c r="AD467"/>
  <c r="AK467" a="1"/>
  <c r="AK467"/>
  <c r="AE467" a="1"/>
  <c r="AE467"/>
  <c r="Z467" a="1"/>
  <c r="Z467"/>
  <c r="T467" a="1"/>
  <c r="T467"/>
  <c r="AL467" a="1"/>
  <c r="AL467"/>
  <c r="Y467" a="1"/>
  <c r="Y467"/>
  <c r="P467" a="1"/>
  <c r="P467"/>
  <c r="I467" a="1"/>
  <c r="I467"/>
  <c r="H467" a="1"/>
  <c r="H467"/>
  <c r="AJ467" a="1"/>
  <c r="AJ467"/>
  <c r="AC467" a="1"/>
  <c r="AC467"/>
  <c r="X467" a="1"/>
  <c r="X467"/>
  <c r="AG467" a="1"/>
  <c r="AG467"/>
  <c r="V467" a="1"/>
  <c r="V467"/>
  <c r="B429" a="1"/>
  <c r="B429"/>
  <c r="AI467" a="1"/>
  <c r="AI467"/>
  <c r="AB467" a="1"/>
  <c r="AB467"/>
  <c r="W467" a="1"/>
  <c r="W467"/>
  <c r="O467" a="1"/>
  <c r="O467"/>
  <c r="AF467" a="1"/>
  <c r="AF467"/>
  <c r="S467" a="1"/>
  <c r="S467"/>
  <c r="L467" a="1"/>
  <c r="L467"/>
  <c r="F467" a="1"/>
  <c r="F467"/>
  <c r="Q429" a="1"/>
  <c r="Q429"/>
  <c r="D429" a="1"/>
  <c r="D429"/>
  <c r="H429" a="1"/>
  <c r="H429"/>
  <c r="I429" a="1"/>
  <c r="I429"/>
  <c r="AC429" a="1"/>
  <c r="AC429"/>
  <c r="AG429" a="1"/>
  <c r="AG429"/>
  <c r="F429" a="1"/>
  <c r="F429"/>
  <c r="E429" a="1"/>
  <c r="E429"/>
  <c r="AK429" a="1"/>
  <c r="AK429"/>
  <c r="M429" a="1"/>
  <c r="M429"/>
  <c r="U429" a="1"/>
  <c r="U429"/>
  <c r="Y429" a="1"/>
  <c r="Y429"/>
  <c r="V429" a="1"/>
  <c r="V429"/>
  <c r="N429" a="1"/>
  <c r="N429"/>
  <c r="Z429" a="1"/>
  <c r="Z429"/>
  <c r="AD429" a="1"/>
  <c r="AD429"/>
  <c r="L429" a="1"/>
  <c r="L429"/>
  <c r="P429" a="1"/>
  <c r="P429"/>
  <c r="AB429" a="1"/>
  <c r="AB429"/>
  <c r="J429" a="1"/>
  <c r="J429"/>
  <c r="X429" a="1"/>
  <c r="X429"/>
  <c r="AF429" a="1"/>
  <c r="AF429"/>
  <c r="AH429" a="1"/>
  <c r="AH429"/>
  <c r="AJ429" a="1"/>
  <c r="AJ429"/>
  <c r="AL429" a="1"/>
  <c r="AL429"/>
  <c r="G429" a="1"/>
  <c r="G429"/>
  <c r="R429" a="1"/>
  <c r="R429"/>
  <c r="T429" a="1"/>
  <c r="T429"/>
  <c r="C429" a="1"/>
  <c r="C429"/>
  <c r="AI429" a="1"/>
  <c r="AI429"/>
  <c r="O429" a="1"/>
  <c r="O429"/>
  <c r="W429" a="1"/>
  <c r="W429"/>
  <c r="K429" a="1"/>
  <c r="K429"/>
  <c r="AE429" a="1"/>
  <c r="AE429"/>
  <c r="S429" a="1"/>
  <c r="S429"/>
  <c r="AA429" a="1"/>
  <c r="AA429"/>
  <c r="C21" i="25"/>
  <c r="AK205" i="24" a="1"/>
  <c r="AK205"/>
  <c r="O205" a="1"/>
  <c r="O205"/>
  <c r="J167"/>
  <c r="AN167"/>
  <c r="BC167"/>
  <c r="AB205" a="1"/>
  <c r="AB205"/>
  <c r="P205" a="1"/>
  <c r="P205"/>
  <c r="AI205" a="1"/>
  <c r="AI205"/>
  <c r="AJ205" a="1"/>
  <c r="AJ205"/>
  <c r="AA205" a="1"/>
  <c r="AA205"/>
  <c r="AE205" a="1"/>
  <c r="AE205"/>
  <c r="AD205" a="1"/>
  <c r="AD205"/>
  <c r="W205" a="1"/>
  <c r="W205"/>
  <c r="S205" a="1"/>
  <c r="S205"/>
  <c r="AH205" a="1"/>
  <c r="AH205"/>
  <c r="AL205" a="1"/>
  <c r="AL205"/>
  <c r="AC205" a="1"/>
  <c r="AC205"/>
  <c r="Z205" a="1"/>
  <c r="Z205"/>
  <c r="U205" a="1"/>
  <c r="U205"/>
  <c r="AG205" a="1"/>
  <c r="AG205"/>
  <c r="T205" a="1"/>
  <c r="T205"/>
  <c r="H205" a="1"/>
  <c r="H205"/>
  <c r="V205" a="1"/>
  <c r="V205"/>
  <c r="Y205" a="1"/>
  <c r="Y205"/>
  <c r="L205" a="1"/>
  <c r="L205"/>
  <c r="N205" a="1"/>
  <c r="N205"/>
  <c r="I205" a="1"/>
  <c r="I205"/>
  <c r="AF205" a="1"/>
  <c r="AF205"/>
  <c r="F205" a="1"/>
  <c r="F205"/>
  <c r="AI243" a="1"/>
  <c r="AI243"/>
  <c r="X205" a="1"/>
  <c r="X205"/>
  <c r="Q436" i="21" a="1"/>
  <c r="Q436"/>
  <c r="Q449" a="1"/>
  <c r="Q449"/>
  <c r="Q434" a="1"/>
  <c r="Q434"/>
  <c r="Q212" i="24" a="1"/>
  <c r="Q212"/>
  <c r="M170"/>
  <c r="AN170"/>
  <c r="BC170"/>
  <c r="S208" a="1"/>
  <c r="S208"/>
  <c r="T208" a="1"/>
  <c r="T208"/>
  <c r="AK208" a="1"/>
  <c r="AK208"/>
  <c r="AA208" a="1"/>
  <c r="AA208"/>
  <c r="AB208" a="1"/>
  <c r="AB208"/>
  <c r="AC208" a="1"/>
  <c r="AC208"/>
  <c r="AH208" a="1"/>
  <c r="AH208"/>
  <c r="AI208" a="1"/>
  <c r="AI208"/>
  <c r="U208" a="1"/>
  <c r="U208"/>
  <c r="Z208" a="1"/>
  <c r="Z208"/>
  <c r="AG208" a="1"/>
  <c r="AG208"/>
  <c r="AE208" a="1"/>
  <c r="AE208"/>
  <c r="V208" a="1"/>
  <c r="V208"/>
  <c r="AJ208" a="1"/>
  <c r="AJ208"/>
  <c r="Y208" a="1"/>
  <c r="Y208"/>
  <c r="AF208" a="1"/>
  <c r="AF208"/>
  <c r="W208" a="1"/>
  <c r="W208"/>
  <c r="AD208" a="1"/>
  <c r="AD208"/>
  <c r="F208" a="1"/>
  <c r="F208"/>
  <c r="I208" a="1"/>
  <c r="I208"/>
  <c r="X208" a="1"/>
  <c r="X208"/>
  <c r="AL208" a="1"/>
  <c r="AL208"/>
  <c r="O208" a="1"/>
  <c r="O208"/>
  <c r="P208" a="1"/>
  <c r="P208"/>
  <c r="L208" a="1"/>
  <c r="L208"/>
  <c r="H208" a="1"/>
  <c r="H208"/>
  <c r="N208" a="1"/>
  <c r="N208"/>
  <c r="D463" i="21" a="1"/>
  <c r="D463"/>
  <c r="D432" a="1"/>
  <c r="D432"/>
  <c r="D445" a="1"/>
  <c r="D445"/>
  <c r="D212" i="24" a="1"/>
  <c r="D212"/>
  <c r="D202" a="1"/>
  <c r="D202"/>
  <c r="Y199" a="1"/>
  <c r="Y199"/>
  <c r="S199" a="1"/>
  <c r="S199"/>
  <c r="X199" a="1"/>
  <c r="X199"/>
  <c r="T199" a="1"/>
  <c r="T199"/>
  <c r="U199" a="1"/>
  <c r="U199"/>
  <c r="AH199" a="1"/>
  <c r="AH199"/>
  <c r="AE199" a="1"/>
  <c r="AE199"/>
  <c r="AL199" a="1"/>
  <c r="AL199"/>
  <c r="AC199" a="1"/>
  <c r="AC199"/>
  <c r="AK199" a="1"/>
  <c r="AK199"/>
  <c r="N199" a="1"/>
  <c r="N199"/>
  <c r="AJ199" a="1"/>
  <c r="AJ199"/>
  <c r="D161"/>
  <c r="O199" a="1"/>
  <c r="O199"/>
  <c r="AB199" a="1"/>
  <c r="AB199"/>
  <c r="W199" a="1"/>
  <c r="W199"/>
  <c r="P199" a="1"/>
  <c r="P199"/>
  <c r="V199" a="1"/>
  <c r="V199"/>
  <c r="I199" a="1"/>
  <c r="I199"/>
  <c r="AG199" a="1"/>
  <c r="AG199"/>
  <c r="AI199" a="1"/>
  <c r="AI199"/>
  <c r="AD199" a="1"/>
  <c r="AD199"/>
  <c r="L199" a="1"/>
  <c r="L199"/>
  <c r="H199" a="1"/>
  <c r="H199"/>
  <c r="AA199" a="1"/>
  <c r="AA199"/>
  <c r="F199" a="1"/>
  <c r="F199"/>
  <c r="M237" a="1"/>
  <c r="M237"/>
  <c r="AF199" a="1"/>
  <c r="AF199"/>
  <c r="Z199" a="1"/>
  <c r="Z199"/>
  <c r="AC319" i="29" a="1"/>
  <c r="AC319"/>
  <c r="AE499" a="1"/>
  <c r="AE499"/>
  <c r="H499" a="1"/>
  <c r="H499"/>
  <c r="T499" a="1"/>
  <c r="T499"/>
  <c r="C499" a="1"/>
  <c r="C499"/>
  <c r="M499" a="1"/>
  <c r="M499"/>
  <c r="R499" a="1"/>
  <c r="R499"/>
  <c r="AJ499" a="1"/>
  <c r="AJ499"/>
  <c r="K499" a="1"/>
  <c r="K499"/>
  <c r="AD499" a="1"/>
  <c r="AD499"/>
  <c r="W499" a="1"/>
  <c r="W499"/>
  <c r="J499" a="1"/>
  <c r="J499"/>
  <c r="U499" a="1"/>
  <c r="U499"/>
  <c r="AL499" a="1"/>
  <c r="AL499"/>
  <c r="X499" a="1"/>
  <c r="X499"/>
  <c r="AI499" a="1"/>
  <c r="AI499"/>
  <c r="I499" a="1"/>
  <c r="I499"/>
  <c r="AF499" a="1"/>
  <c r="AF499"/>
  <c r="AB499" a="1"/>
  <c r="AB499"/>
  <c r="V499" a="1"/>
  <c r="V499"/>
  <c r="G499" a="1"/>
  <c r="G499"/>
  <c r="D499" a="1"/>
  <c r="D499"/>
  <c r="Y499" a="1"/>
  <c r="Y499"/>
  <c r="S499" a="1"/>
  <c r="S499"/>
  <c r="Z499" a="1"/>
  <c r="Z499"/>
  <c r="F499" a="1"/>
  <c r="F499"/>
  <c r="Q499" a="1"/>
  <c r="Q499"/>
  <c r="O499" a="1"/>
  <c r="O499"/>
  <c r="AK499" a="1"/>
  <c r="AK499"/>
  <c r="AG499" a="1"/>
  <c r="AG499"/>
  <c r="B499" a="1"/>
  <c r="B499"/>
  <c r="E499" a="1"/>
  <c r="E499"/>
  <c r="AA499" a="1"/>
  <c r="AA499"/>
  <c r="AC499" a="1"/>
  <c r="AC499"/>
  <c r="P499" a="1"/>
  <c r="P499"/>
  <c r="AH499" a="1"/>
  <c r="AH499"/>
  <c r="L499" a="1"/>
  <c r="L499"/>
  <c r="N499" a="1"/>
  <c r="N499"/>
  <c r="C340" a="1"/>
  <c r="C340"/>
  <c r="N340" a="1"/>
  <c r="N340"/>
  <c r="AK482" a="1"/>
  <c r="AK482"/>
  <c r="T482" a="1"/>
  <c r="T482"/>
  <c r="H482" a="1"/>
  <c r="H482"/>
  <c r="K482" a="1"/>
  <c r="K482"/>
  <c r="AG482" a="1"/>
  <c r="AG482"/>
  <c r="I482" a="1"/>
  <c r="I482"/>
  <c r="R482" a="1"/>
  <c r="R482"/>
  <c r="AB482" a="1"/>
  <c r="AB482"/>
  <c r="J482" a="1"/>
  <c r="J482"/>
  <c r="U482" a="1"/>
  <c r="U482"/>
  <c r="D482" a="1"/>
  <c r="D482"/>
  <c r="G482" a="1"/>
  <c r="G482"/>
  <c r="V482" a="1"/>
  <c r="V482"/>
  <c r="Z482" a="1"/>
  <c r="Z482"/>
  <c r="AE482" a="1"/>
  <c r="AE482"/>
  <c r="B482" a="1"/>
  <c r="B482"/>
  <c r="F482" a="1"/>
  <c r="F482"/>
  <c r="AJ482" a="1"/>
  <c r="AJ482"/>
  <c r="O482" a="1"/>
  <c r="O482"/>
  <c r="S482" a="1"/>
  <c r="S482"/>
  <c r="Q482" a="1"/>
  <c r="Q482"/>
  <c r="C482" a="1"/>
  <c r="C482"/>
  <c r="AL482" a="1"/>
  <c r="AL482"/>
  <c r="AF482" a="1"/>
  <c r="AF482"/>
  <c r="X482" a="1"/>
  <c r="X482"/>
  <c r="L482" a="1"/>
  <c r="L482"/>
  <c r="AD482" a="1"/>
  <c r="AD482"/>
  <c r="Y482" a="1"/>
  <c r="Y482"/>
  <c r="M482" a="1"/>
  <c r="M482"/>
  <c r="AI482" a="1"/>
  <c r="AI482"/>
  <c r="P482" a="1"/>
  <c r="P482"/>
  <c r="N482" a="1"/>
  <c r="N482"/>
  <c r="AC482" a="1"/>
  <c r="AC482"/>
  <c r="E482" a="1"/>
  <c r="E482"/>
  <c r="AA482" a="1"/>
  <c r="AA482"/>
  <c r="AH482" a="1"/>
  <c r="AH482"/>
  <c r="W482" a="1"/>
  <c r="W482"/>
  <c r="X333" a="1"/>
  <c r="X333"/>
  <c r="W345" i="21" a="1"/>
  <c r="W345"/>
  <c r="AK345" a="1"/>
  <c r="AK345"/>
  <c r="T345" a="1"/>
  <c r="T345"/>
  <c r="Y345" a="1"/>
  <c r="Y345"/>
  <c r="M241" i="24" a="1"/>
  <c r="M241"/>
  <c r="N241" a="1"/>
  <c r="N241"/>
  <c r="S241" a="1"/>
  <c r="S241"/>
  <c r="Y241" a="1"/>
  <c r="Y241"/>
  <c r="D241" a="1"/>
  <c r="D241"/>
  <c r="AA245" a="1"/>
  <c r="AA245"/>
  <c r="AG245" a="1"/>
  <c r="AG245"/>
  <c r="AE245" a="1"/>
  <c r="AE245"/>
  <c r="E245" a="1"/>
  <c r="E245"/>
  <c r="W343" i="21" a="1"/>
  <c r="W343"/>
  <c r="N343" a="1"/>
  <c r="N343"/>
  <c r="AB343" a="1"/>
  <c r="AB343"/>
  <c r="M343" a="1"/>
  <c r="M343"/>
  <c r="B343" a="1"/>
  <c r="B343"/>
  <c r="C239" i="24" a="1"/>
  <c r="C239"/>
  <c r="M239" a="1"/>
  <c r="M239"/>
  <c r="R239" a="1"/>
  <c r="R239"/>
  <c r="X239" a="1"/>
  <c r="X239"/>
  <c r="V239" a="1"/>
  <c r="V239"/>
  <c r="W340" i="21" a="1"/>
  <c r="W340"/>
  <c r="R340" a="1"/>
  <c r="R340"/>
  <c r="T340" a="1"/>
  <c r="T340"/>
  <c r="H340" a="1"/>
  <c r="H340"/>
  <c r="F340" a="1"/>
  <c r="F340"/>
  <c r="AE349" a="1"/>
  <c r="AE349"/>
  <c r="AL349" a="1"/>
  <c r="AL349"/>
  <c r="P349" a="1"/>
  <c r="P349"/>
  <c r="F349" a="1"/>
  <c r="F349"/>
  <c r="M349" a="1"/>
  <c r="M349"/>
  <c r="I349" i="29" a="1"/>
  <c r="I349"/>
  <c r="O349" a="1"/>
  <c r="O349"/>
  <c r="F349" a="1"/>
  <c r="F349"/>
  <c r="C349" a="1"/>
  <c r="C349"/>
  <c r="S319" a="1"/>
  <c r="S319"/>
  <c r="AH319" a="1"/>
  <c r="AH319"/>
  <c r="W319" a="1"/>
  <c r="W319"/>
  <c r="E319" a="1"/>
  <c r="E319"/>
  <c r="AF504" a="1"/>
  <c r="AF504"/>
  <c r="AK504" a="1"/>
  <c r="AK504"/>
  <c r="D504" a="1"/>
  <c r="D504"/>
  <c r="H504" a="1"/>
  <c r="H504"/>
  <c r="AE504" a="1"/>
  <c r="AE504"/>
  <c r="B504" a="1"/>
  <c r="B504"/>
  <c r="AG504" a="1"/>
  <c r="AG504"/>
  <c r="Z504" a="1"/>
  <c r="Z504"/>
  <c r="AI504" a="1"/>
  <c r="AI504"/>
  <c r="C504" a="1"/>
  <c r="C504"/>
  <c r="M504" a="1"/>
  <c r="M504"/>
  <c r="X504" a="1"/>
  <c r="X504"/>
  <c r="AB504" a="1"/>
  <c r="AB504"/>
  <c r="U504" a="1"/>
  <c r="U504"/>
  <c r="G504" a="1"/>
  <c r="G504"/>
  <c r="R504" a="1"/>
  <c r="R504"/>
  <c r="V504" a="1"/>
  <c r="V504"/>
  <c r="AD504" a="1"/>
  <c r="AD504"/>
  <c r="AL504" a="1"/>
  <c r="AL504"/>
  <c r="AJ504" a="1"/>
  <c r="AJ504"/>
  <c r="I504" a="1"/>
  <c r="I504"/>
  <c r="Y504" a="1"/>
  <c r="Y504"/>
  <c r="AA504" a="1"/>
  <c r="AA504"/>
  <c r="S504" a="1"/>
  <c r="S504"/>
  <c r="Q504" a="1"/>
  <c r="Q504"/>
  <c r="O504" a="1"/>
  <c r="O504"/>
  <c r="F504" a="1"/>
  <c r="F504"/>
  <c r="K504" a="1"/>
  <c r="K504"/>
  <c r="J504" a="1"/>
  <c r="J504"/>
  <c r="T504" a="1"/>
  <c r="T504"/>
  <c r="AH504" a="1"/>
  <c r="AH504"/>
  <c r="P504" a="1"/>
  <c r="P504"/>
  <c r="E504" a="1"/>
  <c r="E504"/>
  <c r="W504" a="1"/>
  <c r="W504"/>
  <c r="AC504" a="1"/>
  <c r="AC504"/>
  <c r="L504" a="1"/>
  <c r="L504"/>
  <c r="N504" a="1"/>
  <c r="N504"/>
  <c r="AF485" a="1"/>
  <c r="AF485"/>
  <c r="AI485" a="1"/>
  <c r="AI485"/>
  <c r="O485" a="1"/>
  <c r="O485"/>
  <c r="V485" a="1"/>
  <c r="V485"/>
  <c r="R485" a="1"/>
  <c r="R485"/>
  <c r="Z485" a="1"/>
  <c r="Z485"/>
  <c r="AD485" a="1"/>
  <c r="AD485"/>
  <c r="AG485" a="1"/>
  <c r="AG485"/>
  <c r="I485" a="1"/>
  <c r="I485"/>
  <c r="Q485" a="1"/>
  <c r="Q485"/>
  <c r="G485" a="1"/>
  <c r="G485"/>
  <c r="U485" a="1"/>
  <c r="U485"/>
  <c r="X485" a="1"/>
  <c r="X485"/>
  <c r="AJ485" a="1"/>
  <c r="AJ485"/>
  <c r="H485" a="1"/>
  <c r="H485"/>
  <c r="F485" a="1"/>
  <c r="F485"/>
  <c r="AL485" a="1"/>
  <c r="AL485"/>
  <c r="J485" a="1"/>
  <c r="J485"/>
  <c r="S485" a="1"/>
  <c r="S485"/>
  <c r="AE485" a="1"/>
  <c r="AE485"/>
  <c r="C485" a="1"/>
  <c r="C485"/>
  <c r="Y485" a="1"/>
  <c r="Y485"/>
  <c r="AK485" a="1"/>
  <c r="AK485"/>
  <c r="M485" a="1"/>
  <c r="M485"/>
  <c r="K485" a="1"/>
  <c r="K485"/>
  <c r="T485" a="1"/>
  <c r="T485"/>
  <c r="D485" a="1"/>
  <c r="D485"/>
  <c r="AB485" a="1"/>
  <c r="AB485"/>
  <c r="B485" a="1"/>
  <c r="B485"/>
  <c r="W485" a="1"/>
  <c r="W485"/>
  <c r="P485" a="1"/>
  <c r="P485"/>
  <c r="AH485" a="1"/>
  <c r="AH485"/>
  <c r="AA485" a="1"/>
  <c r="AA485"/>
  <c r="L485" a="1"/>
  <c r="L485"/>
  <c r="E485" a="1"/>
  <c r="E485"/>
  <c r="AC485" a="1"/>
  <c r="AC485"/>
  <c r="N485" a="1"/>
  <c r="N485"/>
  <c r="H477" a="1"/>
  <c r="H477"/>
  <c r="G477" a="1"/>
  <c r="G477"/>
  <c r="F477" a="1"/>
  <c r="F477"/>
  <c r="D477" a="1"/>
  <c r="D477"/>
  <c r="C477" a="1"/>
  <c r="C477"/>
  <c r="B477" a="1"/>
  <c r="B477"/>
  <c r="AK477" a="1"/>
  <c r="AK477"/>
  <c r="S477" a="1"/>
  <c r="S477"/>
  <c r="AI477" a="1"/>
  <c r="AI477"/>
  <c r="AL477" a="1"/>
  <c r="AL477"/>
  <c r="AG477" a="1"/>
  <c r="AG477"/>
  <c r="Y477" a="1"/>
  <c r="Y477"/>
  <c r="U477" a="1"/>
  <c r="U477"/>
  <c r="AJ477" a="1"/>
  <c r="AJ477"/>
  <c r="AE477" a="1"/>
  <c r="AE477"/>
  <c r="AD477" a="1"/>
  <c r="AD477"/>
  <c r="Q477" a="1"/>
  <c r="Q477"/>
  <c r="AB477" a="1"/>
  <c r="AB477"/>
  <c r="AF477" a="1"/>
  <c r="AF477"/>
  <c r="W477" a="1"/>
  <c r="W477"/>
  <c r="Z477" a="1"/>
  <c r="Z477"/>
  <c r="M477" a="1"/>
  <c r="M477"/>
  <c r="V477" a="1"/>
  <c r="V477"/>
  <c r="X477" a="1"/>
  <c r="X477"/>
  <c r="O477" a="1"/>
  <c r="O477"/>
  <c r="R477" a="1"/>
  <c r="R477"/>
  <c r="I477" a="1"/>
  <c r="I477"/>
  <c r="K477" a="1"/>
  <c r="K477"/>
  <c r="T477" a="1"/>
  <c r="T477"/>
  <c r="J477" a="1"/>
  <c r="J477"/>
  <c r="AA477" a="1"/>
  <c r="AA477"/>
  <c r="AC477" a="1"/>
  <c r="AC477"/>
  <c r="L477" a="1"/>
  <c r="L477"/>
  <c r="E477" a="1"/>
  <c r="E477"/>
  <c r="P477" a="1"/>
  <c r="P477"/>
  <c r="N477" a="1"/>
  <c r="N477"/>
  <c r="AH477" a="1"/>
  <c r="AH477"/>
  <c r="AF325" a="1"/>
  <c r="AF325"/>
  <c r="N325" a="1"/>
  <c r="N325"/>
  <c r="G325" a="1"/>
  <c r="G325"/>
  <c r="P325" a="1"/>
  <c r="P325"/>
  <c r="AI325" a="1"/>
  <c r="AI325"/>
  <c r="P332" a="1"/>
  <c r="P332"/>
  <c r="AJ332" a="1"/>
  <c r="AJ332"/>
  <c r="I332" a="1"/>
  <c r="I332"/>
  <c r="M332" a="1"/>
  <c r="M332"/>
  <c r="AL332" a="1"/>
  <c r="AL332"/>
  <c r="AK332" a="1"/>
  <c r="AK332"/>
  <c r="T332" a="1"/>
  <c r="T332"/>
  <c r="C332" a="1"/>
  <c r="C332"/>
  <c r="G332" a="1"/>
  <c r="G332"/>
  <c r="AG332" a="1"/>
  <c r="AG332"/>
  <c r="AE332" a="1"/>
  <c r="AE332"/>
  <c r="D332" a="1"/>
  <c r="D332"/>
  <c r="X332" a="1"/>
  <c r="X332"/>
  <c r="B332" a="1"/>
  <c r="B332"/>
  <c r="Q332" a="1"/>
  <c r="Q332"/>
  <c r="Z332" a="1"/>
  <c r="Z332"/>
  <c r="AI332" a="1"/>
  <c r="AI332"/>
  <c r="H332" a="1"/>
  <c r="H332"/>
  <c r="AB332" a="1"/>
  <c r="AB332"/>
  <c r="K332" a="1"/>
  <c r="K332"/>
  <c r="U332" a="1"/>
  <c r="U332"/>
  <c r="AD332" a="1"/>
  <c r="AD332"/>
  <c r="AH332" a="1"/>
  <c r="AH332"/>
  <c r="AA332" a="1"/>
  <c r="AA332"/>
  <c r="O332" a="1"/>
  <c r="O332"/>
  <c r="Y332" a="1"/>
  <c r="Y332"/>
  <c r="AC332" a="1"/>
  <c r="AC332"/>
  <c r="F332" a="1"/>
  <c r="F332"/>
  <c r="J332" a="1"/>
  <c r="J332"/>
  <c r="S332" a="1"/>
  <c r="S332"/>
  <c r="W332" a="1"/>
  <c r="W332"/>
  <c r="V332" a="1"/>
  <c r="V332"/>
  <c r="AF332" a="1"/>
  <c r="AF332"/>
  <c r="E332" a="1"/>
  <c r="E332"/>
  <c r="N332" a="1"/>
  <c r="N332"/>
  <c r="R332" a="1"/>
  <c r="R332"/>
  <c r="L332" a="1"/>
  <c r="L332"/>
  <c r="AE487" a="1"/>
  <c r="AE487"/>
  <c r="AD487" a="1"/>
  <c r="AD487"/>
  <c r="F487" a="1"/>
  <c r="F487"/>
  <c r="B487" a="1"/>
  <c r="B487"/>
  <c r="R487" a="1"/>
  <c r="R487"/>
  <c r="V487" a="1"/>
  <c r="V487"/>
  <c r="Y487" a="1"/>
  <c r="Y487"/>
  <c r="AC487" a="1"/>
  <c r="AC487"/>
  <c r="AK487" a="1"/>
  <c r="AK487"/>
  <c r="AF487" a="1"/>
  <c r="AF487"/>
  <c r="Q487" a="1"/>
  <c r="Q487"/>
  <c r="P487" a="1"/>
  <c r="P487"/>
  <c r="K487" a="1"/>
  <c r="K487"/>
  <c r="AG487" a="1"/>
  <c r="AG487"/>
  <c r="I487" a="1"/>
  <c r="I487"/>
  <c r="H487" a="1"/>
  <c r="H487"/>
  <c r="G487" a="1"/>
  <c r="G487"/>
  <c r="AB487" a="1"/>
  <c r="AB487"/>
  <c r="AJ487" a="1"/>
  <c r="AJ487"/>
  <c r="AI487" a="1"/>
  <c r="AI487"/>
  <c r="AL487" a="1"/>
  <c r="AL487"/>
  <c r="J487" a="1"/>
  <c r="J487"/>
  <c r="Z487" a="1"/>
  <c r="Z487"/>
  <c r="M487" a="1"/>
  <c r="M487"/>
  <c r="U487" a="1"/>
  <c r="U487"/>
  <c r="X487" a="1"/>
  <c r="X487"/>
  <c r="T487" a="1"/>
  <c r="T487"/>
  <c r="O487" a="1"/>
  <c r="O487"/>
  <c r="S487" a="1"/>
  <c r="S487"/>
  <c r="D487" a="1"/>
  <c r="D487"/>
  <c r="C487" a="1"/>
  <c r="C487"/>
  <c r="W487" a="1"/>
  <c r="W487"/>
  <c r="N487" a="1"/>
  <c r="N487"/>
  <c r="AH487" a="1"/>
  <c r="AH487"/>
  <c r="E487" a="1"/>
  <c r="E487"/>
  <c r="L487" a="1"/>
  <c r="L487"/>
  <c r="AA487" a="1"/>
  <c r="AA487"/>
  <c r="J494" a="1"/>
  <c r="J494"/>
  <c r="V494" a="1"/>
  <c r="V494"/>
  <c r="Z494" a="1"/>
  <c r="Z494"/>
  <c r="H494" a="1"/>
  <c r="H494"/>
  <c r="AL494" a="1"/>
  <c r="AL494"/>
  <c r="AK494" a="1"/>
  <c r="AK494"/>
  <c r="M494" a="1"/>
  <c r="M494"/>
  <c r="R494" a="1"/>
  <c r="R494"/>
  <c r="T494" a="1"/>
  <c r="T494"/>
  <c r="AB494" a="1"/>
  <c r="AB494"/>
  <c r="D494" a="1"/>
  <c r="D494"/>
  <c r="Y494" a="1"/>
  <c r="Y494"/>
  <c r="AG494" a="1"/>
  <c r="AG494"/>
  <c r="Q494" a="1"/>
  <c r="Q494"/>
  <c r="K494" a="1"/>
  <c r="K494"/>
  <c r="S494" a="1"/>
  <c r="S494"/>
  <c r="AI494" a="1"/>
  <c r="AI494"/>
  <c r="G494" a="1"/>
  <c r="G494"/>
  <c r="F494" a="1"/>
  <c r="F494"/>
  <c r="AF494" a="1"/>
  <c r="AF494"/>
  <c r="AD494" a="1"/>
  <c r="AD494"/>
  <c r="B494" a="1"/>
  <c r="B494"/>
  <c r="U494" a="1"/>
  <c r="U494"/>
  <c r="X494" a="1"/>
  <c r="X494"/>
  <c r="I494" a="1"/>
  <c r="I494"/>
  <c r="C494" a="1"/>
  <c r="C494"/>
  <c r="O494" a="1"/>
  <c r="O494"/>
  <c r="AE494" a="1"/>
  <c r="AE494"/>
  <c r="AJ494" a="1"/>
  <c r="AJ494"/>
  <c r="L494" a="1"/>
  <c r="L494"/>
  <c r="E494" a="1"/>
  <c r="E494"/>
  <c r="P494" a="1"/>
  <c r="P494"/>
  <c r="AA494" a="1"/>
  <c r="AA494"/>
  <c r="AC494" a="1"/>
  <c r="AC494"/>
  <c r="N494" a="1"/>
  <c r="N494"/>
  <c r="AH494" a="1"/>
  <c r="AH494"/>
  <c r="W494" a="1"/>
  <c r="W494"/>
  <c r="K340" a="1"/>
  <c r="K340"/>
  <c r="AF340" a="1"/>
  <c r="AF340"/>
  <c r="E340" a="1"/>
  <c r="E340"/>
  <c r="AJ340" a="1"/>
  <c r="AJ340"/>
  <c r="P340" a="1"/>
  <c r="P340"/>
  <c r="B241"/>
  <c r="AJ279" a="1"/>
  <c r="AJ279"/>
  <c r="AE279" a="1"/>
  <c r="AE279"/>
  <c r="U279" a="1"/>
  <c r="U279"/>
  <c r="AL279" a="1"/>
  <c r="AL279"/>
  <c r="AC279" a="1"/>
  <c r="AC279"/>
  <c r="V279" a="1"/>
  <c r="V279"/>
  <c r="L279" a="1"/>
  <c r="L279"/>
  <c r="Y279" a="1"/>
  <c r="Y279"/>
  <c r="AG279" a="1"/>
  <c r="AG279"/>
  <c r="AB279" a="1"/>
  <c r="AB279"/>
  <c r="X279" a="1"/>
  <c r="X279"/>
  <c r="W279" a="1"/>
  <c r="W279"/>
  <c r="H279" a="1"/>
  <c r="H279"/>
  <c r="AD279" a="1"/>
  <c r="AD279"/>
  <c r="P279" a="1"/>
  <c r="P279"/>
  <c r="N279" a="1"/>
  <c r="N279"/>
  <c r="AI279" a="1"/>
  <c r="AI279"/>
  <c r="AK279" a="1"/>
  <c r="AK279"/>
  <c r="T279" a="1"/>
  <c r="T279"/>
  <c r="AA279" a="1"/>
  <c r="AA279"/>
  <c r="AF279" a="1"/>
  <c r="AF279"/>
  <c r="Z279" a="1"/>
  <c r="Z279"/>
  <c r="O279" a="1"/>
  <c r="O279"/>
  <c r="F279" a="1"/>
  <c r="F279"/>
  <c r="S279" a="1"/>
  <c r="S279"/>
  <c r="AH279" a="1"/>
  <c r="AH279"/>
  <c r="I279" a="1"/>
  <c r="I279"/>
  <c r="J279" a="1"/>
  <c r="J279"/>
  <c r="R279" a="1"/>
  <c r="R279"/>
  <c r="B279" a="1"/>
  <c r="B279"/>
  <c r="M279" a="1"/>
  <c r="M279"/>
  <c r="G279" a="1"/>
  <c r="G279"/>
  <c r="K279" a="1"/>
  <c r="K279"/>
  <c r="C279" a="1"/>
  <c r="C279"/>
  <c r="Q279" a="1"/>
  <c r="Q279"/>
  <c r="D279" a="1"/>
  <c r="D279"/>
  <c r="E279" a="1"/>
  <c r="E279"/>
  <c r="F245"/>
  <c r="AC283" a="1"/>
  <c r="AC283"/>
  <c r="U283" a="1"/>
  <c r="U283"/>
  <c r="V283" a="1"/>
  <c r="V283"/>
  <c r="AJ283" a="1"/>
  <c r="AJ283"/>
  <c r="AL283" a="1"/>
  <c r="AL283"/>
  <c r="AE283" a="1"/>
  <c r="AE283"/>
  <c r="L283" a="1"/>
  <c r="L283"/>
  <c r="W283" a="1"/>
  <c r="W283"/>
  <c r="AF283" a="1"/>
  <c r="AF283"/>
  <c r="AB283" a="1"/>
  <c r="AB283"/>
  <c r="AH283" a="1"/>
  <c r="AH283"/>
  <c r="Z283" a="1"/>
  <c r="Z283"/>
  <c r="O283" a="1"/>
  <c r="O283"/>
  <c r="H283" a="1"/>
  <c r="H283"/>
  <c r="X283" a="1"/>
  <c r="X283"/>
  <c r="P283" a="1"/>
  <c r="P283"/>
  <c r="N283" a="1"/>
  <c r="N283"/>
  <c r="AK283" a="1"/>
  <c r="AK283"/>
  <c r="Y283" a="1"/>
  <c r="Y283"/>
  <c r="S283" a="1"/>
  <c r="S283"/>
  <c r="I283" a="1"/>
  <c r="I283"/>
  <c r="T283" a="1"/>
  <c r="T283"/>
  <c r="AA283" a="1"/>
  <c r="AA283"/>
  <c r="AG283" a="1"/>
  <c r="AG283"/>
  <c r="AI283" a="1"/>
  <c r="AI283"/>
  <c r="AD283" a="1"/>
  <c r="AD283"/>
  <c r="F283" a="1"/>
  <c r="F283"/>
  <c r="C283" a="1"/>
  <c r="C283"/>
  <c r="J283" a="1"/>
  <c r="J283"/>
  <c r="E283" a="1"/>
  <c r="E283"/>
  <c r="G283" a="1"/>
  <c r="G283"/>
  <c r="Q283" a="1"/>
  <c r="Q283"/>
  <c r="D283" a="1"/>
  <c r="D283"/>
  <c r="B283" a="1"/>
  <c r="B283"/>
  <c r="M283" a="1"/>
  <c r="M283"/>
  <c r="K283" a="1"/>
  <c r="K283"/>
  <c r="R283" a="1"/>
  <c r="R283"/>
  <c r="AL318" a="1"/>
  <c r="AL318"/>
  <c r="K318" a="1"/>
  <c r="K318"/>
  <c r="O318" a="1"/>
  <c r="O318"/>
  <c r="S318" a="1"/>
  <c r="S318"/>
  <c r="G318" a="1"/>
  <c r="G318"/>
  <c r="V318" a="1"/>
  <c r="V318"/>
  <c r="E318" a="1"/>
  <c r="E318"/>
  <c r="I318" a="1"/>
  <c r="I318"/>
  <c r="M318" a="1"/>
  <c r="M318"/>
  <c r="B318" a="1"/>
  <c r="B318"/>
  <c r="F318" a="1"/>
  <c r="F318"/>
  <c r="Z318" a="1"/>
  <c r="Z318"/>
  <c r="D318" a="1"/>
  <c r="D318"/>
  <c r="H318" a="1"/>
  <c r="H318"/>
  <c r="R318" a="1"/>
  <c r="R318"/>
  <c r="AK318" a="1"/>
  <c r="AK318"/>
  <c r="J318" a="1"/>
  <c r="J318"/>
  <c r="AD318" a="1"/>
  <c r="AD318"/>
  <c r="C318" a="1"/>
  <c r="C318"/>
  <c r="W318" a="1"/>
  <c r="W318"/>
  <c r="AF318" a="1"/>
  <c r="AF318"/>
  <c r="AJ318" a="1"/>
  <c r="AJ318"/>
  <c r="N318" a="1"/>
  <c r="N318"/>
  <c r="AH318" a="1"/>
  <c r="AH318"/>
  <c r="Q318" a="1"/>
  <c r="Q318"/>
  <c r="AA318" a="1"/>
  <c r="AA318"/>
  <c r="AE318" a="1"/>
  <c r="AE318"/>
  <c r="AI318" a="1"/>
  <c r="AI318"/>
  <c r="AG318" a="1"/>
  <c r="AG318"/>
  <c r="U318" a="1"/>
  <c r="U318"/>
  <c r="Y318" a="1"/>
  <c r="Y318"/>
  <c r="AC318" a="1"/>
  <c r="AC318"/>
  <c r="L318" a="1"/>
  <c r="L318"/>
  <c r="T318" a="1"/>
  <c r="T318"/>
  <c r="X318" a="1"/>
  <c r="X318"/>
  <c r="AB318" a="1"/>
  <c r="AB318"/>
  <c r="P318" a="1"/>
  <c r="P318"/>
  <c r="Q489" a="1"/>
  <c r="Q489"/>
  <c r="B489" a="1"/>
  <c r="B489"/>
  <c r="AF489" a="1"/>
  <c r="AF489"/>
  <c r="AK489" a="1"/>
  <c r="AK489"/>
  <c r="AJ489" a="1"/>
  <c r="AJ489"/>
  <c r="H489" a="1"/>
  <c r="H489"/>
  <c r="AL489" a="1"/>
  <c r="AL489"/>
  <c r="J489" a="1"/>
  <c r="J489"/>
  <c r="R489" a="1"/>
  <c r="R489"/>
  <c r="AE489" a="1"/>
  <c r="AE489"/>
  <c r="C489" a="1"/>
  <c r="C489"/>
  <c r="T489" a="1"/>
  <c r="T489"/>
  <c r="I489" a="1"/>
  <c r="I489"/>
  <c r="D489" a="1"/>
  <c r="D489"/>
  <c r="V489" a="1"/>
  <c r="V489"/>
  <c r="AD489" a="1"/>
  <c r="AD489"/>
  <c r="O489" a="1"/>
  <c r="O489"/>
  <c r="X489" a="1"/>
  <c r="X489"/>
  <c r="M489" a="1"/>
  <c r="M489"/>
  <c r="U489" a="1"/>
  <c r="U489"/>
  <c r="F489" a="1"/>
  <c r="F489"/>
  <c r="S489" a="1"/>
  <c r="S489"/>
  <c r="G489" a="1"/>
  <c r="G489"/>
  <c r="AI489" a="1"/>
  <c r="AI489"/>
  <c r="Y489" a="1"/>
  <c r="Y489"/>
  <c r="AB489" a="1"/>
  <c r="AB489"/>
  <c r="Z489" a="1"/>
  <c r="Z489"/>
  <c r="K489" a="1"/>
  <c r="K489"/>
  <c r="AG489" a="1"/>
  <c r="AG489"/>
  <c r="L489" a="1"/>
  <c r="L489"/>
  <c r="E489" a="1"/>
  <c r="E489"/>
  <c r="AH489" a="1"/>
  <c r="AH489"/>
  <c r="AC489" a="1"/>
  <c r="AC489"/>
  <c r="W489" a="1"/>
  <c r="W489"/>
  <c r="N489" a="1"/>
  <c r="N489"/>
  <c r="P489" a="1"/>
  <c r="P489"/>
  <c r="AA489" a="1"/>
  <c r="AA489"/>
  <c r="H333" a="1"/>
  <c r="H333"/>
  <c r="K333" a="1"/>
  <c r="K333"/>
  <c r="N333" a="1"/>
  <c r="N333"/>
  <c r="Y333" a="1"/>
  <c r="Y333"/>
  <c r="H340" a="1"/>
  <c r="H340"/>
  <c r="M476" a="1"/>
  <c r="M476"/>
  <c r="D476" a="1"/>
  <c r="D476"/>
  <c r="AL476" a="1"/>
  <c r="AL476"/>
  <c r="Y476" a="1"/>
  <c r="Y476"/>
  <c r="I476" a="1"/>
  <c r="I476"/>
  <c r="AI476" a="1"/>
  <c r="AI476"/>
  <c r="V476" a="1"/>
  <c r="V476"/>
  <c r="B476" a="1"/>
  <c r="B476"/>
  <c r="AJ476" a="1"/>
  <c r="AJ476"/>
  <c r="AE476" a="1"/>
  <c r="AE476"/>
  <c r="F476" a="1"/>
  <c r="F476"/>
  <c r="AK476" a="1"/>
  <c r="AK476"/>
  <c r="AF476" a="1"/>
  <c r="AF476"/>
  <c r="S476" a="1"/>
  <c r="S476"/>
  <c r="AH476" a="1"/>
  <c r="AH476"/>
  <c r="AG476" a="1"/>
  <c r="AG476"/>
  <c r="AB476" a="1"/>
  <c r="AB476"/>
  <c r="O476" a="1"/>
  <c r="O476"/>
  <c r="R476" a="1"/>
  <c r="R476"/>
  <c r="X476" a="1"/>
  <c r="X476"/>
  <c r="K476" a="1"/>
  <c r="K476"/>
  <c r="U476" a="1"/>
  <c r="U476"/>
  <c r="T476" a="1"/>
  <c r="T476"/>
  <c r="G476" a="1"/>
  <c r="G476"/>
  <c r="N476" a="1"/>
  <c r="N476"/>
  <c r="Q476" a="1"/>
  <c r="Q476"/>
  <c r="H476" a="1"/>
  <c r="H476"/>
  <c r="C476" a="1"/>
  <c r="C476"/>
  <c r="J476" a="1"/>
  <c r="J476"/>
  <c r="E476" a="1"/>
  <c r="E476"/>
  <c r="W476" a="1"/>
  <c r="W476"/>
  <c r="AA476" a="1"/>
  <c r="AA476"/>
  <c r="Z476" a="1"/>
  <c r="Z476"/>
  <c r="AD476" a="1"/>
  <c r="AD476"/>
  <c r="P476" a="1"/>
  <c r="P476"/>
  <c r="L476" a="1"/>
  <c r="L476"/>
  <c r="AC476" a="1"/>
  <c r="AC476"/>
  <c r="H247" i="21"/>
  <c r="AH285" a="1"/>
  <c r="AH285"/>
  <c r="AL285" a="1"/>
  <c r="AL285"/>
  <c r="AA285" a="1"/>
  <c r="AA285"/>
  <c r="AD285" a="1"/>
  <c r="AD285"/>
  <c r="AJ285" a="1"/>
  <c r="AJ285"/>
  <c r="X285" a="1"/>
  <c r="X285"/>
  <c r="T285" a="1"/>
  <c r="T285"/>
  <c r="Z285" a="1"/>
  <c r="Z285"/>
  <c r="W285" a="1"/>
  <c r="W285"/>
  <c r="H285" a="1"/>
  <c r="H285"/>
  <c r="U285" a="1"/>
  <c r="U285"/>
  <c r="Y285" a="1"/>
  <c r="Y285"/>
  <c r="V285" a="1"/>
  <c r="V285"/>
  <c r="AC285" a="1"/>
  <c r="AC285"/>
  <c r="F285" a="1"/>
  <c r="F285"/>
  <c r="N285" a="1"/>
  <c r="N285"/>
  <c r="S285" a="1"/>
  <c r="S285"/>
  <c r="AF285" a="1"/>
  <c r="AF285"/>
  <c r="I285" a="1"/>
  <c r="I285"/>
  <c r="AE285" a="1"/>
  <c r="AE285"/>
  <c r="AB285" a="1"/>
  <c r="AB285"/>
  <c r="AK285" a="1"/>
  <c r="AK285"/>
  <c r="P285" a="1"/>
  <c r="P285"/>
  <c r="AG285" a="1"/>
  <c r="AG285"/>
  <c r="L285" a="1"/>
  <c r="L285"/>
  <c r="AI285" a="1"/>
  <c r="AI285"/>
  <c r="O285" a="1"/>
  <c r="O285"/>
  <c r="Q285" a="1"/>
  <c r="Q285"/>
  <c r="M285" a="1"/>
  <c r="M285"/>
  <c r="C285" a="1"/>
  <c r="C285"/>
  <c r="B285" a="1"/>
  <c r="B285"/>
  <c r="K285" a="1"/>
  <c r="K285"/>
  <c r="E285" a="1"/>
  <c r="E285"/>
  <c r="D285" a="1"/>
  <c r="D285"/>
  <c r="R285" a="1"/>
  <c r="R285"/>
  <c r="J285" a="1"/>
  <c r="J285"/>
  <c r="G285" a="1"/>
  <c r="G285"/>
  <c r="AE333" i="29" a="1"/>
  <c r="AE333"/>
  <c r="O240" i="24" a="1"/>
  <c r="O240"/>
  <c r="G345" i="21" a="1"/>
  <c r="G345"/>
  <c r="C345" a="1"/>
  <c r="C345"/>
  <c r="P345" a="1"/>
  <c r="P345"/>
  <c r="AC345" a="1"/>
  <c r="AC345"/>
  <c r="E241" i="24" a="1"/>
  <c r="E241"/>
  <c r="F241" a="1"/>
  <c r="F241"/>
  <c r="K241" a="1"/>
  <c r="K241"/>
  <c r="Q241" a="1"/>
  <c r="Q241"/>
  <c r="AB241" a="1"/>
  <c r="AB241"/>
  <c r="S245" a="1"/>
  <c r="S245"/>
  <c r="X245" a="1"/>
  <c r="X245"/>
  <c r="V245" a="1"/>
  <c r="V245"/>
  <c r="AK245" a="1"/>
  <c r="AK245"/>
  <c r="C343" i="21" a="1"/>
  <c r="C343"/>
  <c r="O343" a="1"/>
  <c r="O343"/>
  <c r="T343" a="1"/>
  <c r="T343"/>
  <c r="F343" a="1"/>
  <c r="F343"/>
  <c r="I343" a="1"/>
  <c r="I343"/>
  <c r="D239" i="24" a="1"/>
  <c r="D239"/>
  <c r="E239" a="1"/>
  <c r="E239"/>
  <c r="J239" a="1"/>
  <c r="J239"/>
  <c r="P239" a="1"/>
  <c r="P239"/>
  <c r="N239" a="1"/>
  <c r="N239"/>
  <c r="G340" i="21" a="1"/>
  <c r="G340"/>
  <c r="AL340" a="1"/>
  <c r="AL340"/>
  <c r="AB340" a="1"/>
  <c r="AB340"/>
  <c r="E340" a="1"/>
  <c r="E340"/>
  <c r="U340" a="1"/>
  <c r="U340"/>
  <c r="W349" a="1"/>
  <c r="W349"/>
  <c r="AH349" a="1"/>
  <c r="AH349"/>
  <c r="L349" a="1"/>
  <c r="L349"/>
  <c r="D349" a="1"/>
  <c r="D349"/>
  <c r="B349" a="1"/>
  <c r="B349"/>
  <c r="X349" i="29" a="1"/>
  <c r="X349"/>
  <c r="D349" a="1"/>
  <c r="D349"/>
  <c r="AK349" a="1"/>
  <c r="AK349"/>
  <c r="H349" a="1"/>
  <c r="H349"/>
  <c r="AI349" a="1"/>
  <c r="AI349"/>
  <c r="O319" a="1"/>
  <c r="O319"/>
  <c r="AD319" a="1"/>
  <c r="AD319"/>
  <c r="R319" a="1"/>
  <c r="R319"/>
  <c r="AF319" a="1"/>
  <c r="AF319"/>
  <c r="AK488" a="1"/>
  <c r="AK488"/>
  <c r="D488" a="1"/>
  <c r="D488"/>
  <c r="L488" a="1"/>
  <c r="L488"/>
  <c r="K488" a="1"/>
  <c r="K488"/>
  <c r="X488" a="1"/>
  <c r="X488"/>
  <c r="AI488" a="1"/>
  <c r="AI488"/>
  <c r="AE488" a="1"/>
  <c r="AE488"/>
  <c r="C488" a="1"/>
  <c r="C488"/>
  <c r="B488" a="1"/>
  <c r="B488"/>
  <c r="F488" a="1"/>
  <c r="F488"/>
  <c r="J488" a="1"/>
  <c r="J488"/>
  <c r="V488" a="1"/>
  <c r="V488"/>
  <c r="AD488" a="1"/>
  <c r="AD488"/>
  <c r="AG488" a="1"/>
  <c r="AG488"/>
  <c r="AL488" a="1"/>
  <c r="AL488"/>
  <c r="AJ488" a="1"/>
  <c r="AJ488"/>
  <c r="M488" a="1"/>
  <c r="M488"/>
  <c r="U488" a="1"/>
  <c r="U488"/>
  <c r="AB488" a="1"/>
  <c r="AB488"/>
  <c r="H488" a="1"/>
  <c r="H488"/>
  <c r="G488" a="1"/>
  <c r="G488"/>
  <c r="S488" a="1"/>
  <c r="S488"/>
  <c r="AH488" a="1"/>
  <c r="AH488"/>
  <c r="R488" a="1"/>
  <c r="R488"/>
  <c r="Z488" a="1"/>
  <c r="Z488"/>
  <c r="Y488" a="1"/>
  <c r="Y488"/>
  <c r="O488" a="1"/>
  <c r="O488"/>
  <c r="I488" a="1"/>
  <c r="I488"/>
  <c r="Q488" a="1"/>
  <c r="Q488"/>
  <c r="T488" a="1"/>
  <c r="T488"/>
  <c r="AF488" a="1"/>
  <c r="AF488"/>
  <c r="AA488" a="1"/>
  <c r="AA488"/>
  <c r="W488" a="1"/>
  <c r="W488"/>
  <c r="P488" a="1"/>
  <c r="P488"/>
  <c r="E488" a="1"/>
  <c r="E488"/>
  <c r="AC488" a="1"/>
  <c r="AC488"/>
  <c r="N488" a="1"/>
  <c r="N488"/>
  <c r="AL500" a="1"/>
  <c r="AL500"/>
  <c r="B500" a="1"/>
  <c r="B500"/>
  <c r="U500" a="1"/>
  <c r="U500"/>
  <c r="AB500" a="1"/>
  <c r="AB500"/>
  <c r="AG500" a="1"/>
  <c r="AG500"/>
  <c r="Y500" a="1"/>
  <c r="Y500"/>
  <c r="AK500" a="1"/>
  <c r="AK500"/>
  <c r="H500" a="1"/>
  <c r="H500"/>
  <c r="AE500" a="1"/>
  <c r="AE500"/>
  <c r="AA500" a="1"/>
  <c r="AA500"/>
  <c r="S500" a="1"/>
  <c r="S500"/>
  <c r="X500" a="1"/>
  <c r="X500"/>
  <c r="R500" a="1"/>
  <c r="R500"/>
  <c r="AI500" a="1"/>
  <c r="AI500"/>
  <c r="T500" a="1"/>
  <c r="T500"/>
  <c r="F500" a="1"/>
  <c r="F500"/>
  <c r="AJ500" a="1"/>
  <c r="AJ500"/>
  <c r="Q500" a="1"/>
  <c r="Q500"/>
  <c r="AF500" a="1"/>
  <c r="AF500"/>
  <c r="J500" a="1"/>
  <c r="J500"/>
  <c r="K500" a="1"/>
  <c r="K500"/>
  <c r="D500" a="1"/>
  <c r="D500"/>
  <c r="Z500" a="1"/>
  <c r="Z500"/>
  <c r="M500" a="1"/>
  <c r="M500"/>
  <c r="C500" a="1"/>
  <c r="C500"/>
  <c r="V500" a="1"/>
  <c r="V500"/>
  <c r="AD500" a="1"/>
  <c r="AD500"/>
  <c r="G500" a="1"/>
  <c r="G500"/>
  <c r="O500" a="1"/>
  <c r="O500"/>
  <c r="I500" a="1"/>
  <c r="I500"/>
  <c r="P500" a="1"/>
  <c r="P500"/>
  <c r="AH500" a="1"/>
  <c r="AH500"/>
  <c r="E500" a="1"/>
  <c r="E500"/>
  <c r="W500" a="1"/>
  <c r="W500"/>
  <c r="AC500" a="1"/>
  <c r="AC500"/>
  <c r="L500" a="1"/>
  <c r="L500"/>
  <c r="N500" a="1"/>
  <c r="N500"/>
  <c r="AB325" a="1"/>
  <c r="AB325"/>
  <c r="AE325" a="1"/>
  <c r="AE325"/>
  <c r="AH325" a="1"/>
  <c r="AH325"/>
  <c r="L325" a="1"/>
  <c r="L325"/>
  <c r="Y325" a="1"/>
  <c r="Y325"/>
  <c r="V340" a="1"/>
  <c r="V340"/>
  <c r="AI340" a="1"/>
  <c r="AI340"/>
  <c r="Q340" a="1"/>
  <c r="Q340"/>
  <c r="I340" a="1"/>
  <c r="I340"/>
  <c r="AI328" a="1"/>
  <c r="AI328"/>
  <c r="H328" a="1"/>
  <c r="H328"/>
  <c r="AB328" a="1"/>
  <c r="AB328"/>
  <c r="F328" a="1"/>
  <c r="F328"/>
  <c r="AK328" a="1"/>
  <c r="AK328"/>
  <c r="AD328" a="1"/>
  <c r="AD328"/>
  <c r="AH328" a="1"/>
  <c r="AH328"/>
  <c r="L328" a="1"/>
  <c r="L328"/>
  <c r="Z328" a="1"/>
  <c r="Z328"/>
  <c r="AE328" a="1"/>
  <c r="AE328"/>
  <c r="Y328" a="1"/>
  <c r="Y328"/>
  <c r="AC328" a="1"/>
  <c r="AC328"/>
  <c r="AL328" a="1"/>
  <c r="AL328"/>
  <c r="E328" a="1"/>
  <c r="E328"/>
  <c r="S328" a="1"/>
  <c r="S328"/>
  <c r="W328" a="1"/>
  <c r="W328"/>
  <c r="AG328" a="1"/>
  <c r="AG328"/>
  <c r="U328" a="1"/>
  <c r="U328"/>
  <c r="N328" a="1"/>
  <c r="N328"/>
  <c r="R328" a="1"/>
  <c r="R328"/>
  <c r="AA328" a="1"/>
  <c r="AA328"/>
  <c r="P328" a="1"/>
  <c r="P328"/>
  <c r="AJ328" a="1"/>
  <c r="AJ328"/>
  <c r="I328" a="1"/>
  <c r="I328"/>
  <c r="M328" a="1"/>
  <c r="M328"/>
  <c r="V328" a="1"/>
  <c r="V328"/>
  <c r="AF328" a="1"/>
  <c r="AF328"/>
  <c r="D328" a="1"/>
  <c r="D328"/>
  <c r="J328" a="1"/>
  <c r="J328"/>
  <c r="C328" a="1"/>
  <c r="C328"/>
  <c r="X328" a="1"/>
  <c r="X328"/>
  <c r="G328" a="1"/>
  <c r="G328"/>
  <c r="B328" a="1"/>
  <c r="B328"/>
  <c r="Q328" a="1"/>
  <c r="Q328"/>
  <c r="K328" a="1"/>
  <c r="K328"/>
  <c r="T328" a="1"/>
  <c r="T328"/>
  <c r="O328" a="1"/>
  <c r="O328"/>
  <c r="H247"/>
  <c r="AE285" a="1"/>
  <c r="AE285"/>
  <c r="V285" a="1"/>
  <c r="V285"/>
  <c r="AC285" a="1"/>
  <c r="AC285"/>
  <c r="U285" a="1"/>
  <c r="U285"/>
  <c r="AJ285" a="1"/>
  <c r="AJ285"/>
  <c r="AL285" a="1"/>
  <c r="AL285"/>
  <c r="L285" a="1"/>
  <c r="L285"/>
  <c r="F285" a="1"/>
  <c r="F285"/>
  <c r="AF285" a="1"/>
  <c r="AF285"/>
  <c r="H285" a="1"/>
  <c r="H285"/>
  <c r="P285" a="1"/>
  <c r="P285"/>
  <c r="Y285" a="1"/>
  <c r="Y285"/>
  <c r="AH285" a="1"/>
  <c r="AH285"/>
  <c r="W285" a="1"/>
  <c r="W285"/>
  <c r="S285" a="1"/>
  <c r="S285"/>
  <c r="T285" a="1"/>
  <c r="T285"/>
  <c r="I285" a="1"/>
  <c r="I285"/>
  <c r="AG285" a="1"/>
  <c r="AG285"/>
  <c r="AI285" a="1"/>
  <c r="AI285"/>
  <c r="AD285" a="1"/>
  <c r="AD285"/>
  <c r="N285" a="1"/>
  <c r="N285"/>
  <c r="AK285" a="1"/>
  <c r="AK285"/>
  <c r="O285" a="1"/>
  <c r="O285"/>
  <c r="AB285" a="1"/>
  <c r="AB285"/>
  <c r="X285" a="1"/>
  <c r="X285"/>
  <c r="AA285" a="1"/>
  <c r="AA285"/>
  <c r="Z285" a="1"/>
  <c r="Z285"/>
  <c r="Q285" a="1"/>
  <c r="Q285"/>
  <c r="K285" a="1"/>
  <c r="K285"/>
  <c r="C285" a="1"/>
  <c r="C285"/>
  <c r="J285" a="1"/>
  <c r="J285"/>
  <c r="E285" a="1"/>
  <c r="E285"/>
  <c r="R285" a="1"/>
  <c r="R285"/>
  <c r="G285" a="1"/>
  <c r="G285"/>
  <c r="D285" a="1"/>
  <c r="D285"/>
  <c r="B285" a="1"/>
  <c r="B285"/>
  <c r="M285" a="1"/>
  <c r="M285"/>
  <c r="AL498" a="1"/>
  <c r="AL498"/>
  <c r="K498" a="1"/>
  <c r="K498"/>
  <c r="C498" a="1"/>
  <c r="C498"/>
  <c r="R498" a="1"/>
  <c r="R498"/>
  <c r="T498" a="1"/>
  <c r="T498"/>
  <c r="AF498" a="1"/>
  <c r="AF498"/>
  <c r="AJ498" a="1"/>
  <c r="AJ498"/>
  <c r="I498" a="1"/>
  <c r="I498"/>
  <c r="AB498" a="1"/>
  <c r="AB498"/>
  <c r="Y498" a="1"/>
  <c r="Y498"/>
  <c r="S498" a="1"/>
  <c r="S498"/>
  <c r="Q498" a="1"/>
  <c r="Q498"/>
  <c r="U498" a="1"/>
  <c r="U498"/>
  <c r="O498" a="1"/>
  <c r="O498"/>
  <c r="M498" a="1"/>
  <c r="M498"/>
  <c r="J498" a="1"/>
  <c r="J498"/>
  <c r="H498" a="1"/>
  <c r="H498"/>
  <c r="B498" a="1"/>
  <c r="B498"/>
  <c r="AA498" a="1"/>
  <c r="AA498"/>
  <c r="AI498" a="1"/>
  <c r="AI498"/>
  <c r="F498" a="1"/>
  <c r="F498"/>
  <c r="D498" a="1"/>
  <c r="D498"/>
  <c r="AG498" a="1"/>
  <c r="AG498"/>
  <c r="Z498" a="1"/>
  <c r="Z498"/>
  <c r="AK498" a="1"/>
  <c r="AK498"/>
  <c r="AD498" a="1"/>
  <c r="AD498"/>
  <c r="AC498" a="1"/>
  <c r="AC498"/>
  <c r="G498" a="1"/>
  <c r="G498"/>
  <c r="AE498" a="1"/>
  <c r="AE498"/>
  <c r="V498" a="1"/>
  <c r="V498"/>
  <c r="X498" a="1"/>
  <c r="X498"/>
  <c r="P498" a="1"/>
  <c r="P498"/>
  <c r="E498" a="1"/>
  <c r="E498"/>
  <c r="L498" a="1"/>
  <c r="L498"/>
  <c r="AH498" a="1"/>
  <c r="AH498"/>
  <c r="W498" a="1"/>
  <c r="W498"/>
  <c r="N498" a="1"/>
  <c r="N498"/>
  <c r="AI333" a="1"/>
  <c r="AI333"/>
  <c r="F333" a="1"/>
  <c r="F333"/>
  <c r="J333" a="1"/>
  <c r="J333"/>
  <c r="U333" a="1"/>
  <c r="U333"/>
  <c r="AB472" a="1"/>
  <c r="AB472"/>
  <c r="AL472" a="1"/>
  <c r="AL472"/>
  <c r="AJ472" a="1"/>
  <c r="AJ472"/>
  <c r="U472" a="1"/>
  <c r="U472"/>
  <c r="Z472" a="1"/>
  <c r="Z472"/>
  <c r="AE472" a="1"/>
  <c r="AE472"/>
  <c r="AD472" a="1"/>
  <c r="AD472"/>
  <c r="P472" a="1"/>
  <c r="P472"/>
  <c r="T472" a="1"/>
  <c r="T472"/>
  <c r="Y472" a="1"/>
  <c r="Y472"/>
  <c r="M472" a="1"/>
  <c r="M472"/>
  <c r="K472" a="1"/>
  <c r="K472"/>
  <c r="E472" a="1"/>
  <c r="E472"/>
  <c r="D472" a="1"/>
  <c r="D472"/>
  <c r="B472" a="1"/>
  <c r="B472"/>
  <c r="Q472" a="1"/>
  <c r="Q472"/>
  <c r="AF472" a="1"/>
  <c r="AF472"/>
  <c r="AK472" a="1"/>
  <c r="AK472"/>
  <c r="AI472" a="1"/>
  <c r="AI472"/>
  <c r="V472" a="1"/>
  <c r="V472"/>
  <c r="X472" a="1"/>
  <c r="X472"/>
  <c r="S472" a="1"/>
  <c r="S472"/>
  <c r="R472" a="1"/>
  <c r="R472"/>
  <c r="H472" a="1"/>
  <c r="H472"/>
  <c r="O472" a="1"/>
  <c r="O472"/>
  <c r="J472" a="1"/>
  <c r="J472"/>
  <c r="AG472" a="1"/>
  <c r="AG472"/>
  <c r="I472" a="1"/>
  <c r="I472"/>
  <c r="C472" a="1"/>
  <c r="C472"/>
  <c r="F472" a="1"/>
  <c r="F472"/>
  <c r="AA472" a="1"/>
  <c r="AA472"/>
  <c r="AH472" a="1"/>
  <c r="AH472"/>
  <c r="AC472" a="1"/>
  <c r="AC472"/>
  <c r="L472" a="1"/>
  <c r="L472"/>
  <c r="N472" a="1"/>
  <c r="N472"/>
  <c r="G472" a="1"/>
  <c r="G472"/>
  <c r="W472" a="1"/>
  <c r="W472"/>
  <c r="S340" a="1"/>
  <c r="S340"/>
  <c r="Z496" a="1"/>
  <c r="Z496"/>
  <c r="Y496" a="1"/>
  <c r="Y496"/>
  <c r="H496" a="1"/>
  <c r="H496"/>
  <c r="G496" a="1"/>
  <c r="G496"/>
  <c r="B496" a="1"/>
  <c r="B496"/>
  <c r="V496" a="1"/>
  <c r="V496"/>
  <c r="U496" a="1"/>
  <c r="U496"/>
  <c r="M496" a="1"/>
  <c r="M496"/>
  <c r="AE496" a="1"/>
  <c r="AE496"/>
  <c r="D496" a="1"/>
  <c r="D496"/>
  <c r="R496" a="1"/>
  <c r="R496"/>
  <c r="Q496" a="1"/>
  <c r="Q496"/>
  <c r="AI496" a="1"/>
  <c r="AI496"/>
  <c r="C496" a="1"/>
  <c r="C496"/>
  <c r="J496" a="1"/>
  <c r="J496"/>
  <c r="AJ496" a="1"/>
  <c r="AJ496"/>
  <c r="S496" a="1"/>
  <c r="S496"/>
  <c r="AB496" a="1"/>
  <c r="AB496"/>
  <c r="F496" a="1"/>
  <c r="F496"/>
  <c r="AF496" a="1"/>
  <c r="AF496"/>
  <c r="K496" a="1"/>
  <c r="K496"/>
  <c r="AL496" a="1"/>
  <c r="AL496"/>
  <c r="AK496" a="1"/>
  <c r="AK496"/>
  <c r="X496" a="1"/>
  <c r="X496"/>
  <c r="O496" a="1"/>
  <c r="O496"/>
  <c r="I496" a="1"/>
  <c r="I496"/>
  <c r="T496" a="1"/>
  <c r="T496"/>
  <c r="AD496" a="1"/>
  <c r="AD496"/>
  <c r="AG496" a="1"/>
  <c r="AG496"/>
  <c r="E496" a="1"/>
  <c r="E496"/>
  <c r="L496" a="1"/>
  <c r="L496"/>
  <c r="W496" a="1"/>
  <c r="W496"/>
  <c r="P496" a="1"/>
  <c r="P496"/>
  <c r="AH496" a="1"/>
  <c r="AH496"/>
  <c r="AA496" a="1"/>
  <c r="AA496"/>
  <c r="N496" a="1"/>
  <c r="N496"/>
  <c r="AC496" a="1"/>
  <c r="AC496"/>
  <c r="AL333" a="1"/>
  <c r="AL333"/>
  <c r="O345" i="21" a="1"/>
  <c r="O345"/>
  <c r="AD345" a="1"/>
  <c r="AD345"/>
  <c r="AB345" a="1"/>
  <c r="AB345"/>
  <c r="X345" a="1"/>
  <c r="X345"/>
  <c r="E345" a="1"/>
  <c r="E345"/>
  <c r="AF241" i="24" a="1"/>
  <c r="AF241"/>
  <c r="AK241" a="1"/>
  <c r="AK241"/>
  <c r="C241" a="1"/>
  <c r="C241"/>
  <c r="I241" a="1"/>
  <c r="I241"/>
  <c r="Q245" a="1"/>
  <c r="Q245"/>
  <c r="K245" a="1"/>
  <c r="K245"/>
  <c r="P245" a="1"/>
  <c r="P245"/>
  <c r="N245" a="1"/>
  <c r="N245"/>
  <c r="AC245" a="1"/>
  <c r="AC245"/>
  <c r="AE343" i="21" a="1"/>
  <c r="AE343"/>
  <c r="AH343" a="1"/>
  <c r="AH343"/>
  <c r="V343" a="1"/>
  <c r="V343"/>
  <c r="AC343" a="1"/>
  <c r="AC343"/>
  <c r="Q343" a="1"/>
  <c r="Q343"/>
  <c r="AJ239" i="24" a="1"/>
  <c r="AJ239"/>
  <c r="AK239" a="1"/>
  <c r="AK239"/>
  <c r="AH239" a="1"/>
  <c r="AH239"/>
  <c r="H239" a="1"/>
  <c r="H239"/>
  <c r="F239" a="1"/>
  <c r="F239"/>
  <c r="C340" i="21" a="1"/>
  <c r="C340"/>
  <c r="O340" a="1"/>
  <c r="O340"/>
  <c r="X340" a="1"/>
  <c r="X340"/>
  <c r="Q340" a="1"/>
  <c r="Q340"/>
  <c r="Y340" a="1"/>
  <c r="Y340"/>
  <c r="C349" a="1"/>
  <c r="C349"/>
  <c r="S349" a="1"/>
  <c r="S349"/>
  <c r="R349" a="1"/>
  <c r="R349"/>
  <c r="Y349" a="1"/>
  <c r="Y349"/>
  <c r="U349" i="29" a="1"/>
  <c r="U349"/>
  <c r="G349" a="1"/>
  <c r="G349"/>
  <c r="L349" a="1"/>
  <c r="L349"/>
  <c r="E349" a="1"/>
  <c r="E349"/>
  <c r="R349" a="1"/>
  <c r="R349"/>
  <c r="AK319" a="1"/>
  <c r="AK319"/>
  <c r="F319" a="1"/>
  <c r="F319"/>
  <c r="Z319" a="1"/>
  <c r="Z319"/>
  <c r="I319" a="1"/>
  <c r="I319"/>
  <c r="B319" a="1"/>
  <c r="B319"/>
  <c r="AD491" a="1"/>
  <c r="AD491"/>
  <c r="X491" a="1"/>
  <c r="X491"/>
  <c r="AJ491" a="1"/>
  <c r="AJ491"/>
  <c r="V491" a="1"/>
  <c r="V491"/>
  <c r="Q491" a="1"/>
  <c r="Q491"/>
  <c r="Y491" a="1"/>
  <c r="Y491"/>
  <c r="O491" a="1"/>
  <c r="O491"/>
  <c r="R491" a="1"/>
  <c r="R491"/>
  <c r="S491" a="1"/>
  <c r="S491"/>
  <c r="G491" a="1"/>
  <c r="G491"/>
  <c r="F491" a="1"/>
  <c r="F491"/>
  <c r="M491" a="1"/>
  <c r="M491"/>
  <c r="Z491" a="1"/>
  <c r="Z491"/>
  <c r="T491" a="1"/>
  <c r="T491"/>
  <c r="AK491" a="1"/>
  <c r="AK491"/>
  <c r="D491" a="1"/>
  <c r="D491"/>
  <c r="AI491" a="1"/>
  <c r="AI491"/>
  <c r="K491" a="1"/>
  <c r="K491"/>
  <c r="AB491" a="1"/>
  <c r="AB491"/>
  <c r="AF491" a="1"/>
  <c r="AF491"/>
  <c r="AE491" a="1"/>
  <c r="AE491"/>
  <c r="B491" a="1"/>
  <c r="B491"/>
  <c r="U491" a="1"/>
  <c r="U491"/>
  <c r="AL491" a="1"/>
  <c r="AL491"/>
  <c r="J491" a="1"/>
  <c r="J491"/>
  <c r="I491" a="1"/>
  <c r="I491"/>
  <c r="C491" a="1"/>
  <c r="C491"/>
  <c r="AG491" a="1"/>
  <c r="AG491"/>
  <c r="E491" a="1"/>
  <c r="E491"/>
  <c r="H491" a="1"/>
  <c r="H491"/>
  <c r="AA491" a="1"/>
  <c r="AA491"/>
  <c r="AC491" a="1"/>
  <c r="AC491"/>
  <c r="P491" a="1"/>
  <c r="P491"/>
  <c r="L491" a="1"/>
  <c r="L491"/>
  <c r="AH491" a="1"/>
  <c r="AH491"/>
  <c r="N491" a="1"/>
  <c r="N491"/>
  <c r="W491" a="1"/>
  <c r="W491"/>
  <c r="R325" a="1"/>
  <c r="R325"/>
  <c r="K325" a="1"/>
  <c r="K325"/>
  <c r="AJ325" a="1"/>
  <c r="AJ325"/>
  <c r="B325" a="1"/>
  <c r="B325"/>
  <c r="Z325" a="1"/>
  <c r="Z325"/>
  <c r="S345" a="1"/>
  <c r="S345"/>
  <c r="F345" a="1"/>
  <c r="F345"/>
  <c r="AJ345" a="1"/>
  <c r="AJ345"/>
  <c r="H345" a="1"/>
  <c r="H345"/>
  <c r="G345" a="1"/>
  <c r="G345"/>
  <c r="C345" a="1"/>
  <c r="C345"/>
  <c r="AC345" a="1"/>
  <c r="AC345"/>
  <c r="AA345" a="1"/>
  <c r="AA345"/>
  <c r="AF345" a="1"/>
  <c r="AF345"/>
  <c r="X345" a="1"/>
  <c r="X345"/>
  <c r="AL345" a="1"/>
  <c r="AL345"/>
  <c r="U345" a="1"/>
  <c r="U345"/>
  <c r="R345" a="1"/>
  <c r="R345"/>
  <c r="W345" a="1"/>
  <c r="W345"/>
  <c r="AG345" a="1"/>
  <c r="AG345"/>
  <c r="D345" a="1"/>
  <c r="D345"/>
  <c r="J345" a="1"/>
  <c r="J345"/>
  <c r="N345" a="1"/>
  <c r="N345"/>
  <c r="AB345" a="1"/>
  <c r="AB345"/>
  <c r="AK345" a="1"/>
  <c r="AK345"/>
  <c r="AH345" a="1"/>
  <c r="AH345"/>
  <c r="AD345" a="1"/>
  <c r="AD345"/>
  <c r="AE345" a="1"/>
  <c r="AE345"/>
  <c r="V345" a="1"/>
  <c r="V345"/>
  <c r="T345" a="1"/>
  <c r="T345"/>
  <c r="Z345" a="1"/>
  <c r="Z345"/>
  <c r="M345" a="1"/>
  <c r="M345"/>
  <c r="O345" a="1"/>
  <c r="O345"/>
  <c r="Q345" a="1"/>
  <c r="Q345"/>
  <c r="K345" a="1"/>
  <c r="K345"/>
  <c r="I345" a="1"/>
  <c r="I345"/>
  <c r="E345" a="1"/>
  <c r="E345"/>
  <c r="AI345" a="1"/>
  <c r="AI345"/>
  <c r="L345" a="1"/>
  <c r="L345"/>
  <c r="B345" a="1"/>
  <c r="B345"/>
  <c r="Y345" a="1"/>
  <c r="Y345"/>
  <c r="P345" a="1"/>
  <c r="P345"/>
  <c r="D506" a="1"/>
  <c r="D506"/>
  <c r="B506" a="1"/>
  <c r="B506"/>
  <c r="AE506" a="1"/>
  <c r="AE506"/>
  <c r="AD506" a="1"/>
  <c r="AD506"/>
  <c r="U506" a="1"/>
  <c r="U506"/>
  <c r="E506" a="1"/>
  <c r="E506"/>
  <c r="K506" a="1"/>
  <c r="K506"/>
  <c r="AJ506" a="1"/>
  <c r="AJ506"/>
  <c r="Y506" a="1"/>
  <c r="Y506"/>
  <c r="X506" a="1"/>
  <c r="X506"/>
  <c r="V506" a="1"/>
  <c r="V506"/>
  <c r="H506" a="1"/>
  <c r="H506"/>
  <c r="R506" a="1"/>
  <c r="R506"/>
  <c r="AB506" a="1"/>
  <c r="AB506"/>
  <c r="P506" a="1"/>
  <c r="P506"/>
  <c r="AG506" a="1"/>
  <c r="AG506"/>
  <c r="S506" a="1"/>
  <c r="S506"/>
  <c r="AI506" a="1"/>
  <c r="AI506"/>
  <c r="C506" a="1"/>
  <c r="C506"/>
  <c r="Z506" a="1"/>
  <c r="Z506"/>
  <c r="M506" a="1"/>
  <c r="M506"/>
  <c r="T506" a="1"/>
  <c r="T506"/>
  <c r="AK506" a="1"/>
  <c r="AK506"/>
  <c r="Q506" a="1"/>
  <c r="Q506"/>
  <c r="O506" a="1"/>
  <c r="O506"/>
  <c r="G506" a="1"/>
  <c r="G506"/>
  <c r="AF506" a="1"/>
  <c r="AF506"/>
  <c r="J506" a="1"/>
  <c r="J506"/>
  <c r="F506" a="1"/>
  <c r="F506"/>
  <c r="I506" a="1"/>
  <c r="I506"/>
  <c r="AL506" a="1"/>
  <c r="AL506"/>
  <c r="AA506" a="1"/>
  <c r="AA506"/>
  <c r="AH506" a="1"/>
  <c r="AH506"/>
  <c r="L506" a="1"/>
  <c r="L506"/>
  <c r="N506" a="1"/>
  <c r="N506"/>
  <c r="W506" a="1"/>
  <c r="W506"/>
  <c r="AC506" a="1"/>
  <c r="AC506"/>
  <c r="AJ490" a="1"/>
  <c r="AJ490"/>
  <c r="S490" a="1"/>
  <c r="S490"/>
  <c r="H490" a="1"/>
  <c r="H490"/>
  <c r="B490" a="1"/>
  <c r="B490"/>
  <c r="J490" a="1"/>
  <c r="J490"/>
  <c r="D490" a="1"/>
  <c r="D490"/>
  <c r="AI490" a="1"/>
  <c r="AI490"/>
  <c r="AL490" a="1"/>
  <c r="AL490"/>
  <c r="AF490" a="1"/>
  <c r="AF490"/>
  <c r="AK490" a="1"/>
  <c r="AK490"/>
  <c r="AB490" a="1"/>
  <c r="AB490"/>
  <c r="AD490" a="1"/>
  <c r="AD490"/>
  <c r="T490" a="1"/>
  <c r="T490"/>
  <c r="R490" a="1"/>
  <c r="R490"/>
  <c r="AE490" a="1"/>
  <c r="AE490"/>
  <c r="U490" a="1"/>
  <c r="U490"/>
  <c r="K490" a="1"/>
  <c r="K490"/>
  <c r="I490" a="1"/>
  <c r="I490"/>
  <c r="C490" a="1"/>
  <c r="C490"/>
  <c r="F490" a="1"/>
  <c r="F490"/>
  <c r="M490" a="1"/>
  <c r="M490"/>
  <c r="Y490" a="1"/>
  <c r="Y490"/>
  <c r="AG490" a="1"/>
  <c r="AG490"/>
  <c r="Z490" a="1"/>
  <c r="Z490"/>
  <c r="P490" a="1"/>
  <c r="P490"/>
  <c r="X490" a="1"/>
  <c r="X490"/>
  <c r="AA490" a="1"/>
  <c r="AA490"/>
  <c r="G490" a="1"/>
  <c r="G490"/>
  <c r="Q490" a="1"/>
  <c r="Q490"/>
  <c r="O490" a="1"/>
  <c r="O490"/>
  <c r="V490" a="1"/>
  <c r="V490"/>
  <c r="AC490" a="1"/>
  <c r="AC490"/>
  <c r="L490" a="1"/>
  <c r="L490"/>
  <c r="E490" a="1"/>
  <c r="E490"/>
  <c r="W490" a="1"/>
  <c r="W490"/>
  <c r="AH490" a="1"/>
  <c r="AH490"/>
  <c r="N490" a="1"/>
  <c r="N490"/>
  <c r="AH322" a="1"/>
  <c r="AH322"/>
  <c r="G322" a="1"/>
  <c r="G322"/>
  <c r="P322" a="1"/>
  <c r="P322"/>
  <c r="T322" a="1"/>
  <c r="T322"/>
  <c r="AC322" a="1"/>
  <c r="AC322"/>
  <c r="R322" a="1"/>
  <c r="R322"/>
  <c r="AL322" a="1"/>
  <c r="AL322"/>
  <c r="K322" a="1"/>
  <c r="K322"/>
  <c r="O322" a="1"/>
  <c r="O322"/>
  <c r="H322" a="1"/>
  <c r="H322"/>
  <c r="B322" a="1"/>
  <c r="B322"/>
  <c r="V322" a="1"/>
  <c r="V322"/>
  <c r="E322" a="1"/>
  <c r="E322"/>
  <c r="I322" a="1"/>
  <c r="I322"/>
  <c r="X322" a="1"/>
  <c r="X322"/>
  <c r="AG322" a="1"/>
  <c r="AG322"/>
  <c r="F322" a="1"/>
  <c r="F322"/>
  <c r="Z322" a="1"/>
  <c r="Z322"/>
  <c r="D322" a="1"/>
  <c r="D322"/>
  <c r="S322" a="1"/>
  <c r="S322"/>
  <c r="AB322" a="1"/>
  <c r="AB322"/>
  <c r="AK322" a="1"/>
  <c r="AK322"/>
  <c r="J322" a="1"/>
  <c r="J322"/>
  <c r="N322" a="1"/>
  <c r="N322"/>
  <c r="C322" a="1"/>
  <c r="C322"/>
  <c r="W322" a="1"/>
  <c r="W322"/>
  <c r="AF322" a="1"/>
  <c r="AF322"/>
  <c r="AJ322" a="1"/>
  <c r="AJ322"/>
  <c r="AI322" a="1"/>
  <c r="AI322"/>
  <c r="Q322" a="1"/>
  <c r="Q322"/>
  <c r="AA322" a="1"/>
  <c r="AA322"/>
  <c r="AE322" a="1"/>
  <c r="AE322"/>
  <c r="M322" a="1"/>
  <c r="M322"/>
  <c r="Y322" a="1"/>
  <c r="Y322"/>
  <c r="AD322" a="1"/>
  <c r="AD322"/>
  <c r="L322" a="1"/>
  <c r="L322"/>
  <c r="U322" a="1"/>
  <c r="U322"/>
  <c r="AJ479" a="1"/>
  <c r="AJ479"/>
  <c r="AI479" a="1"/>
  <c r="AI479"/>
  <c r="AB479" a="1"/>
  <c r="AB479"/>
  <c r="P479" a="1"/>
  <c r="P479"/>
  <c r="J479" a="1"/>
  <c r="J479"/>
  <c r="AE479" a="1"/>
  <c r="AE479"/>
  <c r="X479" a="1"/>
  <c r="X479"/>
  <c r="G479" a="1"/>
  <c r="G479"/>
  <c r="AK479" a="1"/>
  <c r="AK479"/>
  <c r="T479" a="1"/>
  <c r="T479"/>
  <c r="S479" a="1"/>
  <c r="S479"/>
  <c r="AL479" a="1"/>
  <c r="AL479"/>
  <c r="AF479" a="1"/>
  <c r="AF479"/>
  <c r="R479" a="1"/>
  <c r="R479"/>
  <c r="O479" a="1"/>
  <c r="O479"/>
  <c r="H479" a="1"/>
  <c r="H479"/>
  <c r="AG479" a="1"/>
  <c r="AG479"/>
  <c r="K479" a="1"/>
  <c r="K479"/>
  <c r="D479" a="1"/>
  <c r="D479"/>
  <c r="C479" a="1"/>
  <c r="C479"/>
  <c r="V479" a="1"/>
  <c r="V479"/>
  <c r="Z479" a="1"/>
  <c r="Z479"/>
  <c r="Q479" a="1"/>
  <c r="Q479"/>
  <c r="AD479" a="1"/>
  <c r="AD479"/>
  <c r="Y479" a="1"/>
  <c r="Y479"/>
  <c r="M479" a="1"/>
  <c r="M479"/>
  <c r="F479" a="1"/>
  <c r="F479"/>
  <c r="B479" a="1"/>
  <c r="B479"/>
  <c r="U479" a="1"/>
  <c r="U479"/>
  <c r="I479" a="1"/>
  <c r="I479"/>
  <c r="AA479" a="1"/>
  <c r="AA479"/>
  <c r="AC479" a="1"/>
  <c r="AC479"/>
  <c r="E479" a="1"/>
  <c r="E479"/>
  <c r="AH479" a="1"/>
  <c r="AH479"/>
  <c r="N479" a="1"/>
  <c r="N479"/>
  <c r="L479" a="1"/>
  <c r="L479"/>
  <c r="W479" a="1"/>
  <c r="W479"/>
  <c r="O340" a="1"/>
  <c r="O340"/>
  <c r="AB340" a="1"/>
  <c r="AB340"/>
  <c r="T340" a="1"/>
  <c r="T340"/>
  <c r="AE340" a="1"/>
  <c r="AE340"/>
  <c r="D502" a="1"/>
  <c r="D502"/>
  <c r="B502" a="1"/>
  <c r="B502"/>
  <c r="AG502" a="1"/>
  <c r="AG502"/>
  <c r="AJ502" a="1"/>
  <c r="AJ502"/>
  <c r="AK502" a="1"/>
  <c r="AK502"/>
  <c r="AI502" a="1"/>
  <c r="AI502"/>
  <c r="U502" a="1"/>
  <c r="U502"/>
  <c r="G502" a="1"/>
  <c r="G502"/>
  <c r="T502" a="1"/>
  <c r="T502"/>
  <c r="AD502" a="1"/>
  <c r="AD502"/>
  <c r="V502" a="1"/>
  <c r="V502"/>
  <c r="H502" a="1"/>
  <c r="H502"/>
  <c r="AE502" a="1"/>
  <c r="AE502"/>
  <c r="S502" a="1"/>
  <c r="S502"/>
  <c r="X502" a="1"/>
  <c r="X502"/>
  <c r="C502" a="1"/>
  <c r="C502"/>
  <c r="AL502" a="1"/>
  <c r="AL502"/>
  <c r="Z502" a="1"/>
  <c r="Z502"/>
  <c r="AB502" a="1"/>
  <c r="AB502"/>
  <c r="K502" a="1"/>
  <c r="K502"/>
  <c r="AH502" a="1"/>
  <c r="AH502"/>
  <c r="AF502" a="1"/>
  <c r="AF502"/>
  <c r="Y502" a="1"/>
  <c r="Y502"/>
  <c r="Q502" a="1"/>
  <c r="Q502"/>
  <c r="O502" a="1"/>
  <c r="O502"/>
  <c r="M502" a="1"/>
  <c r="M502"/>
  <c r="R502" a="1"/>
  <c r="R502"/>
  <c r="J502" a="1"/>
  <c r="J502"/>
  <c r="I502" a="1"/>
  <c r="I502"/>
  <c r="F502" a="1"/>
  <c r="F502"/>
  <c r="AC502" a="1"/>
  <c r="AC502"/>
  <c r="E502" a="1"/>
  <c r="E502"/>
  <c r="AA502" a="1"/>
  <c r="AA502"/>
  <c r="P502" a="1"/>
  <c r="P502"/>
  <c r="N502" a="1"/>
  <c r="N502"/>
  <c r="W502" a="1"/>
  <c r="W502"/>
  <c r="L502" a="1"/>
  <c r="L502"/>
  <c r="T481" a="1"/>
  <c r="T481"/>
  <c r="S481" a="1"/>
  <c r="S481"/>
  <c r="G481" a="1"/>
  <c r="G481"/>
  <c r="O481" a="1"/>
  <c r="O481"/>
  <c r="H481" a="1"/>
  <c r="H481"/>
  <c r="AG481" a="1"/>
  <c r="AG481"/>
  <c r="I481" a="1"/>
  <c r="I481"/>
  <c r="AK481" a="1"/>
  <c r="AK481"/>
  <c r="D481" a="1"/>
  <c r="D481"/>
  <c r="C481" a="1"/>
  <c r="C481"/>
  <c r="AF481" a="1"/>
  <c r="AF481"/>
  <c r="J481" a="1"/>
  <c r="J481"/>
  <c r="Z481" a="1"/>
  <c r="Z481"/>
  <c r="AD481" a="1"/>
  <c r="AD481"/>
  <c r="AH481" a="1"/>
  <c r="AH481"/>
  <c r="K481" a="1"/>
  <c r="K481"/>
  <c r="V481" a="1"/>
  <c r="V481"/>
  <c r="U481" a="1"/>
  <c r="U481"/>
  <c r="Y481" a="1"/>
  <c r="Y481"/>
  <c r="R481" a="1"/>
  <c r="R481"/>
  <c r="F481" a="1"/>
  <c r="F481"/>
  <c r="M481" a="1"/>
  <c r="M481"/>
  <c r="AJ481" a="1"/>
  <c r="AJ481"/>
  <c r="AI481" a="1"/>
  <c r="AI481"/>
  <c r="B481" a="1"/>
  <c r="B481"/>
  <c r="AL481" a="1"/>
  <c r="AL481"/>
  <c r="AB481" a="1"/>
  <c r="AB481"/>
  <c r="X481" a="1"/>
  <c r="X481"/>
  <c r="Q481" a="1"/>
  <c r="Q481"/>
  <c r="AE481" a="1"/>
  <c r="AE481"/>
  <c r="AA481" a="1"/>
  <c r="AA481"/>
  <c r="E481" a="1"/>
  <c r="E481"/>
  <c r="P481" a="1"/>
  <c r="P481"/>
  <c r="L481" a="1"/>
  <c r="L481"/>
  <c r="W481" a="1"/>
  <c r="W481"/>
  <c r="AC481" a="1"/>
  <c r="AC481"/>
  <c r="N481" a="1"/>
  <c r="N481"/>
  <c r="I473" a="1"/>
  <c r="I473"/>
  <c r="G473" a="1"/>
  <c r="G473"/>
  <c r="R473" a="1"/>
  <c r="R473"/>
  <c r="C473" a="1"/>
  <c r="C473"/>
  <c r="B473" a="1"/>
  <c r="B473"/>
  <c r="D473" a="1"/>
  <c r="D473"/>
  <c r="AL473" a="1"/>
  <c r="AL473"/>
  <c r="AK473" a="1"/>
  <c r="AK473"/>
  <c r="AG473" a="1"/>
  <c r="AG473"/>
  <c r="AB473" a="1"/>
  <c r="AB473"/>
  <c r="AF473" a="1"/>
  <c r="AF473"/>
  <c r="AD473" a="1"/>
  <c r="AD473"/>
  <c r="U473" a="1"/>
  <c r="U473"/>
  <c r="S473" a="1"/>
  <c r="S473"/>
  <c r="X473" a="1"/>
  <c r="X473"/>
  <c r="W473" a="1"/>
  <c r="W473"/>
  <c r="AI473" a="1"/>
  <c r="AI473"/>
  <c r="H473" a="1"/>
  <c r="H473"/>
  <c r="M473" a="1"/>
  <c r="M473"/>
  <c r="K473" a="1"/>
  <c r="K473"/>
  <c r="F473" a="1"/>
  <c r="F473"/>
  <c r="Z473" a="1"/>
  <c r="Z473"/>
  <c r="AE473" a="1"/>
  <c r="AE473"/>
  <c r="V473" a="1"/>
  <c r="V473"/>
  <c r="J473" a="1"/>
  <c r="J473"/>
  <c r="Y473" a="1"/>
  <c r="Y473"/>
  <c r="P473" a="1"/>
  <c r="P473"/>
  <c r="T473" a="1"/>
  <c r="T473"/>
  <c r="AJ473" a="1"/>
  <c r="AJ473"/>
  <c r="AH473" a="1"/>
  <c r="AH473"/>
  <c r="L473" a="1"/>
  <c r="L473"/>
  <c r="O473" a="1"/>
  <c r="O473"/>
  <c r="N473" a="1"/>
  <c r="N473"/>
  <c r="AA473" a="1"/>
  <c r="AA473"/>
  <c r="E473" a="1"/>
  <c r="E473"/>
  <c r="Q473" a="1"/>
  <c r="Q473"/>
  <c r="AC473" a="1"/>
  <c r="AC473"/>
  <c r="V333" a="1"/>
  <c r="V333"/>
  <c r="O333" a="1"/>
  <c r="O333"/>
  <c r="R333" a="1"/>
  <c r="R333"/>
  <c r="G333" a="1"/>
  <c r="G333"/>
  <c r="Q333" a="1"/>
  <c r="Q333"/>
  <c r="AA345" i="21" a="1"/>
  <c r="AA345"/>
  <c r="F345" a="1"/>
  <c r="F345"/>
  <c r="AI241" i="24" a="1"/>
  <c r="AI241"/>
  <c r="AH245" a="1"/>
  <c r="AH245"/>
  <c r="F245" a="1"/>
  <c r="F245"/>
  <c r="T245" a="1"/>
  <c r="T245"/>
  <c r="S343" i="21" a="1"/>
  <c r="S343"/>
  <c r="AF343" a="1"/>
  <c r="AF343"/>
  <c r="X343" a="1"/>
  <c r="X343"/>
  <c r="H343" a="1"/>
  <c r="H343"/>
  <c r="AA239" i="24" a="1"/>
  <c r="AA239"/>
  <c r="AC239" a="1"/>
  <c r="AC239"/>
  <c r="Y239" a="1"/>
  <c r="Y239"/>
  <c r="AF239" a="1"/>
  <c r="AF239"/>
  <c r="AB239" a="1"/>
  <c r="AB239"/>
  <c r="AJ340" i="21" a="1"/>
  <c r="AJ340"/>
  <c r="S340" a="1"/>
  <c r="S340"/>
  <c r="AC340" a="1"/>
  <c r="AC340"/>
  <c r="D340" a="1"/>
  <c r="D340"/>
  <c r="M340" a="1"/>
  <c r="M340"/>
  <c r="AJ349" a="1"/>
  <c r="AJ349"/>
  <c r="AD349" a="1"/>
  <c r="AD349"/>
  <c r="T349" a="1"/>
  <c r="T349"/>
  <c r="H349" a="1"/>
  <c r="H349"/>
  <c r="AB349" i="29" a="1"/>
  <c r="AB349"/>
  <c r="AH349" a="1"/>
  <c r="AH349"/>
  <c r="AG349" a="1"/>
  <c r="AG349"/>
  <c r="AA349" a="1"/>
  <c r="AA349"/>
  <c r="P349" a="1"/>
  <c r="P349"/>
  <c r="Q319" a="1"/>
  <c r="Q319"/>
  <c r="AG319" a="1"/>
  <c r="AG319"/>
  <c r="P319" a="1"/>
  <c r="P319"/>
  <c r="AJ319" a="1"/>
  <c r="AJ319"/>
  <c r="H319" a="1"/>
  <c r="H319"/>
  <c r="I325" a="1"/>
  <c r="I325"/>
  <c r="AL325" a="1"/>
  <c r="AL325"/>
  <c r="J325" a="1"/>
  <c r="J325"/>
  <c r="S325" a="1"/>
  <c r="S325"/>
  <c r="V325" a="1"/>
  <c r="V325"/>
  <c r="AK480" a="1"/>
  <c r="AK480"/>
  <c r="AF480" a="1"/>
  <c r="AF480"/>
  <c r="AE480" a="1"/>
  <c r="AE480"/>
  <c r="D480" a="1"/>
  <c r="D480"/>
  <c r="H480" a="1"/>
  <c r="H480"/>
  <c r="V480" a="1"/>
  <c r="V480"/>
  <c r="AC480" a="1"/>
  <c r="AC480"/>
  <c r="Z480" a="1"/>
  <c r="Z480"/>
  <c r="AI480" a="1"/>
  <c r="AI480"/>
  <c r="R480" a="1"/>
  <c r="R480"/>
  <c r="U480" a="1"/>
  <c r="U480"/>
  <c r="O480" a="1"/>
  <c r="O480"/>
  <c r="AD480" a="1"/>
  <c r="AD480"/>
  <c r="G480" a="1"/>
  <c r="G480"/>
  <c r="AL480" a="1"/>
  <c r="AL480"/>
  <c r="Y480" a="1"/>
  <c r="Y480"/>
  <c r="J480" a="1"/>
  <c r="J480"/>
  <c r="S480" a="1"/>
  <c r="S480"/>
  <c r="B480" a="1"/>
  <c r="B480"/>
  <c r="K480" a="1"/>
  <c r="K480"/>
  <c r="AB480" a="1"/>
  <c r="AB480"/>
  <c r="AJ480" a="1"/>
  <c r="AJ480"/>
  <c r="C480" a="1"/>
  <c r="C480"/>
  <c r="AG480" a="1"/>
  <c r="AG480"/>
  <c r="T480" a="1"/>
  <c r="T480"/>
  <c r="X480" a="1"/>
  <c r="X480"/>
  <c r="Q480" a="1"/>
  <c r="Q480"/>
  <c r="I480" a="1"/>
  <c r="I480"/>
  <c r="F480" a="1"/>
  <c r="F480"/>
  <c r="M480" a="1"/>
  <c r="M480"/>
  <c r="E480" a="1"/>
  <c r="E480"/>
  <c r="W480" a="1"/>
  <c r="W480"/>
  <c r="AH480" a="1"/>
  <c r="AH480"/>
  <c r="N480" a="1"/>
  <c r="N480"/>
  <c r="AA480" a="1"/>
  <c r="AA480"/>
  <c r="P480" a="1"/>
  <c r="P480"/>
  <c r="L480" a="1"/>
  <c r="L480"/>
  <c r="P483" a="1"/>
  <c r="P483"/>
  <c r="X483" a="1"/>
  <c r="X483"/>
  <c r="W483" a="1"/>
  <c r="W483"/>
  <c r="AE483" a="1"/>
  <c r="AE483"/>
  <c r="H483" a="1"/>
  <c r="H483"/>
  <c r="O483" a="1"/>
  <c r="O483"/>
  <c r="I483" a="1"/>
  <c r="I483"/>
  <c r="V483" a="1"/>
  <c r="V483"/>
  <c r="G483" a="1"/>
  <c r="G483"/>
  <c r="S483" a="1"/>
  <c r="S483"/>
  <c r="F483" a="1"/>
  <c r="F483"/>
  <c r="AI483" a="1"/>
  <c r="AI483"/>
  <c r="AD483" a="1"/>
  <c r="AD483"/>
  <c r="Q483" a="1"/>
  <c r="Q483"/>
  <c r="AK483" a="1"/>
  <c r="AK483"/>
  <c r="Z483" a="1"/>
  <c r="Z483"/>
  <c r="T483" a="1"/>
  <c r="T483"/>
  <c r="AB483" a="1"/>
  <c r="AB483"/>
  <c r="U483" a="1"/>
  <c r="U483"/>
  <c r="K483" a="1"/>
  <c r="K483"/>
  <c r="C483" a="1"/>
  <c r="C483"/>
  <c r="B483" a="1"/>
  <c r="B483"/>
  <c r="AL483" a="1"/>
  <c r="AL483"/>
  <c r="J483" a="1"/>
  <c r="J483"/>
  <c r="M483" a="1"/>
  <c r="M483"/>
  <c r="AJ483" a="1"/>
  <c r="AJ483"/>
  <c r="D483" a="1"/>
  <c r="D483"/>
  <c r="R483" a="1"/>
  <c r="R483"/>
  <c r="AG483" a="1"/>
  <c r="AG483"/>
  <c r="AF483" a="1"/>
  <c r="AF483"/>
  <c r="AA483" a="1"/>
  <c r="AA483"/>
  <c r="E483" a="1"/>
  <c r="E483"/>
  <c r="AC483" a="1"/>
  <c r="AC483"/>
  <c r="Y483" a="1"/>
  <c r="Y483"/>
  <c r="L483" a="1"/>
  <c r="L483"/>
  <c r="AH483" a="1"/>
  <c r="AH483"/>
  <c r="N483" a="1"/>
  <c r="N483"/>
  <c r="R340" a="1"/>
  <c r="R340"/>
  <c r="AD340" a="1"/>
  <c r="AD340"/>
  <c r="AC340" a="1"/>
  <c r="AC340"/>
  <c r="F340" a="1"/>
  <c r="F340"/>
  <c r="S326" a="1"/>
  <c r="S326"/>
  <c r="AB326" a="1"/>
  <c r="AB326"/>
  <c r="AK326" a="1"/>
  <c r="AK326"/>
  <c r="O326" a="1"/>
  <c r="O326"/>
  <c r="M326" a="1"/>
  <c r="M326"/>
  <c r="W326" a="1"/>
  <c r="W326"/>
  <c r="AF326" a="1"/>
  <c r="AF326"/>
  <c r="J326" a="1"/>
  <c r="J326"/>
  <c r="H326" a="1"/>
  <c r="H326"/>
  <c r="Q326" a="1"/>
  <c r="Q326"/>
  <c r="AA326" a="1"/>
  <c r="AA326"/>
  <c r="AE326" a="1"/>
  <c r="AE326"/>
  <c r="AD326" a="1"/>
  <c r="AD326"/>
  <c r="C326" a="1"/>
  <c r="C326"/>
  <c r="L326" a="1"/>
  <c r="L326"/>
  <c r="U326" a="1"/>
  <c r="U326"/>
  <c r="I326" a="1"/>
  <c r="I326"/>
  <c r="N326" a="1"/>
  <c r="N326"/>
  <c r="AH326" a="1"/>
  <c r="AH326"/>
  <c r="G326" a="1"/>
  <c r="G326"/>
  <c r="P326" a="1"/>
  <c r="P326"/>
  <c r="Z326" a="1"/>
  <c r="Z326"/>
  <c r="AI326" a="1"/>
  <c r="AI326"/>
  <c r="R326" a="1"/>
  <c r="R326"/>
  <c r="AL326" a="1"/>
  <c r="AL326"/>
  <c r="K326" a="1"/>
  <c r="K326"/>
  <c r="D326" a="1"/>
  <c r="D326"/>
  <c r="AC326" a="1"/>
  <c r="AC326"/>
  <c r="B326" a="1"/>
  <c r="B326"/>
  <c r="V326" a="1"/>
  <c r="V326"/>
  <c r="E326" a="1"/>
  <c r="E326"/>
  <c r="Y326" a="1"/>
  <c r="Y326"/>
  <c r="X326" a="1"/>
  <c r="X326"/>
  <c r="AG326" a="1"/>
  <c r="AG326"/>
  <c r="F326" a="1"/>
  <c r="F326"/>
  <c r="AJ326" a="1"/>
  <c r="AJ326"/>
  <c r="T326" a="1"/>
  <c r="T326"/>
  <c r="L251" i="21"/>
  <c r="AL289" a="1"/>
  <c r="AL289"/>
  <c r="AH289" a="1"/>
  <c r="AH289"/>
  <c r="F289" a="1"/>
  <c r="F289"/>
  <c r="AA289" a="1"/>
  <c r="AA289"/>
  <c r="S289" a="1"/>
  <c r="S289"/>
  <c r="O289" a="1"/>
  <c r="O289"/>
  <c r="W289" a="1"/>
  <c r="W289"/>
  <c r="Y289" a="1"/>
  <c r="Y289"/>
  <c r="AE289" a="1"/>
  <c r="AE289"/>
  <c r="AB289" a="1"/>
  <c r="AB289"/>
  <c r="AJ289" a="1"/>
  <c r="AJ289"/>
  <c r="L289" a="1"/>
  <c r="L289"/>
  <c r="X289" a="1"/>
  <c r="X289"/>
  <c r="AD289" a="1"/>
  <c r="AD289"/>
  <c r="V289" a="1"/>
  <c r="V289"/>
  <c r="AG289" a="1"/>
  <c r="AG289"/>
  <c r="U289" a="1"/>
  <c r="U289"/>
  <c r="AI289" a="1"/>
  <c r="AI289"/>
  <c r="I289" a="1"/>
  <c r="I289"/>
  <c r="T289" a="1"/>
  <c r="T289"/>
  <c r="AF289" a="1"/>
  <c r="AF289"/>
  <c r="P289" a="1"/>
  <c r="P289"/>
  <c r="H289" a="1"/>
  <c r="H289"/>
  <c r="N289" a="1"/>
  <c r="N289"/>
  <c r="AK289" a="1"/>
  <c r="AK289"/>
  <c r="AC289" a="1"/>
  <c r="AC289"/>
  <c r="Z289" a="1"/>
  <c r="Z289"/>
  <c r="D289" a="1"/>
  <c r="D289"/>
  <c r="B289" a="1"/>
  <c r="B289"/>
  <c r="E289" a="1"/>
  <c r="E289"/>
  <c r="J289" a="1"/>
  <c r="J289"/>
  <c r="G289" a="1"/>
  <c r="G289"/>
  <c r="Q289" a="1"/>
  <c r="Q289"/>
  <c r="K289" a="1"/>
  <c r="K289"/>
  <c r="M289" a="1"/>
  <c r="M289"/>
  <c r="C289" a="1"/>
  <c r="C289"/>
  <c r="R289" a="1"/>
  <c r="R289"/>
  <c r="M497" i="29" a="1"/>
  <c r="M497"/>
  <c r="S497" a="1"/>
  <c r="S497"/>
  <c r="F497" a="1"/>
  <c r="F497"/>
  <c r="R497" a="1"/>
  <c r="R497"/>
  <c r="B497" a="1"/>
  <c r="B497"/>
  <c r="I497" a="1"/>
  <c r="I497"/>
  <c r="O497" a="1"/>
  <c r="O497"/>
  <c r="AE497" a="1"/>
  <c r="AE497"/>
  <c r="AI497" a="1"/>
  <c r="AI497"/>
  <c r="K497" a="1"/>
  <c r="K497"/>
  <c r="AD497" a="1"/>
  <c r="AD497"/>
  <c r="AG497" a="1"/>
  <c r="AG497"/>
  <c r="X497" a="1"/>
  <c r="X497"/>
  <c r="G497" a="1"/>
  <c r="G497"/>
  <c r="AL497" a="1"/>
  <c r="AL497"/>
  <c r="H497" a="1"/>
  <c r="H497"/>
  <c r="AK497" a="1"/>
  <c r="AK497"/>
  <c r="T497" a="1"/>
  <c r="T497"/>
  <c r="C497" a="1"/>
  <c r="C497"/>
  <c r="J497" a="1"/>
  <c r="J497"/>
  <c r="Y497" a="1"/>
  <c r="Y497"/>
  <c r="U497" a="1"/>
  <c r="U497"/>
  <c r="D497" a="1"/>
  <c r="D497"/>
  <c r="AF497" a="1"/>
  <c r="AF497"/>
  <c r="AJ497" a="1"/>
  <c r="AJ497"/>
  <c r="Z497" a="1"/>
  <c r="Z497"/>
  <c r="Q497" a="1"/>
  <c r="Q497"/>
  <c r="V497" a="1"/>
  <c r="V497"/>
  <c r="AB497" a="1"/>
  <c r="AB497"/>
  <c r="W497" a="1"/>
  <c r="W497"/>
  <c r="L497" a="1"/>
  <c r="L497"/>
  <c r="AH497" a="1"/>
  <c r="AH497"/>
  <c r="E497" a="1"/>
  <c r="E497"/>
  <c r="P497" a="1"/>
  <c r="P497"/>
  <c r="N497" a="1"/>
  <c r="N497"/>
  <c r="AA497" a="1"/>
  <c r="AA497"/>
  <c r="AC497" a="1"/>
  <c r="AC497"/>
  <c r="B333" a="1"/>
  <c r="B333"/>
  <c r="AK333" a="1"/>
  <c r="AK333"/>
  <c r="I333" a="1"/>
  <c r="I333"/>
  <c r="AC333" a="1"/>
  <c r="AC333"/>
  <c r="AG333" a="1"/>
  <c r="AG333"/>
  <c r="Y319" a="1"/>
  <c r="Y319"/>
  <c r="Z471" a="1"/>
  <c r="Z471"/>
  <c r="O471" a="1"/>
  <c r="O471"/>
  <c r="N471" a="1"/>
  <c r="N471"/>
  <c r="M471" a="1"/>
  <c r="M471"/>
  <c r="AI471" a="1"/>
  <c r="AI471"/>
  <c r="F471" a="1"/>
  <c r="F471"/>
  <c r="E471" a="1"/>
  <c r="E471"/>
  <c r="H471" a="1"/>
  <c r="H471"/>
  <c r="Q471" a="1"/>
  <c r="Q471"/>
  <c r="J471" a="1"/>
  <c r="J471"/>
  <c r="AG471" a="1"/>
  <c r="AG471"/>
  <c r="AJ471" a="1"/>
  <c r="AJ471"/>
  <c r="AD471" a="1"/>
  <c r="AD471"/>
  <c r="K471" a="1"/>
  <c r="K471"/>
  <c r="D471" a="1"/>
  <c r="D471"/>
  <c r="AB471" a="1"/>
  <c r="AB471"/>
  <c r="R471" a="1"/>
  <c r="R471"/>
  <c r="U471" a="1"/>
  <c r="U471"/>
  <c r="C471" a="1"/>
  <c r="C471"/>
  <c r="S471" a="1"/>
  <c r="S471"/>
  <c r="I471" a="1"/>
  <c r="I471"/>
  <c r="G471" a="1"/>
  <c r="G471"/>
  <c r="AL471" a="1"/>
  <c r="AL471"/>
  <c r="AK471" a="1"/>
  <c r="AK471"/>
  <c r="AE471" a="1"/>
  <c r="AE471"/>
  <c r="T471" a="1"/>
  <c r="T471"/>
  <c r="X471" a="1"/>
  <c r="X471"/>
  <c r="B471" a="1"/>
  <c r="B471"/>
  <c r="AF471" a="1"/>
  <c r="AF471"/>
  <c r="V471" a="1"/>
  <c r="V471"/>
  <c r="Y471" a="1"/>
  <c r="Y471"/>
  <c r="P471" a="1"/>
  <c r="P471"/>
  <c r="AH471" a="1"/>
  <c r="AH471"/>
  <c r="W471" a="1"/>
  <c r="W471"/>
  <c r="L471" a="1"/>
  <c r="L471"/>
  <c r="AC471" a="1"/>
  <c r="AC471"/>
  <c r="AA471" a="1"/>
  <c r="AA471"/>
  <c r="D345" i="21" a="1"/>
  <c r="D345"/>
  <c r="W241" i="24" a="1"/>
  <c r="W241"/>
  <c r="AC241" a="1"/>
  <c r="AC241"/>
  <c r="B241" a="1"/>
  <c r="B241"/>
  <c r="AN241"/>
  <c r="H245" a="1"/>
  <c r="H245"/>
  <c r="K345" i="21" a="1"/>
  <c r="K345"/>
  <c r="AH345" a="1"/>
  <c r="AH345"/>
  <c r="V345" a="1"/>
  <c r="V345"/>
  <c r="U345" a="1"/>
  <c r="U345"/>
  <c r="I345" a="1"/>
  <c r="I345"/>
  <c r="O241" i="24" a="1"/>
  <c r="O241"/>
  <c r="T241" a="1"/>
  <c r="T241"/>
  <c r="Z241" a="1"/>
  <c r="Z241"/>
  <c r="AG241" a="1"/>
  <c r="AG241"/>
  <c r="Y245" a="1"/>
  <c r="Y245"/>
  <c r="AI245" a="1"/>
  <c r="AI245"/>
  <c r="AF245" a="1"/>
  <c r="AF245"/>
  <c r="AL245" a="1"/>
  <c r="AL245"/>
  <c r="L245" a="1"/>
  <c r="L245"/>
  <c r="K343" i="21" a="1"/>
  <c r="K343"/>
  <c r="AD343" a="1"/>
  <c r="AD343"/>
  <c r="P343" a="1"/>
  <c r="P343"/>
  <c r="D343" a="1"/>
  <c r="D343"/>
  <c r="S239" i="24" a="1"/>
  <c r="S239"/>
  <c r="T239" a="1"/>
  <c r="T239"/>
  <c r="Q239" a="1"/>
  <c r="Q239"/>
  <c r="W239" a="1"/>
  <c r="W239"/>
  <c r="K340" i="21" a="1"/>
  <c r="K340"/>
  <c r="AH340" a="1"/>
  <c r="AH340"/>
  <c r="Z340" a="1"/>
  <c r="Z340"/>
  <c r="J340" a="1"/>
  <c r="J340"/>
  <c r="B340" a="1"/>
  <c r="B340"/>
  <c r="AA349" a="1"/>
  <c r="AA349"/>
  <c r="X349" a="1"/>
  <c r="X349"/>
  <c r="AB349" a="1"/>
  <c r="AB349"/>
  <c r="Q349" a="1"/>
  <c r="Q349"/>
  <c r="AD349" i="29" a="1"/>
  <c r="AD349"/>
  <c r="AF349" a="1"/>
  <c r="AF349"/>
  <c r="B349" a="1"/>
  <c r="B349"/>
  <c r="N349" a="1"/>
  <c r="N349"/>
  <c r="M343" a="1"/>
  <c r="M343"/>
  <c r="X343" a="1"/>
  <c r="X343"/>
  <c r="B343" a="1"/>
  <c r="B343"/>
  <c r="AA343" a="1"/>
  <c r="AA343"/>
  <c r="D343" a="1"/>
  <c r="D343"/>
  <c r="AG343" a="1"/>
  <c r="AG343"/>
  <c r="Q343" a="1"/>
  <c r="Q343"/>
  <c r="AK343" a="1"/>
  <c r="AK343"/>
  <c r="T343" a="1"/>
  <c r="T343"/>
  <c r="AJ343" a="1"/>
  <c r="AJ343"/>
  <c r="S343" a="1"/>
  <c r="S343"/>
  <c r="C343" a="1"/>
  <c r="C343"/>
  <c r="AD343" a="1"/>
  <c r="AD343"/>
  <c r="L343" a="1"/>
  <c r="L343"/>
  <c r="E343" a="1"/>
  <c r="E343"/>
  <c r="AL343" a="1"/>
  <c r="AL343"/>
  <c r="H343" a="1"/>
  <c r="H343"/>
  <c r="F343" a="1"/>
  <c r="F343"/>
  <c r="AF343" a="1"/>
  <c r="AF343"/>
  <c r="AE343" a="1"/>
  <c r="AE343"/>
  <c r="AI343" a="1"/>
  <c r="AI343"/>
  <c r="AB343" a="1"/>
  <c r="AB343"/>
  <c r="Y343" a="1"/>
  <c r="Y343"/>
  <c r="Z343" a="1"/>
  <c r="Z343"/>
  <c r="W343" a="1"/>
  <c r="W343"/>
  <c r="U343" a="1"/>
  <c r="U343"/>
  <c r="V343" a="1"/>
  <c r="V343"/>
  <c r="I343" a="1"/>
  <c r="I343"/>
  <c r="R343" a="1"/>
  <c r="R343"/>
  <c r="P343" a="1"/>
  <c r="P343"/>
  <c r="N343" a="1"/>
  <c r="N343"/>
  <c r="O343" a="1"/>
  <c r="O343"/>
  <c r="K343" a="1"/>
  <c r="K343"/>
  <c r="J343" a="1"/>
  <c r="J343"/>
  <c r="AH343" a="1"/>
  <c r="AH343"/>
  <c r="G343" a="1"/>
  <c r="G343"/>
  <c r="AC343" a="1"/>
  <c r="AC343"/>
  <c r="G319" a="1"/>
  <c r="G319"/>
  <c r="L319" a="1"/>
  <c r="L319"/>
  <c r="M319" a="1"/>
  <c r="M319"/>
  <c r="AA319" a="1"/>
  <c r="AA319"/>
  <c r="D319" a="1"/>
  <c r="D319"/>
  <c r="AF475" a="1"/>
  <c r="AF475"/>
  <c r="I475" a="1"/>
  <c r="I475"/>
  <c r="S475" a="1"/>
  <c r="S475"/>
  <c r="X475" a="1"/>
  <c r="X475"/>
  <c r="AE475" a="1"/>
  <c r="AE475"/>
  <c r="AD475" a="1"/>
  <c r="AD475"/>
  <c r="C475" a="1"/>
  <c r="C475"/>
  <c r="F475" a="1"/>
  <c r="F475"/>
  <c r="B475" a="1"/>
  <c r="B475"/>
  <c r="Q475" a="1"/>
  <c r="Q475"/>
  <c r="U475" a="1"/>
  <c r="U475"/>
  <c r="M475" a="1"/>
  <c r="M475"/>
  <c r="J475" a="1"/>
  <c r="J475"/>
  <c r="K475" a="1"/>
  <c r="K475"/>
  <c r="O475" a="1"/>
  <c r="O475"/>
  <c r="AI475" a="1"/>
  <c r="AI475"/>
  <c r="AL475" a="1"/>
  <c r="AL475"/>
  <c r="D475" a="1"/>
  <c r="D475"/>
  <c r="H475" a="1"/>
  <c r="H475"/>
  <c r="G475" a="1"/>
  <c r="G475"/>
  <c r="AK475" a="1"/>
  <c r="AK475"/>
  <c r="AG475" a="1"/>
  <c r="AG475"/>
  <c r="AB475" a="1"/>
  <c r="AB475"/>
  <c r="T475" a="1"/>
  <c r="T475"/>
  <c r="E475" a="1"/>
  <c r="E475"/>
  <c r="AJ475" a="1"/>
  <c r="AJ475"/>
  <c r="V475" a="1"/>
  <c r="V475"/>
  <c r="Y475" a="1"/>
  <c r="Y475"/>
  <c r="Z475" a="1"/>
  <c r="Z475"/>
  <c r="P475" a="1"/>
  <c r="P475"/>
  <c r="AA475" a="1"/>
  <c r="AA475"/>
  <c r="AH475" a="1"/>
  <c r="AH475"/>
  <c r="L475" a="1"/>
  <c r="L475"/>
  <c r="N475" a="1"/>
  <c r="N475"/>
  <c r="W475" a="1"/>
  <c r="W475"/>
  <c r="AC475" a="1"/>
  <c r="AC475"/>
  <c r="R475" a="1"/>
  <c r="R475"/>
  <c r="D474" a="1"/>
  <c r="D474"/>
  <c r="J474" a="1"/>
  <c r="J474"/>
  <c r="AB474" a="1"/>
  <c r="AB474"/>
  <c r="M474" a="1"/>
  <c r="M474"/>
  <c r="X474" a="1"/>
  <c r="X474"/>
  <c r="AJ474" a="1"/>
  <c r="AJ474"/>
  <c r="U474" a="1"/>
  <c r="U474"/>
  <c r="G474" a="1"/>
  <c r="G474"/>
  <c r="Q474" a="1"/>
  <c r="Q474"/>
  <c r="S474" a="1"/>
  <c r="S474"/>
  <c r="O474" a="1"/>
  <c r="O474"/>
  <c r="AL474" a="1"/>
  <c r="AL474"/>
  <c r="K474" a="1"/>
  <c r="K474"/>
  <c r="B474" a="1"/>
  <c r="B474"/>
  <c r="AF474" a="1"/>
  <c r="AF474"/>
  <c r="AI474" a="1"/>
  <c r="AI474"/>
  <c r="AG474" a="1"/>
  <c r="AG474"/>
  <c r="Y474" a="1"/>
  <c r="Y474"/>
  <c r="V474" a="1"/>
  <c r="V474"/>
  <c r="H474" a="1"/>
  <c r="H474"/>
  <c r="AK474" a="1"/>
  <c r="AK474"/>
  <c r="I474" a="1"/>
  <c r="I474"/>
  <c r="Z474" a="1"/>
  <c r="Z474"/>
  <c r="F474" a="1"/>
  <c r="F474"/>
  <c r="C474" a="1"/>
  <c r="C474"/>
  <c r="AD474" a="1"/>
  <c r="AD474"/>
  <c r="T474" a="1"/>
  <c r="T474"/>
  <c r="R474" a="1"/>
  <c r="R474"/>
  <c r="AH474" a="1"/>
  <c r="AH474"/>
  <c r="N474" a="1"/>
  <c r="N474"/>
  <c r="P474" a="1"/>
  <c r="P474"/>
  <c r="AE474" a="1"/>
  <c r="AE474"/>
  <c r="E474" a="1"/>
  <c r="E474"/>
  <c r="AA474" a="1"/>
  <c r="AA474"/>
  <c r="W474" a="1"/>
  <c r="W474"/>
  <c r="AC474" a="1"/>
  <c r="AC474"/>
  <c r="L474" a="1"/>
  <c r="L474"/>
  <c r="AD325" a="1"/>
  <c r="AD325"/>
  <c r="AC325" a="1"/>
  <c r="AC325"/>
  <c r="F325" a="1"/>
  <c r="F325"/>
  <c r="D325" a="1"/>
  <c r="D325"/>
  <c r="M325" a="1"/>
  <c r="M325"/>
  <c r="D340" a="1"/>
  <c r="D340"/>
  <c r="AA340" a="1"/>
  <c r="AA340"/>
  <c r="J340" a="1"/>
  <c r="J340"/>
  <c r="X340" a="1"/>
  <c r="X340"/>
  <c r="B340" a="1"/>
  <c r="B340"/>
  <c r="S333" a="1"/>
  <c r="S333"/>
  <c r="W333" a="1"/>
  <c r="W333"/>
  <c r="E333" a="1"/>
  <c r="E333"/>
  <c r="T333" a="1"/>
  <c r="T333"/>
  <c r="C333" a="1"/>
  <c r="C333"/>
  <c r="K319" a="1"/>
  <c r="K319"/>
  <c r="Z345" i="21" a="1"/>
  <c r="Z345"/>
  <c r="AI345" a="1"/>
  <c r="AI345"/>
  <c r="AJ345" a="1"/>
  <c r="AJ345"/>
  <c r="N345" a="1"/>
  <c r="N345"/>
  <c r="M345" a="1"/>
  <c r="M345"/>
  <c r="B345" a="1"/>
  <c r="B345"/>
  <c r="AL241" i="24" a="1"/>
  <c r="AL241"/>
  <c r="G241" a="1"/>
  <c r="G241"/>
  <c r="L241" a="1"/>
  <c r="L241"/>
  <c r="R241" a="1"/>
  <c r="R241"/>
  <c r="X241" a="1"/>
  <c r="X241"/>
  <c r="I245" a="1"/>
  <c r="I245"/>
  <c r="Z245" a="1"/>
  <c r="Z245"/>
  <c r="W245" a="1"/>
  <c r="W245"/>
  <c r="AD245" a="1"/>
  <c r="AD245"/>
  <c r="D245" a="1"/>
  <c r="D245"/>
  <c r="AN245"/>
  <c r="AJ343" i="21" a="1"/>
  <c r="AJ343"/>
  <c r="L343" a="1"/>
  <c r="L343"/>
  <c r="AK343" a="1"/>
  <c r="AK343"/>
  <c r="U343" a="1"/>
  <c r="U343"/>
  <c r="AL239" i="24" a="1"/>
  <c r="AL239"/>
  <c r="L239" a="1"/>
  <c r="L239"/>
  <c r="I239" a="1"/>
  <c r="I239"/>
  <c r="O239" a="1"/>
  <c r="O239"/>
  <c r="AN239"/>
  <c r="AE340" i="21" a="1"/>
  <c r="AE340"/>
  <c r="N340" a="1"/>
  <c r="N340"/>
  <c r="P340" a="1"/>
  <c r="P340"/>
  <c r="AG340" a="1"/>
  <c r="AG340"/>
  <c r="AI349" a="1"/>
  <c r="AI349"/>
  <c r="O349" a="1"/>
  <c r="O349"/>
  <c r="V349" a="1"/>
  <c r="V349"/>
  <c r="AG349" a="1"/>
  <c r="AG349"/>
  <c r="J349" a="1"/>
  <c r="J349"/>
  <c r="AJ349" i="29" a="1"/>
  <c r="AJ349"/>
  <c r="AL349" a="1"/>
  <c r="AL349"/>
  <c r="AE349" a="1"/>
  <c r="AE349"/>
  <c r="T349" a="1"/>
  <c r="T349"/>
  <c r="N319" a="1"/>
  <c r="N319"/>
  <c r="X319" a="1"/>
  <c r="X319"/>
  <c r="AI319" a="1"/>
  <c r="AI319"/>
  <c r="AB319" a="1"/>
  <c r="AB319"/>
  <c r="U319" a="1"/>
  <c r="U319"/>
  <c r="AK325" a="1"/>
  <c r="AK325"/>
  <c r="T325" a="1"/>
  <c r="T325"/>
  <c r="W325" a="1"/>
  <c r="W325"/>
  <c r="U325" a="1"/>
  <c r="U325"/>
  <c r="T493" a="1"/>
  <c r="T493"/>
  <c r="AB493" a="1"/>
  <c r="AB493"/>
  <c r="H493" a="1"/>
  <c r="H493"/>
  <c r="U493" a="1"/>
  <c r="U493"/>
  <c r="AI493" a="1"/>
  <c r="AI493"/>
  <c r="O493" a="1"/>
  <c r="O493"/>
  <c r="E493" a="1"/>
  <c r="E493"/>
  <c r="C493" a="1"/>
  <c r="C493"/>
  <c r="F493" a="1"/>
  <c r="F493"/>
  <c r="AF493" a="1"/>
  <c r="AF493"/>
  <c r="AE493" a="1"/>
  <c r="AE493"/>
  <c r="AG493" a="1"/>
  <c r="AG493"/>
  <c r="R493" a="1"/>
  <c r="R493"/>
  <c r="M493" a="1"/>
  <c r="M493"/>
  <c r="AJ493" a="1"/>
  <c r="AJ493"/>
  <c r="G493" a="1"/>
  <c r="G493"/>
  <c r="Y493" a="1"/>
  <c r="Y493"/>
  <c r="X493" a="1"/>
  <c r="X493"/>
  <c r="I493" a="1"/>
  <c r="I493"/>
  <c r="AD493" a="1"/>
  <c r="AD493"/>
  <c r="S493" a="1"/>
  <c r="S493"/>
  <c r="K493" a="1"/>
  <c r="K493"/>
  <c r="B493" a="1"/>
  <c r="B493"/>
  <c r="J493" a="1"/>
  <c r="J493"/>
  <c r="Z493" a="1"/>
  <c r="Z493"/>
  <c r="V493" a="1"/>
  <c r="V493"/>
  <c r="AL493" a="1"/>
  <c r="AL493"/>
  <c r="AK493" a="1"/>
  <c r="AK493"/>
  <c r="Q493" a="1"/>
  <c r="Q493"/>
  <c r="D493" a="1"/>
  <c r="D493"/>
  <c r="AA493" a="1"/>
  <c r="AA493"/>
  <c r="AH493" a="1"/>
  <c r="AH493"/>
  <c r="AC493" a="1"/>
  <c r="AC493"/>
  <c r="P493" a="1"/>
  <c r="P493"/>
  <c r="W493" a="1"/>
  <c r="W493"/>
  <c r="L493" a="1"/>
  <c r="L493"/>
  <c r="N493" a="1"/>
  <c r="N493"/>
  <c r="T484" a="1"/>
  <c r="T484"/>
  <c r="S484" a="1"/>
  <c r="S484"/>
  <c r="AE484" a="1"/>
  <c r="AE484"/>
  <c r="F484" a="1"/>
  <c r="F484"/>
  <c r="O484" a="1"/>
  <c r="O484"/>
  <c r="J484" a="1"/>
  <c r="J484"/>
  <c r="V484" a="1"/>
  <c r="V484"/>
  <c r="C484" a="1"/>
  <c r="C484"/>
  <c r="AK484" a="1"/>
  <c r="AK484"/>
  <c r="M484" a="1"/>
  <c r="M484"/>
  <c r="K484" a="1"/>
  <c r="K484"/>
  <c r="AL484" a="1"/>
  <c r="AL484"/>
  <c r="AF484" a="1"/>
  <c r="AF484"/>
  <c r="AD484" a="1"/>
  <c r="AD484"/>
  <c r="B484" a="1"/>
  <c r="B484"/>
  <c r="G484" a="1"/>
  <c r="G484"/>
  <c r="X484" a="1"/>
  <c r="X484"/>
  <c r="AJ484" a="1"/>
  <c r="AJ484"/>
  <c r="U484" a="1"/>
  <c r="U484"/>
  <c r="Z484" a="1"/>
  <c r="Z484"/>
  <c r="Y484" a="1"/>
  <c r="Y484"/>
  <c r="R484" a="1"/>
  <c r="R484"/>
  <c r="AG484" a="1"/>
  <c r="AG484"/>
  <c r="I484" a="1"/>
  <c r="I484"/>
  <c r="AI484" a="1"/>
  <c r="AI484"/>
  <c r="H484" a="1"/>
  <c r="H484"/>
  <c r="AB484" a="1"/>
  <c r="AB484"/>
  <c r="D484" a="1"/>
  <c r="D484"/>
  <c r="Q484" a="1"/>
  <c r="Q484"/>
  <c r="N484" a="1"/>
  <c r="N484"/>
  <c r="P484" a="1"/>
  <c r="P484"/>
  <c r="AH484" a="1"/>
  <c r="AH484"/>
  <c r="E484" a="1"/>
  <c r="E484"/>
  <c r="AA484" a="1"/>
  <c r="AA484"/>
  <c r="W484" a="1"/>
  <c r="W484"/>
  <c r="L484" a="1"/>
  <c r="L484"/>
  <c r="AC484" a="1"/>
  <c r="AC484"/>
  <c r="AJ478" a="1"/>
  <c r="AJ478"/>
  <c r="C478" a="1"/>
  <c r="C478"/>
  <c r="AG478" a="1"/>
  <c r="AG478"/>
  <c r="AK478" a="1"/>
  <c r="AK478"/>
  <c r="Y478" a="1"/>
  <c r="Y478"/>
  <c r="X478" a="1"/>
  <c r="X478"/>
  <c r="AB478" a="1"/>
  <c r="AB478"/>
  <c r="O478" a="1"/>
  <c r="O478"/>
  <c r="AI478" a="1"/>
  <c r="AI478"/>
  <c r="T478" a="1"/>
  <c r="T478"/>
  <c r="M478" a="1"/>
  <c r="M478"/>
  <c r="Q478" a="1"/>
  <c r="Q478"/>
  <c r="AF478" a="1"/>
  <c r="AF478"/>
  <c r="R478" a="1"/>
  <c r="R478"/>
  <c r="I478" a="1"/>
  <c r="I478"/>
  <c r="H478" a="1"/>
  <c r="H478"/>
  <c r="AL478" a="1"/>
  <c r="AL478"/>
  <c r="AE478" a="1"/>
  <c r="AE478"/>
  <c r="D478" a="1"/>
  <c r="D478"/>
  <c r="AH478" a="1"/>
  <c r="AH478"/>
  <c r="AA478" a="1"/>
  <c r="AA478"/>
  <c r="J478" a="1"/>
  <c r="J478"/>
  <c r="U478" a="1"/>
  <c r="U478"/>
  <c r="V478" a="1"/>
  <c r="V478"/>
  <c r="AD478" a="1"/>
  <c r="AD478"/>
  <c r="G478" a="1"/>
  <c r="G478"/>
  <c r="K478" a="1"/>
  <c r="K478"/>
  <c r="S478" a="1"/>
  <c r="S478"/>
  <c r="B478" a="1"/>
  <c r="B478"/>
  <c r="F478" a="1"/>
  <c r="F478"/>
  <c r="W478" a="1"/>
  <c r="W478"/>
  <c r="P478" a="1"/>
  <c r="P478"/>
  <c r="AC478" a="1"/>
  <c r="AC478"/>
  <c r="N478" a="1"/>
  <c r="N478"/>
  <c r="Z478" a="1"/>
  <c r="Z478"/>
  <c r="L478" a="1"/>
  <c r="L478"/>
  <c r="E478" a="1"/>
  <c r="E478"/>
  <c r="F495" a="1"/>
  <c r="F495"/>
  <c r="AJ495" a="1"/>
  <c r="AJ495"/>
  <c r="AD495" a="1"/>
  <c r="AD495"/>
  <c r="T495" a="1"/>
  <c r="T495"/>
  <c r="AK495" a="1"/>
  <c r="AK495"/>
  <c r="R495" a="1"/>
  <c r="R495"/>
  <c r="Y495" a="1"/>
  <c r="Y495"/>
  <c r="B495" a="1"/>
  <c r="B495"/>
  <c r="AF495" a="1"/>
  <c r="AF495"/>
  <c r="AB495" a="1"/>
  <c r="AB495"/>
  <c r="M495" a="1"/>
  <c r="M495"/>
  <c r="G495" a="1"/>
  <c r="G495"/>
  <c r="AI495" a="1"/>
  <c r="AI495"/>
  <c r="Z495" a="1"/>
  <c r="Z495"/>
  <c r="S495" a="1"/>
  <c r="S495"/>
  <c r="D495" a="1"/>
  <c r="D495"/>
  <c r="L495" a="1"/>
  <c r="L495"/>
  <c r="AL495" a="1"/>
  <c r="AL495"/>
  <c r="J495" a="1"/>
  <c r="J495"/>
  <c r="AE495" a="1"/>
  <c r="AE495"/>
  <c r="K495" a="1"/>
  <c r="K495"/>
  <c r="AG495" a="1"/>
  <c r="AG495"/>
  <c r="V495" a="1"/>
  <c r="V495"/>
  <c r="X495" a="1"/>
  <c r="X495"/>
  <c r="W495" a="1"/>
  <c r="W495"/>
  <c r="Q495" a="1"/>
  <c r="Q495"/>
  <c r="U495" a="1"/>
  <c r="U495"/>
  <c r="I495" a="1"/>
  <c r="I495"/>
  <c r="C495" a="1"/>
  <c r="C495"/>
  <c r="H495" a="1"/>
  <c r="H495"/>
  <c r="O495" a="1"/>
  <c r="O495"/>
  <c r="AA495" a="1"/>
  <c r="AA495"/>
  <c r="E495" a="1"/>
  <c r="E495"/>
  <c r="P495" a="1"/>
  <c r="P495"/>
  <c r="AH495" a="1"/>
  <c r="AH495"/>
  <c r="AC495" a="1"/>
  <c r="AC495"/>
  <c r="N495" a="1"/>
  <c r="N495"/>
  <c r="U340" a="1"/>
  <c r="U340"/>
  <c r="L340" a="1"/>
  <c r="L340"/>
  <c r="M340" a="1"/>
  <c r="M340"/>
  <c r="AG340" a="1"/>
  <c r="AG340"/>
  <c r="AK340" a="1"/>
  <c r="AK340"/>
  <c r="I486" a="1"/>
  <c r="I486"/>
  <c r="H486" a="1"/>
  <c r="H486"/>
  <c r="F486" a="1"/>
  <c r="F486"/>
  <c r="AL486" a="1"/>
  <c r="AL486"/>
  <c r="AJ486" a="1"/>
  <c r="AJ486"/>
  <c r="AI486" a="1"/>
  <c r="AI486"/>
  <c r="AG486" a="1"/>
  <c r="AG486"/>
  <c r="V486" a="1"/>
  <c r="V486"/>
  <c r="AD486" a="1"/>
  <c r="AD486"/>
  <c r="O486" a="1"/>
  <c r="O486"/>
  <c r="AE486" a="1"/>
  <c r="AE486"/>
  <c r="AK486" a="1"/>
  <c r="AK486"/>
  <c r="M486" a="1"/>
  <c r="M486"/>
  <c r="U486" a="1"/>
  <c r="U486"/>
  <c r="J486" a="1"/>
  <c r="J486"/>
  <c r="S486" a="1"/>
  <c r="S486"/>
  <c r="AB486" a="1"/>
  <c r="AB486"/>
  <c r="D486" a="1"/>
  <c r="D486"/>
  <c r="C486" a="1"/>
  <c r="C486"/>
  <c r="Y486" a="1"/>
  <c r="Y486"/>
  <c r="G486" a="1"/>
  <c r="G486"/>
  <c r="AF486" a="1"/>
  <c r="AF486"/>
  <c r="Z486" a="1"/>
  <c r="Z486"/>
  <c r="T486" a="1"/>
  <c r="T486"/>
  <c r="X486" a="1"/>
  <c r="X486"/>
  <c r="R486" a="1"/>
  <c r="R486"/>
  <c r="Q486" a="1"/>
  <c r="Q486"/>
  <c r="K486" a="1"/>
  <c r="K486"/>
  <c r="B486" a="1"/>
  <c r="B486"/>
  <c r="AH486" a="1"/>
  <c r="AH486"/>
  <c r="E486" a="1"/>
  <c r="E486"/>
  <c r="AA486" a="1"/>
  <c r="AA486"/>
  <c r="N486" a="1"/>
  <c r="N486"/>
  <c r="AC486" a="1"/>
  <c r="AC486"/>
  <c r="P486" a="1"/>
  <c r="P486"/>
  <c r="W486" a="1"/>
  <c r="W486"/>
  <c r="L486" a="1"/>
  <c r="L486"/>
  <c r="L251"/>
  <c r="AL289" a="1"/>
  <c r="AL289"/>
  <c r="AE289" a="1"/>
  <c r="AE289"/>
  <c r="AC289" a="1"/>
  <c r="AC289"/>
  <c r="U289" a="1"/>
  <c r="U289"/>
  <c r="AJ289" a="1"/>
  <c r="AJ289"/>
  <c r="V289" a="1"/>
  <c r="V289"/>
  <c r="F289" a="1"/>
  <c r="F289"/>
  <c r="N289" a="1"/>
  <c r="N289"/>
  <c r="T289" a="1"/>
  <c r="T289"/>
  <c r="AA289" a="1"/>
  <c r="AA289"/>
  <c r="Y289" a="1"/>
  <c r="Y289"/>
  <c r="W289" a="1"/>
  <c r="W289"/>
  <c r="H289" a="1"/>
  <c r="H289"/>
  <c r="S289" a="1"/>
  <c r="S289"/>
  <c r="X289" a="1"/>
  <c r="X289"/>
  <c r="L289" a="1"/>
  <c r="L289"/>
  <c r="AD289" a="1"/>
  <c r="AD289"/>
  <c r="AI289" a="1"/>
  <c r="AI289"/>
  <c r="P289" a="1"/>
  <c r="P289"/>
  <c r="O289" a="1"/>
  <c r="O289"/>
  <c r="AF289" a="1"/>
  <c r="AF289"/>
  <c r="Z289" a="1"/>
  <c r="Z289"/>
  <c r="AB289" a="1"/>
  <c r="AB289"/>
  <c r="AK289" a="1"/>
  <c r="AK289"/>
  <c r="AH289" a="1"/>
  <c r="AH289"/>
  <c r="I289" a="1"/>
  <c r="I289"/>
  <c r="AG289" a="1"/>
  <c r="AG289"/>
  <c r="M289" a="1"/>
  <c r="M289"/>
  <c r="K289" a="1"/>
  <c r="K289"/>
  <c r="G289" a="1"/>
  <c r="G289"/>
  <c r="E289" a="1"/>
  <c r="E289"/>
  <c r="R289" a="1"/>
  <c r="R289"/>
  <c r="Q289" a="1"/>
  <c r="Q289"/>
  <c r="J289" a="1"/>
  <c r="J289"/>
  <c r="C289" a="1"/>
  <c r="C289"/>
  <c r="D289" a="1"/>
  <c r="D289"/>
  <c r="B289" a="1"/>
  <c r="B289"/>
  <c r="H470" a="1"/>
  <c r="H470"/>
  <c r="T470" a="1"/>
  <c r="T470"/>
  <c r="AK470" a="1"/>
  <c r="AK470"/>
  <c r="M470" a="1"/>
  <c r="M470"/>
  <c r="Q470" a="1"/>
  <c r="Q470"/>
  <c r="X470" a="1"/>
  <c r="X470"/>
  <c r="K470" a="1"/>
  <c r="K470"/>
  <c r="AB470" a="1"/>
  <c r="AB470"/>
  <c r="D470" a="1"/>
  <c r="D470"/>
  <c r="P470" a="1"/>
  <c r="P470"/>
  <c r="B470" a="1"/>
  <c r="B470"/>
  <c r="S470" a="1"/>
  <c r="S470"/>
  <c r="AI470" a="1"/>
  <c r="AI470"/>
  <c r="AE470" a="1"/>
  <c r="AE470"/>
  <c r="AL470" a="1"/>
  <c r="AL470"/>
  <c r="J470" a="1"/>
  <c r="J470"/>
  <c r="Z470" a="1"/>
  <c r="Z470"/>
  <c r="AD470" a="1"/>
  <c r="AD470"/>
  <c r="L470" a="1"/>
  <c r="L470"/>
  <c r="AG470" a="1"/>
  <c r="AG470"/>
  <c r="AF470" a="1"/>
  <c r="AF470"/>
  <c r="U470" a="1"/>
  <c r="U470"/>
  <c r="I470" a="1"/>
  <c r="I470"/>
  <c r="O470" a="1"/>
  <c r="O470"/>
  <c r="AJ470" a="1"/>
  <c r="AJ470"/>
  <c r="C470" a="1"/>
  <c r="C470"/>
  <c r="V470" a="1"/>
  <c r="V470"/>
  <c r="F470" a="1"/>
  <c r="F470"/>
  <c r="R470" a="1"/>
  <c r="R470"/>
  <c r="N470" a="1"/>
  <c r="N470"/>
  <c r="AA470" a="1"/>
  <c r="AA470"/>
  <c r="AC470" a="1"/>
  <c r="AC470"/>
  <c r="AH470" a="1"/>
  <c r="AH470"/>
  <c r="G470" a="1"/>
  <c r="G470"/>
  <c r="Y470" a="1"/>
  <c r="Y470"/>
  <c r="W470" a="1"/>
  <c r="W470"/>
  <c r="E470" a="1"/>
  <c r="E470"/>
  <c r="AJ333" a="1"/>
  <c r="AJ333"/>
  <c r="M333" a="1"/>
  <c r="M333"/>
  <c r="AA333" a="1"/>
  <c r="AA333"/>
  <c r="P333" a="1"/>
  <c r="P333"/>
  <c r="AD333" a="1"/>
  <c r="AD333"/>
  <c r="S345" i="21" a="1"/>
  <c r="S345"/>
  <c r="C245" i="24" a="1"/>
  <c r="C245"/>
  <c r="F246" a="1"/>
  <c r="F246"/>
  <c r="T243" a="1"/>
  <c r="T243"/>
  <c r="X235" a="1"/>
  <c r="X235"/>
  <c r="AL345" i="21" a="1"/>
  <c r="AL345"/>
  <c r="L345" a="1"/>
  <c r="L345"/>
  <c r="R345" a="1"/>
  <c r="R345"/>
  <c r="H345" a="1"/>
  <c r="H345"/>
  <c r="AD241" i="24" a="1"/>
  <c r="AD241"/>
  <c r="AE241" a="1"/>
  <c r="AE241"/>
  <c r="AJ241" a="1"/>
  <c r="AJ241"/>
  <c r="J241" a="1"/>
  <c r="J241"/>
  <c r="B245" a="1"/>
  <c r="B245"/>
  <c r="R245" a="1"/>
  <c r="R245"/>
  <c r="O245" a="1"/>
  <c r="O245"/>
  <c r="U245" a="1"/>
  <c r="U245"/>
  <c r="AI343" i="21" a="1"/>
  <c r="AI343"/>
  <c r="G343" a="1"/>
  <c r="G343"/>
  <c r="Z343" a="1"/>
  <c r="Z343"/>
  <c r="R343" a="1"/>
  <c r="R343"/>
  <c r="AD239" i="24" a="1"/>
  <c r="AD239"/>
  <c r="AI239" a="1"/>
  <c r="AI239"/>
  <c r="B239" a="1"/>
  <c r="B239"/>
  <c r="AI340" i="21" a="1"/>
  <c r="AI340"/>
  <c r="AF340" a="1"/>
  <c r="AF340"/>
  <c r="L340" a="1"/>
  <c r="L340"/>
  <c r="K349" a="1"/>
  <c r="K349"/>
  <c r="G349" a="1"/>
  <c r="G349"/>
  <c r="N349" a="1"/>
  <c r="N349"/>
  <c r="E349" a="1"/>
  <c r="E349"/>
  <c r="AC349" i="29" a="1"/>
  <c r="AC349"/>
  <c r="S349" a="1"/>
  <c r="S349"/>
  <c r="K349" a="1"/>
  <c r="K349"/>
  <c r="J319" a="1"/>
  <c r="J319"/>
  <c r="T319" a="1"/>
  <c r="T319"/>
  <c r="AE319" a="1"/>
  <c r="AE319"/>
  <c r="C319" a="1"/>
  <c r="C319"/>
  <c r="U501" a="1"/>
  <c r="U501"/>
  <c r="Z501" a="1"/>
  <c r="Z501"/>
  <c r="D501" a="1"/>
  <c r="D501"/>
  <c r="R501" a="1"/>
  <c r="R501"/>
  <c r="AI501" a="1"/>
  <c r="AI501"/>
  <c r="H501" a="1"/>
  <c r="H501"/>
  <c r="S501" a="1"/>
  <c r="S501"/>
  <c r="C501" a="1"/>
  <c r="C501"/>
  <c r="J501" a="1"/>
  <c r="J501"/>
  <c r="B501" a="1"/>
  <c r="B501"/>
  <c r="M501" a="1"/>
  <c r="M501"/>
  <c r="Q501" a="1"/>
  <c r="Q501"/>
  <c r="AB501" a="1"/>
  <c r="AB501"/>
  <c r="AG501" a="1"/>
  <c r="AG501"/>
  <c r="AK501" a="1"/>
  <c r="AK501"/>
  <c r="AL501" a="1"/>
  <c r="AL501"/>
  <c r="N501" a="1"/>
  <c r="N501"/>
  <c r="V501" a="1"/>
  <c r="V501"/>
  <c r="T501" a="1"/>
  <c r="T501"/>
  <c r="X501" a="1"/>
  <c r="X501"/>
  <c r="AJ501" a="1"/>
  <c r="AJ501"/>
  <c r="AE501" a="1"/>
  <c r="AE501"/>
  <c r="O501" a="1"/>
  <c r="O501"/>
  <c r="I501" a="1"/>
  <c r="I501"/>
  <c r="G501" a="1"/>
  <c r="G501"/>
  <c r="K501" a="1"/>
  <c r="K501"/>
  <c r="AD501" a="1"/>
  <c r="AD501"/>
  <c r="AH501" a="1"/>
  <c r="AH501"/>
  <c r="AF501" a="1"/>
  <c r="AF501"/>
  <c r="Y501" a="1"/>
  <c r="Y501"/>
  <c r="F501" a="1"/>
  <c r="F501"/>
  <c r="W501" a="1"/>
  <c r="W501"/>
  <c r="E501" a="1"/>
  <c r="E501"/>
  <c r="P501" a="1"/>
  <c r="P501"/>
  <c r="AA501" a="1"/>
  <c r="AA501"/>
  <c r="AC501" a="1"/>
  <c r="AC501"/>
  <c r="L501" a="1"/>
  <c r="L501"/>
  <c r="AG325" a="1"/>
  <c r="AG325"/>
  <c r="E325" a="1"/>
  <c r="E325"/>
  <c r="C325" a="1"/>
  <c r="C325"/>
  <c r="V505" a="1"/>
  <c r="V505"/>
  <c r="T505" a="1"/>
  <c r="T505"/>
  <c r="Y505" a="1"/>
  <c r="Y505"/>
  <c r="R505" a="1"/>
  <c r="R505"/>
  <c r="M505" a="1"/>
  <c r="M505"/>
  <c r="O505" a="1"/>
  <c r="O505"/>
  <c r="G505" a="1"/>
  <c r="G505"/>
  <c r="F505" a="1"/>
  <c r="F505"/>
  <c r="P505" a="1"/>
  <c r="P505"/>
  <c r="I505" a="1"/>
  <c r="I505"/>
  <c r="AF505" a="1"/>
  <c r="AF505"/>
  <c r="AJ505" a="1"/>
  <c r="AJ505"/>
  <c r="K505" a="1"/>
  <c r="K505"/>
  <c r="H505" a="1"/>
  <c r="H505"/>
  <c r="AH505" a="1"/>
  <c r="AH505"/>
  <c r="Z505" a="1"/>
  <c r="Z505"/>
  <c r="AD505" a="1"/>
  <c r="AD505"/>
  <c r="J505" a="1"/>
  <c r="J505"/>
  <c r="U505" a="1"/>
  <c r="U505"/>
  <c r="S505" a="1"/>
  <c r="S505"/>
  <c r="Q505" a="1"/>
  <c r="Q505"/>
  <c r="AK505" a="1"/>
  <c r="AK505"/>
  <c r="AI505" a="1"/>
  <c r="AI505"/>
  <c r="D505" a="1"/>
  <c r="D505"/>
  <c r="B505" a="1"/>
  <c r="B505"/>
  <c r="AL505" a="1"/>
  <c r="AL505"/>
  <c r="C505" a="1"/>
  <c r="C505"/>
  <c r="AB505" a="1"/>
  <c r="AB505"/>
  <c r="AE505" a="1"/>
  <c r="AE505"/>
  <c r="AG505" a="1"/>
  <c r="AG505"/>
  <c r="X505" a="1"/>
  <c r="X505"/>
  <c r="L505" a="1"/>
  <c r="L505"/>
  <c r="E505" a="1"/>
  <c r="E505"/>
  <c r="W505" a="1"/>
  <c r="W505"/>
  <c r="AA505" a="1"/>
  <c r="AA505"/>
  <c r="N505" a="1"/>
  <c r="N505"/>
  <c r="AC505" a="1"/>
  <c r="AC505"/>
  <c r="AF503" a="1"/>
  <c r="AF503"/>
  <c r="AD503" a="1"/>
  <c r="AD503"/>
  <c r="V503" a="1"/>
  <c r="V503"/>
  <c r="U503" a="1"/>
  <c r="U503"/>
  <c r="AB503" a="1"/>
  <c r="AB503"/>
  <c r="Y503" a="1"/>
  <c r="Y503"/>
  <c r="X503" a="1"/>
  <c r="X503"/>
  <c r="I503" a="1"/>
  <c r="I503"/>
  <c r="T503" a="1"/>
  <c r="T503"/>
  <c r="S503" a="1"/>
  <c r="S503"/>
  <c r="Q503" a="1"/>
  <c r="Q503"/>
  <c r="C503" a="1"/>
  <c r="C503"/>
  <c r="O503" a="1"/>
  <c r="O503"/>
  <c r="F503" a="1"/>
  <c r="F503"/>
  <c r="K503" a="1"/>
  <c r="K503"/>
  <c r="AG503" a="1"/>
  <c r="AG503"/>
  <c r="M503" a="1"/>
  <c r="M503"/>
  <c r="AK503" a="1"/>
  <c r="AK503"/>
  <c r="AJ503" a="1"/>
  <c r="AJ503"/>
  <c r="H503" a="1"/>
  <c r="H503"/>
  <c r="G503" a="1"/>
  <c r="G503"/>
  <c r="J503" a="1"/>
  <c r="J503"/>
  <c r="AE503" a="1"/>
  <c r="AE503"/>
  <c r="R503" a="1"/>
  <c r="R503"/>
  <c r="D503" a="1"/>
  <c r="D503"/>
  <c r="B503" a="1"/>
  <c r="B503"/>
  <c r="Z503" a="1"/>
  <c r="Z503"/>
  <c r="E503" a="1"/>
  <c r="E503"/>
  <c r="AI503" a="1"/>
  <c r="AI503"/>
  <c r="AL503" a="1"/>
  <c r="AL503"/>
  <c r="P503" a="1"/>
  <c r="P503"/>
  <c r="AA503" a="1"/>
  <c r="AA503"/>
  <c r="AH503" a="1"/>
  <c r="AH503"/>
  <c r="W503" a="1"/>
  <c r="W503"/>
  <c r="L503" a="1"/>
  <c r="L503"/>
  <c r="AC503" a="1"/>
  <c r="AC503"/>
  <c r="N503" a="1"/>
  <c r="N503"/>
  <c r="V320" a="1"/>
  <c r="V320"/>
  <c r="Z320" a="1"/>
  <c r="Z320"/>
  <c r="AI320" a="1"/>
  <c r="AI320"/>
  <c r="W320" a="1"/>
  <c r="W320"/>
  <c r="Q320" a="1"/>
  <c r="Q320"/>
  <c r="U320" a="1"/>
  <c r="U320"/>
  <c r="AD320" a="1"/>
  <c r="AD320"/>
  <c r="B320" a="1"/>
  <c r="B320"/>
  <c r="K320" a="1"/>
  <c r="K320"/>
  <c r="O320" a="1"/>
  <c r="O320"/>
  <c r="Y320" a="1"/>
  <c r="Y320"/>
  <c r="R320" a="1"/>
  <c r="R320"/>
  <c r="AB320" a="1"/>
  <c r="AB320"/>
  <c r="F320" a="1"/>
  <c r="F320"/>
  <c r="J320" a="1"/>
  <c r="J320"/>
  <c r="S320" a="1"/>
  <c r="S320"/>
  <c r="H320" a="1"/>
  <c r="H320"/>
  <c r="L320" a="1"/>
  <c r="L320"/>
  <c r="AF320" a="1"/>
  <c r="AF320"/>
  <c r="E320" a="1"/>
  <c r="E320"/>
  <c r="N320" a="1"/>
  <c r="N320"/>
  <c r="AH320" a="1"/>
  <c r="AH320"/>
  <c r="AL320" a="1"/>
  <c r="AL320"/>
  <c r="P320" a="1"/>
  <c r="P320"/>
  <c r="AJ320" a="1"/>
  <c r="AJ320"/>
  <c r="I320" a="1"/>
  <c r="I320"/>
  <c r="AC320" a="1"/>
  <c r="AC320"/>
  <c r="AG320" a="1"/>
  <c r="AG320"/>
  <c r="AK320" a="1"/>
  <c r="AK320"/>
  <c r="T320" a="1"/>
  <c r="T320"/>
  <c r="C320" a="1"/>
  <c r="C320"/>
  <c r="M320" a="1"/>
  <c r="M320"/>
  <c r="D320" a="1"/>
  <c r="D320"/>
  <c r="X320" a="1"/>
  <c r="X320"/>
  <c r="G320" a="1"/>
  <c r="G320"/>
  <c r="AA320" a="1"/>
  <c r="AA320"/>
  <c r="AE320" a="1"/>
  <c r="AE320"/>
  <c r="W340" a="1"/>
  <c r="W340"/>
  <c r="Z340" a="1"/>
  <c r="Z340"/>
  <c r="G340" a="1"/>
  <c r="G340"/>
  <c r="Y340" a="1"/>
  <c r="Y340"/>
  <c r="F245" i="21"/>
  <c r="AH283" a="1"/>
  <c r="AH283"/>
  <c r="AL283" a="1"/>
  <c r="AL283"/>
  <c r="AA283" a="1"/>
  <c r="AA283"/>
  <c r="I283" a="1"/>
  <c r="I283"/>
  <c r="T283" a="1"/>
  <c r="T283"/>
  <c r="Z283" a="1"/>
  <c r="Z283"/>
  <c r="AB283" a="1"/>
  <c r="AB283"/>
  <c r="AI283" a="1"/>
  <c r="AI283"/>
  <c r="O283" a="1"/>
  <c r="O283"/>
  <c r="F283" a="1"/>
  <c r="F283"/>
  <c r="W283" a="1"/>
  <c r="W283"/>
  <c r="AG283" a="1"/>
  <c r="AG283"/>
  <c r="S283" a="1"/>
  <c r="S283"/>
  <c r="AK283" a="1"/>
  <c r="AK283"/>
  <c r="P283" a="1"/>
  <c r="P283"/>
  <c r="U283" a="1"/>
  <c r="U283"/>
  <c r="X283" a="1"/>
  <c r="X283"/>
  <c r="AF283" a="1"/>
  <c r="AF283"/>
  <c r="AJ283" a="1"/>
  <c r="AJ283"/>
  <c r="AD283" a="1"/>
  <c r="AD283"/>
  <c r="V283" a="1"/>
  <c r="V283"/>
  <c r="H283" a="1"/>
  <c r="H283"/>
  <c r="Y283" a="1"/>
  <c r="Y283"/>
  <c r="L283" a="1"/>
  <c r="L283"/>
  <c r="N283" a="1"/>
  <c r="N283"/>
  <c r="AC283" a="1"/>
  <c r="AC283"/>
  <c r="AE283" a="1"/>
  <c r="AE283"/>
  <c r="D283" a="1"/>
  <c r="D283"/>
  <c r="J283" a="1"/>
  <c r="J283"/>
  <c r="B283" a="1"/>
  <c r="B283"/>
  <c r="K283" a="1"/>
  <c r="K283"/>
  <c r="Q283" a="1"/>
  <c r="Q283"/>
  <c r="E283" a="1"/>
  <c r="E283"/>
  <c r="R283" a="1"/>
  <c r="R283"/>
  <c r="M283" a="1"/>
  <c r="M283"/>
  <c r="G283" a="1"/>
  <c r="G283"/>
  <c r="C283" a="1"/>
  <c r="C283"/>
  <c r="B492" i="29" a="1"/>
  <c r="B492"/>
  <c r="J492" a="1"/>
  <c r="J492"/>
  <c r="H492" a="1"/>
  <c r="H492"/>
  <c r="AD492" a="1"/>
  <c r="AD492"/>
  <c r="AL492" a="1"/>
  <c r="AL492"/>
  <c r="AK492" a="1"/>
  <c r="AK492"/>
  <c r="I492" a="1"/>
  <c r="I492"/>
  <c r="AJ492" a="1"/>
  <c r="AJ492"/>
  <c r="U492" a="1"/>
  <c r="U492"/>
  <c r="X492" a="1"/>
  <c r="X492"/>
  <c r="AF492" a="1"/>
  <c r="AF492"/>
  <c r="Z492" a="1"/>
  <c r="Z492"/>
  <c r="G492" a="1"/>
  <c r="G492"/>
  <c r="O492" a="1"/>
  <c r="O492"/>
  <c r="W492" a="1"/>
  <c r="W492"/>
  <c r="D492" a="1"/>
  <c r="D492"/>
  <c r="AE492" a="1"/>
  <c r="AE492"/>
  <c r="AH492" a="1"/>
  <c r="AH492"/>
  <c r="F492" a="1"/>
  <c r="F492"/>
  <c r="E492" a="1"/>
  <c r="E492"/>
  <c r="C492" a="1"/>
  <c r="C492"/>
  <c r="AG492" a="1"/>
  <c r="AG492"/>
  <c r="Y492" a="1"/>
  <c r="Y492"/>
  <c r="T492" a="1"/>
  <c r="T492"/>
  <c r="AB492" a="1"/>
  <c r="AB492"/>
  <c r="V492" a="1"/>
  <c r="V492"/>
  <c r="R492" a="1"/>
  <c r="R492"/>
  <c r="M492" a="1"/>
  <c r="M492"/>
  <c r="S492" a="1"/>
  <c r="S492"/>
  <c r="K492" a="1"/>
  <c r="K492"/>
  <c r="P492" a="1"/>
  <c r="P492"/>
  <c r="L492" a="1"/>
  <c r="L492"/>
  <c r="AI492" a="1"/>
  <c r="AI492"/>
  <c r="AC492" a="1"/>
  <c r="AC492"/>
  <c r="Q492" a="1"/>
  <c r="Q492"/>
  <c r="AA492" a="1"/>
  <c r="AA492"/>
  <c r="N492" a="1"/>
  <c r="N492"/>
  <c r="AF333" a="1"/>
  <c r="AF333"/>
  <c r="D333" a="1"/>
  <c r="D333"/>
  <c r="AB333" a="1"/>
  <c r="AB333"/>
  <c r="L333" a="1"/>
  <c r="L333"/>
  <c r="M479" i="21" a="1"/>
  <c r="M479"/>
  <c r="M503" a="1"/>
  <c r="M503"/>
  <c r="U481" a="1"/>
  <c r="U481"/>
  <c r="H484" a="1"/>
  <c r="H484"/>
  <c r="I501" a="1"/>
  <c r="I501"/>
  <c r="M482" a="1"/>
  <c r="M482"/>
  <c r="I477" a="1"/>
  <c r="I477"/>
  <c r="U475" a="1"/>
  <c r="U475"/>
  <c r="Q500" a="1"/>
  <c r="Q500"/>
  <c r="U491" a="1"/>
  <c r="U491"/>
  <c r="AG497" a="1"/>
  <c r="AG497"/>
  <c r="B476" a="1"/>
  <c r="B476"/>
  <c r="H502" a="1"/>
  <c r="H502"/>
  <c r="AF243" i="24" a="1"/>
  <c r="AF243"/>
  <c r="AK280" i="21" a="1"/>
  <c r="AK280"/>
  <c r="AB280" a="1"/>
  <c r="AB280"/>
  <c r="AL280" a="1"/>
  <c r="AL280"/>
  <c r="O280" a="1"/>
  <c r="O280"/>
  <c r="T280" a="1"/>
  <c r="T280"/>
  <c r="AC280" a="1"/>
  <c r="AC280"/>
  <c r="U280" a="1"/>
  <c r="U280"/>
  <c r="AE280" a="1"/>
  <c r="AE280"/>
  <c r="W280" a="1"/>
  <c r="W280"/>
  <c r="AH280" a="1"/>
  <c r="AH280"/>
  <c r="L280" a="1"/>
  <c r="L280"/>
  <c r="Z280" a="1"/>
  <c r="Z280"/>
  <c r="AJ280" a="1"/>
  <c r="AJ280"/>
  <c r="X280" a="1"/>
  <c r="X280"/>
  <c r="V280" a="1"/>
  <c r="V280"/>
  <c r="Y280" a="1"/>
  <c r="Y280"/>
  <c r="AI280" a="1"/>
  <c r="AI280"/>
  <c r="AF280" a="1"/>
  <c r="AF280"/>
  <c r="N280" a="1"/>
  <c r="N280"/>
  <c r="AA280" a="1"/>
  <c r="AA280"/>
  <c r="P280" a="1"/>
  <c r="P280"/>
  <c r="S280" a="1"/>
  <c r="S280"/>
  <c r="I280" a="1"/>
  <c r="I280"/>
  <c r="AG280" a="1"/>
  <c r="AG280"/>
  <c r="AD280" a="1"/>
  <c r="AD280"/>
  <c r="H280" a="1"/>
  <c r="H280"/>
  <c r="F280" a="1"/>
  <c r="F280"/>
  <c r="C242"/>
  <c r="E280" a="1"/>
  <c r="E280"/>
  <c r="J280" a="1"/>
  <c r="J280"/>
  <c r="C280" a="1"/>
  <c r="C280"/>
  <c r="B280" a="1"/>
  <c r="B280"/>
  <c r="M280" a="1"/>
  <c r="M280"/>
  <c r="Q280" a="1"/>
  <c r="Q280"/>
  <c r="G280" a="1"/>
  <c r="G280"/>
  <c r="K280" a="1"/>
  <c r="K280"/>
  <c r="R280" a="1"/>
  <c r="R280"/>
  <c r="D280" a="1"/>
  <c r="D280"/>
  <c r="L240" i="24" a="1"/>
  <c r="L240"/>
  <c r="M240" a="1"/>
  <c r="M240"/>
  <c r="AI240" a="1"/>
  <c r="AI240"/>
  <c r="B240" a="1"/>
  <c r="B240"/>
  <c r="G240" a="1"/>
  <c r="G240"/>
  <c r="AB236" a="1"/>
  <c r="AB236"/>
  <c r="D236" a="1"/>
  <c r="D236"/>
  <c r="L236" a="1"/>
  <c r="L236"/>
  <c r="T236" a="1"/>
  <c r="T236"/>
  <c r="AC236" a="1"/>
  <c r="AC236"/>
  <c r="AK236" a="1"/>
  <c r="AK236"/>
  <c r="E236" a="1"/>
  <c r="E236"/>
  <c r="M236" a="1"/>
  <c r="M236"/>
  <c r="U236" a="1"/>
  <c r="U236"/>
  <c r="AD236" a="1"/>
  <c r="AD236"/>
  <c r="AL236" a="1"/>
  <c r="AL236"/>
  <c r="F236" a="1"/>
  <c r="F236"/>
  <c r="N236" a="1"/>
  <c r="N236"/>
  <c r="V236" a="1"/>
  <c r="V236"/>
  <c r="AE236" a="1"/>
  <c r="AE236"/>
  <c r="G236" a="1"/>
  <c r="G236"/>
  <c r="O236" a="1"/>
  <c r="O236"/>
  <c r="W236" a="1"/>
  <c r="W236"/>
  <c r="AF236" a="1"/>
  <c r="AF236"/>
  <c r="H236" a="1"/>
  <c r="H236"/>
  <c r="P236" a="1"/>
  <c r="P236"/>
  <c r="X236" a="1"/>
  <c r="X236"/>
  <c r="AG236" a="1"/>
  <c r="AG236"/>
  <c r="J236" a="1"/>
  <c r="J236"/>
  <c r="R236" a="1"/>
  <c r="R236"/>
  <c r="Z236" a="1"/>
  <c r="Z236"/>
  <c r="AI236" a="1"/>
  <c r="AI236"/>
  <c r="C236" a="1"/>
  <c r="C236"/>
  <c r="K236" a="1"/>
  <c r="K236"/>
  <c r="S236" a="1"/>
  <c r="S236"/>
  <c r="AA236" a="1"/>
  <c r="AA236"/>
  <c r="AJ236" a="1"/>
  <c r="AJ236"/>
  <c r="AH236" a="1"/>
  <c r="AH236"/>
  <c r="B236" a="1"/>
  <c r="B236"/>
  <c r="Q236" a="1"/>
  <c r="Q236"/>
  <c r="Y236" a="1"/>
  <c r="Y236"/>
  <c r="I236" a="1"/>
  <c r="I236"/>
  <c r="AS15" i="14"/>
  <c r="AS23"/>
  <c r="AS31"/>
  <c r="AS39"/>
  <c r="AS47"/>
  <c r="AT16"/>
  <c r="AT24"/>
  <c r="AT32"/>
  <c r="AT40"/>
  <c r="AU17"/>
  <c r="AU25"/>
  <c r="AU33"/>
  <c r="AU41"/>
  <c r="AV11"/>
  <c r="AV19"/>
  <c r="AV27"/>
  <c r="AV35"/>
  <c r="AV43"/>
  <c r="AW13"/>
  <c r="AW21"/>
  <c r="AW29"/>
  <c r="AW37"/>
  <c r="AW45"/>
  <c r="AX15"/>
  <c r="AX23"/>
  <c r="AX31"/>
  <c r="AX39"/>
  <c r="AX47"/>
  <c r="AY17"/>
  <c r="AY25"/>
  <c r="AY33"/>
  <c r="AY41"/>
  <c r="AZ11"/>
  <c r="AZ19"/>
  <c r="AZ27"/>
  <c r="AZ35"/>
  <c r="AZ43"/>
  <c r="BA13"/>
  <c r="BA21"/>
  <c r="BA29"/>
  <c r="BA37"/>
  <c r="BA45"/>
  <c r="BB15"/>
  <c r="BB23"/>
  <c r="BB31"/>
  <c r="BB39"/>
  <c r="BB47"/>
  <c r="BC17"/>
  <c r="CT17"/>
  <c r="CU17"/>
  <c r="BC25"/>
  <c r="CT25"/>
  <c r="CU25"/>
  <c r="BC33"/>
  <c r="CT33"/>
  <c r="CU33"/>
  <c r="BC41"/>
  <c r="CT41"/>
  <c r="CU41"/>
  <c r="BD11"/>
  <c r="BD19"/>
  <c r="BD27"/>
  <c r="BD35"/>
  <c r="BD43"/>
  <c r="BE13"/>
  <c r="BE21"/>
  <c r="BE29"/>
  <c r="BE37"/>
  <c r="BE45"/>
  <c r="BF15"/>
  <c r="BF23"/>
  <c r="BF31"/>
  <c r="BF39"/>
  <c r="BF47"/>
  <c r="BG17"/>
  <c r="BG25"/>
  <c r="BG33"/>
  <c r="BG41"/>
  <c r="BH11"/>
  <c r="BH19"/>
  <c r="BH27"/>
  <c r="BH35"/>
  <c r="BH43"/>
  <c r="BI13"/>
  <c r="BI21"/>
  <c r="BI29"/>
  <c r="BI37"/>
  <c r="BI45"/>
  <c r="BJ15"/>
  <c r="BJ23"/>
  <c r="BJ31"/>
  <c r="BJ39"/>
  <c r="BJ47"/>
  <c r="BK17"/>
  <c r="BK25"/>
  <c r="BK33"/>
  <c r="BK41"/>
  <c r="BL11"/>
  <c r="BL19"/>
  <c r="BL27"/>
  <c r="BL35"/>
  <c r="BL43"/>
  <c r="BM13"/>
  <c r="BM21"/>
  <c r="BM29"/>
  <c r="BM37"/>
  <c r="BM45"/>
  <c r="BN15"/>
  <c r="BN23"/>
  <c r="BN31"/>
  <c r="BN39"/>
  <c r="BN47"/>
  <c r="BO17"/>
  <c r="BO25"/>
  <c r="BO33"/>
  <c r="BO41"/>
  <c r="BP11"/>
  <c r="BP19"/>
  <c r="BP27"/>
  <c r="BP35"/>
  <c r="BP43"/>
  <c r="BQ13"/>
  <c r="BQ21"/>
  <c r="BQ29"/>
  <c r="BQ37"/>
  <c r="BQ45"/>
  <c r="BR15"/>
  <c r="BR23"/>
  <c r="BR31"/>
  <c r="BR39"/>
  <c r="BR47"/>
  <c r="BS17"/>
  <c r="BS25"/>
  <c r="BS33"/>
  <c r="BS41"/>
  <c r="BT11"/>
  <c r="BT19"/>
  <c r="BT27"/>
  <c r="BT35"/>
  <c r="BT43"/>
  <c r="BU13"/>
  <c r="BU21"/>
  <c r="BU29"/>
  <c r="BU37"/>
  <c r="BU45"/>
  <c r="BV15"/>
  <c r="BV23"/>
  <c r="BV31"/>
  <c r="BV39"/>
  <c r="BV47"/>
  <c r="BW17"/>
  <c r="BW25"/>
  <c r="BW33"/>
  <c r="BW41"/>
  <c r="BX11"/>
  <c r="BX19"/>
  <c r="BX27"/>
  <c r="BX35"/>
  <c r="BX43"/>
  <c r="BY13"/>
  <c r="BY21"/>
  <c r="BY29"/>
  <c r="BY37"/>
  <c r="BY45"/>
  <c r="BZ15"/>
  <c r="BZ23"/>
  <c r="BZ31"/>
  <c r="BZ39"/>
  <c r="BZ47"/>
  <c r="CA17"/>
  <c r="CA25"/>
  <c r="CA33"/>
  <c r="CA41"/>
  <c r="CB11"/>
  <c r="CB19"/>
  <c r="CB27"/>
  <c r="CB35"/>
  <c r="CB43"/>
  <c r="CC13"/>
  <c r="CC21"/>
  <c r="CC29"/>
  <c r="CC37"/>
  <c r="CC45"/>
  <c r="AS16"/>
  <c r="AS24"/>
  <c r="AS32"/>
  <c r="AS40"/>
  <c r="AT17"/>
  <c r="AT25"/>
  <c r="AT33"/>
  <c r="AT41"/>
  <c r="AU18"/>
  <c r="AU26"/>
  <c r="AU34"/>
  <c r="AU42"/>
  <c r="AV12"/>
  <c r="AV20"/>
  <c r="AV28"/>
  <c r="AV36"/>
  <c r="AV44"/>
  <c r="AW14"/>
  <c r="AW22"/>
  <c r="AW30"/>
  <c r="AW38"/>
  <c r="AW46"/>
  <c r="AX16"/>
  <c r="AX24"/>
  <c r="AX32"/>
  <c r="AX40"/>
  <c r="AY18"/>
  <c r="AY26"/>
  <c r="AY34"/>
  <c r="AY42"/>
  <c r="AZ12"/>
  <c r="AZ20"/>
  <c r="AZ28"/>
  <c r="AZ36"/>
  <c r="AZ44"/>
  <c r="BA14"/>
  <c r="BA22"/>
  <c r="BA30"/>
  <c r="BA38"/>
  <c r="BA46"/>
  <c r="BB16"/>
  <c r="BB24"/>
  <c r="BB32"/>
  <c r="BB40"/>
  <c r="BC18"/>
  <c r="CT18"/>
  <c r="CU18"/>
  <c r="BC26"/>
  <c r="CT26"/>
  <c r="CU26"/>
  <c r="BC34"/>
  <c r="CT34"/>
  <c r="CU34"/>
  <c r="BC42"/>
  <c r="CT42"/>
  <c r="CU42"/>
  <c r="BD12"/>
  <c r="BD20"/>
  <c r="BD28"/>
  <c r="BD36"/>
  <c r="BD44"/>
  <c r="BE14"/>
  <c r="BE22"/>
  <c r="BE30"/>
  <c r="BE38"/>
  <c r="BE46"/>
  <c r="BF16"/>
  <c r="BF24"/>
  <c r="BF32"/>
  <c r="BF40"/>
  <c r="BG18"/>
  <c r="BG26"/>
  <c r="BG34"/>
  <c r="BG42"/>
  <c r="BH12"/>
  <c r="BH20"/>
  <c r="BH28"/>
  <c r="BH36"/>
  <c r="BH44"/>
  <c r="BI14"/>
  <c r="BI22"/>
  <c r="BI30"/>
  <c r="BI38"/>
  <c r="BI46"/>
  <c r="BJ16"/>
  <c r="BJ24"/>
  <c r="BJ32"/>
  <c r="BJ40"/>
  <c r="BK18"/>
  <c r="BK26"/>
  <c r="BK34"/>
  <c r="BK42"/>
  <c r="BL12"/>
  <c r="BL20"/>
  <c r="BL28"/>
  <c r="BL36"/>
  <c r="BL44"/>
  <c r="BM14"/>
  <c r="BM22"/>
  <c r="BM30"/>
  <c r="BM38"/>
  <c r="BM46"/>
  <c r="BN16"/>
  <c r="BN24"/>
  <c r="BN32"/>
  <c r="BN40"/>
  <c r="BO18"/>
  <c r="BO26"/>
  <c r="BO34"/>
  <c r="BO42"/>
  <c r="BP12"/>
  <c r="BP20"/>
  <c r="BP28"/>
  <c r="BP36"/>
  <c r="BP44"/>
  <c r="BQ14"/>
  <c r="BQ22"/>
  <c r="BQ30"/>
  <c r="BQ38"/>
  <c r="BQ46"/>
  <c r="BR16"/>
  <c r="BR24"/>
  <c r="BR32"/>
  <c r="BR40"/>
  <c r="BS18"/>
  <c r="BS26"/>
  <c r="BS34"/>
  <c r="BS42"/>
  <c r="BT12"/>
  <c r="BT20"/>
  <c r="BT28"/>
  <c r="BT36"/>
  <c r="BT44"/>
  <c r="BU14"/>
  <c r="BU22"/>
  <c r="BU30"/>
  <c r="BU38"/>
  <c r="BU46"/>
  <c r="BV16"/>
  <c r="BV24"/>
  <c r="BV32"/>
  <c r="BV40"/>
  <c r="BW18"/>
  <c r="BW26"/>
  <c r="BW34"/>
  <c r="BW42"/>
  <c r="BX12"/>
  <c r="BX20"/>
  <c r="BX28"/>
  <c r="BX36"/>
  <c r="BX44"/>
  <c r="BY14"/>
  <c r="BY22"/>
  <c r="BY30"/>
  <c r="BY38"/>
  <c r="BY46"/>
  <c r="BZ16"/>
  <c r="BZ24"/>
  <c r="BZ32"/>
  <c r="BZ40"/>
  <c r="CA18"/>
  <c r="CA26"/>
  <c r="CA34"/>
  <c r="CA42"/>
  <c r="CB12"/>
  <c r="CB20"/>
  <c r="CB28"/>
  <c r="CB36"/>
  <c r="CB44"/>
  <c r="CC14"/>
  <c r="CC22"/>
  <c r="CC30"/>
  <c r="CC38"/>
  <c r="CC46"/>
  <c r="AS17"/>
  <c r="AS25"/>
  <c r="AS33"/>
  <c r="AS41"/>
  <c r="AT18"/>
  <c r="AT26"/>
  <c r="AT34"/>
  <c r="AT42"/>
  <c r="AU11"/>
  <c r="AU19"/>
  <c r="AU27"/>
  <c r="AU35"/>
  <c r="AU43"/>
  <c r="AV13"/>
  <c r="AV21"/>
  <c r="AV29"/>
  <c r="AV37"/>
  <c r="AV45"/>
  <c r="AW15"/>
  <c r="AW23"/>
  <c r="AW31"/>
  <c r="AW39"/>
  <c r="AW47"/>
  <c r="AX17"/>
  <c r="AX25"/>
  <c r="AX33"/>
  <c r="AX41"/>
  <c r="AY11"/>
  <c r="AY19"/>
  <c r="AY27"/>
  <c r="AY35"/>
  <c r="AY43"/>
  <c r="AZ13"/>
  <c r="AZ21"/>
  <c r="AZ29"/>
  <c r="AZ37"/>
  <c r="AZ45"/>
  <c r="BA15"/>
  <c r="BA23"/>
  <c r="BA31"/>
  <c r="BA39"/>
  <c r="BA47"/>
  <c r="BB17"/>
  <c r="BB25"/>
  <c r="BB33"/>
  <c r="BB41"/>
  <c r="BC11"/>
  <c r="BC19"/>
  <c r="CT19"/>
  <c r="CU19"/>
  <c r="BC27"/>
  <c r="CT27"/>
  <c r="CU27"/>
  <c r="BC35"/>
  <c r="CT35"/>
  <c r="CU35"/>
  <c r="BC43"/>
  <c r="CT43"/>
  <c r="CU43"/>
  <c r="BD13"/>
  <c r="BD21"/>
  <c r="BD29"/>
  <c r="BD37"/>
  <c r="BD45"/>
  <c r="BE15"/>
  <c r="BE23"/>
  <c r="BE31"/>
  <c r="BE39"/>
  <c r="BE47"/>
  <c r="BF17"/>
  <c r="BF25"/>
  <c r="BF33"/>
  <c r="BF41"/>
  <c r="BG11"/>
  <c r="BG19"/>
  <c r="BG27"/>
  <c r="BG35"/>
  <c r="BG43"/>
  <c r="BH13"/>
  <c r="BH21"/>
  <c r="BH29"/>
  <c r="BH37"/>
  <c r="BH45"/>
  <c r="BI15"/>
  <c r="BI23"/>
  <c r="BI31"/>
  <c r="BI39"/>
  <c r="BI47"/>
  <c r="BJ17"/>
  <c r="BJ25"/>
  <c r="BJ33"/>
  <c r="BJ41"/>
  <c r="BK11"/>
  <c r="BK19"/>
  <c r="BK27"/>
  <c r="BK35"/>
  <c r="BK43"/>
  <c r="BL13"/>
  <c r="BL21"/>
  <c r="BL29"/>
  <c r="BL37"/>
  <c r="BL45"/>
  <c r="BM15"/>
  <c r="BM23"/>
  <c r="BM31"/>
  <c r="BM39"/>
  <c r="BM47"/>
  <c r="BN17"/>
  <c r="BN25"/>
  <c r="BN33"/>
  <c r="BN41"/>
  <c r="BO11"/>
  <c r="BO19"/>
  <c r="BO27"/>
  <c r="BO35"/>
  <c r="BO43"/>
  <c r="BP13"/>
  <c r="BP21"/>
  <c r="BP29"/>
  <c r="BP37"/>
  <c r="BP45"/>
  <c r="BQ15"/>
  <c r="BQ23"/>
  <c r="BQ31"/>
  <c r="BQ39"/>
  <c r="BQ47"/>
  <c r="BR17"/>
  <c r="BR25"/>
  <c r="BR33"/>
  <c r="BR41"/>
  <c r="BS11"/>
  <c r="BS19"/>
  <c r="BS27"/>
  <c r="BS35"/>
  <c r="BS43"/>
  <c r="BT13"/>
  <c r="BT21"/>
  <c r="BT29"/>
  <c r="BT37"/>
  <c r="BT45"/>
  <c r="BU15"/>
  <c r="BU23"/>
  <c r="BU31"/>
  <c r="BU39"/>
  <c r="BU47"/>
  <c r="BV17"/>
  <c r="BV25"/>
  <c r="BV33"/>
  <c r="BV41"/>
  <c r="BW11"/>
  <c r="BW19"/>
  <c r="BW27"/>
  <c r="BW35"/>
  <c r="BW43"/>
  <c r="BX13"/>
  <c r="BX21"/>
  <c r="BX29"/>
  <c r="BX37"/>
  <c r="BX45"/>
  <c r="BY15"/>
  <c r="BY23"/>
  <c r="BY31"/>
  <c r="BY39"/>
  <c r="BY47"/>
  <c r="BZ17"/>
  <c r="BZ25"/>
  <c r="BZ33"/>
  <c r="BZ41"/>
  <c r="CA11"/>
  <c r="AJ80" i="29" a="1"/>
  <c r="AJ80"/>
  <c r="CA19" i="14"/>
  <c r="CA27"/>
  <c r="CA35"/>
  <c r="CA43"/>
  <c r="CB13"/>
  <c r="CB21"/>
  <c r="CB29"/>
  <c r="CB37"/>
  <c r="CB45"/>
  <c r="CC15"/>
  <c r="CC23"/>
  <c r="CC31"/>
  <c r="CC39"/>
  <c r="CC47"/>
  <c r="AS18"/>
  <c r="AS26"/>
  <c r="AS34"/>
  <c r="AS42"/>
  <c r="AT11"/>
  <c r="AT19"/>
  <c r="AT27"/>
  <c r="AT35"/>
  <c r="AT43"/>
  <c r="AU12"/>
  <c r="AU20"/>
  <c r="AU28"/>
  <c r="AU36"/>
  <c r="AU44"/>
  <c r="AV14"/>
  <c r="AV22"/>
  <c r="AV30"/>
  <c r="AV38"/>
  <c r="AV46"/>
  <c r="AW16"/>
  <c r="AW24"/>
  <c r="AW32"/>
  <c r="AW40"/>
  <c r="AX18"/>
  <c r="AX26"/>
  <c r="AX34"/>
  <c r="AX42"/>
  <c r="AY12"/>
  <c r="AY20"/>
  <c r="AY28"/>
  <c r="AY36"/>
  <c r="AY44"/>
  <c r="AZ14"/>
  <c r="AZ22"/>
  <c r="AZ30"/>
  <c r="AZ38"/>
  <c r="AZ46"/>
  <c r="BA16"/>
  <c r="BA24"/>
  <c r="BA32"/>
  <c r="BA40"/>
  <c r="BB18"/>
  <c r="BB26"/>
  <c r="BB34"/>
  <c r="BB42"/>
  <c r="BC12"/>
  <c r="CT12"/>
  <c r="CU12"/>
  <c r="BC20"/>
  <c r="CT20"/>
  <c r="CU20"/>
  <c r="BC28"/>
  <c r="CT28"/>
  <c r="CU28"/>
  <c r="BC36"/>
  <c r="CT36"/>
  <c r="CU36"/>
  <c r="BC44"/>
  <c r="CT44"/>
  <c r="CU44"/>
  <c r="BD14"/>
  <c r="BD22"/>
  <c r="BD30"/>
  <c r="BD38"/>
  <c r="BD46"/>
  <c r="BE16"/>
  <c r="BE24"/>
  <c r="BE32"/>
  <c r="BE40"/>
  <c r="BF18"/>
  <c r="BF26"/>
  <c r="BF34"/>
  <c r="BF42"/>
  <c r="BG12"/>
  <c r="BG20"/>
  <c r="BG28"/>
  <c r="BG36"/>
  <c r="BG44"/>
  <c r="BH14"/>
  <c r="BH22"/>
  <c r="BH30"/>
  <c r="BH38"/>
  <c r="BH46"/>
  <c r="BI16"/>
  <c r="BI24"/>
  <c r="BI32"/>
  <c r="BI40"/>
  <c r="BJ18"/>
  <c r="BJ26"/>
  <c r="BJ34"/>
  <c r="BJ42"/>
  <c r="BK12"/>
  <c r="BK20"/>
  <c r="BK28"/>
  <c r="BK36"/>
  <c r="BK44"/>
  <c r="BL14"/>
  <c r="BL22"/>
  <c r="BL30"/>
  <c r="BL38"/>
  <c r="BL46"/>
  <c r="BM16"/>
  <c r="BM24"/>
  <c r="BM32"/>
  <c r="BM40"/>
  <c r="BN18"/>
  <c r="BN26"/>
  <c r="BN34"/>
  <c r="BN42"/>
  <c r="BO12"/>
  <c r="BO20"/>
  <c r="BO28"/>
  <c r="BO36"/>
  <c r="BO44"/>
  <c r="BP14"/>
  <c r="BP22"/>
  <c r="BP30"/>
  <c r="BP38"/>
  <c r="BP46"/>
  <c r="BQ16"/>
  <c r="BQ24"/>
  <c r="BQ32"/>
  <c r="BQ40"/>
  <c r="BR18"/>
  <c r="BR26"/>
  <c r="BR34"/>
  <c r="BR42"/>
  <c r="BS12"/>
  <c r="BS20"/>
  <c r="BS28"/>
  <c r="BS36"/>
  <c r="BS44"/>
  <c r="BT14"/>
  <c r="BT22"/>
  <c r="BT30"/>
  <c r="BT38"/>
  <c r="BT46"/>
  <c r="BU16"/>
  <c r="BU24"/>
  <c r="BU32"/>
  <c r="BU40"/>
  <c r="BV18"/>
  <c r="BV26"/>
  <c r="BV34"/>
  <c r="BV42"/>
  <c r="BW12"/>
  <c r="BW20"/>
  <c r="BW28"/>
  <c r="BW36"/>
  <c r="BW44"/>
  <c r="BX14"/>
  <c r="BX22"/>
  <c r="BX30"/>
  <c r="BX38"/>
  <c r="BX46"/>
  <c r="BY16"/>
  <c r="BY24"/>
  <c r="BY32"/>
  <c r="BY40"/>
  <c r="BZ18"/>
  <c r="BZ26"/>
  <c r="BZ34"/>
  <c r="BZ42"/>
  <c r="CA12"/>
  <c r="CA20"/>
  <c r="CA28"/>
  <c r="CA36"/>
  <c r="CA44"/>
  <c r="CB14"/>
  <c r="CB22"/>
  <c r="CB30"/>
  <c r="CB38"/>
  <c r="CB46"/>
  <c r="CC16"/>
  <c r="CC24"/>
  <c r="CC32"/>
  <c r="CC40"/>
  <c r="AS11"/>
  <c r="AS19"/>
  <c r="AS27"/>
  <c r="AS35"/>
  <c r="AS43"/>
  <c r="AT12"/>
  <c r="AT20"/>
  <c r="AT28"/>
  <c r="AT36"/>
  <c r="AT44"/>
  <c r="AU13"/>
  <c r="AU21"/>
  <c r="AU29"/>
  <c r="AU37"/>
  <c r="AU45"/>
  <c r="AV15"/>
  <c r="AV23"/>
  <c r="AV31"/>
  <c r="AV39"/>
  <c r="AV47"/>
  <c r="AW17"/>
  <c r="AW25"/>
  <c r="AW33"/>
  <c r="AW41"/>
  <c r="AX11"/>
  <c r="AX19"/>
  <c r="AX27"/>
  <c r="AX35"/>
  <c r="AX43"/>
  <c r="AY13"/>
  <c r="AY21"/>
  <c r="AY29"/>
  <c r="AY37"/>
  <c r="AY45"/>
  <c r="AZ15"/>
  <c r="AZ23"/>
  <c r="AZ31"/>
  <c r="AZ39"/>
  <c r="AZ47"/>
  <c r="BA17"/>
  <c r="BA25"/>
  <c r="BA33"/>
  <c r="BA41"/>
  <c r="BB11"/>
  <c r="BB19"/>
  <c r="BB27"/>
  <c r="BB35"/>
  <c r="BB43"/>
  <c r="BC13"/>
  <c r="CT13"/>
  <c r="CU13"/>
  <c r="BC21"/>
  <c r="CT21"/>
  <c r="CU21"/>
  <c r="BC29"/>
  <c r="CT29"/>
  <c r="CU29"/>
  <c r="BC37"/>
  <c r="CT37"/>
  <c r="CU37"/>
  <c r="BC45"/>
  <c r="CT45"/>
  <c r="CU45"/>
  <c r="BD15"/>
  <c r="BD23"/>
  <c r="BD31"/>
  <c r="BD39"/>
  <c r="BD47"/>
  <c r="BE17"/>
  <c r="BE25"/>
  <c r="BE33"/>
  <c r="BE41"/>
  <c r="BF11"/>
  <c r="BF19"/>
  <c r="BF27"/>
  <c r="BF35"/>
  <c r="BF43"/>
  <c r="BG13"/>
  <c r="BG21"/>
  <c r="BG29"/>
  <c r="BG37"/>
  <c r="BG45"/>
  <c r="BH15"/>
  <c r="BH23"/>
  <c r="BH31"/>
  <c r="BH39"/>
  <c r="BH47"/>
  <c r="BI17"/>
  <c r="BI25"/>
  <c r="BI33"/>
  <c r="BI41"/>
  <c r="BJ11"/>
  <c r="BJ19"/>
  <c r="BJ27"/>
  <c r="BJ35"/>
  <c r="BJ43"/>
  <c r="BK13"/>
  <c r="BK21"/>
  <c r="BK29"/>
  <c r="BK37"/>
  <c r="BK45"/>
  <c r="BL15"/>
  <c r="BL23"/>
  <c r="BL31"/>
  <c r="BL39"/>
  <c r="BL47"/>
  <c r="BM17"/>
  <c r="BM25"/>
  <c r="BM33"/>
  <c r="BM41"/>
  <c r="BN11"/>
  <c r="BN19"/>
  <c r="BN27"/>
  <c r="BN35"/>
  <c r="BN43"/>
  <c r="BO13"/>
  <c r="BO21"/>
  <c r="BO29"/>
  <c r="BO37"/>
  <c r="BO45"/>
  <c r="BP15"/>
  <c r="BP23"/>
  <c r="BP31"/>
  <c r="BP39"/>
  <c r="BP47"/>
  <c r="BQ17"/>
  <c r="BQ25"/>
  <c r="BQ33"/>
  <c r="BQ41"/>
  <c r="BR11"/>
  <c r="BR19"/>
  <c r="BR27"/>
  <c r="BR35"/>
  <c r="BR43"/>
  <c r="BS13"/>
  <c r="BS21"/>
  <c r="BS29"/>
  <c r="BS37"/>
  <c r="BS45"/>
  <c r="BT15"/>
  <c r="BT23"/>
  <c r="BT31"/>
  <c r="BT39"/>
  <c r="BT47"/>
  <c r="BU17"/>
  <c r="BU25"/>
  <c r="BU33"/>
  <c r="BU41"/>
  <c r="BV11"/>
  <c r="BV19"/>
  <c r="BV27"/>
  <c r="BV35"/>
  <c r="BV43"/>
  <c r="BW13"/>
  <c r="BW21"/>
  <c r="BW29"/>
  <c r="BW37"/>
  <c r="BW45"/>
  <c r="BX15"/>
  <c r="BX23"/>
  <c r="BX31"/>
  <c r="BX39"/>
  <c r="BX47"/>
  <c r="BY17"/>
  <c r="BY25"/>
  <c r="BY33"/>
  <c r="BY41"/>
  <c r="BZ11"/>
  <c r="BZ19"/>
  <c r="BZ27"/>
  <c r="BZ35"/>
  <c r="BZ43"/>
  <c r="CA13"/>
  <c r="CA21"/>
  <c r="CA29"/>
  <c r="CA37"/>
  <c r="CA45"/>
  <c r="CB15"/>
  <c r="CB23"/>
  <c r="CB31"/>
  <c r="CB39"/>
  <c r="CB47"/>
  <c r="CC17"/>
  <c r="CC25"/>
  <c r="CC33"/>
  <c r="CC41"/>
  <c r="AS12"/>
  <c r="AS20"/>
  <c r="AS28"/>
  <c r="AS36"/>
  <c r="AS44"/>
  <c r="AT13"/>
  <c r="AT21"/>
  <c r="AT29"/>
  <c r="AT37"/>
  <c r="AT45"/>
  <c r="AU14"/>
  <c r="AU22"/>
  <c r="AU30"/>
  <c r="AU38"/>
  <c r="AU46"/>
  <c r="AV16"/>
  <c r="AV24"/>
  <c r="AV32"/>
  <c r="AV40"/>
  <c r="AW18"/>
  <c r="AW26"/>
  <c r="AW34"/>
  <c r="AW42"/>
  <c r="AX12"/>
  <c r="AX20"/>
  <c r="AX28"/>
  <c r="AX36"/>
  <c r="AX44"/>
  <c r="AY14"/>
  <c r="AY22"/>
  <c r="AY30"/>
  <c r="AY38"/>
  <c r="AY46"/>
  <c r="AZ16"/>
  <c r="AZ24"/>
  <c r="AZ32"/>
  <c r="AZ40"/>
  <c r="BA18"/>
  <c r="BA26"/>
  <c r="BA34"/>
  <c r="BA42"/>
  <c r="BB12"/>
  <c r="BB20"/>
  <c r="BB28"/>
  <c r="BB36"/>
  <c r="BB44"/>
  <c r="BC14"/>
  <c r="CT14"/>
  <c r="CU14"/>
  <c r="BC22"/>
  <c r="CT22"/>
  <c r="CU22"/>
  <c r="BC30"/>
  <c r="CT30"/>
  <c r="CU30"/>
  <c r="BC38"/>
  <c r="CT38"/>
  <c r="CU38"/>
  <c r="BC46"/>
  <c r="CT46"/>
  <c r="CU46"/>
  <c r="BD16"/>
  <c r="BD24"/>
  <c r="BD32"/>
  <c r="BD40"/>
  <c r="BE18"/>
  <c r="BE26"/>
  <c r="BE34"/>
  <c r="BE42"/>
  <c r="BF12"/>
  <c r="BF20"/>
  <c r="BF28"/>
  <c r="BF36"/>
  <c r="BF44"/>
  <c r="BG14"/>
  <c r="BG22"/>
  <c r="BG30"/>
  <c r="BG38"/>
  <c r="BG46"/>
  <c r="BH16"/>
  <c r="BH24"/>
  <c r="BH32"/>
  <c r="BH40"/>
  <c r="BI18"/>
  <c r="BI26"/>
  <c r="BI34"/>
  <c r="BI42"/>
  <c r="BJ12"/>
  <c r="BJ20"/>
  <c r="BJ28"/>
  <c r="BJ36"/>
  <c r="BJ44"/>
  <c r="BK14"/>
  <c r="BK22"/>
  <c r="BK30"/>
  <c r="BK38"/>
  <c r="BK46"/>
  <c r="BL16"/>
  <c r="BL24"/>
  <c r="BL32"/>
  <c r="BL40"/>
  <c r="BM18"/>
  <c r="BM26"/>
  <c r="BM34"/>
  <c r="BM42"/>
  <c r="BN12"/>
  <c r="BN20"/>
  <c r="BN28"/>
  <c r="BN36"/>
  <c r="BN44"/>
  <c r="BO14"/>
  <c r="BO22"/>
  <c r="BO30"/>
  <c r="BO38"/>
  <c r="BO46"/>
  <c r="BP16"/>
  <c r="BP24"/>
  <c r="BP32"/>
  <c r="BP40"/>
  <c r="BQ18"/>
  <c r="BQ26"/>
  <c r="BQ34"/>
  <c r="BQ42"/>
  <c r="BR12"/>
  <c r="BR20"/>
  <c r="BR28"/>
  <c r="BR36"/>
  <c r="BR44"/>
  <c r="BS14"/>
  <c r="BS22"/>
  <c r="BS30"/>
  <c r="BS38"/>
  <c r="BS46"/>
  <c r="BT16"/>
  <c r="BT24"/>
  <c r="BT32"/>
  <c r="BT40"/>
  <c r="BU18"/>
  <c r="BU26"/>
  <c r="BU34"/>
  <c r="BU42"/>
  <c r="BV12"/>
  <c r="BV20"/>
  <c r="BV28"/>
  <c r="BV36"/>
  <c r="BV44"/>
  <c r="BW14"/>
  <c r="BW22"/>
  <c r="BW30"/>
  <c r="BW38"/>
  <c r="BW46"/>
  <c r="BX16"/>
  <c r="BX24"/>
  <c r="BX32"/>
  <c r="BX40"/>
  <c r="BY18"/>
  <c r="BY26"/>
  <c r="BY34"/>
  <c r="BY42"/>
  <c r="BZ12"/>
  <c r="BZ20"/>
  <c r="BZ28"/>
  <c r="BZ36"/>
  <c r="BZ44"/>
  <c r="CA14"/>
  <c r="CA22"/>
  <c r="CA30"/>
  <c r="CA38"/>
  <c r="CA46"/>
  <c r="CB16"/>
  <c r="CB24"/>
  <c r="CB32"/>
  <c r="CB40"/>
  <c r="CC18"/>
  <c r="CC26"/>
  <c r="CC34"/>
  <c r="CC42"/>
  <c r="AS13"/>
  <c r="AS45"/>
  <c r="AT38"/>
  <c r="AU31"/>
  <c r="AV25"/>
  <c r="AW19"/>
  <c r="AX13"/>
  <c r="AX45"/>
  <c r="AY39"/>
  <c r="AZ33"/>
  <c r="BA27"/>
  <c r="BB21"/>
  <c r="BC15"/>
  <c r="CT15"/>
  <c r="CU15"/>
  <c r="BC47"/>
  <c r="CT47"/>
  <c r="CU47"/>
  <c r="BD41"/>
  <c r="BE35"/>
  <c r="BF29"/>
  <c r="BG23"/>
  <c r="BH17"/>
  <c r="BI11"/>
  <c r="BI43"/>
  <c r="BJ37"/>
  <c r="BK31"/>
  <c r="BL25"/>
  <c r="BM19"/>
  <c r="BN13"/>
  <c r="BN45"/>
  <c r="BO39"/>
  <c r="BP33"/>
  <c r="BQ27"/>
  <c r="BR21"/>
  <c r="BS15"/>
  <c r="BS47"/>
  <c r="BT41"/>
  <c r="BU35"/>
  <c r="BV29"/>
  <c r="BW23"/>
  <c r="BX17"/>
  <c r="BY11"/>
  <c r="BY43"/>
  <c r="BZ37"/>
  <c r="CA31"/>
  <c r="CB25"/>
  <c r="CC19"/>
  <c r="AS14"/>
  <c r="AS46"/>
  <c r="AT39"/>
  <c r="AU32"/>
  <c r="AV26"/>
  <c r="AW20"/>
  <c r="AX14"/>
  <c r="AX46"/>
  <c r="AY40"/>
  <c r="AZ34"/>
  <c r="BA28"/>
  <c r="BB22"/>
  <c r="BC16"/>
  <c r="CT16"/>
  <c r="CU16"/>
  <c r="BD42"/>
  <c r="BE36"/>
  <c r="BF30"/>
  <c r="BG24"/>
  <c r="BH18"/>
  <c r="BI12"/>
  <c r="BI44"/>
  <c r="BJ38"/>
  <c r="BK32"/>
  <c r="BL26"/>
  <c r="BM20"/>
  <c r="BN14"/>
  <c r="BN46"/>
  <c r="BO40"/>
  <c r="BP34"/>
  <c r="BQ28"/>
  <c r="BR22"/>
  <c r="BS16"/>
  <c r="BT42"/>
  <c r="BU36"/>
  <c r="BV30"/>
  <c r="BW24"/>
  <c r="BX18"/>
  <c r="BY12"/>
  <c r="BY44"/>
  <c r="BZ38"/>
  <c r="CA32"/>
  <c r="CB26"/>
  <c r="CC20"/>
  <c r="AS21"/>
  <c r="AT14"/>
  <c r="AT46"/>
  <c r="AU39"/>
  <c r="AV33"/>
  <c r="AW27"/>
  <c r="AX21"/>
  <c r="AY15"/>
  <c r="AY47"/>
  <c r="AZ41"/>
  <c r="BA35"/>
  <c r="BB29"/>
  <c r="BC23"/>
  <c r="CT23"/>
  <c r="CU23"/>
  <c r="BD17"/>
  <c r="BE11"/>
  <c r="BE43"/>
  <c r="BF37"/>
  <c r="BG31"/>
  <c r="BH25"/>
  <c r="BI19"/>
  <c r="BJ13"/>
  <c r="BJ45"/>
  <c r="BK39"/>
  <c r="BL33"/>
  <c r="BM27"/>
  <c r="BN21"/>
  <c r="BO15"/>
  <c r="BO47"/>
  <c r="BP41"/>
  <c r="BQ35"/>
  <c r="BR29"/>
  <c r="BS23"/>
  <c r="BT17"/>
  <c r="BU11"/>
  <c r="BU43"/>
  <c r="BV37"/>
  <c r="BW31"/>
  <c r="BX25"/>
  <c r="BY19"/>
  <c r="BZ13"/>
  <c r="BZ45"/>
  <c r="CA39"/>
  <c r="CB33"/>
  <c r="CC27"/>
  <c r="AS22"/>
  <c r="AT15"/>
  <c r="AT47"/>
  <c r="AU40"/>
  <c r="AV34"/>
  <c r="AW28"/>
  <c r="AX22"/>
  <c r="AY16"/>
  <c r="AZ42"/>
  <c r="BA36"/>
  <c r="BB30"/>
  <c r="BC24"/>
  <c r="CT24"/>
  <c r="CU24"/>
  <c r="BD18"/>
  <c r="BE12"/>
  <c r="BE44"/>
  <c r="BF38"/>
  <c r="BG32"/>
  <c r="BH26"/>
  <c r="BI20"/>
  <c r="BJ14"/>
  <c r="BJ46"/>
  <c r="BK40"/>
  <c r="BL34"/>
  <c r="BM28"/>
  <c r="BN22"/>
  <c r="BO16"/>
  <c r="BP42"/>
  <c r="BQ36"/>
  <c r="BR30"/>
  <c r="BS24"/>
  <c r="BT18"/>
  <c r="BU12"/>
  <c r="BU44"/>
  <c r="BV38"/>
  <c r="BW32"/>
  <c r="BX26"/>
  <c r="BY20"/>
  <c r="BZ14"/>
  <c r="BZ46"/>
  <c r="CA40"/>
  <c r="CB34"/>
  <c r="CC28"/>
  <c r="AS29"/>
  <c r="AT22"/>
  <c r="AU15"/>
  <c r="AU47"/>
  <c r="AV41"/>
  <c r="AW35"/>
  <c r="AX29"/>
  <c r="AY23"/>
  <c r="AZ17"/>
  <c r="BA11"/>
  <c r="BA43"/>
  <c r="BB37"/>
  <c r="BC31"/>
  <c r="CT31"/>
  <c r="CU31"/>
  <c r="BD25"/>
  <c r="BE19"/>
  <c r="BF13"/>
  <c r="BF45"/>
  <c r="BG39"/>
  <c r="BH33"/>
  <c r="BI27"/>
  <c r="BJ21"/>
  <c r="BK15"/>
  <c r="BK47"/>
  <c r="BL41"/>
  <c r="BM35"/>
  <c r="BN29"/>
  <c r="BO23"/>
  <c r="BP17"/>
  <c r="BQ11"/>
  <c r="BQ43"/>
  <c r="BR37"/>
  <c r="BS31"/>
  <c r="BT25"/>
  <c r="BU19"/>
  <c r="BV13"/>
  <c r="BV45"/>
  <c r="BW39"/>
  <c r="BX33"/>
  <c r="BY27"/>
  <c r="BZ21"/>
  <c r="CA15"/>
  <c r="CA47"/>
  <c r="CB41"/>
  <c r="CC35"/>
  <c r="AS30"/>
  <c r="AT23"/>
  <c r="AU16"/>
  <c r="AV42"/>
  <c r="AW36"/>
  <c r="AX30"/>
  <c r="AY24"/>
  <c r="AZ18"/>
  <c r="BA12"/>
  <c r="BA44"/>
  <c r="BB38"/>
  <c r="BC32"/>
  <c r="CT32"/>
  <c r="CU32"/>
  <c r="BD26"/>
  <c r="BE20"/>
  <c r="BF14"/>
  <c r="BF46"/>
  <c r="BG40"/>
  <c r="BH34"/>
  <c r="BI28"/>
  <c r="BJ22"/>
  <c r="BK16"/>
  <c r="BL42"/>
  <c r="BM36"/>
  <c r="BN30"/>
  <c r="BO24"/>
  <c r="BP18"/>
  <c r="BQ12"/>
  <c r="BQ44"/>
  <c r="BR38"/>
  <c r="BS32"/>
  <c r="BT26"/>
  <c r="BU20"/>
  <c r="BV14"/>
  <c r="BV46"/>
  <c r="BW40"/>
  <c r="BX34"/>
  <c r="BY28"/>
  <c r="BZ22"/>
  <c r="CA16"/>
  <c r="CB42"/>
  <c r="CC36"/>
  <c r="AS37"/>
  <c r="AT30"/>
  <c r="AU23"/>
  <c r="AV17"/>
  <c r="AW11"/>
  <c r="AW43"/>
  <c r="AX37"/>
  <c r="AY31"/>
  <c r="AZ25"/>
  <c r="BA19"/>
  <c r="BB13"/>
  <c r="BB45"/>
  <c r="BC39"/>
  <c r="CT39"/>
  <c r="CU39"/>
  <c r="BD33"/>
  <c r="BE27"/>
  <c r="BF21"/>
  <c r="BG15"/>
  <c r="BG47"/>
  <c r="BH41"/>
  <c r="BI35"/>
  <c r="BJ29"/>
  <c r="BK23"/>
  <c r="BL17"/>
  <c r="BM11"/>
  <c r="BM43"/>
  <c r="BN37"/>
  <c r="BO31"/>
  <c r="BP25"/>
  <c r="BQ19"/>
  <c r="BR13"/>
  <c r="BR45"/>
  <c r="BS39"/>
  <c r="BT33"/>
  <c r="BU27"/>
  <c r="BV21"/>
  <c r="BW15"/>
  <c r="BW47"/>
  <c r="BX41"/>
  <c r="BY35"/>
  <c r="BZ29"/>
  <c r="CA23"/>
  <c r="CB17"/>
  <c r="CC11"/>
  <c r="CC43"/>
  <c r="AY32"/>
  <c r="BF22"/>
  <c r="BM12"/>
  <c r="BS40"/>
  <c r="BZ30"/>
  <c r="AS38"/>
  <c r="AZ26"/>
  <c r="BG16"/>
  <c r="BM44"/>
  <c r="BT34"/>
  <c r="CA24"/>
  <c r="AT31"/>
  <c r="BA20"/>
  <c r="BN38"/>
  <c r="BU28"/>
  <c r="CB18"/>
  <c r="AU24"/>
  <c r="BB14"/>
  <c r="BH42"/>
  <c r="BO32"/>
  <c r="BV22"/>
  <c r="CC12"/>
  <c r="AV18"/>
  <c r="BB46"/>
  <c r="BI36"/>
  <c r="BP26"/>
  <c r="BW16"/>
  <c r="CC44"/>
  <c r="AW12"/>
  <c r="BC40"/>
  <c r="CT40"/>
  <c r="CU40"/>
  <c r="BJ30"/>
  <c r="BQ20"/>
  <c r="AW44"/>
  <c r="BD34"/>
  <c r="BK24"/>
  <c r="BR14"/>
  <c r="BX42"/>
  <c r="AX38"/>
  <c r="BE28"/>
  <c r="BL18"/>
  <c r="BR46"/>
  <c r="BY36"/>
  <c r="B506" i="21" a="1"/>
  <c r="B506"/>
  <c r="I506" a="1"/>
  <c r="I506"/>
  <c r="M506" a="1"/>
  <c r="M506"/>
  <c r="Y506" a="1"/>
  <c r="Y506"/>
  <c r="U506" a="1"/>
  <c r="U506"/>
  <c r="F506" a="1"/>
  <c r="F506"/>
  <c r="AG506" a="1"/>
  <c r="AG506"/>
  <c r="D506" a="1"/>
  <c r="D506"/>
  <c r="Q506" a="1"/>
  <c r="Q506"/>
  <c r="AC506" a="1"/>
  <c r="AC506"/>
  <c r="E506" a="1"/>
  <c r="E506"/>
  <c r="H506" a="1"/>
  <c r="H506"/>
  <c r="V506" a="1"/>
  <c r="V506"/>
  <c r="J506" a="1"/>
  <c r="J506"/>
  <c r="Z506" a="1"/>
  <c r="Z506"/>
  <c r="X506" a="1"/>
  <c r="X506"/>
  <c r="N506" a="1"/>
  <c r="N506"/>
  <c r="AD506" a="1"/>
  <c r="AD506"/>
  <c r="AK506" a="1"/>
  <c r="AK506"/>
  <c r="T506" a="1"/>
  <c r="T506"/>
  <c r="AB506" a="1"/>
  <c r="AB506"/>
  <c r="AH506" a="1"/>
  <c r="AH506"/>
  <c r="O506" a="1"/>
  <c r="O506"/>
  <c r="AL506" a="1"/>
  <c r="AL506"/>
  <c r="G506" a="1"/>
  <c r="G506"/>
  <c r="L506" a="1"/>
  <c r="L506"/>
  <c r="AF506" a="1"/>
  <c r="AF506"/>
  <c r="R506" a="1"/>
  <c r="R506"/>
  <c r="S506" a="1"/>
  <c r="S506"/>
  <c r="AJ506" a="1"/>
  <c r="AJ506"/>
  <c r="P506" a="1"/>
  <c r="P506"/>
  <c r="K506" a="1"/>
  <c r="K506"/>
  <c r="C506" a="1"/>
  <c r="C506"/>
  <c r="AI506" a="1"/>
  <c r="AI506"/>
  <c r="W506" a="1"/>
  <c r="W506"/>
  <c r="AE506" a="1"/>
  <c r="AE506"/>
  <c r="AA506" a="1"/>
  <c r="AA506"/>
  <c r="AD235" i="24" a="1"/>
  <c r="AD235"/>
  <c r="E235" a="1"/>
  <c r="E235"/>
  <c r="J235" a="1"/>
  <c r="J235"/>
  <c r="P235" a="1"/>
  <c r="P235"/>
  <c r="S476" i="21" a="1"/>
  <c r="S476"/>
  <c r="AF476" a="1"/>
  <c r="AF476"/>
  <c r="T476" a="1"/>
  <c r="T476"/>
  <c r="AC476" a="1"/>
  <c r="AC476"/>
  <c r="I476" a="1"/>
  <c r="I476"/>
  <c r="X290" a="1"/>
  <c r="X290"/>
  <c r="AH290" a="1"/>
  <c r="AH290"/>
  <c r="AA290" a="1"/>
  <c r="AA290"/>
  <c r="T290" a="1"/>
  <c r="T290"/>
  <c r="AK290" a="1"/>
  <c r="AK290"/>
  <c r="AD290" a="1"/>
  <c r="AD290"/>
  <c r="AG290" a="1"/>
  <c r="AG290"/>
  <c r="F290" a="1"/>
  <c r="F290"/>
  <c r="W290" a="1"/>
  <c r="W290"/>
  <c r="AJ290" a="1"/>
  <c r="AJ290"/>
  <c r="P290" a="1"/>
  <c r="P290"/>
  <c r="I290" a="1"/>
  <c r="I290"/>
  <c r="Z290" a="1"/>
  <c r="Z290"/>
  <c r="S290" a="1"/>
  <c r="S290"/>
  <c r="L290" a="1"/>
  <c r="L290"/>
  <c r="AC290" a="1"/>
  <c r="AC290"/>
  <c r="V290" a="1"/>
  <c r="V290"/>
  <c r="AF290" a="1"/>
  <c r="AF290"/>
  <c r="Y290" a="1"/>
  <c r="Y290"/>
  <c r="AI290" a="1"/>
  <c r="AI290"/>
  <c r="O290" a="1"/>
  <c r="O290"/>
  <c r="AB290" a="1"/>
  <c r="AB290"/>
  <c r="H290" a="1"/>
  <c r="H290"/>
  <c r="AL290" a="1"/>
  <c r="AL290"/>
  <c r="U290" a="1"/>
  <c r="U290"/>
  <c r="N290" a="1"/>
  <c r="N290"/>
  <c r="AE290" a="1"/>
  <c r="AE290"/>
  <c r="M252"/>
  <c r="Q290" a="1"/>
  <c r="Q290"/>
  <c r="K290" a="1"/>
  <c r="K290"/>
  <c r="E290" a="1"/>
  <c r="E290"/>
  <c r="D290" a="1"/>
  <c r="D290"/>
  <c r="R290" a="1"/>
  <c r="R290"/>
  <c r="B290" a="1"/>
  <c r="B290"/>
  <c r="J290" a="1"/>
  <c r="J290"/>
  <c r="G290" a="1"/>
  <c r="G290"/>
  <c r="C290" a="1"/>
  <c r="C290"/>
  <c r="M290" a="1"/>
  <c r="M290"/>
  <c r="B488" a="1"/>
  <c r="B488"/>
  <c r="I488" a="1"/>
  <c r="I488"/>
  <c r="Q488" a="1"/>
  <c r="Q488"/>
  <c r="E488" a="1"/>
  <c r="E488"/>
  <c r="F488" a="1"/>
  <c r="F488"/>
  <c r="D488" a="1"/>
  <c r="D488"/>
  <c r="AC488" a="1"/>
  <c r="AC488"/>
  <c r="AK488" a="1"/>
  <c r="AK488"/>
  <c r="Y488" a="1"/>
  <c r="Y488"/>
  <c r="H488" a="1"/>
  <c r="H488"/>
  <c r="M488" a="1"/>
  <c r="M488"/>
  <c r="AG488" a="1"/>
  <c r="AG488"/>
  <c r="J488" a="1"/>
  <c r="J488"/>
  <c r="L488" a="1"/>
  <c r="L488"/>
  <c r="T488" a="1"/>
  <c r="T488"/>
  <c r="AB488" a="1"/>
  <c r="AB488"/>
  <c r="V488" a="1"/>
  <c r="V488"/>
  <c r="X488" a="1"/>
  <c r="X488"/>
  <c r="P488" a="1"/>
  <c r="P488"/>
  <c r="U488" a="1"/>
  <c r="U488"/>
  <c r="N488" a="1"/>
  <c r="N488"/>
  <c r="R488" a="1"/>
  <c r="R488"/>
  <c r="AJ488" a="1"/>
  <c r="AJ488"/>
  <c r="AL488" a="1"/>
  <c r="AL488"/>
  <c r="G488" a="1"/>
  <c r="G488"/>
  <c r="AD488" a="1"/>
  <c r="AD488"/>
  <c r="C488" a="1"/>
  <c r="C488"/>
  <c r="K488" a="1"/>
  <c r="K488"/>
  <c r="AI488" a="1"/>
  <c r="AI488"/>
  <c r="AF488" a="1"/>
  <c r="AF488"/>
  <c r="AH488" a="1"/>
  <c r="AH488"/>
  <c r="Z488" a="1"/>
  <c r="Z488"/>
  <c r="AA488" a="1"/>
  <c r="AA488"/>
  <c r="S488" a="1"/>
  <c r="S488"/>
  <c r="W488" a="1"/>
  <c r="W488"/>
  <c r="AE488" a="1"/>
  <c r="AE488"/>
  <c r="O488" a="1"/>
  <c r="O488"/>
  <c r="Q495" a="1"/>
  <c r="Q495"/>
  <c r="B495" a="1"/>
  <c r="B495"/>
  <c r="U495" a="1"/>
  <c r="U495"/>
  <c r="I495" a="1"/>
  <c r="I495"/>
  <c r="AK495" a="1"/>
  <c r="AK495"/>
  <c r="F495" a="1"/>
  <c r="F495"/>
  <c r="AC495" a="1"/>
  <c r="AC495"/>
  <c r="Y495" a="1"/>
  <c r="Y495"/>
  <c r="AG495" a="1"/>
  <c r="AG495"/>
  <c r="D495" a="1"/>
  <c r="D495"/>
  <c r="E495" a="1"/>
  <c r="E495"/>
  <c r="H495" a="1"/>
  <c r="H495"/>
  <c r="N495" a="1"/>
  <c r="N495"/>
  <c r="V495" a="1"/>
  <c r="V495"/>
  <c r="Z495" a="1"/>
  <c r="Z495"/>
  <c r="J495" a="1"/>
  <c r="J495"/>
  <c r="AB495" a="1"/>
  <c r="AB495"/>
  <c r="L495" a="1"/>
  <c r="L495"/>
  <c r="P495" a="1"/>
  <c r="P495"/>
  <c r="X495" a="1"/>
  <c r="X495"/>
  <c r="R495" a="1"/>
  <c r="R495"/>
  <c r="M495" a="1"/>
  <c r="M495"/>
  <c r="T495" a="1"/>
  <c r="T495"/>
  <c r="G495" a="1"/>
  <c r="G495"/>
  <c r="K495" a="1"/>
  <c r="K495"/>
  <c r="AL495" a="1"/>
  <c r="AL495"/>
  <c r="AD495" a="1"/>
  <c r="AD495"/>
  <c r="O495" a="1"/>
  <c r="O495"/>
  <c r="AA495" a="1"/>
  <c r="AA495"/>
  <c r="S495" a="1"/>
  <c r="S495"/>
  <c r="AJ495" a="1"/>
  <c r="AJ495"/>
  <c r="W495" a="1"/>
  <c r="W495"/>
  <c r="AE495" a="1"/>
  <c r="AE495"/>
  <c r="C495" a="1"/>
  <c r="C495"/>
  <c r="AH495" a="1"/>
  <c r="AH495"/>
  <c r="AF495" a="1"/>
  <c r="AF495"/>
  <c r="AI495" a="1"/>
  <c r="AI495"/>
  <c r="AI491" a="1"/>
  <c r="AI491"/>
  <c r="AB491" a="1"/>
  <c r="AB491"/>
  <c r="E491" a="1"/>
  <c r="E491"/>
  <c r="D491" a="1"/>
  <c r="D491"/>
  <c r="Q491" a="1"/>
  <c r="Q491"/>
  <c r="Z237" i="24" a="1"/>
  <c r="Z237"/>
  <c r="AA237" a="1"/>
  <c r="AA237"/>
  <c r="AJ237" a="1"/>
  <c r="AJ237"/>
  <c r="D237" a="1"/>
  <c r="D237"/>
  <c r="D17" i="27"/>
  <c r="I237" i="24" a="1"/>
  <c r="I237"/>
  <c r="T246" a="1"/>
  <c r="T246"/>
  <c r="Y246" a="1"/>
  <c r="Y246"/>
  <c r="AF246" a="1"/>
  <c r="AF246"/>
  <c r="AL246" a="1"/>
  <c r="AL246"/>
  <c r="Q499" i="21" a="1"/>
  <c r="Q499"/>
  <c r="B499" a="1"/>
  <c r="B499"/>
  <c r="E499" a="1"/>
  <c r="E499"/>
  <c r="U499" a="1"/>
  <c r="U499"/>
  <c r="AK499" a="1"/>
  <c r="AK499"/>
  <c r="F499" a="1"/>
  <c r="F499"/>
  <c r="M499" a="1"/>
  <c r="M499"/>
  <c r="AC499" a="1"/>
  <c r="AC499"/>
  <c r="I499" a="1"/>
  <c r="I499"/>
  <c r="Y499" a="1"/>
  <c r="Y499"/>
  <c r="AG499" a="1"/>
  <c r="AG499"/>
  <c r="D499" a="1"/>
  <c r="D499"/>
  <c r="N499" a="1"/>
  <c r="N499"/>
  <c r="V499" a="1"/>
  <c r="V499"/>
  <c r="Z499" a="1"/>
  <c r="Z499"/>
  <c r="AB499" a="1"/>
  <c r="AB499"/>
  <c r="J499" a="1"/>
  <c r="J499"/>
  <c r="L499" a="1"/>
  <c r="L499"/>
  <c r="P499" a="1"/>
  <c r="P499"/>
  <c r="X499" a="1"/>
  <c r="X499"/>
  <c r="R499" a="1"/>
  <c r="R499"/>
  <c r="T499" a="1"/>
  <c r="T499"/>
  <c r="G499" a="1"/>
  <c r="G499"/>
  <c r="H499" a="1"/>
  <c r="H499"/>
  <c r="AD499" a="1"/>
  <c r="AD499"/>
  <c r="K499" a="1"/>
  <c r="K499"/>
  <c r="AL499" a="1"/>
  <c r="AL499"/>
  <c r="O499" a="1"/>
  <c r="O499"/>
  <c r="AA499" a="1"/>
  <c r="AA499"/>
  <c r="AJ499" a="1"/>
  <c r="AJ499"/>
  <c r="C499" a="1"/>
  <c r="C499"/>
  <c r="AF499" a="1"/>
  <c r="AF499"/>
  <c r="AH499" a="1"/>
  <c r="AH499"/>
  <c r="AE499" a="1"/>
  <c r="AE499"/>
  <c r="S499" a="1"/>
  <c r="S499"/>
  <c r="AI499" a="1"/>
  <c r="AI499"/>
  <c r="W499" a="1"/>
  <c r="W499"/>
  <c r="N503" a="1"/>
  <c r="N503"/>
  <c r="AF503" a="1"/>
  <c r="AF503"/>
  <c r="Z503" a="1"/>
  <c r="Z503"/>
  <c r="F503" a="1"/>
  <c r="F503"/>
  <c r="AD497" a="1"/>
  <c r="AD497"/>
  <c r="AL497" a="1"/>
  <c r="AL497"/>
  <c r="Z497" a="1"/>
  <c r="Z497"/>
  <c r="D497" a="1"/>
  <c r="D497"/>
  <c r="Y497" a="1"/>
  <c r="Y497"/>
  <c r="L501" a="1"/>
  <c r="L501"/>
  <c r="X501" a="1"/>
  <c r="X501"/>
  <c r="N501" a="1"/>
  <c r="N501"/>
  <c r="Q501" a="1"/>
  <c r="Q501"/>
  <c r="AE482" a="1"/>
  <c r="AE482"/>
  <c r="K482" a="1"/>
  <c r="K482"/>
  <c r="N482" a="1"/>
  <c r="N482"/>
  <c r="AG482" a="1"/>
  <c r="AG482"/>
  <c r="D482" a="1"/>
  <c r="D482"/>
  <c r="O481" a="1"/>
  <c r="O481"/>
  <c r="AF481" a="1"/>
  <c r="AF481"/>
  <c r="J481" a="1"/>
  <c r="J481"/>
  <c r="AC481" a="1"/>
  <c r="AC481"/>
  <c r="H481" a="1"/>
  <c r="H481"/>
  <c r="AA475" a="1"/>
  <c r="AA475"/>
  <c r="W475" a="1"/>
  <c r="W475"/>
  <c r="X475" a="1"/>
  <c r="X475"/>
  <c r="H475" a="1"/>
  <c r="H475"/>
  <c r="AE479" a="1"/>
  <c r="AE479"/>
  <c r="AJ479" a="1"/>
  <c r="AJ479"/>
  <c r="O479" a="1"/>
  <c r="O479"/>
  <c r="V479" a="1"/>
  <c r="V479"/>
  <c r="AC479" a="1"/>
  <c r="AC479"/>
  <c r="AK477" a="1"/>
  <c r="AK477"/>
  <c r="C477" a="1"/>
  <c r="C477"/>
  <c r="AB477" a="1"/>
  <c r="AB477"/>
  <c r="M477" a="1"/>
  <c r="M477"/>
  <c r="B477" a="1"/>
  <c r="B477"/>
  <c r="AF484" a="1"/>
  <c r="AF484"/>
  <c r="AJ484" a="1"/>
  <c r="AJ484"/>
  <c r="AC484" a="1"/>
  <c r="AC484"/>
  <c r="Y484" a="1"/>
  <c r="Y484"/>
  <c r="AJ502" a="1"/>
  <c r="AJ502"/>
  <c r="S502" a="1"/>
  <c r="S502"/>
  <c r="T502" a="1"/>
  <c r="T502"/>
  <c r="AC502" a="1"/>
  <c r="AC502"/>
  <c r="E502" a="1"/>
  <c r="E502"/>
  <c r="W500" a="1"/>
  <c r="W500"/>
  <c r="AD500" a="1"/>
  <c r="AD500"/>
  <c r="AB500" a="1"/>
  <c r="AB500"/>
  <c r="U500" a="1"/>
  <c r="U500"/>
  <c r="AN118"/>
  <c r="AN252" i="24"/>
  <c r="W243" a="1"/>
  <c r="W243"/>
  <c r="AG243" a="1"/>
  <c r="AG243"/>
  <c r="AL243" a="1"/>
  <c r="AL243"/>
  <c r="L243" a="1"/>
  <c r="L243"/>
  <c r="R243" a="1"/>
  <c r="R243"/>
  <c r="X288" i="21" a="1"/>
  <c r="X288"/>
  <c r="AH288" a="1"/>
  <c r="AH288"/>
  <c r="N288" a="1"/>
  <c r="N288"/>
  <c r="AK288" a="1"/>
  <c r="AK288"/>
  <c r="AA288" a="1"/>
  <c r="AA288"/>
  <c r="T288" a="1"/>
  <c r="T288"/>
  <c r="AD288" a="1"/>
  <c r="AD288"/>
  <c r="W288" a="1"/>
  <c r="W288"/>
  <c r="P288" a="1"/>
  <c r="P288"/>
  <c r="AG288" a="1"/>
  <c r="AG288"/>
  <c r="Z288" a="1"/>
  <c r="Z288"/>
  <c r="F288" a="1"/>
  <c r="F288"/>
  <c r="AJ288" a="1"/>
  <c r="AJ288"/>
  <c r="AC288" a="1"/>
  <c r="AC288"/>
  <c r="I288" a="1"/>
  <c r="I288"/>
  <c r="S288" a="1"/>
  <c r="S288"/>
  <c r="AF288" a="1"/>
  <c r="AF288"/>
  <c r="L288" a="1"/>
  <c r="L288"/>
  <c r="V288" a="1"/>
  <c r="V288"/>
  <c r="O288" a="1"/>
  <c r="O288"/>
  <c r="H288" a="1"/>
  <c r="H288"/>
  <c r="Y288" a="1"/>
  <c r="Y288"/>
  <c r="AI288" a="1"/>
  <c r="AI288"/>
  <c r="AB288" a="1"/>
  <c r="AB288"/>
  <c r="U288" a="1"/>
  <c r="U288"/>
  <c r="AL288" a="1"/>
  <c r="AL288"/>
  <c r="AE288" a="1"/>
  <c r="AE288"/>
  <c r="K250"/>
  <c r="R288" a="1"/>
  <c r="R288"/>
  <c r="B288" a="1"/>
  <c r="B288"/>
  <c r="C288" a="1"/>
  <c r="C288"/>
  <c r="M288" a="1"/>
  <c r="M288"/>
  <c r="J288" a="1"/>
  <c r="J288"/>
  <c r="G288" a="1"/>
  <c r="G288"/>
  <c r="K288" a="1"/>
  <c r="K288"/>
  <c r="Q288" a="1"/>
  <c r="Q288"/>
  <c r="E288" a="1"/>
  <c r="E288"/>
  <c r="D288" a="1"/>
  <c r="D288"/>
  <c r="AE240" i="24" a="1"/>
  <c r="AE240"/>
  <c r="E240" a="1"/>
  <c r="E240"/>
  <c r="Z240" a="1"/>
  <c r="Z240"/>
  <c r="AG240" a="1"/>
  <c r="AG240"/>
  <c r="AB240" a="1"/>
  <c r="AB240"/>
  <c r="Q478" i="21" a="1"/>
  <c r="Q478"/>
  <c r="I478" a="1"/>
  <c r="I478"/>
  <c r="AC478" a="1"/>
  <c r="AC478"/>
  <c r="Y478" a="1"/>
  <c r="Y478"/>
  <c r="AG478" a="1"/>
  <c r="AG478"/>
  <c r="D478" a="1"/>
  <c r="D478"/>
  <c r="H478" a="1"/>
  <c r="H478"/>
  <c r="E478" a="1"/>
  <c r="E478"/>
  <c r="B478" a="1"/>
  <c r="B478"/>
  <c r="M478" a="1"/>
  <c r="M478"/>
  <c r="U478" a="1"/>
  <c r="U478"/>
  <c r="J478" a="1"/>
  <c r="J478"/>
  <c r="L478" a="1"/>
  <c r="L478"/>
  <c r="P478" a="1"/>
  <c r="P478"/>
  <c r="X478" a="1"/>
  <c r="X478"/>
  <c r="R478" a="1"/>
  <c r="R478"/>
  <c r="T478" a="1"/>
  <c r="T478"/>
  <c r="AB478" a="1"/>
  <c r="AB478"/>
  <c r="AL478" a="1"/>
  <c r="AL478"/>
  <c r="AK478" a="1"/>
  <c r="AK478"/>
  <c r="N478" a="1"/>
  <c r="N478"/>
  <c r="V478" a="1"/>
  <c r="V478"/>
  <c r="C478" a="1"/>
  <c r="C478"/>
  <c r="AD478" a="1"/>
  <c r="AD478"/>
  <c r="AH478" a="1"/>
  <c r="AH478"/>
  <c r="Z478" a="1"/>
  <c r="Z478"/>
  <c r="AF478" a="1"/>
  <c r="AF478"/>
  <c r="AJ478" a="1"/>
  <c r="AJ478"/>
  <c r="S478" a="1"/>
  <c r="S478"/>
  <c r="F478" a="1"/>
  <c r="F478"/>
  <c r="O478" a="1"/>
  <c r="O478"/>
  <c r="W478" a="1"/>
  <c r="W478"/>
  <c r="AE478" a="1"/>
  <c r="AE478"/>
  <c r="K478" a="1"/>
  <c r="K478"/>
  <c r="AI478" a="1"/>
  <c r="AI478"/>
  <c r="G478" a="1"/>
  <c r="G478"/>
  <c r="AA478" a="1"/>
  <c r="AA478"/>
  <c r="V235" i="24" a="1"/>
  <c r="V235"/>
  <c r="AI235" a="1"/>
  <c r="AI235"/>
  <c r="C235" a="1"/>
  <c r="C235"/>
  <c r="H235" a="1"/>
  <c r="H235"/>
  <c r="AN269"/>
  <c r="AN256"/>
  <c r="G476" i="21" a="1"/>
  <c r="G476"/>
  <c r="W476" a="1"/>
  <c r="W476"/>
  <c r="L476" a="1"/>
  <c r="L476"/>
  <c r="D476" a="1"/>
  <c r="D476"/>
  <c r="I487" a="1"/>
  <c r="I487"/>
  <c r="Q487" a="1"/>
  <c r="Q487"/>
  <c r="M487" a="1"/>
  <c r="M487"/>
  <c r="B487" a="1"/>
  <c r="B487"/>
  <c r="D487" a="1"/>
  <c r="D487"/>
  <c r="AK487" a="1"/>
  <c r="AK487"/>
  <c r="E487" a="1"/>
  <c r="E487"/>
  <c r="U487" a="1"/>
  <c r="U487"/>
  <c r="F487" a="1"/>
  <c r="F487"/>
  <c r="Y487" a="1"/>
  <c r="Y487"/>
  <c r="AG487" a="1"/>
  <c r="AG487"/>
  <c r="J487" a="1"/>
  <c r="J487"/>
  <c r="Z487" a="1"/>
  <c r="Z487"/>
  <c r="T487" a="1"/>
  <c r="T487"/>
  <c r="H487" a="1"/>
  <c r="H487"/>
  <c r="X487" a="1"/>
  <c r="X487"/>
  <c r="AC487" a="1"/>
  <c r="AC487"/>
  <c r="N487" a="1"/>
  <c r="N487"/>
  <c r="L487" a="1"/>
  <c r="L487"/>
  <c r="AB487" a="1"/>
  <c r="AB487"/>
  <c r="P487" a="1"/>
  <c r="P487"/>
  <c r="AH487" a="1"/>
  <c r="AH487"/>
  <c r="AL487" a="1"/>
  <c r="AL487"/>
  <c r="AF487" a="1"/>
  <c r="AF487"/>
  <c r="K487" a="1"/>
  <c r="K487"/>
  <c r="AJ487" a="1"/>
  <c r="AJ487"/>
  <c r="G487" a="1"/>
  <c r="G487"/>
  <c r="V487" a="1"/>
  <c r="V487"/>
  <c r="AD487" a="1"/>
  <c r="AD487"/>
  <c r="AA487" a="1"/>
  <c r="AA487"/>
  <c r="R487" a="1"/>
  <c r="R487"/>
  <c r="S487" a="1"/>
  <c r="S487"/>
  <c r="AI487" a="1"/>
  <c r="AI487"/>
  <c r="W487" a="1"/>
  <c r="W487"/>
  <c r="O487" a="1"/>
  <c r="O487"/>
  <c r="C487" a="1"/>
  <c r="C487"/>
  <c r="AE487" a="1"/>
  <c r="AE487"/>
  <c r="I486" a="1"/>
  <c r="I486"/>
  <c r="B486" a="1"/>
  <c r="B486"/>
  <c r="Y486" a="1"/>
  <c r="Y486"/>
  <c r="AG486" a="1"/>
  <c r="AG486"/>
  <c r="D486" a="1"/>
  <c r="D486"/>
  <c r="H486" a="1"/>
  <c r="H486"/>
  <c r="Q486" a="1"/>
  <c r="Q486"/>
  <c r="E486" a="1"/>
  <c r="E486"/>
  <c r="M486" a="1"/>
  <c r="M486"/>
  <c r="U486" a="1"/>
  <c r="U486"/>
  <c r="AK486" a="1"/>
  <c r="AK486"/>
  <c r="F486" a="1"/>
  <c r="F486"/>
  <c r="AC486" a="1"/>
  <c r="AC486"/>
  <c r="R486" a="1"/>
  <c r="R486"/>
  <c r="T486" a="1"/>
  <c r="T486"/>
  <c r="N486" a="1"/>
  <c r="N486"/>
  <c r="V486" a="1"/>
  <c r="V486"/>
  <c r="Z486" a="1"/>
  <c r="Z486"/>
  <c r="AD486" a="1"/>
  <c r="AD486"/>
  <c r="AB486" a="1"/>
  <c r="AB486"/>
  <c r="L486" a="1"/>
  <c r="L486"/>
  <c r="O486" a="1"/>
  <c r="O486"/>
  <c r="AH486" a="1"/>
  <c r="AH486"/>
  <c r="AF486" a="1"/>
  <c r="AF486"/>
  <c r="AJ486" a="1"/>
  <c r="AJ486"/>
  <c r="P486" a="1"/>
  <c r="P486"/>
  <c r="G486" a="1"/>
  <c r="G486"/>
  <c r="X486" a="1"/>
  <c r="X486"/>
  <c r="K486" a="1"/>
  <c r="K486"/>
  <c r="S486" a="1"/>
  <c r="S486"/>
  <c r="J486" a="1"/>
  <c r="J486"/>
  <c r="AE486" a="1"/>
  <c r="AE486"/>
  <c r="AL486" a="1"/>
  <c r="AL486"/>
  <c r="W486" a="1"/>
  <c r="W486"/>
  <c r="AI486" a="1"/>
  <c r="AI486"/>
  <c r="AA486" a="1"/>
  <c r="AA486"/>
  <c r="C486" a="1"/>
  <c r="C486"/>
  <c r="C491" a="1"/>
  <c r="C491"/>
  <c r="G491" a="1"/>
  <c r="G491"/>
  <c r="R491" a="1"/>
  <c r="R491"/>
  <c r="AG491" a="1"/>
  <c r="AG491"/>
  <c r="I491" a="1"/>
  <c r="I491"/>
  <c r="V237" i="24" a="1"/>
  <c r="V237"/>
  <c r="W237" a="1"/>
  <c r="W237"/>
  <c r="AF237" a="1"/>
  <c r="AF237"/>
  <c r="AK237" a="1"/>
  <c r="AK237"/>
  <c r="E237" a="1"/>
  <c r="E237"/>
  <c r="L246" a="1"/>
  <c r="L246"/>
  <c r="Q246" a="1"/>
  <c r="Q246"/>
  <c r="W246" a="1"/>
  <c r="W246"/>
  <c r="AD246" a="1"/>
  <c r="AD246"/>
  <c r="AN242"/>
  <c r="B504" i="21" a="1"/>
  <c r="B504"/>
  <c r="I504" a="1"/>
  <c r="I504"/>
  <c r="Q504" a="1"/>
  <c r="Q504"/>
  <c r="H504" a="1"/>
  <c r="H504"/>
  <c r="AK504" a="1"/>
  <c r="AK504"/>
  <c r="E504" a="1"/>
  <c r="E504"/>
  <c r="U504" a="1"/>
  <c r="U504"/>
  <c r="AC504" a="1"/>
  <c r="AC504"/>
  <c r="F504" a="1"/>
  <c r="F504"/>
  <c r="Y504" a="1"/>
  <c r="Y504"/>
  <c r="AG504" a="1"/>
  <c r="AG504"/>
  <c r="D504" a="1"/>
  <c r="D504"/>
  <c r="N504" a="1"/>
  <c r="N504"/>
  <c r="R504" a="1"/>
  <c r="R504"/>
  <c r="Z504" a="1"/>
  <c r="Z504"/>
  <c r="M504" a="1"/>
  <c r="M504"/>
  <c r="J504" a="1"/>
  <c r="J504"/>
  <c r="L504" a="1"/>
  <c r="L504"/>
  <c r="T504" a="1"/>
  <c r="T504"/>
  <c r="AB504" a="1"/>
  <c r="AB504"/>
  <c r="AL504" a="1"/>
  <c r="AL504"/>
  <c r="AH504" a="1"/>
  <c r="AH504"/>
  <c r="G504" a="1"/>
  <c r="G504"/>
  <c r="V504" a="1"/>
  <c r="V504"/>
  <c r="X504" a="1"/>
  <c r="X504"/>
  <c r="AD504" a="1"/>
  <c r="AD504"/>
  <c r="AF504" a="1"/>
  <c r="AF504"/>
  <c r="C504" a="1"/>
  <c r="C504"/>
  <c r="AI504" a="1"/>
  <c r="AI504"/>
  <c r="W504" a="1"/>
  <c r="W504"/>
  <c r="AA504" a="1"/>
  <c r="AA504"/>
  <c r="P504" a="1"/>
  <c r="P504"/>
  <c r="AJ504" a="1"/>
  <c r="AJ504"/>
  <c r="S504" a="1"/>
  <c r="S504"/>
  <c r="O504" a="1"/>
  <c r="O504"/>
  <c r="AE504" a="1"/>
  <c r="AE504"/>
  <c r="K504" a="1"/>
  <c r="K504"/>
  <c r="Q490" a="1"/>
  <c r="Q490"/>
  <c r="B490" a="1"/>
  <c r="B490"/>
  <c r="D490" a="1"/>
  <c r="D490"/>
  <c r="M490" a="1"/>
  <c r="M490"/>
  <c r="AC490" a="1"/>
  <c r="AC490"/>
  <c r="AK490" a="1"/>
  <c r="AK490"/>
  <c r="Y490" a="1"/>
  <c r="Y490"/>
  <c r="H490" a="1"/>
  <c r="H490"/>
  <c r="I490" a="1"/>
  <c r="I490"/>
  <c r="U490" a="1"/>
  <c r="U490"/>
  <c r="AG490" a="1"/>
  <c r="AG490"/>
  <c r="E490" a="1"/>
  <c r="E490"/>
  <c r="V490" a="1"/>
  <c r="V490"/>
  <c r="X490" a="1"/>
  <c r="X490"/>
  <c r="P490" a="1"/>
  <c r="P490"/>
  <c r="AF490" a="1"/>
  <c r="AF490"/>
  <c r="N490" a="1"/>
  <c r="N490"/>
  <c r="R490" a="1"/>
  <c r="R490"/>
  <c r="Z490" a="1"/>
  <c r="Z490"/>
  <c r="F490" a="1"/>
  <c r="F490"/>
  <c r="J490" a="1"/>
  <c r="J490"/>
  <c r="AJ490" a="1"/>
  <c r="AJ490"/>
  <c r="AD490" a="1"/>
  <c r="AD490"/>
  <c r="AL490" a="1"/>
  <c r="AL490"/>
  <c r="G490" a="1"/>
  <c r="G490"/>
  <c r="T490" a="1"/>
  <c r="T490"/>
  <c r="AH490" a="1"/>
  <c r="AH490"/>
  <c r="O490" a="1"/>
  <c r="O490"/>
  <c r="L490" a="1"/>
  <c r="L490"/>
  <c r="AB490" a="1"/>
  <c r="AB490"/>
  <c r="C490" a="1"/>
  <c r="C490"/>
  <c r="W490" a="1"/>
  <c r="W490"/>
  <c r="S490" a="1"/>
  <c r="S490"/>
  <c r="AA490" a="1"/>
  <c r="AA490"/>
  <c r="AE490" a="1"/>
  <c r="AE490"/>
  <c r="AI490" a="1"/>
  <c r="AI490"/>
  <c r="K490" a="1"/>
  <c r="K490"/>
  <c r="C12" i="25"/>
  <c r="AE503" i="21" a="1"/>
  <c r="AE503"/>
  <c r="AL503" a="1"/>
  <c r="AL503"/>
  <c r="P503" a="1"/>
  <c r="P503"/>
  <c r="E503" a="1"/>
  <c r="E503"/>
  <c r="AG503" a="1"/>
  <c r="AG503"/>
  <c r="AE497" a="1"/>
  <c r="AE497"/>
  <c r="N497" a="1"/>
  <c r="N497"/>
  <c r="J497" a="1"/>
  <c r="J497"/>
  <c r="U497" a="1"/>
  <c r="U497"/>
  <c r="I497" a="1"/>
  <c r="I497"/>
  <c r="AE501" a="1"/>
  <c r="AE501"/>
  <c r="AH501" a="1"/>
  <c r="AH501"/>
  <c r="T501" a="1"/>
  <c r="T501"/>
  <c r="H501" a="1"/>
  <c r="H501"/>
  <c r="AA482" a="1"/>
  <c r="AA482"/>
  <c r="C482" a="1"/>
  <c r="C482"/>
  <c r="P482" a="1"/>
  <c r="P482"/>
  <c r="U482" a="1"/>
  <c r="U482"/>
  <c r="F482" a="1"/>
  <c r="F482"/>
  <c r="K481" a="1"/>
  <c r="K481"/>
  <c r="AD481" a="1"/>
  <c r="AD481"/>
  <c r="P481" a="1"/>
  <c r="P481"/>
  <c r="E481" a="1"/>
  <c r="E481"/>
  <c r="Q481" a="1"/>
  <c r="Q481"/>
  <c r="AJ475" a="1"/>
  <c r="AJ475"/>
  <c r="P475" a="1"/>
  <c r="P475"/>
  <c r="AK475" a="1"/>
  <c r="AK475"/>
  <c r="D475" a="1"/>
  <c r="D475"/>
  <c r="W479" a="1"/>
  <c r="W479"/>
  <c r="N479" a="1"/>
  <c r="N479"/>
  <c r="X479" a="1"/>
  <c r="X479"/>
  <c r="R479" a="1"/>
  <c r="R479"/>
  <c r="AG479" a="1"/>
  <c r="AG479"/>
  <c r="AH477" a="1"/>
  <c r="AH477"/>
  <c r="AF477" a="1"/>
  <c r="AF477"/>
  <c r="T477" a="1"/>
  <c r="T477"/>
  <c r="AC477" a="1"/>
  <c r="AC477"/>
  <c r="AL484" a="1"/>
  <c r="AL484"/>
  <c r="Z484" a="1"/>
  <c r="Z484"/>
  <c r="G484" a="1"/>
  <c r="G484"/>
  <c r="X484" a="1"/>
  <c r="X484"/>
  <c r="AK484" a="1"/>
  <c r="AK484"/>
  <c r="AI502" a="1"/>
  <c r="AI502"/>
  <c r="AD502" a="1"/>
  <c r="AD502"/>
  <c r="N502" a="1"/>
  <c r="N502"/>
  <c r="M502" a="1"/>
  <c r="M502"/>
  <c r="Q502" a="1"/>
  <c r="Q502"/>
  <c r="S500" a="1"/>
  <c r="S500"/>
  <c r="G500" a="1"/>
  <c r="G500"/>
  <c r="L500" a="1"/>
  <c r="L500"/>
  <c r="E500" a="1"/>
  <c r="E500"/>
  <c r="Z243" i="24" a="1"/>
  <c r="Z243"/>
  <c r="AN264"/>
  <c r="O243" a="1"/>
  <c r="O243"/>
  <c r="X243" a="1"/>
  <c r="X243"/>
  <c r="AD243" a="1"/>
  <c r="AD243"/>
  <c r="AJ243" a="1"/>
  <c r="AJ243"/>
  <c r="J243" a="1"/>
  <c r="J243"/>
  <c r="Q492" i="21" a="1"/>
  <c r="Q492"/>
  <c r="B492" a="1"/>
  <c r="B492"/>
  <c r="E492" a="1"/>
  <c r="E492"/>
  <c r="D492" a="1"/>
  <c r="D492"/>
  <c r="AC492" a="1"/>
  <c r="AC492"/>
  <c r="AK492" a="1"/>
  <c r="AK492"/>
  <c r="Y492" a="1"/>
  <c r="Y492"/>
  <c r="H492" a="1"/>
  <c r="H492"/>
  <c r="M492" a="1"/>
  <c r="M492"/>
  <c r="AG492" a="1"/>
  <c r="AG492"/>
  <c r="U492" a="1"/>
  <c r="U492"/>
  <c r="I492" a="1"/>
  <c r="I492"/>
  <c r="V492" a="1"/>
  <c r="V492"/>
  <c r="X492" a="1"/>
  <c r="X492"/>
  <c r="P492" a="1"/>
  <c r="P492"/>
  <c r="AF492" a="1"/>
  <c r="AF492"/>
  <c r="N492" a="1"/>
  <c r="N492"/>
  <c r="R492" a="1"/>
  <c r="R492"/>
  <c r="F492" a="1"/>
  <c r="F492"/>
  <c r="Z492" a="1"/>
  <c r="Z492"/>
  <c r="J492" a="1"/>
  <c r="J492"/>
  <c r="T492" a="1"/>
  <c r="T492"/>
  <c r="AJ492" a="1"/>
  <c r="AJ492"/>
  <c r="AL492" a="1"/>
  <c r="AL492"/>
  <c r="G492" a="1"/>
  <c r="G492"/>
  <c r="L492" a="1"/>
  <c r="L492"/>
  <c r="AB492" a="1"/>
  <c r="AB492"/>
  <c r="AD492" a="1"/>
  <c r="AD492"/>
  <c r="AH492" a="1"/>
  <c r="AH492"/>
  <c r="O492" a="1"/>
  <c r="O492"/>
  <c r="AA492" a="1"/>
  <c r="AA492"/>
  <c r="W492" a="1"/>
  <c r="W492"/>
  <c r="AE492" a="1"/>
  <c r="AE492"/>
  <c r="K492" a="1"/>
  <c r="K492"/>
  <c r="S492" a="1"/>
  <c r="S492"/>
  <c r="C492" a="1"/>
  <c r="C492"/>
  <c r="AI492" a="1"/>
  <c r="AI492"/>
  <c r="V240" i="24" a="1"/>
  <c r="V240"/>
  <c r="D240" a="1"/>
  <c r="D240"/>
  <c r="R240" a="1"/>
  <c r="R240"/>
  <c r="X240" a="1"/>
  <c r="X240"/>
  <c r="AN267"/>
  <c r="AB235" a="1"/>
  <c r="AB235"/>
  <c r="N235" a="1"/>
  <c r="N235"/>
  <c r="AA235" a="1"/>
  <c r="AA235"/>
  <c r="AG235" a="1"/>
  <c r="AG235"/>
  <c r="B235" a="1"/>
  <c r="B235"/>
  <c r="AL476" i="21" a="1"/>
  <c r="AL476"/>
  <c r="O476" a="1"/>
  <c r="O476"/>
  <c r="J476" a="1"/>
  <c r="J476"/>
  <c r="F476" a="1"/>
  <c r="F476"/>
  <c r="AL284" a="1"/>
  <c r="AL284"/>
  <c r="AA284" a="1"/>
  <c r="AA284"/>
  <c r="F284" a="1"/>
  <c r="F284"/>
  <c r="V284" a="1"/>
  <c r="V284"/>
  <c r="O284" a="1"/>
  <c r="O284"/>
  <c r="AE284" a="1"/>
  <c r="AE284"/>
  <c r="Z284" a="1"/>
  <c r="Z284"/>
  <c r="W284" a="1"/>
  <c r="W284"/>
  <c r="AH284" a="1"/>
  <c r="AH284"/>
  <c r="N284" a="1"/>
  <c r="N284"/>
  <c r="AC284" a="1"/>
  <c r="AC284"/>
  <c r="H284" a="1"/>
  <c r="H284"/>
  <c r="AD284" a="1"/>
  <c r="AD284"/>
  <c r="AG284" a="1"/>
  <c r="AG284"/>
  <c r="L284" a="1"/>
  <c r="L284"/>
  <c r="AB284" a="1"/>
  <c r="AB284"/>
  <c r="S284" a="1"/>
  <c r="S284"/>
  <c r="AI284" a="1"/>
  <c r="AI284"/>
  <c r="I284" a="1"/>
  <c r="I284"/>
  <c r="Y284" a="1"/>
  <c r="Y284"/>
  <c r="T284" a="1"/>
  <c r="T284"/>
  <c r="AJ284" a="1"/>
  <c r="AJ284"/>
  <c r="X284" a="1"/>
  <c r="X284"/>
  <c r="AK284" a="1"/>
  <c r="AK284"/>
  <c r="AF284" a="1"/>
  <c r="AF284"/>
  <c r="U284" a="1"/>
  <c r="U284"/>
  <c r="P284" a="1"/>
  <c r="P284"/>
  <c r="G246"/>
  <c r="M284" a="1"/>
  <c r="M284"/>
  <c r="K284" a="1"/>
  <c r="K284"/>
  <c r="B284" a="1"/>
  <c r="B284"/>
  <c r="E284" a="1"/>
  <c r="E284"/>
  <c r="J284" a="1"/>
  <c r="J284"/>
  <c r="G284" a="1"/>
  <c r="G284"/>
  <c r="C284" a="1"/>
  <c r="C284"/>
  <c r="R284" a="1"/>
  <c r="R284"/>
  <c r="Q284" a="1"/>
  <c r="Q284"/>
  <c r="D284" a="1"/>
  <c r="D284"/>
  <c r="AN262" i="24"/>
  <c r="Q489" i="21" a="1"/>
  <c r="Q489"/>
  <c r="B489" a="1"/>
  <c r="B489"/>
  <c r="I489" a="1"/>
  <c r="I489"/>
  <c r="M489" a="1"/>
  <c r="M489"/>
  <c r="U489" a="1"/>
  <c r="U489"/>
  <c r="Y489" a="1"/>
  <c r="Y489"/>
  <c r="AG489" a="1"/>
  <c r="AG489"/>
  <c r="AC489" a="1"/>
  <c r="AC489"/>
  <c r="F489" a="1"/>
  <c r="F489"/>
  <c r="E489" a="1"/>
  <c r="E489"/>
  <c r="D489" a="1"/>
  <c r="D489"/>
  <c r="AK489" a="1"/>
  <c r="AK489"/>
  <c r="H489" a="1"/>
  <c r="H489"/>
  <c r="P489" a="1"/>
  <c r="P489"/>
  <c r="AF489" a="1"/>
  <c r="AF489"/>
  <c r="N489" a="1"/>
  <c r="N489"/>
  <c r="J489" a="1"/>
  <c r="J489"/>
  <c r="T489" a="1"/>
  <c r="T489"/>
  <c r="R489" a="1"/>
  <c r="R489"/>
  <c r="V489" a="1"/>
  <c r="V489"/>
  <c r="X489" a="1"/>
  <c r="X489"/>
  <c r="AD489" a="1"/>
  <c r="AD489"/>
  <c r="K489" a="1"/>
  <c r="K489"/>
  <c r="Z489" a="1"/>
  <c r="Z489"/>
  <c r="AJ489" a="1"/>
  <c r="AJ489"/>
  <c r="G489" a="1"/>
  <c r="G489"/>
  <c r="AB489" a="1"/>
  <c r="AB489"/>
  <c r="O489" a="1"/>
  <c r="O489"/>
  <c r="W489" a="1"/>
  <c r="W489"/>
  <c r="AA489" a="1"/>
  <c r="AA489"/>
  <c r="AL489" a="1"/>
  <c r="AL489"/>
  <c r="AI489" a="1"/>
  <c r="AI489"/>
  <c r="C489" a="1"/>
  <c r="C489"/>
  <c r="S489" a="1"/>
  <c r="S489"/>
  <c r="AH489" a="1"/>
  <c r="AH489"/>
  <c r="AE489" a="1"/>
  <c r="AE489"/>
  <c r="L489" a="1"/>
  <c r="L489"/>
  <c r="S491" a="1"/>
  <c r="S491"/>
  <c r="AJ491" a="1"/>
  <c r="AJ491"/>
  <c r="N491" a="1"/>
  <c r="N491"/>
  <c r="Y491" a="1"/>
  <c r="Y491"/>
  <c r="R237" i="24" a="1"/>
  <c r="R237"/>
  <c r="S237" a="1"/>
  <c r="S237"/>
  <c r="AB237" a="1"/>
  <c r="AB237"/>
  <c r="E17" i="27"/>
  <c r="AG237" i="24" a="1"/>
  <c r="AG237"/>
  <c r="J246" a="1"/>
  <c r="J246"/>
  <c r="AJ246" a="1"/>
  <c r="AJ246"/>
  <c r="I246" a="1"/>
  <c r="I246"/>
  <c r="O246" a="1"/>
  <c r="O246"/>
  <c r="U246" a="1"/>
  <c r="U246"/>
  <c r="I496" i="21" a="1"/>
  <c r="I496"/>
  <c r="B496" a="1"/>
  <c r="B496"/>
  <c r="Y496" a="1"/>
  <c r="Y496"/>
  <c r="AG496" a="1"/>
  <c r="AG496"/>
  <c r="M496" a="1"/>
  <c r="M496"/>
  <c r="F496" a="1"/>
  <c r="F496"/>
  <c r="U496" a="1"/>
  <c r="U496"/>
  <c r="E496" a="1"/>
  <c r="E496"/>
  <c r="D496" a="1"/>
  <c r="D496"/>
  <c r="H496" a="1"/>
  <c r="H496"/>
  <c r="Q496" a="1"/>
  <c r="Q496"/>
  <c r="AC496" a="1"/>
  <c r="AC496"/>
  <c r="N496" a="1"/>
  <c r="N496"/>
  <c r="V496" a="1"/>
  <c r="V496"/>
  <c r="Z496" a="1"/>
  <c r="Z496"/>
  <c r="AD496" a="1"/>
  <c r="AD496"/>
  <c r="AB496" a="1"/>
  <c r="AB496"/>
  <c r="L496" a="1"/>
  <c r="L496"/>
  <c r="P496" a="1"/>
  <c r="P496"/>
  <c r="X496" a="1"/>
  <c r="X496"/>
  <c r="AK496" a="1"/>
  <c r="AK496"/>
  <c r="AH496" a="1"/>
  <c r="AH496"/>
  <c r="G496" a="1"/>
  <c r="G496"/>
  <c r="R496" a="1"/>
  <c r="R496"/>
  <c r="AF496" a="1"/>
  <c r="AF496"/>
  <c r="AJ496" a="1"/>
  <c r="AJ496"/>
  <c r="C496" a="1"/>
  <c r="C496"/>
  <c r="K496" a="1"/>
  <c r="K496"/>
  <c r="O496" a="1"/>
  <c r="O496"/>
  <c r="W496" a="1"/>
  <c r="W496"/>
  <c r="AL496" a="1"/>
  <c r="AL496"/>
  <c r="J496" a="1"/>
  <c r="J496"/>
  <c r="T496" a="1"/>
  <c r="T496"/>
  <c r="AA496" a="1"/>
  <c r="AA496"/>
  <c r="AE496" a="1"/>
  <c r="AE496"/>
  <c r="S496" a="1"/>
  <c r="S496"/>
  <c r="AI496" a="1"/>
  <c r="AI496"/>
  <c r="AA503" a="1"/>
  <c r="AA503"/>
  <c r="AJ503" a="1"/>
  <c r="AJ503"/>
  <c r="X503" a="1"/>
  <c r="X503"/>
  <c r="H503" a="1"/>
  <c r="H503"/>
  <c r="U503" a="1"/>
  <c r="U503"/>
  <c r="K497" a="1"/>
  <c r="K497"/>
  <c r="G497" a="1"/>
  <c r="G497"/>
  <c r="M497" a="1"/>
  <c r="M497"/>
  <c r="F497" a="1"/>
  <c r="F497"/>
  <c r="B497" a="1"/>
  <c r="B497"/>
  <c r="AL501" a="1"/>
  <c r="AL501"/>
  <c r="P501" a="1"/>
  <c r="P501"/>
  <c r="R501" a="1"/>
  <c r="R501"/>
  <c r="D501" a="1"/>
  <c r="D501"/>
  <c r="W482" a="1"/>
  <c r="W482"/>
  <c r="G482" a="1"/>
  <c r="G482"/>
  <c r="X482" a="1"/>
  <c r="X482"/>
  <c r="E482" a="1"/>
  <c r="E482"/>
  <c r="Q482" a="1"/>
  <c r="Q482"/>
  <c r="G481" a="1"/>
  <c r="G481"/>
  <c r="X481" a="1"/>
  <c r="X481"/>
  <c r="AK481" a="1"/>
  <c r="AK481"/>
  <c r="AG481" a="1"/>
  <c r="AG481"/>
  <c r="G475" a="1"/>
  <c r="G475"/>
  <c r="O475" a="1"/>
  <c r="O475"/>
  <c r="L475" a="1"/>
  <c r="L475"/>
  <c r="R475" a="1"/>
  <c r="R475"/>
  <c r="AG475" a="1"/>
  <c r="AG475"/>
  <c r="K479" a="1"/>
  <c r="K479"/>
  <c r="L479" a="1"/>
  <c r="L479"/>
  <c r="T479" a="1"/>
  <c r="T479"/>
  <c r="Q479" a="1"/>
  <c r="Q479"/>
  <c r="Y479" a="1"/>
  <c r="Y479"/>
  <c r="O477" a="1"/>
  <c r="O477"/>
  <c r="G477" a="1"/>
  <c r="G477"/>
  <c r="AD477" a="1"/>
  <c r="AD477"/>
  <c r="H477" a="1"/>
  <c r="H477"/>
  <c r="AE484" a="1"/>
  <c r="AE484"/>
  <c r="K484" a="1"/>
  <c r="K484"/>
  <c r="P484" a="1"/>
  <c r="P484"/>
  <c r="U484" a="1"/>
  <c r="U484"/>
  <c r="D484" a="1"/>
  <c r="D484"/>
  <c r="W502" a="1"/>
  <c r="W502"/>
  <c r="J502" a="1"/>
  <c r="J502"/>
  <c r="P502" a="1"/>
  <c r="P502"/>
  <c r="I502" a="1"/>
  <c r="I502"/>
  <c r="B502" a="1"/>
  <c r="B502"/>
  <c r="AI500" a="1"/>
  <c r="AI500"/>
  <c r="J500" a="1"/>
  <c r="J500"/>
  <c r="N500" a="1"/>
  <c r="N500"/>
  <c r="F500" a="1"/>
  <c r="F500"/>
  <c r="F243" i="24" a="1"/>
  <c r="F243"/>
  <c r="C11" i="25"/>
  <c r="C14"/>
  <c r="AN254" i="24"/>
  <c r="G243" a="1"/>
  <c r="G243"/>
  <c r="P243" a="1"/>
  <c r="P243"/>
  <c r="U243" a="1"/>
  <c r="U243"/>
  <c r="AA243" a="1"/>
  <c r="AA243"/>
  <c r="D243" a="1"/>
  <c r="D243"/>
  <c r="AN258"/>
  <c r="I493" i="21" a="1"/>
  <c r="I493"/>
  <c r="Y493" a="1"/>
  <c r="Y493"/>
  <c r="AG493" a="1"/>
  <c r="AG493"/>
  <c r="Q493" a="1"/>
  <c r="Q493"/>
  <c r="U493" a="1"/>
  <c r="U493"/>
  <c r="D493" a="1"/>
  <c r="D493"/>
  <c r="E493" a="1"/>
  <c r="E493"/>
  <c r="AC493" a="1"/>
  <c r="AC493"/>
  <c r="F493" a="1"/>
  <c r="F493"/>
  <c r="B493" a="1"/>
  <c r="B493"/>
  <c r="AK493" a="1"/>
  <c r="AK493"/>
  <c r="N493" a="1"/>
  <c r="N493"/>
  <c r="R493" a="1"/>
  <c r="R493"/>
  <c r="X493" a="1"/>
  <c r="X493"/>
  <c r="V493" a="1"/>
  <c r="V493"/>
  <c r="T493" a="1"/>
  <c r="T493"/>
  <c r="AB493" a="1"/>
  <c r="AB493"/>
  <c r="W493" a="1"/>
  <c r="W493"/>
  <c r="L493" a="1"/>
  <c r="L493"/>
  <c r="AF493" a="1"/>
  <c r="AF493"/>
  <c r="M493" a="1"/>
  <c r="M493"/>
  <c r="P493" a="1"/>
  <c r="P493"/>
  <c r="AH493" a="1"/>
  <c r="AH493"/>
  <c r="O493" a="1"/>
  <c r="O493"/>
  <c r="J493" a="1"/>
  <c r="J493"/>
  <c r="Z493" a="1"/>
  <c r="Z493"/>
  <c r="AD493" a="1"/>
  <c r="AD493"/>
  <c r="K493" a="1"/>
  <c r="K493"/>
  <c r="S493" a="1"/>
  <c r="S493"/>
  <c r="AJ493" a="1"/>
  <c r="AJ493"/>
  <c r="AL493" a="1"/>
  <c r="AL493"/>
  <c r="AA493" a="1"/>
  <c r="AA493"/>
  <c r="AI493" a="1"/>
  <c r="AI493"/>
  <c r="H493" a="1"/>
  <c r="H493"/>
  <c r="C493" a="1"/>
  <c r="C493"/>
  <c r="G493" a="1"/>
  <c r="G493"/>
  <c r="AE493" a="1"/>
  <c r="AE493"/>
  <c r="Q505" a="1"/>
  <c r="Q505"/>
  <c r="M505" a="1"/>
  <c r="M505"/>
  <c r="F505" a="1"/>
  <c r="F505"/>
  <c r="B505" a="1"/>
  <c r="B505"/>
  <c r="U505" a="1"/>
  <c r="U505"/>
  <c r="Y505" a="1"/>
  <c r="Y505"/>
  <c r="D505" a="1"/>
  <c r="D505"/>
  <c r="AK505" a="1"/>
  <c r="AK505"/>
  <c r="I505" a="1"/>
  <c r="I505"/>
  <c r="AG505" a="1"/>
  <c r="AG505"/>
  <c r="H505" a="1"/>
  <c r="H505"/>
  <c r="N505" a="1"/>
  <c r="N505"/>
  <c r="T505" a="1"/>
  <c r="T505"/>
  <c r="J505" a="1"/>
  <c r="J505"/>
  <c r="R505" a="1"/>
  <c r="R505"/>
  <c r="V505" a="1"/>
  <c r="V505"/>
  <c r="X505" a="1"/>
  <c r="X505"/>
  <c r="Z505" a="1"/>
  <c r="Z505"/>
  <c r="L505" a="1"/>
  <c r="L505"/>
  <c r="AB505" a="1"/>
  <c r="AB505"/>
  <c r="K505" a="1"/>
  <c r="K505"/>
  <c r="E505" a="1"/>
  <c r="E505"/>
  <c r="AC505" a="1"/>
  <c r="AC505"/>
  <c r="P505" a="1"/>
  <c r="P505"/>
  <c r="AJ505" a="1"/>
  <c r="AJ505"/>
  <c r="O505" a="1"/>
  <c r="O505"/>
  <c r="AH505" a="1"/>
  <c r="AH505"/>
  <c r="AL505" a="1"/>
  <c r="AL505"/>
  <c r="G505" a="1"/>
  <c r="G505"/>
  <c r="C505" a="1"/>
  <c r="C505"/>
  <c r="AA505" a="1"/>
  <c r="AA505"/>
  <c r="AI505" a="1"/>
  <c r="AI505"/>
  <c r="S505" a="1"/>
  <c r="S505"/>
  <c r="W505" a="1"/>
  <c r="W505"/>
  <c r="AE505" a="1"/>
  <c r="AE505"/>
  <c r="AD505" a="1"/>
  <c r="AD505"/>
  <c r="AF505" a="1"/>
  <c r="AF505"/>
  <c r="N240" i="24" a="1"/>
  <c r="N240"/>
  <c r="AJ240" a="1"/>
  <c r="AJ240"/>
  <c r="J240" a="1"/>
  <c r="J240"/>
  <c r="P240" a="1"/>
  <c r="P240"/>
  <c r="AN266"/>
  <c r="AJ235" a="1"/>
  <c r="AJ235"/>
  <c r="F235" a="1"/>
  <c r="F235"/>
  <c r="S235" a="1"/>
  <c r="S235"/>
  <c r="Y235" a="1"/>
  <c r="Y235"/>
  <c r="AE235" a="1"/>
  <c r="AE235"/>
  <c r="R476" i="21" a="1"/>
  <c r="R476"/>
  <c r="AH476" a="1"/>
  <c r="AH476"/>
  <c r="M476" a="1"/>
  <c r="M476"/>
  <c r="E476" a="1"/>
  <c r="E476"/>
  <c r="AB250" i="24" a="1"/>
  <c r="AB250"/>
  <c r="D250" a="1"/>
  <c r="D250"/>
  <c r="C250" a="1"/>
  <c r="C250"/>
  <c r="K250" a="1"/>
  <c r="K250"/>
  <c r="S250" a="1"/>
  <c r="S250"/>
  <c r="AA250" a="1"/>
  <c r="AA250"/>
  <c r="AJ250" a="1"/>
  <c r="AJ250"/>
  <c r="L250" a="1"/>
  <c r="L250"/>
  <c r="T250" a="1"/>
  <c r="T250"/>
  <c r="AC250" a="1"/>
  <c r="AC250"/>
  <c r="AK250" a="1"/>
  <c r="AK250"/>
  <c r="E250" a="1"/>
  <c r="E250"/>
  <c r="M250" a="1"/>
  <c r="M250"/>
  <c r="U250" a="1"/>
  <c r="U250"/>
  <c r="AD250" a="1"/>
  <c r="AD250"/>
  <c r="AL250" a="1"/>
  <c r="AL250"/>
  <c r="F250" a="1"/>
  <c r="F250"/>
  <c r="N250" a="1"/>
  <c r="N250"/>
  <c r="V250" a="1"/>
  <c r="V250"/>
  <c r="AE250" a="1"/>
  <c r="AE250"/>
  <c r="G250" a="1"/>
  <c r="G250"/>
  <c r="O250" a="1"/>
  <c r="O250"/>
  <c r="W250" a="1"/>
  <c r="W250"/>
  <c r="AF250" a="1"/>
  <c r="AF250"/>
  <c r="B250" a="1"/>
  <c r="B250"/>
  <c r="I250" a="1"/>
  <c r="I250"/>
  <c r="Q250" a="1"/>
  <c r="Q250"/>
  <c r="Y250" a="1"/>
  <c r="Y250"/>
  <c r="AH250" a="1"/>
  <c r="AH250"/>
  <c r="J250" a="1"/>
  <c r="J250"/>
  <c r="R250" a="1"/>
  <c r="R250"/>
  <c r="Z250" a="1"/>
  <c r="Z250"/>
  <c r="AI250" a="1"/>
  <c r="AI250"/>
  <c r="H250" a="1"/>
  <c r="H250"/>
  <c r="P250" a="1"/>
  <c r="P250"/>
  <c r="X250" a="1"/>
  <c r="X250"/>
  <c r="AG250" a="1"/>
  <c r="AG250"/>
  <c r="AN260"/>
  <c r="AD491" i="21" a="1"/>
  <c r="AD491"/>
  <c r="V491" a="1"/>
  <c r="V491"/>
  <c r="P491" a="1"/>
  <c r="P491"/>
  <c r="AK491" a="1"/>
  <c r="AK491"/>
  <c r="N237" i="24" a="1"/>
  <c r="N237"/>
  <c r="O237" a="1"/>
  <c r="O237"/>
  <c r="X237" a="1"/>
  <c r="X237"/>
  <c r="AC237" a="1"/>
  <c r="AC237"/>
  <c r="Z246" a="1"/>
  <c r="Z246"/>
  <c r="AA246" a="1"/>
  <c r="AA246"/>
  <c r="B246" a="1"/>
  <c r="B246"/>
  <c r="G246" a="1"/>
  <c r="G246"/>
  <c r="M246" a="1"/>
  <c r="M246"/>
  <c r="AN263"/>
  <c r="I485" i="21" a="1"/>
  <c r="I485"/>
  <c r="Q485" a="1"/>
  <c r="Q485"/>
  <c r="B485" a="1"/>
  <c r="B485"/>
  <c r="E485" a="1"/>
  <c r="E485"/>
  <c r="D485" a="1"/>
  <c r="D485"/>
  <c r="H485" a="1"/>
  <c r="H485"/>
  <c r="AC485" a="1"/>
  <c r="AC485"/>
  <c r="M485" a="1"/>
  <c r="M485"/>
  <c r="U485" a="1"/>
  <c r="U485"/>
  <c r="Y485" a="1"/>
  <c r="Y485"/>
  <c r="AK485" a="1"/>
  <c r="AK485"/>
  <c r="F485" a="1"/>
  <c r="F485"/>
  <c r="AG485" a="1"/>
  <c r="AG485"/>
  <c r="N485" a="1"/>
  <c r="N485"/>
  <c r="T485" a="1"/>
  <c r="T485"/>
  <c r="AB485" a="1"/>
  <c r="AB485"/>
  <c r="R485" a="1"/>
  <c r="R485"/>
  <c r="L485" a="1"/>
  <c r="L485"/>
  <c r="P485" a="1"/>
  <c r="P485"/>
  <c r="V485" a="1"/>
  <c r="V485"/>
  <c r="W485" a="1"/>
  <c r="W485"/>
  <c r="AD485" a="1"/>
  <c r="AD485"/>
  <c r="J485" a="1"/>
  <c r="J485"/>
  <c r="AJ485" a="1"/>
  <c r="AJ485"/>
  <c r="AH485" a="1"/>
  <c r="AH485"/>
  <c r="O485" a="1"/>
  <c r="O485"/>
  <c r="AF485" a="1"/>
  <c r="AF485"/>
  <c r="C485" a="1"/>
  <c r="C485"/>
  <c r="G485" a="1"/>
  <c r="G485"/>
  <c r="S485" a="1"/>
  <c r="S485"/>
  <c r="AA485" a="1"/>
  <c r="AA485"/>
  <c r="AI485" a="1"/>
  <c r="AI485"/>
  <c r="AE485" a="1"/>
  <c r="AE485"/>
  <c r="AL485" a="1"/>
  <c r="AL485"/>
  <c r="X485" a="1"/>
  <c r="X485"/>
  <c r="K485" a="1"/>
  <c r="K485"/>
  <c r="Z485" a="1"/>
  <c r="Z485"/>
  <c r="AL282" a="1"/>
  <c r="AL282"/>
  <c r="N282" a="1"/>
  <c r="N282"/>
  <c r="AA282" a="1"/>
  <c r="AA282"/>
  <c r="F282" a="1"/>
  <c r="F282"/>
  <c r="Z282" a="1"/>
  <c r="Z282"/>
  <c r="O282" a="1"/>
  <c r="O282"/>
  <c r="AE282" a="1"/>
  <c r="AE282"/>
  <c r="AD282" a="1"/>
  <c r="AD282"/>
  <c r="S282" a="1"/>
  <c r="S282"/>
  <c r="AI282" a="1"/>
  <c r="AI282"/>
  <c r="AH282" a="1"/>
  <c r="AH282"/>
  <c r="W282" a="1"/>
  <c r="W282"/>
  <c r="V282" a="1"/>
  <c r="V282"/>
  <c r="L282" a="1"/>
  <c r="L282"/>
  <c r="AG282" a="1"/>
  <c r="AG282"/>
  <c r="AF282" a="1"/>
  <c r="AF282"/>
  <c r="P282" a="1"/>
  <c r="P282"/>
  <c r="AK282" a="1"/>
  <c r="AK282"/>
  <c r="AJ282" a="1"/>
  <c r="AJ282"/>
  <c r="Y282" a="1"/>
  <c r="Y282"/>
  <c r="H282" a="1"/>
  <c r="H282"/>
  <c r="I282" a="1"/>
  <c r="I282"/>
  <c r="AC282" a="1"/>
  <c r="AC282"/>
  <c r="AB282" a="1"/>
  <c r="AB282"/>
  <c r="T282" a="1"/>
  <c r="T282"/>
  <c r="X282" a="1"/>
  <c r="X282"/>
  <c r="U282" a="1"/>
  <c r="U282"/>
  <c r="E244"/>
  <c r="B282" a="1"/>
  <c r="B282"/>
  <c r="C282" a="1"/>
  <c r="C282"/>
  <c r="K282" a="1"/>
  <c r="K282"/>
  <c r="M282" a="1"/>
  <c r="M282"/>
  <c r="D282" a="1"/>
  <c r="D282"/>
  <c r="G282" a="1"/>
  <c r="G282"/>
  <c r="E282" a="1"/>
  <c r="E282"/>
  <c r="J282" a="1"/>
  <c r="J282"/>
  <c r="Q282" a="1"/>
  <c r="Q282"/>
  <c r="R282" a="1"/>
  <c r="R282"/>
  <c r="S503" a="1"/>
  <c r="S503"/>
  <c r="AD503" a="1"/>
  <c r="AD503"/>
  <c r="V503" a="1"/>
  <c r="V503"/>
  <c r="Y503" a="1"/>
  <c r="Y503"/>
  <c r="Q503" a="1"/>
  <c r="Q503"/>
  <c r="AB497" a="1"/>
  <c r="AB497"/>
  <c r="AH497" a="1"/>
  <c r="AH497"/>
  <c r="V497" a="1"/>
  <c r="V497"/>
  <c r="AK497" a="1"/>
  <c r="AK497"/>
  <c r="AA501" a="1"/>
  <c r="AA501"/>
  <c r="K501" a="1"/>
  <c r="K501"/>
  <c r="O501" a="1"/>
  <c r="O501"/>
  <c r="J501" a="1"/>
  <c r="J501"/>
  <c r="AG501" a="1"/>
  <c r="AG501"/>
  <c r="S482" a="1"/>
  <c r="S482"/>
  <c r="AL482" a="1"/>
  <c r="AL482"/>
  <c r="V482" a="1"/>
  <c r="V482"/>
  <c r="H482" a="1"/>
  <c r="H482"/>
  <c r="I482" a="1"/>
  <c r="I482"/>
  <c r="AA481" a="1"/>
  <c r="AA481"/>
  <c r="V481" a="1"/>
  <c r="V481"/>
  <c r="AB481" a="1"/>
  <c r="AB481"/>
  <c r="Y481" a="1"/>
  <c r="Y481"/>
  <c r="C475" a="1"/>
  <c r="C475"/>
  <c r="AL475" a="1"/>
  <c r="AL475"/>
  <c r="Z475" a="1"/>
  <c r="Z475"/>
  <c r="B475" a="1"/>
  <c r="B475"/>
  <c r="E475" a="1"/>
  <c r="E475"/>
  <c r="G479" a="1"/>
  <c r="G479"/>
  <c r="U479" a="1"/>
  <c r="U479"/>
  <c r="H479" a="1"/>
  <c r="H479"/>
  <c r="AK479" a="1"/>
  <c r="AK479"/>
  <c r="I479" a="1"/>
  <c r="I479"/>
  <c r="K477" a="1"/>
  <c r="K477"/>
  <c r="AL477" a="1"/>
  <c r="AL477"/>
  <c r="N477" a="1"/>
  <c r="N477"/>
  <c r="D477" a="1"/>
  <c r="D477"/>
  <c r="AI484" a="1"/>
  <c r="AI484"/>
  <c r="AD484" a="1"/>
  <c r="AD484"/>
  <c r="V484" a="1"/>
  <c r="V484"/>
  <c r="E484" a="1"/>
  <c r="E484"/>
  <c r="M484" a="1"/>
  <c r="M484"/>
  <c r="AA502" a="1"/>
  <c r="AA502"/>
  <c r="AF502" a="1"/>
  <c r="AF502"/>
  <c r="AB502" a="1"/>
  <c r="AB502"/>
  <c r="AG502" a="1"/>
  <c r="AG502"/>
  <c r="AA500" a="1"/>
  <c r="AA500"/>
  <c r="C500" a="1"/>
  <c r="C500"/>
  <c r="T500" a="1"/>
  <c r="T500"/>
  <c r="D500" a="1"/>
  <c r="D500"/>
  <c r="AK500" a="1"/>
  <c r="AK500"/>
  <c r="B243" i="24" a="1"/>
  <c r="B243"/>
  <c r="I498" i="21" a="1"/>
  <c r="I498"/>
  <c r="M498" a="1"/>
  <c r="M498"/>
  <c r="Y498" a="1"/>
  <c r="Y498"/>
  <c r="AG498" a="1"/>
  <c r="AG498"/>
  <c r="E498" a="1"/>
  <c r="E498"/>
  <c r="U498" a="1"/>
  <c r="U498"/>
  <c r="F498" a="1"/>
  <c r="F498"/>
  <c r="B498" a="1"/>
  <c r="B498"/>
  <c r="Q498" a="1"/>
  <c r="Q498"/>
  <c r="D498" a="1"/>
  <c r="D498"/>
  <c r="H498" a="1"/>
  <c r="H498"/>
  <c r="AK498" a="1"/>
  <c r="AK498"/>
  <c r="AC498" a="1"/>
  <c r="AC498"/>
  <c r="N498" a="1"/>
  <c r="N498"/>
  <c r="V498" a="1"/>
  <c r="V498"/>
  <c r="Z498" a="1"/>
  <c r="Z498"/>
  <c r="AD498" a="1"/>
  <c r="AD498"/>
  <c r="AB498" a="1"/>
  <c r="AB498"/>
  <c r="J498" a="1"/>
  <c r="J498"/>
  <c r="L498" a="1"/>
  <c r="L498"/>
  <c r="P498" a="1"/>
  <c r="P498"/>
  <c r="X498" a="1"/>
  <c r="X498"/>
  <c r="AH498" a="1"/>
  <c r="AH498"/>
  <c r="G498" a="1"/>
  <c r="G498"/>
  <c r="AF498" a="1"/>
  <c r="AF498"/>
  <c r="AJ498" a="1"/>
  <c r="AJ498"/>
  <c r="C498" a="1"/>
  <c r="C498"/>
  <c r="K498" a="1"/>
  <c r="K498"/>
  <c r="O498" a="1"/>
  <c r="O498"/>
  <c r="W498" a="1"/>
  <c r="W498"/>
  <c r="R498" a="1"/>
  <c r="R498"/>
  <c r="AL498" a="1"/>
  <c r="AL498"/>
  <c r="S498" a="1"/>
  <c r="S498"/>
  <c r="AA498" a="1"/>
  <c r="AA498"/>
  <c r="AE498" a="1"/>
  <c r="AE498"/>
  <c r="T498" a="1"/>
  <c r="T498"/>
  <c r="AI498" a="1"/>
  <c r="AI498"/>
  <c r="C8" i="25"/>
  <c r="AH243" i="24" a="1"/>
  <c r="AH243"/>
  <c r="H243" a="1"/>
  <c r="H243"/>
  <c r="M243" a="1"/>
  <c r="M243"/>
  <c r="S243" a="1"/>
  <c r="S243"/>
  <c r="AB243" a="1"/>
  <c r="AB243"/>
  <c r="AG287" i="21" a="1"/>
  <c r="AG287"/>
  <c r="AL287" a="1"/>
  <c r="AL287"/>
  <c r="U287" a="1"/>
  <c r="U287"/>
  <c r="N287" a="1"/>
  <c r="N287"/>
  <c r="AH287" a="1"/>
  <c r="AH287"/>
  <c r="Y287" a="1"/>
  <c r="Y287"/>
  <c r="AC287" a="1"/>
  <c r="AC287"/>
  <c r="V287" a="1"/>
  <c r="V287"/>
  <c r="I287" a="1"/>
  <c r="I287"/>
  <c r="F287" a="1"/>
  <c r="F287"/>
  <c r="Z287" a="1"/>
  <c r="Z287"/>
  <c r="AD287" a="1"/>
  <c r="AD287"/>
  <c r="H287" a="1"/>
  <c r="H287"/>
  <c r="AB287" a="1"/>
  <c r="AB287"/>
  <c r="AA287" a="1"/>
  <c r="AA287"/>
  <c r="AK287" a="1"/>
  <c r="AK287"/>
  <c r="L287" a="1"/>
  <c r="L287"/>
  <c r="AF287" a="1"/>
  <c r="AF287"/>
  <c r="AE287" a="1"/>
  <c r="AE287"/>
  <c r="P287" a="1"/>
  <c r="P287"/>
  <c r="O287" a="1"/>
  <c r="O287"/>
  <c r="W287" a="1"/>
  <c r="W287"/>
  <c r="X287" a="1"/>
  <c r="X287"/>
  <c r="AJ287" a="1"/>
  <c r="AJ287"/>
  <c r="S287" a="1"/>
  <c r="S287"/>
  <c r="AI287" a="1"/>
  <c r="AI287"/>
  <c r="T287" a="1"/>
  <c r="T287"/>
  <c r="J249"/>
  <c r="D287" a="1"/>
  <c r="D287"/>
  <c r="B287" a="1"/>
  <c r="B287"/>
  <c r="M287" a="1"/>
  <c r="M287"/>
  <c r="C287" a="1"/>
  <c r="C287"/>
  <c r="G287" a="1"/>
  <c r="G287"/>
  <c r="E287" a="1"/>
  <c r="E287"/>
  <c r="R287" a="1"/>
  <c r="R287"/>
  <c r="K287" a="1"/>
  <c r="K287"/>
  <c r="Q287" a="1"/>
  <c r="Q287"/>
  <c r="J287" a="1"/>
  <c r="J287"/>
  <c r="AN257" i="24"/>
  <c r="B471" i="21" a="1"/>
  <c r="B471"/>
  <c r="I471" a="1"/>
  <c r="I471"/>
  <c r="Q471" a="1"/>
  <c r="Q471"/>
  <c r="H471" a="1"/>
  <c r="H471"/>
  <c r="E471" a="1"/>
  <c r="E471"/>
  <c r="U471" a="1"/>
  <c r="U471"/>
  <c r="AK471" a="1"/>
  <c r="AK471"/>
  <c r="M471" a="1"/>
  <c r="M471"/>
  <c r="AC471" a="1"/>
  <c r="AC471"/>
  <c r="F471" a="1"/>
  <c r="F471"/>
  <c r="Y471" a="1"/>
  <c r="Y471"/>
  <c r="AG471" a="1"/>
  <c r="AG471"/>
  <c r="D471" a="1"/>
  <c r="D471"/>
  <c r="N471" a="1"/>
  <c r="N471"/>
  <c r="R471" a="1"/>
  <c r="R471"/>
  <c r="Z471" a="1"/>
  <c r="Z471"/>
  <c r="J471" a="1"/>
  <c r="J471"/>
  <c r="L471" a="1"/>
  <c r="L471"/>
  <c r="T471" a="1"/>
  <c r="T471"/>
  <c r="AB471" a="1"/>
  <c r="AB471"/>
  <c r="P471" a="1"/>
  <c r="P471"/>
  <c r="AL471" a="1"/>
  <c r="AL471"/>
  <c r="AD471" a="1"/>
  <c r="AD471"/>
  <c r="AH471" a="1"/>
  <c r="AH471"/>
  <c r="G471" a="1"/>
  <c r="G471"/>
  <c r="AF471" a="1"/>
  <c r="AF471"/>
  <c r="V471" a="1"/>
  <c r="V471"/>
  <c r="X471" a="1"/>
  <c r="X471"/>
  <c r="C471" a="1"/>
  <c r="C471"/>
  <c r="W471" a="1"/>
  <c r="W471"/>
  <c r="AI471" a="1"/>
  <c r="AI471"/>
  <c r="K471" a="1"/>
  <c r="K471"/>
  <c r="O471" a="1"/>
  <c r="O471"/>
  <c r="AA471" a="1"/>
  <c r="AA471"/>
  <c r="AJ471" a="1"/>
  <c r="AJ471"/>
  <c r="S471" a="1"/>
  <c r="S471"/>
  <c r="AE471" a="1"/>
  <c r="AE471"/>
  <c r="I494" a="1"/>
  <c r="I494"/>
  <c r="B494" a="1"/>
  <c r="B494"/>
  <c r="Q494" a="1"/>
  <c r="Q494"/>
  <c r="D494" a="1"/>
  <c r="D494"/>
  <c r="E494" a="1"/>
  <c r="E494"/>
  <c r="AK494" a="1"/>
  <c r="AK494"/>
  <c r="H494" a="1"/>
  <c r="H494"/>
  <c r="U494" a="1"/>
  <c r="U494"/>
  <c r="M494" a="1"/>
  <c r="M494"/>
  <c r="Y494" a="1"/>
  <c r="Y494"/>
  <c r="AG494" a="1"/>
  <c r="AG494"/>
  <c r="J494" a="1"/>
  <c r="J494"/>
  <c r="R494" a="1"/>
  <c r="R494"/>
  <c r="V494" a="1"/>
  <c r="V494"/>
  <c r="X494" a="1"/>
  <c r="X494"/>
  <c r="F494" a="1"/>
  <c r="F494"/>
  <c r="Z494" a="1"/>
  <c r="Z494"/>
  <c r="L494" a="1"/>
  <c r="L494"/>
  <c r="AB494" a="1"/>
  <c r="AB494"/>
  <c r="AC494" a="1"/>
  <c r="AC494"/>
  <c r="P494" a="1"/>
  <c r="P494"/>
  <c r="AJ494" a="1"/>
  <c r="AJ494"/>
  <c r="G494" a="1"/>
  <c r="G494"/>
  <c r="O494" a="1"/>
  <c r="O494"/>
  <c r="AH494" a="1"/>
  <c r="AH494"/>
  <c r="AL494" a="1"/>
  <c r="AL494"/>
  <c r="AF494" a="1"/>
  <c r="AF494"/>
  <c r="T494" a="1"/>
  <c r="T494"/>
  <c r="AD494" a="1"/>
  <c r="AD494"/>
  <c r="K494" a="1"/>
  <c r="K494"/>
  <c r="AE494" a="1"/>
  <c r="AE494"/>
  <c r="C494" a="1"/>
  <c r="C494"/>
  <c r="S494" a="1"/>
  <c r="S494"/>
  <c r="W494" a="1"/>
  <c r="W494"/>
  <c r="AA494" a="1"/>
  <c r="AA494"/>
  <c r="N494" a="1"/>
  <c r="N494"/>
  <c r="AI494" a="1"/>
  <c r="AI494"/>
  <c r="F240" i="24" a="1"/>
  <c r="F240"/>
  <c r="AA240" a="1"/>
  <c r="AA240"/>
  <c r="AH240" a="1"/>
  <c r="AH240"/>
  <c r="H240" a="1"/>
  <c r="H240"/>
  <c r="Q480" i="21" a="1"/>
  <c r="Q480"/>
  <c r="I480" a="1"/>
  <c r="I480"/>
  <c r="M480" a="1"/>
  <c r="M480"/>
  <c r="AC480" a="1"/>
  <c r="AC480"/>
  <c r="B480" a="1"/>
  <c r="B480"/>
  <c r="Y480" a="1"/>
  <c r="Y480"/>
  <c r="AG480" a="1"/>
  <c r="AG480"/>
  <c r="D480" a="1"/>
  <c r="D480"/>
  <c r="H480" a="1"/>
  <c r="H480"/>
  <c r="U480" a="1"/>
  <c r="U480"/>
  <c r="L480" a="1"/>
  <c r="L480"/>
  <c r="P480" a="1"/>
  <c r="P480"/>
  <c r="X480" a="1"/>
  <c r="X480"/>
  <c r="J480" a="1"/>
  <c r="J480"/>
  <c r="R480" a="1"/>
  <c r="R480"/>
  <c r="E480" a="1"/>
  <c r="E480"/>
  <c r="T480" a="1"/>
  <c r="T480"/>
  <c r="AK480" a="1"/>
  <c r="AK480"/>
  <c r="AL480" a="1"/>
  <c r="AL480"/>
  <c r="C480" a="1"/>
  <c r="C480"/>
  <c r="Z480" a="1"/>
  <c r="Z480"/>
  <c r="AH480" a="1"/>
  <c r="AH480"/>
  <c r="AB480" a="1"/>
  <c r="AB480"/>
  <c r="AF480" a="1"/>
  <c r="AF480"/>
  <c r="AJ480" a="1"/>
  <c r="AJ480"/>
  <c r="S480" a="1"/>
  <c r="S480"/>
  <c r="O480" a="1"/>
  <c r="O480"/>
  <c r="K480" a="1"/>
  <c r="K480"/>
  <c r="G480" a="1"/>
  <c r="G480"/>
  <c r="AE480" a="1"/>
  <c r="AE480"/>
  <c r="V480" a="1"/>
  <c r="V480"/>
  <c r="AI480" a="1"/>
  <c r="AI480"/>
  <c r="N480" a="1"/>
  <c r="N480"/>
  <c r="W480" a="1"/>
  <c r="W480"/>
  <c r="F480" a="1"/>
  <c r="F480"/>
  <c r="AD480" a="1"/>
  <c r="AD480"/>
  <c r="AA480" a="1"/>
  <c r="AA480"/>
  <c r="T235" i="24" a="1"/>
  <c r="T235"/>
  <c r="AK235" a="1"/>
  <c r="AK235"/>
  <c r="K235" a="1"/>
  <c r="K235"/>
  <c r="Q235" a="1"/>
  <c r="Q235"/>
  <c r="W235" a="1"/>
  <c r="W235"/>
  <c r="AE476" i="21" a="1"/>
  <c r="AE476"/>
  <c r="AI476" a="1"/>
  <c r="AI476"/>
  <c r="P476" a="1"/>
  <c r="P476"/>
  <c r="Z476" a="1"/>
  <c r="Z476"/>
  <c r="U476" a="1"/>
  <c r="U476"/>
  <c r="K491" a="1"/>
  <c r="K491"/>
  <c r="F491" a="1"/>
  <c r="F491"/>
  <c r="L491" a="1"/>
  <c r="L491"/>
  <c r="AC491" a="1"/>
  <c r="AC491"/>
  <c r="J237" i="24" a="1"/>
  <c r="J237"/>
  <c r="K237" a="1"/>
  <c r="K237"/>
  <c r="T237" a="1"/>
  <c r="T237"/>
  <c r="Y237" a="1"/>
  <c r="Y237"/>
  <c r="R246" a="1"/>
  <c r="R246"/>
  <c r="S246" a="1"/>
  <c r="S246"/>
  <c r="AG246" a="1"/>
  <c r="AG246"/>
  <c r="AE246" a="1"/>
  <c r="AE246"/>
  <c r="E246" a="1"/>
  <c r="E246"/>
  <c r="AI503" i="21" a="1"/>
  <c r="AI503"/>
  <c r="R503" a="1"/>
  <c r="R503"/>
  <c r="AB503" a="1"/>
  <c r="AB503"/>
  <c r="AK503" a="1"/>
  <c r="AK503"/>
  <c r="B503" a="1"/>
  <c r="B503"/>
  <c r="O497" a="1"/>
  <c r="O497"/>
  <c r="S497" a="1"/>
  <c r="S497"/>
  <c r="P497" a="1"/>
  <c r="P497"/>
  <c r="Q497" a="1"/>
  <c r="Q497"/>
  <c r="W501" a="1"/>
  <c r="W501"/>
  <c r="G501" a="1"/>
  <c r="G501"/>
  <c r="AB501" a="1"/>
  <c r="AB501"/>
  <c r="U501" a="1"/>
  <c r="U501"/>
  <c r="Y501" a="1"/>
  <c r="Y501"/>
  <c r="AH482" a="1"/>
  <c r="AH482"/>
  <c r="AJ482" a="1"/>
  <c r="AJ482"/>
  <c r="AB482" a="1"/>
  <c r="AB482"/>
  <c r="Y482" a="1"/>
  <c r="Y482"/>
  <c r="B482" a="1"/>
  <c r="B482"/>
  <c r="W481" a="1"/>
  <c r="W481"/>
  <c r="AL481" a="1"/>
  <c r="AL481"/>
  <c r="L481" a="1"/>
  <c r="L481"/>
  <c r="B481" a="1"/>
  <c r="B481"/>
  <c r="S475" a="1"/>
  <c r="S475"/>
  <c r="N475" a="1"/>
  <c r="N475"/>
  <c r="J475" a="1"/>
  <c r="J475"/>
  <c r="AC475" a="1"/>
  <c r="AC475"/>
  <c r="Q475" a="1"/>
  <c r="Q475"/>
  <c r="AI479" a="1"/>
  <c r="AI479"/>
  <c r="AF479" a="1"/>
  <c r="AF479"/>
  <c r="Z479" a="1"/>
  <c r="Z479"/>
  <c r="E479" a="1"/>
  <c r="E479"/>
  <c r="AE477" a="1"/>
  <c r="AE477"/>
  <c r="AJ477" a="1"/>
  <c r="AJ477"/>
  <c r="P477" a="1"/>
  <c r="P477"/>
  <c r="X477" a="1"/>
  <c r="X477"/>
  <c r="E477" a="1"/>
  <c r="E477"/>
  <c r="AA484" a="1"/>
  <c r="AA484"/>
  <c r="T484" a="1"/>
  <c r="T484"/>
  <c r="R484" a="1"/>
  <c r="R484"/>
  <c r="AG484" a="1"/>
  <c r="AG484"/>
  <c r="B484" a="1"/>
  <c r="B484"/>
  <c r="O502" a="1"/>
  <c r="O502"/>
  <c r="C502" a="1"/>
  <c r="C502"/>
  <c r="L502" a="1"/>
  <c r="L502"/>
  <c r="Y502" a="1"/>
  <c r="Y502"/>
  <c r="X500" a="1"/>
  <c r="X500"/>
  <c r="AF500" a="1"/>
  <c r="AF500"/>
  <c r="Z500" a="1"/>
  <c r="Z500"/>
  <c r="AC500" a="1"/>
  <c r="AC500"/>
  <c r="H500" a="1"/>
  <c r="H500"/>
  <c r="C10" i="27"/>
  <c r="AN159" i="24"/>
  <c r="AB238" a="1"/>
  <c r="AB238"/>
  <c r="D238" a="1"/>
  <c r="D238"/>
  <c r="E238" a="1"/>
  <c r="E238"/>
  <c r="M238" a="1"/>
  <c r="M238"/>
  <c r="U238" a="1"/>
  <c r="U238"/>
  <c r="AD238" a="1"/>
  <c r="AD238"/>
  <c r="AL238" a="1"/>
  <c r="AL238"/>
  <c r="F238" a="1"/>
  <c r="F238"/>
  <c r="N238" a="1"/>
  <c r="N238"/>
  <c r="V238" a="1"/>
  <c r="V238"/>
  <c r="AE238" a="1"/>
  <c r="AE238"/>
  <c r="G238" a="1"/>
  <c r="G238"/>
  <c r="O238" a="1"/>
  <c r="O238"/>
  <c r="W238" a="1"/>
  <c r="W238"/>
  <c r="AF238" a="1"/>
  <c r="AF238"/>
  <c r="H238" a="1"/>
  <c r="H238"/>
  <c r="P238" a="1"/>
  <c r="P238"/>
  <c r="X238" a="1"/>
  <c r="X238"/>
  <c r="AG238" a="1"/>
  <c r="AG238"/>
  <c r="B238" a="1"/>
  <c r="B238"/>
  <c r="I238" a="1"/>
  <c r="I238"/>
  <c r="Q238" a="1"/>
  <c r="Q238"/>
  <c r="Y238" a="1"/>
  <c r="Y238"/>
  <c r="AH238" a="1"/>
  <c r="AH238"/>
  <c r="C238" a="1"/>
  <c r="C238"/>
  <c r="K238" a="1"/>
  <c r="K238"/>
  <c r="S238" a="1"/>
  <c r="S238"/>
  <c r="AA238" a="1"/>
  <c r="AA238"/>
  <c r="AJ238" a="1"/>
  <c r="AJ238"/>
  <c r="L238" a="1"/>
  <c r="L238"/>
  <c r="T238" a="1"/>
  <c r="T238"/>
  <c r="AC238" a="1"/>
  <c r="AC238"/>
  <c r="AK238" a="1"/>
  <c r="AK238"/>
  <c r="Z238" a="1"/>
  <c r="Z238"/>
  <c r="AI238" a="1"/>
  <c r="AI238"/>
  <c r="J238" a="1"/>
  <c r="J238"/>
  <c r="R238" a="1"/>
  <c r="R238"/>
  <c r="AN259"/>
  <c r="C18" i="25"/>
  <c r="AN268" i="24"/>
  <c r="AF281" i="21" a="1"/>
  <c r="AF281"/>
  <c r="L281" a="1"/>
  <c r="L281"/>
  <c r="N281" a="1"/>
  <c r="N281"/>
  <c r="V281" a="1"/>
  <c r="V281"/>
  <c r="W281" a="1"/>
  <c r="W281"/>
  <c r="I281" a="1"/>
  <c r="I281"/>
  <c r="AG281" a="1"/>
  <c r="AG281"/>
  <c r="T281" a="1"/>
  <c r="T281"/>
  <c r="AB281" a="1"/>
  <c r="AB281"/>
  <c r="AC281" a="1"/>
  <c r="AC281"/>
  <c r="AL281" a="1"/>
  <c r="AL281"/>
  <c r="X281" a="1"/>
  <c r="X281"/>
  <c r="AH281" a="1"/>
  <c r="AH281"/>
  <c r="AI281" a="1"/>
  <c r="AI281"/>
  <c r="P281" a="1"/>
  <c r="P281"/>
  <c r="Y281" a="1"/>
  <c r="Y281"/>
  <c r="S281" a="1"/>
  <c r="S281"/>
  <c r="U281" a="1"/>
  <c r="U281"/>
  <c r="AD281" a="1"/>
  <c r="AD281"/>
  <c r="AE281" a="1"/>
  <c r="AE281"/>
  <c r="O281" a="1"/>
  <c r="O281"/>
  <c r="Z281" a="1"/>
  <c r="Z281"/>
  <c r="H281" a="1"/>
  <c r="H281"/>
  <c r="AA281" a="1"/>
  <c r="AA281"/>
  <c r="AJ281" a="1"/>
  <c r="AJ281"/>
  <c r="AK281" a="1"/>
  <c r="AK281"/>
  <c r="F281" a="1"/>
  <c r="F281"/>
  <c r="D243"/>
  <c r="B281" a="1"/>
  <c r="B281"/>
  <c r="M281" a="1"/>
  <c r="M281"/>
  <c r="E281" a="1"/>
  <c r="E281"/>
  <c r="G281" a="1"/>
  <c r="G281"/>
  <c r="K281" a="1"/>
  <c r="K281"/>
  <c r="C281" a="1"/>
  <c r="C281"/>
  <c r="J281" a="1"/>
  <c r="J281"/>
  <c r="D281" a="1"/>
  <c r="D281"/>
  <c r="Q281" a="1"/>
  <c r="Q281"/>
  <c r="R281" a="1"/>
  <c r="R281"/>
  <c r="Q472" a="1"/>
  <c r="Q472"/>
  <c r="I472" a="1"/>
  <c r="I472"/>
  <c r="H472" a="1"/>
  <c r="H472"/>
  <c r="AK472" a="1"/>
  <c r="AK472"/>
  <c r="F472" a="1"/>
  <c r="F472"/>
  <c r="Y472" a="1"/>
  <c r="Y472"/>
  <c r="E472" a="1"/>
  <c r="E472"/>
  <c r="AG472" a="1"/>
  <c r="AG472"/>
  <c r="M472" a="1"/>
  <c r="M472"/>
  <c r="U472" a="1"/>
  <c r="U472"/>
  <c r="D472" a="1"/>
  <c r="D472"/>
  <c r="N472" a="1"/>
  <c r="N472"/>
  <c r="L472" a="1"/>
  <c r="L472"/>
  <c r="AB472" a="1"/>
  <c r="AB472"/>
  <c r="R472" a="1"/>
  <c r="R472"/>
  <c r="V472" a="1"/>
  <c r="V472"/>
  <c r="AC472" a="1"/>
  <c r="AC472"/>
  <c r="P472" a="1"/>
  <c r="P472"/>
  <c r="J472" a="1"/>
  <c r="J472"/>
  <c r="Z472" a="1"/>
  <c r="Z472"/>
  <c r="T472" a="1"/>
  <c r="T472"/>
  <c r="G472" a="1"/>
  <c r="G472"/>
  <c r="B472" a="1"/>
  <c r="B472"/>
  <c r="X472" a="1"/>
  <c r="X472"/>
  <c r="AD472" a="1"/>
  <c r="AD472"/>
  <c r="C472" a="1"/>
  <c r="C472"/>
  <c r="W472" a="1"/>
  <c r="W472"/>
  <c r="AH472" a="1"/>
  <c r="AH472"/>
  <c r="AL472" a="1"/>
  <c r="AL472"/>
  <c r="AF472" a="1"/>
  <c r="AF472"/>
  <c r="K472" a="1"/>
  <c r="K472"/>
  <c r="AA472" a="1"/>
  <c r="AA472"/>
  <c r="AI472" a="1"/>
  <c r="AI472"/>
  <c r="O472" a="1"/>
  <c r="O472"/>
  <c r="AE472" a="1"/>
  <c r="AE472"/>
  <c r="AJ472" a="1"/>
  <c r="AJ472"/>
  <c r="S472" a="1"/>
  <c r="S472"/>
  <c r="Y243" i="24" a="1"/>
  <c r="Y243"/>
  <c r="AE243" a="1"/>
  <c r="AE243"/>
  <c r="E243" a="1"/>
  <c r="E243"/>
  <c r="K243" a="1"/>
  <c r="K243"/>
  <c r="B473" i="21" a="1"/>
  <c r="B473"/>
  <c r="I473" a="1"/>
  <c r="I473"/>
  <c r="Q473" a="1"/>
  <c r="Q473"/>
  <c r="H473" a="1"/>
  <c r="H473"/>
  <c r="M473" a="1"/>
  <c r="M473"/>
  <c r="U473" a="1"/>
  <c r="U473"/>
  <c r="AK473" a="1"/>
  <c r="AK473"/>
  <c r="AC473" a="1"/>
  <c r="AC473"/>
  <c r="F473" a="1"/>
  <c r="F473"/>
  <c r="E473" a="1"/>
  <c r="E473"/>
  <c r="Y473" a="1"/>
  <c r="Y473"/>
  <c r="AG473" a="1"/>
  <c r="AG473"/>
  <c r="D473" a="1"/>
  <c r="D473"/>
  <c r="N473" a="1"/>
  <c r="N473"/>
  <c r="R473" a="1"/>
  <c r="R473"/>
  <c r="Z473" a="1"/>
  <c r="Z473"/>
  <c r="J473" a="1"/>
  <c r="J473"/>
  <c r="L473" a="1"/>
  <c r="L473"/>
  <c r="T473" a="1"/>
  <c r="T473"/>
  <c r="AB473" a="1"/>
  <c r="AB473"/>
  <c r="AL473" a="1"/>
  <c r="AL473"/>
  <c r="P473" a="1"/>
  <c r="P473"/>
  <c r="AF473" a="1"/>
  <c r="AF473"/>
  <c r="AH473" a="1"/>
  <c r="AH473"/>
  <c r="G473" a="1"/>
  <c r="G473"/>
  <c r="C473" a="1"/>
  <c r="C473"/>
  <c r="V473" a="1"/>
  <c r="V473"/>
  <c r="AI473" a="1"/>
  <c r="AI473"/>
  <c r="X473" a="1"/>
  <c r="X473"/>
  <c r="AD473" a="1"/>
  <c r="AD473"/>
  <c r="AA473" a="1"/>
  <c r="AA473"/>
  <c r="S473" a="1"/>
  <c r="S473"/>
  <c r="K473" a="1"/>
  <c r="K473"/>
  <c r="O473" a="1"/>
  <c r="O473"/>
  <c r="AJ473" a="1"/>
  <c r="AJ473"/>
  <c r="W473" a="1"/>
  <c r="W473"/>
  <c r="AE473" a="1"/>
  <c r="AE473"/>
  <c r="AK240" i="24" a="1"/>
  <c r="AK240"/>
  <c r="AL240" a="1"/>
  <c r="AL240"/>
  <c r="S240" a="1"/>
  <c r="S240"/>
  <c r="Y240" a="1"/>
  <c r="Y240"/>
  <c r="AF240" a="1"/>
  <c r="AF240"/>
  <c r="I483" i="21" a="1"/>
  <c r="I483"/>
  <c r="Q483" a="1"/>
  <c r="Q483"/>
  <c r="E483" a="1"/>
  <c r="E483"/>
  <c r="AG483" a="1"/>
  <c r="AG483"/>
  <c r="D483" a="1"/>
  <c r="D483"/>
  <c r="H483" a="1"/>
  <c r="H483"/>
  <c r="F483" a="1"/>
  <c r="F483"/>
  <c r="U483" a="1"/>
  <c r="U483"/>
  <c r="B483" a="1"/>
  <c r="B483"/>
  <c r="M483" a="1"/>
  <c r="M483"/>
  <c r="AC483" a="1"/>
  <c r="AC483"/>
  <c r="AK483" a="1"/>
  <c r="AK483"/>
  <c r="Y483" a="1"/>
  <c r="Y483"/>
  <c r="V483" a="1"/>
  <c r="V483"/>
  <c r="T483" a="1"/>
  <c r="T483"/>
  <c r="AB483" a="1"/>
  <c r="AB483"/>
  <c r="J483" a="1"/>
  <c r="J483"/>
  <c r="Z483" a="1"/>
  <c r="Z483"/>
  <c r="L483" a="1"/>
  <c r="L483"/>
  <c r="P483" a="1"/>
  <c r="P483"/>
  <c r="N483" a="1"/>
  <c r="N483"/>
  <c r="AH483" a="1"/>
  <c r="AH483"/>
  <c r="K483" a="1"/>
  <c r="K483"/>
  <c r="AL483" a="1"/>
  <c r="AL483"/>
  <c r="O483" a="1"/>
  <c r="O483"/>
  <c r="AJ483" a="1"/>
  <c r="AJ483"/>
  <c r="G483" a="1"/>
  <c r="G483"/>
  <c r="R483" a="1"/>
  <c r="R483"/>
  <c r="X483" a="1"/>
  <c r="X483"/>
  <c r="C483" a="1"/>
  <c r="C483"/>
  <c r="AA483" a="1"/>
  <c r="AA483"/>
  <c r="AI483" a="1"/>
  <c r="AI483"/>
  <c r="AE483" a="1"/>
  <c r="AE483"/>
  <c r="W483" a="1"/>
  <c r="W483"/>
  <c r="AD483" a="1"/>
  <c r="AD483"/>
  <c r="S483" a="1"/>
  <c r="S483"/>
  <c r="AF483" a="1"/>
  <c r="AF483"/>
  <c r="L235" i="24" a="1"/>
  <c r="L235"/>
  <c r="AC235" a="1"/>
  <c r="AC235"/>
  <c r="AH235" a="1"/>
  <c r="AH235"/>
  <c r="I235" a="1"/>
  <c r="I235"/>
  <c r="O235" a="1"/>
  <c r="O235"/>
  <c r="AA476" i="21" a="1"/>
  <c r="AA476"/>
  <c r="AD476" a="1"/>
  <c r="AD476"/>
  <c r="X476" a="1"/>
  <c r="X476"/>
  <c r="H476" a="1"/>
  <c r="H476"/>
  <c r="AG476" a="1"/>
  <c r="AG476"/>
  <c r="AE491" a="1"/>
  <c r="AE491"/>
  <c r="W491" a="1"/>
  <c r="W491"/>
  <c r="O491" a="1"/>
  <c r="O491"/>
  <c r="Z491" a="1"/>
  <c r="Z491"/>
  <c r="M491" a="1"/>
  <c r="M491"/>
  <c r="AL237" i="24" a="1"/>
  <c r="AL237"/>
  <c r="F237" a="1"/>
  <c r="F237"/>
  <c r="G237" a="1"/>
  <c r="G237"/>
  <c r="P237" a="1"/>
  <c r="P237"/>
  <c r="U237" a="1"/>
  <c r="U237"/>
  <c r="AI246" a="1"/>
  <c r="AI246"/>
  <c r="K246" a="1"/>
  <c r="K246"/>
  <c r="X246" a="1"/>
  <c r="X246"/>
  <c r="V246" a="1"/>
  <c r="V246"/>
  <c r="D246" a="1"/>
  <c r="D246"/>
  <c r="C6" i="25"/>
  <c r="AN249" i="24"/>
  <c r="G503" i="21" a="1"/>
  <c r="G503"/>
  <c r="W503" a="1"/>
  <c r="W503"/>
  <c r="T503" a="1"/>
  <c r="T503"/>
  <c r="AC503" a="1"/>
  <c r="AC503"/>
  <c r="I503" a="1"/>
  <c r="I503"/>
  <c r="AI497" a="1"/>
  <c r="AI497"/>
  <c r="AJ497" a="1"/>
  <c r="AJ497"/>
  <c r="L497" a="1"/>
  <c r="L497"/>
  <c r="E497" a="1"/>
  <c r="E497"/>
  <c r="S501" a="1"/>
  <c r="S501"/>
  <c r="AC501" a="1"/>
  <c r="AC501"/>
  <c r="AD501" a="1"/>
  <c r="AD501"/>
  <c r="E501" a="1"/>
  <c r="E501"/>
  <c r="M501" a="1"/>
  <c r="M501"/>
  <c r="AF482" a="1"/>
  <c r="AF482"/>
  <c r="AD482" a="1"/>
  <c r="AD482"/>
  <c r="T482" a="1"/>
  <c r="T482"/>
  <c r="AK482" a="1"/>
  <c r="AK482"/>
  <c r="AJ481" a="1"/>
  <c r="AJ481"/>
  <c r="S481" a="1"/>
  <c r="S481"/>
  <c r="AH481" a="1"/>
  <c r="AH481"/>
  <c r="Z481" a="1"/>
  <c r="Z481"/>
  <c r="M481" a="1"/>
  <c r="M481"/>
  <c r="AE475" a="1"/>
  <c r="AE475"/>
  <c r="AH475" a="1"/>
  <c r="AH475"/>
  <c r="AB475" a="1"/>
  <c r="AB475"/>
  <c r="M475" a="1"/>
  <c r="M475"/>
  <c r="Y475" a="1"/>
  <c r="Y475"/>
  <c r="S479" a="1"/>
  <c r="S479"/>
  <c r="AL479" a="1"/>
  <c r="AL479"/>
  <c r="J479" a="1"/>
  <c r="J479"/>
  <c r="B479" a="1"/>
  <c r="B479"/>
  <c r="AI477" a="1"/>
  <c r="AI477"/>
  <c r="J477" a="1"/>
  <c r="J477"/>
  <c r="L477" a="1"/>
  <c r="L477"/>
  <c r="Z477" a="1"/>
  <c r="Z477"/>
  <c r="AG477" a="1"/>
  <c r="AG477"/>
  <c r="O484" a="1"/>
  <c r="O484"/>
  <c r="W484" a="1"/>
  <c r="W484"/>
  <c r="AB484" a="1"/>
  <c r="AB484"/>
  <c r="F484" a="1"/>
  <c r="F484"/>
  <c r="Q484" a="1"/>
  <c r="Q484"/>
  <c r="K502" a="1"/>
  <c r="K502"/>
  <c r="R502" a="1"/>
  <c r="R502"/>
  <c r="Z502" a="1"/>
  <c r="Z502"/>
  <c r="U502" a="1"/>
  <c r="U502"/>
  <c r="AJ500" a="1"/>
  <c r="AJ500"/>
  <c r="O500" a="1"/>
  <c r="O500"/>
  <c r="P500" a="1"/>
  <c r="P500"/>
  <c r="B500" a="1"/>
  <c r="B500"/>
  <c r="M500" a="1"/>
  <c r="M500"/>
  <c r="D11" i="27"/>
  <c r="AN161" i="24"/>
  <c r="BC161"/>
  <c r="D244" a="1"/>
  <c r="D244"/>
  <c r="AB244" a="1"/>
  <c r="AB244"/>
  <c r="C244" a="1"/>
  <c r="C244"/>
  <c r="K244" a="1"/>
  <c r="K244"/>
  <c r="S244" a="1"/>
  <c r="S244"/>
  <c r="AA244" a="1"/>
  <c r="AA244"/>
  <c r="AJ244" a="1"/>
  <c r="AJ244"/>
  <c r="L244" a="1"/>
  <c r="L244"/>
  <c r="T244" a="1"/>
  <c r="T244"/>
  <c r="AC244" a="1"/>
  <c r="AC244"/>
  <c r="AK244" a="1"/>
  <c r="AK244"/>
  <c r="E244" a="1"/>
  <c r="E244"/>
  <c r="M244" a="1"/>
  <c r="M244"/>
  <c r="U244" a="1"/>
  <c r="U244"/>
  <c r="AD244" a="1"/>
  <c r="AD244"/>
  <c r="AL244" a="1"/>
  <c r="AL244"/>
  <c r="F244" a="1"/>
  <c r="F244"/>
  <c r="N244" a="1"/>
  <c r="N244"/>
  <c r="V244" a="1"/>
  <c r="V244"/>
  <c r="AE244" a="1"/>
  <c r="AE244"/>
  <c r="G244" a="1"/>
  <c r="G244"/>
  <c r="O244" a="1"/>
  <c r="O244"/>
  <c r="W244" a="1"/>
  <c r="W244"/>
  <c r="AF244" a="1"/>
  <c r="AF244"/>
  <c r="B244" a="1"/>
  <c r="B244"/>
  <c r="I244" a="1"/>
  <c r="I244"/>
  <c r="Q244" a="1"/>
  <c r="Q244"/>
  <c r="Y244" a="1"/>
  <c r="Y244"/>
  <c r="AH244" a="1"/>
  <c r="AH244"/>
  <c r="J244" a="1"/>
  <c r="J244"/>
  <c r="R244" a="1"/>
  <c r="R244"/>
  <c r="Z244" a="1"/>
  <c r="Z244"/>
  <c r="AI244" a="1"/>
  <c r="AI244"/>
  <c r="H244" a="1"/>
  <c r="H244"/>
  <c r="P244" a="1"/>
  <c r="P244"/>
  <c r="AG244" a="1"/>
  <c r="AG244"/>
  <c r="X244" a="1"/>
  <c r="X244"/>
  <c r="AN160"/>
  <c r="BC160"/>
  <c r="AN261"/>
  <c r="C18" i="27"/>
  <c r="AN247" i="24"/>
  <c r="B474" i="21" a="1"/>
  <c r="B474"/>
  <c r="I474" a="1"/>
  <c r="I474"/>
  <c r="Y474" a="1"/>
  <c r="Y474"/>
  <c r="D474" a="1"/>
  <c r="D474"/>
  <c r="AK474" a="1"/>
  <c r="AK474"/>
  <c r="Q474" a="1"/>
  <c r="Q474"/>
  <c r="AG474" a="1"/>
  <c r="AG474"/>
  <c r="H474" a="1"/>
  <c r="H474"/>
  <c r="E474" a="1"/>
  <c r="E474"/>
  <c r="M474" a="1"/>
  <c r="M474"/>
  <c r="AC474" a="1"/>
  <c r="AC474"/>
  <c r="R474" a="1"/>
  <c r="R474"/>
  <c r="V474" a="1"/>
  <c r="V474"/>
  <c r="X474" a="1"/>
  <c r="X474"/>
  <c r="Z474" a="1"/>
  <c r="Z474"/>
  <c r="U474" a="1"/>
  <c r="U474"/>
  <c r="F474" a="1"/>
  <c r="F474"/>
  <c r="L474" a="1"/>
  <c r="L474"/>
  <c r="AB474" a="1"/>
  <c r="AB474"/>
  <c r="P474" a="1"/>
  <c r="P474"/>
  <c r="AJ474" a="1"/>
  <c r="AJ474"/>
  <c r="O474" a="1"/>
  <c r="O474"/>
  <c r="N474" a="1"/>
  <c r="N474"/>
  <c r="AH474" a="1"/>
  <c r="AH474"/>
  <c r="AL474" a="1"/>
  <c r="AL474"/>
  <c r="G474" a="1"/>
  <c r="G474"/>
  <c r="AD474" a="1"/>
  <c r="AD474"/>
  <c r="AF474" a="1"/>
  <c r="AF474"/>
  <c r="J474" a="1"/>
  <c r="J474"/>
  <c r="K474" a="1"/>
  <c r="K474"/>
  <c r="C474" a="1"/>
  <c r="C474"/>
  <c r="W474" a="1"/>
  <c r="W474"/>
  <c r="AA474" a="1"/>
  <c r="AA474"/>
  <c r="AE474" a="1"/>
  <c r="AE474"/>
  <c r="T474" a="1"/>
  <c r="T474"/>
  <c r="S474" a="1"/>
  <c r="S474"/>
  <c r="AI474" a="1"/>
  <c r="AI474"/>
  <c r="Q243" i="24" a="1"/>
  <c r="Q243"/>
  <c r="V243" a="1"/>
  <c r="V243"/>
  <c r="AK243" a="1"/>
  <c r="AK243"/>
  <c r="C243" a="1"/>
  <c r="C243"/>
  <c r="X294" i="21" a="1"/>
  <c r="X294"/>
  <c r="H294" a="1"/>
  <c r="H294"/>
  <c r="AC294" a="1"/>
  <c r="AC294"/>
  <c r="AH294" a="1"/>
  <c r="AH294"/>
  <c r="AJ294" a="1"/>
  <c r="AJ294"/>
  <c r="T294" a="1"/>
  <c r="T294"/>
  <c r="Y294" a="1"/>
  <c r="Y294"/>
  <c r="I294" a="1"/>
  <c r="I294"/>
  <c r="AD294" a="1"/>
  <c r="AD294"/>
  <c r="N294" a="1"/>
  <c r="N294"/>
  <c r="AI294" a="1"/>
  <c r="AI294"/>
  <c r="S294" a="1"/>
  <c r="S294"/>
  <c r="AB294" a="1"/>
  <c r="AB294"/>
  <c r="L294" a="1"/>
  <c r="L294"/>
  <c r="AG294" a="1"/>
  <c r="AG294"/>
  <c r="AL294" a="1"/>
  <c r="AL294"/>
  <c r="V294" a="1"/>
  <c r="V294"/>
  <c r="F294" a="1"/>
  <c r="F294"/>
  <c r="AA294" a="1"/>
  <c r="AA294"/>
  <c r="U294" a="1"/>
  <c r="U294"/>
  <c r="AF294" a="1"/>
  <c r="AF294"/>
  <c r="Z294" a="1"/>
  <c r="Z294"/>
  <c r="O294" a="1"/>
  <c r="O294"/>
  <c r="AK294" a="1"/>
  <c r="AK294"/>
  <c r="AE294" a="1"/>
  <c r="AE294"/>
  <c r="P294" a="1"/>
  <c r="P294"/>
  <c r="W294" a="1"/>
  <c r="W294"/>
  <c r="Q256"/>
  <c r="Q294" a="1"/>
  <c r="Q294"/>
  <c r="B294" a="1"/>
  <c r="B294"/>
  <c r="E294" a="1"/>
  <c r="E294"/>
  <c r="R294" a="1"/>
  <c r="R294"/>
  <c r="K294" a="1"/>
  <c r="K294"/>
  <c r="M294" a="1"/>
  <c r="M294"/>
  <c r="J294" a="1"/>
  <c r="J294"/>
  <c r="D294" a="1"/>
  <c r="D294"/>
  <c r="G294" a="1"/>
  <c r="G294"/>
  <c r="C294" a="1"/>
  <c r="C294"/>
  <c r="AN270" i="24"/>
  <c r="AC240" a="1"/>
  <c r="AC240"/>
  <c r="AD240" a="1"/>
  <c r="AD240"/>
  <c r="K240" a="1"/>
  <c r="K240"/>
  <c r="Q240" a="1"/>
  <c r="Q240"/>
  <c r="W240" a="1"/>
  <c r="W240"/>
  <c r="D235" a="1"/>
  <c r="D235"/>
  <c r="U235" a="1"/>
  <c r="U235"/>
  <c r="Z235" a="1"/>
  <c r="Z235"/>
  <c r="AF235" a="1"/>
  <c r="AF235"/>
  <c r="G235" a="1"/>
  <c r="G235"/>
  <c r="C476" i="21" a="1"/>
  <c r="C476"/>
  <c r="AJ476" a="1"/>
  <c r="AJ476"/>
  <c r="V476" a="1"/>
  <c r="V476"/>
  <c r="Y476" a="1"/>
  <c r="Y476"/>
  <c r="Q476" a="1"/>
  <c r="Q476"/>
  <c r="AN253" i="24"/>
  <c r="AA491" i="21" a="1"/>
  <c r="AA491"/>
  <c r="T491" a="1"/>
  <c r="T491"/>
  <c r="AL491" a="1"/>
  <c r="AL491"/>
  <c r="J491" a="1"/>
  <c r="J491"/>
  <c r="B491" a="1"/>
  <c r="B491"/>
  <c r="C19" i="25"/>
  <c r="AH237" i="24" a="1"/>
  <c r="AH237"/>
  <c r="AI237" a="1"/>
  <c r="AI237"/>
  <c r="B237" a="1"/>
  <c r="B237"/>
  <c r="L237" a="1"/>
  <c r="L237"/>
  <c r="Q237" a="1"/>
  <c r="Q237"/>
  <c r="AK246" a="1"/>
  <c r="AK246"/>
  <c r="C246" a="1"/>
  <c r="C246"/>
  <c r="P246" a="1"/>
  <c r="P246"/>
  <c r="N246" a="1"/>
  <c r="N246"/>
  <c r="AB246" a="1"/>
  <c r="AB246"/>
  <c r="AN265"/>
  <c r="C503" i="21" a="1"/>
  <c r="C503"/>
  <c r="O503" a="1"/>
  <c r="O503"/>
  <c r="L503" a="1"/>
  <c r="L503"/>
  <c r="D503" a="1"/>
  <c r="D503"/>
  <c r="AA497" a="1"/>
  <c r="AA497"/>
  <c r="C497" a="1"/>
  <c r="C497"/>
  <c r="T497" a="1"/>
  <c r="T497"/>
  <c r="R497" a="1"/>
  <c r="R497"/>
  <c r="AC497" a="1"/>
  <c r="AC497"/>
  <c r="AI501" a="1"/>
  <c r="AI501"/>
  <c r="AJ501" a="1"/>
  <c r="AJ501"/>
  <c r="Z501" a="1"/>
  <c r="Z501"/>
  <c r="F501" a="1"/>
  <c r="F501"/>
  <c r="B501" a="1"/>
  <c r="B501"/>
  <c r="O482" a="1"/>
  <c r="O482"/>
  <c r="Z482" a="1"/>
  <c r="Z482"/>
  <c r="L482" a="1"/>
  <c r="L482"/>
  <c r="AC482" a="1"/>
  <c r="AC482"/>
  <c r="AE481" a="1"/>
  <c r="AE481"/>
  <c r="R481" a="1"/>
  <c r="R481"/>
  <c r="T481" a="1"/>
  <c r="T481"/>
  <c r="D481" a="1"/>
  <c r="D481"/>
  <c r="I481" a="1"/>
  <c r="I481"/>
  <c r="K475" a="1"/>
  <c r="K475"/>
  <c r="AF475" a="1"/>
  <c r="AF475"/>
  <c r="T475" a="1"/>
  <c r="T475"/>
  <c r="F475" a="1"/>
  <c r="F475"/>
  <c r="I475" a="1"/>
  <c r="I475"/>
  <c r="AA479" a="1"/>
  <c r="AA479"/>
  <c r="AH479" a="1"/>
  <c r="AH479"/>
  <c r="P479" a="1"/>
  <c r="P479"/>
  <c r="D479" a="1"/>
  <c r="D479"/>
  <c r="AA477" a="1"/>
  <c r="AA477"/>
  <c r="V477" a="1"/>
  <c r="V477"/>
  <c r="R477" a="1"/>
  <c r="R477"/>
  <c r="Y477" a="1"/>
  <c r="Y477"/>
  <c r="Q477" a="1"/>
  <c r="Q477"/>
  <c r="S484" a="1"/>
  <c r="S484"/>
  <c r="J484" a="1"/>
  <c r="J484"/>
  <c r="L484" a="1"/>
  <c r="L484"/>
  <c r="I484" a="1"/>
  <c r="I484"/>
  <c r="V502" a="1"/>
  <c r="V502"/>
  <c r="G502" a="1"/>
  <c r="G502"/>
  <c r="AL502" a="1"/>
  <c r="AL502"/>
  <c r="D502" a="1"/>
  <c r="D502"/>
  <c r="AK502" a="1"/>
  <c r="AK502"/>
  <c r="K500" a="1"/>
  <c r="K500"/>
  <c r="AL500" a="1"/>
  <c r="AL500"/>
  <c r="V500" a="1"/>
  <c r="V500"/>
  <c r="AG500" a="1"/>
  <c r="AG500"/>
  <c r="I500" a="1"/>
  <c r="I500"/>
  <c r="AB251" i="24" a="1"/>
  <c r="AB251"/>
  <c r="D251" a="1"/>
  <c r="D251"/>
  <c r="L251" a="1"/>
  <c r="L251"/>
  <c r="T251" a="1"/>
  <c r="T251"/>
  <c r="AC251" a="1"/>
  <c r="AC251"/>
  <c r="AK251" a="1"/>
  <c r="AK251"/>
  <c r="E251" a="1"/>
  <c r="E251"/>
  <c r="M251" a="1"/>
  <c r="M251"/>
  <c r="U251" a="1"/>
  <c r="U251"/>
  <c r="AD251" a="1"/>
  <c r="AD251"/>
  <c r="AL251" a="1"/>
  <c r="AL251"/>
  <c r="F251" a="1"/>
  <c r="F251"/>
  <c r="N251" a="1"/>
  <c r="N251"/>
  <c r="V251" a="1"/>
  <c r="V251"/>
  <c r="AE251" a="1"/>
  <c r="AE251"/>
  <c r="G251" a="1"/>
  <c r="G251"/>
  <c r="O251" a="1"/>
  <c r="O251"/>
  <c r="W251" a="1"/>
  <c r="W251"/>
  <c r="AF251" a="1"/>
  <c r="AF251"/>
  <c r="H251" a="1"/>
  <c r="H251"/>
  <c r="P251" a="1"/>
  <c r="P251"/>
  <c r="X251" a="1"/>
  <c r="X251"/>
  <c r="AG251" a="1"/>
  <c r="AG251"/>
  <c r="J251" a="1"/>
  <c r="J251"/>
  <c r="R251" a="1"/>
  <c r="R251"/>
  <c r="Z251" a="1"/>
  <c r="Z251"/>
  <c r="AI251" a="1"/>
  <c r="AI251"/>
  <c r="C251" a="1"/>
  <c r="C251"/>
  <c r="K251" a="1"/>
  <c r="K251"/>
  <c r="S251" a="1"/>
  <c r="S251"/>
  <c r="AA251" a="1"/>
  <c r="AA251"/>
  <c r="AJ251" a="1"/>
  <c r="AJ251"/>
  <c r="B251" a="1"/>
  <c r="B251"/>
  <c r="I251" a="1"/>
  <c r="I251"/>
  <c r="Q251" a="1"/>
  <c r="Q251"/>
  <c r="Y251" a="1"/>
  <c r="Y251"/>
  <c r="AH251" a="1"/>
  <c r="AH251"/>
  <c r="AL295" i="21" a="1"/>
  <c r="AL295"/>
  <c r="N295" a="1"/>
  <c r="N295"/>
  <c r="AH295" a="1"/>
  <c r="AH295"/>
  <c r="Y295" a="1"/>
  <c r="Y295"/>
  <c r="AC295" a="1"/>
  <c r="AC295"/>
  <c r="V295" a="1"/>
  <c r="V295"/>
  <c r="I295" a="1"/>
  <c r="I295"/>
  <c r="AG295" a="1"/>
  <c r="AG295"/>
  <c r="AD295" a="1"/>
  <c r="AD295"/>
  <c r="U295" a="1"/>
  <c r="U295"/>
  <c r="X295" a="1"/>
  <c r="X295"/>
  <c r="W295" a="1"/>
  <c r="W295"/>
  <c r="H295" a="1"/>
  <c r="H295"/>
  <c r="F295" a="1"/>
  <c r="F295"/>
  <c r="AB295" a="1"/>
  <c r="AB295"/>
  <c r="AA295" a="1"/>
  <c r="AA295"/>
  <c r="Z295" a="1"/>
  <c r="Z295"/>
  <c r="L295" a="1"/>
  <c r="L295"/>
  <c r="AE295" a="1"/>
  <c r="AE295"/>
  <c r="T295" a="1"/>
  <c r="T295"/>
  <c r="S295" a="1"/>
  <c r="S295"/>
  <c r="AF295" a="1"/>
  <c r="AF295"/>
  <c r="AJ295" a="1"/>
  <c r="AJ295"/>
  <c r="O295" a="1"/>
  <c r="O295"/>
  <c r="AK295" a="1"/>
  <c r="AK295"/>
  <c r="AI295" a="1"/>
  <c r="AI295"/>
  <c r="P295" a="1"/>
  <c r="P295"/>
  <c r="R257"/>
  <c r="Q295" a="1"/>
  <c r="Q295"/>
  <c r="B295" a="1"/>
  <c r="B295"/>
  <c r="D295" a="1"/>
  <c r="D295"/>
  <c r="R295" a="1"/>
  <c r="R295"/>
  <c r="K295" a="1"/>
  <c r="K295"/>
  <c r="J295" a="1"/>
  <c r="J295"/>
  <c r="G295" a="1"/>
  <c r="G295"/>
  <c r="C295" a="1"/>
  <c r="C295"/>
  <c r="E295" a="1"/>
  <c r="E295"/>
  <c r="M295" a="1"/>
  <c r="M295"/>
  <c r="AI279" a="1"/>
  <c r="AI279"/>
  <c r="AD279" a="1"/>
  <c r="AD279"/>
  <c r="X279" a="1"/>
  <c r="X279"/>
  <c r="S279" a="1"/>
  <c r="S279"/>
  <c r="N279" a="1"/>
  <c r="N279"/>
  <c r="H279" a="1"/>
  <c r="H279"/>
  <c r="Y279" a="1"/>
  <c r="Y279"/>
  <c r="I279" a="1"/>
  <c r="I279"/>
  <c r="AH279" a="1"/>
  <c r="AH279"/>
  <c r="AB279" a="1"/>
  <c r="AB279"/>
  <c r="W279" a="1"/>
  <c r="W279"/>
  <c r="L279" a="1"/>
  <c r="L279"/>
  <c r="AK279" a="1"/>
  <c r="AK279"/>
  <c r="U279" a="1"/>
  <c r="U279"/>
  <c r="AL279" a="1"/>
  <c r="AL279"/>
  <c r="AF279" a="1"/>
  <c r="AF279"/>
  <c r="AA279" a="1"/>
  <c r="AA279"/>
  <c r="V279" a="1"/>
  <c r="V279"/>
  <c r="P279" a="1"/>
  <c r="P279"/>
  <c r="F279" a="1"/>
  <c r="F279"/>
  <c r="AG279" a="1"/>
  <c r="AG279"/>
  <c r="Z279" a="1"/>
  <c r="Z279"/>
  <c r="T279" a="1"/>
  <c r="T279"/>
  <c r="AC279" a="1"/>
  <c r="AC279"/>
  <c r="AJ279" a="1"/>
  <c r="AJ279"/>
  <c r="O279" a="1"/>
  <c r="O279"/>
  <c r="AE279" a="1"/>
  <c r="AE279"/>
  <c r="B241"/>
  <c r="Q279" a="1"/>
  <c r="Q279"/>
  <c r="K279" a="1"/>
  <c r="K279"/>
  <c r="M279" a="1"/>
  <c r="M279"/>
  <c r="B279" a="1"/>
  <c r="B279"/>
  <c r="J279" a="1"/>
  <c r="J279"/>
  <c r="R279" a="1"/>
  <c r="R279"/>
  <c r="C279" a="1"/>
  <c r="C279"/>
  <c r="G279" a="1"/>
  <c r="G279"/>
  <c r="E279" a="1"/>
  <c r="E279"/>
  <c r="D279" a="1"/>
  <c r="D279"/>
  <c r="I243" i="24" a="1"/>
  <c r="I243"/>
  <c r="N243" a="1"/>
  <c r="N243"/>
  <c r="AC243" a="1"/>
  <c r="AC243"/>
  <c r="T240" a="1"/>
  <c r="T240"/>
  <c r="U240" a="1"/>
  <c r="U240"/>
  <c r="C240" a="1"/>
  <c r="C240"/>
  <c r="I240" a="1"/>
  <c r="I240"/>
  <c r="AN255"/>
  <c r="AL235" a="1"/>
  <c r="AL235"/>
  <c r="M235" a="1"/>
  <c r="M235"/>
  <c r="M272"/>
  <c r="R235" a="1"/>
  <c r="R235"/>
  <c r="K476" i="21" a="1"/>
  <c r="K476"/>
  <c r="N476" a="1"/>
  <c r="N476"/>
  <c r="AB476" a="1"/>
  <c r="AB476"/>
  <c r="AK476" a="1"/>
  <c r="AK476"/>
  <c r="I470" a="1"/>
  <c r="I470"/>
  <c r="B470" a="1"/>
  <c r="B470"/>
  <c r="E470" a="1"/>
  <c r="E470"/>
  <c r="Y470" a="1"/>
  <c r="Y470"/>
  <c r="AG470" a="1"/>
  <c r="AG470"/>
  <c r="M470" a="1"/>
  <c r="M470"/>
  <c r="F470" a="1"/>
  <c r="F470"/>
  <c r="U470" a="1"/>
  <c r="U470"/>
  <c r="AK470" a="1"/>
  <c r="AK470"/>
  <c r="D470" a="1"/>
  <c r="D470"/>
  <c r="H470" a="1"/>
  <c r="H470"/>
  <c r="AC470" a="1"/>
  <c r="AC470"/>
  <c r="J470" a="1"/>
  <c r="J470"/>
  <c r="N470" a="1"/>
  <c r="N470"/>
  <c r="V470" a="1"/>
  <c r="V470"/>
  <c r="Z470" a="1"/>
  <c r="Z470"/>
  <c r="AB470" a="1"/>
  <c r="AB470"/>
  <c r="L470" a="1"/>
  <c r="L470"/>
  <c r="P470" a="1"/>
  <c r="P470"/>
  <c r="X470" a="1"/>
  <c r="X470"/>
  <c r="Q470" a="1"/>
  <c r="Q470"/>
  <c r="AH470" a="1"/>
  <c r="AH470"/>
  <c r="T470" a="1"/>
  <c r="T470"/>
  <c r="AF470" a="1"/>
  <c r="AF470"/>
  <c r="AJ470" a="1"/>
  <c r="AJ470"/>
  <c r="O470" a="1"/>
  <c r="O470"/>
  <c r="AL470" a="1"/>
  <c r="AL470"/>
  <c r="G470" a="1"/>
  <c r="G470"/>
  <c r="R470" a="1"/>
  <c r="R470"/>
  <c r="K470" a="1"/>
  <c r="K470"/>
  <c r="C470" a="1"/>
  <c r="C470"/>
  <c r="W470" a="1"/>
  <c r="W470"/>
  <c r="AE470" a="1"/>
  <c r="AE470"/>
  <c r="AI470" a="1"/>
  <c r="AI470"/>
  <c r="S470" a="1"/>
  <c r="S470"/>
  <c r="AA470" a="1"/>
  <c r="AA470"/>
  <c r="AD470" a="1"/>
  <c r="AD470"/>
  <c r="AH491" a="1"/>
  <c r="AH491"/>
  <c r="AF491" a="1"/>
  <c r="AF491"/>
  <c r="X491" a="1"/>
  <c r="X491"/>
  <c r="H491" a="1"/>
  <c r="H491"/>
  <c r="AN248" i="24"/>
  <c r="AD237" a="1"/>
  <c r="AD237"/>
  <c r="AE237" a="1"/>
  <c r="AE237"/>
  <c r="C237" a="1"/>
  <c r="C237"/>
  <c r="H237" a="1"/>
  <c r="H237"/>
  <c r="AC246" a="1"/>
  <c r="AC246"/>
  <c r="AH246" a="1"/>
  <c r="AH246"/>
  <c r="H246" a="1"/>
  <c r="H246"/>
  <c r="K503" i="21" a="1"/>
  <c r="K503"/>
  <c r="AH503" a="1"/>
  <c r="AH503"/>
  <c r="J503" a="1"/>
  <c r="J503"/>
  <c r="W497" a="1"/>
  <c r="W497"/>
  <c r="AF497" a="1"/>
  <c r="AF497"/>
  <c r="X497" a="1"/>
  <c r="X497"/>
  <c r="H497" a="1"/>
  <c r="H497"/>
  <c r="C501" a="1"/>
  <c r="C501"/>
  <c r="AF501" a="1"/>
  <c r="AF501"/>
  <c r="V501" a="1"/>
  <c r="V501"/>
  <c r="AK501" a="1"/>
  <c r="AK501"/>
  <c r="AI482" a="1"/>
  <c r="AI482"/>
  <c r="R482" a="1"/>
  <c r="R482"/>
  <c r="J482" a="1"/>
  <c r="J482"/>
  <c r="AI481" a="1"/>
  <c r="AI481"/>
  <c r="C481" a="1"/>
  <c r="C481"/>
  <c r="N481" a="1"/>
  <c r="N481"/>
  <c r="F481" a="1"/>
  <c r="F481"/>
  <c r="AI475" a="1"/>
  <c r="AI475"/>
  <c r="AD475" a="1"/>
  <c r="AD475"/>
  <c r="V475" a="1"/>
  <c r="V475"/>
  <c r="AB479" a="1"/>
  <c r="AB479"/>
  <c r="AD479" a="1"/>
  <c r="AD479"/>
  <c r="C479" a="1"/>
  <c r="C479"/>
  <c r="F479" a="1"/>
  <c r="F479"/>
  <c r="S477" a="1"/>
  <c r="S477"/>
  <c r="W477" a="1"/>
  <c r="W477"/>
  <c r="F477" a="1"/>
  <c r="F477"/>
  <c r="U477" a="1"/>
  <c r="U477"/>
  <c r="AH484" a="1"/>
  <c r="AH484"/>
  <c r="C484" a="1"/>
  <c r="C484"/>
  <c r="N484" a="1"/>
  <c r="N484"/>
  <c r="AE502" a="1"/>
  <c r="AE502"/>
  <c r="X502" a="1"/>
  <c r="X502"/>
  <c r="AH502" a="1"/>
  <c r="AH502"/>
  <c r="F502" a="1"/>
  <c r="F502"/>
  <c r="AE500" a="1"/>
  <c r="AE500"/>
  <c r="AH500" a="1"/>
  <c r="AH500"/>
  <c r="R500" a="1"/>
  <c r="R500"/>
  <c r="Y500" a="1"/>
  <c r="Y500"/>
  <c r="S100" i="29" a="1"/>
  <c r="S100"/>
  <c r="S97" a="1"/>
  <c r="S97"/>
  <c r="S81" a="1"/>
  <c r="S81"/>
  <c r="S108" a="1"/>
  <c r="S108"/>
  <c r="S89" a="1"/>
  <c r="S89"/>
  <c r="S105" a="1"/>
  <c r="S105"/>
  <c r="S94" a="1"/>
  <c r="S94"/>
  <c r="S83" a="1"/>
  <c r="S83"/>
  <c r="S93" a="1"/>
  <c r="S93"/>
  <c r="S88" a="1"/>
  <c r="S88"/>
  <c r="S110" a="1"/>
  <c r="S110"/>
  <c r="S92" a="1"/>
  <c r="S92"/>
  <c r="S86" a="1"/>
  <c r="S86"/>
  <c r="S91" a="1"/>
  <c r="S91"/>
  <c r="S107" a="1"/>
  <c r="S107"/>
  <c r="S96" a="1"/>
  <c r="S96"/>
  <c r="S116" a="1"/>
  <c r="S116"/>
  <c r="S101" a="1"/>
  <c r="S101"/>
  <c r="S104" a="1"/>
  <c r="S104"/>
  <c r="S84" a="1"/>
  <c r="S84"/>
  <c r="S111" a="1"/>
  <c r="S111"/>
  <c r="S85" a="1"/>
  <c r="S85"/>
  <c r="S99" a="1"/>
  <c r="S99"/>
  <c r="S82" a="1"/>
  <c r="S82"/>
  <c r="S95" a="1"/>
  <c r="S95"/>
  <c r="S114" a="1"/>
  <c r="S114"/>
  <c r="S109" a="1"/>
  <c r="S109"/>
  <c r="S87" a="1"/>
  <c r="S87"/>
  <c r="S80" a="1"/>
  <c r="S80"/>
  <c r="S112" a="1"/>
  <c r="S112"/>
  <c r="S102" a="1"/>
  <c r="S102"/>
  <c r="S98" a="1"/>
  <c r="S98"/>
  <c r="S113" a="1"/>
  <c r="S113"/>
  <c r="S90" a="1"/>
  <c r="S90"/>
  <c r="S106" a="1"/>
  <c r="S106"/>
  <c r="S103" a="1"/>
  <c r="S103"/>
  <c r="S115" a="1"/>
  <c r="S115"/>
  <c r="S186" a="1"/>
  <c r="S186"/>
  <c r="S161" a="1"/>
  <c r="S161"/>
  <c r="S164" a="1"/>
  <c r="S164"/>
  <c r="S182" a="1"/>
  <c r="S182"/>
  <c r="S175" a="1"/>
  <c r="S175"/>
  <c r="S168" a="1"/>
  <c r="S168"/>
  <c r="S189" a="1"/>
  <c r="S189"/>
  <c r="S179" a="1"/>
  <c r="S179"/>
  <c r="S171" a="1"/>
  <c r="S171"/>
  <c r="S158" a="1"/>
  <c r="S158"/>
  <c r="S187" a="1"/>
  <c r="S187"/>
  <c r="S165" a="1"/>
  <c r="S165"/>
  <c r="S193" a="1"/>
  <c r="S193"/>
  <c r="S177" a="1"/>
  <c r="S177"/>
  <c r="S180" a="1"/>
  <c r="S180"/>
  <c r="S183" a="1"/>
  <c r="S183"/>
  <c r="S160" a="1"/>
  <c r="S160"/>
  <c r="S173" a="1"/>
  <c r="S173"/>
  <c r="S192" a="1"/>
  <c r="S192"/>
  <c r="S185" a="1"/>
  <c r="S185"/>
  <c r="S181" a="1"/>
  <c r="S181"/>
  <c r="S162" a="1"/>
  <c r="S162"/>
  <c r="S194" a="1"/>
  <c r="S194"/>
  <c r="S172" a="1"/>
  <c r="S172"/>
  <c r="S188" a="1"/>
  <c r="S188"/>
  <c r="S163" a="1"/>
  <c r="S163"/>
  <c r="S174" a="1"/>
  <c r="S174"/>
  <c r="S169" a="1"/>
  <c r="S169"/>
  <c r="S190" a="1"/>
  <c r="S190"/>
  <c r="S166" a="1"/>
  <c r="S166"/>
  <c r="S159" a="1"/>
  <c r="S159"/>
  <c r="S176" a="1"/>
  <c r="S176"/>
  <c r="S170" a="1"/>
  <c r="S170"/>
  <c r="S184" a="1"/>
  <c r="S184"/>
  <c r="S167" a="1"/>
  <c r="S167"/>
  <c r="S191" a="1"/>
  <c r="S191"/>
  <c r="S178" a="1"/>
  <c r="S178"/>
  <c r="X116" a="1"/>
  <c r="X116"/>
  <c r="X113" a="1"/>
  <c r="X113"/>
  <c r="X91" a="1"/>
  <c r="X91"/>
  <c r="X88" a="1"/>
  <c r="X88"/>
  <c r="X104" a="1"/>
  <c r="X104"/>
  <c r="X99" a="1"/>
  <c r="X99"/>
  <c r="X96" a="1"/>
  <c r="X96"/>
  <c r="X80" a="1"/>
  <c r="X80"/>
  <c r="X85" a="1"/>
  <c r="X85"/>
  <c r="X90" a="1"/>
  <c r="X90"/>
  <c r="X106" a="1"/>
  <c r="X106"/>
  <c r="X100" a="1"/>
  <c r="X100"/>
  <c r="X101" a="1"/>
  <c r="X101"/>
  <c r="X87" a="1"/>
  <c r="X87"/>
  <c r="X84" a="1"/>
  <c r="X84"/>
  <c r="X112" a="1"/>
  <c r="X112"/>
  <c r="X98" a="1"/>
  <c r="X98"/>
  <c r="X95" a="1"/>
  <c r="X95"/>
  <c r="X108" a="1"/>
  <c r="X108"/>
  <c r="X103" a="1"/>
  <c r="X103"/>
  <c r="X93" a="1"/>
  <c r="X93"/>
  <c r="X82" a="1"/>
  <c r="X82"/>
  <c r="X92" a="1"/>
  <c r="X92"/>
  <c r="X114" a="1"/>
  <c r="X114"/>
  <c r="X102" a="1"/>
  <c r="X102"/>
  <c r="X111" a="1"/>
  <c r="X111"/>
  <c r="X115" a="1"/>
  <c r="X115"/>
  <c r="X89" a="1"/>
  <c r="X89"/>
  <c r="X97" a="1"/>
  <c r="X97"/>
  <c r="X105" a="1"/>
  <c r="X105"/>
  <c r="X94" a="1"/>
  <c r="X94"/>
  <c r="X109" a="1"/>
  <c r="X109"/>
  <c r="X107" a="1"/>
  <c r="X107"/>
  <c r="X110" a="1"/>
  <c r="X110"/>
  <c r="X81" a="1"/>
  <c r="X81"/>
  <c r="X83" a="1"/>
  <c r="X83"/>
  <c r="X86" a="1"/>
  <c r="X86"/>
  <c r="X186" a="1"/>
  <c r="X186"/>
  <c r="X164" a="1"/>
  <c r="X164"/>
  <c r="X158" a="1"/>
  <c r="X158"/>
  <c r="X173" a="1"/>
  <c r="X173"/>
  <c r="X184" a="1"/>
  <c r="X184"/>
  <c r="X193" a="1"/>
  <c r="X193"/>
  <c r="X189" a="1"/>
  <c r="X189"/>
  <c r="X183" a="1"/>
  <c r="X183"/>
  <c r="X181" a="1"/>
  <c r="X181"/>
  <c r="X174" a="1"/>
  <c r="X174"/>
  <c r="X170" a="1"/>
  <c r="X170"/>
  <c r="X172" a="1"/>
  <c r="X172"/>
  <c r="X160" a="1"/>
  <c r="X160"/>
  <c r="X168" a="1"/>
  <c r="X168"/>
  <c r="X162" a="1"/>
  <c r="X162"/>
  <c r="X176" a="1"/>
  <c r="X176"/>
  <c r="X161" a="1"/>
  <c r="X161"/>
  <c r="X185" a="1"/>
  <c r="X185"/>
  <c r="X180" a="1"/>
  <c r="X180"/>
  <c r="X190" a="1"/>
  <c r="X190"/>
  <c r="X167" a="1"/>
  <c r="X167"/>
  <c r="X191" a="1"/>
  <c r="X191"/>
  <c r="X159" a="1"/>
  <c r="X159"/>
  <c r="X171" a="1"/>
  <c r="X171"/>
  <c r="X192" a="1"/>
  <c r="X192"/>
  <c r="X177" a="1"/>
  <c r="X177"/>
  <c r="X166" a="1"/>
  <c r="X166"/>
  <c r="X194" a="1"/>
  <c r="X194"/>
  <c r="X188" a="1"/>
  <c r="X188"/>
  <c r="X187" a="1"/>
  <c r="X187"/>
  <c r="X165" a="1"/>
  <c r="X165"/>
  <c r="X179" a="1"/>
  <c r="X179"/>
  <c r="X175" a="1"/>
  <c r="X175"/>
  <c r="X163" a="1"/>
  <c r="X163"/>
  <c r="X182" a="1"/>
  <c r="X182"/>
  <c r="X178" a="1"/>
  <c r="X178"/>
  <c r="X169" a="1"/>
  <c r="X169"/>
  <c r="Y91" a="1"/>
  <c r="Y91"/>
  <c r="Y107" a="1"/>
  <c r="Y107"/>
  <c r="Y80" a="1"/>
  <c r="Y80"/>
  <c r="Y86" a="1"/>
  <c r="Y86"/>
  <c r="Y94" a="1"/>
  <c r="Y94"/>
  <c r="Y113" a="1"/>
  <c r="Y113"/>
  <c r="Y110" a="1"/>
  <c r="Y110"/>
  <c r="Y83" a="1"/>
  <c r="Y83"/>
  <c r="Y116" a="1"/>
  <c r="Y116"/>
  <c r="Y102" a="1"/>
  <c r="Y102"/>
  <c r="Y87" a="1"/>
  <c r="Y87"/>
  <c r="Y99" a="1"/>
  <c r="Y99"/>
  <c r="Y101" a="1"/>
  <c r="Y101"/>
  <c r="Y112" a="1"/>
  <c r="Y112"/>
  <c r="Y82" a="1"/>
  <c r="Y82"/>
  <c r="Y96" a="1"/>
  <c r="Y96"/>
  <c r="Y85" a="1"/>
  <c r="Y85"/>
  <c r="Y95" a="1"/>
  <c r="Y95"/>
  <c r="Y108" a="1"/>
  <c r="Y108"/>
  <c r="Y114" a="1"/>
  <c r="Y114"/>
  <c r="Y88" a="1"/>
  <c r="Y88"/>
  <c r="Y93" a="1"/>
  <c r="Y93"/>
  <c r="Y109" a="1"/>
  <c r="Y109"/>
  <c r="Y103" a="1"/>
  <c r="Y103"/>
  <c r="Y106" a="1"/>
  <c r="Y106"/>
  <c r="Y84" a="1"/>
  <c r="Y84"/>
  <c r="Y92" a="1"/>
  <c r="Y92"/>
  <c r="Y81" a="1"/>
  <c r="Y81"/>
  <c r="Y115" a="1"/>
  <c r="Y115"/>
  <c r="Y104" a="1"/>
  <c r="Y104"/>
  <c r="Y97" a="1"/>
  <c r="Y97"/>
  <c r="Y98" a="1"/>
  <c r="Y98"/>
  <c r="Y111" a="1"/>
  <c r="Y111"/>
  <c r="Y89" a="1"/>
  <c r="Y89"/>
  <c r="Y100" a="1"/>
  <c r="Y100"/>
  <c r="Y105" a="1"/>
  <c r="Y105"/>
  <c r="Y90" a="1"/>
  <c r="Y90"/>
  <c r="Y158" a="1"/>
  <c r="Y158"/>
  <c r="Y185" a="1"/>
  <c r="Y185"/>
  <c r="Y167" a="1"/>
  <c r="Y167"/>
  <c r="Y191" a="1"/>
  <c r="Y191"/>
  <c r="Y188" a="1"/>
  <c r="Y188"/>
  <c r="Y166" a="1"/>
  <c r="Y166"/>
  <c r="Y159" a="1"/>
  <c r="Y159"/>
  <c r="Y194" a="1"/>
  <c r="Y194"/>
  <c r="Y160" a="1"/>
  <c r="Y160"/>
  <c r="Y169" a="1"/>
  <c r="Y169"/>
  <c r="Y190" a="1"/>
  <c r="Y190"/>
  <c r="Y170" a="1"/>
  <c r="Y170"/>
  <c r="Y171" a="1"/>
  <c r="Y171"/>
  <c r="Y182" a="1"/>
  <c r="Y182"/>
  <c r="Y178" a="1"/>
  <c r="Y178"/>
  <c r="Y189" a="1"/>
  <c r="Y189"/>
  <c r="Y163" a="1"/>
  <c r="Y163"/>
  <c r="Y192" a="1"/>
  <c r="Y192"/>
  <c r="Y179" a="1"/>
  <c r="Y179"/>
  <c r="Y186" a="1"/>
  <c r="Y186"/>
  <c r="Y177" a="1"/>
  <c r="Y177"/>
  <c r="Y181" a="1"/>
  <c r="Y181"/>
  <c r="Y175" a="1"/>
  <c r="Y175"/>
  <c r="Y187" a="1"/>
  <c r="Y187"/>
  <c r="Y162" a="1"/>
  <c r="Y162"/>
  <c r="Y165" a="1"/>
  <c r="Y165"/>
  <c r="Y164" a="1"/>
  <c r="Y164"/>
  <c r="Y173" a="1"/>
  <c r="Y173"/>
  <c r="Y184" a="1"/>
  <c r="Y184"/>
  <c r="Y180" a="1"/>
  <c r="Y180"/>
  <c r="Y183" a="1"/>
  <c r="Y183"/>
  <c r="Y193" a="1"/>
  <c r="Y193"/>
  <c r="Y168" a="1"/>
  <c r="Y168"/>
  <c r="Y176" a="1"/>
  <c r="Y176"/>
  <c r="Y161" a="1"/>
  <c r="Y161"/>
  <c r="Y174" a="1"/>
  <c r="Y174"/>
  <c r="Y172" a="1"/>
  <c r="Y172"/>
  <c r="AK317" a="1"/>
  <c r="AK317"/>
  <c r="O317" a="1"/>
  <c r="O317"/>
  <c r="AI317" a="1"/>
  <c r="AI317"/>
  <c r="H317" a="1"/>
  <c r="H317"/>
  <c r="AG317" a="1"/>
  <c r="AG317"/>
  <c r="AF317" a="1"/>
  <c r="AF317"/>
  <c r="AJ317" a="1"/>
  <c r="AJ317"/>
  <c r="S317" a="1"/>
  <c r="S317"/>
  <c r="B317" a="1"/>
  <c r="B317"/>
  <c r="Q317" a="1"/>
  <c r="Q317"/>
  <c r="Z317" a="1"/>
  <c r="Z317"/>
  <c r="AD317" a="1"/>
  <c r="AD317"/>
  <c r="C317" a="1"/>
  <c r="C317"/>
  <c r="G317" a="1"/>
  <c r="G317"/>
  <c r="L317" a="1"/>
  <c r="L317"/>
  <c r="U317" a="1"/>
  <c r="U317"/>
  <c r="Y317" a="1"/>
  <c r="Y317"/>
  <c r="AH317" a="1"/>
  <c r="AH317"/>
  <c r="AB317" a="1"/>
  <c r="AB317"/>
  <c r="P317" a="1"/>
  <c r="P317"/>
  <c r="T317" a="1"/>
  <c r="T317"/>
  <c r="AC317" a="1"/>
  <c r="AC317"/>
  <c r="F317" a="1"/>
  <c r="F317"/>
  <c r="J317" a="1"/>
  <c r="J317"/>
  <c r="N317" a="1"/>
  <c r="N317"/>
  <c r="X317" a="1"/>
  <c r="X317"/>
  <c r="W317" a="1"/>
  <c r="W317"/>
  <c r="AA317" a="1"/>
  <c r="AA317"/>
  <c r="E317" a="1"/>
  <c r="E317"/>
  <c r="I317" a="1"/>
  <c r="I317"/>
  <c r="R317" a="1"/>
  <c r="R317"/>
  <c r="V317" a="1"/>
  <c r="V317"/>
  <c r="K317" a="1"/>
  <c r="K317"/>
  <c r="AE317" a="1"/>
  <c r="AE317"/>
  <c r="D317" a="1"/>
  <c r="D317"/>
  <c r="M317" a="1"/>
  <c r="M317"/>
  <c r="AL317" a="1"/>
  <c r="AL317"/>
  <c r="AE96" a="1"/>
  <c r="AE96"/>
  <c r="AE93" a="1"/>
  <c r="AE93"/>
  <c r="AE109" a="1"/>
  <c r="AE109"/>
  <c r="AE104" a="1"/>
  <c r="AE104"/>
  <c r="AE85" a="1"/>
  <c r="AE85"/>
  <c r="AE101" a="1"/>
  <c r="AE101"/>
  <c r="AE80" a="1"/>
  <c r="AE80"/>
  <c r="AE90" a="1"/>
  <c r="AE90"/>
  <c r="AE112" a="1"/>
  <c r="AE112"/>
  <c r="AE106" a="1"/>
  <c r="AE106"/>
  <c r="AE111" a="1"/>
  <c r="AE111"/>
  <c r="AE89" a="1"/>
  <c r="AE89"/>
  <c r="AE87" a="1"/>
  <c r="AE87"/>
  <c r="AE103" a="1"/>
  <c r="AE103"/>
  <c r="AE98" a="1"/>
  <c r="AE98"/>
  <c r="AE88" a="1"/>
  <c r="AE88"/>
  <c r="AE108" a="1"/>
  <c r="AE108"/>
  <c r="AE97" a="1"/>
  <c r="AE97"/>
  <c r="AE82" a="1"/>
  <c r="AE82"/>
  <c r="AE94" a="1"/>
  <c r="AE94"/>
  <c r="AE102" a="1"/>
  <c r="AE102"/>
  <c r="AE110" a="1"/>
  <c r="AE110"/>
  <c r="AE115" a="1"/>
  <c r="AE115"/>
  <c r="AE86" a="1"/>
  <c r="AE86"/>
  <c r="AE92" a="1"/>
  <c r="AE92"/>
  <c r="AE107" a="1"/>
  <c r="AE107"/>
  <c r="AE116" a="1"/>
  <c r="AE116"/>
  <c r="AE113" a="1"/>
  <c r="AE113"/>
  <c r="AE100" a="1"/>
  <c r="AE100"/>
  <c r="AE83" a="1"/>
  <c r="AE83"/>
  <c r="AE84" a="1"/>
  <c r="AE84"/>
  <c r="AE95" a="1"/>
  <c r="AE95"/>
  <c r="AE81" a="1"/>
  <c r="AE81"/>
  <c r="AE99" a="1"/>
  <c r="AE99"/>
  <c r="AE114" a="1"/>
  <c r="AE114"/>
  <c r="AE105" a="1"/>
  <c r="AE105"/>
  <c r="AE91" a="1"/>
  <c r="AE91"/>
  <c r="AE186" a="1"/>
  <c r="AE186"/>
  <c r="AE161" a="1"/>
  <c r="AE161"/>
  <c r="AE185" a="1"/>
  <c r="AE185"/>
  <c r="AE177" a="1"/>
  <c r="AE177"/>
  <c r="AE171" a="1"/>
  <c r="AE171"/>
  <c r="AE160" a="1"/>
  <c r="AE160"/>
  <c r="AE192" a="1"/>
  <c r="AE192"/>
  <c r="AE167" a="1"/>
  <c r="AE167"/>
  <c r="AE188" a="1"/>
  <c r="AE188"/>
  <c r="AE169" a="1"/>
  <c r="AE169"/>
  <c r="AE166" a="1"/>
  <c r="AE166"/>
  <c r="AE181" a="1"/>
  <c r="AE181"/>
  <c r="AE182" a="1"/>
  <c r="AE182"/>
  <c r="AE175" a="1"/>
  <c r="AE175"/>
  <c r="AE187" a="1"/>
  <c r="AE187"/>
  <c r="AE176" a="1"/>
  <c r="AE176"/>
  <c r="AE172" a="1"/>
  <c r="AE172"/>
  <c r="AE168" a="1"/>
  <c r="AE168"/>
  <c r="AE183" a="1"/>
  <c r="AE183"/>
  <c r="AE159" a="1"/>
  <c r="AE159"/>
  <c r="AE163" a="1"/>
  <c r="AE163"/>
  <c r="AE180" a="1"/>
  <c r="AE180"/>
  <c r="AE184" a="1"/>
  <c r="AE184"/>
  <c r="AE193" a="1"/>
  <c r="AE193"/>
  <c r="AE162" a="1"/>
  <c r="AE162"/>
  <c r="AE158" a="1"/>
  <c r="AE158"/>
  <c r="AE191" a="1"/>
  <c r="AE191"/>
  <c r="AE164" a="1"/>
  <c r="AE164"/>
  <c r="AE178" a="1"/>
  <c r="AE178"/>
  <c r="AE194" a="1"/>
  <c r="AE194"/>
  <c r="AE189" a="1"/>
  <c r="AE189"/>
  <c r="AE165" a="1"/>
  <c r="AE165"/>
  <c r="AE174" a="1"/>
  <c r="AE174"/>
  <c r="AE173" a="1"/>
  <c r="AE173"/>
  <c r="AE179" a="1"/>
  <c r="AE179"/>
  <c r="AE190" a="1"/>
  <c r="AE190"/>
  <c r="AE170" a="1"/>
  <c r="AE170"/>
  <c r="AK108" a="1"/>
  <c r="AK108"/>
  <c r="AK98" a="1"/>
  <c r="AK98"/>
  <c r="AK113" a="1"/>
  <c r="AK113"/>
  <c r="AK95" a="1"/>
  <c r="AK95"/>
  <c r="AK87" a="1"/>
  <c r="AK87"/>
  <c r="AK103" a="1"/>
  <c r="AK103"/>
  <c r="AK90" a="1"/>
  <c r="AK90"/>
  <c r="AK97" a="1"/>
  <c r="AK97"/>
  <c r="AK107" a="1"/>
  <c r="AK107"/>
  <c r="AK92" a="1"/>
  <c r="AK92"/>
  <c r="AK81" a="1"/>
  <c r="AK81"/>
  <c r="AK102" a="1"/>
  <c r="AK102"/>
  <c r="AK94" a="1"/>
  <c r="AK94"/>
  <c r="AK91" a="1"/>
  <c r="AK91"/>
  <c r="AK110" a="1"/>
  <c r="AK110"/>
  <c r="AK116" a="1"/>
  <c r="AK116"/>
  <c r="AK100" a="1"/>
  <c r="AK100"/>
  <c r="AK106" a="1"/>
  <c r="AK106"/>
  <c r="AK112" a="1"/>
  <c r="AK112"/>
  <c r="AK86" a="1"/>
  <c r="AK86"/>
  <c r="AK99" a="1"/>
  <c r="AK99"/>
  <c r="AK96" a="1"/>
  <c r="AK96"/>
  <c r="AK88" a="1"/>
  <c r="AK88"/>
  <c r="AK104" a="1"/>
  <c r="AK104"/>
  <c r="AK93" a="1"/>
  <c r="AK93"/>
  <c r="AK84" a="1"/>
  <c r="AK84"/>
  <c r="AK80" a="1"/>
  <c r="AK80"/>
  <c r="AK111" a="1"/>
  <c r="AK111"/>
  <c r="AK109" a="1"/>
  <c r="AK109"/>
  <c r="AK115" a="1"/>
  <c r="AK115"/>
  <c r="AK85" a="1"/>
  <c r="AK85"/>
  <c r="AK114" a="1"/>
  <c r="AK114"/>
  <c r="AK101" a="1"/>
  <c r="AK101"/>
  <c r="AK89" a="1"/>
  <c r="AK89"/>
  <c r="AK83" a="1"/>
  <c r="AK83"/>
  <c r="AK105" a="1"/>
  <c r="AK105"/>
  <c r="AK177" a="1"/>
  <c r="AK177"/>
  <c r="AK184" a="1"/>
  <c r="AK184"/>
  <c r="AK174" a="1"/>
  <c r="AK174"/>
  <c r="AK159" a="1"/>
  <c r="AK159"/>
  <c r="AK169" a="1"/>
  <c r="AK169"/>
  <c r="AK171" a="1"/>
  <c r="AK171"/>
  <c r="AK82" a="1"/>
  <c r="AK82"/>
  <c r="AK176" a="1"/>
  <c r="AK176"/>
  <c r="AK164" a="1"/>
  <c r="AK164"/>
  <c r="AK180" a="1"/>
  <c r="AK180"/>
  <c r="AK190" a="1"/>
  <c r="AK190"/>
  <c r="AK170" a="1"/>
  <c r="AK170"/>
  <c r="AK191" a="1"/>
  <c r="AK191"/>
  <c r="AK160" a="1"/>
  <c r="AK160"/>
  <c r="AK168" a="1"/>
  <c r="AK168"/>
  <c r="AK189" a="1"/>
  <c r="AK189"/>
  <c r="AK185" a="1"/>
  <c r="AK185"/>
  <c r="AK181" a="1"/>
  <c r="AK181"/>
  <c r="AK175" a="1"/>
  <c r="AK175"/>
  <c r="AK194" a="1"/>
  <c r="AK194"/>
  <c r="AK188" a="1"/>
  <c r="AK188"/>
  <c r="AK172" a="1"/>
  <c r="AK172"/>
  <c r="AK182" a="1"/>
  <c r="AK182"/>
  <c r="AK187" a="1"/>
  <c r="AK187"/>
  <c r="AK162" a="1"/>
  <c r="AK162"/>
  <c r="AK165" a="1"/>
  <c r="AK165"/>
  <c r="AK192" a="1"/>
  <c r="AK192"/>
  <c r="AK161" a="1"/>
  <c r="AK161"/>
  <c r="AK158" a="1"/>
  <c r="AK158"/>
  <c r="AK166" a="1"/>
  <c r="AK166"/>
  <c r="AK193" a="1"/>
  <c r="AK193"/>
  <c r="AK178" a="1"/>
  <c r="AK178"/>
  <c r="AK173" a="1"/>
  <c r="AK173"/>
  <c r="AK183" a="1"/>
  <c r="AK183"/>
  <c r="AK186" a="1"/>
  <c r="AK186"/>
  <c r="AK163" a="1"/>
  <c r="AK163"/>
  <c r="AK179" a="1"/>
  <c r="AK179"/>
  <c r="AK167" a="1"/>
  <c r="AK167"/>
  <c r="E84" a="1"/>
  <c r="E84"/>
  <c r="E87" a="1"/>
  <c r="E87"/>
  <c r="E103" a="1"/>
  <c r="E103"/>
  <c r="E95" a="1"/>
  <c r="E95"/>
  <c r="E113" a="1"/>
  <c r="E113"/>
  <c r="E98" a="1"/>
  <c r="E98"/>
  <c r="E89" a="1"/>
  <c r="E89"/>
  <c r="E105" a="1"/>
  <c r="E105"/>
  <c r="E94" a="1"/>
  <c r="E94"/>
  <c r="E99" a="1"/>
  <c r="E99"/>
  <c r="E102" a="1"/>
  <c r="E102"/>
  <c r="E100" a="1"/>
  <c r="E100"/>
  <c r="E114" a="1"/>
  <c r="E114"/>
  <c r="E83" a="1"/>
  <c r="E83"/>
  <c r="E110" a="1"/>
  <c r="E110"/>
  <c r="E82" a="1"/>
  <c r="E82"/>
  <c r="E97" a="1"/>
  <c r="E97"/>
  <c r="E107" a="1"/>
  <c r="E107"/>
  <c r="E90" a="1"/>
  <c r="E90"/>
  <c r="E91" a="1"/>
  <c r="E91"/>
  <c r="E112" a="1"/>
  <c r="E112"/>
  <c r="E85" a="1"/>
  <c r="E85"/>
  <c r="E86" a="1"/>
  <c r="E86"/>
  <c r="E92" a="1"/>
  <c r="E92"/>
  <c r="E111" a="1"/>
  <c r="E111"/>
  <c r="E101" a="1"/>
  <c r="E101"/>
  <c r="E81" a="1"/>
  <c r="E81"/>
  <c r="E115" a="1"/>
  <c r="E115"/>
  <c r="E109" a="1"/>
  <c r="E109"/>
  <c r="E116" a="1"/>
  <c r="E116"/>
  <c r="E106" a="1"/>
  <c r="E106"/>
  <c r="E108" a="1"/>
  <c r="E108"/>
  <c r="E88" a="1"/>
  <c r="E88"/>
  <c r="E96" a="1"/>
  <c r="E96"/>
  <c r="E104" a="1"/>
  <c r="E104"/>
  <c r="E93" a="1"/>
  <c r="E93"/>
  <c r="E80" a="1"/>
  <c r="E80"/>
  <c r="E167" a="1"/>
  <c r="E167"/>
  <c r="E172" a="1"/>
  <c r="E172"/>
  <c r="E178" a="1"/>
  <c r="E178"/>
  <c r="E187" a="1"/>
  <c r="E187"/>
  <c r="E162" a="1"/>
  <c r="E162"/>
  <c r="E165" a="1"/>
  <c r="E165"/>
  <c r="E192" a="1"/>
  <c r="E192"/>
  <c r="E186" a="1"/>
  <c r="E186"/>
  <c r="E183" a="1"/>
  <c r="E183"/>
  <c r="E166" a="1"/>
  <c r="E166"/>
  <c r="E193" a="1"/>
  <c r="E193"/>
  <c r="E173" a="1"/>
  <c r="E173"/>
  <c r="E181" a="1"/>
  <c r="E181"/>
  <c r="E175" a="1"/>
  <c r="E175"/>
  <c r="E161" a="1"/>
  <c r="E161"/>
  <c r="E169" a="1"/>
  <c r="E169"/>
  <c r="E163" a="1"/>
  <c r="E163"/>
  <c r="E179" a="1"/>
  <c r="E179"/>
  <c r="E177" a="1"/>
  <c r="E177"/>
  <c r="E180" a="1"/>
  <c r="E180"/>
  <c r="E184" a="1"/>
  <c r="E184"/>
  <c r="E174" a="1"/>
  <c r="E174"/>
  <c r="E191" a="1"/>
  <c r="E191"/>
  <c r="E188" a="1"/>
  <c r="E188"/>
  <c r="E158" a="1"/>
  <c r="E158"/>
  <c r="E171" a="1"/>
  <c r="E171"/>
  <c r="E194" a="1"/>
  <c r="E194"/>
  <c r="E176" a="1"/>
  <c r="E176"/>
  <c r="E164" a="1"/>
  <c r="E164"/>
  <c r="E190" a="1"/>
  <c r="E190"/>
  <c r="E170" a="1"/>
  <c r="E170"/>
  <c r="E159" a="1"/>
  <c r="E159"/>
  <c r="E182" a="1"/>
  <c r="E182"/>
  <c r="E160" a="1"/>
  <c r="E160"/>
  <c r="E168" a="1"/>
  <c r="E168"/>
  <c r="E189" a="1"/>
  <c r="E189"/>
  <c r="E185" a="1"/>
  <c r="E185"/>
  <c r="AG323" i="21" a="1"/>
  <c r="AG323"/>
  <c r="AK323" a="1"/>
  <c r="AK323"/>
  <c r="AD323" a="1"/>
  <c r="AD323"/>
  <c r="C323" a="1"/>
  <c r="C323"/>
  <c r="AI323" a="1"/>
  <c r="AI323"/>
  <c r="H323" a="1"/>
  <c r="H323"/>
  <c r="J323" a="1"/>
  <c r="J323"/>
  <c r="P323" a="1"/>
  <c r="P323"/>
  <c r="AL323" a="1"/>
  <c r="AL323"/>
  <c r="AH323" a="1"/>
  <c r="AH323"/>
  <c r="I323" a="1"/>
  <c r="I323"/>
  <c r="Q323" a="1"/>
  <c r="Q323"/>
  <c r="AF323" a="1"/>
  <c r="AF323"/>
  <c r="AB323" a="1"/>
  <c r="AB323"/>
  <c r="O323" a="1"/>
  <c r="O323"/>
  <c r="X323" a="1"/>
  <c r="X323"/>
  <c r="D323" a="1"/>
  <c r="D323"/>
  <c r="T323" a="1"/>
  <c r="T323"/>
  <c r="K323" a="1"/>
  <c r="K323"/>
  <c r="S323" a="1"/>
  <c r="S323"/>
  <c r="B323" a="1"/>
  <c r="B323"/>
  <c r="E323" a="1"/>
  <c r="E323"/>
  <c r="Z323" a="1"/>
  <c r="Z323"/>
  <c r="L323" a="1"/>
  <c r="L323"/>
  <c r="AE323" a="1"/>
  <c r="AE323"/>
  <c r="M323" a="1"/>
  <c r="M323"/>
  <c r="AC323" a="1"/>
  <c r="AC323"/>
  <c r="N323" a="1"/>
  <c r="N323"/>
  <c r="AJ323" a="1"/>
  <c r="AJ323"/>
  <c r="Y323" a="1"/>
  <c r="Y323"/>
  <c r="V323" a="1"/>
  <c r="V323"/>
  <c r="U323" a="1"/>
  <c r="U323"/>
  <c r="F323" a="1"/>
  <c r="F323"/>
  <c r="R323" a="1"/>
  <c r="R323"/>
  <c r="G323" a="1"/>
  <c r="G323"/>
  <c r="W323" a="1"/>
  <c r="W323"/>
  <c r="AA323" a="1"/>
  <c r="AA323"/>
  <c r="G82" i="29" a="1"/>
  <c r="G82"/>
  <c r="G96" a="1"/>
  <c r="G96"/>
  <c r="G104" a="1"/>
  <c r="G104"/>
  <c r="G100" a="1"/>
  <c r="G100"/>
  <c r="G85" a="1"/>
  <c r="G85"/>
  <c r="G101" a="1"/>
  <c r="G101"/>
  <c r="G116" a="1"/>
  <c r="G116"/>
  <c r="G80" a="1"/>
  <c r="G80"/>
  <c r="G93" a="1"/>
  <c r="G93"/>
  <c r="G109" a="1"/>
  <c r="G109"/>
  <c r="G87" a="1"/>
  <c r="G87"/>
  <c r="G103" a="1"/>
  <c r="G103"/>
  <c r="G98" a="1"/>
  <c r="G98"/>
  <c r="G97" a="1"/>
  <c r="G97"/>
  <c r="G81" a="1"/>
  <c r="G81"/>
  <c r="G88" a="1"/>
  <c r="G88"/>
  <c r="G84" a="1"/>
  <c r="G84"/>
  <c r="G111" a="1"/>
  <c r="G111"/>
  <c r="G95" a="1"/>
  <c r="G95"/>
  <c r="G105" a="1"/>
  <c r="G105"/>
  <c r="G106" a="1"/>
  <c r="G106"/>
  <c r="G89" a="1"/>
  <c r="G89"/>
  <c r="G90" a="1"/>
  <c r="G90"/>
  <c r="G108" a="1"/>
  <c r="G108"/>
  <c r="G99" a="1"/>
  <c r="G99"/>
  <c r="G112" a="1"/>
  <c r="G112"/>
  <c r="G115" a="1"/>
  <c r="G115"/>
  <c r="G114" a="1"/>
  <c r="G114"/>
  <c r="G113" a="1"/>
  <c r="G113"/>
  <c r="G91" a="1"/>
  <c r="G91"/>
  <c r="G86" a="1"/>
  <c r="G86"/>
  <c r="G94" a="1"/>
  <c r="G94"/>
  <c r="G110" a="1"/>
  <c r="G110"/>
  <c r="G107" a="1"/>
  <c r="G107"/>
  <c r="G83" a="1"/>
  <c r="G83"/>
  <c r="G102" a="1"/>
  <c r="G102"/>
  <c r="G92" a="1"/>
  <c r="G92"/>
  <c r="G164" a="1"/>
  <c r="G164"/>
  <c r="G184" a="1"/>
  <c r="G184"/>
  <c r="G181" a="1"/>
  <c r="G181"/>
  <c r="G159" a="1"/>
  <c r="G159"/>
  <c r="G189" a="1"/>
  <c r="G189"/>
  <c r="G179" a="1"/>
  <c r="G179"/>
  <c r="G180" a="1"/>
  <c r="G180"/>
  <c r="G174" a="1"/>
  <c r="G174"/>
  <c r="G194" a="1"/>
  <c r="G194"/>
  <c r="G190" a="1"/>
  <c r="G190"/>
  <c r="G170" a="1"/>
  <c r="G170"/>
  <c r="G172" a="1"/>
  <c r="G172"/>
  <c r="G191" a="1"/>
  <c r="G191"/>
  <c r="G168" a="1"/>
  <c r="G168"/>
  <c r="G186" a="1"/>
  <c r="G186"/>
  <c r="G161" a="1"/>
  <c r="G161"/>
  <c r="G185" a="1"/>
  <c r="G185"/>
  <c r="G177" a="1"/>
  <c r="G177"/>
  <c r="G171" a="1"/>
  <c r="G171"/>
  <c r="G160" a="1"/>
  <c r="G160"/>
  <c r="G165" a="1"/>
  <c r="G165"/>
  <c r="G192" a="1"/>
  <c r="G192"/>
  <c r="G188" a="1"/>
  <c r="G188"/>
  <c r="G173" a="1"/>
  <c r="G173"/>
  <c r="G193" a="1"/>
  <c r="G193"/>
  <c r="G169" a="1"/>
  <c r="G169"/>
  <c r="G166" a="1"/>
  <c r="G166"/>
  <c r="G182" a="1"/>
  <c r="G182"/>
  <c r="G175" a="1"/>
  <c r="G175"/>
  <c r="G187" a="1"/>
  <c r="G187"/>
  <c r="G176" a="1"/>
  <c r="G176"/>
  <c r="G178" a="1"/>
  <c r="G178"/>
  <c r="G158" a="1"/>
  <c r="G158"/>
  <c r="G167" a="1"/>
  <c r="G167"/>
  <c r="G183" a="1"/>
  <c r="G183"/>
  <c r="G163" a="1"/>
  <c r="G163"/>
  <c r="G162" a="1"/>
  <c r="G162"/>
  <c r="B81" a="1"/>
  <c r="B81"/>
  <c r="B89" a="1"/>
  <c r="B89"/>
  <c r="B94" a="1"/>
  <c r="B94"/>
  <c r="B110" a="1"/>
  <c r="B110"/>
  <c r="B116" a="1"/>
  <c r="B116"/>
  <c r="B97" a="1"/>
  <c r="B97"/>
  <c r="B105" a="1"/>
  <c r="B105"/>
  <c r="B86" a="1"/>
  <c r="B86"/>
  <c r="B102" a="1"/>
  <c r="B102"/>
  <c r="B80" a="1"/>
  <c r="B80"/>
  <c r="B96" a="1"/>
  <c r="B96"/>
  <c r="B106" a="1"/>
  <c r="B106"/>
  <c r="B91" a="1"/>
  <c r="B91"/>
  <c r="B107" a="1"/>
  <c r="B107"/>
  <c r="B113" a="1"/>
  <c r="B113"/>
  <c r="B90" a="1"/>
  <c r="B90"/>
  <c r="B109" a="1"/>
  <c r="B109"/>
  <c r="B88" a="1"/>
  <c r="B88"/>
  <c r="B104" a="1"/>
  <c r="B104"/>
  <c r="B85" a="1"/>
  <c r="B85"/>
  <c r="B82" a="1"/>
  <c r="B82"/>
  <c r="B93" a="1"/>
  <c r="B93"/>
  <c r="B92" a="1"/>
  <c r="B92"/>
  <c r="B115" a="1"/>
  <c r="B115"/>
  <c r="B83" a="1"/>
  <c r="B83"/>
  <c r="B112" a="1"/>
  <c r="B112"/>
  <c r="B95" a="1"/>
  <c r="B95"/>
  <c r="B103" a="1"/>
  <c r="B103"/>
  <c r="B111" a="1"/>
  <c r="B111"/>
  <c r="B99" a="1"/>
  <c r="B99"/>
  <c r="B87" a="1"/>
  <c r="B87"/>
  <c r="B108" a="1"/>
  <c r="B108"/>
  <c r="B84" a="1"/>
  <c r="B84"/>
  <c r="B98" a="1"/>
  <c r="B98"/>
  <c r="B101" a="1"/>
  <c r="B101"/>
  <c r="B114" a="1"/>
  <c r="B114"/>
  <c r="B100" a="1"/>
  <c r="B100"/>
  <c r="B186" a="1"/>
  <c r="B186"/>
  <c r="B164" a="1"/>
  <c r="B164"/>
  <c r="B180" a="1"/>
  <c r="B180"/>
  <c r="B159" a="1"/>
  <c r="B159"/>
  <c r="B171" a="1"/>
  <c r="B171"/>
  <c r="B175" a="1"/>
  <c r="B175"/>
  <c r="B163" a="1"/>
  <c r="B163"/>
  <c r="B177" a="1"/>
  <c r="B177"/>
  <c r="B178" a="1"/>
  <c r="B178"/>
  <c r="B168" a="1"/>
  <c r="B168"/>
  <c r="B165" a="1"/>
  <c r="B165"/>
  <c r="B192" a="1"/>
  <c r="B192"/>
  <c r="B179" a="1"/>
  <c r="B179"/>
  <c r="B158" a="1"/>
  <c r="B158"/>
  <c r="B185" a="1"/>
  <c r="B185"/>
  <c r="B183" a="1"/>
  <c r="B183"/>
  <c r="B173" a="1"/>
  <c r="B173"/>
  <c r="B189" a="1"/>
  <c r="B189"/>
  <c r="B190" a="1"/>
  <c r="B190"/>
  <c r="B161" a="1"/>
  <c r="B161"/>
  <c r="B172" a="1"/>
  <c r="B172"/>
  <c r="B160" a="1"/>
  <c r="B160"/>
  <c r="B187" a="1"/>
  <c r="B187"/>
  <c r="B162" a="1"/>
  <c r="B162"/>
  <c r="B169" a="1"/>
  <c r="B169"/>
  <c r="B170" a="1"/>
  <c r="B170"/>
  <c r="B184" a="1"/>
  <c r="B184"/>
  <c r="B174" a="1"/>
  <c r="B174"/>
  <c r="B167" a="1"/>
  <c r="B167"/>
  <c r="B176" a="1"/>
  <c r="B176"/>
  <c r="B182" a="1"/>
  <c r="B182"/>
  <c r="B166" a="1"/>
  <c r="B166"/>
  <c r="B181" a="1"/>
  <c r="B181"/>
  <c r="B191" a="1"/>
  <c r="B191"/>
  <c r="B193" a="1"/>
  <c r="B193"/>
  <c r="B194" a="1"/>
  <c r="B194"/>
  <c r="B188" a="1"/>
  <c r="B188"/>
  <c r="L84" a="1"/>
  <c r="L84"/>
  <c r="L87" a="1"/>
  <c r="L87"/>
  <c r="L92" a="1"/>
  <c r="L92"/>
  <c r="L108" a="1"/>
  <c r="L108"/>
  <c r="L116" a="1"/>
  <c r="L116"/>
  <c r="L95" a="1"/>
  <c r="L95"/>
  <c r="L115" a="1"/>
  <c r="L115"/>
  <c r="L100" a="1"/>
  <c r="L100"/>
  <c r="L94" a="1"/>
  <c r="L94"/>
  <c r="L81" a="1"/>
  <c r="L81"/>
  <c r="L89" a="1"/>
  <c r="L89"/>
  <c r="L103" a="1"/>
  <c r="L103"/>
  <c r="L110" a="1"/>
  <c r="L110"/>
  <c r="L104" a="1"/>
  <c r="L104"/>
  <c r="L105" a="1"/>
  <c r="L105"/>
  <c r="L107" a="1"/>
  <c r="L107"/>
  <c r="L83" a="1"/>
  <c r="L83"/>
  <c r="L114" a="1"/>
  <c r="L114"/>
  <c r="L113" a="1"/>
  <c r="L113"/>
  <c r="L88" a="1"/>
  <c r="L88"/>
  <c r="L86" a="1"/>
  <c r="L86"/>
  <c r="L102" a="1"/>
  <c r="L102"/>
  <c r="L91" a="1"/>
  <c r="L91"/>
  <c r="L99" a="1"/>
  <c r="L99"/>
  <c r="L97" a="1"/>
  <c r="L97"/>
  <c r="L112" a="1"/>
  <c r="L112"/>
  <c r="L90" a="1"/>
  <c r="L90"/>
  <c r="L93" a="1"/>
  <c r="L93"/>
  <c r="L101" a="1"/>
  <c r="L101"/>
  <c r="L109" a="1"/>
  <c r="L109"/>
  <c r="L111" a="1"/>
  <c r="L111"/>
  <c r="L106" a="1"/>
  <c r="L106"/>
  <c r="L80" a="1"/>
  <c r="L80"/>
  <c r="L85" a="1"/>
  <c r="L85"/>
  <c r="L82" a="1"/>
  <c r="L82"/>
  <c r="L96" a="1"/>
  <c r="L96"/>
  <c r="L98" a="1"/>
  <c r="L98"/>
  <c r="L185" a="1"/>
  <c r="L185"/>
  <c r="L177" a="1"/>
  <c r="L177"/>
  <c r="L169" a="1"/>
  <c r="L169"/>
  <c r="L191" a="1"/>
  <c r="L191"/>
  <c r="L188" a="1"/>
  <c r="L188"/>
  <c r="L176" a="1"/>
  <c r="L176"/>
  <c r="L184" a="1"/>
  <c r="L184"/>
  <c r="L174" a="1"/>
  <c r="L174"/>
  <c r="L167" a="1"/>
  <c r="L167"/>
  <c r="L172" a="1"/>
  <c r="L172"/>
  <c r="L171" a="1"/>
  <c r="L171"/>
  <c r="L164" a="1"/>
  <c r="L164"/>
  <c r="L182" a="1"/>
  <c r="L182"/>
  <c r="L163" a="1"/>
  <c r="L163"/>
  <c r="L190" a="1"/>
  <c r="L190"/>
  <c r="L170" a="1"/>
  <c r="L170"/>
  <c r="L183" a="1"/>
  <c r="L183"/>
  <c r="L193" a="1"/>
  <c r="L193"/>
  <c r="L175" a="1"/>
  <c r="L175"/>
  <c r="L194" a="1"/>
  <c r="L194"/>
  <c r="L168" a="1"/>
  <c r="L168"/>
  <c r="L189" a="1"/>
  <c r="L189"/>
  <c r="L179" a="1"/>
  <c r="L179"/>
  <c r="L186" a="1"/>
  <c r="L186"/>
  <c r="L158" a="1"/>
  <c r="L158"/>
  <c r="L180" a="1"/>
  <c r="L180"/>
  <c r="L166" a="1"/>
  <c r="L166"/>
  <c r="L178" a="1"/>
  <c r="L178"/>
  <c r="L160" a="1"/>
  <c r="L160"/>
  <c r="L187" a="1"/>
  <c r="L187"/>
  <c r="L181" a="1"/>
  <c r="L181"/>
  <c r="L165" a="1"/>
  <c r="L165"/>
  <c r="L192" a="1"/>
  <c r="L192"/>
  <c r="L161" a="1"/>
  <c r="L161"/>
  <c r="L159" a="1"/>
  <c r="L159"/>
  <c r="L162" a="1"/>
  <c r="L162"/>
  <c r="L173" a="1"/>
  <c r="L173"/>
  <c r="M90" a="1"/>
  <c r="M90"/>
  <c r="M95" a="1"/>
  <c r="M95"/>
  <c r="M98" a="1"/>
  <c r="M98"/>
  <c r="M106" a="1"/>
  <c r="M106"/>
  <c r="M84" a="1"/>
  <c r="M84"/>
  <c r="M116" a="1"/>
  <c r="M116"/>
  <c r="M114" a="1"/>
  <c r="M114"/>
  <c r="M108" a="1"/>
  <c r="M108"/>
  <c r="M102" a="1"/>
  <c r="M102"/>
  <c r="M87" a="1"/>
  <c r="M87"/>
  <c r="M89" a="1"/>
  <c r="M89"/>
  <c r="M105" a="1"/>
  <c r="M105"/>
  <c r="M99" a="1"/>
  <c r="M99"/>
  <c r="M80" a="1"/>
  <c r="M80"/>
  <c r="M103" a="1"/>
  <c r="M103"/>
  <c r="M100" a="1"/>
  <c r="M100"/>
  <c r="M82" a="1"/>
  <c r="M82"/>
  <c r="M83" a="1"/>
  <c r="M83"/>
  <c r="M112" a="1"/>
  <c r="M112"/>
  <c r="M113" a="1"/>
  <c r="M113"/>
  <c r="M92" a="1"/>
  <c r="M92"/>
  <c r="M81" a="1"/>
  <c r="M81"/>
  <c r="M110" a="1"/>
  <c r="M110"/>
  <c r="M107" a="1"/>
  <c r="M107"/>
  <c r="M111" a="1"/>
  <c r="M111"/>
  <c r="M109" a="1"/>
  <c r="M109"/>
  <c r="M85" a="1"/>
  <c r="M85"/>
  <c r="M86" a="1"/>
  <c r="M86"/>
  <c r="M94" a="1"/>
  <c r="M94"/>
  <c r="M101" a="1"/>
  <c r="M101"/>
  <c r="M88" a="1"/>
  <c r="M88"/>
  <c r="M96" a="1"/>
  <c r="M96"/>
  <c r="M104" a="1"/>
  <c r="M104"/>
  <c r="M93" a="1"/>
  <c r="M93"/>
  <c r="M97" a="1"/>
  <c r="M97"/>
  <c r="M91" a="1"/>
  <c r="M91"/>
  <c r="M115" a="1"/>
  <c r="M115"/>
  <c r="M166" a="1"/>
  <c r="M166"/>
  <c r="M193" a="1"/>
  <c r="M193"/>
  <c r="M173" a="1"/>
  <c r="M173"/>
  <c r="M186" a="1"/>
  <c r="M186"/>
  <c r="M161" a="1"/>
  <c r="M161"/>
  <c r="M183" a="1"/>
  <c r="M183"/>
  <c r="M163" a="1"/>
  <c r="M163"/>
  <c r="M179" a="1"/>
  <c r="M179"/>
  <c r="M192" a="1"/>
  <c r="M192"/>
  <c r="M167" a="1"/>
  <c r="M167"/>
  <c r="M177" a="1"/>
  <c r="M177"/>
  <c r="M184" a="1"/>
  <c r="M184"/>
  <c r="M174" a="1"/>
  <c r="M174"/>
  <c r="M187" a="1"/>
  <c r="M187"/>
  <c r="M158" a="1"/>
  <c r="M158"/>
  <c r="M171" a="1"/>
  <c r="M171"/>
  <c r="M176" a="1"/>
  <c r="M176"/>
  <c r="M159" a="1"/>
  <c r="M159"/>
  <c r="M162" a="1"/>
  <c r="M162"/>
  <c r="M164" a="1"/>
  <c r="M164"/>
  <c r="M190" a="1"/>
  <c r="M190"/>
  <c r="M170" a="1"/>
  <c r="M170"/>
  <c r="M191" a="1"/>
  <c r="M191"/>
  <c r="M182" a="1"/>
  <c r="M182"/>
  <c r="M160" a="1"/>
  <c r="M160"/>
  <c r="M168" a="1"/>
  <c r="M168"/>
  <c r="M189" a="1"/>
  <c r="M189"/>
  <c r="M180" a="1"/>
  <c r="M180"/>
  <c r="M172" a="1"/>
  <c r="M172"/>
  <c r="M185" a="1"/>
  <c r="M185"/>
  <c r="M169" a="1"/>
  <c r="M169"/>
  <c r="M181" a="1"/>
  <c r="M181"/>
  <c r="M175" a="1"/>
  <c r="M175"/>
  <c r="M194" a="1"/>
  <c r="M194"/>
  <c r="M188" a="1"/>
  <c r="M188"/>
  <c r="M178" a="1"/>
  <c r="M178"/>
  <c r="M165" a="1"/>
  <c r="M165"/>
  <c r="W323" a="1"/>
  <c r="W323"/>
  <c r="AF323" a="1"/>
  <c r="AF323"/>
  <c r="E323" a="1"/>
  <c r="E323"/>
  <c r="S323" a="1"/>
  <c r="S323"/>
  <c r="C323" a="1"/>
  <c r="C323"/>
  <c r="R323" a="1"/>
  <c r="R323"/>
  <c r="AA323" a="1"/>
  <c r="AA323"/>
  <c r="AJ323" a="1"/>
  <c r="AJ323"/>
  <c r="AI323" a="1"/>
  <c r="AI323"/>
  <c r="L323" a="1"/>
  <c r="L323"/>
  <c r="V323" a="1"/>
  <c r="V323"/>
  <c r="AE323" a="1"/>
  <c r="AE323"/>
  <c r="N323" a="1"/>
  <c r="N323"/>
  <c r="G323" a="1"/>
  <c r="G323"/>
  <c r="P323" a="1"/>
  <c r="P323"/>
  <c r="Z323" a="1"/>
  <c r="Z323"/>
  <c r="I323" a="1"/>
  <c r="I323"/>
  <c r="AC323" a="1"/>
  <c r="AC323"/>
  <c r="B323" a="1"/>
  <c r="B323"/>
  <c r="K323" a="1"/>
  <c r="K323"/>
  <c r="T323" a="1"/>
  <c r="T323"/>
  <c r="Y323" a="1"/>
  <c r="Y323"/>
  <c r="M323" a="1"/>
  <c r="M323"/>
  <c r="AG323" a="1"/>
  <c r="AG323"/>
  <c r="F323" a="1"/>
  <c r="F323"/>
  <c r="O323" a="1"/>
  <c r="O323"/>
  <c r="AD323" a="1"/>
  <c r="AD323"/>
  <c r="AH323" a="1"/>
  <c r="AH323"/>
  <c r="Q323" a="1"/>
  <c r="Q323"/>
  <c r="AK323" a="1"/>
  <c r="AK323"/>
  <c r="J323" a="1"/>
  <c r="J323"/>
  <c r="X323" a="1"/>
  <c r="X323"/>
  <c r="AL323" a="1"/>
  <c r="AL323"/>
  <c r="U323" a="1"/>
  <c r="U323"/>
  <c r="D323" a="1"/>
  <c r="D323"/>
  <c r="H323" a="1"/>
  <c r="H323"/>
  <c r="AB323" a="1"/>
  <c r="AB323"/>
  <c r="V82" a="1"/>
  <c r="V82"/>
  <c r="V101" a="1"/>
  <c r="V101"/>
  <c r="V81" a="1"/>
  <c r="V81"/>
  <c r="V90" a="1"/>
  <c r="V90"/>
  <c r="V106" a="1"/>
  <c r="V106"/>
  <c r="V93" a="1"/>
  <c r="V93"/>
  <c r="V116" a="1"/>
  <c r="V116"/>
  <c r="V113" a="1"/>
  <c r="V113"/>
  <c r="V98" a="1"/>
  <c r="V98"/>
  <c r="V111" a="1"/>
  <c r="V111"/>
  <c r="V87" a="1"/>
  <c r="V87"/>
  <c r="V92" a="1"/>
  <c r="V92"/>
  <c r="V108" a="1"/>
  <c r="V108"/>
  <c r="V102" a="1"/>
  <c r="V102"/>
  <c r="V112" a="1"/>
  <c r="V112"/>
  <c r="V103" a="1"/>
  <c r="V103"/>
  <c r="V109" a="1"/>
  <c r="V109"/>
  <c r="V114" a="1"/>
  <c r="V114"/>
  <c r="V86" a="1"/>
  <c r="V86"/>
  <c r="V97" a="1"/>
  <c r="V97"/>
  <c r="V100" a="1"/>
  <c r="V100"/>
  <c r="V89" a="1"/>
  <c r="V89"/>
  <c r="V105" a="1"/>
  <c r="V105"/>
  <c r="V110" a="1"/>
  <c r="V110"/>
  <c r="V88" a="1"/>
  <c r="V88"/>
  <c r="V94" a="1"/>
  <c r="V94"/>
  <c r="V104" a="1"/>
  <c r="V104"/>
  <c r="V91" a="1"/>
  <c r="V91"/>
  <c r="V99" a="1"/>
  <c r="V99"/>
  <c r="V107" a="1"/>
  <c r="V107"/>
  <c r="V80" a="1"/>
  <c r="V80"/>
  <c r="V83" a="1"/>
  <c r="V83"/>
  <c r="V95" a="1"/>
  <c r="V95"/>
  <c r="V85" a="1"/>
  <c r="V85"/>
  <c r="V84" a="1"/>
  <c r="V84"/>
  <c r="V96" a="1"/>
  <c r="V96"/>
  <c r="V115" a="1"/>
  <c r="V115"/>
  <c r="V172" a="1"/>
  <c r="V172"/>
  <c r="V175" a="1"/>
  <c r="V175"/>
  <c r="V165" a="1"/>
  <c r="V165"/>
  <c r="V164" a="1"/>
  <c r="V164"/>
  <c r="V169" a="1"/>
  <c r="V169"/>
  <c r="V166" a="1"/>
  <c r="V166"/>
  <c r="V159" a="1"/>
  <c r="V159"/>
  <c r="V182" a="1"/>
  <c r="V182"/>
  <c r="V187" a="1"/>
  <c r="V187"/>
  <c r="V192" a="1"/>
  <c r="V192"/>
  <c r="V186" a="1"/>
  <c r="V186"/>
  <c r="V181" a="1"/>
  <c r="V181"/>
  <c r="V193" a="1"/>
  <c r="V193"/>
  <c r="V163" a="1"/>
  <c r="V163"/>
  <c r="V173" a="1"/>
  <c r="V173"/>
  <c r="V177" a="1"/>
  <c r="V177"/>
  <c r="V167" a="1"/>
  <c r="V167"/>
  <c r="V178" a="1"/>
  <c r="V178"/>
  <c r="V176" a="1"/>
  <c r="V176"/>
  <c r="V188" a="1"/>
  <c r="V188"/>
  <c r="V184" a="1"/>
  <c r="V184"/>
  <c r="V174" a="1"/>
  <c r="V174"/>
  <c r="V170" a="1"/>
  <c r="V170"/>
  <c r="V162" a="1"/>
  <c r="V162"/>
  <c r="V179" a="1"/>
  <c r="V179"/>
  <c r="V185" a="1"/>
  <c r="V185"/>
  <c r="V191" a="1"/>
  <c r="V191"/>
  <c r="V158" a="1"/>
  <c r="V158"/>
  <c r="V180" a="1"/>
  <c r="V180"/>
  <c r="V190" a="1"/>
  <c r="V190"/>
  <c r="V183" a="1"/>
  <c r="V183"/>
  <c r="V171" a="1"/>
  <c r="V171"/>
  <c r="V194" a="1"/>
  <c r="V194"/>
  <c r="V160" a="1"/>
  <c r="V160"/>
  <c r="V168" a="1"/>
  <c r="V168"/>
  <c r="V189" a="1"/>
  <c r="V189"/>
  <c r="V161" a="1"/>
  <c r="V161"/>
  <c r="Z105" a="1"/>
  <c r="Z105"/>
  <c r="Z86" a="1"/>
  <c r="Z86"/>
  <c r="Z102" a="1"/>
  <c r="Z102"/>
  <c r="Z89" a="1"/>
  <c r="Z89"/>
  <c r="Z81" a="1"/>
  <c r="Z81"/>
  <c r="Z116" a="1"/>
  <c r="Z116"/>
  <c r="Z94" a="1"/>
  <c r="Z94"/>
  <c r="Z110" a="1"/>
  <c r="Z110"/>
  <c r="Z97" a="1"/>
  <c r="Z97"/>
  <c r="Z99" a="1"/>
  <c r="Z99"/>
  <c r="Z85" a="1"/>
  <c r="Z85"/>
  <c r="Z98" a="1"/>
  <c r="Z98"/>
  <c r="Z112" a="1"/>
  <c r="Z112"/>
  <c r="Z113" a="1"/>
  <c r="Z113"/>
  <c r="Z82" a="1"/>
  <c r="Z82"/>
  <c r="Z83" a="1"/>
  <c r="Z83"/>
  <c r="Z80" a="1"/>
  <c r="Z80"/>
  <c r="Z96" a="1"/>
  <c r="Z96"/>
  <c r="Z101" a="1"/>
  <c r="Z101"/>
  <c r="Z106" a="1"/>
  <c r="Z106"/>
  <c r="Z91" a="1"/>
  <c r="Z91"/>
  <c r="Z114" a="1"/>
  <c r="Z114"/>
  <c r="Z100" a="1"/>
  <c r="Z100"/>
  <c r="Z93" a="1"/>
  <c r="Z93"/>
  <c r="Z109" a="1"/>
  <c r="Z109"/>
  <c r="Z103" a="1"/>
  <c r="Z103"/>
  <c r="Z92" a="1"/>
  <c r="Z92"/>
  <c r="Z107" a="1"/>
  <c r="Z107"/>
  <c r="Z88" a="1"/>
  <c r="Z88"/>
  <c r="Z87" a="1"/>
  <c r="Z87"/>
  <c r="Z95" a="1"/>
  <c r="Z95"/>
  <c r="Z104" a="1"/>
  <c r="Z104"/>
  <c r="Z90" a="1"/>
  <c r="Z90"/>
  <c r="Z84" a="1"/>
  <c r="Z84"/>
  <c r="Z115" a="1"/>
  <c r="Z115"/>
  <c r="Z108" a="1"/>
  <c r="Z108"/>
  <c r="Z111" a="1"/>
  <c r="Z111"/>
  <c r="Z166" a="1"/>
  <c r="Z166"/>
  <c r="Z182" a="1"/>
  <c r="Z182"/>
  <c r="Z176" a="1"/>
  <c r="Z176"/>
  <c r="Z161" a="1"/>
  <c r="Z161"/>
  <c r="Z172" a="1"/>
  <c r="Z172"/>
  <c r="Z187" a="1"/>
  <c r="Z187"/>
  <c r="Z162" a="1"/>
  <c r="Z162"/>
  <c r="Z158" a="1"/>
  <c r="Z158"/>
  <c r="Z184" a="1"/>
  <c r="Z184"/>
  <c r="Z174" a="1"/>
  <c r="Z174"/>
  <c r="Z167" a="1"/>
  <c r="Z167"/>
  <c r="Z160" a="1"/>
  <c r="Z160"/>
  <c r="Z168" a="1"/>
  <c r="Z168"/>
  <c r="Z191" a="1"/>
  <c r="Z191"/>
  <c r="Z193" a="1"/>
  <c r="Z193"/>
  <c r="Z194" a="1"/>
  <c r="Z194"/>
  <c r="Z188" a="1"/>
  <c r="Z188"/>
  <c r="Z179" a="1"/>
  <c r="Z179"/>
  <c r="Z169" a="1"/>
  <c r="Z169"/>
  <c r="Z170" a="1"/>
  <c r="Z170"/>
  <c r="Z159" a="1"/>
  <c r="Z159"/>
  <c r="Z189" a="1"/>
  <c r="Z189"/>
  <c r="Z185" a="1"/>
  <c r="Z185"/>
  <c r="Z181" a="1"/>
  <c r="Z181"/>
  <c r="Z173" a="1"/>
  <c r="Z173"/>
  <c r="Z186" a="1"/>
  <c r="Z186"/>
  <c r="Z164" a="1"/>
  <c r="Z164"/>
  <c r="Z180" a="1"/>
  <c r="Z180"/>
  <c r="Z171" a="1"/>
  <c r="Z171"/>
  <c r="Z175" a="1"/>
  <c r="Z175"/>
  <c r="Z163" a="1"/>
  <c r="Z163"/>
  <c r="Z190" a="1"/>
  <c r="Z190"/>
  <c r="Z178" a="1"/>
  <c r="Z178"/>
  <c r="Z165" a="1"/>
  <c r="Z165"/>
  <c r="Z192" a="1"/>
  <c r="Z192"/>
  <c r="Z177" a="1"/>
  <c r="Z177"/>
  <c r="Z183" a="1"/>
  <c r="Z183"/>
  <c r="AA108" a="1"/>
  <c r="AA108"/>
  <c r="AA111" a="1"/>
  <c r="AA111"/>
  <c r="AA84" a="1"/>
  <c r="AA84"/>
  <c r="AA97" a="1"/>
  <c r="AA97"/>
  <c r="AA112" a="1"/>
  <c r="AA112"/>
  <c r="AA89" a="1"/>
  <c r="AA89"/>
  <c r="AA105" a="1"/>
  <c r="AA105"/>
  <c r="AA92" a="1"/>
  <c r="AA92"/>
  <c r="AA99" a="1"/>
  <c r="AA99"/>
  <c r="AA109" a="1"/>
  <c r="AA109"/>
  <c r="AA94" a="1"/>
  <c r="AA94"/>
  <c r="AA83" a="1"/>
  <c r="AA83"/>
  <c r="AA93" a="1"/>
  <c r="AA93"/>
  <c r="AA110" a="1"/>
  <c r="AA110"/>
  <c r="AA96" a="1"/>
  <c r="AA96"/>
  <c r="AA88" a="1"/>
  <c r="AA88"/>
  <c r="AA104" a="1"/>
  <c r="AA104"/>
  <c r="AA80" a="1"/>
  <c r="AA80"/>
  <c r="AA102" a="1"/>
  <c r="AA102"/>
  <c r="AA90" a="1"/>
  <c r="AA90"/>
  <c r="AA106" a="1"/>
  <c r="AA106"/>
  <c r="AA116" a="1"/>
  <c r="AA116"/>
  <c r="AA113" a="1"/>
  <c r="AA113"/>
  <c r="AA107" a="1"/>
  <c r="AA107"/>
  <c r="AA85" a="1"/>
  <c r="AA85"/>
  <c r="AA82" a="1"/>
  <c r="AA82"/>
  <c r="AA95" a="1"/>
  <c r="AA95"/>
  <c r="AA101" a="1"/>
  <c r="AA101"/>
  <c r="AA100" a="1"/>
  <c r="AA100"/>
  <c r="AA86" a="1"/>
  <c r="AA86"/>
  <c r="AA87" a="1"/>
  <c r="AA87"/>
  <c r="AA103" a="1"/>
  <c r="AA103"/>
  <c r="AA98" a="1"/>
  <c r="AA98"/>
  <c r="AA91" a="1"/>
  <c r="AA91"/>
  <c r="AA114" a="1"/>
  <c r="AA114"/>
  <c r="AA81" a="1"/>
  <c r="AA81"/>
  <c r="AA115" a="1"/>
  <c r="AA115"/>
  <c r="AA187" a="1"/>
  <c r="AA187"/>
  <c r="AA165" a="1"/>
  <c r="AA165"/>
  <c r="AA183" a="1"/>
  <c r="AA183"/>
  <c r="AA193" a="1"/>
  <c r="AA193"/>
  <c r="AA171" a="1"/>
  <c r="AA171"/>
  <c r="AA160" a="1"/>
  <c r="AA160"/>
  <c r="AA173" a="1"/>
  <c r="AA173"/>
  <c r="AA192" a="1"/>
  <c r="AA192"/>
  <c r="AA168" a="1"/>
  <c r="AA168"/>
  <c r="AA179" a="1"/>
  <c r="AA179"/>
  <c r="AA177" a="1"/>
  <c r="AA177"/>
  <c r="AA181" a="1"/>
  <c r="AA181"/>
  <c r="AA162" a="1"/>
  <c r="AA162"/>
  <c r="AA176" a="1"/>
  <c r="AA176"/>
  <c r="AA169" a="1"/>
  <c r="AA169"/>
  <c r="AA172" a="1"/>
  <c r="AA172"/>
  <c r="AA163" a="1"/>
  <c r="AA163"/>
  <c r="AA175" a="1"/>
  <c r="AA175"/>
  <c r="AA189" a="1"/>
  <c r="AA189"/>
  <c r="AA174" a="1"/>
  <c r="AA174"/>
  <c r="AA166" a="1"/>
  <c r="AA166"/>
  <c r="AA159" a="1"/>
  <c r="AA159"/>
  <c r="AA186" a="1"/>
  <c r="AA186"/>
  <c r="AA164" a="1"/>
  <c r="AA164"/>
  <c r="AA161" a="1"/>
  <c r="AA161"/>
  <c r="AA158" a="1"/>
  <c r="AA158"/>
  <c r="AA185" a="1"/>
  <c r="AA185"/>
  <c r="AA184" a="1"/>
  <c r="AA184"/>
  <c r="AA190" a="1"/>
  <c r="AA190"/>
  <c r="AA167" a="1"/>
  <c r="AA167"/>
  <c r="AA191" a="1"/>
  <c r="AA191"/>
  <c r="AA180" a="1"/>
  <c r="AA180"/>
  <c r="AA170" a="1"/>
  <c r="AA170"/>
  <c r="AA182" a="1"/>
  <c r="AA182"/>
  <c r="AA178" a="1"/>
  <c r="AA178"/>
  <c r="AA194" a="1"/>
  <c r="AA194"/>
  <c r="AA188" a="1"/>
  <c r="AA188"/>
  <c r="AF80" a="1"/>
  <c r="AF80"/>
  <c r="AF92" a="1"/>
  <c r="AF92"/>
  <c r="AF88" a="1"/>
  <c r="AF88"/>
  <c r="AF104" a="1"/>
  <c r="AF104"/>
  <c r="AF116" a="1"/>
  <c r="AF116"/>
  <c r="AF99" a="1"/>
  <c r="AF99"/>
  <c r="AF96" a="1"/>
  <c r="AF96"/>
  <c r="AF91" a="1"/>
  <c r="AF91"/>
  <c r="AF112" a="1"/>
  <c r="AF112"/>
  <c r="AF107" a="1"/>
  <c r="AF107"/>
  <c r="AF85" a="1"/>
  <c r="AF85"/>
  <c r="AF90" a="1"/>
  <c r="AF90"/>
  <c r="AF106" a="1"/>
  <c r="AF106"/>
  <c r="AF100" a="1"/>
  <c r="AF100"/>
  <c r="AF111" a="1"/>
  <c r="AF111"/>
  <c r="AF95" a="1"/>
  <c r="AF95"/>
  <c r="AF101" a="1"/>
  <c r="AF101"/>
  <c r="AF87" a="1"/>
  <c r="AF87"/>
  <c r="AF103" a="1"/>
  <c r="AF103"/>
  <c r="AF84" a="1"/>
  <c r="AF84"/>
  <c r="AF98" a="1"/>
  <c r="AF98"/>
  <c r="AF108" a="1"/>
  <c r="AF108"/>
  <c r="AF109" a="1"/>
  <c r="AF109"/>
  <c r="AF86" a="1"/>
  <c r="AF86"/>
  <c r="AF102" a="1"/>
  <c r="AF102"/>
  <c r="AF83" a="1"/>
  <c r="AF83"/>
  <c r="AF93" a="1"/>
  <c r="AF93"/>
  <c r="AF89" a="1"/>
  <c r="AF89"/>
  <c r="AF97" a="1"/>
  <c r="AF97"/>
  <c r="AF105" a="1"/>
  <c r="AF105"/>
  <c r="AF114" a="1"/>
  <c r="AF114"/>
  <c r="AF81" a="1"/>
  <c r="AF81"/>
  <c r="AF113" a="1"/>
  <c r="AF113"/>
  <c r="AF82" a="1"/>
  <c r="AF82"/>
  <c r="AF94" a="1"/>
  <c r="AF94"/>
  <c r="AF115" a="1"/>
  <c r="AF115"/>
  <c r="AF110" a="1"/>
  <c r="AF110"/>
  <c r="AF158" a="1"/>
  <c r="AF158"/>
  <c r="AF181" a="1"/>
  <c r="AF181"/>
  <c r="AF193" a="1"/>
  <c r="AF193"/>
  <c r="AF183" a="1"/>
  <c r="AF183"/>
  <c r="AF160" a="1"/>
  <c r="AF160"/>
  <c r="AF168" a="1"/>
  <c r="AF168"/>
  <c r="AF179" a="1"/>
  <c r="AF179"/>
  <c r="AF187" a="1"/>
  <c r="AF187"/>
  <c r="AF184" a="1"/>
  <c r="AF184"/>
  <c r="AF174" a="1"/>
  <c r="AF174"/>
  <c r="AF170" a="1"/>
  <c r="AF170"/>
  <c r="AF172" a="1"/>
  <c r="AF172"/>
  <c r="AF161" a="1"/>
  <c r="AF161"/>
  <c r="AF185" a="1"/>
  <c r="AF185"/>
  <c r="AF180" a="1"/>
  <c r="AF180"/>
  <c r="AF190" a="1"/>
  <c r="AF190"/>
  <c r="AF167" a="1"/>
  <c r="AF167"/>
  <c r="AF191" a="1"/>
  <c r="AF191"/>
  <c r="AF171" a="1"/>
  <c r="AF171"/>
  <c r="AF189" a="1"/>
  <c r="AF189"/>
  <c r="AF166" a="1"/>
  <c r="AF166"/>
  <c r="AF194" a="1"/>
  <c r="AF194"/>
  <c r="AF188" a="1"/>
  <c r="AF188"/>
  <c r="AF165" a="1"/>
  <c r="AF165"/>
  <c r="AF186" a="1"/>
  <c r="AF186"/>
  <c r="AF177" a="1"/>
  <c r="AF177"/>
  <c r="AF159" a="1"/>
  <c r="AF159"/>
  <c r="AF182" a="1"/>
  <c r="AF182"/>
  <c r="AF178" a="1"/>
  <c r="AF178"/>
  <c r="AF162" a="1"/>
  <c r="AF162"/>
  <c r="AF173" a="1"/>
  <c r="AF173"/>
  <c r="AF169" a="1"/>
  <c r="AF169"/>
  <c r="AF175" a="1"/>
  <c r="AF175"/>
  <c r="AF163" a="1"/>
  <c r="AF163"/>
  <c r="AF176" a="1"/>
  <c r="AF176"/>
  <c r="AF192" a="1"/>
  <c r="AF192"/>
  <c r="AF164" a="1"/>
  <c r="AF164"/>
  <c r="AG113" a="1"/>
  <c r="AG113"/>
  <c r="AG91" a="1"/>
  <c r="AG91"/>
  <c r="AG107" a="1"/>
  <c r="AG107"/>
  <c r="AG93" a="1"/>
  <c r="AG93"/>
  <c r="AG99" a="1"/>
  <c r="AG99"/>
  <c r="AG116" a="1"/>
  <c r="AG116"/>
  <c r="AG114" a="1"/>
  <c r="AG114"/>
  <c r="AG83" a="1"/>
  <c r="AG83"/>
  <c r="AG94" a="1"/>
  <c r="AG94"/>
  <c r="AG102" a="1"/>
  <c r="AG102"/>
  <c r="AG104" a="1"/>
  <c r="AG104"/>
  <c r="AG86" a="1"/>
  <c r="AG86"/>
  <c r="AG87" a="1"/>
  <c r="AG87"/>
  <c r="AG85" a="1"/>
  <c r="AG85"/>
  <c r="AG101" a="1"/>
  <c r="AG101"/>
  <c r="AG92" a="1"/>
  <c r="AG92"/>
  <c r="AG96" a="1"/>
  <c r="AG96"/>
  <c r="AG95" a="1"/>
  <c r="AG95"/>
  <c r="AG110" a="1"/>
  <c r="AG110"/>
  <c r="AG100" a="1"/>
  <c r="AG100"/>
  <c r="AG108" a="1"/>
  <c r="AG108"/>
  <c r="AG105" a="1"/>
  <c r="AG105"/>
  <c r="AG106" a="1"/>
  <c r="AG106"/>
  <c r="AG84" a="1"/>
  <c r="AG84"/>
  <c r="AG81" a="1"/>
  <c r="AG81"/>
  <c r="AG90" a="1"/>
  <c r="AG90"/>
  <c r="AG115" a="1"/>
  <c r="AG115"/>
  <c r="AG111" a="1"/>
  <c r="AG111"/>
  <c r="AG97" a="1"/>
  <c r="AG97"/>
  <c r="AG109" a="1"/>
  <c r="AG109"/>
  <c r="AG82" a="1"/>
  <c r="AG82"/>
  <c r="AG89" a="1"/>
  <c r="AG89"/>
  <c r="AG112" a="1"/>
  <c r="AG112"/>
  <c r="AG98" a="1"/>
  <c r="AG98"/>
  <c r="AG80" a="1"/>
  <c r="AG80"/>
  <c r="AG88" a="1"/>
  <c r="AG88"/>
  <c r="AG103" a="1"/>
  <c r="AG103"/>
  <c r="AG184" a="1"/>
  <c r="AG184"/>
  <c r="AG166" a="1"/>
  <c r="AG166"/>
  <c r="AG171" a="1"/>
  <c r="AG171"/>
  <c r="AG194" a="1"/>
  <c r="AG194"/>
  <c r="AG160" a="1"/>
  <c r="AG160"/>
  <c r="AG169" a="1"/>
  <c r="AG169"/>
  <c r="AG170" a="1"/>
  <c r="AG170"/>
  <c r="AG182" a="1"/>
  <c r="AG182"/>
  <c r="AG189" a="1"/>
  <c r="AG189"/>
  <c r="AG186" a="1"/>
  <c r="AG186"/>
  <c r="AG177" a="1"/>
  <c r="AG177"/>
  <c r="AG181" a="1"/>
  <c r="AG181"/>
  <c r="AG178" a="1"/>
  <c r="AG178"/>
  <c r="AG175" a="1"/>
  <c r="AG175"/>
  <c r="AG163" a="1"/>
  <c r="AG163"/>
  <c r="AG176" a="1"/>
  <c r="AG176"/>
  <c r="AG164" a="1"/>
  <c r="AG164"/>
  <c r="AG190" a="1"/>
  <c r="AG190"/>
  <c r="AG159" a="1"/>
  <c r="AG159"/>
  <c r="AG173" a="1"/>
  <c r="AG173"/>
  <c r="AG180" a="1"/>
  <c r="AG180"/>
  <c r="AG183" a="1"/>
  <c r="AG183"/>
  <c r="AG193" a="1"/>
  <c r="AG193"/>
  <c r="AG168" a="1"/>
  <c r="AG168"/>
  <c r="AG165" a="1"/>
  <c r="AG165"/>
  <c r="AG192" a="1"/>
  <c r="AG192"/>
  <c r="AG174" a="1"/>
  <c r="AG174"/>
  <c r="AG172" a="1"/>
  <c r="AG172"/>
  <c r="AG187" a="1"/>
  <c r="AG187"/>
  <c r="AG167" a="1"/>
  <c r="AG167"/>
  <c r="AG191" a="1"/>
  <c r="AG191"/>
  <c r="AG188" a="1"/>
  <c r="AG188"/>
  <c r="AG161" a="1"/>
  <c r="AG161"/>
  <c r="AG158" a="1"/>
  <c r="AG158"/>
  <c r="AG162" a="1"/>
  <c r="AG162"/>
  <c r="AG179" a="1"/>
  <c r="AG179"/>
  <c r="AG185" a="1"/>
  <c r="AG185"/>
  <c r="R81" a="1"/>
  <c r="R81"/>
  <c r="R86" a="1"/>
  <c r="R86"/>
  <c r="R102" a="1"/>
  <c r="R102"/>
  <c r="R105" a="1"/>
  <c r="R105"/>
  <c r="R94" a="1"/>
  <c r="R94"/>
  <c r="R110" a="1"/>
  <c r="R110"/>
  <c r="R116" a="1"/>
  <c r="R116"/>
  <c r="R97" a="1"/>
  <c r="R97"/>
  <c r="R93" a="1"/>
  <c r="R93"/>
  <c r="R82" a="1"/>
  <c r="R82"/>
  <c r="R101" a="1"/>
  <c r="R101"/>
  <c r="R83" a="1"/>
  <c r="R83"/>
  <c r="R80" a="1"/>
  <c r="R80"/>
  <c r="R96" a="1"/>
  <c r="R96"/>
  <c r="R106" a="1"/>
  <c r="R106"/>
  <c r="R112" a="1"/>
  <c r="R112"/>
  <c r="R87" a="1"/>
  <c r="R87"/>
  <c r="R103" a="1"/>
  <c r="R103"/>
  <c r="R91" a="1"/>
  <c r="R91"/>
  <c r="R107" a="1"/>
  <c r="R107"/>
  <c r="R90" a="1"/>
  <c r="R90"/>
  <c r="R113" a="1"/>
  <c r="R113"/>
  <c r="R88" a="1"/>
  <c r="R88"/>
  <c r="R104" a="1"/>
  <c r="R104"/>
  <c r="R111" a="1"/>
  <c r="R111"/>
  <c r="R109" a="1"/>
  <c r="R109"/>
  <c r="R114" a="1"/>
  <c r="R114"/>
  <c r="R85" a="1"/>
  <c r="R85"/>
  <c r="R92" a="1"/>
  <c r="R92"/>
  <c r="R99" a="1"/>
  <c r="R99"/>
  <c r="R95" a="1"/>
  <c r="R95"/>
  <c r="R108" a="1"/>
  <c r="R108"/>
  <c r="R115" a="1"/>
  <c r="R115"/>
  <c r="R89" a="1"/>
  <c r="R89"/>
  <c r="R84" a="1"/>
  <c r="R84"/>
  <c r="R100" a="1"/>
  <c r="R100"/>
  <c r="R98" a="1"/>
  <c r="R98"/>
  <c r="R183" a="1"/>
  <c r="R183"/>
  <c r="R173" a="1"/>
  <c r="R173"/>
  <c r="R165" a="1"/>
  <c r="R165"/>
  <c r="R193" a="1"/>
  <c r="R193"/>
  <c r="R161" a="1"/>
  <c r="R161"/>
  <c r="R166" a="1"/>
  <c r="R166"/>
  <c r="R172" a="1"/>
  <c r="R172"/>
  <c r="R159" a="1"/>
  <c r="R159"/>
  <c r="R162" a="1"/>
  <c r="R162"/>
  <c r="R178" a="1"/>
  <c r="R178"/>
  <c r="R158" a="1"/>
  <c r="R158"/>
  <c r="R184" a="1"/>
  <c r="R184"/>
  <c r="R174" a="1"/>
  <c r="R174"/>
  <c r="R167" a="1"/>
  <c r="R167"/>
  <c r="R176" a="1"/>
  <c r="R176"/>
  <c r="R191" a="1"/>
  <c r="R191"/>
  <c r="R194" a="1"/>
  <c r="R194"/>
  <c r="R160" a="1"/>
  <c r="R160"/>
  <c r="R188" a="1"/>
  <c r="R188"/>
  <c r="R179" a="1"/>
  <c r="R179"/>
  <c r="R169" a="1"/>
  <c r="R169"/>
  <c r="R170" a="1"/>
  <c r="R170"/>
  <c r="R181" a="1"/>
  <c r="R181"/>
  <c r="R168" a="1"/>
  <c r="R168"/>
  <c r="R189" a="1"/>
  <c r="R189"/>
  <c r="R192" a="1"/>
  <c r="R192"/>
  <c r="R186" a="1"/>
  <c r="R186"/>
  <c r="R164" a="1"/>
  <c r="R164"/>
  <c r="R185" a="1"/>
  <c r="R185"/>
  <c r="R177" a="1"/>
  <c r="R177"/>
  <c r="R180" a="1"/>
  <c r="R180"/>
  <c r="R190" a="1"/>
  <c r="R190"/>
  <c r="R171" a="1"/>
  <c r="R171"/>
  <c r="R182" a="1"/>
  <c r="R182"/>
  <c r="R175" a="1"/>
  <c r="R175"/>
  <c r="R187" a="1"/>
  <c r="R187"/>
  <c r="R163" a="1"/>
  <c r="R163"/>
  <c r="AJ272" i="24"/>
  <c r="AD98" i="29" a="1"/>
  <c r="AD98"/>
  <c r="AD81" a="1"/>
  <c r="AD81"/>
  <c r="AD82" a="1"/>
  <c r="AD82"/>
  <c r="AD101" a="1"/>
  <c r="AD101"/>
  <c r="AD109" a="1"/>
  <c r="AD109"/>
  <c r="AD105" a="1"/>
  <c r="AD105"/>
  <c r="AD87" a="1"/>
  <c r="AD87"/>
  <c r="AD92" a="1"/>
  <c r="AD92"/>
  <c r="AD108" a="1"/>
  <c r="AD108"/>
  <c r="AD113" a="1"/>
  <c r="AD113"/>
  <c r="AD102" a="1"/>
  <c r="AD102"/>
  <c r="AD116" a="1"/>
  <c r="AD116"/>
  <c r="AD103" a="1"/>
  <c r="AD103"/>
  <c r="AD93" a="1"/>
  <c r="AD93"/>
  <c r="AD90" a="1"/>
  <c r="AD90"/>
  <c r="AD86" a="1"/>
  <c r="AD86"/>
  <c r="AD95" a="1"/>
  <c r="AD95"/>
  <c r="AD84" a="1"/>
  <c r="AD84"/>
  <c r="AD94" a="1"/>
  <c r="AD94"/>
  <c r="AD85" a="1"/>
  <c r="AD85"/>
  <c r="AD100" a="1"/>
  <c r="AD100"/>
  <c r="AD88" a="1"/>
  <c r="AD88"/>
  <c r="AD106" a="1"/>
  <c r="AD106"/>
  <c r="AD112" a="1"/>
  <c r="AD112"/>
  <c r="AD104" a="1"/>
  <c r="AD104"/>
  <c r="AD110" a="1"/>
  <c r="AD110"/>
  <c r="AD91" a="1"/>
  <c r="AD91"/>
  <c r="AD99" a="1"/>
  <c r="AD99"/>
  <c r="AD107" a="1"/>
  <c r="AD107"/>
  <c r="AD80" a="1"/>
  <c r="AD80"/>
  <c r="AD111" a="1"/>
  <c r="AD111"/>
  <c r="AD89" a="1"/>
  <c r="AD89"/>
  <c r="AD96" a="1"/>
  <c r="AD96"/>
  <c r="AD97" a="1"/>
  <c r="AD97"/>
  <c r="AD83" a="1"/>
  <c r="AD83"/>
  <c r="AD114" a="1"/>
  <c r="AD114"/>
  <c r="AD115" a="1"/>
  <c r="AD115"/>
  <c r="AD169" a="1"/>
  <c r="AD169"/>
  <c r="AD183" a="1"/>
  <c r="AD183"/>
  <c r="AD166" a="1"/>
  <c r="AD166"/>
  <c r="AD182" a="1"/>
  <c r="AD182"/>
  <c r="AD194" a="1"/>
  <c r="AD194"/>
  <c r="AD187" a="1"/>
  <c r="AD187"/>
  <c r="AD192" a="1"/>
  <c r="AD192"/>
  <c r="AD191" a="1"/>
  <c r="AD191"/>
  <c r="AD159" a="1"/>
  <c r="AD159"/>
  <c r="AD175" a="1"/>
  <c r="AD175"/>
  <c r="AD177" a="1"/>
  <c r="AD177"/>
  <c r="AD193" a="1"/>
  <c r="AD193"/>
  <c r="AD178" a="1"/>
  <c r="AD178"/>
  <c r="AD163" a="1"/>
  <c r="AD163"/>
  <c r="AD173" a="1"/>
  <c r="AD173"/>
  <c r="AD189" a="1"/>
  <c r="AD189"/>
  <c r="AD186" a="1"/>
  <c r="AD186"/>
  <c r="AD167" a="1"/>
  <c r="AD167"/>
  <c r="AD162" a="1"/>
  <c r="AD162"/>
  <c r="AD165" a="1"/>
  <c r="AD165"/>
  <c r="AD184" a="1"/>
  <c r="AD184"/>
  <c r="AD174" a="1"/>
  <c r="AD174"/>
  <c r="AD179" a="1"/>
  <c r="AD179"/>
  <c r="AD170" a="1"/>
  <c r="AD170"/>
  <c r="AD181" a="1"/>
  <c r="AD181"/>
  <c r="AD180" a="1"/>
  <c r="AD180"/>
  <c r="AD190" a="1"/>
  <c r="AD190"/>
  <c r="AD171" a="1"/>
  <c r="AD171"/>
  <c r="AD160" a="1"/>
  <c r="AD160"/>
  <c r="AD168" a="1"/>
  <c r="AD168"/>
  <c r="AD161" a="1"/>
  <c r="AD161"/>
  <c r="AD158" a="1"/>
  <c r="AD158"/>
  <c r="AD185" a="1"/>
  <c r="AD185"/>
  <c r="AD172" a="1"/>
  <c r="AD172"/>
  <c r="AD188" a="1"/>
  <c r="AD188"/>
  <c r="AD176" a="1"/>
  <c r="AD176"/>
  <c r="AD164" a="1"/>
  <c r="AD164"/>
  <c r="O93" a="1"/>
  <c r="O93"/>
  <c r="O109" a="1"/>
  <c r="O109"/>
  <c r="O82" a="1"/>
  <c r="O82"/>
  <c r="O80" a="1"/>
  <c r="O80"/>
  <c r="O88" a="1"/>
  <c r="O88"/>
  <c r="O104" a="1"/>
  <c r="O104"/>
  <c r="O85" a="1"/>
  <c r="O85"/>
  <c r="O87" a="1"/>
  <c r="O87"/>
  <c r="O103" a="1"/>
  <c r="O103"/>
  <c r="O100" a="1"/>
  <c r="O100"/>
  <c r="O108" a="1"/>
  <c r="O108"/>
  <c r="O101" a="1"/>
  <c r="O101"/>
  <c r="O98" a="1"/>
  <c r="O98"/>
  <c r="O97" a="1"/>
  <c r="O97"/>
  <c r="O114" a="1"/>
  <c r="O114"/>
  <c r="O110" a="1"/>
  <c r="O110"/>
  <c r="O81" a="1"/>
  <c r="O81"/>
  <c r="O111" a="1"/>
  <c r="O111"/>
  <c r="O90" a="1"/>
  <c r="O90"/>
  <c r="O84" a="1"/>
  <c r="O84"/>
  <c r="O83" a="1"/>
  <c r="O83"/>
  <c r="O96" a="1"/>
  <c r="O96"/>
  <c r="O99" a="1"/>
  <c r="O99"/>
  <c r="O106" a="1"/>
  <c r="O106"/>
  <c r="O95" a="1"/>
  <c r="O95"/>
  <c r="O92" a="1"/>
  <c r="O92"/>
  <c r="O112" a="1"/>
  <c r="O112"/>
  <c r="O115" a="1"/>
  <c r="O115"/>
  <c r="O105" a="1"/>
  <c r="O105"/>
  <c r="O102" a="1"/>
  <c r="O102"/>
  <c r="O107" a="1"/>
  <c r="O107"/>
  <c r="O116" a="1"/>
  <c r="O116"/>
  <c r="O113" a="1"/>
  <c r="O113"/>
  <c r="O89" a="1"/>
  <c r="O89"/>
  <c r="O91" a="1"/>
  <c r="O91"/>
  <c r="O86" a="1"/>
  <c r="O86"/>
  <c r="O94" a="1"/>
  <c r="O94"/>
  <c r="O174" a="1"/>
  <c r="O174"/>
  <c r="O184" a="1"/>
  <c r="O184"/>
  <c r="O190" a="1"/>
  <c r="O190"/>
  <c r="O170" a="1"/>
  <c r="O170"/>
  <c r="O172" a="1"/>
  <c r="O172"/>
  <c r="O191" a="1"/>
  <c r="O191"/>
  <c r="O194" a="1"/>
  <c r="O194"/>
  <c r="O168" a="1"/>
  <c r="O168"/>
  <c r="O189" a="1"/>
  <c r="O189"/>
  <c r="O165" a="1"/>
  <c r="O165"/>
  <c r="O161" a="1"/>
  <c r="O161"/>
  <c r="O185" a="1"/>
  <c r="O185"/>
  <c r="O177" a="1"/>
  <c r="O177"/>
  <c r="O171" a="1"/>
  <c r="O171"/>
  <c r="O160" a="1"/>
  <c r="O160"/>
  <c r="O181" a="1"/>
  <c r="O181"/>
  <c r="O159" a="1"/>
  <c r="O159"/>
  <c r="O188" a="1"/>
  <c r="O188"/>
  <c r="O173" a="1"/>
  <c r="O173"/>
  <c r="O169" a="1"/>
  <c r="O169"/>
  <c r="O166" a="1"/>
  <c r="O166"/>
  <c r="O182" a="1"/>
  <c r="O182"/>
  <c r="O175" a="1"/>
  <c r="O175"/>
  <c r="O187" a="1"/>
  <c r="O187"/>
  <c r="O176" a="1"/>
  <c r="O176"/>
  <c r="O164" a="1"/>
  <c r="O164"/>
  <c r="O178" a="1"/>
  <c r="O178"/>
  <c r="O186" a="1"/>
  <c r="O186"/>
  <c r="O180" a="1"/>
  <c r="O180"/>
  <c r="O167" a="1"/>
  <c r="O167"/>
  <c r="O183" a="1"/>
  <c r="O183"/>
  <c r="O163" a="1"/>
  <c r="O163"/>
  <c r="O192" a="1"/>
  <c r="O192"/>
  <c r="O179" a="1"/>
  <c r="O179"/>
  <c r="O158" a="1"/>
  <c r="O158"/>
  <c r="O193" a="1"/>
  <c r="O193"/>
  <c r="O162" a="1"/>
  <c r="O162"/>
  <c r="T95" a="1"/>
  <c r="T95"/>
  <c r="T100" a="1"/>
  <c r="T100"/>
  <c r="T103" a="1"/>
  <c r="T103"/>
  <c r="T84" a="1"/>
  <c r="T84"/>
  <c r="T116" a="1"/>
  <c r="T116"/>
  <c r="T80" a="1"/>
  <c r="T80"/>
  <c r="T113" a="1"/>
  <c r="T113"/>
  <c r="T94" a="1"/>
  <c r="T94"/>
  <c r="T81" a="1"/>
  <c r="T81"/>
  <c r="T89" a="1"/>
  <c r="T89"/>
  <c r="T87" a="1"/>
  <c r="T87"/>
  <c r="T110" a="1"/>
  <c r="T110"/>
  <c r="T104" a="1"/>
  <c r="T104"/>
  <c r="T105" a="1"/>
  <c r="T105"/>
  <c r="T112" a="1"/>
  <c r="T112"/>
  <c r="T115" a="1"/>
  <c r="T115"/>
  <c r="T111" a="1"/>
  <c r="T111"/>
  <c r="T83" a="1"/>
  <c r="T83"/>
  <c r="T88" a="1"/>
  <c r="T88"/>
  <c r="T108" a="1"/>
  <c r="T108"/>
  <c r="T97" a="1"/>
  <c r="T97"/>
  <c r="T107" a="1"/>
  <c r="T107"/>
  <c r="T91" a="1"/>
  <c r="T91"/>
  <c r="T96" a="1"/>
  <c r="T96"/>
  <c r="T99" a="1"/>
  <c r="T99"/>
  <c r="T92" a="1"/>
  <c r="T92"/>
  <c r="T86" a="1"/>
  <c r="T86"/>
  <c r="T114" a="1"/>
  <c r="T114"/>
  <c r="T90" a="1"/>
  <c r="T90"/>
  <c r="T102" a="1"/>
  <c r="T102"/>
  <c r="T93" a="1"/>
  <c r="T93"/>
  <c r="T101" a="1"/>
  <c r="T101"/>
  <c r="T109" a="1"/>
  <c r="T109"/>
  <c r="T106" a="1"/>
  <c r="T106"/>
  <c r="T85" a="1"/>
  <c r="T85"/>
  <c r="T82" a="1"/>
  <c r="T82"/>
  <c r="T98" a="1"/>
  <c r="T98"/>
  <c r="T164" a="1"/>
  <c r="T164"/>
  <c r="T184" a="1"/>
  <c r="T184"/>
  <c r="T174" a="1"/>
  <c r="T174"/>
  <c r="T167" a="1"/>
  <c r="T167"/>
  <c r="T171" a="1"/>
  <c r="T171"/>
  <c r="T185" a="1"/>
  <c r="T185"/>
  <c r="T166" a="1"/>
  <c r="T166"/>
  <c r="T172" a="1"/>
  <c r="T172"/>
  <c r="T191" a="1"/>
  <c r="T191"/>
  <c r="T182" a="1"/>
  <c r="T182"/>
  <c r="T179" a="1"/>
  <c r="T179"/>
  <c r="T190" a="1"/>
  <c r="T190"/>
  <c r="T170" a="1"/>
  <c r="T170"/>
  <c r="T178" a="1"/>
  <c r="T178"/>
  <c r="T175" a="1"/>
  <c r="T175"/>
  <c r="T194" a="1"/>
  <c r="T194"/>
  <c r="T168" a="1"/>
  <c r="T168"/>
  <c r="T188" a="1"/>
  <c r="T188"/>
  <c r="T189" a="1"/>
  <c r="T189"/>
  <c r="T186" a="1"/>
  <c r="T186"/>
  <c r="T158" a="1"/>
  <c r="T158"/>
  <c r="T160" a="1"/>
  <c r="T160"/>
  <c r="T187" a="1"/>
  <c r="T187"/>
  <c r="T183" a="1"/>
  <c r="T183"/>
  <c r="T181" a="1"/>
  <c r="T181"/>
  <c r="T165" a="1"/>
  <c r="T165"/>
  <c r="T176" a="1"/>
  <c r="T176"/>
  <c r="T192" a="1"/>
  <c r="T192"/>
  <c r="T169" a="1"/>
  <c r="T169"/>
  <c r="T159" a="1"/>
  <c r="T159"/>
  <c r="T193" a="1"/>
  <c r="T193"/>
  <c r="T162" a="1"/>
  <c r="T162"/>
  <c r="T173" a="1"/>
  <c r="T173"/>
  <c r="T161" a="1"/>
  <c r="T161"/>
  <c r="T177" a="1"/>
  <c r="T177"/>
  <c r="T163" a="1"/>
  <c r="T163"/>
  <c r="T180" a="1"/>
  <c r="T180"/>
  <c r="U116" a="1"/>
  <c r="U116"/>
  <c r="U82" a="1"/>
  <c r="U82"/>
  <c r="U95" a="1"/>
  <c r="U95"/>
  <c r="U90" a="1"/>
  <c r="U90"/>
  <c r="U98" a="1"/>
  <c r="U98"/>
  <c r="U87" a="1"/>
  <c r="U87"/>
  <c r="U103" a="1"/>
  <c r="U103"/>
  <c r="U106" a="1"/>
  <c r="U106"/>
  <c r="U91" a="1"/>
  <c r="U91"/>
  <c r="U108" a="1"/>
  <c r="U108"/>
  <c r="U86" a="1"/>
  <c r="U86"/>
  <c r="U94" a="1"/>
  <c r="U94"/>
  <c r="U114" a="1"/>
  <c r="U114"/>
  <c r="U110" a="1"/>
  <c r="U110"/>
  <c r="U112" a="1"/>
  <c r="U112"/>
  <c r="U96" a="1"/>
  <c r="U96"/>
  <c r="U84" a="1"/>
  <c r="U84"/>
  <c r="U89" a="1"/>
  <c r="U89"/>
  <c r="U105" a="1"/>
  <c r="U105"/>
  <c r="U99" a="1"/>
  <c r="U99"/>
  <c r="U113" a="1"/>
  <c r="U113"/>
  <c r="U100" a="1"/>
  <c r="U100"/>
  <c r="U102" a="1"/>
  <c r="U102"/>
  <c r="U97" a="1"/>
  <c r="U97"/>
  <c r="U107" a="1"/>
  <c r="U107"/>
  <c r="U80" a="1"/>
  <c r="U80"/>
  <c r="U109" a="1"/>
  <c r="U109"/>
  <c r="U85" a="1"/>
  <c r="U85"/>
  <c r="U92" a="1"/>
  <c r="U92"/>
  <c r="U81" a="1"/>
  <c r="U81"/>
  <c r="U101" a="1"/>
  <c r="U101"/>
  <c r="U83" a="1"/>
  <c r="U83"/>
  <c r="U111" a="1"/>
  <c r="U111"/>
  <c r="U88" a="1"/>
  <c r="U88"/>
  <c r="U115" a="1"/>
  <c r="U115"/>
  <c r="U104" a="1"/>
  <c r="U104"/>
  <c r="U93" a="1"/>
  <c r="U93"/>
  <c r="U183" a="1"/>
  <c r="U183"/>
  <c r="U188" a="1"/>
  <c r="U188"/>
  <c r="U163" a="1"/>
  <c r="U163"/>
  <c r="U179" a="1"/>
  <c r="U179"/>
  <c r="U173" a="1"/>
  <c r="U173"/>
  <c r="U177" a="1"/>
  <c r="U177"/>
  <c r="U184" a="1"/>
  <c r="U184"/>
  <c r="U174" a="1"/>
  <c r="U174"/>
  <c r="U186" a="1"/>
  <c r="U186"/>
  <c r="U180" a="1"/>
  <c r="U180"/>
  <c r="U171" a="1"/>
  <c r="U171"/>
  <c r="U164" a="1"/>
  <c r="U164"/>
  <c r="U158" a="1"/>
  <c r="U158"/>
  <c r="U169" a="1"/>
  <c r="U169"/>
  <c r="U190" a="1"/>
  <c r="U190"/>
  <c r="U170" a="1"/>
  <c r="U170"/>
  <c r="U167" a="1"/>
  <c r="U167"/>
  <c r="U160" a="1"/>
  <c r="U160"/>
  <c r="U168" a="1"/>
  <c r="U168"/>
  <c r="U189" a="1"/>
  <c r="U189"/>
  <c r="U166" a="1"/>
  <c r="U166"/>
  <c r="U185" a="1"/>
  <c r="U185"/>
  <c r="U181" a="1"/>
  <c r="U181"/>
  <c r="U182" a="1"/>
  <c r="U182"/>
  <c r="U175" a="1"/>
  <c r="U175"/>
  <c r="U161" a="1"/>
  <c r="U161"/>
  <c r="U172" a="1"/>
  <c r="U172"/>
  <c r="U159" a="1"/>
  <c r="U159"/>
  <c r="U178" a="1"/>
  <c r="U178"/>
  <c r="U187" a="1"/>
  <c r="U187"/>
  <c r="U162" a="1"/>
  <c r="U162"/>
  <c r="U165" a="1"/>
  <c r="U165"/>
  <c r="U192" a="1"/>
  <c r="U192"/>
  <c r="U191" a="1"/>
  <c r="U191"/>
  <c r="U193" a="1"/>
  <c r="U193"/>
  <c r="U194" a="1"/>
  <c r="U194"/>
  <c r="U176" a="1"/>
  <c r="U176"/>
  <c r="B321" i="21" a="1"/>
  <c r="B321"/>
  <c r="AG321" a="1"/>
  <c r="AG321"/>
  <c r="L321" a="1"/>
  <c r="L321"/>
  <c r="K321" a="1"/>
  <c r="K321"/>
  <c r="AF321" a="1"/>
  <c r="AF321"/>
  <c r="H321" a="1"/>
  <c r="H321"/>
  <c r="G321" a="1"/>
  <c r="G321"/>
  <c r="Q321" a="1"/>
  <c r="Q321"/>
  <c r="D321" a="1"/>
  <c r="D321"/>
  <c r="P321" a="1"/>
  <c r="P321"/>
  <c r="AL321" a="1"/>
  <c r="AL321"/>
  <c r="AH321" a="1"/>
  <c r="AH321"/>
  <c r="AK321" a="1"/>
  <c r="AK321"/>
  <c r="M321" a="1"/>
  <c r="M321"/>
  <c r="X321" a="1"/>
  <c r="X321"/>
  <c r="AD321" a="1"/>
  <c r="AD321"/>
  <c r="AE321" a="1"/>
  <c r="AE321"/>
  <c r="F321" a="1"/>
  <c r="F321"/>
  <c r="O321" a="1"/>
  <c r="O321"/>
  <c r="S321" a="1"/>
  <c r="S321"/>
  <c r="N321" a="1"/>
  <c r="N321"/>
  <c r="AJ321" a="1"/>
  <c r="AJ321"/>
  <c r="U321" a="1"/>
  <c r="U321"/>
  <c r="V321" a="1"/>
  <c r="V321"/>
  <c r="R321" a="1"/>
  <c r="R321"/>
  <c r="C321" a="1"/>
  <c r="C321"/>
  <c r="AI321" a="1"/>
  <c r="AI321"/>
  <c r="Y321" a="1"/>
  <c r="Y321"/>
  <c r="E321" a="1"/>
  <c r="E321"/>
  <c r="Z321" a="1"/>
  <c r="Z321"/>
  <c r="J321" a="1"/>
  <c r="J321"/>
  <c r="W321" a="1"/>
  <c r="W321"/>
  <c r="I321" a="1"/>
  <c r="I321"/>
  <c r="AC321" a="1"/>
  <c r="AC321"/>
  <c r="AB321" a="1"/>
  <c r="AB321"/>
  <c r="T321" a="1"/>
  <c r="T321"/>
  <c r="AA321" a="1"/>
  <c r="AA321"/>
  <c r="Y327" a="1"/>
  <c r="Y327"/>
  <c r="Z327" a="1"/>
  <c r="Z327"/>
  <c r="AD327" a="1"/>
  <c r="AD327"/>
  <c r="G327" a="1"/>
  <c r="G327"/>
  <c r="T327" a="1"/>
  <c r="T327"/>
  <c r="B327" a="1"/>
  <c r="B327"/>
  <c r="AK327" a="1"/>
  <c r="AK327"/>
  <c r="D327" a="1"/>
  <c r="D327"/>
  <c r="AL327" a="1"/>
  <c r="AL327"/>
  <c r="W327" a="1"/>
  <c r="W327"/>
  <c r="E327" a="1"/>
  <c r="E327"/>
  <c r="H327" a="1"/>
  <c r="H327"/>
  <c r="AB327" a="1"/>
  <c r="AB327"/>
  <c r="S327" a="1"/>
  <c r="S327"/>
  <c r="AI327" a="1"/>
  <c r="AI327"/>
  <c r="AG327" a="1"/>
  <c r="AG327"/>
  <c r="AH327" a="1"/>
  <c r="AH327"/>
  <c r="V327" a="1"/>
  <c r="V327"/>
  <c r="M327" a="1"/>
  <c r="M327"/>
  <c r="P327" a="1"/>
  <c r="P327"/>
  <c r="N327" a="1"/>
  <c r="N327"/>
  <c r="O327" a="1"/>
  <c r="O327"/>
  <c r="U327" a="1"/>
  <c r="U327"/>
  <c r="L327" a="1"/>
  <c r="L327"/>
  <c r="J327" a="1"/>
  <c r="J327"/>
  <c r="I327" a="1"/>
  <c r="I327"/>
  <c r="AA327" a="1"/>
  <c r="AA327"/>
  <c r="AC327" a="1"/>
  <c r="AC327"/>
  <c r="X327" a="1"/>
  <c r="X327"/>
  <c r="AJ327" a="1"/>
  <c r="AJ327"/>
  <c r="AF327" a="1"/>
  <c r="AF327"/>
  <c r="AE327" a="1"/>
  <c r="AE327"/>
  <c r="F327" a="1"/>
  <c r="F327"/>
  <c r="R327" a="1"/>
  <c r="R327"/>
  <c r="C327" a="1"/>
  <c r="C327"/>
  <c r="K327" a="1"/>
  <c r="K327"/>
  <c r="Q327" a="1"/>
  <c r="Q327"/>
  <c r="G272" i="24"/>
  <c r="AH95" i="29" a="1"/>
  <c r="AH95"/>
  <c r="AH94" a="1"/>
  <c r="AH94"/>
  <c r="AH96" a="1"/>
  <c r="AH96"/>
  <c r="AH83" a="1"/>
  <c r="AH83"/>
  <c r="AH116" a="1"/>
  <c r="AH116"/>
  <c r="AH98" a="1"/>
  <c r="AH98"/>
  <c r="AH110" a="1"/>
  <c r="AH110"/>
  <c r="AH111" a="1"/>
  <c r="AH111"/>
  <c r="AH102" a="1"/>
  <c r="AH102"/>
  <c r="AH90" a="1"/>
  <c r="AH90"/>
  <c r="AH86" a="1"/>
  <c r="AH86"/>
  <c r="AH87" a="1"/>
  <c r="AH87"/>
  <c r="AH81" a="1"/>
  <c r="AH81"/>
  <c r="AH106" a="1"/>
  <c r="AH106"/>
  <c r="AH91" a="1"/>
  <c r="AH91"/>
  <c r="AH89" a="1"/>
  <c r="AH89"/>
  <c r="AH88" a="1"/>
  <c r="AH88"/>
  <c r="AH104" a="1"/>
  <c r="AH104"/>
  <c r="AH99" a="1"/>
  <c r="AH99"/>
  <c r="AH109" a="1"/>
  <c r="AH109"/>
  <c r="AH82" a="1"/>
  <c r="AH82"/>
  <c r="AH105" a="1"/>
  <c r="AH105"/>
  <c r="AH80" a="1"/>
  <c r="AH80"/>
  <c r="AH107" a="1"/>
  <c r="AH107"/>
  <c r="AH113" a="1"/>
  <c r="AH113"/>
  <c r="AH112" a="1"/>
  <c r="AH112"/>
  <c r="AH97" a="1"/>
  <c r="AH97"/>
  <c r="AH115" a="1"/>
  <c r="AH115"/>
  <c r="AH100" a="1"/>
  <c r="AH100"/>
  <c r="AH85" a="1"/>
  <c r="AH85"/>
  <c r="AH101" a="1"/>
  <c r="AH101"/>
  <c r="AH103" a="1"/>
  <c r="AH103"/>
  <c r="AH92" a="1"/>
  <c r="AH92"/>
  <c r="AH114" a="1"/>
  <c r="AH114"/>
  <c r="AH108" a="1"/>
  <c r="AH108"/>
  <c r="AH93" a="1"/>
  <c r="AH93"/>
  <c r="AH84" a="1"/>
  <c r="AH84"/>
  <c r="AH161" a="1"/>
  <c r="AH161"/>
  <c r="AH172" a="1"/>
  <c r="AH172"/>
  <c r="AH162" a="1"/>
  <c r="AH162"/>
  <c r="AH158" a="1"/>
  <c r="AH158"/>
  <c r="AH185" a="1"/>
  <c r="AH185"/>
  <c r="AH184" a="1"/>
  <c r="AH184"/>
  <c r="AH174" a="1"/>
  <c r="AH174"/>
  <c r="AH190" a="1"/>
  <c r="AH190"/>
  <c r="AH167" a="1"/>
  <c r="AH167"/>
  <c r="AH187" a="1"/>
  <c r="AH187"/>
  <c r="AH191" a="1"/>
  <c r="AH191"/>
  <c r="AH194" a="1"/>
  <c r="AH194"/>
  <c r="AH188" a="1"/>
  <c r="AH188"/>
  <c r="AH169" a="1"/>
  <c r="AH169"/>
  <c r="AH170" a="1"/>
  <c r="AH170"/>
  <c r="AH159" a="1"/>
  <c r="AH159"/>
  <c r="AH189" a="1"/>
  <c r="AH189"/>
  <c r="AH179" a="1"/>
  <c r="AH179"/>
  <c r="AH160" a="1"/>
  <c r="AH160"/>
  <c r="AH186" a="1"/>
  <c r="AH186"/>
  <c r="AH164" a="1"/>
  <c r="AH164"/>
  <c r="AH180" a="1"/>
  <c r="AH180"/>
  <c r="AH181" a="1"/>
  <c r="AH181"/>
  <c r="AH193" a="1"/>
  <c r="AH193"/>
  <c r="AH171" a="1"/>
  <c r="AH171"/>
  <c r="AH175" a="1"/>
  <c r="AH175"/>
  <c r="AH168" a="1"/>
  <c r="AH168"/>
  <c r="AH163" a="1"/>
  <c r="AH163"/>
  <c r="AH176" a="1"/>
  <c r="AH176"/>
  <c r="AH166" a="1"/>
  <c r="AH166"/>
  <c r="AH182" a="1"/>
  <c r="AH182"/>
  <c r="AH178" a="1"/>
  <c r="AH178"/>
  <c r="AH165" a="1"/>
  <c r="AH165"/>
  <c r="AH192" a="1"/>
  <c r="AH192"/>
  <c r="AH177" a="1"/>
  <c r="AH177"/>
  <c r="AH183" a="1"/>
  <c r="AH183"/>
  <c r="AH173" a="1"/>
  <c r="AH173"/>
  <c r="AI89" a="1"/>
  <c r="AI89"/>
  <c r="AI105" a="1"/>
  <c r="AI105"/>
  <c r="AI81" a="1"/>
  <c r="AI81"/>
  <c r="AI82" a="1"/>
  <c r="AI82"/>
  <c r="AI84" a="1"/>
  <c r="AI84"/>
  <c r="AI97" a="1"/>
  <c r="AI97"/>
  <c r="AI85" a="1"/>
  <c r="AI85"/>
  <c r="AI108" a="1"/>
  <c r="AI108"/>
  <c r="AI99" a="1"/>
  <c r="AI99"/>
  <c r="AI112" a="1"/>
  <c r="AI112"/>
  <c r="AI109" a="1"/>
  <c r="AI109"/>
  <c r="AI116" a="1"/>
  <c r="AI116"/>
  <c r="AI100" a="1"/>
  <c r="AI100"/>
  <c r="AI94" a="1"/>
  <c r="AI94"/>
  <c r="AI83" a="1"/>
  <c r="AI83"/>
  <c r="AI80" a="1"/>
  <c r="AI80"/>
  <c r="AI93" a="1"/>
  <c r="AI93"/>
  <c r="AI106" a="1"/>
  <c r="AI106"/>
  <c r="AI110" a="1"/>
  <c r="AI110"/>
  <c r="AI92" a="1"/>
  <c r="AI92"/>
  <c r="AI86" a="1"/>
  <c r="AI86"/>
  <c r="AI91" a="1"/>
  <c r="AI91"/>
  <c r="AI107" a="1"/>
  <c r="AI107"/>
  <c r="AI101" a="1"/>
  <c r="AI101"/>
  <c r="AI98" a="1"/>
  <c r="AI98"/>
  <c r="AI90" a="1"/>
  <c r="AI90"/>
  <c r="AI115" a="1"/>
  <c r="AI115"/>
  <c r="AI95" a="1"/>
  <c r="AI95"/>
  <c r="AI113" a="1"/>
  <c r="AI113"/>
  <c r="AI111" a="1"/>
  <c r="AI111"/>
  <c r="AI96" a="1"/>
  <c r="AI96"/>
  <c r="AI87" a="1"/>
  <c r="AI87"/>
  <c r="AI114" a="1"/>
  <c r="AI114"/>
  <c r="AI102" a="1"/>
  <c r="AI102"/>
  <c r="AI103" a="1"/>
  <c r="AI103"/>
  <c r="AI104" a="1"/>
  <c r="AI104"/>
  <c r="AI88" a="1"/>
  <c r="AI88"/>
  <c r="AI183" a="1"/>
  <c r="AI183"/>
  <c r="AI160" a="1"/>
  <c r="AI160"/>
  <c r="AI163" a="1"/>
  <c r="AI163"/>
  <c r="AI173" a="1"/>
  <c r="AI173"/>
  <c r="AI192" a="1"/>
  <c r="AI192"/>
  <c r="AI180" a="1"/>
  <c r="AI180"/>
  <c r="AI181" a="1"/>
  <c r="AI181"/>
  <c r="AI162" a="1"/>
  <c r="AI162"/>
  <c r="AI165" a="1"/>
  <c r="AI165"/>
  <c r="AI161" a="1"/>
  <c r="AI161"/>
  <c r="AI177" a="1"/>
  <c r="AI177"/>
  <c r="AI172" a="1"/>
  <c r="AI172"/>
  <c r="AI193" a="1"/>
  <c r="AI193"/>
  <c r="AI188" a="1"/>
  <c r="AI188"/>
  <c r="AI187" a="1"/>
  <c r="AI187"/>
  <c r="AI158" a="1"/>
  <c r="AI158"/>
  <c r="AI174" a="1"/>
  <c r="AI174"/>
  <c r="AI169" a="1"/>
  <c r="AI169"/>
  <c r="AI166" a="1"/>
  <c r="AI166"/>
  <c r="AI176" a="1"/>
  <c r="AI176"/>
  <c r="AI184" a="1"/>
  <c r="AI184"/>
  <c r="AI167" a="1"/>
  <c r="AI167"/>
  <c r="AI191" a="1"/>
  <c r="AI191"/>
  <c r="AI190" a="1"/>
  <c r="AI190"/>
  <c r="AI170" a="1"/>
  <c r="AI170"/>
  <c r="AI159" a="1"/>
  <c r="AI159"/>
  <c r="AI171" a="1"/>
  <c r="AI171"/>
  <c r="AI178" a="1"/>
  <c r="AI178"/>
  <c r="AI194" a="1"/>
  <c r="AI194"/>
  <c r="AI185" a="1"/>
  <c r="AI185"/>
  <c r="AI186" a="1"/>
  <c r="AI186"/>
  <c r="AI164" a="1"/>
  <c r="AI164"/>
  <c r="AI175" a="1"/>
  <c r="AI175"/>
  <c r="AI168" a="1"/>
  <c r="AI168"/>
  <c r="AI189" a="1"/>
  <c r="AI189"/>
  <c r="AI179" a="1"/>
  <c r="AI179"/>
  <c r="AI182" a="1"/>
  <c r="AI182"/>
  <c r="C97" a="1"/>
  <c r="C97"/>
  <c r="C81" a="1"/>
  <c r="C81"/>
  <c r="C84" a="1"/>
  <c r="C84"/>
  <c r="C92" a="1"/>
  <c r="C92"/>
  <c r="C108" a="1"/>
  <c r="C108"/>
  <c r="C112" a="1"/>
  <c r="C112"/>
  <c r="C80" a="1"/>
  <c r="C80"/>
  <c r="C86" a="1"/>
  <c r="C86"/>
  <c r="C91" a="1"/>
  <c r="C91"/>
  <c r="C107" a="1"/>
  <c r="C107"/>
  <c r="C101" a="1"/>
  <c r="C101"/>
  <c r="C82" a="1"/>
  <c r="C82"/>
  <c r="C89" a="1"/>
  <c r="C89"/>
  <c r="C102" a="1"/>
  <c r="C102"/>
  <c r="C96" a="1"/>
  <c r="C96"/>
  <c r="C105" a="1"/>
  <c r="C105"/>
  <c r="C100" a="1"/>
  <c r="C100"/>
  <c r="C85" a="1"/>
  <c r="C85"/>
  <c r="C94" a="1"/>
  <c r="C94"/>
  <c r="C83" a="1"/>
  <c r="C83"/>
  <c r="C93" a="1"/>
  <c r="C93"/>
  <c r="C116" a="1"/>
  <c r="C116"/>
  <c r="C111" a="1"/>
  <c r="C111"/>
  <c r="C87" a="1"/>
  <c r="C87"/>
  <c r="C115" a="1"/>
  <c r="C115"/>
  <c r="C109" a="1"/>
  <c r="C109"/>
  <c r="C113" a="1"/>
  <c r="C113"/>
  <c r="C103" a="1"/>
  <c r="C103"/>
  <c r="C114" a="1"/>
  <c r="C114"/>
  <c r="C88" a="1"/>
  <c r="C88"/>
  <c r="C95" a="1"/>
  <c r="C95"/>
  <c r="C90" a="1"/>
  <c r="C90"/>
  <c r="C98" a="1"/>
  <c r="C98"/>
  <c r="C106" a="1"/>
  <c r="C106"/>
  <c r="C104" a="1"/>
  <c r="C104"/>
  <c r="C110" a="1"/>
  <c r="C110"/>
  <c r="C99" a="1"/>
  <c r="C99"/>
  <c r="C185" a="1"/>
  <c r="C185"/>
  <c r="C184" a="1"/>
  <c r="C184"/>
  <c r="C190" a="1"/>
  <c r="C190"/>
  <c r="C167" a="1"/>
  <c r="C167"/>
  <c r="C191" a="1"/>
  <c r="C191"/>
  <c r="C178" a="1"/>
  <c r="C178"/>
  <c r="C170" a="1"/>
  <c r="C170"/>
  <c r="C182" a="1"/>
  <c r="C182"/>
  <c r="C194" a="1"/>
  <c r="C194"/>
  <c r="C188" a="1"/>
  <c r="C188"/>
  <c r="C163" a="1"/>
  <c r="C163"/>
  <c r="C186" a="1"/>
  <c r="C186"/>
  <c r="C164" a="1"/>
  <c r="C164"/>
  <c r="C175" a="1"/>
  <c r="C175"/>
  <c r="C168" a="1"/>
  <c r="C168"/>
  <c r="C189" a="1"/>
  <c r="C189"/>
  <c r="C179" a="1"/>
  <c r="C179"/>
  <c r="C161" a="1"/>
  <c r="C161"/>
  <c r="C158" a="1"/>
  <c r="C158"/>
  <c r="C180" a="1"/>
  <c r="C180"/>
  <c r="C187" a="1"/>
  <c r="C187"/>
  <c r="C165" a="1"/>
  <c r="C165"/>
  <c r="C169" a="1"/>
  <c r="C169"/>
  <c r="C183" a="1"/>
  <c r="C183"/>
  <c r="C193" a="1"/>
  <c r="C193"/>
  <c r="C160" a="1"/>
  <c r="C160"/>
  <c r="C173" a="1"/>
  <c r="C173"/>
  <c r="C192" a="1"/>
  <c r="C192"/>
  <c r="C176" a="1"/>
  <c r="C176"/>
  <c r="C177" a="1"/>
  <c r="C177"/>
  <c r="C181" a="1"/>
  <c r="C181"/>
  <c r="C162" a="1"/>
  <c r="C162"/>
  <c r="C174" a="1"/>
  <c r="C174"/>
  <c r="C172" a="1"/>
  <c r="C172"/>
  <c r="C171" a="1"/>
  <c r="C171"/>
  <c r="C166" a="1"/>
  <c r="C166"/>
  <c r="C159" a="1"/>
  <c r="C159"/>
  <c r="H88" a="1"/>
  <c r="H88"/>
  <c r="H104" a="1"/>
  <c r="H104"/>
  <c r="H91" a="1"/>
  <c r="H91"/>
  <c r="H107" a="1"/>
  <c r="H107"/>
  <c r="H80" a="1"/>
  <c r="H80"/>
  <c r="H99" a="1"/>
  <c r="H99"/>
  <c r="H115" a="1"/>
  <c r="H115"/>
  <c r="H83" a="1"/>
  <c r="H83"/>
  <c r="H84" a="1"/>
  <c r="H84"/>
  <c r="H98" a="1"/>
  <c r="H98"/>
  <c r="H108" a="1"/>
  <c r="H108"/>
  <c r="H93" a="1"/>
  <c r="H93"/>
  <c r="H82" a="1"/>
  <c r="H82"/>
  <c r="H95" a="1"/>
  <c r="H95"/>
  <c r="H105" a="1"/>
  <c r="H105"/>
  <c r="H109" a="1"/>
  <c r="H109"/>
  <c r="H92" a="1"/>
  <c r="H92"/>
  <c r="H113" a="1"/>
  <c r="H113"/>
  <c r="H116" a="1"/>
  <c r="H116"/>
  <c r="H85" a="1"/>
  <c r="H85"/>
  <c r="H90" a="1"/>
  <c r="H90"/>
  <c r="H106" a="1"/>
  <c r="H106"/>
  <c r="H100" a="1"/>
  <c r="H100"/>
  <c r="H112" a="1"/>
  <c r="H112"/>
  <c r="H96" a="1"/>
  <c r="H96"/>
  <c r="H97" a="1"/>
  <c r="H97"/>
  <c r="H89" a="1"/>
  <c r="H89"/>
  <c r="H94" a="1"/>
  <c r="H94"/>
  <c r="H114" a="1"/>
  <c r="H114"/>
  <c r="H81" a="1"/>
  <c r="H81"/>
  <c r="H87" a="1"/>
  <c r="H87"/>
  <c r="H103" a="1"/>
  <c r="H103"/>
  <c r="H110" a="1"/>
  <c r="H110"/>
  <c r="H111" a="1"/>
  <c r="H111"/>
  <c r="H102" a="1"/>
  <c r="H102"/>
  <c r="H101" a="1"/>
  <c r="H101"/>
  <c r="H86" a="1"/>
  <c r="H86"/>
  <c r="H158" a="1"/>
  <c r="H158"/>
  <c r="H182" a="1"/>
  <c r="H182"/>
  <c r="H178" a="1"/>
  <c r="H178"/>
  <c r="H168" a="1"/>
  <c r="H168"/>
  <c r="H162" a="1"/>
  <c r="H162"/>
  <c r="H166" a="1"/>
  <c r="H166"/>
  <c r="H188" a="1"/>
  <c r="H188"/>
  <c r="H169" a="1"/>
  <c r="H169"/>
  <c r="H175" a="1"/>
  <c r="H175"/>
  <c r="H163" a="1"/>
  <c r="H163"/>
  <c r="H192" a="1"/>
  <c r="H192"/>
  <c r="H186" a="1"/>
  <c r="H186"/>
  <c r="H164" a="1"/>
  <c r="H164"/>
  <c r="H187" a="1"/>
  <c r="H187"/>
  <c r="H173" a="1"/>
  <c r="H173"/>
  <c r="H176" a="1"/>
  <c r="H176"/>
  <c r="H181" a="1"/>
  <c r="H181"/>
  <c r="H193" a="1"/>
  <c r="H193"/>
  <c r="H159" a="1"/>
  <c r="H159"/>
  <c r="H177" a="1"/>
  <c r="H177"/>
  <c r="H170" a="1"/>
  <c r="H170"/>
  <c r="H184" a="1"/>
  <c r="H184"/>
  <c r="H174" a="1"/>
  <c r="H174"/>
  <c r="H183" a="1"/>
  <c r="H183"/>
  <c r="H172" a="1"/>
  <c r="H172"/>
  <c r="H179" a="1"/>
  <c r="H179"/>
  <c r="H194" a="1"/>
  <c r="H194"/>
  <c r="H165" a="1"/>
  <c r="H165"/>
  <c r="H161" a="1"/>
  <c r="H161"/>
  <c r="H185" a="1"/>
  <c r="H185"/>
  <c r="H180" a="1"/>
  <c r="H180"/>
  <c r="H190" a="1"/>
  <c r="H190"/>
  <c r="H167" a="1"/>
  <c r="H167"/>
  <c r="H191" a="1"/>
  <c r="H191"/>
  <c r="H171" a="1"/>
  <c r="H171"/>
  <c r="H160" a="1"/>
  <c r="H160"/>
  <c r="H189" a="1"/>
  <c r="H189"/>
  <c r="I99" a="1"/>
  <c r="I99"/>
  <c r="I102" a="1"/>
  <c r="I102"/>
  <c r="I83" a="1"/>
  <c r="I83"/>
  <c r="I116" a="1"/>
  <c r="I116"/>
  <c r="I94" a="1"/>
  <c r="I94"/>
  <c r="I91" a="1"/>
  <c r="I91"/>
  <c r="I107" a="1"/>
  <c r="I107"/>
  <c r="I96" a="1"/>
  <c r="I96"/>
  <c r="I86" a="1"/>
  <c r="I86"/>
  <c r="I85" a="1"/>
  <c r="I85"/>
  <c r="I95" a="1"/>
  <c r="I95"/>
  <c r="I90" a="1"/>
  <c r="I90"/>
  <c r="I110" a="1"/>
  <c r="I110"/>
  <c r="I88" a="1"/>
  <c r="I88"/>
  <c r="I93" a="1"/>
  <c r="I93"/>
  <c r="I109" a="1"/>
  <c r="I109"/>
  <c r="I103" a="1"/>
  <c r="I103"/>
  <c r="I80" a="1"/>
  <c r="I80"/>
  <c r="I98" a="1"/>
  <c r="I98"/>
  <c r="I87" a="1"/>
  <c r="I87"/>
  <c r="I104" a="1"/>
  <c r="I104"/>
  <c r="I97" a="1"/>
  <c r="I97"/>
  <c r="I111" a="1"/>
  <c r="I111"/>
  <c r="I101" a="1"/>
  <c r="I101"/>
  <c r="I89" a="1"/>
  <c r="I89"/>
  <c r="I115" a="1"/>
  <c r="I115"/>
  <c r="I112" a="1"/>
  <c r="I112"/>
  <c r="I84" a="1"/>
  <c r="I84"/>
  <c r="I92" a="1"/>
  <c r="I92"/>
  <c r="I108" a="1"/>
  <c r="I108"/>
  <c r="I81" a="1"/>
  <c r="I81"/>
  <c r="I114" a="1"/>
  <c r="I114"/>
  <c r="I100" a="1"/>
  <c r="I100"/>
  <c r="I106" a="1"/>
  <c r="I106"/>
  <c r="I82" a="1"/>
  <c r="I82"/>
  <c r="I113" a="1"/>
  <c r="I113"/>
  <c r="I105" a="1"/>
  <c r="I105"/>
  <c r="I174" a="1"/>
  <c r="I174"/>
  <c r="I172" a="1"/>
  <c r="I172"/>
  <c r="I187" a="1"/>
  <c r="I187"/>
  <c r="I161" a="1"/>
  <c r="I161"/>
  <c r="I158" a="1"/>
  <c r="I158"/>
  <c r="I162" a="1"/>
  <c r="I162"/>
  <c r="I185" a="1"/>
  <c r="I185"/>
  <c r="I167" a="1"/>
  <c r="I167"/>
  <c r="I191" a="1"/>
  <c r="I191"/>
  <c r="I188" a="1"/>
  <c r="I188"/>
  <c r="I165" a="1"/>
  <c r="I165"/>
  <c r="I176" a="1"/>
  <c r="I176"/>
  <c r="I179" a="1"/>
  <c r="I179"/>
  <c r="I177" a="1"/>
  <c r="I177"/>
  <c r="I184" a="1"/>
  <c r="I184"/>
  <c r="I166" a="1"/>
  <c r="I166"/>
  <c r="I182" a="1"/>
  <c r="I182"/>
  <c r="I178" a="1"/>
  <c r="I178"/>
  <c r="I194" a="1"/>
  <c r="I194"/>
  <c r="I160" a="1"/>
  <c r="I160"/>
  <c r="I183" a="1"/>
  <c r="I183"/>
  <c r="I169" a="1"/>
  <c r="I169"/>
  <c r="I170" a="1"/>
  <c r="I170"/>
  <c r="I159" a="1"/>
  <c r="I159"/>
  <c r="I171" a="1"/>
  <c r="I171"/>
  <c r="I189" a="1"/>
  <c r="I189"/>
  <c r="I192" a="1"/>
  <c r="I192"/>
  <c r="I186" a="1"/>
  <c r="I186"/>
  <c r="I181" a="1"/>
  <c r="I181"/>
  <c r="I175" a="1"/>
  <c r="I175"/>
  <c r="I180" a="1"/>
  <c r="I180"/>
  <c r="I193" a="1"/>
  <c r="I193"/>
  <c r="I164" a="1"/>
  <c r="I164"/>
  <c r="I190" a="1"/>
  <c r="I190"/>
  <c r="I173" a="1"/>
  <c r="I173"/>
  <c r="I168" a="1"/>
  <c r="I168"/>
  <c r="I163" a="1"/>
  <c r="I163"/>
  <c r="X272" i="24"/>
  <c r="F101" i="29" a="1"/>
  <c r="F101"/>
  <c r="F90" a="1"/>
  <c r="F90"/>
  <c r="F106" a="1"/>
  <c r="F106"/>
  <c r="F81" a="1"/>
  <c r="F81"/>
  <c r="F116" a="1"/>
  <c r="F116"/>
  <c r="F85" a="1"/>
  <c r="F85"/>
  <c r="F98" a="1"/>
  <c r="F98"/>
  <c r="F109" a="1"/>
  <c r="F109"/>
  <c r="F82" a="1"/>
  <c r="F82"/>
  <c r="F111" a="1"/>
  <c r="F111"/>
  <c r="F103" a="1"/>
  <c r="F103"/>
  <c r="F86" a="1"/>
  <c r="F86"/>
  <c r="F93" a="1"/>
  <c r="F93"/>
  <c r="F100" a="1"/>
  <c r="F100"/>
  <c r="F110" a="1"/>
  <c r="F110"/>
  <c r="F113" a="1"/>
  <c r="F113"/>
  <c r="F91" a="1"/>
  <c r="F91"/>
  <c r="F95" a="1"/>
  <c r="F95"/>
  <c r="F84" a="1"/>
  <c r="F84"/>
  <c r="F89" a="1"/>
  <c r="F89"/>
  <c r="F94" a="1"/>
  <c r="F94"/>
  <c r="F97" a="1"/>
  <c r="F97"/>
  <c r="F92" a="1"/>
  <c r="F92"/>
  <c r="F104" a="1"/>
  <c r="F104"/>
  <c r="F99" a="1"/>
  <c r="F99"/>
  <c r="F107" a="1"/>
  <c r="F107"/>
  <c r="F80" a="1"/>
  <c r="F80"/>
  <c r="F115" a="1"/>
  <c r="F115"/>
  <c r="F108" a="1"/>
  <c r="F108"/>
  <c r="F83" a="1"/>
  <c r="F83"/>
  <c r="F102" a="1"/>
  <c r="F102"/>
  <c r="F96" a="1"/>
  <c r="F96"/>
  <c r="F112" a="1"/>
  <c r="F112"/>
  <c r="F114" a="1"/>
  <c r="F114"/>
  <c r="F105" a="1"/>
  <c r="F105"/>
  <c r="F88" a="1"/>
  <c r="F88"/>
  <c r="F87" a="1"/>
  <c r="F87"/>
  <c r="F180" a="1"/>
  <c r="F180"/>
  <c r="F190" a="1"/>
  <c r="F190"/>
  <c r="F171" a="1"/>
  <c r="F171"/>
  <c r="F160" a="1"/>
  <c r="F160"/>
  <c r="F168" a="1"/>
  <c r="F168"/>
  <c r="F161" a="1"/>
  <c r="F161"/>
  <c r="F185" a="1"/>
  <c r="F185"/>
  <c r="F170" a="1"/>
  <c r="F170"/>
  <c r="F188" a="1"/>
  <c r="F188"/>
  <c r="F176" a="1"/>
  <c r="F176"/>
  <c r="F191" a="1"/>
  <c r="F191"/>
  <c r="F175" a="1"/>
  <c r="F175"/>
  <c r="F162" a="1"/>
  <c r="F162"/>
  <c r="F189" a="1"/>
  <c r="F189"/>
  <c r="F165" a="1"/>
  <c r="F165"/>
  <c r="F169" a="1"/>
  <c r="F169"/>
  <c r="F166" a="1"/>
  <c r="F166"/>
  <c r="F172" a="1"/>
  <c r="F172"/>
  <c r="F181" a="1"/>
  <c r="F181"/>
  <c r="F182" a="1"/>
  <c r="F182"/>
  <c r="F194" a="1"/>
  <c r="F194"/>
  <c r="F187" a="1"/>
  <c r="F187"/>
  <c r="F192" a="1"/>
  <c r="F192"/>
  <c r="F179" a="1"/>
  <c r="F179"/>
  <c r="F164" a="1"/>
  <c r="F164"/>
  <c r="F177" a="1"/>
  <c r="F177"/>
  <c r="F193" a="1"/>
  <c r="F193"/>
  <c r="F178" a="1"/>
  <c r="F178"/>
  <c r="F163" a="1"/>
  <c r="F163"/>
  <c r="F173" a="1"/>
  <c r="F173"/>
  <c r="F183" a="1"/>
  <c r="F183"/>
  <c r="F158" a="1"/>
  <c r="F158"/>
  <c r="F167" a="1"/>
  <c r="F167"/>
  <c r="F159" a="1"/>
  <c r="F159"/>
  <c r="F186" a="1"/>
  <c r="F186"/>
  <c r="F184" a="1"/>
  <c r="F184"/>
  <c r="F174" a="1"/>
  <c r="F174"/>
  <c r="J86" a="1"/>
  <c r="J86"/>
  <c r="J102" a="1"/>
  <c r="J102"/>
  <c r="J116" a="1"/>
  <c r="J116"/>
  <c r="J97" a="1"/>
  <c r="J97"/>
  <c r="J89" a="1"/>
  <c r="J89"/>
  <c r="J81" a="1"/>
  <c r="J81"/>
  <c r="J83" a="1"/>
  <c r="J83"/>
  <c r="J109" a="1"/>
  <c r="J109"/>
  <c r="J93" a="1"/>
  <c r="J93"/>
  <c r="J111" a="1"/>
  <c r="J111"/>
  <c r="J80" a="1"/>
  <c r="J80"/>
  <c r="J96" a="1"/>
  <c r="J96"/>
  <c r="J106" a="1"/>
  <c r="J106"/>
  <c r="J91" a="1"/>
  <c r="J91"/>
  <c r="J101" a="1"/>
  <c r="J101"/>
  <c r="J107" a="1"/>
  <c r="J107"/>
  <c r="J90" a="1"/>
  <c r="J90"/>
  <c r="J105" a="1"/>
  <c r="J105"/>
  <c r="J112" a="1"/>
  <c r="J112"/>
  <c r="J94" a="1"/>
  <c r="J94"/>
  <c r="J99" a="1"/>
  <c r="J99"/>
  <c r="J85" a="1"/>
  <c r="J85"/>
  <c r="J98" a="1"/>
  <c r="J98"/>
  <c r="J92" a="1"/>
  <c r="J92"/>
  <c r="J95" a="1"/>
  <c r="J95"/>
  <c r="J103" a="1"/>
  <c r="J103"/>
  <c r="J115" a="1"/>
  <c r="J115"/>
  <c r="J110" a="1"/>
  <c r="J110"/>
  <c r="J88" a="1"/>
  <c r="J88"/>
  <c r="J114" a="1"/>
  <c r="J114"/>
  <c r="J87" a="1"/>
  <c r="J87"/>
  <c r="J108" a="1"/>
  <c r="J108"/>
  <c r="J84" a="1"/>
  <c r="J84"/>
  <c r="J100" a="1"/>
  <c r="J100"/>
  <c r="J82" a="1"/>
  <c r="J82"/>
  <c r="J104" a="1"/>
  <c r="J104"/>
  <c r="J113" a="1"/>
  <c r="J113"/>
  <c r="J181" a="1"/>
  <c r="J181"/>
  <c r="J178" a="1"/>
  <c r="J178"/>
  <c r="J160" a="1"/>
  <c r="J160"/>
  <c r="J165" a="1"/>
  <c r="J165"/>
  <c r="J192" a="1"/>
  <c r="J192"/>
  <c r="J193" a="1"/>
  <c r="J193"/>
  <c r="J158" a="1"/>
  <c r="J158"/>
  <c r="J183" a="1"/>
  <c r="J183"/>
  <c r="J166" a="1"/>
  <c r="J166"/>
  <c r="J182" a="1"/>
  <c r="J182"/>
  <c r="J173" a="1"/>
  <c r="J173"/>
  <c r="J163" a="1"/>
  <c r="J163"/>
  <c r="J161" a="1"/>
  <c r="J161"/>
  <c r="J172" a="1"/>
  <c r="J172"/>
  <c r="J162" a="1"/>
  <c r="J162"/>
  <c r="J185" a="1"/>
  <c r="J185"/>
  <c r="J184" a="1"/>
  <c r="J184"/>
  <c r="J174" a="1"/>
  <c r="J174"/>
  <c r="J190" a="1"/>
  <c r="J190"/>
  <c r="J167" a="1"/>
  <c r="J167"/>
  <c r="J176" a="1"/>
  <c r="J176"/>
  <c r="J180" a="1"/>
  <c r="J180"/>
  <c r="J171" a="1"/>
  <c r="J171"/>
  <c r="J175" a="1"/>
  <c r="J175"/>
  <c r="J191" a="1"/>
  <c r="J191"/>
  <c r="J194" a="1"/>
  <c r="J194"/>
  <c r="J188" a="1"/>
  <c r="J188"/>
  <c r="J186" a="1"/>
  <c r="J186"/>
  <c r="J164" a="1"/>
  <c r="J164"/>
  <c r="J177" a="1"/>
  <c r="J177"/>
  <c r="J168" a="1"/>
  <c r="J168"/>
  <c r="J169" a="1"/>
  <c r="J169"/>
  <c r="J170" a="1"/>
  <c r="J170"/>
  <c r="J159" a="1"/>
  <c r="J159"/>
  <c r="J187" a="1"/>
  <c r="J187"/>
  <c r="J189" a="1"/>
  <c r="J189"/>
  <c r="J179" a="1"/>
  <c r="J179"/>
  <c r="W88" a="1"/>
  <c r="W88"/>
  <c r="W93" a="1"/>
  <c r="W93"/>
  <c r="W109" a="1"/>
  <c r="W109"/>
  <c r="W85" a="1"/>
  <c r="W85"/>
  <c r="W101" a="1"/>
  <c r="W101"/>
  <c r="W96" a="1"/>
  <c r="W96"/>
  <c r="W112" a="1"/>
  <c r="W112"/>
  <c r="W106" a="1"/>
  <c r="W106"/>
  <c r="W89" a="1"/>
  <c r="W89"/>
  <c r="W87" a="1"/>
  <c r="W87"/>
  <c r="W103" a="1"/>
  <c r="W103"/>
  <c r="W94" a="1"/>
  <c r="W94"/>
  <c r="W98" a="1"/>
  <c r="W98"/>
  <c r="W80" a="1"/>
  <c r="W80"/>
  <c r="W104" a="1"/>
  <c r="W104"/>
  <c r="W97" a="1"/>
  <c r="W97"/>
  <c r="W81" a="1"/>
  <c r="W81"/>
  <c r="W95" a="1"/>
  <c r="W95"/>
  <c r="W105" a="1"/>
  <c r="W105"/>
  <c r="W82" a="1"/>
  <c r="W82"/>
  <c r="W114" a="1"/>
  <c r="W114"/>
  <c r="W86" a="1"/>
  <c r="W86"/>
  <c r="W84" a="1"/>
  <c r="W84"/>
  <c r="W107" a="1"/>
  <c r="W107"/>
  <c r="W90" a="1"/>
  <c r="W90"/>
  <c r="W108" a="1"/>
  <c r="W108"/>
  <c r="W83" a="1"/>
  <c r="W83"/>
  <c r="W92" a="1"/>
  <c r="W92"/>
  <c r="W111" a="1"/>
  <c r="W111"/>
  <c r="W99" a="1"/>
  <c r="W99"/>
  <c r="W116" a="1"/>
  <c r="W116"/>
  <c r="W91" a="1"/>
  <c r="W91"/>
  <c r="W115" a="1"/>
  <c r="W115"/>
  <c r="W100" a="1"/>
  <c r="W100"/>
  <c r="W113" a="1"/>
  <c r="W113"/>
  <c r="W102" a="1"/>
  <c r="W102"/>
  <c r="W110" a="1"/>
  <c r="W110"/>
  <c r="W186" a="1"/>
  <c r="W186"/>
  <c r="W180" a="1"/>
  <c r="W180"/>
  <c r="W190" a="1"/>
  <c r="W190"/>
  <c r="W170" a="1"/>
  <c r="W170"/>
  <c r="W172" a="1"/>
  <c r="W172"/>
  <c r="W191" a="1"/>
  <c r="W191"/>
  <c r="W168" a="1"/>
  <c r="W168"/>
  <c r="W165" a="1"/>
  <c r="W165"/>
  <c r="W161" a="1"/>
  <c r="W161"/>
  <c r="W185" a="1"/>
  <c r="W185"/>
  <c r="W177" a="1"/>
  <c r="W177"/>
  <c r="W171" a="1"/>
  <c r="W171"/>
  <c r="W160" a="1"/>
  <c r="W160"/>
  <c r="W176" a="1"/>
  <c r="W176"/>
  <c r="W184" a="1"/>
  <c r="W184"/>
  <c r="W159" a="1"/>
  <c r="W159"/>
  <c r="W188" a="1"/>
  <c r="W188"/>
  <c r="W174" a="1"/>
  <c r="W174"/>
  <c r="W181" a="1"/>
  <c r="W181"/>
  <c r="W179" a="1"/>
  <c r="W179"/>
  <c r="W169" a="1"/>
  <c r="W169"/>
  <c r="W167" a="1"/>
  <c r="W167"/>
  <c r="W166" a="1"/>
  <c r="W166"/>
  <c r="W182" a="1"/>
  <c r="W182"/>
  <c r="W175" a="1"/>
  <c r="W175"/>
  <c r="W187" a="1"/>
  <c r="W187"/>
  <c r="W183" a="1"/>
  <c r="W183"/>
  <c r="W194" a="1"/>
  <c r="W194"/>
  <c r="W163" a="1"/>
  <c r="W163"/>
  <c r="W193" a="1"/>
  <c r="W193"/>
  <c r="W162" a="1"/>
  <c r="W162"/>
  <c r="W189" a="1"/>
  <c r="W189"/>
  <c r="W173" a="1"/>
  <c r="W173"/>
  <c r="W192" a="1"/>
  <c r="W192"/>
  <c r="W164" a="1"/>
  <c r="W164"/>
  <c r="W178" a="1"/>
  <c r="W178"/>
  <c r="W158" a="1"/>
  <c r="W158"/>
  <c r="AB113" a="1"/>
  <c r="AB113"/>
  <c r="AB100" a="1"/>
  <c r="AB100"/>
  <c r="AB84" a="1"/>
  <c r="AB84"/>
  <c r="AB103" a="1"/>
  <c r="AB103"/>
  <c r="AB92" a="1"/>
  <c r="AB92"/>
  <c r="AB108" a="1"/>
  <c r="AB108"/>
  <c r="AB116" a="1"/>
  <c r="AB116"/>
  <c r="AB87" a="1"/>
  <c r="AB87"/>
  <c r="AB99" a="1"/>
  <c r="AB99"/>
  <c r="AB107" a="1"/>
  <c r="AB107"/>
  <c r="AB80" a="1"/>
  <c r="AB80"/>
  <c r="AB112" a="1"/>
  <c r="AB112"/>
  <c r="AB94" a="1"/>
  <c r="AB94"/>
  <c r="AB85" a="1"/>
  <c r="AB85"/>
  <c r="AB101" a="1"/>
  <c r="AB101"/>
  <c r="AB81" a="1"/>
  <c r="AB81"/>
  <c r="AB89" a="1"/>
  <c r="AB89"/>
  <c r="AB110" a="1"/>
  <c r="AB110"/>
  <c r="AB104" a="1"/>
  <c r="AB104"/>
  <c r="AB105" a="1"/>
  <c r="AB105"/>
  <c r="AB115" a="1"/>
  <c r="AB115"/>
  <c r="AB91" a="1"/>
  <c r="AB91"/>
  <c r="AB111" a="1"/>
  <c r="AB111"/>
  <c r="AB95" a="1"/>
  <c r="AB95"/>
  <c r="AB86" a="1"/>
  <c r="AB86"/>
  <c r="AB102" a="1"/>
  <c r="AB102"/>
  <c r="AB97" a="1"/>
  <c r="AB97"/>
  <c r="AB90" a="1"/>
  <c r="AB90"/>
  <c r="AB88" a="1"/>
  <c r="AB88"/>
  <c r="AB93" a="1"/>
  <c r="AB93"/>
  <c r="AB109" a="1"/>
  <c r="AB109"/>
  <c r="AB106" a="1"/>
  <c r="AB106"/>
  <c r="AB114" a="1"/>
  <c r="AB114"/>
  <c r="AB82" a="1"/>
  <c r="AB82"/>
  <c r="AB83" a="1"/>
  <c r="AB83"/>
  <c r="AB96" a="1"/>
  <c r="AB96"/>
  <c r="AB98" a="1"/>
  <c r="AB98"/>
  <c r="AB164" a="1"/>
  <c r="AB164"/>
  <c r="AB159" a="1"/>
  <c r="AB159"/>
  <c r="AB182" a="1"/>
  <c r="AB182"/>
  <c r="AB190" a="1"/>
  <c r="AB190"/>
  <c r="AB170" a="1"/>
  <c r="AB170"/>
  <c r="AB175" a="1"/>
  <c r="AB175"/>
  <c r="AB194" a="1"/>
  <c r="AB194"/>
  <c r="AB168" a="1"/>
  <c r="AB168"/>
  <c r="AB189" a="1"/>
  <c r="AB189"/>
  <c r="AB186" a="1"/>
  <c r="AB186"/>
  <c r="AB158" a="1"/>
  <c r="AB158"/>
  <c r="AB178" a="1"/>
  <c r="AB178"/>
  <c r="AB160" a="1"/>
  <c r="AB160"/>
  <c r="AB187" a="1"/>
  <c r="AB187"/>
  <c r="AB167" a="1"/>
  <c r="AB167"/>
  <c r="AB185" a="1"/>
  <c r="AB185"/>
  <c r="AB180" a="1"/>
  <c r="AB180"/>
  <c r="AB181" a="1"/>
  <c r="AB181"/>
  <c r="AB191" a="1"/>
  <c r="AB191"/>
  <c r="AB188" a="1"/>
  <c r="AB188"/>
  <c r="AB165" a="1"/>
  <c r="AB165"/>
  <c r="AB176" a="1"/>
  <c r="AB176"/>
  <c r="AB192" a="1"/>
  <c r="AB192"/>
  <c r="AB166" a="1"/>
  <c r="AB166"/>
  <c r="AB183" a="1"/>
  <c r="AB183"/>
  <c r="AB162" a="1"/>
  <c r="AB162"/>
  <c r="AB173" a="1"/>
  <c r="AB173"/>
  <c r="AB179" a="1"/>
  <c r="AB179"/>
  <c r="AB184" a="1"/>
  <c r="AB184"/>
  <c r="AB174" a="1"/>
  <c r="AB174"/>
  <c r="AB172" a="1"/>
  <c r="AB172"/>
  <c r="AB161" a="1"/>
  <c r="AB161"/>
  <c r="AB177" a="1"/>
  <c r="AB177"/>
  <c r="AB163" a="1"/>
  <c r="AB163"/>
  <c r="AB171" a="1"/>
  <c r="AB171"/>
  <c r="AB169" a="1"/>
  <c r="AB169"/>
  <c r="AB193" a="1"/>
  <c r="AB193"/>
  <c r="AC113" a="1"/>
  <c r="AC113"/>
  <c r="AC106" a="1"/>
  <c r="AC106"/>
  <c r="AC95" a="1"/>
  <c r="AC95"/>
  <c r="AC82" a="1"/>
  <c r="AC82"/>
  <c r="AC87" a="1"/>
  <c r="AC87"/>
  <c r="AC103" a="1"/>
  <c r="AC103"/>
  <c r="AC116" a="1"/>
  <c r="AC116"/>
  <c r="AC92" a="1"/>
  <c r="AC92"/>
  <c r="AC81" a="1"/>
  <c r="AC81"/>
  <c r="AC86" a="1"/>
  <c r="AC86"/>
  <c r="AC112" a="1"/>
  <c r="AC112"/>
  <c r="AC94" a="1"/>
  <c r="AC94"/>
  <c r="AC91" a="1"/>
  <c r="AC91"/>
  <c r="AC108" a="1"/>
  <c r="AC108"/>
  <c r="AC98" a="1"/>
  <c r="AC98"/>
  <c r="AC102" a="1"/>
  <c r="AC102"/>
  <c r="AC114" a="1"/>
  <c r="AC114"/>
  <c r="AC84" a="1"/>
  <c r="AC84"/>
  <c r="AC89" a="1"/>
  <c r="AC89"/>
  <c r="AC105" a="1"/>
  <c r="AC105"/>
  <c r="AC99" a="1"/>
  <c r="AC99"/>
  <c r="AC83" a="1"/>
  <c r="AC83"/>
  <c r="AC90" a="1"/>
  <c r="AC90"/>
  <c r="AC88" a="1"/>
  <c r="AC88"/>
  <c r="AC104" a="1"/>
  <c r="AC104"/>
  <c r="AC93" a="1"/>
  <c r="AC93"/>
  <c r="AC110" a="1"/>
  <c r="AC110"/>
  <c r="AC107" a="1"/>
  <c r="AC107"/>
  <c r="AC80" a="1"/>
  <c r="AC80"/>
  <c r="AC115" a="1"/>
  <c r="AC115"/>
  <c r="AC109" a="1"/>
  <c r="AC109"/>
  <c r="AC85" a="1"/>
  <c r="AC85"/>
  <c r="AC100" a="1"/>
  <c r="AC100"/>
  <c r="AC111" a="1"/>
  <c r="AC111"/>
  <c r="AC97" a="1"/>
  <c r="AC97"/>
  <c r="AC101" a="1"/>
  <c r="AC101"/>
  <c r="AC96" a="1"/>
  <c r="AC96"/>
  <c r="AC169" a="1"/>
  <c r="AC169"/>
  <c r="AC179" a="1"/>
  <c r="AC179"/>
  <c r="AC177" a="1"/>
  <c r="AC177"/>
  <c r="AC184" a="1"/>
  <c r="AC184"/>
  <c r="AC174" a="1"/>
  <c r="AC174"/>
  <c r="AC191" a="1"/>
  <c r="AC191"/>
  <c r="AC159" a="1"/>
  <c r="AC159"/>
  <c r="AC188" a="1"/>
  <c r="AC188"/>
  <c r="AC167" a="1"/>
  <c r="AC167"/>
  <c r="AC183" a="1"/>
  <c r="AC183"/>
  <c r="AC171" a="1"/>
  <c r="AC171"/>
  <c r="AC194" a="1"/>
  <c r="AC194"/>
  <c r="AC164" a="1"/>
  <c r="AC164"/>
  <c r="AC190" a="1"/>
  <c r="AC190"/>
  <c r="AC170" a="1"/>
  <c r="AC170"/>
  <c r="AC160" a="1"/>
  <c r="AC160"/>
  <c r="AC168" a="1"/>
  <c r="AC168"/>
  <c r="AC189" a="1"/>
  <c r="AC189"/>
  <c r="AC163" a="1"/>
  <c r="AC163"/>
  <c r="AC161" a="1"/>
  <c r="AC161"/>
  <c r="AC185" a="1"/>
  <c r="AC185"/>
  <c r="AC181" a="1"/>
  <c r="AC181"/>
  <c r="AC182" a="1"/>
  <c r="AC182"/>
  <c r="AC175" a="1"/>
  <c r="AC175"/>
  <c r="AC176" a="1"/>
  <c r="AC176"/>
  <c r="AC186" a="1"/>
  <c r="AC186"/>
  <c r="AC158" a="1"/>
  <c r="AC158"/>
  <c r="AC172" a="1"/>
  <c r="AC172"/>
  <c r="AC178" a="1"/>
  <c r="AC178"/>
  <c r="AC187" a="1"/>
  <c r="AC187"/>
  <c r="AC162" a="1"/>
  <c r="AC162"/>
  <c r="AC165" a="1"/>
  <c r="AC165"/>
  <c r="AC192" a="1"/>
  <c r="AC192"/>
  <c r="AC180" a="1"/>
  <c r="AC180"/>
  <c r="AC166" a="1"/>
  <c r="AC166"/>
  <c r="AC193" a="1"/>
  <c r="AC193"/>
  <c r="AC173" a="1"/>
  <c r="AC173"/>
  <c r="X327" a="1"/>
  <c r="X327"/>
  <c r="AB327" a="1"/>
  <c r="AB327"/>
  <c r="AL327" a="1"/>
  <c r="AL327"/>
  <c r="T327" a="1"/>
  <c r="T327"/>
  <c r="D327" a="1"/>
  <c r="D327"/>
  <c r="S327" a="1"/>
  <c r="S327"/>
  <c r="W327" a="1"/>
  <c r="W327"/>
  <c r="AF327" a="1"/>
  <c r="AF327"/>
  <c r="AK327" a="1"/>
  <c r="AK327"/>
  <c r="N327" a="1"/>
  <c r="N327"/>
  <c r="R327" a="1"/>
  <c r="R327"/>
  <c r="AA327" a="1"/>
  <c r="AA327"/>
  <c r="AJ327" a="1"/>
  <c r="AJ327"/>
  <c r="H327" a="1"/>
  <c r="H327"/>
  <c r="L327" a="1"/>
  <c r="L327"/>
  <c r="V327" a="1"/>
  <c r="V327"/>
  <c r="O327" a="1"/>
  <c r="O327"/>
  <c r="Y327" a="1"/>
  <c r="Y327"/>
  <c r="C327" a="1"/>
  <c r="C327"/>
  <c r="G327" a="1"/>
  <c r="G327"/>
  <c r="P327" a="1"/>
  <c r="P327"/>
  <c r="E327" a="1"/>
  <c r="E327"/>
  <c r="I327" a="1"/>
  <c r="I327"/>
  <c r="AC327" a="1"/>
  <c r="AC327"/>
  <c r="B327" a="1"/>
  <c r="B327"/>
  <c r="K327" a="1"/>
  <c r="K327"/>
  <c r="AE327" a="1"/>
  <c r="AE327"/>
  <c r="AI327" a="1"/>
  <c r="AI327"/>
  <c r="M327" a="1"/>
  <c r="M327"/>
  <c r="AG327" a="1"/>
  <c r="AG327"/>
  <c r="F327" a="1"/>
  <c r="F327"/>
  <c r="Z327" a="1"/>
  <c r="Z327"/>
  <c r="AD327" a="1"/>
  <c r="AD327"/>
  <c r="AH327" a="1"/>
  <c r="AH327"/>
  <c r="Q327" a="1"/>
  <c r="Q327"/>
  <c r="U327" a="1"/>
  <c r="U327"/>
  <c r="J327" a="1"/>
  <c r="J327"/>
  <c r="AL85" a="1"/>
  <c r="AL85"/>
  <c r="AL98" a="1"/>
  <c r="AL98"/>
  <c r="AL93" a="1"/>
  <c r="AL93"/>
  <c r="AL82" a="1"/>
  <c r="AL82"/>
  <c r="AL111" a="1"/>
  <c r="AL111"/>
  <c r="AL116" a="1"/>
  <c r="AL116"/>
  <c r="AL109" a="1"/>
  <c r="AL109"/>
  <c r="AL90" a="1"/>
  <c r="AL90"/>
  <c r="AL106" a="1"/>
  <c r="AL106"/>
  <c r="AL83" a="1"/>
  <c r="AL83"/>
  <c r="AL99" a="1"/>
  <c r="AL99"/>
  <c r="AL81" a="1"/>
  <c r="AL81"/>
  <c r="AL87" a="1"/>
  <c r="AL87"/>
  <c r="AL92" a="1"/>
  <c r="AL92"/>
  <c r="AL108" a="1"/>
  <c r="AL108"/>
  <c r="AL102" a="1"/>
  <c r="AL102"/>
  <c r="AL113" a="1"/>
  <c r="AL113"/>
  <c r="AL103" a="1"/>
  <c r="AL103"/>
  <c r="AL89" a="1"/>
  <c r="AL89"/>
  <c r="AL97" a="1"/>
  <c r="AL97"/>
  <c r="AL100" a="1"/>
  <c r="AL100"/>
  <c r="AL110" a="1"/>
  <c r="AL110"/>
  <c r="AL105" a="1"/>
  <c r="AL105"/>
  <c r="AL84" a="1"/>
  <c r="AL84"/>
  <c r="AL115" a="1"/>
  <c r="AL115"/>
  <c r="AL86" a="1"/>
  <c r="AL86"/>
  <c r="AL112" a="1"/>
  <c r="AL112"/>
  <c r="AL88" a="1"/>
  <c r="AL88"/>
  <c r="AL94" a="1"/>
  <c r="AL94"/>
  <c r="AL101" a="1"/>
  <c r="AL101"/>
  <c r="AL104" a="1"/>
  <c r="AL104"/>
  <c r="AL80" a="1"/>
  <c r="AL80"/>
  <c r="AL95" a="1"/>
  <c r="AL95"/>
  <c r="AL91" a="1"/>
  <c r="AL91"/>
  <c r="AL107" a="1"/>
  <c r="AL107"/>
  <c r="AL96" a="1"/>
  <c r="AL96"/>
  <c r="AL114" a="1"/>
  <c r="AL114"/>
  <c r="AL170" a="1"/>
  <c r="AL170"/>
  <c r="AL191" a="1"/>
  <c r="AL191"/>
  <c r="AL193" a="1"/>
  <c r="AL193"/>
  <c r="AL194" a="1"/>
  <c r="AL194"/>
  <c r="AL189" a="1"/>
  <c r="AL189"/>
  <c r="AL163" a="1"/>
  <c r="AL163"/>
  <c r="AL173" a="1"/>
  <c r="AL173"/>
  <c r="AL192" a="1"/>
  <c r="AL192"/>
  <c r="AL177" a="1"/>
  <c r="AL177"/>
  <c r="AL167" a="1"/>
  <c r="AL167"/>
  <c r="AL181" a="1"/>
  <c r="AL181"/>
  <c r="AL178" a="1"/>
  <c r="AL178"/>
  <c r="AL162" a="1"/>
  <c r="AL162"/>
  <c r="AL184" a="1"/>
  <c r="AL184"/>
  <c r="AL174" a="1"/>
  <c r="AL174"/>
  <c r="AL179" a="1"/>
  <c r="AL179"/>
  <c r="AL164" a="1"/>
  <c r="AL164"/>
  <c r="AL183" a="1"/>
  <c r="AL183"/>
  <c r="AL172" a="1"/>
  <c r="AL172"/>
  <c r="AL159" a="1"/>
  <c r="AL159"/>
  <c r="AL176" a="1"/>
  <c r="AL176"/>
  <c r="AL182" a="1"/>
  <c r="AL182"/>
  <c r="AL186" a="1"/>
  <c r="AL186"/>
  <c r="AL180" a="1"/>
  <c r="AL180"/>
  <c r="AL190" a="1"/>
  <c r="AL190"/>
  <c r="AL171" a="1"/>
  <c r="AL171"/>
  <c r="AL160" a="1"/>
  <c r="AL160"/>
  <c r="AL168" a="1"/>
  <c r="AL168"/>
  <c r="AL161" a="1"/>
  <c r="AL161"/>
  <c r="AL185" a="1"/>
  <c r="AL185"/>
  <c r="AL188" a="1"/>
  <c r="AL188"/>
  <c r="AL169" a="1"/>
  <c r="AL169"/>
  <c r="AL166" a="1"/>
  <c r="AL166"/>
  <c r="AL187" a="1"/>
  <c r="AL187"/>
  <c r="AL158" a="1"/>
  <c r="AL158"/>
  <c r="AL175" a="1"/>
  <c r="AL175"/>
  <c r="AL165" a="1"/>
  <c r="AL165"/>
  <c r="AJ84" a="1"/>
  <c r="AJ84"/>
  <c r="AJ111" a="1"/>
  <c r="AJ111"/>
  <c r="AJ100" a="1"/>
  <c r="AJ100"/>
  <c r="AJ116" a="1"/>
  <c r="AJ116"/>
  <c r="AJ92" a="1"/>
  <c r="AJ92"/>
  <c r="AJ108" a="1"/>
  <c r="AJ108"/>
  <c r="AJ88" a="1"/>
  <c r="AJ88"/>
  <c r="AJ97" a="1"/>
  <c r="AJ97"/>
  <c r="AJ96" a="1"/>
  <c r="AJ96"/>
  <c r="AJ95" a="1"/>
  <c r="AJ95"/>
  <c r="AJ103" a="1"/>
  <c r="AJ103"/>
  <c r="AJ104" a="1"/>
  <c r="AJ104"/>
  <c r="AJ94" a="1"/>
  <c r="AJ94"/>
  <c r="AJ107" a="1"/>
  <c r="AJ107"/>
  <c r="AJ81" a="1"/>
  <c r="AJ81"/>
  <c r="AJ89" a="1"/>
  <c r="AJ89"/>
  <c r="AJ110" a="1"/>
  <c r="AJ110"/>
  <c r="AJ83" a="1"/>
  <c r="AJ83"/>
  <c r="AJ91" a="1"/>
  <c r="AJ91"/>
  <c r="AJ98" a="1"/>
  <c r="AJ98"/>
  <c r="AJ115" a="1"/>
  <c r="AJ115"/>
  <c r="AJ99" a="1"/>
  <c r="AJ99"/>
  <c r="AJ105" a="1"/>
  <c r="AJ105"/>
  <c r="AJ86" a="1"/>
  <c r="AJ86"/>
  <c r="AJ90" a="1"/>
  <c r="AJ90"/>
  <c r="AJ102" a="1"/>
  <c r="AJ102"/>
  <c r="AJ101" a="1"/>
  <c r="AJ101"/>
  <c r="AJ82" a="1"/>
  <c r="AJ82"/>
  <c r="AJ114" a="1"/>
  <c r="AJ114"/>
  <c r="AJ112" a="1"/>
  <c r="AJ112"/>
  <c r="AJ85" a="1"/>
  <c r="AJ85"/>
  <c r="AJ93" a="1"/>
  <c r="AJ93"/>
  <c r="AJ109" a="1"/>
  <c r="AJ109"/>
  <c r="AJ113" a="1"/>
  <c r="AJ113"/>
  <c r="AJ106" a="1"/>
  <c r="AJ106"/>
  <c r="AJ87" a="1"/>
  <c r="AJ87"/>
  <c r="AJ190" a="1"/>
  <c r="AJ190"/>
  <c r="AJ170" a="1"/>
  <c r="AJ170"/>
  <c r="AJ193" a="1"/>
  <c r="AJ193"/>
  <c r="AJ175" a="1"/>
  <c r="AJ175"/>
  <c r="AJ194" a="1"/>
  <c r="AJ194"/>
  <c r="AJ168" a="1"/>
  <c r="AJ168"/>
  <c r="AJ189" a="1"/>
  <c r="AJ189"/>
  <c r="AJ179" a="1"/>
  <c r="AJ179"/>
  <c r="AJ186" a="1"/>
  <c r="AJ186"/>
  <c r="AJ178" a="1"/>
  <c r="AJ178"/>
  <c r="AJ160" a="1"/>
  <c r="AJ160"/>
  <c r="AJ187" a="1"/>
  <c r="AJ187"/>
  <c r="AJ183" a="1"/>
  <c r="AJ183"/>
  <c r="AJ166" a="1"/>
  <c r="AJ166"/>
  <c r="AJ181" a="1"/>
  <c r="AJ181"/>
  <c r="AJ165" a="1"/>
  <c r="AJ165"/>
  <c r="AJ176" a="1"/>
  <c r="AJ176"/>
  <c r="AJ192" a="1"/>
  <c r="AJ192"/>
  <c r="AJ182" a="1"/>
  <c r="AJ182"/>
  <c r="AJ162" a="1"/>
  <c r="AJ162"/>
  <c r="AJ173" a="1"/>
  <c r="AJ173"/>
  <c r="AJ159" a="1"/>
  <c r="AJ159"/>
  <c r="AJ161" a="1"/>
  <c r="AJ161"/>
  <c r="AJ158" a="1"/>
  <c r="AJ158"/>
  <c r="AJ172" a="1"/>
  <c r="AJ172"/>
  <c r="AJ191" a="1"/>
  <c r="AJ191"/>
  <c r="AJ163" a="1"/>
  <c r="AJ163"/>
  <c r="AJ164" a="1"/>
  <c r="AJ164"/>
  <c r="AJ185" a="1"/>
  <c r="AJ185"/>
  <c r="AJ169" a="1"/>
  <c r="AJ169"/>
  <c r="AJ188" a="1"/>
  <c r="AJ188"/>
  <c r="AJ177" a="1"/>
  <c r="AJ177"/>
  <c r="AJ180" a="1"/>
  <c r="AJ180"/>
  <c r="AJ184" a="1"/>
  <c r="AJ184"/>
  <c r="AJ174" a="1"/>
  <c r="AJ174"/>
  <c r="AJ167" a="1"/>
  <c r="AJ167"/>
  <c r="AJ171" a="1"/>
  <c r="AJ171"/>
  <c r="D111" a="1"/>
  <c r="D111"/>
  <c r="D92" a="1"/>
  <c r="D92"/>
  <c r="D108" a="1"/>
  <c r="D108"/>
  <c r="D116" a="1"/>
  <c r="D116"/>
  <c r="D100" a="1"/>
  <c r="D100"/>
  <c r="D87" a="1"/>
  <c r="D87"/>
  <c r="D84" a="1"/>
  <c r="D84"/>
  <c r="D103" a="1"/>
  <c r="D103"/>
  <c r="D81" a="1"/>
  <c r="D81"/>
  <c r="D89" a="1"/>
  <c r="D89"/>
  <c r="D110" a="1"/>
  <c r="D110"/>
  <c r="D104" a="1"/>
  <c r="D104"/>
  <c r="D105" a="1"/>
  <c r="D105"/>
  <c r="D88" a="1"/>
  <c r="D88"/>
  <c r="D86" a="1"/>
  <c r="D86"/>
  <c r="D102" a="1"/>
  <c r="D102"/>
  <c r="D91" a="1"/>
  <c r="D91"/>
  <c r="D97" a="1"/>
  <c r="D97"/>
  <c r="D96" a="1"/>
  <c r="D96"/>
  <c r="D80" a="1"/>
  <c r="D80"/>
  <c r="D99" a="1"/>
  <c r="D99"/>
  <c r="D107" a="1"/>
  <c r="D107"/>
  <c r="D95" a="1"/>
  <c r="D95"/>
  <c r="D112" a="1"/>
  <c r="D112"/>
  <c r="D93" a="1"/>
  <c r="D93"/>
  <c r="D101" a="1"/>
  <c r="D101"/>
  <c r="D109" a="1"/>
  <c r="D109"/>
  <c r="D106" a="1"/>
  <c r="D106"/>
  <c r="D94" a="1"/>
  <c r="D94"/>
  <c r="D83" a="1"/>
  <c r="D83"/>
  <c r="D85" a="1"/>
  <c r="D85"/>
  <c r="D82" a="1"/>
  <c r="D82"/>
  <c r="D114" a="1"/>
  <c r="D114"/>
  <c r="D98" a="1"/>
  <c r="D98"/>
  <c r="D113" a="1"/>
  <c r="D113"/>
  <c r="D90" a="1"/>
  <c r="D90"/>
  <c r="D115" a="1"/>
  <c r="D115"/>
  <c r="D161" a="1"/>
  <c r="D161"/>
  <c r="D180" a="1"/>
  <c r="D180"/>
  <c r="D163" a="1"/>
  <c r="D163"/>
  <c r="D177" a="1"/>
  <c r="D177"/>
  <c r="D169" a="1"/>
  <c r="D169"/>
  <c r="D176" a="1"/>
  <c r="D176"/>
  <c r="D184" a="1"/>
  <c r="D184"/>
  <c r="D174" a="1"/>
  <c r="D174"/>
  <c r="D167" a="1"/>
  <c r="D167"/>
  <c r="D193" a="1"/>
  <c r="D193"/>
  <c r="D171" a="1"/>
  <c r="D171"/>
  <c r="D166" a="1"/>
  <c r="D166"/>
  <c r="D182" a="1"/>
  <c r="D182"/>
  <c r="D190" a="1"/>
  <c r="D190"/>
  <c r="D170" a="1"/>
  <c r="D170"/>
  <c r="D178" a="1"/>
  <c r="D178"/>
  <c r="D175" a="1"/>
  <c r="D175"/>
  <c r="D194" a="1"/>
  <c r="D194"/>
  <c r="D168" a="1"/>
  <c r="D168"/>
  <c r="D189" a="1"/>
  <c r="D189"/>
  <c r="D186" a="1"/>
  <c r="D186"/>
  <c r="D158" a="1"/>
  <c r="D158"/>
  <c r="D183" a="1"/>
  <c r="D183"/>
  <c r="D172" a="1"/>
  <c r="D172"/>
  <c r="D160" a="1"/>
  <c r="D160"/>
  <c r="D187" a="1"/>
  <c r="D187"/>
  <c r="D162" a="1"/>
  <c r="D162"/>
  <c r="D164" a="1"/>
  <c r="D164"/>
  <c r="D185" a="1"/>
  <c r="D185"/>
  <c r="D181" a="1"/>
  <c r="D181"/>
  <c r="D191" a="1"/>
  <c r="D191"/>
  <c r="D159" a="1"/>
  <c r="D159"/>
  <c r="D165" a="1"/>
  <c r="D165"/>
  <c r="D192" a="1"/>
  <c r="D192"/>
  <c r="D179" a="1"/>
  <c r="D179"/>
  <c r="D188" a="1"/>
  <c r="D188"/>
  <c r="D173" a="1"/>
  <c r="D173"/>
  <c r="R272" i="24"/>
  <c r="N81" i="29" a="1"/>
  <c r="N81"/>
  <c r="N85" a="1"/>
  <c r="N85"/>
  <c r="N116" a="1"/>
  <c r="N116"/>
  <c r="N93" a="1"/>
  <c r="N93"/>
  <c r="N109" a="1"/>
  <c r="N109"/>
  <c r="N90" a="1"/>
  <c r="N90"/>
  <c r="N106" a="1"/>
  <c r="N106"/>
  <c r="N98" a="1"/>
  <c r="N98"/>
  <c r="N82" a="1"/>
  <c r="N82"/>
  <c r="N87" a="1"/>
  <c r="N87"/>
  <c r="N92" a="1"/>
  <c r="N92"/>
  <c r="N108" a="1"/>
  <c r="N108"/>
  <c r="N102" a="1"/>
  <c r="N102"/>
  <c r="N103" a="1"/>
  <c r="N103"/>
  <c r="N89" a="1"/>
  <c r="N89"/>
  <c r="N86" a="1"/>
  <c r="N86"/>
  <c r="N100" a="1"/>
  <c r="N100"/>
  <c r="N110" a="1"/>
  <c r="N110"/>
  <c r="N112" a="1"/>
  <c r="N112"/>
  <c r="N95" a="1"/>
  <c r="N95"/>
  <c r="N84" a="1"/>
  <c r="N84"/>
  <c r="N94" a="1"/>
  <c r="N94"/>
  <c r="N101" a="1"/>
  <c r="N101"/>
  <c r="N105" a="1"/>
  <c r="N105"/>
  <c r="N104" a="1"/>
  <c r="N104"/>
  <c r="N111" a="1"/>
  <c r="N111"/>
  <c r="N114" a="1"/>
  <c r="N114"/>
  <c r="N91" a="1"/>
  <c r="N91"/>
  <c r="N99" a="1"/>
  <c r="N99"/>
  <c r="N107" a="1"/>
  <c r="N107"/>
  <c r="N80" a="1"/>
  <c r="N80"/>
  <c r="N83" a="1"/>
  <c r="N83"/>
  <c r="N115" a="1"/>
  <c r="N115"/>
  <c r="N97" a="1"/>
  <c r="N97"/>
  <c r="N96" a="1"/>
  <c r="N96"/>
  <c r="N88" a="1"/>
  <c r="N88"/>
  <c r="N113" a="1"/>
  <c r="N113"/>
  <c r="N161" a="1"/>
  <c r="N161"/>
  <c r="N185" a="1"/>
  <c r="N185"/>
  <c r="N188" a="1"/>
  <c r="N188"/>
  <c r="N176" a="1"/>
  <c r="N176"/>
  <c r="N179" a="1"/>
  <c r="N179"/>
  <c r="N164" a="1"/>
  <c r="N164"/>
  <c r="N175" a="1"/>
  <c r="N175"/>
  <c r="N165" a="1"/>
  <c r="N165"/>
  <c r="N162" a="1"/>
  <c r="N162"/>
  <c r="N169" a="1"/>
  <c r="N169"/>
  <c r="N166" a="1"/>
  <c r="N166"/>
  <c r="N172" a="1"/>
  <c r="N172"/>
  <c r="N159" a="1"/>
  <c r="N159"/>
  <c r="N182" a="1"/>
  <c r="N182"/>
  <c r="N187" a="1"/>
  <c r="N187"/>
  <c r="N192" a="1"/>
  <c r="N192"/>
  <c r="N171" a="1"/>
  <c r="N171"/>
  <c r="N183" a="1"/>
  <c r="N183"/>
  <c r="N191" a="1"/>
  <c r="N191"/>
  <c r="N193" a="1"/>
  <c r="N193"/>
  <c r="N178" a="1"/>
  <c r="N178"/>
  <c r="N163" a="1"/>
  <c r="N163"/>
  <c r="N173" a="1"/>
  <c r="N173"/>
  <c r="N168" a="1"/>
  <c r="N168"/>
  <c r="N177" a="1"/>
  <c r="N177"/>
  <c r="N167" a="1"/>
  <c r="N167"/>
  <c r="N194" a="1"/>
  <c r="N194"/>
  <c r="N189" a="1"/>
  <c r="N189"/>
  <c r="N186" a="1"/>
  <c r="N186"/>
  <c r="N180" a="1"/>
  <c r="N180"/>
  <c r="N190" a="1"/>
  <c r="N190"/>
  <c r="N158" a="1"/>
  <c r="N158"/>
  <c r="N184" a="1"/>
  <c r="N184"/>
  <c r="N174" a="1"/>
  <c r="N174"/>
  <c r="N181" a="1"/>
  <c r="N181"/>
  <c r="N170" a="1"/>
  <c r="N170"/>
  <c r="N160" a="1"/>
  <c r="N160"/>
  <c r="K112" a="1"/>
  <c r="K112"/>
  <c r="K97" a="1"/>
  <c r="K97"/>
  <c r="K81" a="1"/>
  <c r="K81"/>
  <c r="K92" a="1"/>
  <c r="K92"/>
  <c r="K100" a="1"/>
  <c r="K100"/>
  <c r="K89" a="1"/>
  <c r="K89"/>
  <c r="K105" a="1"/>
  <c r="K105"/>
  <c r="K84" a="1"/>
  <c r="K84"/>
  <c r="K110" a="1"/>
  <c r="K110"/>
  <c r="K108" a="1"/>
  <c r="K108"/>
  <c r="K80" a="1"/>
  <c r="K80"/>
  <c r="K88" a="1"/>
  <c r="K88"/>
  <c r="K98" a="1"/>
  <c r="K98"/>
  <c r="K86" a="1"/>
  <c r="K86"/>
  <c r="K91" a="1"/>
  <c r="K91"/>
  <c r="K107" a="1"/>
  <c r="K107"/>
  <c r="K101" a="1"/>
  <c r="K101"/>
  <c r="K102" a="1"/>
  <c r="K102"/>
  <c r="K116" a="1"/>
  <c r="K116"/>
  <c r="K99" a="1"/>
  <c r="K99"/>
  <c r="K104" a="1"/>
  <c r="K104"/>
  <c r="K109" a="1"/>
  <c r="K109"/>
  <c r="K85" a="1"/>
  <c r="K85"/>
  <c r="K93" a="1"/>
  <c r="K93"/>
  <c r="K114" a="1"/>
  <c r="K114"/>
  <c r="K87" a="1"/>
  <c r="K87"/>
  <c r="K115" a="1"/>
  <c r="K115"/>
  <c r="K103" a="1"/>
  <c r="K103"/>
  <c r="K113" a="1"/>
  <c r="K113"/>
  <c r="K83" a="1"/>
  <c r="K83"/>
  <c r="K90" a="1"/>
  <c r="K90"/>
  <c r="K106" a="1"/>
  <c r="K106"/>
  <c r="K94" a="1"/>
  <c r="K94"/>
  <c r="K111" a="1"/>
  <c r="K111"/>
  <c r="K82" a="1"/>
  <c r="K82"/>
  <c r="K95" a="1"/>
  <c r="K95"/>
  <c r="K96" a="1"/>
  <c r="K96"/>
  <c r="K170" a="1"/>
  <c r="K170"/>
  <c r="K194" a="1"/>
  <c r="K194"/>
  <c r="K178" a="1"/>
  <c r="K178"/>
  <c r="K186" a="1"/>
  <c r="K186"/>
  <c r="K164" a="1"/>
  <c r="K164"/>
  <c r="K175" a="1"/>
  <c r="K175"/>
  <c r="K168" a="1"/>
  <c r="K168"/>
  <c r="K189" a="1"/>
  <c r="K189"/>
  <c r="K179" a="1"/>
  <c r="K179"/>
  <c r="K185" a="1"/>
  <c r="K185"/>
  <c r="K190" a="1"/>
  <c r="K190"/>
  <c r="K159" a="1"/>
  <c r="K159"/>
  <c r="K188" a="1"/>
  <c r="K188"/>
  <c r="K187" a="1"/>
  <c r="K187"/>
  <c r="K165" a="1"/>
  <c r="K165"/>
  <c r="K191" a="1"/>
  <c r="K191"/>
  <c r="K161" a="1"/>
  <c r="K161"/>
  <c r="K183" a="1"/>
  <c r="K183"/>
  <c r="K171" a="1"/>
  <c r="K171"/>
  <c r="K160" a="1"/>
  <c r="K160"/>
  <c r="K173" a="1"/>
  <c r="K173"/>
  <c r="K192" a="1"/>
  <c r="K192"/>
  <c r="K167" a="1"/>
  <c r="K167"/>
  <c r="K158" a="1"/>
  <c r="K158"/>
  <c r="K177" a="1"/>
  <c r="K177"/>
  <c r="K181" a="1"/>
  <c r="K181"/>
  <c r="K162" a="1"/>
  <c r="K162"/>
  <c r="K182" a="1"/>
  <c r="K182"/>
  <c r="K172" a="1"/>
  <c r="K172"/>
  <c r="K193" a="1"/>
  <c r="K193"/>
  <c r="K180" a="1"/>
  <c r="K180"/>
  <c r="K169" a="1"/>
  <c r="K169"/>
  <c r="K174" a="1"/>
  <c r="K174"/>
  <c r="K166" a="1"/>
  <c r="K166"/>
  <c r="K163" a="1"/>
  <c r="K163"/>
  <c r="K176" a="1"/>
  <c r="K176"/>
  <c r="K184" a="1"/>
  <c r="K184"/>
  <c r="P111" a="1"/>
  <c r="P111"/>
  <c r="P88" a="1"/>
  <c r="P88"/>
  <c r="P104" a="1"/>
  <c r="P104"/>
  <c r="P116" a="1"/>
  <c r="P116"/>
  <c r="P96" a="1"/>
  <c r="P96"/>
  <c r="P91" a="1"/>
  <c r="P91"/>
  <c r="P80" a="1"/>
  <c r="P80"/>
  <c r="P107" a="1"/>
  <c r="P107"/>
  <c r="P101" a="1"/>
  <c r="P101"/>
  <c r="P84" a="1"/>
  <c r="P84"/>
  <c r="P113" a="1"/>
  <c r="P113"/>
  <c r="P98" a="1"/>
  <c r="P98"/>
  <c r="P108" a="1"/>
  <c r="P108"/>
  <c r="P89" a="1"/>
  <c r="P89"/>
  <c r="P93" a="1"/>
  <c r="P93"/>
  <c r="P115" a="1"/>
  <c r="P115"/>
  <c r="P99" a="1"/>
  <c r="P99"/>
  <c r="P82" a="1"/>
  <c r="P82"/>
  <c r="P109" a="1"/>
  <c r="P109"/>
  <c r="P92" a="1"/>
  <c r="P92"/>
  <c r="P83" a="1"/>
  <c r="P83"/>
  <c r="P112" a="1"/>
  <c r="P112"/>
  <c r="P106" a="1"/>
  <c r="P106"/>
  <c r="P102" a="1"/>
  <c r="P102"/>
  <c r="P100" a="1"/>
  <c r="P100"/>
  <c r="P114" a="1"/>
  <c r="P114"/>
  <c r="P97" a="1"/>
  <c r="P97"/>
  <c r="P105" a="1"/>
  <c r="P105"/>
  <c r="P85" a="1"/>
  <c r="P85"/>
  <c r="P87" a="1"/>
  <c r="P87"/>
  <c r="P94" a="1"/>
  <c r="P94"/>
  <c r="P81" a="1"/>
  <c r="P81"/>
  <c r="P95" a="1"/>
  <c r="P95"/>
  <c r="P90" a="1"/>
  <c r="P90"/>
  <c r="P103" a="1"/>
  <c r="P103"/>
  <c r="P86" a="1"/>
  <c r="P86"/>
  <c r="P110" a="1"/>
  <c r="P110"/>
  <c r="P158" a="1"/>
  <c r="P158"/>
  <c r="P177" a="1"/>
  <c r="P177"/>
  <c r="P169" a="1"/>
  <c r="P169"/>
  <c r="P183" a="1"/>
  <c r="P183"/>
  <c r="P175" a="1"/>
  <c r="P175"/>
  <c r="P163" a="1"/>
  <c r="P163"/>
  <c r="P182" a="1"/>
  <c r="P182"/>
  <c r="P186" a="1"/>
  <c r="P186"/>
  <c r="P164" a="1"/>
  <c r="P164"/>
  <c r="P181" a="1"/>
  <c r="P181"/>
  <c r="P159" a="1"/>
  <c r="P159"/>
  <c r="P173" a="1"/>
  <c r="P173"/>
  <c r="P193" a="1"/>
  <c r="P193"/>
  <c r="P187" a="1"/>
  <c r="P187"/>
  <c r="P179" a="1"/>
  <c r="P179"/>
  <c r="P192" a="1"/>
  <c r="P192"/>
  <c r="P178" a="1"/>
  <c r="P178"/>
  <c r="P174" a="1"/>
  <c r="P174"/>
  <c r="P172" a="1"/>
  <c r="P172"/>
  <c r="P161" a="1"/>
  <c r="P161"/>
  <c r="P185" a="1"/>
  <c r="P185"/>
  <c r="P180" a="1"/>
  <c r="P180"/>
  <c r="P190" a="1"/>
  <c r="P190"/>
  <c r="P170" a="1"/>
  <c r="P170"/>
  <c r="P167" a="1"/>
  <c r="P167"/>
  <c r="P191" a="1"/>
  <c r="P191"/>
  <c r="P171" a="1"/>
  <c r="P171"/>
  <c r="P160" a="1"/>
  <c r="P160"/>
  <c r="P184" a="1"/>
  <c r="P184"/>
  <c r="P166" a="1"/>
  <c r="P166"/>
  <c r="P194" a="1"/>
  <c r="P194"/>
  <c r="P168" a="1"/>
  <c r="P168"/>
  <c r="P188" a="1"/>
  <c r="P188"/>
  <c r="P162" a="1"/>
  <c r="P162"/>
  <c r="P165" a="1"/>
  <c r="P165"/>
  <c r="P176" a="1"/>
  <c r="P176"/>
  <c r="P189" a="1"/>
  <c r="P189"/>
  <c r="Q110" a="1"/>
  <c r="Q110"/>
  <c r="Q80" a="1"/>
  <c r="Q80"/>
  <c r="Q116" a="1"/>
  <c r="Q116"/>
  <c r="Q99" a="1"/>
  <c r="Q99"/>
  <c r="Q86" a="1"/>
  <c r="Q86"/>
  <c r="Q102" a="1"/>
  <c r="Q102"/>
  <c r="Q91" a="1"/>
  <c r="Q91"/>
  <c r="Q107" a="1"/>
  <c r="Q107"/>
  <c r="Q83" a="1"/>
  <c r="Q83"/>
  <c r="Q114" a="1"/>
  <c r="Q114"/>
  <c r="Q101" a="1"/>
  <c r="Q101"/>
  <c r="Q96" a="1"/>
  <c r="Q96"/>
  <c r="Q85" a="1"/>
  <c r="Q85"/>
  <c r="Q106" a="1"/>
  <c r="Q106"/>
  <c r="Q95" a="1"/>
  <c r="Q95"/>
  <c r="Q82" a="1"/>
  <c r="Q82"/>
  <c r="Q112" a="1"/>
  <c r="Q112"/>
  <c r="Q94" a="1"/>
  <c r="Q94"/>
  <c r="Q104" a="1"/>
  <c r="Q104"/>
  <c r="Q93" a="1"/>
  <c r="Q93"/>
  <c r="Q97" a="1"/>
  <c r="Q97"/>
  <c r="Q109" a="1"/>
  <c r="Q109"/>
  <c r="Q87" a="1"/>
  <c r="Q87"/>
  <c r="Q113" a="1"/>
  <c r="Q113"/>
  <c r="Q90" a="1"/>
  <c r="Q90"/>
  <c r="Q103" a="1"/>
  <c r="Q103"/>
  <c r="Q89" a="1"/>
  <c r="Q89"/>
  <c r="Q88" a="1"/>
  <c r="Q88"/>
  <c r="Q98" a="1"/>
  <c r="Q98"/>
  <c r="Q100" a="1"/>
  <c r="Q100"/>
  <c r="Q105" a="1"/>
  <c r="Q105"/>
  <c r="Q115" a="1"/>
  <c r="Q115"/>
  <c r="Q81" a="1"/>
  <c r="Q81"/>
  <c r="Q111" a="1"/>
  <c r="Q111"/>
  <c r="Q84" a="1"/>
  <c r="Q84"/>
  <c r="Q92" a="1"/>
  <c r="Q92"/>
  <c r="Q108" a="1"/>
  <c r="Q108"/>
  <c r="Q161" a="1"/>
  <c r="Q161"/>
  <c r="Q190" a="1"/>
  <c r="Q190"/>
  <c r="Q187" a="1"/>
  <c r="Q187"/>
  <c r="Q162" a="1"/>
  <c r="Q162"/>
  <c r="Q185" a="1"/>
  <c r="Q185"/>
  <c r="Q167" a="1"/>
  <c r="Q167"/>
  <c r="Q191" a="1"/>
  <c r="Q191"/>
  <c r="Q188" a="1"/>
  <c r="Q188"/>
  <c r="Q176" a="1"/>
  <c r="Q176"/>
  <c r="Q158" a="1"/>
  <c r="Q158"/>
  <c r="Q166" a="1"/>
  <c r="Q166"/>
  <c r="Q171" a="1"/>
  <c r="Q171"/>
  <c r="Q182" a="1"/>
  <c r="Q182"/>
  <c r="Q194" a="1"/>
  <c r="Q194"/>
  <c r="Q160" a="1"/>
  <c r="Q160"/>
  <c r="Q192" a="1"/>
  <c r="Q192"/>
  <c r="Q177" a="1"/>
  <c r="Q177"/>
  <c r="Q184" a="1"/>
  <c r="Q184"/>
  <c r="Q169" a="1"/>
  <c r="Q169"/>
  <c r="Q170" a="1"/>
  <c r="Q170"/>
  <c r="Q178" a="1"/>
  <c r="Q178"/>
  <c r="Q189" a="1"/>
  <c r="Q189"/>
  <c r="Q172" a="1"/>
  <c r="Q172"/>
  <c r="Q186" a="1"/>
  <c r="Q186"/>
  <c r="Q181" a="1"/>
  <c r="Q181"/>
  <c r="Q175" a="1"/>
  <c r="Q175"/>
  <c r="Q164" a="1"/>
  <c r="Q164"/>
  <c r="Q159" a="1"/>
  <c r="Q159"/>
  <c r="Q163" a="1"/>
  <c r="Q163"/>
  <c r="Q173" a="1"/>
  <c r="Q173"/>
  <c r="Q174" a="1"/>
  <c r="Q174"/>
  <c r="Q180" a="1"/>
  <c r="Q180"/>
  <c r="Q183" a="1"/>
  <c r="Q183"/>
  <c r="Q193" a="1"/>
  <c r="Q193"/>
  <c r="Q168" a="1"/>
  <c r="Q168"/>
  <c r="Q165" a="1"/>
  <c r="Q165"/>
  <c r="Q179" a="1"/>
  <c r="Q179"/>
  <c r="V321" a="1"/>
  <c r="V321"/>
  <c r="Z321" a="1"/>
  <c r="Z321"/>
  <c r="AD321" a="1"/>
  <c r="AD321"/>
  <c r="C321" a="1"/>
  <c r="C321"/>
  <c r="Q321" a="1"/>
  <c r="Q321"/>
  <c r="U321" a="1"/>
  <c r="U321"/>
  <c r="Y321" a="1"/>
  <c r="Y321"/>
  <c r="X321" a="1"/>
  <c r="X321"/>
  <c r="L321" a="1"/>
  <c r="L321"/>
  <c r="P321" a="1"/>
  <c r="P321"/>
  <c r="T321" a="1"/>
  <c r="T321"/>
  <c r="B321" a="1"/>
  <c r="B321"/>
  <c r="W321" a="1"/>
  <c r="W321"/>
  <c r="F321" a="1"/>
  <c r="F321"/>
  <c r="J321" a="1"/>
  <c r="J321"/>
  <c r="N321" a="1"/>
  <c r="N321"/>
  <c r="S321" a="1"/>
  <c r="S321"/>
  <c r="G321" a="1"/>
  <c r="G321"/>
  <c r="AA321" a="1"/>
  <c r="AA321"/>
  <c r="E321" a="1"/>
  <c r="E321"/>
  <c r="I321" a="1"/>
  <c r="I321"/>
  <c r="AI321" a="1"/>
  <c r="AI321"/>
  <c r="AL321" a="1"/>
  <c r="AL321"/>
  <c r="K321" a="1"/>
  <c r="K321"/>
  <c r="AE321" a="1"/>
  <c r="AE321"/>
  <c r="D321" a="1"/>
  <c r="D321"/>
  <c r="R321" a="1"/>
  <c r="R321"/>
  <c r="AG321" a="1"/>
  <c r="AG321"/>
  <c r="AK321" a="1"/>
  <c r="AK321"/>
  <c r="O321" a="1"/>
  <c r="O321"/>
  <c r="AC321" a="1"/>
  <c r="AC321"/>
  <c r="M321" a="1"/>
  <c r="M321"/>
  <c r="AB321" a="1"/>
  <c r="AB321"/>
  <c r="AF321" a="1"/>
  <c r="AF321"/>
  <c r="AJ321" a="1"/>
  <c r="AJ321"/>
  <c r="H321" a="1"/>
  <c r="H321"/>
  <c r="AH321" a="1"/>
  <c r="AH321"/>
  <c r="AE317" i="21" a="1"/>
  <c r="AE317"/>
  <c r="S317" a="1"/>
  <c r="S317"/>
  <c r="B317" a="1"/>
  <c r="B317"/>
  <c r="W317" a="1"/>
  <c r="W317"/>
  <c r="K317" a="1"/>
  <c r="K317"/>
  <c r="AI317" a="1"/>
  <c r="AI317"/>
  <c r="AA317" a="1"/>
  <c r="AA317"/>
  <c r="O317" a="1"/>
  <c r="O317"/>
  <c r="C317" a="1"/>
  <c r="C317"/>
  <c r="F317" a="1"/>
  <c r="F317"/>
  <c r="V317" a="1"/>
  <c r="V317"/>
  <c r="AL317" a="1"/>
  <c r="AL317"/>
  <c r="G317" a="1"/>
  <c r="G317"/>
  <c r="J317" a="1"/>
  <c r="J317"/>
  <c r="Z317" a="1"/>
  <c r="Z317"/>
  <c r="N317" a="1"/>
  <c r="N317"/>
  <c r="AD317" a="1"/>
  <c r="AD317"/>
  <c r="R317" a="1"/>
  <c r="R317"/>
  <c r="M317" a="1"/>
  <c r="M317"/>
  <c r="AC317" a="1"/>
  <c r="AC317"/>
  <c r="H317" a="1"/>
  <c r="H317"/>
  <c r="X317" a="1"/>
  <c r="X317"/>
  <c r="AH317" a="1"/>
  <c r="AH317"/>
  <c r="Q317" a="1"/>
  <c r="Q317"/>
  <c r="AG317" a="1"/>
  <c r="AG317"/>
  <c r="L317" a="1"/>
  <c r="L317"/>
  <c r="AB317" a="1"/>
  <c r="AB317"/>
  <c r="E317" a="1"/>
  <c r="E317"/>
  <c r="U317" a="1"/>
  <c r="U317"/>
  <c r="AK317" a="1"/>
  <c r="AK317"/>
  <c r="P317" a="1"/>
  <c r="P317"/>
  <c r="AF317" a="1"/>
  <c r="AF317"/>
  <c r="T317" a="1"/>
  <c r="T317"/>
  <c r="I317" a="1"/>
  <c r="I317"/>
  <c r="AJ317" a="1"/>
  <c r="AJ317"/>
  <c r="Y317" a="1"/>
  <c r="Y317"/>
  <c r="D317" a="1"/>
  <c r="D317"/>
  <c r="B333" a="1"/>
  <c r="B333"/>
  <c r="Q333" a="1"/>
  <c r="Q333"/>
  <c r="Y333" a="1"/>
  <c r="Y333"/>
  <c r="H333" a="1"/>
  <c r="H333"/>
  <c r="D333" a="1"/>
  <c r="D333"/>
  <c r="F333" a="1"/>
  <c r="F333"/>
  <c r="E333" a="1"/>
  <c r="E333"/>
  <c r="I333" a="1"/>
  <c r="I333"/>
  <c r="AG333" a="1"/>
  <c r="AG333"/>
  <c r="AC333" a="1"/>
  <c r="AC333"/>
  <c r="U333" a="1"/>
  <c r="U333"/>
  <c r="N333" a="1"/>
  <c r="N333"/>
  <c r="P333" a="1"/>
  <c r="P333"/>
  <c r="M333" a="1"/>
  <c r="M333"/>
  <c r="AK333" a="1"/>
  <c r="AK333"/>
  <c r="R333" a="1"/>
  <c r="R333"/>
  <c r="V333" a="1"/>
  <c r="V333"/>
  <c r="X333" a="1"/>
  <c r="X333"/>
  <c r="AD333" a="1"/>
  <c r="AD333"/>
  <c r="AB333" a="1"/>
  <c r="AB333"/>
  <c r="AF333" a="1"/>
  <c r="AF333"/>
  <c r="Z333" a="1"/>
  <c r="Z333"/>
  <c r="J333" a="1"/>
  <c r="J333"/>
  <c r="AL333" a="1"/>
  <c r="AL333"/>
  <c r="G333" a="1"/>
  <c r="G333"/>
  <c r="T333" a="1"/>
  <c r="T333"/>
  <c r="S333" a="1"/>
  <c r="S333"/>
  <c r="C333" a="1"/>
  <c r="C333"/>
  <c r="AJ333" a="1"/>
  <c r="AJ333"/>
  <c r="K333" a="1"/>
  <c r="K333"/>
  <c r="AH333" a="1"/>
  <c r="AH333"/>
  <c r="O333" a="1"/>
  <c r="O333"/>
  <c r="AE333" a="1"/>
  <c r="AE333"/>
  <c r="L333" a="1"/>
  <c r="L333"/>
  <c r="W333" a="1"/>
  <c r="W333"/>
  <c r="AI333" a="1"/>
  <c r="AI333"/>
  <c r="AA333" a="1"/>
  <c r="AA333"/>
  <c r="AF272" i="24"/>
  <c r="AN196"/>
  <c r="BC159"/>
  <c r="B322" i="21" a="1"/>
  <c r="B322"/>
  <c r="M322" a="1"/>
  <c r="M322"/>
  <c r="U322" a="1"/>
  <c r="U322"/>
  <c r="E322" a="1"/>
  <c r="E322"/>
  <c r="Y322" a="1"/>
  <c r="Y322"/>
  <c r="D322" a="1"/>
  <c r="D322"/>
  <c r="H322" a="1"/>
  <c r="H322"/>
  <c r="I322" a="1"/>
  <c r="I322"/>
  <c r="AC322" a="1"/>
  <c r="AC322"/>
  <c r="Q322" a="1"/>
  <c r="Q322"/>
  <c r="F322" a="1"/>
  <c r="F322"/>
  <c r="X322" a="1"/>
  <c r="X322"/>
  <c r="AK322" a="1"/>
  <c r="AK322"/>
  <c r="J322" a="1"/>
  <c r="J322"/>
  <c r="N322" a="1"/>
  <c r="N322"/>
  <c r="R322" a="1"/>
  <c r="R322"/>
  <c r="V322" a="1"/>
  <c r="V322"/>
  <c r="AG322" a="1"/>
  <c r="AG322"/>
  <c r="P322" a="1"/>
  <c r="P322"/>
  <c r="AF322" a="1"/>
  <c r="AF322"/>
  <c r="G322" a="1"/>
  <c r="G322"/>
  <c r="S322" a="1"/>
  <c r="S322"/>
  <c r="K322" a="1"/>
  <c r="K322"/>
  <c r="AJ322" a="1"/>
  <c r="AJ322"/>
  <c r="AD322" a="1"/>
  <c r="AD322"/>
  <c r="AH322" a="1"/>
  <c r="AH322"/>
  <c r="Z322" a="1"/>
  <c r="Z322"/>
  <c r="C322" a="1"/>
  <c r="C322"/>
  <c r="W322" a="1"/>
  <c r="W322"/>
  <c r="AB322" a="1"/>
  <c r="AB322"/>
  <c r="L322" a="1"/>
  <c r="L322"/>
  <c r="T322" a="1"/>
  <c r="T322"/>
  <c r="AL322" a="1"/>
  <c r="AL322"/>
  <c r="O322" a="1"/>
  <c r="O322"/>
  <c r="AA322" a="1"/>
  <c r="AA322"/>
  <c r="AE322" a="1"/>
  <c r="AE322"/>
  <c r="AI322" a="1"/>
  <c r="AI322"/>
  <c r="S84" i="24" a="1"/>
  <c r="S84"/>
  <c r="S88" a="1"/>
  <c r="S88"/>
  <c r="S80" a="1"/>
  <c r="S80"/>
  <c r="S81" a="1"/>
  <c r="S81"/>
  <c r="S85" a="1"/>
  <c r="S85"/>
  <c r="S89" a="1"/>
  <c r="S89"/>
  <c r="S82" a="1"/>
  <c r="S82"/>
  <c r="S86" a="1"/>
  <c r="S86"/>
  <c r="S87" a="1"/>
  <c r="S87"/>
  <c r="S92" a="1"/>
  <c r="S92"/>
  <c r="S90" a="1"/>
  <c r="S90"/>
  <c r="S93" a="1"/>
  <c r="S93"/>
  <c r="S94" a="1"/>
  <c r="S94"/>
  <c r="S83" a="1"/>
  <c r="S83"/>
  <c r="S88" i="21" a="1"/>
  <c r="S88"/>
  <c r="S101" i="24" a="1"/>
  <c r="S101"/>
  <c r="S105" a="1"/>
  <c r="S105"/>
  <c r="S109" a="1"/>
  <c r="S109"/>
  <c r="S113" a="1"/>
  <c r="S113"/>
  <c r="S116" a="1"/>
  <c r="S116"/>
  <c r="S83" i="21" a="1"/>
  <c r="S83"/>
  <c r="S91" a="1"/>
  <c r="S91"/>
  <c r="S91" i="24" a="1"/>
  <c r="S91"/>
  <c r="S81" i="21" a="1"/>
  <c r="S81"/>
  <c r="S86" a="1"/>
  <c r="S86"/>
  <c r="S96" i="24" a="1"/>
  <c r="S96"/>
  <c r="S98" a="1"/>
  <c r="S98"/>
  <c r="S102" a="1"/>
  <c r="S102"/>
  <c r="S106" a="1"/>
  <c r="S106"/>
  <c r="S110" a="1"/>
  <c r="S110"/>
  <c r="S114" a="1"/>
  <c r="S114"/>
  <c r="S89" i="21" a="1"/>
  <c r="S89"/>
  <c r="S95" i="24" a="1"/>
  <c r="S95"/>
  <c r="S84" i="21" a="1"/>
  <c r="S84"/>
  <c r="S92" a="1"/>
  <c r="S92"/>
  <c r="S99" i="24" a="1"/>
  <c r="S99"/>
  <c r="S103" a="1"/>
  <c r="S103"/>
  <c r="S107" a="1"/>
  <c r="S107"/>
  <c r="S111" a="1"/>
  <c r="S111"/>
  <c r="S115" a="1"/>
  <c r="S115"/>
  <c r="S80" i="21" a="1"/>
  <c r="S80"/>
  <c r="S82" a="1"/>
  <c r="S82"/>
  <c r="S90" a="1"/>
  <c r="S90"/>
  <c r="S100" a="1"/>
  <c r="S100"/>
  <c r="S108" a="1"/>
  <c r="S108"/>
  <c r="S116" a="1"/>
  <c r="S116"/>
  <c r="S163" a="1"/>
  <c r="S163"/>
  <c r="S171" a="1"/>
  <c r="S171"/>
  <c r="S179" a="1"/>
  <c r="S179"/>
  <c r="S187" a="1"/>
  <c r="S187"/>
  <c r="S97" i="24" a="1"/>
  <c r="S97"/>
  <c r="S95" i="21" a="1"/>
  <c r="S95"/>
  <c r="S103" a="1"/>
  <c r="S103"/>
  <c r="S111" a="1"/>
  <c r="S111"/>
  <c r="S166" a="1"/>
  <c r="S166"/>
  <c r="S174" a="1"/>
  <c r="S174"/>
  <c r="S182" a="1"/>
  <c r="S182"/>
  <c r="S190" a="1"/>
  <c r="S190"/>
  <c r="S104" i="24" a="1"/>
  <c r="S104"/>
  <c r="S98" i="21" a="1"/>
  <c r="S98"/>
  <c r="S106" a="1"/>
  <c r="S106"/>
  <c r="S114" a="1"/>
  <c r="S114"/>
  <c r="S161" a="1"/>
  <c r="S161"/>
  <c r="S169" a="1"/>
  <c r="S169"/>
  <c r="S177" a="1"/>
  <c r="S177"/>
  <c r="S185" a="1"/>
  <c r="S185"/>
  <c r="S193" a="1"/>
  <c r="S193"/>
  <c r="S93" a="1"/>
  <c r="S93"/>
  <c r="S101" a="1"/>
  <c r="S101"/>
  <c r="S109" a="1"/>
  <c r="S109"/>
  <c r="S159" a="1"/>
  <c r="S159"/>
  <c r="S164" a="1"/>
  <c r="S164"/>
  <c r="S172" a="1"/>
  <c r="S172"/>
  <c r="S180" a="1"/>
  <c r="S180"/>
  <c r="S188" a="1"/>
  <c r="S188"/>
  <c r="S112" i="24" a="1"/>
  <c r="S112"/>
  <c r="S87" i="21" a="1"/>
  <c r="S87"/>
  <c r="S96" a="1"/>
  <c r="S96"/>
  <c r="S104" a="1"/>
  <c r="S104"/>
  <c r="S112" a="1"/>
  <c r="S112"/>
  <c r="S167" a="1"/>
  <c r="S167"/>
  <c r="S175" a="1"/>
  <c r="S175"/>
  <c r="S183" a="1"/>
  <c r="S183"/>
  <c r="S191" a="1"/>
  <c r="S191"/>
  <c r="S100" i="24" a="1"/>
  <c r="S100"/>
  <c r="S99" i="21" a="1"/>
  <c r="S99"/>
  <c r="S107" a="1"/>
  <c r="S107"/>
  <c r="S115" a="1"/>
  <c r="S115"/>
  <c r="S162" a="1"/>
  <c r="S162"/>
  <c r="S170" a="1"/>
  <c r="S170"/>
  <c r="S178" a="1"/>
  <c r="S178"/>
  <c r="S186" a="1"/>
  <c r="S186"/>
  <c r="S94" a="1"/>
  <c r="S94"/>
  <c r="S102" a="1"/>
  <c r="S102"/>
  <c r="S110" a="1"/>
  <c r="S110"/>
  <c r="S165" a="1"/>
  <c r="S165"/>
  <c r="S173" a="1"/>
  <c r="S173"/>
  <c r="S181" a="1"/>
  <c r="S181"/>
  <c r="S189" a="1"/>
  <c r="S189"/>
  <c r="S105" a="1"/>
  <c r="S105"/>
  <c r="S160" a="1"/>
  <c r="S160"/>
  <c r="S194" a="1"/>
  <c r="S194"/>
  <c r="S184" a="1"/>
  <c r="S184"/>
  <c r="S113" a="1"/>
  <c r="S113"/>
  <c r="S168" a="1"/>
  <c r="S168"/>
  <c r="S85" a="1"/>
  <c r="S85"/>
  <c r="S97" a="1"/>
  <c r="S97"/>
  <c r="S158" a="1"/>
  <c r="S158"/>
  <c r="S176" a="1"/>
  <c r="S176"/>
  <c r="S192" a="1"/>
  <c r="S192"/>
  <c r="S108" i="24" a="1"/>
  <c r="S108"/>
  <c r="BJ48" i="14"/>
  <c r="X82" i="24" a="1"/>
  <c r="X82"/>
  <c r="X86" a="1"/>
  <c r="X86"/>
  <c r="X90" a="1"/>
  <c r="X90"/>
  <c r="X83" a="1"/>
  <c r="X83"/>
  <c r="X87" a="1"/>
  <c r="X87"/>
  <c r="X84" a="1"/>
  <c r="X84"/>
  <c r="X88" a="1"/>
  <c r="X88"/>
  <c r="X93" a="1"/>
  <c r="X93"/>
  <c r="X89" a="1"/>
  <c r="X89"/>
  <c r="X94" a="1"/>
  <c r="X94"/>
  <c r="X80" a="1"/>
  <c r="X80"/>
  <c r="X81" a="1"/>
  <c r="X81"/>
  <c r="X91" a="1"/>
  <c r="X91"/>
  <c r="X95" a="1"/>
  <c r="X95"/>
  <c r="X85" a="1"/>
  <c r="X85"/>
  <c r="X92" a="1"/>
  <c r="X92"/>
  <c r="X96" a="1"/>
  <c r="X96"/>
  <c r="X98" a="1"/>
  <c r="X98"/>
  <c r="X102" a="1"/>
  <c r="X102"/>
  <c r="X106" a="1"/>
  <c r="X106"/>
  <c r="X110" a="1"/>
  <c r="X110"/>
  <c r="X114" a="1"/>
  <c r="X114"/>
  <c r="X89" i="21" a="1"/>
  <c r="X89"/>
  <c r="X84" a="1"/>
  <c r="X84"/>
  <c r="X92" a="1"/>
  <c r="X92"/>
  <c r="X97" i="24" a="1"/>
  <c r="X97"/>
  <c r="X99" a="1"/>
  <c r="X99"/>
  <c r="X103" a="1"/>
  <c r="X103"/>
  <c r="X107" a="1"/>
  <c r="X107"/>
  <c r="X111" a="1"/>
  <c r="X111"/>
  <c r="X115" a="1"/>
  <c r="X115"/>
  <c r="X87" i="21" a="1"/>
  <c r="X87"/>
  <c r="X80" a="1"/>
  <c r="X80"/>
  <c r="X82" a="1"/>
  <c r="X82"/>
  <c r="X90" a="1"/>
  <c r="X90"/>
  <c r="X100" i="24" a="1"/>
  <c r="X100"/>
  <c r="X104" a="1"/>
  <c r="X104"/>
  <c r="X108" a="1"/>
  <c r="X108"/>
  <c r="X112" a="1"/>
  <c r="X112"/>
  <c r="X85" i="21" a="1"/>
  <c r="X85"/>
  <c r="X101" i="24" a="1"/>
  <c r="X101"/>
  <c r="X105" a="1"/>
  <c r="X105"/>
  <c r="X109" a="1"/>
  <c r="X109"/>
  <c r="X113" a="1"/>
  <c r="X113"/>
  <c r="X116" a="1"/>
  <c r="X116"/>
  <c r="X83" i="21" a="1"/>
  <c r="X83"/>
  <c r="X91" a="1"/>
  <c r="X91"/>
  <c r="X88" a="1"/>
  <c r="X88"/>
  <c r="X93" a="1"/>
  <c r="X93"/>
  <c r="X101" a="1"/>
  <c r="X101"/>
  <c r="X109" a="1"/>
  <c r="X109"/>
  <c r="X159" a="1"/>
  <c r="X159"/>
  <c r="X164" a="1"/>
  <c r="X164"/>
  <c r="X172" a="1"/>
  <c r="X172"/>
  <c r="X180" a="1"/>
  <c r="X180"/>
  <c r="X188" a="1"/>
  <c r="X188"/>
  <c r="X81" a="1"/>
  <c r="X81"/>
  <c r="X96" a="1"/>
  <c r="X96"/>
  <c r="X104" a="1"/>
  <c r="X104"/>
  <c r="X112" a="1"/>
  <c r="X112"/>
  <c r="X167" a="1"/>
  <c r="X167"/>
  <c r="X175" a="1"/>
  <c r="X175"/>
  <c r="X183" a="1"/>
  <c r="X183"/>
  <c r="X191" a="1"/>
  <c r="X191"/>
  <c r="X99" a="1"/>
  <c r="X99"/>
  <c r="X107" a="1"/>
  <c r="X107"/>
  <c r="X115" a="1"/>
  <c r="X115"/>
  <c r="X162" a="1"/>
  <c r="X162"/>
  <c r="X170" a="1"/>
  <c r="X170"/>
  <c r="X178" a="1"/>
  <c r="X178"/>
  <c r="X186" a="1"/>
  <c r="X186"/>
  <c r="X194" a="1"/>
  <c r="X194"/>
  <c r="X86" a="1"/>
  <c r="X86"/>
  <c r="X94" a="1"/>
  <c r="X94"/>
  <c r="X102" a="1"/>
  <c r="X102"/>
  <c r="X110" a="1"/>
  <c r="X110"/>
  <c r="X165" a="1"/>
  <c r="X165"/>
  <c r="X173" a="1"/>
  <c r="X173"/>
  <c r="X181" a="1"/>
  <c r="X181"/>
  <c r="X189" a="1"/>
  <c r="X189"/>
  <c r="X97" a="1"/>
  <c r="X97"/>
  <c r="X105" a="1"/>
  <c r="X105"/>
  <c r="X113" a="1"/>
  <c r="X113"/>
  <c r="X158" a="1"/>
  <c r="X158"/>
  <c r="X160" a="1"/>
  <c r="X160"/>
  <c r="X168" a="1"/>
  <c r="X168"/>
  <c r="X176" a="1"/>
  <c r="X176"/>
  <c r="X184" a="1"/>
  <c r="X184"/>
  <c r="X192" a="1"/>
  <c r="X192"/>
  <c r="X100" a="1"/>
  <c r="X100"/>
  <c r="X108" a="1"/>
  <c r="X108"/>
  <c r="X116" a="1"/>
  <c r="X116"/>
  <c r="X163" a="1"/>
  <c r="X163"/>
  <c r="X171" a="1"/>
  <c r="X171"/>
  <c r="X179" a="1"/>
  <c r="X179"/>
  <c r="X187" a="1"/>
  <c r="X187"/>
  <c r="X95" a="1"/>
  <c r="X95"/>
  <c r="X103" a="1"/>
  <c r="X103"/>
  <c r="X111" a="1"/>
  <c r="X111"/>
  <c r="X166" a="1"/>
  <c r="X166"/>
  <c r="X174" a="1"/>
  <c r="X174"/>
  <c r="X182" a="1"/>
  <c r="X182"/>
  <c r="X190" a="1"/>
  <c r="X190"/>
  <c r="X177" a="1"/>
  <c r="X177"/>
  <c r="X106" a="1"/>
  <c r="X106"/>
  <c r="X161" a="1"/>
  <c r="X161"/>
  <c r="X185" a="1"/>
  <c r="X185"/>
  <c r="X114" a="1"/>
  <c r="X114"/>
  <c r="X169" a="1"/>
  <c r="X169"/>
  <c r="X193" a="1"/>
  <c r="X193"/>
  <c r="X98" a="1"/>
  <c r="X98"/>
  <c r="BO48" i="14"/>
  <c r="Y81" i="24" a="1"/>
  <c r="Y81"/>
  <c r="Y85" a="1"/>
  <c r="Y85"/>
  <c r="Y82" a="1"/>
  <c r="Y82"/>
  <c r="Y86" a="1"/>
  <c r="Y86"/>
  <c r="Y90" a="1"/>
  <c r="Y90"/>
  <c r="Y83" a="1"/>
  <c r="Y83"/>
  <c r="Y87" a="1"/>
  <c r="Y87"/>
  <c r="Y80" a="1"/>
  <c r="Y80"/>
  <c r="Y93" a="1"/>
  <c r="Y93"/>
  <c r="Y88" a="1"/>
  <c r="Y88"/>
  <c r="Y89" a="1"/>
  <c r="Y89"/>
  <c r="Y94" a="1"/>
  <c r="Y94"/>
  <c r="Y91" a="1"/>
  <c r="Y91"/>
  <c r="Y95" a="1"/>
  <c r="Y95"/>
  <c r="Y84" a="1"/>
  <c r="Y84"/>
  <c r="Y81" i="21" a="1"/>
  <c r="Y81"/>
  <c r="Y86" a="1"/>
  <c r="Y86"/>
  <c r="Y98" i="24" a="1"/>
  <c r="Y98"/>
  <c r="Y102" a="1"/>
  <c r="Y102"/>
  <c r="Y106" a="1"/>
  <c r="Y106"/>
  <c r="Y110" a="1"/>
  <c r="Y110"/>
  <c r="Y114" a="1"/>
  <c r="Y114"/>
  <c r="Y89" i="21" a="1"/>
  <c r="Y89"/>
  <c r="Y92" i="24" a="1"/>
  <c r="Y92"/>
  <c r="Y84" i="21" a="1"/>
  <c r="Y84"/>
  <c r="Y92" a="1"/>
  <c r="Y92"/>
  <c r="Y97" i="24" a="1"/>
  <c r="Y97"/>
  <c r="Y99" a="1"/>
  <c r="Y99"/>
  <c r="Y103" a="1"/>
  <c r="Y103"/>
  <c r="Y107" a="1"/>
  <c r="Y107"/>
  <c r="Y111" a="1"/>
  <c r="Y111"/>
  <c r="Y115" a="1"/>
  <c r="Y115"/>
  <c r="Y87" i="21" a="1"/>
  <c r="Y87"/>
  <c r="Y80" a="1"/>
  <c r="Y80"/>
  <c r="Y82" a="1"/>
  <c r="Y82"/>
  <c r="Y90" a="1"/>
  <c r="Y90"/>
  <c r="Y100" i="24" a="1"/>
  <c r="Y100"/>
  <c r="Y104" a="1"/>
  <c r="Y104"/>
  <c r="Y108" a="1"/>
  <c r="Y108"/>
  <c r="Y112" a="1"/>
  <c r="Y112"/>
  <c r="Y88" i="21" a="1"/>
  <c r="Y88"/>
  <c r="Y96" i="24" a="1"/>
  <c r="Y96"/>
  <c r="Y85" i="21" a="1"/>
  <c r="Y85"/>
  <c r="Y98" a="1"/>
  <c r="Y98"/>
  <c r="Y106" a="1"/>
  <c r="Y106"/>
  <c r="Y114" a="1"/>
  <c r="Y114"/>
  <c r="Y161" a="1"/>
  <c r="Y161"/>
  <c r="Y169" a="1"/>
  <c r="Y169"/>
  <c r="Y177" a="1"/>
  <c r="Y177"/>
  <c r="Y185" a="1"/>
  <c r="Y185"/>
  <c r="Y93" a="1"/>
  <c r="Y93"/>
  <c r="Y101" a="1"/>
  <c r="Y101"/>
  <c r="Y109" a="1"/>
  <c r="Y109"/>
  <c r="Y159" a="1"/>
  <c r="Y159"/>
  <c r="Y164" a="1"/>
  <c r="Y164"/>
  <c r="Y172" a="1"/>
  <c r="Y172"/>
  <c r="Y180" a="1"/>
  <c r="Y180"/>
  <c r="Y188" a="1"/>
  <c r="Y188"/>
  <c r="Y105" i="24" a="1"/>
  <c r="Y105"/>
  <c r="Y91" i="21" a="1"/>
  <c r="Y91"/>
  <c r="Y96" a="1"/>
  <c r="Y96"/>
  <c r="Y104" a="1"/>
  <c r="Y104"/>
  <c r="Y112" a="1"/>
  <c r="Y112"/>
  <c r="Y167" a="1"/>
  <c r="Y167"/>
  <c r="Y175" a="1"/>
  <c r="Y175"/>
  <c r="Y183" a="1"/>
  <c r="Y183"/>
  <c r="Y191" a="1"/>
  <c r="Y191"/>
  <c r="Y116" i="24" a="1"/>
  <c r="Y116"/>
  <c r="Y99" i="21" a="1"/>
  <c r="Y99"/>
  <c r="Y107" a="1"/>
  <c r="Y107"/>
  <c r="Y115" a="1"/>
  <c r="Y115"/>
  <c r="Y162" a="1"/>
  <c r="Y162"/>
  <c r="Y170" a="1"/>
  <c r="Y170"/>
  <c r="Y178" a="1"/>
  <c r="Y178"/>
  <c r="Y186" a="1"/>
  <c r="Y186"/>
  <c r="Y194" a="1"/>
  <c r="Y194"/>
  <c r="Y113" i="24" a="1"/>
  <c r="Y113"/>
  <c r="Y83" i="21" a="1"/>
  <c r="Y83"/>
  <c r="Y94" a="1"/>
  <c r="Y94"/>
  <c r="Y102" a="1"/>
  <c r="Y102"/>
  <c r="Y110" a="1"/>
  <c r="Y110"/>
  <c r="Y165" a="1"/>
  <c r="Y165"/>
  <c r="Y173" a="1"/>
  <c r="Y173"/>
  <c r="Y181" a="1"/>
  <c r="Y181"/>
  <c r="Y189" a="1"/>
  <c r="Y189"/>
  <c r="Y101" i="24" a="1"/>
  <c r="Y101"/>
  <c r="Y97" i="21" a="1"/>
  <c r="Y97"/>
  <c r="Y105" a="1"/>
  <c r="Y105"/>
  <c r="Y113" a="1"/>
  <c r="Y113"/>
  <c r="Y158" a="1"/>
  <c r="Y158"/>
  <c r="Y160" a="1"/>
  <c r="Y160"/>
  <c r="Y168" a="1"/>
  <c r="Y168"/>
  <c r="Y176" a="1"/>
  <c r="Y176"/>
  <c r="Y184" a="1"/>
  <c r="Y184"/>
  <c r="Y100" a="1"/>
  <c r="Y100"/>
  <c r="Y108" a="1"/>
  <c r="Y108"/>
  <c r="Y116" a="1"/>
  <c r="Y116"/>
  <c r="Y163" a="1"/>
  <c r="Y163"/>
  <c r="Y171" a="1"/>
  <c r="Y171"/>
  <c r="Y179" a="1"/>
  <c r="Y179"/>
  <c r="Y187" a="1"/>
  <c r="Y187"/>
  <c r="Y111" a="1"/>
  <c r="Y111"/>
  <c r="Y166" a="1"/>
  <c r="Y166"/>
  <c r="Y192" a="1"/>
  <c r="Y192"/>
  <c r="Y109" i="24" a="1"/>
  <c r="Y109"/>
  <c r="Y190" i="21" a="1"/>
  <c r="Y190"/>
  <c r="Y95" a="1"/>
  <c r="Y95"/>
  <c r="Y174" a="1"/>
  <c r="Y174"/>
  <c r="Y103" a="1"/>
  <c r="Y103"/>
  <c r="Y193" a="1"/>
  <c r="Y193"/>
  <c r="Y182" a="1"/>
  <c r="Y182"/>
  <c r="BP48" i="14"/>
  <c r="AN236" i="24"/>
  <c r="I326" i="21" a="1"/>
  <c r="I326"/>
  <c r="Q326" a="1"/>
  <c r="Q326"/>
  <c r="D326" a="1"/>
  <c r="D326"/>
  <c r="H326" a="1"/>
  <c r="H326"/>
  <c r="B326" a="1"/>
  <c r="B326"/>
  <c r="F326" a="1"/>
  <c r="F326"/>
  <c r="E326" a="1"/>
  <c r="E326"/>
  <c r="U326" a="1"/>
  <c r="U326"/>
  <c r="AC326" a="1"/>
  <c r="AC326"/>
  <c r="Y326" a="1"/>
  <c r="Y326"/>
  <c r="AK326" a="1"/>
  <c r="AK326"/>
  <c r="M326" a="1"/>
  <c r="M326"/>
  <c r="AG326" a="1"/>
  <c r="AG326"/>
  <c r="V326" a="1"/>
  <c r="V326"/>
  <c r="T326" a="1"/>
  <c r="T326"/>
  <c r="AB326" a="1"/>
  <c r="AB326"/>
  <c r="J326" a="1"/>
  <c r="J326"/>
  <c r="Z326" a="1"/>
  <c r="Z326"/>
  <c r="L326" a="1"/>
  <c r="L326"/>
  <c r="P326" a="1"/>
  <c r="P326"/>
  <c r="AH326" a="1"/>
  <c r="AH326"/>
  <c r="N326" a="1"/>
  <c r="N326"/>
  <c r="K326" a="1"/>
  <c r="K326"/>
  <c r="O326" a="1"/>
  <c r="O326"/>
  <c r="AL326" a="1"/>
  <c r="AL326"/>
  <c r="G326" a="1"/>
  <c r="G326"/>
  <c r="R326" a="1"/>
  <c r="R326"/>
  <c r="X326" a="1"/>
  <c r="X326"/>
  <c r="AD326" a="1"/>
  <c r="AD326"/>
  <c r="AJ326" a="1"/>
  <c r="AJ326"/>
  <c r="C326" a="1"/>
  <c r="C326"/>
  <c r="AA326" a="1"/>
  <c r="AA326"/>
  <c r="AI326" a="1"/>
  <c r="AI326"/>
  <c r="AE326" a="1"/>
  <c r="AE326"/>
  <c r="W326" a="1"/>
  <c r="W326"/>
  <c r="AF326" a="1"/>
  <c r="AF326"/>
  <c r="S326" a="1"/>
  <c r="S326"/>
  <c r="AK83" i="24" a="1"/>
  <c r="AK83"/>
  <c r="AK87" a="1"/>
  <c r="AK87"/>
  <c r="AK84" a="1"/>
  <c r="AK84"/>
  <c r="AK88" a="1"/>
  <c r="AK88"/>
  <c r="AK81" a="1"/>
  <c r="AK81"/>
  <c r="AK85" a="1"/>
  <c r="AK85"/>
  <c r="AK80" a="1"/>
  <c r="AK80"/>
  <c r="AK91" a="1"/>
  <c r="AK91"/>
  <c r="AK95" a="1"/>
  <c r="AK95"/>
  <c r="AK89" a="1"/>
  <c r="AK89"/>
  <c r="AK92" a="1"/>
  <c r="AK92"/>
  <c r="AK82" a="1"/>
  <c r="AK82"/>
  <c r="AK93" a="1"/>
  <c r="AK93"/>
  <c r="AK86" a="1"/>
  <c r="AK86"/>
  <c r="AK90" a="1"/>
  <c r="AK90"/>
  <c r="AK80" i="21" a="1"/>
  <c r="AK80"/>
  <c r="AK82" a="1"/>
  <c r="AK82"/>
  <c r="AK90" a="1"/>
  <c r="AK90"/>
  <c r="AK96" i="24" a="1"/>
  <c r="AK96"/>
  <c r="AK100" a="1"/>
  <c r="AK100"/>
  <c r="AK104" a="1"/>
  <c r="AK104"/>
  <c r="AK108" a="1"/>
  <c r="AK108"/>
  <c r="AK112" a="1"/>
  <c r="AK112"/>
  <c r="AK85" i="21" a="1"/>
  <c r="AK85"/>
  <c r="AK94" i="24" a="1"/>
  <c r="AK94"/>
  <c r="AK88" i="21" a="1"/>
  <c r="AK88"/>
  <c r="AK101" i="24" a="1"/>
  <c r="AK101"/>
  <c r="AK105" a="1"/>
  <c r="AK105"/>
  <c r="AK109" a="1"/>
  <c r="AK109"/>
  <c r="AK113" a="1"/>
  <c r="AK113"/>
  <c r="AK116" a="1"/>
  <c r="AK116"/>
  <c r="AK83" i="21" a="1"/>
  <c r="AK83"/>
  <c r="AK97" i="24" a="1"/>
  <c r="AK97"/>
  <c r="AK81" i="21" a="1"/>
  <c r="AK81"/>
  <c r="AK86" a="1"/>
  <c r="AK86"/>
  <c r="AK98" i="24" a="1"/>
  <c r="AK98"/>
  <c r="AK102" a="1"/>
  <c r="AK102"/>
  <c r="AK106" a="1"/>
  <c r="AK106"/>
  <c r="AK110" a="1"/>
  <c r="AK110"/>
  <c r="AK114" a="1"/>
  <c r="AK114"/>
  <c r="AK84" i="21" a="1"/>
  <c r="AK84"/>
  <c r="AK99" i="24" a="1"/>
  <c r="AK99"/>
  <c r="AK94" i="21" a="1"/>
  <c r="AK94"/>
  <c r="AK102" a="1"/>
  <c r="AK102"/>
  <c r="AK110" a="1"/>
  <c r="AK110"/>
  <c r="AK165" a="1"/>
  <c r="AK165"/>
  <c r="AK173" a="1"/>
  <c r="AK173"/>
  <c r="AK181" a="1"/>
  <c r="AK181"/>
  <c r="AK189" a="1"/>
  <c r="AK189"/>
  <c r="AK87" a="1"/>
  <c r="AK87"/>
  <c r="AK97" a="1"/>
  <c r="AK97"/>
  <c r="AK105" a="1"/>
  <c r="AK105"/>
  <c r="AK113" a="1"/>
  <c r="AK113"/>
  <c r="AK158" a="1"/>
  <c r="AK158"/>
  <c r="AK160" a="1"/>
  <c r="AK160"/>
  <c r="AK168" a="1"/>
  <c r="AK168"/>
  <c r="AK176" a="1"/>
  <c r="AK176"/>
  <c r="AK184" a="1"/>
  <c r="AK184"/>
  <c r="AK192" a="1"/>
  <c r="AK192"/>
  <c r="AK107" i="24" a="1"/>
  <c r="AK107"/>
  <c r="AK100" i="21" a="1"/>
  <c r="AK100"/>
  <c r="AK108" a="1"/>
  <c r="AK108"/>
  <c r="AK116" a="1"/>
  <c r="AK116"/>
  <c r="AK163" a="1"/>
  <c r="AK163"/>
  <c r="AK171" a="1"/>
  <c r="AK171"/>
  <c r="AK179" a="1"/>
  <c r="AK179"/>
  <c r="AK187" a="1"/>
  <c r="AK187"/>
  <c r="AK95" a="1"/>
  <c r="AK95"/>
  <c r="AK103" a="1"/>
  <c r="AK103"/>
  <c r="AK111" a="1"/>
  <c r="AK111"/>
  <c r="AK166" a="1"/>
  <c r="AK166"/>
  <c r="AK174" a="1"/>
  <c r="AK174"/>
  <c r="AK182" a="1"/>
  <c r="AK182"/>
  <c r="AK190" a="1"/>
  <c r="AK190"/>
  <c r="AK115" i="24" a="1"/>
  <c r="AK115"/>
  <c r="AK98" i="21" a="1"/>
  <c r="AK98"/>
  <c r="AK106" a="1"/>
  <c r="AK106"/>
  <c r="AK114" a="1"/>
  <c r="AK114"/>
  <c r="AK161" a="1"/>
  <c r="AK161"/>
  <c r="AK169" a="1"/>
  <c r="AK169"/>
  <c r="AK177" a="1"/>
  <c r="AK177"/>
  <c r="AK185" a="1"/>
  <c r="AK185"/>
  <c r="AK193" a="1"/>
  <c r="AK193"/>
  <c r="AK103" i="24" a="1"/>
  <c r="AK103"/>
  <c r="AK93" i="21" a="1"/>
  <c r="AK93"/>
  <c r="AK101" a="1"/>
  <c r="AK101"/>
  <c r="AK109" a="1"/>
  <c r="AK109"/>
  <c r="AK159" a="1"/>
  <c r="AK159"/>
  <c r="AK164" a="1"/>
  <c r="AK164"/>
  <c r="AK172" a="1"/>
  <c r="AK172"/>
  <c r="AK180" a="1"/>
  <c r="AK180"/>
  <c r="AK188" a="1"/>
  <c r="AK188"/>
  <c r="AK89" a="1"/>
  <c r="AK89"/>
  <c r="AK91" a="1"/>
  <c r="AK91"/>
  <c r="AK92" a="1"/>
  <c r="AK92"/>
  <c r="AK96" a="1"/>
  <c r="AK96"/>
  <c r="AK104" a="1"/>
  <c r="AK104"/>
  <c r="AK112" a="1"/>
  <c r="AK112"/>
  <c r="AK167" a="1"/>
  <c r="AK167"/>
  <c r="AK175" a="1"/>
  <c r="AK175"/>
  <c r="AK183" a="1"/>
  <c r="AK183"/>
  <c r="AK191" a="1"/>
  <c r="AK191"/>
  <c r="AK111" i="24" a="1"/>
  <c r="AK111"/>
  <c r="AK115" i="21" a="1"/>
  <c r="AK115"/>
  <c r="AK170" a="1"/>
  <c r="AK170"/>
  <c r="AK99" a="1"/>
  <c r="AK99"/>
  <c r="AK178" a="1"/>
  <c r="AK178"/>
  <c r="AK194" a="1"/>
  <c r="AK194"/>
  <c r="AK107" a="1"/>
  <c r="AK107"/>
  <c r="AK162" a="1"/>
  <c r="AK162"/>
  <c r="AK186" a="1"/>
  <c r="AK186"/>
  <c r="CB48" i="14"/>
  <c r="E83" i="24" a="1"/>
  <c r="E83"/>
  <c r="E87" a="1"/>
  <c r="E87"/>
  <c r="E84" a="1"/>
  <c r="E84"/>
  <c r="E88" a="1"/>
  <c r="E88"/>
  <c r="E81" a="1"/>
  <c r="E81"/>
  <c r="E85" a="1"/>
  <c r="E85"/>
  <c r="E89" a="1"/>
  <c r="E89"/>
  <c r="E80" a="1"/>
  <c r="E80"/>
  <c r="E91" a="1"/>
  <c r="E91"/>
  <c r="E95" a="1"/>
  <c r="E95"/>
  <c r="E90" a="1"/>
  <c r="E90"/>
  <c r="E92" a="1"/>
  <c r="E92"/>
  <c r="E82" a="1"/>
  <c r="E82"/>
  <c r="E93" a="1"/>
  <c r="E93"/>
  <c r="E86" a="1"/>
  <c r="E86"/>
  <c r="E80" i="21" a="1"/>
  <c r="E80"/>
  <c r="E82" a="1"/>
  <c r="E82"/>
  <c r="E90" a="1"/>
  <c r="E90"/>
  <c r="E100" i="24" a="1"/>
  <c r="E100"/>
  <c r="E104" a="1"/>
  <c r="E104"/>
  <c r="E108" a="1"/>
  <c r="E108"/>
  <c r="E112" a="1"/>
  <c r="E112"/>
  <c r="E85" i="21" a="1"/>
  <c r="E85"/>
  <c r="E88" a="1"/>
  <c r="E88"/>
  <c r="E96" i="24" a="1"/>
  <c r="E96"/>
  <c r="E101" a="1"/>
  <c r="E101"/>
  <c r="E105" a="1"/>
  <c r="E105"/>
  <c r="E109" a="1"/>
  <c r="E109"/>
  <c r="E113" a="1"/>
  <c r="E113"/>
  <c r="E116" a="1"/>
  <c r="E116"/>
  <c r="E83" i="21" a="1"/>
  <c r="E83"/>
  <c r="E97" i="24" a="1"/>
  <c r="E97"/>
  <c r="E81" i="21" a="1"/>
  <c r="E81"/>
  <c r="E86" a="1"/>
  <c r="E86"/>
  <c r="E98" i="24" a="1"/>
  <c r="E98"/>
  <c r="E102" a="1"/>
  <c r="E102"/>
  <c r="E106" a="1"/>
  <c r="E106"/>
  <c r="E110" a="1"/>
  <c r="E110"/>
  <c r="E114" a="1"/>
  <c r="E114"/>
  <c r="E94" a="1"/>
  <c r="E94"/>
  <c r="E84" i="21" a="1"/>
  <c r="E84"/>
  <c r="E92" a="1"/>
  <c r="E92"/>
  <c r="E115" i="24" a="1"/>
  <c r="E115"/>
  <c r="E94" i="21" a="1"/>
  <c r="E94"/>
  <c r="E102" a="1"/>
  <c r="E102"/>
  <c r="E110" a="1"/>
  <c r="E110"/>
  <c r="E165" a="1"/>
  <c r="E165"/>
  <c r="E173" a="1"/>
  <c r="E173"/>
  <c r="E181" a="1"/>
  <c r="E181"/>
  <c r="E189" a="1"/>
  <c r="E189"/>
  <c r="E103" i="24" a="1"/>
  <c r="E103"/>
  <c r="E87" i="21" a="1"/>
  <c r="E87"/>
  <c r="E97" a="1"/>
  <c r="E97"/>
  <c r="E105" a="1"/>
  <c r="E105"/>
  <c r="E113" a="1"/>
  <c r="E113"/>
  <c r="E158" a="1"/>
  <c r="E158"/>
  <c r="E160" a="1"/>
  <c r="E160"/>
  <c r="E168" a="1"/>
  <c r="E168"/>
  <c r="E176" a="1"/>
  <c r="E176"/>
  <c r="E184" a="1"/>
  <c r="E184"/>
  <c r="E192" a="1"/>
  <c r="E192"/>
  <c r="E91" a="1"/>
  <c r="E91"/>
  <c r="E100" a="1"/>
  <c r="E100"/>
  <c r="E108" a="1"/>
  <c r="E108"/>
  <c r="E116" a="1"/>
  <c r="E116"/>
  <c r="E163" a="1"/>
  <c r="E163"/>
  <c r="E171" a="1"/>
  <c r="E171"/>
  <c r="E179" a="1"/>
  <c r="E179"/>
  <c r="E187" a="1"/>
  <c r="E187"/>
  <c r="E111" i="24" a="1"/>
  <c r="E111"/>
  <c r="E95" i="21" a="1"/>
  <c r="E95"/>
  <c r="E103" a="1"/>
  <c r="E103"/>
  <c r="E111" a="1"/>
  <c r="E111"/>
  <c r="E166" a="1"/>
  <c r="E166"/>
  <c r="E174" a="1"/>
  <c r="E174"/>
  <c r="E182" a="1"/>
  <c r="E182"/>
  <c r="E190" a="1"/>
  <c r="E190"/>
  <c r="E99" i="24" a="1"/>
  <c r="E99"/>
  <c r="E98" i="21" a="1"/>
  <c r="E98"/>
  <c r="E106" a="1"/>
  <c r="E106"/>
  <c r="E114" a="1"/>
  <c r="E114"/>
  <c r="E161" a="1"/>
  <c r="E161"/>
  <c r="E169" a="1"/>
  <c r="E169"/>
  <c r="E177" a="1"/>
  <c r="E177"/>
  <c r="E185" a="1"/>
  <c r="E185"/>
  <c r="E193" a="1"/>
  <c r="E193"/>
  <c r="E93" a="1"/>
  <c r="E93"/>
  <c r="E101" a="1"/>
  <c r="E101"/>
  <c r="E109" a="1"/>
  <c r="E109"/>
  <c r="E159" a="1"/>
  <c r="E159"/>
  <c r="E164" a="1"/>
  <c r="E164"/>
  <c r="E172" a="1"/>
  <c r="E172"/>
  <c r="E180" a="1"/>
  <c r="E180"/>
  <c r="E188" a="1"/>
  <c r="E188"/>
  <c r="E107" i="24" a="1"/>
  <c r="E107"/>
  <c r="E89" i="21" a="1"/>
  <c r="E89"/>
  <c r="E96" a="1"/>
  <c r="E96"/>
  <c r="E104" a="1"/>
  <c r="E104"/>
  <c r="E112" a="1"/>
  <c r="E112"/>
  <c r="E167" a="1"/>
  <c r="E167"/>
  <c r="E175" a="1"/>
  <c r="E175"/>
  <c r="E183" a="1"/>
  <c r="E183"/>
  <c r="E191" a="1"/>
  <c r="E191"/>
  <c r="E107" a="1"/>
  <c r="E107"/>
  <c r="E162" a="1"/>
  <c r="E162"/>
  <c r="E186" a="1"/>
  <c r="E186"/>
  <c r="E194" a="1"/>
  <c r="E194"/>
  <c r="E115" a="1"/>
  <c r="E115"/>
  <c r="E170" a="1"/>
  <c r="E170"/>
  <c r="E99" a="1"/>
  <c r="E99"/>
  <c r="E178" a="1"/>
  <c r="E178"/>
  <c r="AV48" i="14"/>
  <c r="Z272" i="24"/>
  <c r="I319" i="21" a="1"/>
  <c r="I319"/>
  <c r="Q319" a="1"/>
  <c r="Q319"/>
  <c r="B319" a="1"/>
  <c r="B319"/>
  <c r="U319" a="1"/>
  <c r="U319"/>
  <c r="AC319" a="1"/>
  <c r="AC319"/>
  <c r="AK319" a="1"/>
  <c r="AK319"/>
  <c r="F319" a="1"/>
  <c r="F319"/>
  <c r="E319" a="1"/>
  <c r="E319"/>
  <c r="D319" a="1"/>
  <c r="D319"/>
  <c r="Y319" a="1"/>
  <c r="Y319"/>
  <c r="AG319" a="1"/>
  <c r="AG319"/>
  <c r="H319" a="1"/>
  <c r="H319"/>
  <c r="M319" a="1"/>
  <c r="M319"/>
  <c r="Z319" a="1"/>
  <c r="Z319"/>
  <c r="L319" a="1"/>
  <c r="L319"/>
  <c r="AB319" a="1"/>
  <c r="AB319"/>
  <c r="J319" a="1"/>
  <c r="J319"/>
  <c r="P319" a="1"/>
  <c r="P319"/>
  <c r="T319" a="1"/>
  <c r="T319"/>
  <c r="N319" a="1"/>
  <c r="N319"/>
  <c r="R319" a="1"/>
  <c r="R319"/>
  <c r="V319" a="1"/>
  <c r="V319"/>
  <c r="X319" a="1"/>
  <c r="X319"/>
  <c r="AF319" a="1"/>
  <c r="AF319"/>
  <c r="W319" a="1"/>
  <c r="W319"/>
  <c r="AJ319" a="1"/>
  <c r="AJ319"/>
  <c r="C319" a="1"/>
  <c r="C319"/>
  <c r="AI319" a="1"/>
  <c r="AI319"/>
  <c r="K319" a="1"/>
  <c r="K319"/>
  <c r="AA319" a="1"/>
  <c r="AA319"/>
  <c r="O319" a="1"/>
  <c r="O319"/>
  <c r="AL319" a="1"/>
  <c r="AL319"/>
  <c r="G319" a="1"/>
  <c r="G319"/>
  <c r="AE319" a="1"/>
  <c r="AE319"/>
  <c r="AD319" a="1"/>
  <c r="AD319"/>
  <c r="S319" a="1"/>
  <c r="S319"/>
  <c r="AH319" a="1"/>
  <c r="AH319"/>
  <c r="G10" i="27"/>
  <c r="C14"/>
  <c r="W272" i="24"/>
  <c r="B320" i="21" a="1"/>
  <c r="B320"/>
  <c r="U320" a="1"/>
  <c r="U320"/>
  <c r="I320" a="1"/>
  <c r="I320"/>
  <c r="J320" a="1"/>
  <c r="J320"/>
  <c r="Q320" a="1"/>
  <c r="Q320"/>
  <c r="D320" a="1"/>
  <c r="D320"/>
  <c r="E320" a="1"/>
  <c r="E320"/>
  <c r="AC320" a="1"/>
  <c r="AC320"/>
  <c r="H320" a="1"/>
  <c r="H320"/>
  <c r="M320" a="1"/>
  <c r="M320"/>
  <c r="Y320" a="1"/>
  <c r="Y320"/>
  <c r="AK320" a="1"/>
  <c r="AK320"/>
  <c r="F320" a="1"/>
  <c r="F320"/>
  <c r="X320" a="1"/>
  <c r="X320"/>
  <c r="AB320" a="1"/>
  <c r="AB320"/>
  <c r="T320" a="1"/>
  <c r="T320"/>
  <c r="AD320" a="1"/>
  <c r="AD320"/>
  <c r="AF320" a="1"/>
  <c r="AF320"/>
  <c r="N320" a="1"/>
  <c r="N320"/>
  <c r="AG320" a="1"/>
  <c r="AG320"/>
  <c r="R320" a="1"/>
  <c r="R320"/>
  <c r="AL320" a="1"/>
  <c r="AL320"/>
  <c r="G320" a="1"/>
  <c r="G320"/>
  <c r="Z320" a="1"/>
  <c r="Z320"/>
  <c r="AJ320" a="1"/>
  <c r="AJ320"/>
  <c r="S320" a="1"/>
  <c r="S320"/>
  <c r="L320" a="1"/>
  <c r="L320"/>
  <c r="O320" a="1"/>
  <c r="O320"/>
  <c r="K320" a="1"/>
  <c r="K320"/>
  <c r="W320" a="1"/>
  <c r="W320"/>
  <c r="V320" a="1"/>
  <c r="V320"/>
  <c r="AA320" a="1"/>
  <c r="AA320"/>
  <c r="AH320" a="1"/>
  <c r="AH320"/>
  <c r="C320" a="1"/>
  <c r="C320"/>
  <c r="AI320" a="1"/>
  <c r="AI320"/>
  <c r="AE320" a="1"/>
  <c r="AE320"/>
  <c r="P320" a="1"/>
  <c r="P320"/>
  <c r="H272" i="24"/>
  <c r="G82" a="1"/>
  <c r="G82"/>
  <c r="G86" a="1"/>
  <c r="G86"/>
  <c r="G80" a="1"/>
  <c r="G80"/>
  <c r="G83" a="1"/>
  <c r="G83"/>
  <c r="G87" a="1"/>
  <c r="G87"/>
  <c r="G84" a="1"/>
  <c r="G84"/>
  <c r="G88" a="1"/>
  <c r="G88"/>
  <c r="G85" a="1"/>
  <c r="G85"/>
  <c r="G89" a="1"/>
  <c r="G89"/>
  <c r="G94" a="1"/>
  <c r="G94"/>
  <c r="G91" a="1"/>
  <c r="G91"/>
  <c r="G95" a="1"/>
  <c r="G95"/>
  <c r="G90" a="1"/>
  <c r="G90"/>
  <c r="G92" a="1"/>
  <c r="G92"/>
  <c r="G96" a="1"/>
  <c r="G96"/>
  <c r="G81" a="1"/>
  <c r="G81"/>
  <c r="G84" i="21" a="1"/>
  <c r="G84"/>
  <c r="G92" a="1"/>
  <c r="G92"/>
  <c r="G99" i="24" a="1"/>
  <c r="G99"/>
  <c r="G103" a="1"/>
  <c r="G103"/>
  <c r="G107" a="1"/>
  <c r="G107"/>
  <c r="G111" a="1"/>
  <c r="G111"/>
  <c r="G115" a="1"/>
  <c r="G115"/>
  <c r="G87" i="21" a="1"/>
  <c r="G87"/>
  <c r="G80" a="1"/>
  <c r="G80"/>
  <c r="G82" a="1"/>
  <c r="G82"/>
  <c r="G90" a="1"/>
  <c r="G90"/>
  <c r="G100" i="24" a="1"/>
  <c r="G100"/>
  <c r="G104" a="1"/>
  <c r="G104"/>
  <c r="G108" a="1"/>
  <c r="G108"/>
  <c r="G112" a="1"/>
  <c r="G112"/>
  <c r="G85" i="21" a="1"/>
  <c r="G85"/>
  <c r="G88" a="1"/>
  <c r="G88"/>
  <c r="G97" i="24" a="1"/>
  <c r="G97"/>
  <c r="G101" a="1"/>
  <c r="G101"/>
  <c r="G105" a="1"/>
  <c r="G105"/>
  <c r="G109" a="1"/>
  <c r="G109"/>
  <c r="G113" a="1"/>
  <c r="G113"/>
  <c r="G116" a="1"/>
  <c r="G116"/>
  <c r="G83" i="21" a="1"/>
  <c r="G83"/>
  <c r="G81" a="1"/>
  <c r="G81"/>
  <c r="G86" a="1"/>
  <c r="G86"/>
  <c r="G96" a="1"/>
  <c r="G96"/>
  <c r="G104" a="1"/>
  <c r="G104"/>
  <c r="G112" a="1"/>
  <c r="G112"/>
  <c r="G167" a="1"/>
  <c r="G167"/>
  <c r="G175" a="1"/>
  <c r="G175"/>
  <c r="G183" a="1"/>
  <c r="G183"/>
  <c r="G191" a="1"/>
  <c r="G191"/>
  <c r="G114" i="24" a="1"/>
  <c r="G114"/>
  <c r="G99" i="21" a="1"/>
  <c r="G99"/>
  <c r="G107" a="1"/>
  <c r="G107"/>
  <c r="G115" a="1"/>
  <c r="G115"/>
  <c r="G162" a="1"/>
  <c r="G162"/>
  <c r="G170" a="1"/>
  <c r="G170"/>
  <c r="G178" a="1"/>
  <c r="G178"/>
  <c r="G186" a="1"/>
  <c r="G186"/>
  <c r="G194" a="1"/>
  <c r="G194"/>
  <c r="G102" i="24" a="1"/>
  <c r="G102"/>
  <c r="G94" i="21" a="1"/>
  <c r="G94"/>
  <c r="G102" a="1"/>
  <c r="G102"/>
  <c r="G110" a="1"/>
  <c r="G110"/>
  <c r="G165" a="1"/>
  <c r="G165"/>
  <c r="G173" a="1"/>
  <c r="G173"/>
  <c r="G181" a="1"/>
  <c r="G181"/>
  <c r="G189" a="1"/>
  <c r="G189"/>
  <c r="G91" a="1"/>
  <c r="G91"/>
  <c r="G97" a="1"/>
  <c r="G97"/>
  <c r="G105" a="1"/>
  <c r="G105"/>
  <c r="G113" a="1"/>
  <c r="G113"/>
  <c r="G158" a="1"/>
  <c r="G158"/>
  <c r="G160" a="1"/>
  <c r="G160"/>
  <c r="G168" a="1"/>
  <c r="G168"/>
  <c r="G176" a="1"/>
  <c r="G176"/>
  <c r="G184" a="1"/>
  <c r="G184"/>
  <c r="G192" a="1"/>
  <c r="G192"/>
  <c r="G110" i="24" a="1"/>
  <c r="G110"/>
  <c r="G100" i="21" a="1"/>
  <c r="G100"/>
  <c r="G108" a="1"/>
  <c r="G108"/>
  <c r="G116" a="1"/>
  <c r="G116"/>
  <c r="G163" a="1"/>
  <c r="G163"/>
  <c r="G171" a="1"/>
  <c r="G171"/>
  <c r="G179" a="1"/>
  <c r="G179"/>
  <c r="G187" a="1"/>
  <c r="G187"/>
  <c r="G98" i="24" a="1"/>
  <c r="G98"/>
  <c r="G95" i="21" a="1"/>
  <c r="G95"/>
  <c r="G103" a="1"/>
  <c r="G103"/>
  <c r="G111" a="1"/>
  <c r="G111"/>
  <c r="G166" a="1"/>
  <c r="G166"/>
  <c r="G174" a="1"/>
  <c r="G174"/>
  <c r="G182" a="1"/>
  <c r="G182"/>
  <c r="G190" a="1"/>
  <c r="G190"/>
  <c r="G93" i="24" a="1"/>
  <c r="G93"/>
  <c r="G98" i="21" a="1"/>
  <c r="G98"/>
  <c r="G106" a="1"/>
  <c r="G106"/>
  <c r="G114" a="1"/>
  <c r="G114"/>
  <c r="G161" a="1"/>
  <c r="G161"/>
  <c r="G169" a="1"/>
  <c r="G169"/>
  <c r="G177" a="1"/>
  <c r="G177"/>
  <c r="G185" a="1"/>
  <c r="G185"/>
  <c r="G193" a="1"/>
  <c r="G193"/>
  <c r="G106" i="24" a="1"/>
  <c r="G106"/>
  <c r="G101" i="21" a="1"/>
  <c r="G101"/>
  <c r="G180" a="1"/>
  <c r="G180"/>
  <c r="G109" a="1"/>
  <c r="G109"/>
  <c r="G164" a="1"/>
  <c r="G164"/>
  <c r="G159" a="1"/>
  <c r="G159"/>
  <c r="G188" a="1"/>
  <c r="G188"/>
  <c r="G89" a="1"/>
  <c r="G89"/>
  <c r="G93" a="1"/>
  <c r="G93"/>
  <c r="G172" a="1"/>
  <c r="G172"/>
  <c r="AX48" i="14"/>
  <c r="B80" i="24" a="1"/>
  <c r="B80"/>
  <c r="B82" a="1"/>
  <c r="B82"/>
  <c r="B86" a="1"/>
  <c r="B86"/>
  <c r="B90" a="1"/>
  <c r="B90"/>
  <c r="B83" a="1"/>
  <c r="B83"/>
  <c r="B87" a="1"/>
  <c r="B87"/>
  <c r="B84" a="1"/>
  <c r="B84"/>
  <c r="B88" a="1"/>
  <c r="B88"/>
  <c r="B93" a="1"/>
  <c r="B93"/>
  <c r="B94" a="1"/>
  <c r="B94"/>
  <c r="B91" a="1"/>
  <c r="B91"/>
  <c r="B95" a="1"/>
  <c r="B95"/>
  <c r="B81" a="1"/>
  <c r="B81"/>
  <c r="B92" a="1"/>
  <c r="B92"/>
  <c r="B96" a="1"/>
  <c r="B96"/>
  <c r="B85" a="1"/>
  <c r="B85"/>
  <c r="B97" a="1"/>
  <c r="B97"/>
  <c r="B98" a="1"/>
  <c r="B98"/>
  <c r="B102" a="1"/>
  <c r="B102"/>
  <c r="B106" a="1"/>
  <c r="B106"/>
  <c r="B110" a="1"/>
  <c r="B110"/>
  <c r="B114" a="1"/>
  <c r="B114"/>
  <c r="B89" i="21" a="1"/>
  <c r="B89"/>
  <c r="B84" a="1"/>
  <c r="B84"/>
  <c r="B92" a="1"/>
  <c r="B92"/>
  <c r="B89" i="24" a="1"/>
  <c r="B89"/>
  <c r="B99" a="1"/>
  <c r="B99"/>
  <c r="B103" a="1"/>
  <c r="B103"/>
  <c r="B107" a="1"/>
  <c r="B107"/>
  <c r="B111" a="1"/>
  <c r="B111"/>
  <c r="B115" a="1"/>
  <c r="B115"/>
  <c r="B87" i="21" a="1"/>
  <c r="B87"/>
  <c r="B80" a="1"/>
  <c r="B80"/>
  <c r="B82" a="1"/>
  <c r="B82"/>
  <c r="B90" a="1"/>
  <c r="B90"/>
  <c r="B100" i="24" a="1"/>
  <c r="B100"/>
  <c r="B104" a="1"/>
  <c r="B104"/>
  <c r="B108" a="1"/>
  <c r="B108"/>
  <c r="B112" a="1"/>
  <c r="B112"/>
  <c r="B85" i="21" a="1"/>
  <c r="B85"/>
  <c r="B101" i="24" a="1"/>
  <c r="B101"/>
  <c r="B105" a="1"/>
  <c r="B105"/>
  <c r="B109" a="1"/>
  <c r="B109"/>
  <c r="B113" a="1"/>
  <c r="B113"/>
  <c r="B116" a="1"/>
  <c r="B116"/>
  <c r="B83" i="21" a="1"/>
  <c r="B83"/>
  <c r="B91" a="1"/>
  <c r="B91"/>
  <c r="B93" a="1"/>
  <c r="B93"/>
  <c r="B101" a="1"/>
  <c r="B101"/>
  <c r="B109" a="1"/>
  <c r="B109"/>
  <c r="B159" a="1"/>
  <c r="B159"/>
  <c r="B164" a="1"/>
  <c r="B164"/>
  <c r="B172" a="1"/>
  <c r="B172"/>
  <c r="B180" a="1"/>
  <c r="B180"/>
  <c r="B188" a="1"/>
  <c r="B188"/>
  <c r="B96" a="1"/>
  <c r="B96"/>
  <c r="B104" a="1"/>
  <c r="B104"/>
  <c r="B112" a="1"/>
  <c r="B112"/>
  <c r="B167" a="1"/>
  <c r="B167"/>
  <c r="B175" a="1"/>
  <c r="B175"/>
  <c r="B183" a="1"/>
  <c r="B183"/>
  <c r="B191" a="1"/>
  <c r="B191"/>
  <c r="B88" a="1"/>
  <c r="B88"/>
  <c r="B99" a="1"/>
  <c r="B99"/>
  <c r="B107" a="1"/>
  <c r="B107"/>
  <c r="B115" a="1"/>
  <c r="B115"/>
  <c r="B162" a="1"/>
  <c r="B162"/>
  <c r="B170" a="1"/>
  <c r="B170"/>
  <c r="B178" a="1"/>
  <c r="B178"/>
  <c r="B186" a="1"/>
  <c r="B186"/>
  <c r="B194" a="1"/>
  <c r="B194"/>
  <c r="B94" a="1"/>
  <c r="B94"/>
  <c r="B102" a="1"/>
  <c r="B102"/>
  <c r="B110" a="1"/>
  <c r="B110"/>
  <c r="B165" a="1"/>
  <c r="B165"/>
  <c r="B173" a="1"/>
  <c r="B173"/>
  <c r="B181" a="1"/>
  <c r="B181"/>
  <c r="B189" a="1"/>
  <c r="B189"/>
  <c r="B97" a="1"/>
  <c r="B97"/>
  <c r="B105" a="1"/>
  <c r="B105"/>
  <c r="B113" a="1"/>
  <c r="B113"/>
  <c r="B158" a="1"/>
  <c r="B158"/>
  <c r="B160" a="1"/>
  <c r="B160"/>
  <c r="B168" a="1"/>
  <c r="B168"/>
  <c r="B176" a="1"/>
  <c r="B176"/>
  <c r="B184" a="1"/>
  <c r="B184"/>
  <c r="B192" a="1"/>
  <c r="B192"/>
  <c r="B86" a="1"/>
  <c r="B86"/>
  <c r="B100" a="1"/>
  <c r="B100"/>
  <c r="B108" a="1"/>
  <c r="B108"/>
  <c r="B116" a="1"/>
  <c r="B116"/>
  <c r="B163" a="1"/>
  <c r="B163"/>
  <c r="B171" a="1"/>
  <c r="B171"/>
  <c r="B179" a="1"/>
  <c r="B179"/>
  <c r="B187" a="1"/>
  <c r="B187"/>
  <c r="B81" a="1"/>
  <c r="B81"/>
  <c r="B95" a="1"/>
  <c r="B95"/>
  <c r="B103" a="1"/>
  <c r="B103"/>
  <c r="B111" a="1"/>
  <c r="B111"/>
  <c r="B166" a="1"/>
  <c r="B166"/>
  <c r="B174" a="1"/>
  <c r="B174"/>
  <c r="B182" a="1"/>
  <c r="B182"/>
  <c r="B190" a="1"/>
  <c r="B190"/>
  <c r="B185" a="1"/>
  <c r="B185"/>
  <c r="B114" a="1"/>
  <c r="B114"/>
  <c r="B169" a="1"/>
  <c r="B169"/>
  <c r="B98" a="1"/>
  <c r="B98"/>
  <c r="B193" a="1"/>
  <c r="B193"/>
  <c r="B177" a="1"/>
  <c r="B177"/>
  <c r="B106" a="1"/>
  <c r="B106"/>
  <c r="B161" a="1"/>
  <c r="B161"/>
  <c r="AS48" i="14"/>
  <c r="L84" i="24" a="1"/>
  <c r="L84"/>
  <c r="L88" a="1"/>
  <c r="L88"/>
  <c r="L81" a="1"/>
  <c r="L81"/>
  <c r="L85" a="1"/>
  <c r="L85"/>
  <c r="L82" a="1"/>
  <c r="L82"/>
  <c r="L86" a="1"/>
  <c r="L86"/>
  <c r="L90" a="1"/>
  <c r="L90"/>
  <c r="L91" a="1"/>
  <c r="L91"/>
  <c r="L80" a="1"/>
  <c r="L80"/>
  <c r="L92" a="1"/>
  <c r="L92"/>
  <c r="L96" a="1"/>
  <c r="L96"/>
  <c r="L89" a="1"/>
  <c r="L89"/>
  <c r="L93" a="1"/>
  <c r="L93"/>
  <c r="L97" a="1"/>
  <c r="L97"/>
  <c r="L83" a="1"/>
  <c r="L83"/>
  <c r="L94" a="1"/>
  <c r="L94"/>
  <c r="L100" a="1"/>
  <c r="L100"/>
  <c r="L104" a="1"/>
  <c r="L104"/>
  <c r="L108" a="1"/>
  <c r="L108"/>
  <c r="L112" a="1"/>
  <c r="L112"/>
  <c r="L85" i="21" a="1"/>
  <c r="L85"/>
  <c r="L88" a="1"/>
  <c r="L88"/>
  <c r="L101" i="24" a="1"/>
  <c r="L101"/>
  <c r="L105" a="1"/>
  <c r="L105"/>
  <c r="L109" a="1"/>
  <c r="L109"/>
  <c r="L113" a="1"/>
  <c r="L113"/>
  <c r="L116" a="1"/>
  <c r="L116"/>
  <c r="L83" i="21" a="1"/>
  <c r="L83"/>
  <c r="L91" a="1"/>
  <c r="L91"/>
  <c r="L95" i="24" a="1"/>
  <c r="L95"/>
  <c r="L81" i="21" a="1"/>
  <c r="L81"/>
  <c r="L86" a="1"/>
  <c r="L86"/>
  <c r="L87" i="24" a="1"/>
  <c r="L87"/>
  <c r="L98" a="1"/>
  <c r="L98"/>
  <c r="L102" a="1"/>
  <c r="L102"/>
  <c r="L106" a="1"/>
  <c r="L106"/>
  <c r="L110" a="1"/>
  <c r="L110"/>
  <c r="L114" a="1"/>
  <c r="L114"/>
  <c r="L89" i="21" a="1"/>
  <c r="L89"/>
  <c r="L84" a="1"/>
  <c r="L84"/>
  <c r="L99" i="24" a="1"/>
  <c r="L99"/>
  <c r="L103" a="1"/>
  <c r="L103"/>
  <c r="L107" a="1"/>
  <c r="L107"/>
  <c r="L111" a="1"/>
  <c r="L111"/>
  <c r="L115" a="1"/>
  <c r="L115"/>
  <c r="L87" i="21" a="1"/>
  <c r="L87"/>
  <c r="L97" a="1"/>
  <c r="L97"/>
  <c r="L105" a="1"/>
  <c r="L105"/>
  <c r="L113" a="1"/>
  <c r="L113"/>
  <c r="L158" a="1"/>
  <c r="L158"/>
  <c r="L160" a="1"/>
  <c r="L160"/>
  <c r="L168" a="1"/>
  <c r="L168"/>
  <c r="L176" a="1"/>
  <c r="L176"/>
  <c r="L184" a="1"/>
  <c r="L184"/>
  <c r="L82" a="1"/>
  <c r="L82"/>
  <c r="L92" a="1"/>
  <c r="L92"/>
  <c r="L100" a="1"/>
  <c r="L100"/>
  <c r="L108" a="1"/>
  <c r="L108"/>
  <c r="L116" a="1"/>
  <c r="L116"/>
  <c r="L163" a="1"/>
  <c r="L163"/>
  <c r="L171" a="1"/>
  <c r="L171"/>
  <c r="L179" a="1"/>
  <c r="L179"/>
  <c r="L187" a="1"/>
  <c r="L187"/>
  <c r="L95" a="1"/>
  <c r="L95"/>
  <c r="L103" a="1"/>
  <c r="L103"/>
  <c r="L111" a="1"/>
  <c r="L111"/>
  <c r="L166" a="1"/>
  <c r="L166"/>
  <c r="L174" a="1"/>
  <c r="L174"/>
  <c r="L182" a="1"/>
  <c r="L182"/>
  <c r="L190" a="1"/>
  <c r="L190"/>
  <c r="L90" a="1"/>
  <c r="L90"/>
  <c r="L98" a="1"/>
  <c r="L98"/>
  <c r="L106" a="1"/>
  <c r="L106"/>
  <c r="L114" a="1"/>
  <c r="L114"/>
  <c r="L161" a="1"/>
  <c r="L161"/>
  <c r="L169" a="1"/>
  <c r="L169"/>
  <c r="L177" a="1"/>
  <c r="L177"/>
  <c r="L185" a="1"/>
  <c r="L185"/>
  <c r="L193" a="1"/>
  <c r="L193"/>
  <c r="L93" a="1"/>
  <c r="L93"/>
  <c r="L101" a="1"/>
  <c r="L101"/>
  <c r="L109" a="1"/>
  <c r="L109"/>
  <c r="L159" a="1"/>
  <c r="L159"/>
  <c r="L164" a="1"/>
  <c r="L164"/>
  <c r="L172" a="1"/>
  <c r="L172"/>
  <c r="L180" a="1"/>
  <c r="L180"/>
  <c r="L188" a="1"/>
  <c r="L188"/>
  <c r="L96" a="1"/>
  <c r="L96"/>
  <c r="L104" a="1"/>
  <c r="L104"/>
  <c r="L112" a="1"/>
  <c r="L112"/>
  <c r="L167" a="1"/>
  <c r="L167"/>
  <c r="L175" a="1"/>
  <c r="L175"/>
  <c r="L183" a="1"/>
  <c r="L183"/>
  <c r="L191" a="1"/>
  <c r="L191"/>
  <c r="L80" a="1"/>
  <c r="L80"/>
  <c r="L99" a="1"/>
  <c r="L99"/>
  <c r="L107" a="1"/>
  <c r="L107"/>
  <c r="L115" a="1"/>
  <c r="L115"/>
  <c r="L162" a="1"/>
  <c r="L162"/>
  <c r="L170" a="1"/>
  <c r="L170"/>
  <c r="L178" a="1"/>
  <c r="L178"/>
  <c r="L186" a="1"/>
  <c r="L186"/>
  <c r="L194" a="1"/>
  <c r="L194"/>
  <c r="L94" a="1"/>
  <c r="L94"/>
  <c r="L173" a="1"/>
  <c r="L173"/>
  <c r="L102" a="1"/>
  <c r="L102"/>
  <c r="L181" a="1"/>
  <c r="L181"/>
  <c r="L192" a="1"/>
  <c r="L192"/>
  <c r="L110" a="1"/>
  <c r="L110"/>
  <c r="L165" a="1"/>
  <c r="L165"/>
  <c r="L189" a="1"/>
  <c r="L189"/>
  <c r="CT11" i="14"/>
  <c r="BC48"/>
  <c r="M83" i="24" a="1"/>
  <c r="M83"/>
  <c r="M87" a="1"/>
  <c r="M87"/>
  <c r="M84" a="1"/>
  <c r="M84"/>
  <c r="M88" a="1"/>
  <c r="M88"/>
  <c r="M81" a="1"/>
  <c r="M81"/>
  <c r="M85" a="1"/>
  <c r="M85"/>
  <c r="M89" a="1"/>
  <c r="M89"/>
  <c r="M80" a="1"/>
  <c r="M80"/>
  <c r="M86" a="1"/>
  <c r="M86"/>
  <c r="M91" a="1"/>
  <c r="M91"/>
  <c r="M95" a="1"/>
  <c r="M95"/>
  <c r="M92" a="1"/>
  <c r="M92"/>
  <c r="M93" a="1"/>
  <c r="M93"/>
  <c r="M82" a="1"/>
  <c r="M82"/>
  <c r="M80" i="21" a="1"/>
  <c r="M80"/>
  <c r="M82" a="1"/>
  <c r="M82"/>
  <c r="M90" a="1"/>
  <c r="M90"/>
  <c r="M90" i="24" a="1"/>
  <c r="M90"/>
  <c r="M100" a="1"/>
  <c r="M100"/>
  <c r="M104" a="1"/>
  <c r="M104"/>
  <c r="M108" a="1"/>
  <c r="M108"/>
  <c r="M112" a="1"/>
  <c r="M112"/>
  <c r="M85" i="21" a="1"/>
  <c r="M85"/>
  <c r="M97" i="24" a="1"/>
  <c r="M97"/>
  <c r="M88" i="21" a="1"/>
  <c r="M88"/>
  <c r="M101" i="24" a="1"/>
  <c r="M101"/>
  <c r="M105" a="1"/>
  <c r="M105"/>
  <c r="M109" a="1"/>
  <c r="M109"/>
  <c r="M113" a="1"/>
  <c r="M113"/>
  <c r="M116" a="1"/>
  <c r="M116"/>
  <c r="M83" i="21" a="1"/>
  <c r="M83"/>
  <c r="M81" a="1"/>
  <c r="M81"/>
  <c r="M86" a="1"/>
  <c r="M86"/>
  <c r="M98" i="24" a="1"/>
  <c r="M98"/>
  <c r="M102" a="1"/>
  <c r="M102"/>
  <c r="M106" a="1"/>
  <c r="M106"/>
  <c r="M110" a="1"/>
  <c r="M110"/>
  <c r="M114" a="1"/>
  <c r="M114"/>
  <c r="M84" i="21" a="1"/>
  <c r="M84"/>
  <c r="M92" a="1"/>
  <c r="M92"/>
  <c r="M89" a="1"/>
  <c r="M89"/>
  <c r="M94" a="1"/>
  <c r="M94"/>
  <c r="M102" a="1"/>
  <c r="M102"/>
  <c r="M110" a="1"/>
  <c r="M110"/>
  <c r="M165" a="1"/>
  <c r="M165"/>
  <c r="M173" a="1"/>
  <c r="M173"/>
  <c r="M181" a="1"/>
  <c r="M181"/>
  <c r="M189" a="1"/>
  <c r="M189"/>
  <c r="M94" i="24" a="1"/>
  <c r="M94"/>
  <c r="M115" a="1"/>
  <c r="M115"/>
  <c r="M97" i="21" a="1"/>
  <c r="M97"/>
  <c r="M105" a="1"/>
  <c r="M105"/>
  <c r="M113" a="1"/>
  <c r="M113"/>
  <c r="M158" a="1"/>
  <c r="M158"/>
  <c r="M160" a="1"/>
  <c r="M160"/>
  <c r="M168" a="1"/>
  <c r="M168"/>
  <c r="M176" a="1"/>
  <c r="M176"/>
  <c r="M184" a="1"/>
  <c r="M184"/>
  <c r="M192" a="1"/>
  <c r="M192"/>
  <c r="M103" i="24" a="1"/>
  <c r="M103"/>
  <c r="M100" i="21" a="1"/>
  <c r="M100"/>
  <c r="M108" a="1"/>
  <c r="M108"/>
  <c r="M116" a="1"/>
  <c r="M116"/>
  <c r="M163" a="1"/>
  <c r="M163"/>
  <c r="M171" a="1"/>
  <c r="M171"/>
  <c r="M179" a="1"/>
  <c r="M179"/>
  <c r="M187" a="1"/>
  <c r="M187"/>
  <c r="M87" a="1"/>
  <c r="M87"/>
  <c r="M95" a="1"/>
  <c r="M95"/>
  <c r="M103" a="1"/>
  <c r="M103"/>
  <c r="M111" a="1"/>
  <c r="M111"/>
  <c r="M166" a="1"/>
  <c r="M166"/>
  <c r="M174" a="1"/>
  <c r="M174"/>
  <c r="M182" a="1"/>
  <c r="M182"/>
  <c r="M190" a="1"/>
  <c r="M190"/>
  <c r="M111" i="24" a="1"/>
  <c r="M111"/>
  <c r="M98" i="21" a="1"/>
  <c r="M98"/>
  <c r="M106" a="1"/>
  <c r="M106"/>
  <c r="M114" a="1"/>
  <c r="M114"/>
  <c r="M161" a="1"/>
  <c r="M161"/>
  <c r="M169" a="1"/>
  <c r="M169"/>
  <c r="M177" a="1"/>
  <c r="M177"/>
  <c r="M185" a="1"/>
  <c r="M185"/>
  <c r="M193" a="1"/>
  <c r="M193"/>
  <c r="M99" i="24" a="1"/>
  <c r="M99"/>
  <c r="M91" i="21" a="1"/>
  <c r="M91"/>
  <c r="M93" a="1"/>
  <c r="M93"/>
  <c r="M101" a="1"/>
  <c r="M101"/>
  <c r="M109" a="1"/>
  <c r="M109"/>
  <c r="M159" a="1"/>
  <c r="M159"/>
  <c r="M164" a="1"/>
  <c r="M164"/>
  <c r="M172" a="1"/>
  <c r="M172"/>
  <c r="M180" a="1"/>
  <c r="M180"/>
  <c r="M188" a="1"/>
  <c r="M188"/>
  <c r="M96" a="1"/>
  <c r="M96"/>
  <c r="M104" a="1"/>
  <c r="M104"/>
  <c r="M112" a="1"/>
  <c r="M112"/>
  <c r="M167" a="1"/>
  <c r="M167"/>
  <c r="M175" a="1"/>
  <c r="M175"/>
  <c r="M183" a="1"/>
  <c r="M183"/>
  <c r="M191" a="1"/>
  <c r="M191"/>
  <c r="M178" a="1"/>
  <c r="M178"/>
  <c r="M107" a="1"/>
  <c r="M107"/>
  <c r="M162" a="1"/>
  <c r="M162"/>
  <c r="M186" a="1"/>
  <c r="M186"/>
  <c r="M107" i="24" a="1"/>
  <c r="M107"/>
  <c r="M96" a="1"/>
  <c r="M96"/>
  <c r="M115" i="21" a="1"/>
  <c r="M115"/>
  <c r="M170" a="1"/>
  <c r="M170"/>
  <c r="M194" a="1"/>
  <c r="M194"/>
  <c r="M99" a="1"/>
  <c r="M99"/>
  <c r="BD48" i="14"/>
  <c r="U272" i="24"/>
  <c r="B332" i="21" a="1"/>
  <c r="B332"/>
  <c r="I332" a="1"/>
  <c r="I332"/>
  <c r="Q332" a="1"/>
  <c r="Q332"/>
  <c r="U332" a="1"/>
  <c r="U332"/>
  <c r="AG332" a="1"/>
  <c r="AG332"/>
  <c r="E332" a="1"/>
  <c r="E332"/>
  <c r="M332" a="1"/>
  <c r="M332"/>
  <c r="Y332" a="1"/>
  <c r="Y332"/>
  <c r="D332" a="1"/>
  <c r="D332"/>
  <c r="H332" a="1"/>
  <c r="H332"/>
  <c r="AC332" a="1"/>
  <c r="AC332"/>
  <c r="X332" a="1"/>
  <c r="X332"/>
  <c r="L332" a="1"/>
  <c r="L332"/>
  <c r="T332" a="1"/>
  <c r="T332"/>
  <c r="AB332" a="1"/>
  <c r="AB332"/>
  <c r="AK332" a="1"/>
  <c r="AK332"/>
  <c r="J332" a="1"/>
  <c r="J332"/>
  <c r="F332" a="1"/>
  <c r="F332"/>
  <c r="P332" a="1"/>
  <c r="P332"/>
  <c r="AH332" a="1"/>
  <c r="AH332"/>
  <c r="AL332" a="1"/>
  <c r="AL332"/>
  <c r="O332" a="1"/>
  <c r="O332"/>
  <c r="Z332" a="1"/>
  <c r="Z332"/>
  <c r="AD332" a="1"/>
  <c r="AD332"/>
  <c r="C332" a="1"/>
  <c r="C332"/>
  <c r="AF332" a="1"/>
  <c r="AF332"/>
  <c r="N332" a="1"/>
  <c r="N332"/>
  <c r="R332" a="1"/>
  <c r="R332"/>
  <c r="V332" a="1"/>
  <c r="V332"/>
  <c r="AJ332" a="1"/>
  <c r="AJ332"/>
  <c r="S332" a="1"/>
  <c r="S332"/>
  <c r="K332" a="1"/>
  <c r="K332"/>
  <c r="AI332" a="1"/>
  <c r="AI332"/>
  <c r="G332" a="1"/>
  <c r="G332"/>
  <c r="AA332" a="1"/>
  <c r="AA332"/>
  <c r="AE332" a="1"/>
  <c r="AE332"/>
  <c r="W332" a="1"/>
  <c r="W332"/>
  <c r="O272" i="24"/>
  <c r="Q272"/>
  <c r="B325" i="21" a="1"/>
  <c r="B325"/>
  <c r="Y325" a="1"/>
  <c r="Y325"/>
  <c r="H325" a="1"/>
  <c r="H325"/>
  <c r="I325" a="1"/>
  <c r="I325"/>
  <c r="AC325" a="1"/>
  <c r="AC325"/>
  <c r="AG325" a="1"/>
  <c r="AG325"/>
  <c r="M325" a="1"/>
  <c r="M325"/>
  <c r="Q325" a="1"/>
  <c r="Q325"/>
  <c r="F325" a="1"/>
  <c r="F325"/>
  <c r="D325" a="1"/>
  <c r="D325"/>
  <c r="E325" a="1"/>
  <c r="E325"/>
  <c r="X325" a="1"/>
  <c r="X325"/>
  <c r="AB325" a="1"/>
  <c r="AB325"/>
  <c r="U325" a="1"/>
  <c r="U325"/>
  <c r="T325" a="1"/>
  <c r="T325"/>
  <c r="Z325" a="1"/>
  <c r="Z325"/>
  <c r="AK325" a="1"/>
  <c r="AK325"/>
  <c r="L325" a="1"/>
  <c r="L325"/>
  <c r="P325" a="1"/>
  <c r="P325"/>
  <c r="AF325" a="1"/>
  <c r="AF325"/>
  <c r="AJ325" a="1"/>
  <c r="AJ325"/>
  <c r="K325" a="1"/>
  <c r="K325"/>
  <c r="AH325" a="1"/>
  <c r="AH325"/>
  <c r="N325" a="1"/>
  <c r="N325"/>
  <c r="V325" a="1"/>
  <c r="V325"/>
  <c r="AL325" a="1"/>
  <c r="AL325"/>
  <c r="R325" a="1"/>
  <c r="R325"/>
  <c r="AD325" a="1"/>
  <c r="AD325"/>
  <c r="C325" a="1"/>
  <c r="C325"/>
  <c r="G325" a="1"/>
  <c r="G325"/>
  <c r="S325" a="1"/>
  <c r="S325"/>
  <c r="AI325" a="1"/>
  <c r="AI325"/>
  <c r="AA325" a="1"/>
  <c r="AA325"/>
  <c r="W325" a="1"/>
  <c r="W325"/>
  <c r="O325" a="1"/>
  <c r="O325"/>
  <c r="AE325" a="1"/>
  <c r="AE325"/>
  <c r="J325" a="1"/>
  <c r="J325"/>
  <c r="C272" i="24"/>
  <c r="V83" a="1"/>
  <c r="V83"/>
  <c r="V87" a="1"/>
  <c r="V87"/>
  <c r="V80" a="1"/>
  <c r="V80"/>
  <c r="V84" a="1"/>
  <c r="V84"/>
  <c r="V81" a="1"/>
  <c r="V81"/>
  <c r="V85" a="1"/>
  <c r="V85"/>
  <c r="V89" a="1"/>
  <c r="V89"/>
  <c r="V94" a="1"/>
  <c r="V94"/>
  <c r="V82" a="1"/>
  <c r="V82"/>
  <c r="V88" a="1"/>
  <c r="V88"/>
  <c r="V91" a="1"/>
  <c r="V91"/>
  <c r="V95" a="1"/>
  <c r="V95"/>
  <c r="V86" a="1"/>
  <c r="V86"/>
  <c r="V92" a="1"/>
  <c r="V92"/>
  <c r="V96" a="1"/>
  <c r="V96"/>
  <c r="V90" a="1"/>
  <c r="V90"/>
  <c r="V93" a="1"/>
  <c r="V93"/>
  <c r="V97" a="1"/>
  <c r="V97"/>
  <c r="V99" a="1"/>
  <c r="V99"/>
  <c r="V103" a="1"/>
  <c r="V103"/>
  <c r="V107" a="1"/>
  <c r="V107"/>
  <c r="V111" a="1"/>
  <c r="V111"/>
  <c r="V115" a="1"/>
  <c r="V115"/>
  <c r="V87" i="21" a="1"/>
  <c r="V87"/>
  <c r="V80" a="1"/>
  <c r="V80"/>
  <c r="V82" a="1"/>
  <c r="V82"/>
  <c r="V90" a="1"/>
  <c r="V90"/>
  <c r="V100" i="24" a="1"/>
  <c r="V100"/>
  <c r="V104" a="1"/>
  <c r="V104"/>
  <c r="V108" a="1"/>
  <c r="V108"/>
  <c r="V112" a="1"/>
  <c r="V112"/>
  <c r="V85" i="21" a="1"/>
  <c r="V85"/>
  <c r="V88" a="1"/>
  <c r="V88"/>
  <c r="V101" i="24" a="1"/>
  <c r="V101"/>
  <c r="V105" a="1"/>
  <c r="V105"/>
  <c r="V109" a="1"/>
  <c r="V109"/>
  <c r="V113" a="1"/>
  <c r="V113"/>
  <c r="V116" a="1"/>
  <c r="V116"/>
  <c r="V83" i="21" a="1"/>
  <c r="V83"/>
  <c r="V91" a="1"/>
  <c r="V91"/>
  <c r="V81" a="1"/>
  <c r="V81"/>
  <c r="V98" i="24" a="1"/>
  <c r="V98"/>
  <c r="V102" a="1"/>
  <c r="V102"/>
  <c r="V106" a="1"/>
  <c r="V106"/>
  <c r="V110" a="1"/>
  <c r="V110"/>
  <c r="V114" a="1"/>
  <c r="V114"/>
  <c r="V89" i="21" a="1"/>
  <c r="V89"/>
  <c r="V99" a="1"/>
  <c r="V99"/>
  <c r="V107" a="1"/>
  <c r="V107"/>
  <c r="V115" a="1"/>
  <c r="V115"/>
  <c r="V162" a="1"/>
  <c r="V162"/>
  <c r="V170" a="1"/>
  <c r="V170"/>
  <c r="V178" a="1"/>
  <c r="V178"/>
  <c r="V186" a="1"/>
  <c r="V186"/>
  <c r="V94" a="1"/>
  <c r="V94"/>
  <c r="V102" a="1"/>
  <c r="V102"/>
  <c r="V110" a="1"/>
  <c r="V110"/>
  <c r="V165" a="1"/>
  <c r="V165"/>
  <c r="V173" a="1"/>
  <c r="V173"/>
  <c r="V181" a="1"/>
  <c r="V181"/>
  <c r="V189" a="1"/>
  <c r="V189"/>
  <c r="V86" a="1"/>
  <c r="V86"/>
  <c r="V97" a="1"/>
  <c r="V97"/>
  <c r="V105" a="1"/>
  <c r="V105"/>
  <c r="V113" a="1"/>
  <c r="V113"/>
  <c r="V158" a="1"/>
  <c r="V158"/>
  <c r="V160" a="1"/>
  <c r="V160"/>
  <c r="V168" a="1"/>
  <c r="V168"/>
  <c r="V176" a="1"/>
  <c r="V176"/>
  <c r="V184" a="1"/>
  <c r="V184"/>
  <c r="V192" a="1"/>
  <c r="V192"/>
  <c r="V100" a="1"/>
  <c r="V100"/>
  <c r="V108" a="1"/>
  <c r="V108"/>
  <c r="V116" a="1"/>
  <c r="V116"/>
  <c r="V163" a="1"/>
  <c r="V163"/>
  <c r="V171" a="1"/>
  <c r="V171"/>
  <c r="V179" a="1"/>
  <c r="V179"/>
  <c r="V187" a="1"/>
  <c r="V187"/>
  <c r="V95" a="1"/>
  <c r="V95"/>
  <c r="V103" a="1"/>
  <c r="V103"/>
  <c r="V111" a="1"/>
  <c r="V111"/>
  <c r="V166" a="1"/>
  <c r="V166"/>
  <c r="V174" a="1"/>
  <c r="V174"/>
  <c r="V182" a="1"/>
  <c r="V182"/>
  <c r="V190" a="1"/>
  <c r="V190"/>
  <c r="V84" a="1"/>
  <c r="V84"/>
  <c r="V98" a="1"/>
  <c r="V98"/>
  <c r="V106" a="1"/>
  <c r="V106"/>
  <c r="V114" a="1"/>
  <c r="V114"/>
  <c r="V161" a="1"/>
  <c r="V161"/>
  <c r="V169" a="1"/>
  <c r="V169"/>
  <c r="V177" a="1"/>
  <c r="V177"/>
  <c r="V185" a="1"/>
  <c r="V185"/>
  <c r="V92" a="1"/>
  <c r="V92"/>
  <c r="V93" a="1"/>
  <c r="V93"/>
  <c r="V101" a="1"/>
  <c r="V101"/>
  <c r="V109" a="1"/>
  <c r="V109"/>
  <c r="V159" a="1"/>
  <c r="V159"/>
  <c r="V164" a="1"/>
  <c r="V164"/>
  <c r="V172" a="1"/>
  <c r="V172"/>
  <c r="V180" a="1"/>
  <c r="V180"/>
  <c r="V188" a="1"/>
  <c r="V188"/>
  <c r="V183" a="1"/>
  <c r="V183"/>
  <c r="V112" a="1"/>
  <c r="V112"/>
  <c r="V167" a="1"/>
  <c r="V167"/>
  <c r="V194" a="1"/>
  <c r="V194"/>
  <c r="V96" a="1"/>
  <c r="V96"/>
  <c r="V191" a="1"/>
  <c r="V191"/>
  <c r="V193" a="1"/>
  <c r="V193"/>
  <c r="V175" a="1"/>
  <c r="V175"/>
  <c r="V104" a="1"/>
  <c r="V104"/>
  <c r="BM48" i="14"/>
  <c r="Z81" i="24" a="1"/>
  <c r="Z81"/>
  <c r="Z85" a="1"/>
  <c r="Z85"/>
  <c r="Z89" a="1"/>
  <c r="Z89"/>
  <c r="Z80" a="1"/>
  <c r="Z80"/>
  <c r="Z82" a="1"/>
  <c r="Z82"/>
  <c r="Z86" a="1"/>
  <c r="Z86"/>
  <c r="Z83" a="1"/>
  <c r="Z83"/>
  <c r="Z87" a="1"/>
  <c r="Z87"/>
  <c r="Z92" a="1"/>
  <c r="Z92"/>
  <c r="Z93" a="1"/>
  <c r="Z93"/>
  <c r="Z88" a="1"/>
  <c r="Z88"/>
  <c r="Z94" a="1"/>
  <c r="Z94"/>
  <c r="Z91" a="1"/>
  <c r="Z91"/>
  <c r="Z95" a="1"/>
  <c r="Z95"/>
  <c r="Z96" a="1"/>
  <c r="Z96"/>
  <c r="Z101" a="1"/>
  <c r="Z101"/>
  <c r="Z105" a="1"/>
  <c r="Z105"/>
  <c r="Z109" a="1"/>
  <c r="Z109"/>
  <c r="Z113" a="1"/>
  <c r="Z113"/>
  <c r="Z116" a="1"/>
  <c r="Z116"/>
  <c r="Z83" i="21" a="1"/>
  <c r="Z83"/>
  <c r="Z91" a="1"/>
  <c r="Z91"/>
  <c r="Z81" a="1"/>
  <c r="Z81"/>
  <c r="Z86" a="1"/>
  <c r="Z86"/>
  <c r="Z90" i="24" a="1"/>
  <c r="Z90"/>
  <c r="Z98" a="1"/>
  <c r="Z98"/>
  <c r="Z102" a="1"/>
  <c r="Z102"/>
  <c r="Z106" a="1"/>
  <c r="Z106"/>
  <c r="Z110" a="1"/>
  <c r="Z110"/>
  <c r="Z114" a="1"/>
  <c r="Z114"/>
  <c r="Z89" i="21" a="1"/>
  <c r="Z89"/>
  <c r="Z84" i="24" a="1"/>
  <c r="Z84"/>
  <c r="Z84" i="21" a="1"/>
  <c r="Z84"/>
  <c r="Z97" i="24" a="1"/>
  <c r="Z97"/>
  <c r="Z99" a="1"/>
  <c r="Z99"/>
  <c r="Z103" a="1"/>
  <c r="Z103"/>
  <c r="Z107" a="1"/>
  <c r="Z107"/>
  <c r="Z111" a="1"/>
  <c r="Z111"/>
  <c r="Z115" a="1"/>
  <c r="Z115"/>
  <c r="Z87" i="21" a="1"/>
  <c r="Z87"/>
  <c r="Z80" a="1"/>
  <c r="Z80"/>
  <c r="Z82" a="1"/>
  <c r="Z82"/>
  <c r="Z100" i="24" a="1"/>
  <c r="Z100"/>
  <c r="Z104" a="1"/>
  <c r="Z104"/>
  <c r="Z108" a="1"/>
  <c r="Z108"/>
  <c r="Z112" a="1"/>
  <c r="Z112"/>
  <c r="Z85" i="21" a="1"/>
  <c r="Z85"/>
  <c r="Z95" a="1"/>
  <c r="Z95"/>
  <c r="Z103" a="1"/>
  <c r="Z103"/>
  <c r="Z111" a="1"/>
  <c r="Z111"/>
  <c r="Z166" a="1"/>
  <c r="Z166"/>
  <c r="Z174" a="1"/>
  <c r="Z174"/>
  <c r="Z182" a="1"/>
  <c r="Z182"/>
  <c r="Z190" a="1"/>
  <c r="Z190"/>
  <c r="Z88" a="1"/>
  <c r="Z88"/>
  <c r="Z98" a="1"/>
  <c r="Z98"/>
  <c r="Z106" a="1"/>
  <c r="Z106"/>
  <c r="Z114" a="1"/>
  <c r="Z114"/>
  <c r="Z161" a="1"/>
  <c r="Z161"/>
  <c r="Z169" a="1"/>
  <c r="Z169"/>
  <c r="Z177" a="1"/>
  <c r="Z177"/>
  <c r="Z185" a="1"/>
  <c r="Z185"/>
  <c r="Z193" a="1"/>
  <c r="Z193"/>
  <c r="Z93" a="1"/>
  <c r="Z93"/>
  <c r="Z101" a="1"/>
  <c r="Z101"/>
  <c r="Z109" a="1"/>
  <c r="Z109"/>
  <c r="Z159" a="1"/>
  <c r="Z159"/>
  <c r="Z164" a="1"/>
  <c r="Z164"/>
  <c r="Z172" a="1"/>
  <c r="Z172"/>
  <c r="Z180" a="1"/>
  <c r="Z180"/>
  <c r="Z188" a="1"/>
  <c r="Z188"/>
  <c r="Z96" a="1"/>
  <c r="Z96"/>
  <c r="Z104" a="1"/>
  <c r="Z104"/>
  <c r="Z112" a="1"/>
  <c r="Z112"/>
  <c r="Z167" a="1"/>
  <c r="Z167"/>
  <c r="Z175" a="1"/>
  <c r="Z175"/>
  <c r="Z183" a="1"/>
  <c r="Z183"/>
  <c r="Z191" a="1"/>
  <c r="Z191"/>
  <c r="Z99" a="1"/>
  <c r="Z99"/>
  <c r="Z107" a="1"/>
  <c r="Z107"/>
  <c r="Z115" a="1"/>
  <c r="Z115"/>
  <c r="Z162" a="1"/>
  <c r="Z162"/>
  <c r="Z170" a="1"/>
  <c r="Z170"/>
  <c r="Z178" a="1"/>
  <c r="Z178"/>
  <c r="Z186" a="1"/>
  <c r="Z186"/>
  <c r="Z94" a="1"/>
  <c r="Z94"/>
  <c r="Z102" a="1"/>
  <c r="Z102"/>
  <c r="Z110" a="1"/>
  <c r="Z110"/>
  <c r="Z165" a="1"/>
  <c r="Z165"/>
  <c r="Z173" a="1"/>
  <c r="Z173"/>
  <c r="Z181" a="1"/>
  <c r="Z181"/>
  <c r="Z189" a="1"/>
  <c r="Z189"/>
  <c r="Z90" a="1"/>
  <c r="Z90"/>
  <c r="Z97" a="1"/>
  <c r="Z97"/>
  <c r="Z105" a="1"/>
  <c r="Z105"/>
  <c r="Z113" a="1"/>
  <c r="Z113"/>
  <c r="Z158" a="1"/>
  <c r="Z158"/>
  <c r="Z160" a="1"/>
  <c r="Z160"/>
  <c r="Z168" a="1"/>
  <c r="Z168"/>
  <c r="Z176" a="1"/>
  <c r="Z176"/>
  <c r="Z184" a="1"/>
  <c r="Z184"/>
  <c r="Z192" a="1"/>
  <c r="Z192"/>
  <c r="Z92" a="1"/>
  <c r="Z92"/>
  <c r="Z116" a="1"/>
  <c r="Z116"/>
  <c r="Z171" a="1"/>
  <c r="Z171"/>
  <c r="Z100" a="1"/>
  <c r="Z100"/>
  <c r="Z179" a="1"/>
  <c r="Z179"/>
  <c r="Z194" a="1"/>
  <c r="Z194"/>
  <c r="Z108" a="1"/>
  <c r="Z108"/>
  <c r="Z163" a="1"/>
  <c r="Z163"/>
  <c r="Z187" a="1"/>
  <c r="Z187"/>
  <c r="BQ48" i="14"/>
  <c r="AA84" i="24" a="1"/>
  <c r="AA84"/>
  <c r="AA88" a="1"/>
  <c r="AA88"/>
  <c r="AA80" a="1"/>
  <c r="AA80"/>
  <c r="AA81" a="1"/>
  <c r="AA81"/>
  <c r="AA85" a="1"/>
  <c r="AA85"/>
  <c r="AA89" a="1"/>
  <c r="AA89"/>
  <c r="AA82" a="1"/>
  <c r="AA82"/>
  <c r="AA86" a="1"/>
  <c r="AA86"/>
  <c r="AA83" a="1"/>
  <c r="AA83"/>
  <c r="AA90" a="1"/>
  <c r="AA90"/>
  <c r="AA92" a="1"/>
  <c r="AA92"/>
  <c r="AA87" a="1"/>
  <c r="AA87"/>
  <c r="AA93" a="1"/>
  <c r="AA93"/>
  <c r="AA94" a="1"/>
  <c r="AA94"/>
  <c r="AA88" i="21" a="1"/>
  <c r="AA88"/>
  <c r="AA96" i="24" a="1"/>
  <c r="AA96"/>
  <c r="AA101" a="1"/>
  <c r="AA101"/>
  <c r="AA105" a="1"/>
  <c r="AA105"/>
  <c r="AA109" a="1"/>
  <c r="AA109"/>
  <c r="AA113" a="1"/>
  <c r="AA113"/>
  <c r="AA116" a="1"/>
  <c r="AA116"/>
  <c r="AA83" i="21" a="1"/>
  <c r="AA83"/>
  <c r="AA91" a="1"/>
  <c r="AA91"/>
  <c r="AA81" a="1"/>
  <c r="AA81"/>
  <c r="AA86" a="1"/>
  <c r="AA86"/>
  <c r="AA91" i="24" a="1"/>
  <c r="AA91"/>
  <c r="AA98" a="1"/>
  <c r="AA98"/>
  <c r="AA102" a="1"/>
  <c r="AA102"/>
  <c r="AA106" a="1"/>
  <c r="AA106"/>
  <c r="AA110" a="1"/>
  <c r="AA110"/>
  <c r="AA114" a="1"/>
  <c r="AA114"/>
  <c r="AA89" i="21" a="1"/>
  <c r="AA89"/>
  <c r="AA84" a="1"/>
  <c r="AA84"/>
  <c r="AA92" a="1"/>
  <c r="AA92"/>
  <c r="AA97" i="24" a="1"/>
  <c r="AA97"/>
  <c r="AA99" a="1"/>
  <c r="AA99"/>
  <c r="AA103" a="1"/>
  <c r="AA103"/>
  <c r="AA107" a="1"/>
  <c r="AA107"/>
  <c r="AA111" a="1"/>
  <c r="AA111"/>
  <c r="AA115" a="1"/>
  <c r="AA115"/>
  <c r="AA95" a="1"/>
  <c r="AA95"/>
  <c r="AA80" i="21" a="1"/>
  <c r="AA80"/>
  <c r="AA82" a="1"/>
  <c r="AA82"/>
  <c r="AA90" a="1"/>
  <c r="AA90"/>
  <c r="AA108" i="24" a="1"/>
  <c r="AA108"/>
  <c r="AA100" i="21" a="1"/>
  <c r="AA100"/>
  <c r="AA108" a="1"/>
  <c r="AA108"/>
  <c r="AA116" a="1"/>
  <c r="AA116"/>
  <c r="AA163" a="1"/>
  <c r="AA163"/>
  <c r="AA171" a="1"/>
  <c r="AA171"/>
  <c r="AA179" a="1"/>
  <c r="AA179"/>
  <c r="AA187" a="1"/>
  <c r="AA187"/>
  <c r="AA85" a="1"/>
  <c r="AA85"/>
  <c r="AA95" a="1"/>
  <c r="AA95"/>
  <c r="AA103" a="1"/>
  <c r="AA103"/>
  <c r="AA111" a="1"/>
  <c r="AA111"/>
  <c r="AA166" a="1"/>
  <c r="AA166"/>
  <c r="AA174" a="1"/>
  <c r="AA174"/>
  <c r="AA182" a="1"/>
  <c r="AA182"/>
  <c r="AA190" a="1"/>
  <c r="AA190"/>
  <c r="AA98" a="1"/>
  <c r="AA98"/>
  <c r="AA106" a="1"/>
  <c r="AA106"/>
  <c r="AA114" a="1"/>
  <c r="AA114"/>
  <c r="AA161" a="1"/>
  <c r="AA161"/>
  <c r="AA169" a="1"/>
  <c r="AA169"/>
  <c r="AA177" a="1"/>
  <c r="AA177"/>
  <c r="AA185" a="1"/>
  <c r="AA185"/>
  <c r="AA193" a="1"/>
  <c r="AA193"/>
  <c r="AA104" i="24" a="1"/>
  <c r="AA104"/>
  <c r="AA93" i="21" a="1"/>
  <c r="AA93"/>
  <c r="AA101" a="1"/>
  <c r="AA101"/>
  <c r="AA109" a="1"/>
  <c r="AA109"/>
  <c r="AA159" a="1"/>
  <c r="AA159"/>
  <c r="AA164" a="1"/>
  <c r="AA164"/>
  <c r="AA172" a="1"/>
  <c r="AA172"/>
  <c r="AA180" a="1"/>
  <c r="AA180"/>
  <c r="AA188" a="1"/>
  <c r="AA188"/>
  <c r="AA96" a="1"/>
  <c r="AA96"/>
  <c r="AA104" a="1"/>
  <c r="AA104"/>
  <c r="AA112" a="1"/>
  <c r="AA112"/>
  <c r="AA167" a="1"/>
  <c r="AA167"/>
  <c r="AA175" a="1"/>
  <c r="AA175"/>
  <c r="AA183" a="1"/>
  <c r="AA183"/>
  <c r="AA191" a="1"/>
  <c r="AA191"/>
  <c r="AA112" i="24" a="1"/>
  <c r="AA112"/>
  <c r="AA99" i="21" a="1"/>
  <c r="AA99"/>
  <c r="AA107" a="1"/>
  <c r="AA107"/>
  <c r="AA115" a="1"/>
  <c r="AA115"/>
  <c r="AA162" a="1"/>
  <c r="AA162"/>
  <c r="AA170" a="1"/>
  <c r="AA170"/>
  <c r="AA178" a="1"/>
  <c r="AA178"/>
  <c r="AA186" a="1"/>
  <c r="AA186"/>
  <c r="AA100" i="24" a="1"/>
  <c r="AA100"/>
  <c r="AA87" i="21" a="1"/>
  <c r="AA87"/>
  <c r="AA94" a="1"/>
  <c r="AA94"/>
  <c r="AA102" a="1"/>
  <c r="AA102"/>
  <c r="AA110" a="1"/>
  <c r="AA110"/>
  <c r="AA165" a="1"/>
  <c r="AA165"/>
  <c r="AA173" a="1"/>
  <c r="AA173"/>
  <c r="AA181" a="1"/>
  <c r="AA181"/>
  <c r="AA189" a="1"/>
  <c r="AA189"/>
  <c r="AA105" a="1"/>
  <c r="AA105"/>
  <c r="AA160" a="1"/>
  <c r="AA160"/>
  <c r="AA184" a="1"/>
  <c r="AA184"/>
  <c r="AA192" a="1"/>
  <c r="AA192"/>
  <c r="AA113" a="1"/>
  <c r="AA113"/>
  <c r="AA168" a="1"/>
  <c r="AA168"/>
  <c r="AA194" a="1"/>
  <c r="AA194"/>
  <c r="AA97" a="1"/>
  <c r="AA97"/>
  <c r="AA158" a="1"/>
  <c r="AA158"/>
  <c r="AA176" a="1"/>
  <c r="AA176"/>
  <c r="BR48" i="14"/>
  <c r="AF82" i="24" a="1"/>
  <c r="AF82"/>
  <c r="AF86" a="1"/>
  <c r="AF86"/>
  <c r="AF90" a="1"/>
  <c r="AF90"/>
  <c r="AF83" a="1"/>
  <c r="AF83"/>
  <c r="AF87" a="1"/>
  <c r="AF87"/>
  <c r="AF84" a="1"/>
  <c r="AF84"/>
  <c r="AF88" a="1"/>
  <c r="AF88"/>
  <c r="AF93" a="1"/>
  <c r="AF93"/>
  <c r="AF94" a="1"/>
  <c r="AF94"/>
  <c r="AF91" a="1"/>
  <c r="AF91"/>
  <c r="AF95" a="1"/>
  <c r="AF95"/>
  <c r="AF81" a="1"/>
  <c r="AF81"/>
  <c r="AF92" a="1"/>
  <c r="AF92"/>
  <c r="AF96" a="1"/>
  <c r="AF96"/>
  <c r="AF97" a="1"/>
  <c r="AF97"/>
  <c r="AF98" a="1"/>
  <c r="AF98"/>
  <c r="AF102" a="1"/>
  <c r="AF102"/>
  <c r="AF106" a="1"/>
  <c r="AF106"/>
  <c r="AF110" a="1"/>
  <c r="AF110"/>
  <c r="AF114" a="1"/>
  <c r="AF114"/>
  <c r="AF89" i="21" a="1"/>
  <c r="AF89"/>
  <c r="AF85" i="24" a="1"/>
  <c r="AF85"/>
  <c r="AF84" i="21" a="1"/>
  <c r="AF84"/>
  <c r="AF92" a="1"/>
  <c r="AF92"/>
  <c r="AF99" i="24" a="1"/>
  <c r="AF99"/>
  <c r="AF103" a="1"/>
  <c r="AF103"/>
  <c r="AF107" a="1"/>
  <c r="AF107"/>
  <c r="AF111" a="1"/>
  <c r="AF111"/>
  <c r="AF115" a="1"/>
  <c r="AF115"/>
  <c r="AF87" i="21" a="1"/>
  <c r="AF87"/>
  <c r="AF80" a="1"/>
  <c r="AF80"/>
  <c r="AF82" a="1"/>
  <c r="AF82"/>
  <c r="AF89" i="24" a="1"/>
  <c r="AF89"/>
  <c r="AF100" a="1"/>
  <c r="AF100"/>
  <c r="AF104" a="1"/>
  <c r="AF104"/>
  <c r="AF108" a="1"/>
  <c r="AF108"/>
  <c r="AF112" a="1"/>
  <c r="AF112"/>
  <c r="AF85" i="21" a="1"/>
  <c r="AF85"/>
  <c r="AF80" i="24" a="1"/>
  <c r="AF80"/>
  <c r="AF101" a="1"/>
  <c r="AF101"/>
  <c r="AF105" a="1"/>
  <c r="AF105"/>
  <c r="AF109" a="1"/>
  <c r="AF109"/>
  <c r="AF113" a="1"/>
  <c r="AF113"/>
  <c r="AF116" a="1"/>
  <c r="AF116"/>
  <c r="AF83" i="21" a="1"/>
  <c r="AF83"/>
  <c r="AF91" a="1"/>
  <c r="AF91"/>
  <c r="AF90" a="1"/>
  <c r="AF90"/>
  <c r="AF93" a="1"/>
  <c r="AF93"/>
  <c r="AF101" a="1"/>
  <c r="AF101"/>
  <c r="AF109" a="1"/>
  <c r="AF109"/>
  <c r="AF159" a="1"/>
  <c r="AF159"/>
  <c r="AF164" a="1"/>
  <c r="AF164"/>
  <c r="AF172" a="1"/>
  <c r="AF172"/>
  <c r="AF180" a="1"/>
  <c r="AF180"/>
  <c r="AF188" a="1"/>
  <c r="AF188"/>
  <c r="AF96" a="1"/>
  <c r="AF96"/>
  <c r="AF104" a="1"/>
  <c r="AF104"/>
  <c r="AF112" a="1"/>
  <c r="AF112"/>
  <c r="AF167" a="1"/>
  <c r="AF167"/>
  <c r="AF175" a="1"/>
  <c r="AF175"/>
  <c r="AF183" a="1"/>
  <c r="AF183"/>
  <c r="AF191" a="1"/>
  <c r="AF191"/>
  <c r="AF81" a="1"/>
  <c r="AF81"/>
  <c r="AF88" a="1"/>
  <c r="AF88"/>
  <c r="AF99" a="1"/>
  <c r="AF99"/>
  <c r="AF107" a="1"/>
  <c r="AF107"/>
  <c r="AF115" a="1"/>
  <c r="AF115"/>
  <c r="AF162" a="1"/>
  <c r="AF162"/>
  <c r="AF170" a="1"/>
  <c r="AF170"/>
  <c r="AF178" a="1"/>
  <c r="AF178"/>
  <c r="AF186" a="1"/>
  <c r="AF186"/>
  <c r="AF194" a="1"/>
  <c r="AF194"/>
  <c r="AF94" a="1"/>
  <c r="AF94"/>
  <c r="AF102" a="1"/>
  <c r="AF102"/>
  <c r="AF110" a="1"/>
  <c r="AF110"/>
  <c r="AF165" a="1"/>
  <c r="AF165"/>
  <c r="AF173" a="1"/>
  <c r="AF173"/>
  <c r="AF181" a="1"/>
  <c r="AF181"/>
  <c r="AF189" a="1"/>
  <c r="AF189"/>
  <c r="AF97" a="1"/>
  <c r="AF97"/>
  <c r="AF105" a="1"/>
  <c r="AF105"/>
  <c r="AF113" a="1"/>
  <c r="AF113"/>
  <c r="AF158" a="1"/>
  <c r="AF158"/>
  <c r="AF160" a="1"/>
  <c r="AF160"/>
  <c r="AF168" a="1"/>
  <c r="AF168"/>
  <c r="AF176" a="1"/>
  <c r="AF176"/>
  <c r="AF184" a="1"/>
  <c r="AF184"/>
  <c r="AF192" a="1"/>
  <c r="AF192"/>
  <c r="AF86" a="1"/>
  <c r="AF86"/>
  <c r="AF100" a="1"/>
  <c r="AF100"/>
  <c r="AF108" a="1"/>
  <c r="AF108"/>
  <c r="AF116" a="1"/>
  <c r="AF116"/>
  <c r="AF163" a="1"/>
  <c r="AF163"/>
  <c r="AF171" a="1"/>
  <c r="AF171"/>
  <c r="AF179" a="1"/>
  <c r="AF179"/>
  <c r="AF187" a="1"/>
  <c r="AF187"/>
  <c r="AF95" a="1"/>
  <c r="AF95"/>
  <c r="AF103" a="1"/>
  <c r="AF103"/>
  <c r="AF111" a="1"/>
  <c r="AF111"/>
  <c r="AF166" a="1"/>
  <c r="AF166"/>
  <c r="AF174" a="1"/>
  <c r="AF174"/>
  <c r="AF182" a="1"/>
  <c r="AF182"/>
  <c r="AF190" a="1"/>
  <c r="AF190"/>
  <c r="AF98" a="1"/>
  <c r="AF98"/>
  <c r="AF193" a="1"/>
  <c r="AF193"/>
  <c r="AF177" a="1"/>
  <c r="AF177"/>
  <c r="AF106" a="1"/>
  <c r="AF106"/>
  <c r="AF161" a="1"/>
  <c r="AF161"/>
  <c r="AF185" a="1"/>
  <c r="AF185"/>
  <c r="AF114" a="1"/>
  <c r="AF114"/>
  <c r="AF169" a="1"/>
  <c r="AF169"/>
  <c r="BW48" i="14"/>
  <c r="AG81" i="24" a="1"/>
  <c r="AG81"/>
  <c r="AG85" a="1"/>
  <c r="AG85"/>
  <c r="AG82" a="1"/>
  <c r="AG82"/>
  <c r="AG86" a="1"/>
  <c r="AG86"/>
  <c r="AG90" a="1"/>
  <c r="AG90"/>
  <c r="AG83" a="1"/>
  <c r="AG83"/>
  <c r="AG87" a="1"/>
  <c r="AG87"/>
  <c r="AG80" a="1"/>
  <c r="AG80"/>
  <c r="AG84" a="1"/>
  <c r="AG84"/>
  <c r="AG89" a="1"/>
  <c r="AG89"/>
  <c r="AG93" a="1"/>
  <c r="AG93"/>
  <c r="AG94" a="1"/>
  <c r="AG94"/>
  <c r="AG88" a="1"/>
  <c r="AG88"/>
  <c r="AG91" a="1"/>
  <c r="AG91"/>
  <c r="AG95" a="1"/>
  <c r="AG95"/>
  <c r="AG81" i="21" a="1"/>
  <c r="AG81"/>
  <c r="AG86" a="1"/>
  <c r="AG86"/>
  <c r="AG97" i="24" a="1"/>
  <c r="AG97"/>
  <c r="AG98" a="1"/>
  <c r="AG98"/>
  <c r="AG102" a="1"/>
  <c r="AG102"/>
  <c r="AG106" a="1"/>
  <c r="AG106"/>
  <c r="AG110" a="1"/>
  <c r="AG110"/>
  <c r="AG114" a="1"/>
  <c r="AG114"/>
  <c r="AG89" i="21" a="1"/>
  <c r="AG89"/>
  <c r="AG84" a="1"/>
  <c r="AG84"/>
  <c r="AG92" i="24" a="1"/>
  <c r="AG92"/>
  <c r="AG99" a="1"/>
  <c r="AG99"/>
  <c r="AG103" a="1"/>
  <c r="AG103"/>
  <c r="AG107" a="1"/>
  <c r="AG107"/>
  <c r="AG111" a="1"/>
  <c r="AG111"/>
  <c r="AG115" a="1"/>
  <c r="AG115"/>
  <c r="AG87" i="21" a="1"/>
  <c r="AG87"/>
  <c r="AG80" a="1"/>
  <c r="AG80"/>
  <c r="AG82" a="1"/>
  <c r="AG82"/>
  <c r="AG90" a="1"/>
  <c r="AG90"/>
  <c r="AG96" i="24" a="1"/>
  <c r="AG96"/>
  <c r="AG100" a="1"/>
  <c r="AG100"/>
  <c r="AG104" a="1"/>
  <c r="AG104"/>
  <c r="AG108" a="1"/>
  <c r="AG108"/>
  <c r="AG112" a="1"/>
  <c r="AG112"/>
  <c r="AG88" i="21" a="1"/>
  <c r="AG88"/>
  <c r="AG109" i="24" a="1"/>
  <c r="AG109"/>
  <c r="AG98" i="21" a="1"/>
  <c r="AG98"/>
  <c r="AG106" a="1"/>
  <c r="AG106"/>
  <c r="AG114" a="1"/>
  <c r="AG114"/>
  <c r="AG161" a="1"/>
  <c r="AG161"/>
  <c r="AG169" a="1"/>
  <c r="AG169"/>
  <c r="AG177" a="1"/>
  <c r="AG177"/>
  <c r="AG185" a="1"/>
  <c r="AG185"/>
  <c r="AG93" a="1"/>
  <c r="AG93"/>
  <c r="AG101" a="1"/>
  <c r="AG101"/>
  <c r="AG109" a="1"/>
  <c r="AG109"/>
  <c r="AG159" a="1"/>
  <c r="AG159"/>
  <c r="AG164" a="1"/>
  <c r="AG164"/>
  <c r="AG172" a="1"/>
  <c r="AG172"/>
  <c r="AG180" a="1"/>
  <c r="AG180"/>
  <c r="AG188" a="1"/>
  <c r="AG188"/>
  <c r="AG85" a="1"/>
  <c r="AG85"/>
  <c r="AG96" a="1"/>
  <c r="AG96"/>
  <c r="AG104" a="1"/>
  <c r="AG104"/>
  <c r="AG112" a="1"/>
  <c r="AG112"/>
  <c r="AG167" a="1"/>
  <c r="AG167"/>
  <c r="AG175" a="1"/>
  <c r="AG175"/>
  <c r="AG183" a="1"/>
  <c r="AG183"/>
  <c r="AG191" a="1"/>
  <c r="AG191"/>
  <c r="AG105" i="24" a="1"/>
  <c r="AG105"/>
  <c r="AG92" i="21" a="1"/>
  <c r="AG92"/>
  <c r="AG99" a="1"/>
  <c r="AG99"/>
  <c r="AG107" a="1"/>
  <c r="AG107"/>
  <c r="AG115" a="1"/>
  <c r="AG115"/>
  <c r="AG162" a="1"/>
  <c r="AG162"/>
  <c r="AG170" a="1"/>
  <c r="AG170"/>
  <c r="AG178" a="1"/>
  <c r="AG178"/>
  <c r="AG186" a="1"/>
  <c r="AG186"/>
  <c r="AG194" a="1"/>
  <c r="AG194"/>
  <c r="AG116" i="24" a="1"/>
  <c r="AG116"/>
  <c r="AG94" i="21" a="1"/>
  <c r="AG94"/>
  <c r="AG102" a="1"/>
  <c r="AG102"/>
  <c r="AG110" a="1"/>
  <c r="AG110"/>
  <c r="AG165" a="1"/>
  <c r="AG165"/>
  <c r="AG173" a="1"/>
  <c r="AG173"/>
  <c r="AG181" a="1"/>
  <c r="AG181"/>
  <c r="AG189" a="1"/>
  <c r="AG189"/>
  <c r="AG113" i="24" a="1"/>
  <c r="AG113"/>
  <c r="AG83" i="21" a="1"/>
  <c r="AG83"/>
  <c r="AG91" a="1"/>
  <c r="AG91"/>
  <c r="AG97" a="1"/>
  <c r="AG97"/>
  <c r="AG105" a="1"/>
  <c r="AG105"/>
  <c r="AG113" a="1"/>
  <c r="AG113"/>
  <c r="AG158" a="1"/>
  <c r="AG158"/>
  <c r="AG160" a="1"/>
  <c r="AG160"/>
  <c r="AG168" a="1"/>
  <c r="AG168"/>
  <c r="AG176" a="1"/>
  <c r="AG176"/>
  <c r="AG184" a="1"/>
  <c r="AG184"/>
  <c r="AG101" i="24" a="1"/>
  <c r="AG101"/>
  <c r="AG100" i="21" a="1"/>
  <c r="AG100"/>
  <c r="AG108" a="1"/>
  <c r="AG108"/>
  <c r="AG116" a="1"/>
  <c r="AG116"/>
  <c r="AG163" a="1"/>
  <c r="AG163"/>
  <c r="AG171" a="1"/>
  <c r="AG171"/>
  <c r="AG179" a="1"/>
  <c r="AG179"/>
  <c r="AG187" a="1"/>
  <c r="AG187"/>
  <c r="AG182" a="1"/>
  <c r="AG182"/>
  <c r="AG193" a="1"/>
  <c r="AG193"/>
  <c r="AG111" a="1"/>
  <c r="AG111"/>
  <c r="AG166" a="1"/>
  <c r="AG166"/>
  <c r="AG190" a="1"/>
  <c r="AG190"/>
  <c r="AG95" a="1"/>
  <c r="AG95"/>
  <c r="AG192" a="1"/>
  <c r="AG192"/>
  <c r="AG174" a="1"/>
  <c r="AG174"/>
  <c r="AG103" a="1"/>
  <c r="AG103"/>
  <c r="BX48" i="14"/>
  <c r="D20" i="27"/>
  <c r="D16"/>
  <c r="D272" i="24"/>
  <c r="I272"/>
  <c r="AN238"/>
  <c r="K272"/>
  <c r="AE272"/>
  <c r="AN235"/>
  <c r="C16" i="27"/>
  <c r="B272" i="24"/>
  <c r="AI272"/>
  <c r="P272"/>
  <c r="AD83" a="1"/>
  <c r="AD83"/>
  <c r="AD87" a="1"/>
  <c r="AD87"/>
  <c r="AD80" a="1"/>
  <c r="AD80"/>
  <c r="AD84" a="1"/>
  <c r="AD84"/>
  <c r="AD81" a="1"/>
  <c r="AD81"/>
  <c r="AD85" a="1"/>
  <c r="AD85"/>
  <c r="AD89" a="1"/>
  <c r="AD89"/>
  <c r="AD94" a="1"/>
  <c r="AD94"/>
  <c r="AD90" a="1"/>
  <c r="AD90"/>
  <c r="AD91" a="1"/>
  <c r="AD91"/>
  <c r="AD95" a="1"/>
  <c r="AD95"/>
  <c r="AD82" a="1"/>
  <c r="AD82"/>
  <c r="AD88" a="1"/>
  <c r="AD88"/>
  <c r="AD92" a="1"/>
  <c r="AD92"/>
  <c r="AD96" a="1"/>
  <c r="AD96"/>
  <c r="AD86" a="1"/>
  <c r="AD86"/>
  <c r="AD93" a="1"/>
  <c r="AD93"/>
  <c r="AD97" a="1"/>
  <c r="AD97"/>
  <c r="AD99" a="1"/>
  <c r="AD99"/>
  <c r="AD103" a="1"/>
  <c r="AD103"/>
  <c r="AD107" a="1"/>
  <c r="AD107"/>
  <c r="AD111" a="1"/>
  <c r="AD111"/>
  <c r="AD115" a="1"/>
  <c r="AD115"/>
  <c r="AD87" i="21" a="1"/>
  <c r="AD87"/>
  <c r="AD80" a="1"/>
  <c r="AD80"/>
  <c r="AD82" a="1"/>
  <c r="AD82"/>
  <c r="AD90" a="1"/>
  <c r="AD90"/>
  <c r="AD100" i="24" a="1"/>
  <c r="AD100"/>
  <c r="AD104" a="1"/>
  <c r="AD104"/>
  <c r="AD108" a="1"/>
  <c r="AD108"/>
  <c r="AD112" a="1"/>
  <c r="AD112"/>
  <c r="AD85" i="21" a="1"/>
  <c r="AD85"/>
  <c r="AD88" a="1"/>
  <c r="AD88"/>
  <c r="AD101" i="24" a="1"/>
  <c r="AD101"/>
  <c r="AD105" a="1"/>
  <c r="AD105"/>
  <c r="AD109" a="1"/>
  <c r="AD109"/>
  <c r="AD113" a="1"/>
  <c r="AD113"/>
  <c r="AD116" a="1"/>
  <c r="AD116"/>
  <c r="AD83" i="21" a="1"/>
  <c r="AD83"/>
  <c r="AD91" a="1"/>
  <c r="AD91"/>
  <c r="AD81" a="1"/>
  <c r="AD81"/>
  <c r="AD98" i="24" a="1"/>
  <c r="AD98"/>
  <c r="AD102" a="1"/>
  <c r="AD102"/>
  <c r="AD106" a="1"/>
  <c r="AD106"/>
  <c r="AD110" a="1"/>
  <c r="AD110"/>
  <c r="AD114" a="1"/>
  <c r="AD114"/>
  <c r="AD89" i="21" a="1"/>
  <c r="AD89"/>
  <c r="AD99" a="1"/>
  <c r="AD99"/>
  <c r="AD107" a="1"/>
  <c r="AD107"/>
  <c r="AD115" a="1"/>
  <c r="AD115"/>
  <c r="AD162" a="1"/>
  <c r="AD162"/>
  <c r="AD170" a="1"/>
  <c r="AD170"/>
  <c r="AD178" a="1"/>
  <c r="AD178"/>
  <c r="AD186" a="1"/>
  <c r="AD186"/>
  <c r="AD94" a="1"/>
  <c r="AD94"/>
  <c r="AD102" a="1"/>
  <c r="AD102"/>
  <c r="AD110" a="1"/>
  <c r="AD110"/>
  <c r="AD165" a="1"/>
  <c r="AD165"/>
  <c r="AD173" a="1"/>
  <c r="AD173"/>
  <c r="AD181" a="1"/>
  <c r="AD181"/>
  <c r="AD189" a="1"/>
  <c r="AD189"/>
  <c r="AD92" a="1"/>
  <c r="AD92"/>
  <c r="AD97" a="1"/>
  <c r="AD97"/>
  <c r="AD105" a="1"/>
  <c r="AD105"/>
  <c r="AD113" a="1"/>
  <c r="AD113"/>
  <c r="AD158" a="1"/>
  <c r="AD158"/>
  <c r="AD160" a="1"/>
  <c r="AD160"/>
  <c r="AD168" a="1"/>
  <c r="AD168"/>
  <c r="AD176" a="1"/>
  <c r="AD176"/>
  <c r="AD184" a="1"/>
  <c r="AD184"/>
  <c r="AD192" a="1"/>
  <c r="AD192"/>
  <c r="AD100" a="1"/>
  <c r="AD100"/>
  <c r="AD108" a="1"/>
  <c r="AD108"/>
  <c r="AD116" a="1"/>
  <c r="AD116"/>
  <c r="AD163" a="1"/>
  <c r="AD163"/>
  <c r="AD171" a="1"/>
  <c r="AD171"/>
  <c r="AD179" a="1"/>
  <c r="AD179"/>
  <c r="AD187" a="1"/>
  <c r="AD187"/>
  <c r="AD86" a="1"/>
  <c r="AD86"/>
  <c r="AD95" a="1"/>
  <c r="AD95"/>
  <c r="AD103" a="1"/>
  <c r="AD103"/>
  <c r="AD111" a="1"/>
  <c r="AD111"/>
  <c r="AD166" a="1"/>
  <c r="AD166"/>
  <c r="AD174" a="1"/>
  <c r="AD174"/>
  <c r="AD182" a="1"/>
  <c r="AD182"/>
  <c r="AD190" a="1"/>
  <c r="AD190"/>
  <c r="AD98" a="1"/>
  <c r="AD98"/>
  <c r="AD106" a="1"/>
  <c r="AD106"/>
  <c r="AD114" a="1"/>
  <c r="AD114"/>
  <c r="AD161" a="1"/>
  <c r="AD161"/>
  <c r="AD169" a="1"/>
  <c r="AD169"/>
  <c r="AD177" a="1"/>
  <c r="AD177"/>
  <c r="AD185" a="1"/>
  <c r="AD185"/>
  <c r="AD93" a="1"/>
  <c r="AD93"/>
  <c r="AD101" a="1"/>
  <c r="AD101"/>
  <c r="AD109" a="1"/>
  <c r="AD109"/>
  <c r="AD159" a="1"/>
  <c r="AD159"/>
  <c r="AD164" a="1"/>
  <c r="AD164"/>
  <c r="AD172" a="1"/>
  <c r="AD172"/>
  <c r="AD180" a="1"/>
  <c r="AD180"/>
  <c r="AD188" a="1"/>
  <c r="AD188"/>
  <c r="AD104" a="1"/>
  <c r="AD104"/>
  <c r="AD183" a="1"/>
  <c r="AD183"/>
  <c r="AD84" a="1"/>
  <c r="AD84"/>
  <c r="AD112" a="1"/>
  <c r="AD112"/>
  <c r="AD167" a="1"/>
  <c r="AD167"/>
  <c r="AD96" a="1"/>
  <c r="AD96"/>
  <c r="AD175" a="1"/>
  <c r="AD175"/>
  <c r="AD193" a="1"/>
  <c r="AD193"/>
  <c r="AD191" a="1"/>
  <c r="AD191"/>
  <c r="AD194" a="1"/>
  <c r="AD194"/>
  <c r="BU48" i="14"/>
  <c r="O82" i="24" a="1"/>
  <c r="O82"/>
  <c r="O86" a="1"/>
  <c r="O86"/>
  <c r="O80" a="1"/>
  <c r="O80"/>
  <c r="O83" a="1"/>
  <c r="O83"/>
  <c r="O87" a="1"/>
  <c r="O87"/>
  <c r="O84" a="1"/>
  <c r="O84"/>
  <c r="O88" a="1"/>
  <c r="O88"/>
  <c r="O81" a="1"/>
  <c r="O81"/>
  <c r="O90" a="1"/>
  <c r="O90"/>
  <c r="O94" a="1"/>
  <c r="O94"/>
  <c r="O85" a="1"/>
  <c r="O85"/>
  <c r="O91" a="1"/>
  <c r="O91"/>
  <c r="O95" a="1"/>
  <c r="O95"/>
  <c r="O89" a="1"/>
  <c r="O89"/>
  <c r="O92" a="1"/>
  <c r="O92"/>
  <c r="O93" a="1"/>
  <c r="O93"/>
  <c r="O96" a="1"/>
  <c r="O96"/>
  <c r="O84" i="21" a="1"/>
  <c r="O84"/>
  <c r="O92" a="1"/>
  <c r="O92"/>
  <c r="O99" i="24" a="1"/>
  <c r="O99"/>
  <c r="O103" a="1"/>
  <c r="O103"/>
  <c r="O107" a="1"/>
  <c r="O107"/>
  <c r="O111" a="1"/>
  <c r="O111"/>
  <c r="O115" a="1"/>
  <c r="O115"/>
  <c r="O87" i="21" a="1"/>
  <c r="O87"/>
  <c r="O80" a="1"/>
  <c r="O80"/>
  <c r="O82" a="1"/>
  <c r="O82"/>
  <c r="O90" a="1"/>
  <c r="O90"/>
  <c r="O97" i="24" a="1"/>
  <c r="O97"/>
  <c r="O100" a="1"/>
  <c r="O100"/>
  <c r="O104" a="1"/>
  <c r="O104"/>
  <c r="O108" a="1"/>
  <c r="O108"/>
  <c r="O112" a="1"/>
  <c r="O112"/>
  <c r="O85" i="21" a="1"/>
  <c r="O85"/>
  <c r="O88" a="1"/>
  <c r="O88"/>
  <c r="O101" i="24" a="1"/>
  <c r="O101"/>
  <c r="O105" a="1"/>
  <c r="O105"/>
  <c r="O109" a="1"/>
  <c r="O109"/>
  <c r="O113" a="1"/>
  <c r="O113"/>
  <c r="O116" a="1"/>
  <c r="O116"/>
  <c r="O83" i="21" a="1"/>
  <c r="O83"/>
  <c r="O81" a="1"/>
  <c r="O81"/>
  <c r="O86" a="1"/>
  <c r="O86"/>
  <c r="O106" i="24" a="1"/>
  <c r="O106"/>
  <c r="O96" i="21" a="1"/>
  <c r="O96"/>
  <c r="O104" a="1"/>
  <c r="O104"/>
  <c r="O112" a="1"/>
  <c r="O112"/>
  <c r="O167" a="1"/>
  <c r="O167"/>
  <c r="O175" a="1"/>
  <c r="O175"/>
  <c r="O183" a="1"/>
  <c r="O183"/>
  <c r="O89" a="1"/>
  <c r="O89"/>
  <c r="O99" a="1"/>
  <c r="O99"/>
  <c r="O107" a="1"/>
  <c r="O107"/>
  <c r="O115" a="1"/>
  <c r="O115"/>
  <c r="O162" a="1"/>
  <c r="O162"/>
  <c r="O170" a="1"/>
  <c r="O170"/>
  <c r="O178" a="1"/>
  <c r="O178"/>
  <c r="O186" a="1"/>
  <c r="O186"/>
  <c r="O114" i="24" a="1"/>
  <c r="O114"/>
  <c r="O94" i="21" a="1"/>
  <c r="O94"/>
  <c r="O102" a="1"/>
  <c r="O102"/>
  <c r="O110" a="1"/>
  <c r="O110"/>
  <c r="O165" a="1"/>
  <c r="O165"/>
  <c r="O173" a="1"/>
  <c r="O173"/>
  <c r="O181" a="1"/>
  <c r="O181"/>
  <c r="O189" a="1"/>
  <c r="O189"/>
  <c r="O102" i="24" a="1"/>
  <c r="O102"/>
  <c r="O97" i="21" a="1"/>
  <c r="O97"/>
  <c r="O105" a="1"/>
  <c r="O105"/>
  <c r="O113" a="1"/>
  <c r="O113"/>
  <c r="O158" a="1"/>
  <c r="O158"/>
  <c r="O160" a="1"/>
  <c r="O160"/>
  <c r="O168" a="1"/>
  <c r="O168"/>
  <c r="O176" a="1"/>
  <c r="O176"/>
  <c r="O184" a="1"/>
  <c r="O184"/>
  <c r="O192" a="1"/>
  <c r="O192"/>
  <c r="O100" a="1"/>
  <c r="O100"/>
  <c r="O108" a="1"/>
  <c r="O108"/>
  <c r="O116" a="1"/>
  <c r="O116"/>
  <c r="O163" a="1"/>
  <c r="O163"/>
  <c r="O171" a="1"/>
  <c r="O171"/>
  <c r="O179" a="1"/>
  <c r="O179"/>
  <c r="O187" a="1"/>
  <c r="O187"/>
  <c r="O110" i="24" a="1"/>
  <c r="O110"/>
  <c r="O95" i="21" a="1"/>
  <c r="O95"/>
  <c r="O103" a="1"/>
  <c r="O103"/>
  <c r="O111" a="1"/>
  <c r="O111"/>
  <c r="O166" a="1"/>
  <c r="O166"/>
  <c r="O174" a="1"/>
  <c r="O174"/>
  <c r="O182" a="1"/>
  <c r="O182"/>
  <c r="O190" a="1"/>
  <c r="O190"/>
  <c r="O98" i="24" a="1"/>
  <c r="O98"/>
  <c r="O91" i="21" a="1"/>
  <c r="O91"/>
  <c r="O98" a="1"/>
  <c r="O98"/>
  <c r="O106" a="1"/>
  <c r="O106"/>
  <c r="O114" a="1"/>
  <c r="O114"/>
  <c r="O161" a="1"/>
  <c r="O161"/>
  <c r="O169" a="1"/>
  <c r="O169"/>
  <c r="O177" a="1"/>
  <c r="O177"/>
  <c r="O185" a="1"/>
  <c r="O185"/>
  <c r="O193" a="1"/>
  <c r="O193"/>
  <c r="O172" a="1"/>
  <c r="O172"/>
  <c r="O101" a="1"/>
  <c r="O101"/>
  <c r="O180" a="1"/>
  <c r="O180"/>
  <c r="O191" a="1"/>
  <c r="O191"/>
  <c r="O109" a="1"/>
  <c r="O109"/>
  <c r="O164" a="1"/>
  <c r="O164"/>
  <c r="O159" a="1"/>
  <c r="O159"/>
  <c r="O188" a="1"/>
  <c r="O188"/>
  <c r="O194" a="1"/>
  <c r="O194"/>
  <c r="O93" a="1"/>
  <c r="O93"/>
  <c r="BF48" i="14"/>
  <c r="T84" i="24" a="1"/>
  <c r="T84"/>
  <c r="T88" a="1"/>
  <c r="T88"/>
  <c r="T81" a="1"/>
  <c r="T81"/>
  <c r="T85" a="1"/>
  <c r="T85"/>
  <c r="T82" a="1"/>
  <c r="T82"/>
  <c r="T86" a="1"/>
  <c r="T86"/>
  <c r="T90" a="1"/>
  <c r="T90"/>
  <c r="T91" a="1"/>
  <c r="T91"/>
  <c r="T87" a="1"/>
  <c r="T87"/>
  <c r="T92" a="1"/>
  <c r="T92"/>
  <c r="T93" a="1"/>
  <c r="T93"/>
  <c r="T97" a="1"/>
  <c r="T97"/>
  <c r="T80" a="1"/>
  <c r="T80"/>
  <c r="T94" a="1"/>
  <c r="T94"/>
  <c r="T100" a="1"/>
  <c r="T100"/>
  <c r="T104" a="1"/>
  <c r="T104"/>
  <c r="T108" a="1"/>
  <c r="T108"/>
  <c r="T112" a="1"/>
  <c r="T112"/>
  <c r="T85" i="21" a="1"/>
  <c r="T85"/>
  <c r="T88" a="1"/>
  <c r="T88"/>
  <c r="T101" i="24" a="1"/>
  <c r="T101"/>
  <c r="T105" a="1"/>
  <c r="T105"/>
  <c r="T109" a="1"/>
  <c r="T109"/>
  <c r="T113" a="1"/>
  <c r="T113"/>
  <c r="T116" a="1"/>
  <c r="T116"/>
  <c r="T83" i="21" a="1"/>
  <c r="T83"/>
  <c r="T91" a="1"/>
  <c r="T91"/>
  <c r="T89" i="24" a="1"/>
  <c r="T89"/>
  <c r="T81" i="21" a="1"/>
  <c r="T81"/>
  <c r="T86" a="1"/>
  <c r="T86"/>
  <c r="T96" i="24" a="1"/>
  <c r="T96"/>
  <c r="T98" a="1"/>
  <c r="T98"/>
  <c r="T102" a="1"/>
  <c r="T102"/>
  <c r="T106" a="1"/>
  <c r="T106"/>
  <c r="T110" a="1"/>
  <c r="T110"/>
  <c r="T114" a="1"/>
  <c r="T114"/>
  <c r="T89" i="21" a="1"/>
  <c r="T89"/>
  <c r="T83" i="24" a="1"/>
  <c r="T83"/>
  <c r="T95" a="1"/>
  <c r="T95"/>
  <c r="T84" i="21" a="1"/>
  <c r="T84"/>
  <c r="T99" i="24" a="1"/>
  <c r="T99"/>
  <c r="T103" a="1"/>
  <c r="T103"/>
  <c r="T107" a="1"/>
  <c r="T107"/>
  <c r="T111" a="1"/>
  <c r="T111"/>
  <c r="T115" a="1"/>
  <c r="T115"/>
  <c r="T87" i="21" a="1"/>
  <c r="T87"/>
  <c r="T97" a="1"/>
  <c r="T97"/>
  <c r="T105" a="1"/>
  <c r="T105"/>
  <c r="T113" a="1"/>
  <c r="T113"/>
  <c r="T158" a="1"/>
  <c r="T158"/>
  <c r="T160" a="1"/>
  <c r="T160"/>
  <c r="T168" a="1"/>
  <c r="T168"/>
  <c r="T176" a="1"/>
  <c r="T176"/>
  <c r="T184" a="1"/>
  <c r="T184"/>
  <c r="T100" a="1"/>
  <c r="T100"/>
  <c r="T108" a="1"/>
  <c r="T108"/>
  <c r="T116" a="1"/>
  <c r="T116"/>
  <c r="T163" a="1"/>
  <c r="T163"/>
  <c r="T171" a="1"/>
  <c r="T171"/>
  <c r="T179" a="1"/>
  <c r="T179"/>
  <c r="T187" a="1"/>
  <c r="T187"/>
  <c r="T82" a="1"/>
  <c r="T82"/>
  <c r="T95" a="1"/>
  <c r="T95"/>
  <c r="T103" a="1"/>
  <c r="T103"/>
  <c r="T111" a="1"/>
  <c r="T111"/>
  <c r="T166" a="1"/>
  <c r="T166"/>
  <c r="T174" a="1"/>
  <c r="T174"/>
  <c r="T182" a="1"/>
  <c r="T182"/>
  <c r="T190" a="1"/>
  <c r="T190"/>
  <c r="T98" a="1"/>
  <c r="T98"/>
  <c r="T106" a="1"/>
  <c r="T106"/>
  <c r="T114" a="1"/>
  <c r="T114"/>
  <c r="T161" a="1"/>
  <c r="T161"/>
  <c r="T169" a="1"/>
  <c r="T169"/>
  <c r="T177" a="1"/>
  <c r="T177"/>
  <c r="T185" a="1"/>
  <c r="T185"/>
  <c r="T193" a="1"/>
  <c r="T193"/>
  <c r="T92" a="1"/>
  <c r="T92"/>
  <c r="T93" a="1"/>
  <c r="T93"/>
  <c r="T101" a="1"/>
  <c r="T101"/>
  <c r="T109" a="1"/>
  <c r="T109"/>
  <c r="T159" a="1"/>
  <c r="T159"/>
  <c r="T164" a="1"/>
  <c r="T164"/>
  <c r="T172" a="1"/>
  <c r="T172"/>
  <c r="T180" a="1"/>
  <c r="T180"/>
  <c r="T188" a="1"/>
  <c r="T188"/>
  <c r="T90" a="1"/>
  <c r="T90"/>
  <c r="T96" a="1"/>
  <c r="T96"/>
  <c r="T104" a="1"/>
  <c r="T104"/>
  <c r="T112" a="1"/>
  <c r="T112"/>
  <c r="T167" a="1"/>
  <c r="T167"/>
  <c r="T175" a="1"/>
  <c r="T175"/>
  <c r="T183" a="1"/>
  <c r="T183"/>
  <c r="T191" a="1"/>
  <c r="T191"/>
  <c r="T99" a="1"/>
  <c r="T99"/>
  <c r="T107" a="1"/>
  <c r="T107"/>
  <c r="T115" a="1"/>
  <c r="T115"/>
  <c r="T162" a="1"/>
  <c r="T162"/>
  <c r="T170" a="1"/>
  <c r="T170"/>
  <c r="T178" a="1"/>
  <c r="T178"/>
  <c r="T186" a="1"/>
  <c r="T186"/>
  <c r="T194" a="1"/>
  <c r="T194"/>
  <c r="T189" a="1"/>
  <c r="T189"/>
  <c r="T192" a="1"/>
  <c r="T192"/>
  <c r="T94" a="1"/>
  <c r="T94"/>
  <c r="T173" a="1"/>
  <c r="T173"/>
  <c r="T102" a="1"/>
  <c r="T102"/>
  <c r="T181" a="1"/>
  <c r="T181"/>
  <c r="T80" a="1"/>
  <c r="T80"/>
  <c r="T110" a="1"/>
  <c r="T110"/>
  <c r="T165" a="1"/>
  <c r="T165"/>
  <c r="BK48" i="14"/>
  <c r="U83" i="24" a="1"/>
  <c r="U83"/>
  <c r="U87" a="1"/>
  <c r="U87"/>
  <c r="U84" a="1"/>
  <c r="U84"/>
  <c r="U88" a="1"/>
  <c r="U88"/>
  <c r="U81" a="1"/>
  <c r="U81"/>
  <c r="U85" a="1"/>
  <c r="U85"/>
  <c r="U80" a="1"/>
  <c r="U80"/>
  <c r="U82" a="1"/>
  <c r="U82"/>
  <c r="U89" a="1"/>
  <c r="U89"/>
  <c r="U91" a="1"/>
  <c r="U91"/>
  <c r="U95" a="1"/>
  <c r="U95"/>
  <c r="U86" a="1"/>
  <c r="U86"/>
  <c r="U92" a="1"/>
  <c r="U92"/>
  <c r="U90" a="1"/>
  <c r="U90"/>
  <c r="U93" a="1"/>
  <c r="U93"/>
  <c r="U94" a="1"/>
  <c r="U94"/>
  <c r="U97" a="1"/>
  <c r="U97"/>
  <c r="U80" i="21" a="1"/>
  <c r="U80"/>
  <c r="U82" a="1"/>
  <c r="U82"/>
  <c r="U90" a="1"/>
  <c r="U90"/>
  <c r="U100" i="24" a="1"/>
  <c r="U100"/>
  <c r="U104" a="1"/>
  <c r="U104"/>
  <c r="U108" a="1"/>
  <c r="U108"/>
  <c r="U112" a="1"/>
  <c r="U112"/>
  <c r="U85" i="21" a="1"/>
  <c r="U85"/>
  <c r="U88" a="1"/>
  <c r="U88"/>
  <c r="U101" i="24" a="1"/>
  <c r="U101"/>
  <c r="U105" a="1"/>
  <c r="U105"/>
  <c r="U109" a="1"/>
  <c r="U109"/>
  <c r="U113" a="1"/>
  <c r="U113"/>
  <c r="U116" a="1"/>
  <c r="U116"/>
  <c r="U83" i="21" a="1"/>
  <c r="U83"/>
  <c r="U81" a="1"/>
  <c r="U81"/>
  <c r="U86" a="1"/>
  <c r="U86"/>
  <c r="U96" i="24" a="1"/>
  <c r="U96"/>
  <c r="U98" a="1"/>
  <c r="U98"/>
  <c r="U102" a="1"/>
  <c r="U102"/>
  <c r="U106" a="1"/>
  <c r="U106"/>
  <c r="U110" a="1"/>
  <c r="U110"/>
  <c r="U114" a="1"/>
  <c r="U114"/>
  <c r="U84" i="21" a="1"/>
  <c r="U84"/>
  <c r="U107" i="24" a="1"/>
  <c r="U107"/>
  <c r="U91" i="21" a="1"/>
  <c r="U91"/>
  <c r="U94" a="1"/>
  <c r="U94"/>
  <c r="U102" a="1"/>
  <c r="U102"/>
  <c r="U110" a="1"/>
  <c r="U110"/>
  <c r="U165" a="1"/>
  <c r="U165"/>
  <c r="U173" a="1"/>
  <c r="U173"/>
  <c r="U181" a="1"/>
  <c r="U181"/>
  <c r="U189" a="1"/>
  <c r="U189"/>
  <c r="U97" a="1"/>
  <c r="U97"/>
  <c r="U105" a="1"/>
  <c r="U105"/>
  <c r="U113" a="1"/>
  <c r="U113"/>
  <c r="U158" a="1"/>
  <c r="U158"/>
  <c r="U160" a="1"/>
  <c r="U160"/>
  <c r="U168" a="1"/>
  <c r="U168"/>
  <c r="U176" a="1"/>
  <c r="U176"/>
  <c r="U184" a="1"/>
  <c r="U184"/>
  <c r="U192" a="1"/>
  <c r="U192"/>
  <c r="U115" i="24" a="1"/>
  <c r="U115"/>
  <c r="U89" i="21" a="1"/>
  <c r="U89"/>
  <c r="U100" a="1"/>
  <c r="U100"/>
  <c r="U108" a="1"/>
  <c r="U108"/>
  <c r="U116" a="1"/>
  <c r="U116"/>
  <c r="U163" a="1"/>
  <c r="U163"/>
  <c r="U171" a="1"/>
  <c r="U171"/>
  <c r="U179" a="1"/>
  <c r="U179"/>
  <c r="U187" a="1"/>
  <c r="U187"/>
  <c r="U103" i="24" a="1"/>
  <c r="U103"/>
  <c r="U95" i="21" a="1"/>
  <c r="U95"/>
  <c r="U103" a="1"/>
  <c r="U103"/>
  <c r="U111" a="1"/>
  <c r="U111"/>
  <c r="U166" a="1"/>
  <c r="U166"/>
  <c r="U174" a="1"/>
  <c r="U174"/>
  <c r="U182" a="1"/>
  <c r="U182"/>
  <c r="U190" a="1"/>
  <c r="U190"/>
  <c r="U98" a="1"/>
  <c r="U98"/>
  <c r="U106" a="1"/>
  <c r="U106"/>
  <c r="U114" a="1"/>
  <c r="U114"/>
  <c r="U161" a="1"/>
  <c r="U161"/>
  <c r="U169" a="1"/>
  <c r="U169"/>
  <c r="U177" a="1"/>
  <c r="U177"/>
  <c r="U185" a="1"/>
  <c r="U185"/>
  <c r="U193" a="1"/>
  <c r="U193"/>
  <c r="U111" i="24" a="1"/>
  <c r="U111"/>
  <c r="U87" i="21" a="1"/>
  <c r="U87"/>
  <c r="U92" a="1"/>
  <c r="U92"/>
  <c r="U93" a="1"/>
  <c r="U93"/>
  <c r="U101" a="1"/>
  <c r="U101"/>
  <c r="U109" a="1"/>
  <c r="U109"/>
  <c r="U159" a="1"/>
  <c r="U159"/>
  <c r="U164" a="1"/>
  <c r="U164"/>
  <c r="U172" a="1"/>
  <c r="U172"/>
  <c r="U180" a="1"/>
  <c r="U180"/>
  <c r="U188" a="1"/>
  <c r="U188"/>
  <c r="U99" i="24" a="1"/>
  <c r="U99"/>
  <c r="U96" i="21" a="1"/>
  <c r="U96"/>
  <c r="U104" a="1"/>
  <c r="U104"/>
  <c r="U112" a="1"/>
  <c r="U112"/>
  <c r="U167" a="1"/>
  <c r="U167"/>
  <c r="U175" a="1"/>
  <c r="U175"/>
  <c r="U183" a="1"/>
  <c r="U183"/>
  <c r="U191" a="1"/>
  <c r="U191"/>
  <c r="U99" a="1"/>
  <c r="U99"/>
  <c r="U178" a="1"/>
  <c r="U178"/>
  <c r="U194" a="1"/>
  <c r="U194"/>
  <c r="U107" a="1"/>
  <c r="U107"/>
  <c r="U162" a="1"/>
  <c r="U162"/>
  <c r="U186" a="1"/>
  <c r="U186"/>
  <c r="U115" a="1"/>
  <c r="U115"/>
  <c r="U170" a="1"/>
  <c r="U170"/>
  <c r="BL48" i="14"/>
  <c r="AN240" i="24"/>
  <c r="D84" a="1"/>
  <c r="D84"/>
  <c r="D88" a="1"/>
  <c r="D88"/>
  <c r="D81" a="1"/>
  <c r="D81"/>
  <c r="D85" a="1"/>
  <c r="D85"/>
  <c r="D82" a="1"/>
  <c r="D82"/>
  <c r="D86" a="1"/>
  <c r="D86"/>
  <c r="D90" a="1"/>
  <c r="D90"/>
  <c r="D89" a="1"/>
  <c r="D89"/>
  <c r="D91" a="1"/>
  <c r="D91"/>
  <c r="D92" a="1"/>
  <c r="D92"/>
  <c r="D96" a="1"/>
  <c r="D96"/>
  <c r="D83" a="1"/>
  <c r="D83"/>
  <c r="D93" a="1"/>
  <c r="D93"/>
  <c r="D97" a="1"/>
  <c r="D97"/>
  <c r="D80" a="1"/>
  <c r="D80"/>
  <c r="D87" a="1"/>
  <c r="D87"/>
  <c r="D94" a="1"/>
  <c r="D94"/>
  <c r="D100" a="1"/>
  <c r="D100"/>
  <c r="D104" a="1"/>
  <c r="D104"/>
  <c r="D108" a="1"/>
  <c r="D108"/>
  <c r="D112" a="1"/>
  <c r="D112"/>
  <c r="D85" i="21" a="1"/>
  <c r="D85"/>
  <c r="D95" i="24" a="1"/>
  <c r="D95"/>
  <c r="D88" i="21" a="1"/>
  <c r="D88"/>
  <c r="D101" i="24" a="1"/>
  <c r="D101"/>
  <c r="D105" a="1"/>
  <c r="D105"/>
  <c r="D109" a="1"/>
  <c r="D109"/>
  <c r="D113" a="1"/>
  <c r="D113"/>
  <c r="D116" a="1"/>
  <c r="D116"/>
  <c r="D83" i="21" a="1"/>
  <c r="D83"/>
  <c r="D91" a="1"/>
  <c r="D91"/>
  <c r="D81" a="1"/>
  <c r="D81"/>
  <c r="D86" a="1"/>
  <c r="D86"/>
  <c r="D98" i="24" a="1"/>
  <c r="D98"/>
  <c r="D102" a="1"/>
  <c r="D102"/>
  <c r="D106" a="1"/>
  <c r="D106"/>
  <c r="D110" a="1"/>
  <c r="D110"/>
  <c r="D114" a="1"/>
  <c r="D114"/>
  <c r="D89" i="21" a="1"/>
  <c r="D89"/>
  <c r="D84" a="1"/>
  <c r="D84"/>
  <c r="D99" i="24" a="1"/>
  <c r="D99"/>
  <c r="D103" a="1"/>
  <c r="D103"/>
  <c r="D107" a="1"/>
  <c r="D107"/>
  <c r="D111" a="1"/>
  <c r="D111"/>
  <c r="D115" a="1"/>
  <c r="D115"/>
  <c r="D87" i="21" a="1"/>
  <c r="D87"/>
  <c r="D82" a="1"/>
  <c r="D82"/>
  <c r="D97" a="1"/>
  <c r="D97"/>
  <c r="D105" a="1"/>
  <c r="D105"/>
  <c r="D113" a="1"/>
  <c r="D113"/>
  <c r="D158" a="1"/>
  <c r="D158"/>
  <c r="D160" a="1"/>
  <c r="D160"/>
  <c r="D168" a="1"/>
  <c r="D168"/>
  <c r="D176" a="1"/>
  <c r="D176"/>
  <c r="D184" a="1"/>
  <c r="D184"/>
  <c r="D90" a="1"/>
  <c r="D90"/>
  <c r="D100" a="1"/>
  <c r="D100"/>
  <c r="D108" a="1"/>
  <c r="D108"/>
  <c r="D116" a="1"/>
  <c r="D116"/>
  <c r="D163" a="1"/>
  <c r="D163"/>
  <c r="D171" a="1"/>
  <c r="D171"/>
  <c r="D179" a="1"/>
  <c r="D179"/>
  <c r="D187" a="1"/>
  <c r="D187"/>
  <c r="D95" a="1"/>
  <c r="D95"/>
  <c r="D103" a="1"/>
  <c r="D103"/>
  <c r="D111" a="1"/>
  <c r="D111"/>
  <c r="D166" a="1"/>
  <c r="D166"/>
  <c r="D174" a="1"/>
  <c r="D174"/>
  <c r="D182" a="1"/>
  <c r="D182"/>
  <c r="D190" a="1"/>
  <c r="D190"/>
  <c r="D98" a="1"/>
  <c r="D98"/>
  <c r="D106" a="1"/>
  <c r="D106"/>
  <c r="D114" a="1"/>
  <c r="D114"/>
  <c r="D161" a="1"/>
  <c r="D161"/>
  <c r="D169" a="1"/>
  <c r="D169"/>
  <c r="D177" a="1"/>
  <c r="D177"/>
  <c r="D185" a="1"/>
  <c r="D185"/>
  <c r="D193" a="1"/>
  <c r="D193"/>
  <c r="D93" a="1"/>
  <c r="D93"/>
  <c r="D101" a="1"/>
  <c r="D101"/>
  <c r="D109" a="1"/>
  <c r="D109"/>
  <c r="D159" a="1"/>
  <c r="D159"/>
  <c r="D164" a="1"/>
  <c r="D164"/>
  <c r="D172" a="1"/>
  <c r="D172"/>
  <c r="D180" a="1"/>
  <c r="D180"/>
  <c r="D188" a="1"/>
  <c r="D188"/>
  <c r="D80" a="1"/>
  <c r="D80"/>
  <c r="D96" a="1"/>
  <c r="D96"/>
  <c r="D104" a="1"/>
  <c r="D104"/>
  <c r="D112" a="1"/>
  <c r="D112"/>
  <c r="D167" a="1"/>
  <c r="D167"/>
  <c r="D175" a="1"/>
  <c r="D175"/>
  <c r="D183" a="1"/>
  <c r="D183"/>
  <c r="D191" a="1"/>
  <c r="D191"/>
  <c r="D92" a="1"/>
  <c r="D92"/>
  <c r="D99" a="1"/>
  <c r="D99"/>
  <c r="D107" a="1"/>
  <c r="D107"/>
  <c r="D115" a="1"/>
  <c r="D115"/>
  <c r="D162" a="1"/>
  <c r="D162"/>
  <c r="D170" a="1"/>
  <c r="D170"/>
  <c r="D178" a="1"/>
  <c r="D178"/>
  <c r="D186" a="1"/>
  <c r="D186"/>
  <c r="D194" a="1"/>
  <c r="D194"/>
  <c r="D173" a="1"/>
  <c r="D173"/>
  <c r="D102" a="1"/>
  <c r="D102"/>
  <c r="D192" a="1"/>
  <c r="D192"/>
  <c r="D181" a="1"/>
  <c r="D181"/>
  <c r="D110" a="1"/>
  <c r="D110"/>
  <c r="D165" a="1"/>
  <c r="D165"/>
  <c r="D189" a="1"/>
  <c r="D189"/>
  <c r="D94" a="1"/>
  <c r="D94"/>
  <c r="AU48" i="14"/>
  <c r="G18" i="27"/>
  <c r="F18"/>
  <c r="AN244" i="24"/>
  <c r="AH272"/>
  <c r="AK272"/>
  <c r="AN243"/>
  <c r="Y272"/>
  <c r="AG272"/>
  <c r="V272"/>
  <c r="Q328" i="21" a="1"/>
  <c r="Q328"/>
  <c r="I328" a="1"/>
  <c r="I328"/>
  <c r="B328" a="1"/>
  <c r="B328"/>
  <c r="U328" a="1"/>
  <c r="U328"/>
  <c r="AC328" a="1"/>
  <c r="AC328"/>
  <c r="E328" a="1"/>
  <c r="E328"/>
  <c r="Y328" a="1"/>
  <c r="Y328"/>
  <c r="AK328" a="1"/>
  <c r="AK328"/>
  <c r="AG328" a="1"/>
  <c r="AG328"/>
  <c r="D328" a="1"/>
  <c r="D328"/>
  <c r="M328" a="1"/>
  <c r="M328"/>
  <c r="H328" a="1"/>
  <c r="H328"/>
  <c r="F328" a="1"/>
  <c r="F328"/>
  <c r="J328" a="1"/>
  <c r="J328"/>
  <c r="R328" a="1"/>
  <c r="R328"/>
  <c r="V328" a="1"/>
  <c r="V328"/>
  <c r="Z328" a="1"/>
  <c r="Z328"/>
  <c r="L328" a="1"/>
  <c r="L328"/>
  <c r="T328" a="1"/>
  <c r="T328"/>
  <c r="N328" a="1"/>
  <c r="N328"/>
  <c r="X328" a="1"/>
  <c r="X328"/>
  <c r="G328" a="1"/>
  <c r="G328"/>
  <c r="AB328" a="1"/>
  <c r="AB328"/>
  <c r="AD328" a="1"/>
  <c r="AD328"/>
  <c r="AH328" a="1"/>
  <c r="AH328"/>
  <c r="AL328" a="1"/>
  <c r="AL328"/>
  <c r="AF328" a="1"/>
  <c r="AF328"/>
  <c r="AJ328" a="1"/>
  <c r="AJ328"/>
  <c r="O328" a="1"/>
  <c r="O328"/>
  <c r="C328" a="1"/>
  <c r="C328"/>
  <c r="K328" a="1"/>
  <c r="K328"/>
  <c r="AA328" a="1"/>
  <c r="AA328"/>
  <c r="P328" a="1"/>
  <c r="P328"/>
  <c r="AI328" a="1"/>
  <c r="AI328"/>
  <c r="S328" a="1"/>
  <c r="S328"/>
  <c r="AE328" a="1"/>
  <c r="AE328"/>
  <c r="W328" a="1"/>
  <c r="W328"/>
  <c r="J272" i="24"/>
  <c r="AH81" a="1"/>
  <c r="AH81"/>
  <c r="AH85" a="1"/>
  <c r="AH85"/>
  <c r="AH89" a="1"/>
  <c r="AH89"/>
  <c r="AH80" a="1"/>
  <c r="AH80"/>
  <c r="AH82" a="1"/>
  <c r="AH82"/>
  <c r="AH86" a="1"/>
  <c r="AH86"/>
  <c r="AH83" a="1"/>
  <c r="AH83"/>
  <c r="AH87" a="1"/>
  <c r="AH87"/>
  <c r="AH92" a="1"/>
  <c r="AH92"/>
  <c r="AH84" a="1"/>
  <c r="AH84"/>
  <c r="AH93" a="1"/>
  <c r="AH93"/>
  <c r="AH90" a="1"/>
  <c r="AH90"/>
  <c r="AH94" a="1"/>
  <c r="AH94"/>
  <c r="AH88" a="1"/>
  <c r="AH88"/>
  <c r="AH91" a="1"/>
  <c r="AH91"/>
  <c r="AH95" a="1"/>
  <c r="AH95"/>
  <c r="AH101" a="1"/>
  <c r="AH101"/>
  <c r="AH105" a="1"/>
  <c r="AH105"/>
  <c r="AH109" a="1"/>
  <c r="AH109"/>
  <c r="AH113" a="1"/>
  <c r="AH113"/>
  <c r="AH116" a="1"/>
  <c r="AH116"/>
  <c r="AH83" i="21" a="1"/>
  <c r="AH83"/>
  <c r="AH91" a="1"/>
  <c r="AH91"/>
  <c r="AH81" a="1"/>
  <c r="AH81"/>
  <c r="AH86" a="1"/>
  <c r="AH86"/>
  <c r="AH97" i="24" a="1"/>
  <c r="AH97"/>
  <c r="AH98" a="1"/>
  <c r="AH98"/>
  <c r="AH102" a="1"/>
  <c r="AH102"/>
  <c r="AH106" a="1"/>
  <c r="AH106"/>
  <c r="AH110" a="1"/>
  <c r="AH110"/>
  <c r="AH114" a="1"/>
  <c r="AH114"/>
  <c r="AH89" i="21" a="1"/>
  <c r="AH89"/>
  <c r="AH84" a="1"/>
  <c r="AH84"/>
  <c r="AH99" i="24" a="1"/>
  <c r="AH99"/>
  <c r="AH103" a="1"/>
  <c r="AH103"/>
  <c r="AH107" a="1"/>
  <c r="AH107"/>
  <c r="AH111" a="1"/>
  <c r="AH111"/>
  <c r="AH115" a="1"/>
  <c r="AH115"/>
  <c r="AH87" i="21" a="1"/>
  <c r="AH87"/>
  <c r="AH80" a="1"/>
  <c r="AH80"/>
  <c r="AH82" a="1"/>
  <c r="AH82"/>
  <c r="AH96" i="24" a="1"/>
  <c r="AH96"/>
  <c r="AH100" a="1"/>
  <c r="AH100"/>
  <c r="AH104" a="1"/>
  <c r="AH104"/>
  <c r="AH108" a="1"/>
  <c r="AH108"/>
  <c r="AH112" a="1"/>
  <c r="AH112"/>
  <c r="AH85" i="21" a="1"/>
  <c r="AH85"/>
  <c r="AH95" a="1"/>
  <c r="AH95"/>
  <c r="AH103" a="1"/>
  <c r="AH103"/>
  <c r="AH111" a="1"/>
  <c r="AH111"/>
  <c r="AH166" a="1"/>
  <c r="AH166"/>
  <c r="AH174" a="1"/>
  <c r="AH174"/>
  <c r="AH182" a="1"/>
  <c r="AH182"/>
  <c r="AH190" a="1"/>
  <c r="AH190"/>
  <c r="AH90" a="1"/>
  <c r="AH90"/>
  <c r="AH98" a="1"/>
  <c r="AH98"/>
  <c r="AH106" a="1"/>
  <c r="AH106"/>
  <c r="AH114" a="1"/>
  <c r="AH114"/>
  <c r="AH161" a="1"/>
  <c r="AH161"/>
  <c r="AH169" a="1"/>
  <c r="AH169"/>
  <c r="AH177" a="1"/>
  <c r="AH177"/>
  <c r="AH185" a="1"/>
  <c r="AH185"/>
  <c r="AH193" a="1"/>
  <c r="AH193"/>
  <c r="AH93" a="1"/>
  <c r="AH93"/>
  <c r="AH101" a="1"/>
  <c r="AH101"/>
  <c r="AH109" a="1"/>
  <c r="AH109"/>
  <c r="AH159" a="1"/>
  <c r="AH159"/>
  <c r="AH164" a="1"/>
  <c r="AH164"/>
  <c r="AH172" a="1"/>
  <c r="AH172"/>
  <c r="AH180" a="1"/>
  <c r="AH180"/>
  <c r="AH188" a="1"/>
  <c r="AH188"/>
  <c r="AH88" a="1"/>
  <c r="AH88"/>
  <c r="AH96" a="1"/>
  <c r="AH96"/>
  <c r="AH104" a="1"/>
  <c r="AH104"/>
  <c r="AH112" a="1"/>
  <c r="AH112"/>
  <c r="AH167" a="1"/>
  <c r="AH167"/>
  <c r="AH175" a="1"/>
  <c r="AH175"/>
  <c r="AH183" a="1"/>
  <c r="AH183"/>
  <c r="AH191" a="1"/>
  <c r="AH191"/>
  <c r="AH92" a="1"/>
  <c r="AH92"/>
  <c r="AH99" a="1"/>
  <c r="AH99"/>
  <c r="AH107" a="1"/>
  <c r="AH107"/>
  <c r="AH115" a="1"/>
  <c r="AH115"/>
  <c r="AH162" a="1"/>
  <c r="AH162"/>
  <c r="AH170" a="1"/>
  <c r="AH170"/>
  <c r="AH178" a="1"/>
  <c r="AH178"/>
  <c r="AH186" a="1"/>
  <c r="AH186"/>
  <c r="AH94" a="1"/>
  <c r="AH94"/>
  <c r="AH102" a="1"/>
  <c r="AH102"/>
  <c r="AH110" a="1"/>
  <c r="AH110"/>
  <c r="AH165" a="1"/>
  <c r="AH165"/>
  <c r="AH173" a="1"/>
  <c r="AH173"/>
  <c r="AH181" a="1"/>
  <c r="AH181"/>
  <c r="AH189" a="1"/>
  <c r="AH189"/>
  <c r="AH97" a="1"/>
  <c r="AH97"/>
  <c r="AH105" a="1"/>
  <c r="AH105"/>
  <c r="AH113" a="1"/>
  <c r="AH113"/>
  <c r="AH158" a="1"/>
  <c r="AH158"/>
  <c r="AH160" a="1"/>
  <c r="AH160"/>
  <c r="AH168" a="1"/>
  <c r="AH168"/>
  <c r="AH176" a="1"/>
  <c r="AH176"/>
  <c r="AH184" a="1"/>
  <c r="AH184"/>
  <c r="AH192" a="1"/>
  <c r="AH192"/>
  <c r="AH116" a="1"/>
  <c r="AH116"/>
  <c r="AH171" a="1"/>
  <c r="AH171"/>
  <c r="AH194" a="1"/>
  <c r="AH194"/>
  <c r="AH100" a="1"/>
  <c r="AH100"/>
  <c r="AH179" a="1"/>
  <c r="AH179"/>
  <c r="AH108" a="1"/>
  <c r="AH108"/>
  <c r="AH163" a="1"/>
  <c r="AH163"/>
  <c r="AH187" a="1"/>
  <c r="AH187"/>
  <c r="BY48" i="14"/>
  <c r="AI84" i="24" a="1"/>
  <c r="AI84"/>
  <c r="AI88" a="1"/>
  <c r="AI88"/>
  <c r="AI80" a="1"/>
  <c r="AI80"/>
  <c r="AI81" a="1"/>
  <c r="AI81"/>
  <c r="AI85" a="1"/>
  <c r="AI85"/>
  <c r="AI89" a="1"/>
  <c r="AI89"/>
  <c r="AI82" a="1"/>
  <c r="AI82"/>
  <c r="AI86" a="1"/>
  <c r="AI86"/>
  <c r="AI92" a="1"/>
  <c r="AI92"/>
  <c r="AI83" a="1"/>
  <c r="AI83"/>
  <c r="AI93" a="1"/>
  <c r="AI93"/>
  <c r="AI87" a="1"/>
  <c r="AI87"/>
  <c r="AI90" a="1"/>
  <c r="AI90"/>
  <c r="AI94" a="1"/>
  <c r="AI94"/>
  <c r="AI95" a="1"/>
  <c r="AI95"/>
  <c r="AI88" i="21" a="1"/>
  <c r="AI88"/>
  <c r="AI101" i="24" a="1"/>
  <c r="AI101"/>
  <c r="AI105" a="1"/>
  <c r="AI105"/>
  <c r="AI109" a="1"/>
  <c r="AI109"/>
  <c r="AI113" a="1"/>
  <c r="AI113"/>
  <c r="AI116" a="1"/>
  <c r="AI116"/>
  <c r="AI83" i="21" a="1"/>
  <c r="AI83"/>
  <c r="AI91" a="1"/>
  <c r="AI91"/>
  <c r="AI81" a="1"/>
  <c r="AI81"/>
  <c r="AI86" a="1"/>
  <c r="AI86"/>
  <c r="AI97" i="24" a="1"/>
  <c r="AI97"/>
  <c r="AI98" a="1"/>
  <c r="AI98"/>
  <c r="AI102" a="1"/>
  <c r="AI102"/>
  <c r="AI106" a="1"/>
  <c r="AI106"/>
  <c r="AI110" a="1"/>
  <c r="AI110"/>
  <c r="AI114" a="1"/>
  <c r="AI114"/>
  <c r="AI89" i="21" a="1"/>
  <c r="AI89"/>
  <c r="AI91" i="24" a="1"/>
  <c r="AI91"/>
  <c r="AI84" i="21" a="1"/>
  <c r="AI84"/>
  <c r="AI92" a="1"/>
  <c r="AI92"/>
  <c r="AI99" i="24" a="1"/>
  <c r="AI99"/>
  <c r="AI103" a="1"/>
  <c r="AI103"/>
  <c r="AI107" a="1"/>
  <c r="AI107"/>
  <c r="AI111" a="1"/>
  <c r="AI111"/>
  <c r="AI115" a="1"/>
  <c r="AI115"/>
  <c r="AI80" i="21" a="1"/>
  <c r="AI80"/>
  <c r="AI82" a="1"/>
  <c r="AI82"/>
  <c r="AI90" a="1"/>
  <c r="AI90"/>
  <c r="AI87" a="1"/>
  <c r="AI87"/>
  <c r="AI100" a="1"/>
  <c r="AI100"/>
  <c r="AI108" a="1"/>
  <c r="AI108"/>
  <c r="AI116" a="1"/>
  <c r="AI116"/>
  <c r="AI163" a="1"/>
  <c r="AI163"/>
  <c r="AI171" a="1"/>
  <c r="AI171"/>
  <c r="AI179" a="1"/>
  <c r="AI179"/>
  <c r="AI187" a="1"/>
  <c r="AI187"/>
  <c r="AI96" i="24" a="1"/>
  <c r="AI96"/>
  <c r="AI108" a="1"/>
  <c r="AI108"/>
  <c r="AI95" i="21" a="1"/>
  <c r="AI95"/>
  <c r="AI103" a="1"/>
  <c r="AI103"/>
  <c r="AI111" a="1"/>
  <c r="AI111"/>
  <c r="AI166" a="1"/>
  <c r="AI166"/>
  <c r="AI174" a="1"/>
  <c r="AI174"/>
  <c r="AI182" a="1"/>
  <c r="AI182"/>
  <c r="AI190" a="1"/>
  <c r="AI190"/>
  <c r="AI98" a="1"/>
  <c r="AI98"/>
  <c r="AI106" a="1"/>
  <c r="AI106"/>
  <c r="AI114" a="1"/>
  <c r="AI114"/>
  <c r="AI161" a="1"/>
  <c r="AI161"/>
  <c r="AI169" a="1"/>
  <c r="AI169"/>
  <c r="AI177" a="1"/>
  <c r="AI177"/>
  <c r="AI185" a="1"/>
  <c r="AI185"/>
  <c r="AI193" a="1"/>
  <c r="AI193"/>
  <c r="AI85" a="1"/>
  <c r="AI85"/>
  <c r="AI93" a="1"/>
  <c r="AI93"/>
  <c r="AI101" a="1"/>
  <c r="AI101"/>
  <c r="AI109" a="1"/>
  <c r="AI109"/>
  <c r="AI159" a="1"/>
  <c r="AI159"/>
  <c r="AI164" a="1"/>
  <c r="AI164"/>
  <c r="AI172" a="1"/>
  <c r="AI172"/>
  <c r="AI180" a="1"/>
  <c r="AI180"/>
  <c r="AI188" a="1"/>
  <c r="AI188"/>
  <c r="AI104" i="24" a="1"/>
  <c r="AI104"/>
  <c r="AI96" i="21" a="1"/>
  <c r="AI96"/>
  <c r="AI104" a="1"/>
  <c r="AI104"/>
  <c r="AI112" a="1"/>
  <c r="AI112"/>
  <c r="AI167" a="1"/>
  <c r="AI167"/>
  <c r="AI175" a="1"/>
  <c r="AI175"/>
  <c r="AI183" a="1"/>
  <c r="AI183"/>
  <c r="AI191" a="1"/>
  <c r="AI191"/>
  <c r="AI99" a="1"/>
  <c r="AI99"/>
  <c r="AI107" a="1"/>
  <c r="AI107"/>
  <c r="AI115" a="1"/>
  <c r="AI115"/>
  <c r="AI162" a="1"/>
  <c r="AI162"/>
  <c r="AI170" a="1"/>
  <c r="AI170"/>
  <c r="AI178" a="1"/>
  <c r="AI178"/>
  <c r="AI186" a="1"/>
  <c r="AI186"/>
  <c r="AI112" i="24" a="1"/>
  <c r="AI112"/>
  <c r="AI94" i="21" a="1"/>
  <c r="AI94"/>
  <c r="AI102" a="1"/>
  <c r="AI102"/>
  <c r="AI110" a="1"/>
  <c r="AI110"/>
  <c r="AI165" a="1"/>
  <c r="AI165"/>
  <c r="AI173" a="1"/>
  <c r="AI173"/>
  <c r="AI181" a="1"/>
  <c r="AI181"/>
  <c r="AI189" a="1"/>
  <c r="AI189"/>
  <c r="AI100" i="24" a="1"/>
  <c r="AI100"/>
  <c r="AI176" i="21" a="1"/>
  <c r="AI176"/>
  <c r="AI105" a="1"/>
  <c r="AI105"/>
  <c r="AI160" a="1"/>
  <c r="AI160"/>
  <c r="AI194" a="1"/>
  <c r="AI194"/>
  <c r="AI184" a="1"/>
  <c r="AI184"/>
  <c r="AI113" a="1"/>
  <c r="AI113"/>
  <c r="AI168" a="1"/>
  <c r="AI168"/>
  <c r="AI192" a="1"/>
  <c r="AI192"/>
  <c r="AI97" a="1"/>
  <c r="AI97"/>
  <c r="AI158" a="1"/>
  <c r="AI158"/>
  <c r="BZ48" i="14"/>
  <c r="C80" i="24" a="1"/>
  <c r="C80"/>
  <c r="C81" a="1"/>
  <c r="C81"/>
  <c r="C85" a="1"/>
  <c r="C85"/>
  <c r="C89" a="1"/>
  <c r="C89"/>
  <c r="C82" a="1"/>
  <c r="C82"/>
  <c r="C86" a="1"/>
  <c r="C86"/>
  <c r="C83" a="1"/>
  <c r="C83"/>
  <c r="C87" a="1"/>
  <c r="C87"/>
  <c r="C90" a="1"/>
  <c r="C90"/>
  <c r="C92" a="1"/>
  <c r="C92"/>
  <c r="C84" a="1"/>
  <c r="C84"/>
  <c r="C93" a="1"/>
  <c r="C93"/>
  <c r="C88" a="1"/>
  <c r="C88"/>
  <c r="C94" a="1"/>
  <c r="C94"/>
  <c r="C91" a="1"/>
  <c r="C91"/>
  <c r="C95" a="1"/>
  <c r="C95"/>
  <c r="C101" a="1"/>
  <c r="C101"/>
  <c r="C105" a="1"/>
  <c r="C105"/>
  <c r="C109" a="1"/>
  <c r="C109"/>
  <c r="C113" a="1"/>
  <c r="C113"/>
  <c r="C116" a="1"/>
  <c r="C116"/>
  <c r="C83" i="21" a="1"/>
  <c r="C83"/>
  <c r="C91" a="1"/>
  <c r="C91"/>
  <c r="C96" i="24" a="1"/>
  <c r="C96"/>
  <c r="C81" i="21" a="1"/>
  <c r="C81"/>
  <c r="C86" a="1"/>
  <c r="C86"/>
  <c r="C97" i="24" a="1"/>
  <c r="C97"/>
  <c r="C98" a="1"/>
  <c r="C98"/>
  <c r="C102" a="1"/>
  <c r="C102"/>
  <c r="C106" a="1"/>
  <c r="C106"/>
  <c r="C110" a="1"/>
  <c r="C110"/>
  <c r="C114" a="1"/>
  <c r="C114"/>
  <c r="C89" i="21" a="1"/>
  <c r="C89"/>
  <c r="C84" a="1"/>
  <c r="C84"/>
  <c r="C99" i="24" a="1"/>
  <c r="C99"/>
  <c r="C103" a="1"/>
  <c r="C103"/>
  <c r="C107" a="1"/>
  <c r="C107"/>
  <c r="C111" a="1"/>
  <c r="C111"/>
  <c r="C115" a="1"/>
  <c r="C115"/>
  <c r="C87" i="21" a="1"/>
  <c r="C87"/>
  <c r="C80" a="1"/>
  <c r="C80"/>
  <c r="C82" a="1"/>
  <c r="C82"/>
  <c r="C100" i="24" a="1"/>
  <c r="C100"/>
  <c r="C104" a="1"/>
  <c r="C104"/>
  <c r="C108" a="1"/>
  <c r="C108"/>
  <c r="C112" a="1"/>
  <c r="C112"/>
  <c r="C85" i="21" a="1"/>
  <c r="C85"/>
  <c r="C90" a="1"/>
  <c r="C90"/>
  <c r="C95" a="1"/>
  <c r="C95"/>
  <c r="C103" a="1"/>
  <c r="C103"/>
  <c r="C111" a="1"/>
  <c r="C111"/>
  <c r="C166" a="1"/>
  <c r="C166"/>
  <c r="C174" a="1"/>
  <c r="C174"/>
  <c r="C182" a="1"/>
  <c r="C182"/>
  <c r="C190" a="1"/>
  <c r="C190"/>
  <c r="C98" a="1"/>
  <c r="C98"/>
  <c r="C106" a="1"/>
  <c r="C106"/>
  <c r="C114" a="1"/>
  <c r="C114"/>
  <c r="C161" a="1"/>
  <c r="C161"/>
  <c r="C169" a="1"/>
  <c r="C169"/>
  <c r="C177" a="1"/>
  <c r="C177"/>
  <c r="C185" a="1"/>
  <c r="C185"/>
  <c r="C193" a="1"/>
  <c r="C193"/>
  <c r="C93" a="1"/>
  <c r="C93"/>
  <c r="C101" a="1"/>
  <c r="C101"/>
  <c r="C109" a="1"/>
  <c r="C109"/>
  <c r="C159" a="1"/>
  <c r="C159"/>
  <c r="C164" a="1"/>
  <c r="C164"/>
  <c r="C172" a="1"/>
  <c r="C172"/>
  <c r="C180" a="1"/>
  <c r="C180"/>
  <c r="C188" a="1"/>
  <c r="C188"/>
  <c r="C88" a="1"/>
  <c r="C88"/>
  <c r="C96" a="1"/>
  <c r="C96"/>
  <c r="C104" a="1"/>
  <c r="C104"/>
  <c r="C112" a="1"/>
  <c r="C112"/>
  <c r="C167" a="1"/>
  <c r="C167"/>
  <c r="C175" a="1"/>
  <c r="C175"/>
  <c r="C183" a="1"/>
  <c r="C183"/>
  <c r="C191" a="1"/>
  <c r="C191"/>
  <c r="C99" a="1"/>
  <c r="C99"/>
  <c r="C107" a="1"/>
  <c r="C107"/>
  <c r="C115" a="1"/>
  <c r="C115"/>
  <c r="C162" a="1"/>
  <c r="C162"/>
  <c r="C170" a="1"/>
  <c r="C170"/>
  <c r="C178" a="1"/>
  <c r="C178"/>
  <c r="C186" a="1"/>
  <c r="C186"/>
  <c r="C194" a="1"/>
  <c r="C194"/>
  <c r="C92" a="1"/>
  <c r="C92"/>
  <c r="C94" a="1"/>
  <c r="C94"/>
  <c r="C102" a="1"/>
  <c r="C102"/>
  <c r="C110" a="1"/>
  <c r="C110"/>
  <c r="C165" a="1"/>
  <c r="C165"/>
  <c r="C173" a="1"/>
  <c r="C173"/>
  <c r="C181" a="1"/>
  <c r="C181"/>
  <c r="C189" a="1"/>
  <c r="C189"/>
  <c r="C97" a="1"/>
  <c r="C97"/>
  <c r="C105" a="1"/>
  <c r="C105"/>
  <c r="C113" a="1"/>
  <c r="C113"/>
  <c r="C158" a="1"/>
  <c r="C158"/>
  <c r="C160" a="1"/>
  <c r="C160"/>
  <c r="C168" a="1"/>
  <c r="C168"/>
  <c r="C176" a="1"/>
  <c r="C176"/>
  <c r="C184" a="1"/>
  <c r="C184"/>
  <c r="C192" a="1"/>
  <c r="C192"/>
  <c r="C179" a="1"/>
  <c r="C179"/>
  <c r="C108" a="1"/>
  <c r="C108"/>
  <c r="C163" a="1"/>
  <c r="C163"/>
  <c r="C187" a="1"/>
  <c r="C187"/>
  <c r="C116" a="1"/>
  <c r="C116"/>
  <c r="C171" a="1"/>
  <c r="C171"/>
  <c r="C100" a="1"/>
  <c r="C100"/>
  <c r="AT48" i="14"/>
  <c r="H82" i="24" a="1"/>
  <c r="H82"/>
  <c r="H86" a="1"/>
  <c r="H86"/>
  <c r="H90" a="1"/>
  <c r="H90"/>
  <c r="H83" a="1"/>
  <c r="H83"/>
  <c r="H87" a="1"/>
  <c r="H87"/>
  <c r="H84" a="1"/>
  <c r="H84"/>
  <c r="H88" a="1"/>
  <c r="H88"/>
  <c r="H93" a="1"/>
  <c r="H93"/>
  <c r="H85" a="1"/>
  <c r="H85"/>
  <c r="H89" a="1"/>
  <c r="H89"/>
  <c r="H94" a="1"/>
  <c r="H94"/>
  <c r="H80" a="1"/>
  <c r="H80"/>
  <c r="H91" a="1"/>
  <c r="H91"/>
  <c r="H95" a="1"/>
  <c r="H95"/>
  <c r="H92" a="1"/>
  <c r="H92"/>
  <c r="H96" a="1"/>
  <c r="H96"/>
  <c r="H98" a="1"/>
  <c r="H98"/>
  <c r="H102" a="1"/>
  <c r="H102"/>
  <c r="H106" a="1"/>
  <c r="H106"/>
  <c r="H110" a="1"/>
  <c r="H110"/>
  <c r="H114" a="1"/>
  <c r="H114"/>
  <c r="H89" i="21" a="1"/>
  <c r="H89"/>
  <c r="H81" i="24" a="1"/>
  <c r="H81"/>
  <c r="H84" i="21" a="1"/>
  <c r="H84"/>
  <c r="H92" a="1"/>
  <c r="H92"/>
  <c r="H99" i="24" a="1"/>
  <c r="H99"/>
  <c r="H103" a="1"/>
  <c r="H103"/>
  <c r="H107" a="1"/>
  <c r="H107"/>
  <c r="H111" a="1"/>
  <c r="H111"/>
  <c r="H115" a="1"/>
  <c r="H115"/>
  <c r="H87" i="21" a="1"/>
  <c r="H87"/>
  <c r="H80" a="1"/>
  <c r="H80"/>
  <c r="H82" a="1"/>
  <c r="H82"/>
  <c r="H90" a="1"/>
  <c r="H90"/>
  <c r="H100" i="24" a="1"/>
  <c r="H100"/>
  <c r="H104" a="1"/>
  <c r="H104"/>
  <c r="H108" a="1"/>
  <c r="H108"/>
  <c r="H112" a="1"/>
  <c r="H112"/>
  <c r="H85" i="21" a="1"/>
  <c r="H85"/>
  <c r="H97" i="24" a="1"/>
  <c r="H97"/>
  <c r="H101" a="1"/>
  <c r="H101"/>
  <c r="H105" a="1"/>
  <c r="H105"/>
  <c r="H109" a="1"/>
  <c r="H109"/>
  <c r="H113" a="1"/>
  <c r="H113"/>
  <c r="H116" a="1"/>
  <c r="H116"/>
  <c r="H83" i="21" a="1"/>
  <c r="H83"/>
  <c r="H91" a="1"/>
  <c r="H91"/>
  <c r="H93" a="1"/>
  <c r="H93"/>
  <c r="H101" a="1"/>
  <c r="H101"/>
  <c r="H109" a="1"/>
  <c r="H109"/>
  <c r="H159" a="1"/>
  <c r="H159"/>
  <c r="H164" a="1"/>
  <c r="H164"/>
  <c r="H172" a="1"/>
  <c r="H172"/>
  <c r="H180" a="1"/>
  <c r="H180"/>
  <c r="H188" a="1"/>
  <c r="H188"/>
  <c r="H96" a="1"/>
  <c r="H96"/>
  <c r="H104" a="1"/>
  <c r="H104"/>
  <c r="H112" a="1"/>
  <c r="H112"/>
  <c r="H167" a="1"/>
  <c r="H167"/>
  <c r="H175" a="1"/>
  <c r="H175"/>
  <c r="H183" a="1"/>
  <c r="H183"/>
  <c r="H191" a="1"/>
  <c r="H191"/>
  <c r="H99" a="1"/>
  <c r="H99"/>
  <c r="H107" a="1"/>
  <c r="H107"/>
  <c r="H115" a="1"/>
  <c r="H115"/>
  <c r="H162" a="1"/>
  <c r="H162"/>
  <c r="H170" a="1"/>
  <c r="H170"/>
  <c r="H178" a="1"/>
  <c r="H178"/>
  <c r="H186" a="1"/>
  <c r="H186"/>
  <c r="H194" a="1"/>
  <c r="H194"/>
  <c r="H94" a="1"/>
  <c r="H94"/>
  <c r="H102" a="1"/>
  <c r="H102"/>
  <c r="H110" a="1"/>
  <c r="H110"/>
  <c r="H165" a="1"/>
  <c r="H165"/>
  <c r="H173" a="1"/>
  <c r="H173"/>
  <c r="H181" a="1"/>
  <c r="H181"/>
  <c r="H189" a="1"/>
  <c r="H189"/>
  <c r="H88" a="1"/>
  <c r="H88"/>
  <c r="H97" a="1"/>
  <c r="H97"/>
  <c r="H105" a="1"/>
  <c r="H105"/>
  <c r="H113" a="1"/>
  <c r="H113"/>
  <c r="H158" a="1"/>
  <c r="H158"/>
  <c r="H160" a="1"/>
  <c r="H160"/>
  <c r="H168" a="1"/>
  <c r="H168"/>
  <c r="H176" a="1"/>
  <c r="H176"/>
  <c r="H184" a="1"/>
  <c r="H184"/>
  <c r="H192" a="1"/>
  <c r="H192"/>
  <c r="H100" a="1"/>
  <c r="H100"/>
  <c r="H108" a="1"/>
  <c r="H108"/>
  <c r="H116" a="1"/>
  <c r="H116"/>
  <c r="H163" a="1"/>
  <c r="H163"/>
  <c r="H171" a="1"/>
  <c r="H171"/>
  <c r="H179" a="1"/>
  <c r="H179"/>
  <c r="H187" a="1"/>
  <c r="H187"/>
  <c r="H95" a="1"/>
  <c r="H95"/>
  <c r="H103" a="1"/>
  <c r="H103"/>
  <c r="H111" a="1"/>
  <c r="H111"/>
  <c r="H166" a="1"/>
  <c r="H166"/>
  <c r="H174" a="1"/>
  <c r="H174"/>
  <c r="H182" a="1"/>
  <c r="H182"/>
  <c r="H190" a="1"/>
  <c r="H190"/>
  <c r="H106" a="1"/>
  <c r="H106"/>
  <c r="H161" a="1"/>
  <c r="H161"/>
  <c r="H185" a="1"/>
  <c r="H185"/>
  <c r="H114" a="1"/>
  <c r="H114"/>
  <c r="H169" a="1"/>
  <c r="H169"/>
  <c r="H98" a="1"/>
  <c r="H98"/>
  <c r="H177" a="1"/>
  <c r="H177"/>
  <c r="H81" a="1"/>
  <c r="H81"/>
  <c r="H86" a="1"/>
  <c r="H86"/>
  <c r="H193" a="1"/>
  <c r="H193"/>
  <c r="AY48" i="14"/>
  <c r="I81" i="24" a="1"/>
  <c r="I81"/>
  <c r="I85" a="1"/>
  <c r="I85"/>
  <c r="I89" a="1"/>
  <c r="I89"/>
  <c r="I82" a="1"/>
  <c r="I82"/>
  <c r="I86" a="1"/>
  <c r="I86"/>
  <c r="I90" a="1"/>
  <c r="I90"/>
  <c r="I83" a="1"/>
  <c r="I83"/>
  <c r="I87" a="1"/>
  <c r="I87"/>
  <c r="I80" a="1"/>
  <c r="I80"/>
  <c r="I93" a="1"/>
  <c r="I93"/>
  <c r="I84" a="1"/>
  <c r="I84"/>
  <c r="I94" a="1"/>
  <c r="I94"/>
  <c r="I88" a="1"/>
  <c r="I88"/>
  <c r="I91" a="1"/>
  <c r="I91"/>
  <c r="I95" a="1"/>
  <c r="I95"/>
  <c r="I92" a="1"/>
  <c r="I92"/>
  <c r="I81" i="21" a="1"/>
  <c r="I81"/>
  <c r="I86" a="1"/>
  <c r="I86"/>
  <c r="I98" i="24" a="1"/>
  <c r="I98"/>
  <c r="I102" a="1"/>
  <c r="I102"/>
  <c r="I106" a="1"/>
  <c r="I106"/>
  <c r="I110" a="1"/>
  <c r="I110"/>
  <c r="I114" a="1"/>
  <c r="I114"/>
  <c r="I89" i="21" a="1"/>
  <c r="I89"/>
  <c r="I84" a="1"/>
  <c r="I84"/>
  <c r="I92" a="1"/>
  <c r="I92"/>
  <c r="I99" i="24" a="1"/>
  <c r="I99"/>
  <c r="I103" a="1"/>
  <c r="I103"/>
  <c r="I107" a="1"/>
  <c r="I107"/>
  <c r="I111" a="1"/>
  <c r="I111"/>
  <c r="I115" a="1"/>
  <c r="I115"/>
  <c r="I87" i="21" a="1"/>
  <c r="I87"/>
  <c r="I96" i="24" a="1"/>
  <c r="I96"/>
  <c r="I80" i="21" a="1"/>
  <c r="I80"/>
  <c r="I82" a="1"/>
  <c r="I82"/>
  <c r="I90" a="1"/>
  <c r="I90"/>
  <c r="I100" i="24" a="1"/>
  <c r="I100"/>
  <c r="I104" a="1"/>
  <c r="I104"/>
  <c r="I108" a="1"/>
  <c r="I108"/>
  <c r="I112" a="1"/>
  <c r="I112"/>
  <c r="I88" i="21" a="1"/>
  <c r="I88"/>
  <c r="I97" i="24" a="1"/>
  <c r="I97"/>
  <c r="I105" a="1"/>
  <c r="I105"/>
  <c r="I98" i="21" a="1"/>
  <c r="I98"/>
  <c r="I106" a="1"/>
  <c r="I106"/>
  <c r="I114" a="1"/>
  <c r="I114"/>
  <c r="I161" a="1"/>
  <c r="I161"/>
  <c r="I169" a="1"/>
  <c r="I169"/>
  <c r="I177" a="1"/>
  <c r="I177"/>
  <c r="I185" a="1"/>
  <c r="I185"/>
  <c r="I116" i="24" a="1"/>
  <c r="I116"/>
  <c r="I93" i="21" a="1"/>
  <c r="I93"/>
  <c r="I101" a="1"/>
  <c r="I101"/>
  <c r="I109" a="1"/>
  <c r="I109"/>
  <c r="I159" a="1"/>
  <c r="I159"/>
  <c r="I164" a="1"/>
  <c r="I164"/>
  <c r="I172" a="1"/>
  <c r="I172"/>
  <c r="I180" a="1"/>
  <c r="I180"/>
  <c r="I188" a="1"/>
  <c r="I188"/>
  <c r="I113" i="24" a="1"/>
  <c r="I113"/>
  <c r="I83" i="21" a="1"/>
  <c r="I83"/>
  <c r="I96" a="1"/>
  <c r="I96"/>
  <c r="I104" a="1"/>
  <c r="I104"/>
  <c r="I112" a="1"/>
  <c r="I112"/>
  <c r="I167" a="1"/>
  <c r="I167"/>
  <c r="I175" a="1"/>
  <c r="I175"/>
  <c r="I183" a="1"/>
  <c r="I183"/>
  <c r="I191" a="1"/>
  <c r="I191"/>
  <c r="I101" i="24" a="1"/>
  <c r="I101"/>
  <c r="I99" i="21" a="1"/>
  <c r="I99"/>
  <c r="I107" a="1"/>
  <c r="I107"/>
  <c r="I115" a="1"/>
  <c r="I115"/>
  <c r="I162" a="1"/>
  <c r="I162"/>
  <c r="I170" a="1"/>
  <c r="I170"/>
  <c r="I178" a="1"/>
  <c r="I178"/>
  <c r="I186" a="1"/>
  <c r="I186"/>
  <c r="I194" a="1"/>
  <c r="I194"/>
  <c r="I85" a="1"/>
  <c r="I85"/>
  <c r="I91" a="1"/>
  <c r="I91"/>
  <c r="I94" a="1"/>
  <c r="I94"/>
  <c r="I102" a="1"/>
  <c r="I102"/>
  <c r="I110" a="1"/>
  <c r="I110"/>
  <c r="I165" a="1"/>
  <c r="I165"/>
  <c r="I173" a="1"/>
  <c r="I173"/>
  <c r="I181" a="1"/>
  <c r="I181"/>
  <c r="I189" a="1"/>
  <c r="I189"/>
  <c r="I109" i="24" a="1"/>
  <c r="I109"/>
  <c r="I97" i="21" a="1"/>
  <c r="I97"/>
  <c r="I105" a="1"/>
  <c r="I105"/>
  <c r="I113" a="1"/>
  <c r="I113"/>
  <c r="I158" a="1"/>
  <c r="I158"/>
  <c r="I160" a="1"/>
  <c r="I160"/>
  <c r="I168" a="1"/>
  <c r="I168"/>
  <c r="I176" a="1"/>
  <c r="I176"/>
  <c r="I184" a="1"/>
  <c r="I184"/>
  <c r="I100" a="1"/>
  <c r="I100"/>
  <c r="I108" a="1"/>
  <c r="I108"/>
  <c r="I116" a="1"/>
  <c r="I116"/>
  <c r="I163" a="1"/>
  <c r="I163"/>
  <c r="I171" a="1"/>
  <c r="I171"/>
  <c r="I179" a="1"/>
  <c r="I179"/>
  <c r="I187" a="1"/>
  <c r="I187"/>
  <c r="I190" a="1"/>
  <c r="I190"/>
  <c r="I193" a="1"/>
  <c r="I193"/>
  <c r="I95" a="1"/>
  <c r="I95"/>
  <c r="I174" a="1"/>
  <c r="I174"/>
  <c r="I192" a="1"/>
  <c r="I192"/>
  <c r="I103" a="1"/>
  <c r="I103"/>
  <c r="I182" a="1"/>
  <c r="I182"/>
  <c r="I111" a="1"/>
  <c r="I111"/>
  <c r="I166" a="1"/>
  <c r="I166"/>
  <c r="AZ48" i="14"/>
  <c r="E16" i="27"/>
  <c r="AB272" i="24"/>
  <c r="E20" i="27"/>
  <c r="AE82" i="24" a="1"/>
  <c r="AE82"/>
  <c r="AE86" a="1"/>
  <c r="AE86"/>
  <c r="AE80" a="1"/>
  <c r="AE80"/>
  <c r="AE83" a="1"/>
  <c r="AE83"/>
  <c r="AE87" a="1"/>
  <c r="AE87"/>
  <c r="AE84" a="1"/>
  <c r="AE84"/>
  <c r="AE88" a="1"/>
  <c r="AE88"/>
  <c r="AE94" a="1"/>
  <c r="AE94"/>
  <c r="AE90" a="1"/>
  <c r="AE90"/>
  <c r="AE91" a="1"/>
  <c r="AE91"/>
  <c r="AE95" a="1"/>
  <c r="AE95"/>
  <c r="AE81" a="1"/>
  <c r="AE81"/>
  <c r="AE92" a="1"/>
  <c r="AE92"/>
  <c r="AE85" a="1"/>
  <c r="AE85"/>
  <c r="AE89" a="1"/>
  <c r="AE89"/>
  <c r="AE84" i="21" a="1"/>
  <c r="AE84"/>
  <c r="AE92" a="1"/>
  <c r="AE92"/>
  <c r="AE99" i="24" a="1"/>
  <c r="AE99"/>
  <c r="AE103" a="1"/>
  <c r="AE103"/>
  <c r="AE107" a="1"/>
  <c r="AE107"/>
  <c r="AE111" a="1"/>
  <c r="AE111"/>
  <c r="AE115" a="1"/>
  <c r="AE115"/>
  <c r="AE87" i="21" a="1"/>
  <c r="AE87"/>
  <c r="AE93" i="24" a="1"/>
  <c r="AE93"/>
  <c r="AE80" i="21" a="1"/>
  <c r="AE80"/>
  <c r="AE82" a="1"/>
  <c r="AE82"/>
  <c r="AE90" a="1"/>
  <c r="AE90"/>
  <c r="AE100" i="24" a="1"/>
  <c r="AE100"/>
  <c r="AE104" a="1"/>
  <c r="AE104"/>
  <c r="AE108" a="1"/>
  <c r="AE108"/>
  <c r="AE112" a="1"/>
  <c r="AE112"/>
  <c r="AE85" i="21" a="1"/>
  <c r="AE85"/>
  <c r="AE96" i="24" a="1"/>
  <c r="AE96"/>
  <c r="AE88" i="21" a="1"/>
  <c r="AE88"/>
  <c r="AE101" i="24" a="1"/>
  <c r="AE101"/>
  <c r="AE105" a="1"/>
  <c r="AE105"/>
  <c r="AE109" a="1"/>
  <c r="AE109"/>
  <c r="AE113" a="1"/>
  <c r="AE113"/>
  <c r="AE116" a="1"/>
  <c r="AE116"/>
  <c r="AE83" i="21" a="1"/>
  <c r="AE83"/>
  <c r="AE81" a="1"/>
  <c r="AE81"/>
  <c r="AE86" a="1"/>
  <c r="AE86"/>
  <c r="AE98" i="24" a="1"/>
  <c r="AE98"/>
  <c r="AE96" i="21" a="1"/>
  <c r="AE96"/>
  <c r="AE104" a="1"/>
  <c r="AE104"/>
  <c r="AE112" a="1"/>
  <c r="AE112"/>
  <c r="AE167" a="1"/>
  <c r="AE167"/>
  <c r="AE175" a="1"/>
  <c r="AE175"/>
  <c r="AE183" a="1"/>
  <c r="AE183"/>
  <c r="AE99" a="1"/>
  <c r="AE99"/>
  <c r="AE107" a="1"/>
  <c r="AE107"/>
  <c r="AE115" a="1"/>
  <c r="AE115"/>
  <c r="AE162" a="1"/>
  <c r="AE162"/>
  <c r="AE170" a="1"/>
  <c r="AE170"/>
  <c r="AE178" a="1"/>
  <c r="AE178"/>
  <c r="AE186" a="1"/>
  <c r="AE186"/>
  <c r="AE97" i="24" a="1"/>
  <c r="AE97"/>
  <c r="AE106" a="1"/>
  <c r="AE106"/>
  <c r="AE94" i="21" a="1"/>
  <c r="AE94"/>
  <c r="AE102" a="1"/>
  <c r="AE102"/>
  <c r="AE110" a="1"/>
  <c r="AE110"/>
  <c r="AE165" a="1"/>
  <c r="AE165"/>
  <c r="AE173" a="1"/>
  <c r="AE173"/>
  <c r="AE181" a="1"/>
  <c r="AE181"/>
  <c r="AE189" a="1"/>
  <c r="AE189"/>
  <c r="AE97" a="1"/>
  <c r="AE97"/>
  <c r="AE105" a="1"/>
  <c r="AE105"/>
  <c r="AE113" a="1"/>
  <c r="AE113"/>
  <c r="AE158" a="1"/>
  <c r="AE158"/>
  <c r="AE160" a="1"/>
  <c r="AE160"/>
  <c r="AE168" a="1"/>
  <c r="AE168"/>
  <c r="AE176" a="1"/>
  <c r="AE176"/>
  <c r="AE184" a="1"/>
  <c r="AE184"/>
  <c r="AE192" a="1"/>
  <c r="AE192"/>
  <c r="AE114" i="24" a="1"/>
  <c r="AE114"/>
  <c r="AE91" i="21" a="1"/>
  <c r="AE91"/>
  <c r="AE100" a="1"/>
  <c r="AE100"/>
  <c r="AE108" a="1"/>
  <c r="AE108"/>
  <c r="AE116" a="1"/>
  <c r="AE116"/>
  <c r="AE163" a="1"/>
  <c r="AE163"/>
  <c r="AE171" a="1"/>
  <c r="AE171"/>
  <c r="AE179" a="1"/>
  <c r="AE179"/>
  <c r="AE187" a="1"/>
  <c r="AE187"/>
  <c r="AE102" i="24" a="1"/>
  <c r="AE102"/>
  <c r="AE89" i="21" a="1"/>
  <c r="AE89"/>
  <c r="AE95" a="1"/>
  <c r="AE95"/>
  <c r="AE103" a="1"/>
  <c r="AE103"/>
  <c r="AE111" a="1"/>
  <c r="AE111"/>
  <c r="AE166" a="1"/>
  <c r="AE166"/>
  <c r="AE174" a="1"/>
  <c r="AE174"/>
  <c r="AE182" a="1"/>
  <c r="AE182"/>
  <c r="AE190" a="1"/>
  <c r="AE190"/>
  <c r="AE98" a="1"/>
  <c r="AE98"/>
  <c r="AE106" a="1"/>
  <c r="AE106"/>
  <c r="AE114" a="1"/>
  <c r="AE114"/>
  <c r="AE161" a="1"/>
  <c r="AE161"/>
  <c r="AE169" a="1"/>
  <c r="AE169"/>
  <c r="AE177" a="1"/>
  <c r="AE177"/>
  <c r="AE185" a="1"/>
  <c r="AE185"/>
  <c r="AE193" a="1"/>
  <c r="AE193"/>
  <c r="AE159" a="1"/>
  <c r="AE159"/>
  <c r="AE188" a="1"/>
  <c r="AE188"/>
  <c r="AE191" a="1"/>
  <c r="AE191"/>
  <c r="AE194" a="1"/>
  <c r="AE194"/>
  <c r="AE93" a="1"/>
  <c r="AE93"/>
  <c r="AE172" a="1"/>
  <c r="AE172"/>
  <c r="AE101" a="1"/>
  <c r="AE101"/>
  <c r="AE110" i="24" a="1"/>
  <c r="AE110"/>
  <c r="AE180" i="21" a="1"/>
  <c r="AE180"/>
  <c r="AE109" a="1"/>
  <c r="AE109"/>
  <c r="AE164" a="1"/>
  <c r="AE164"/>
  <c r="BV48" i="14"/>
  <c r="AN251" i="24"/>
  <c r="C4" i="25"/>
  <c r="C5"/>
  <c r="AC272" i="24"/>
  <c r="T272"/>
  <c r="S272"/>
  <c r="AA272"/>
  <c r="E272"/>
  <c r="F83" a="1"/>
  <c r="F83"/>
  <c r="F87" a="1"/>
  <c r="F87"/>
  <c r="F80" a="1"/>
  <c r="F80"/>
  <c r="F84" a="1"/>
  <c r="F84"/>
  <c r="F88" a="1"/>
  <c r="F88"/>
  <c r="F81" a="1"/>
  <c r="F81"/>
  <c r="F85" a="1"/>
  <c r="F85"/>
  <c r="F89" a="1"/>
  <c r="F89"/>
  <c r="F94" a="1"/>
  <c r="F94"/>
  <c r="F91" a="1"/>
  <c r="F91"/>
  <c r="F95" a="1"/>
  <c r="F95"/>
  <c r="F90" a="1"/>
  <c r="F90"/>
  <c r="F92" a="1"/>
  <c r="F92"/>
  <c r="F96" a="1"/>
  <c r="F96"/>
  <c r="F82" a="1"/>
  <c r="F82"/>
  <c r="F93" a="1"/>
  <c r="F93"/>
  <c r="F97" a="1"/>
  <c r="F97"/>
  <c r="F99" a="1"/>
  <c r="F99"/>
  <c r="F103" a="1"/>
  <c r="F103"/>
  <c r="F107" a="1"/>
  <c r="F107"/>
  <c r="F111" a="1"/>
  <c r="F111"/>
  <c r="F115" a="1"/>
  <c r="F115"/>
  <c r="F87" i="21" a="1"/>
  <c r="F87"/>
  <c r="F80" a="1"/>
  <c r="F80"/>
  <c r="F82" a="1"/>
  <c r="F82"/>
  <c r="F90" a="1"/>
  <c r="F90"/>
  <c r="F100" i="24" a="1"/>
  <c r="F100"/>
  <c r="F104" a="1"/>
  <c r="F104"/>
  <c r="F108" a="1"/>
  <c r="F108"/>
  <c r="F112" a="1"/>
  <c r="F112"/>
  <c r="F85" i="21" a="1"/>
  <c r="F85"/>
  <c r="F88" a="1"/>
  <c r="F88"/>
  <c r="F101" i="24" a="1"/>
  <c r="F101"/>
  <c r="F105" a="1"/>
  <c r="F105"/>
  <c r="F109" a="1"/>
  <c r="F109"/>
  <c r="F113" a="1"/>
  <c r="F113"/>
  <c r="F116" a="1"/>
  <c r="F116"/>
  <c r="F83" i="21" a="1"/>
  <c r="F83"/>
  <c r="F91" a="1"/>
  <c r="F91"/>
  <c r="F81" a="1"/>
  <c r="F81"/>
  <c r="F86" i="24" a="1"/>
  <c r="F86"/>
  <c r="F98" a="1"/>
  <c r="F98"/>
  <c r="F102" a="1"/>
  <c r="F102"/>
  <c r="F106" a="1"/>
  <c r="F106"/>
  <c r="F110" a="1"/>
  <c r="F110"/>
  <c r="F114" a="1"/>
  <c r="F114"/>
  <c r="F89" i="21" a="1"/>
  <c r="F89"/>
  <c r="F99" a="1"/>
  <c r="F99"/>
  <c r="F107" a="1"/>
  <c r="F107"/>
  <c r="F115" a="1"/>
  <c r="F115"/>
  <c r="F162" a="1"/>
  <c r="F162"/>
  <c r="F170" a="1"/>
  <c r="F170"/>
  <c r="F178" a="1"/>
  <c r="F178"/>
  <c r="F186" a="1"/>
  <c r="F186"/>
  <c r="F94" a="1"/>
  <c r="F94"/>
  <c r="F102" a="1"/>
  <c r="F102"/>
  <c r="F110" a="1"/>
  <c r="F110"/>
  <c r="F165" a="1"/>
  <c r="F165"/>
  <c r="F173" a="1"/>
  <c r="F173"/>
  <c r="F181" a="1"/>
  <c r="F181"/>
  <c r="F189" a="1"/>
  <c r="F189"/>
  <c r="F97" a="1"/>
  <c r="F97"/>
  <c r="F105" a="1"/>
  <c r="F105"/>
  <c r="F113" a="1"/>
  <c r="F113"/>
  <c r="F158" a="1"/>
  <c r="F158"/>
  <c r="F160" a="1"/>
  <c r="F160"/>
  <c r="F168" a="1"/>
  <c r="F168"/>
  <c r="F176" a="1"/>
  <c r="F176"/>
  <c r="F184" a="1"/>
  <c r="F184"/>
  <c r="F192" a="1"/>
  <c r="F192"/>
  <c r="F84" a="1"/>
  <c r="F84"/>
  <c r="F100" a="1"/>
  <c r="F100"/>
  <c r="F108" a="1"/>
  <c r="F108"/>
  <c r="F116" a="1"/>
  <c r="F116"/>
  <c r="F163" a="1"/>
  <c r="F163"/>
  <c r="F171" a="1"/>
  <c r="F171"/>
  <c r="F179" a="1"/>
  <c r="F179"/>
  <c r="F187" a="1"/>
  <c r="F187"/>
  <c r="F95" a="1"/>
  <c r="F95"/>
  <c r="F103" a="1"/>
  <c r="F103"/>
  <c r="F111" a="1"/>
  <c r="F111"/>
  <c r="F166" a="1"/>
  <c r="F166"/>
  <c r="F174" a="1"/>
  <c r="F174"/>
  <c r="F182" a="1"/>
  <c r="F182"/>
  <c r="F190" a="1"/>
  <c r="F190"/>
  <c r="F98" a="1"/>
  <c r="F98"/>
  <c r="F106" a="1"/>
  <c r="F106"/>
  <c r="F114" a="1"/>
  <c r="F114"/>
  <c r="F161" a="1"/>
  <c r="F161"/>
  <c r="F169" a="1"/>
  <c r="F169"/>
  <c r="F177" a="1"/>
  <c r="F177"/>
  <c r="F185" a="1"/>
  <c r="F185"/>
  <c r="F86" a="1"/>
  <c r="F86"/>
  <c r="F93" a="1"/>
  <c r="F93"/>
  <c r="F101" a="1"/>
  <c r="F101"/>
  <c r="F109" a="1"/>
  <c r="F109"/>
  <c r="F159" a="1"/>
  <c r="F159"/>
  <c r="F164" a="1"/>
  <c r="F164"/>
  <c r="F172" a="1"/>
  <c r="F172"/>
  <c r="F180" a="1"/>
  <c r="F180"/>
  <c r="F188" a="1"/>
  <c r="F188"/>
  <c r="F112" a="1"/>
  <c r="F112"/>
  <c r="F167" a="1"/>
  <c r="F167"/>
  <c r="F191" a="1"/>
  <c r="F191"/>
  <c r="F96" a="1"/>
  <c r="F96"/>
  <c r="F175" a="1"/>
  <c r="F175"/>
  <c r="F194" a="1"/>
  <c r="F194"/>
  <c r="F104" a="1"/>
  <c r="F104"/>
  <c r="F183" a="1"/>
  <c r="F183"/>
  <c r="F193" a="1"/>
  <c r="F193"/>
  <c r="F92" a="1"/>
  <c r="F92"/>
  <c r="AW48" i="14"/>
  <c r="J81" i="24" a="1"/>
  <c r="J81"/>
  <c r="J85" a="1"/>
  <c r="J85"/>
  <c r="J89" a="1"/>
  <c r="J89"/>
  <c r="J80" a="1"/>
  <c r="J80"/>
  <c r="J82" a="1"/>
  <c r="J82"/>
  <c r="J86" a="1"/>
  <c r="J86"/>
  <c r="J83" a="1"/>
  <c r="J83"/>
  <c r="J87" a="1"/>
  <c r="J87"/>
  <c r="J92" a="1"/>
  <c r="J92"/>
  <c r="J93" a="1"/>
  <c r="J93"/>
  <c r="J84" a="1"/>
  <c r="J84"/>
  <c r="J94" a="1"/>
  <c r="J94"/>
  <c r="J88" a="1"/>
  <c r="J88"/>
  <c r="J90" a="1"/>
  <c r="J90"/>
  <c r="J91" a="1"/>
  <c r="J91"/>
  <c r="J95" a="1"/>
  <c r="J95"/>
  <c r="J97" a="1"/>
  <c r="J97"/>
  <c r="J101" a="1"/>
  <c r="J101"/>
  <c r="J105" a="1"/>
  <c r="J105"/>
  <c r="J109" a="1"/>
  <c r="J109"/>
  <c r="J113" a="1"/>
  <c r="J113"/>
  <c r="J116" a="1"/>
  <c r="J116"/>
  <c r="J83" i="21" a="1"/>
  <c r="J83"/>
  <c r="J91" a="1"/>
  <c r="J91"/>
  <c r="J81" a="1"/>
  <c r="J81"/>
  <c r="J86" a="1"/>
  <c r="J86"/>
  <c r="J98" i="24" a="1"/>
  <c r="J98"/>
  <c r="J102" a="1"/>
  <c r="J102"/>
  <c r="J106" a="1"/>
  <c r="J106"/>
  <c r="J110" a="1"/>
  <c r="J110"/>
  <c r="J114" a="1"/>
  <c r="J114"/>
  <c r="J89" i="21" a="1"/>
  <c r="J89"/>
  <c r="J84" a="1"/>
  <c r="J84"/>
  <c r="J99" i="24" a="1"/>
  <c r="J99"/>
  <c r="J103" a="1"/>
  <c r="J103"/>
  <c r="J107" a="1"/>
  <c r="J107"/>
  <c r="J111" a="1"/>
  <c r="J111"/>
  <c r="J115" a="1"/>
  <c r="J115"/>
  <c r="J87" i="21" a="1"/>
  <c r="J87"/>
  <c r="J96" i="24" a="1"/>
  <c r="J96"/>
  <c r="J80" i="21" a="1"/>
  <c r="J80"/>
  <c r="J82" a="1"/>
  <c r="J82"/>
  <c r="J100" i="24" a="1"/>
  <c r="J100"/>
  <c r="J104" a="1"/>
  <c r="J104"/>
  <c r="J108" a="1"/>
  <c r="J108"/>
  <c r="J112" a="1"/>
  <c r="J112"/>
  <c r="J85" i="21" a="1"/>
  <c r="J85"/>
  <c r="J92" a="1"/>
  <c r="J92"/>
  <c r="J95" a="1"/>
  <c r="J95"/>
  <c r="J103" a="1"/>
  <c r="J103"/>
  <c r="J111" a="1"/>
  <c r="J111"/>
  <c r="J166" a="1"/>
  <c r="J166"/>
  <c r="J174" a="1"/>
  <c r="J174"/>
  <c r="J182" a="1"/>
  <c r="J182"/>
  <c r="J190" a="1"/>
  <c r="J190"/>
  <c r="J98" a="1"/>
  <c r="J98"/>
  <c r="J106" a="1"/>
  <c r="J106"/>
  <c r="J114" a="1"/>
  <c r="J114"/>
  <c r="J161" a="1"/>
  <c r="J161"/>
  <c r="J169" a="1"/>
  <c r="J169"/>
  <c r="J177" a="1"/>
  <c r="J177"/>
  <c r="J185" a="1"/>
  <c r="J185"/>
  <c r="J193" a="1"/>
  <c r="J193"/>
  <c r="J90" a="1"/>
  <c r="J90"/>
  <c r="J93" a="1"/>
  <c r="J93"/>
  <c r="J101" a="1"/>
  <c r="J101"/>
  <c r="J109" a="1"/>
  <c r="J109"/>
  <c r="J159" a="1"/>
  <c r="J159"/>
  <c r="J164" a="1"/>
  <c r="J164"/>
  <c r="J172" a="1"/>
  <c r="J172"/>
  <c r="J180" a="1"/>
  <c r="J180"/>
  <c r="J188" a="1"/>
  <c r="J188"/>
  <c r="J96" a="1"/>
  <c r="J96"/>
  <c r="J104" a="1"/>
  <c r="J104"/>
  <c r="J112" a="1"/>
  <c r="J112"/>
  <c r="J167" a="1"/>
  <c r="J167"/>
  <c r="J175" a="1"/>
  <c r="J175"/>
  <c r="J183" a="1"/>
  <c r="J183"/>
  <c r="J191" a="1"/>
  <c r="J191"/>
  <c r="J99" a="1"/>
  <c r="J99"/>
  <c r="J107" a="1"/>
  <c r="J107"/>
  <c r="J115" a="1"/>
  <c r="J115"/>
  <c r="J162" a="1"/>
  <c r="J162"/>
  <c r="J170" a="1"/>
  <c r="J170"/>
  <c r="J178" a="1"/>
  <c r="J178"/>
  <c r="J186" a="1"/>
  <c r="J186"/>
  <c r="J194" a="1"/>
  <c r="J194"/>
  <c r="J88" a="1"/>
  <c r="J88"/>
  <c r="J94" a="1"/>
  <c r="J94"/>
  <c r="J102" a="1"/>
  <c r="J102"/>
  <c r="J110" a="1"/>
  <c r="J110"/>
  <c r="J165" a="1"/>
  <c r="J165"/>
  <c r="J173" a="1"/>
  <c r="J173"/>
  <c r="J181" a="1"/>
  <c r="J181"/>
  <c r="J189" a="1"/>
  <c r="J189"/>
  <c r="J97" a="1"/>
  <c r="J97"/>
  <c r="J105" a="1"/>
  <c r="J105"/>
  <c r="J113" a="1"/>
  <c r="J113"/>
  <c r="J158" a="1"/>
  <c r="J158"/>
  <c r="J160" a="1"/>
  <c r="J160"/>
  <c r="J168" a="1"/>
  <c r="J168"/>
  <c r="J176" a="1"/>
  <c r="J176"/>
  <c r="J184" a="1"/>
  <c r="J184"/>
  <c r="J192" a="1"/>
  <c r="J192"/>
  <c r="J100" a="1"/>
  <c r="J100"/>
  <c r="J179" a="1"/>
  <c r="J179"/>
  <c r="J108" a="1"/>
  <c r="J108"/>
  <c r="J163" a="1"/>
  <c r="J163"/>
  <c r="J187" a="1"/>
  <c r="J187"/>
  <c r="J116" a="1"/>
  <c r="J116"/>
  <c r="J171" a="1"/>
  <c r="J171"/>
  <c r="BA48" i="14"/>
  <c r="W82" i="24" a="1"/>
  <c r="W82"/>
  <c r="W86" a="1"/>
  <c r="W86"/>
  <c r="W80" a="1"/>
  <c r="W80"/>
  <c r="W83" a="1"/>
  <c r="W83"/>
  <c r="W87" a="1"/>
  <c r="W87"/>
  <c r="W84" a="1"/>
  <c r="W84"/>
  <c r="W88" a="1"/>
  <c r="W88"/>
  <c r="W89" a="1"/>
  <c r="W89"/>
  <c r="W94" a="1"/>
  <c r="W94"/>
  <c r="W81" a="1"/>
  <c r="W81"/>
  <c r="W91" a="1"/>
  <c r="W91"/>
  <c r="W95" a="1"/>
  <c r="W95"/>
  <c r="W85" a="1"/>
  <c r="W85"/>
  <c r="W92" a="1"/>
  <c r="W92"/>
  <c r="W90" a="1"/>
  <c r="W90"/>
  <c r="W84" i="21" a="1"/>
  <c r="W84"/>
  <c r="W92" a="1"/>
  <c r="W92"/>
  <c r="W93" i="24" a="1"/>
  <c r="W93"/>
  <c r="W97" a="1"/>
  <c r="W97"/>
  <c r="W99" a="1"/>
  <c r="W99"/>
  <c r="W103" a="1"/>
  <c r="W103"/>
  <c r="W107" a="1"/>
  <c r="W107"/>
  <c r="W111" a="1"/>
  <c r="W111"/>
  <c r="W115" a="1"/>
  <c r="W115"/>
  <c r="W87" i="21" a="1"/>
  <c r="W87"/>
  <c r="W80" a="1"/>
  <c r="W80"/>
  <c r="W82" a="1"/>
  <c r="W82"/>
  <c r="W90" a="1"/>
  <c r="W90"/>
  <c r="W100" i="24" a="1"/>
  <c r="W100"/>
  <c r="W104" a="1"/>
  <c r="W104"/>
  <c r="W108" a="1"/>
  <c r="W108"/>
  <c r="W112" a="1"/>
  <c r="W112"/>
  <c r="W85" i="21" a="1"/>
  <c r="W85"/>
  <c r="W88" a="1"/>
  <c r="W88"/>
  <c r="W101" i="24" a="1"/>
  <c r="W101"/>
  <c r="W105" a="1"/>
  <c r="W105"/>
  <c r="W109" a="1"/>
  <c r="W109"/>
  <c r="W113" a="1"/>
  <c r="W113"/>
  <c r="W116" a="1"/>
  <c r="W116"/>
  <c r="W83" i="21" a="1"/>
  <c r="W83"/>
  <c r="W96" i="24" a="1"/>
  <c r="W96"/>
  <c r="W81" i="21" a="1"/>
  <c r="W81"/>
  <c r="W86" a="1"/>
  <c r="W86"/>
  <c r="W96" a="1"/>
  <c r="W96"/>
  <c r="W104" a="1"/>
  <c r="W104"/>
  <c r="W112" a="1"/>
  <c r="W112"/>
  <c r="W167" a="1"/>
  <c r="W167"/>
  <c r="W175" a="1"/>
  <c r="W175"/>
  <c r="W183" a="1"/>
  <c r="W183"/>
  <c r="W106" i="24" a="1"/>
  <c r="W106"/>
  <c r="W91" i="21" a="1"/>
  <c r="W91"/>
  <c r="W99" a="1"/>
  <c r="W99"/>
  <c r="W107" a="1"/>
  <c r="W107"/>
  <c r="W115" a="1"/>
  <c r="W115"/>
  <c r="W162" a="1"/>
  <c r="W162"/>
  <c r="W170" a="1"/>
  <c r="W170"/>
  <c r="W178" a="1"/>
  <c r="W178"/>
  <c r="W186" a="1"/>
  <c r="W186"/>
  <c r="W94" a="1"/>
  <c r="W94"/>
  <c r="W102" a="1"/>
  <c r="W102"/>
  <c r="W110" a="1"/>
  <c r="W110"/>
  <c r="W165" a="1"/>
  <c r="W165"/>
  <c r="W173" a="1"/>
  <c r="W173"/>
  <c r="W181" a="1"/>
  <c r="W181"/>
  <c r="W189" a="1"/>
  <c r="W189"/>
  <c r="W114" i="24" a="1"/>
  <c r="W114"/>
  <c r="W89" i="21" a="1"/>
  <c r="W89"/>
  <c r="W97" a="1"/>
  <c r="W97"/>
  <c r="W105" a="1"/>
  <c r="W105"/>
  <c r="W113" a="1"/>
  <c r="W113"/>
  <c r="W158" a="1"/>
  <c r="W158"/>
  <c r="W160" a="1"/>
  <c r="W160"/>
  <c r="W168" a="1"/>
  <c r="W168"/>
  <c r="W176" a="1"/>
  <c r="W176"/>
  <c r="W184" a="1"/>
  <c r="W184"/>
  <c r="W192" a="1"/>
  <c r="W192"/>
  <c r="W102" i="24" a="1"/>
  <c r="W102"/>
  <c r="W100" i="21" a="1"/>
  <c r="W100"/>
  <c r="W108" a="1"/>
  <c r="W108"/>
  <c r="W116" a="1"/>
  <c r="W116"/>
  <c r="W163" a="1"/>
  <c r="W163"/>
  <c r="W171" a="1"/>
  <c r="W171"/>
  <c r="W179" a="1"/>
  <c r="W179"/>
  <c r="W187" a="1"/>
  <c r="W187"/>
  <c r="W95" a="1"/>
  <c r="W95"/>
  <c r="W103" a="1"/>
  <c r="W103"/>
  <c r="W111" a="1"/>
  <c r="W111"/>
  <c r="W166" a="1"/>
  <c r="W166"/>
  <c r="W174" a="1"/>
  <c r="W174"/>
  <c r="W182" a="1"/>
  <c r="W182"/>
  <c r="W190" a="1"/>
  <c r="W190"/>
  <c r="W110" i="24" a="1"/>
  <c r="W110"/>
  <c r="W98" i="21" a="1"/>
  <c r="W98"/>
  <c r="W106" a="1"/>
  <c r="W106"/>
  <c r="W114" a="1"/>
  <c r="W114"/>
  <c r="W161" a="1"/>
  <c r="W161"/>
  <c r="W169" a="1"/>
  <c r="W169"/>
  <c r="W177" a="1"/>
  <c r="W177"/>
  <c r="W185" a="1"/>
  <c r="W185"/>
  <c r="W193" a="1"/>
  <c r="W193"/>
  <c r="W93" a="1"/>
  <c r="W93"/>
  <c r="W172" a="1"/>
  <c r="W172"/>
  <c r="W98" i="24" a="1"/>
  <c r="W98"/>
  <c r="W101" i="21" a="1"/>
  <c r="W101"/>
  <c r="W194" a="1"/>
  <c r="W194"/>
  <c r="W180" a="1"/>
  <c r="W180"/>
  <c r="W191" a="1"/>
  <c r="W191"/>
  <c r="W109" a="1"/>
  <c r="W109"/>
  <c r="W164" a="1"/>
  <c r="W164"/>
  <c r="W159" a="1"/>
  <c r="W159"/>
  <c r="W188" a="1"/>
  <c r="W188"/>
  <c r="BN48" i="14"/>
  <c r="AB84" i="24" a="1"/>
  <c r="AB84"/>
  <c r="AB88" a="1"/>
  <c r="AB88"/>
  <c r="AB81" a="1"/>
  <c r="AB81"/>
  <c r="AB85" a="1"/>
  <c r="AB85"/>
  <c r="AB82" a="1"/>
  <c r="AB82"/>
  <c r="AB86" a="1"/>
  <c r="AB86"/>
  <c r="AB90" a="1"/>
  <c r="AB90"/>
  <c r="AB91" a="1"/>
  <c r="AB91"/>
  <c r="AB80" a="1"/>
  <c r="AB80"/>
  <c r="AB83" a="1"/>
  <c r="AB83"/>
  <c r="AB92" a="1"/>
  <c r="AB92"/>
  <c r="AB87" a="1"/>
  <c r="AB87"/>
  <c r="AB89" a="1"/>
  <c r="AB89"/>
  <c r="AB93" a="1"/>
  <c r="AB93"/>
  <c r="AB97" a="1"/>
  <c r="AB97"/>
  <c r="AB94" a="1"/>
  <c r="AB94"/>
  <c r="AB100" a="1"/>
  <c r="AB100"/>
  <c r="AB104" a="1"/>
  <c r="AB104"/>
  <c r="AB108" a="1"/>
  <c r="AB108"/>
  <c r="AB112" a="1"/>
  <c r="AB112"/>
  <c r="AB85" i="21" a="1"/>
  <c r="AB85"/>
  <c r="AB88" a="1"/>
  <c r="AB88"/>
  <c r="AB96" i="24" a="1"/>
  <c r="AB96"/>
  <c r="AB101" a="1"/>
  <c r="AB101"/>
  <c r="AB105" a="1"/>
  <c r="AB105"/>
  <c r="AB109" a="1"/>
  <c r="AB109"/>
  <c r="AB113" a="1"/>
  <c r="AB113"/>
  <c r="AB116" a="1"/>
  <c r="AB116"/>
  <c r="AB83" i="21" a="1"/>
  <c r="AB83"/>
  <c r="AB91" a="1"/>
  <c r="AB91"/>
  <c r="AB81" a="1"/>
  <c r="AB81"/>
  <c r="AB86" a="1"/>
  <c r="AB86"/>
  <c r="AB98" i="24" a="1"/>
  <c r="AB98"/>
  <c r="AB102" a="1"/>
  <c r="AB102"/>
  <c r="AB106" a="1"/>
  <c r="AB106"/>
  <c r="AB110" a="1"/>
  <c r="AB110"/>
  <c r="AB114" a="1"/>
  <c r="AB114"/>
  <c r="AB89" i="21" a="1"/>
  <c r="AB89"/>
  <c r="AB99" i="24" a="1"/>
  <c r="AB99"/>
  <c r="AB103" a="1"/>
  <c r="AB103"/>
  <c r="AB107" a="1"/>
  <c r="AB107"/>
  <c r="AB111" a="1"/>
  <c r="AB111"/>
  <c r="AB115" a="1"/>
  <c r="AB115"/>
  <c r="AB87" i="21" a="1"/>
  <c r="AB87"/>
  <c r="AB80" a="1"/>
  <c r="AB80"/>
  <c r="AB92" a="1"/>
  <c r="AB92"/>
  <c r="AB97" a="1"/>
  <c r="AB97"/>
  <c r="AB105" a="1"/>
  <c r="AB105"/>
  <c r="AB113" a="1"/>
  <c r="AB113"/>
  <c r="AB158" a="1"/>
  <c r="AB158"/>
  <c r="AB160" a="1"/>
  <c r="AB160"/>
  <c r="AB168" a="1"/>
  <c r="AB168"/>
  <c r="AB176" a="1"/>
  <c r="AB176"/>
  <c r="AB184" a="1"/>
  <c r="AB184"/>
  <c r="AB100" a="1"/>
  <c r="AB100"/>
  <c r="AB108" a="1"/>
  <c r="AB108"/>
  <c r="AB116" a="1"/>
  <c r="AB116"/>
  <c r="AB163" a="1"/>
  <c r="AB163"/>
  <c r="AB171" a="1"/>
  <c r="AB171"/>
  <c r="AB179" a="1"/>
  <c r="AB179"/>
  <c r="AB187" a="1"/>
  <c r="AB187"/>
  <c r="AB95" a="1"/>
  <c r="AB95"/>
  <c r="AB103" a="1"/>
  <c r="AB103"/>
  <c r="AB111" a="1"/>
  <c r="AB111"/>
  <c r="AB166" a="1"/>
  <c r="AB166"/>
  <c r="AB174" a="1"/>
  <c r="AB174"/>
  <c r="AB182" a="1"/>
  <c r="AB182"/>
  <c r="AB190" a="1"/>
  <c r="AB190"/>
  <c r="AB82" a="1"/>
  <c r="AB82"/>
  <c r="AB98" a="1"/>
  <c r="AB98"/>
  <c r="AB106" a="1"/>
  <c r="AB106"/>
  <c r="AB114" a="1"/>
  <c r="AB114"/>
  <c r="AB161" a="1"/>
  <c r="AB161"/>
  <c r="AB169" a="1"/>
  <c r="AB169"/>
  <c r="AB177" a="1"/>
  <c r="AB177"/>
  <c r="AB185" a="1"/>
  <c r="AB185"/>
  <c r="AB193" a="1"/>
  <c r="AB193"/>
  <c r="AB93" a="1"/>
  <c r="AB93"/>
  <c r="AB101" a="1"/>
  <c r="AB101"/>
  <c r="AB109" a="1"/>
  <c r="AB109"/>
  <c r="AB159" a="1"/>
  <c r="AB159"/>
  <c r="AB164" a="1"/>
  <c r="AB164"/>
  <c r="AB172" a="1"/>
  <c r="AB172"/>
  <c r="AB180" a="1"/>
  <c r="AB180"/>
  <c r="AB188" a="1"/>
  <c r="AB188"/>
  <c r="AB96" a="1"/>
  <c r="AB96"/>
  <c r="AB104" a="1"/>
  <c r="AB104"/>
  <c r="AB112" a="1"/>
  <c r="AB112"/>
  <c r="AB167" a="1"/>
  <c r="AB167"/>
  <c r="AB175" a="1"/>
  <c r="AB175"/>
  <c r="AB183" a="1"/>
  <c r="AB183"/>
  <c r="AB95" i="24" a="1"/>
  <c r="AB95"/>
  <c r="AB84" i="21" a="1"/>
  <c r="AB84"/>
  <c r="AB99" a="1"/>
  <c r="AB99"/>
  <c r="AB107" a="1"/>
  <c r="AB107"/>
  <c r="AB115" a="1"/>
  <c r="AB115"/>
  <c r="AB162" a="1"/>
  <c r="AB162"/>
  <c r="AB170" a="1"/>
  <c r="AB170"/>
  <c r="AB178" a="1"/>
  <c r="AB178"/>
  <c r="AB186" a="1"/>
  <c r="AB186"/>
  <c r="AB194" a="1"/>
  <c r="AB194"/>
  <c r="AB110" a="1"/>
  <c r="AB110"/>
  <c r="AB165" a="1"/>
  <c r="AB165"/>
  <c r="AB90" a="1"/>
  <c r="AB90"/>
  <c r="AB189" a="1"/>
  <c r="AB189"/>
  <c r="AB94" a="1"/>
  <c r="AB94"/>
  <c r="AB173" a="1"/>
  <c r="AB173"/>
  <c r="AB192" a="1"/>
  <c r="AB192"/>
  <c r="AB102" a="1"/>
  <c r="AB102"/>
  <c r="AB181" a="1"/>
  <c r="AB181"/>
  <c r="AB191" a="1"/>
  <c r="AB191"/>
  <c r="BS48" i="14"/>
  <c r="AC83" i="24" a="1"/>
  <c r="AC83"/>
  <c r="AC87" a="1"/>
  <c r="AC87"/>
  <c r="AC84" a="1"/>
  <c r="AC84"/>
  <c r="AC88" a="1"/>
  <c r="AC88"/>
  <c r="AC81" a="1"/>
  <c r="AC81"/>
  <c r="AC85" a="1"/>
  <c r="AC85"/>
  <c r="AC80" a="1"/>
  <c r="AC80"/>
  <c r="AC90" a="1"/>
  <c r="AC90"/>
  <c r="AC91" a="1"/>
  <c r="AC91"/>
  <c r="AC95" a="1"/>
  <c r="AC95"/>
  <c r="AC82" a="1"/>
  <c r="AC82"/>
  <c r="AC92" a="1"/>
  <c r="AC92"/>
  <c r="AC86" a="1"/>
  <c r="AC86"/>
  <c r="AC89" a="1"/>
  <c r="AC89"/>
  <c r="AC93" a="1"/>
  <c r="AC93"/>
  <c r="AC80" i="21" a="1"/>
  <c r="AC80"/>
  <c r="AC82" a="1"/>
  <c r="AC82"/>
  <c r="AC90" a="1"/>
  <c r="AC90"/>
  <c r="AC94" i="24" a="1"/>
  <c r="AC94"/>
  <c r="AC100" a="1"/>
  <c r="AC100"/>
  <c r="AC104" a="1"/>
  <c r="AC104"/>
  <c r="AC108" a="1"/>
  <c r="AC108"/>
  <c r="AC112" a="1"/>
  <c r="AC112"/>
  <c r="AC85" i="21" a="1"/>
  <c r="AC85"/>
  <c r="AC88" a="1"/>
  <c r="AC88"/>
  <c r="AC96" i="24" a="1"/>
  <c r="AC96"/>
  <c r="AC101" a="1"/>
  <c r="AC101"/>
  <c r="AC105" a="1"/>
  <c r="AC105"/>
  <c r="AC109" a="1"/>
  <c r="AC109"/>
  <c r="AC113" a="1"/>
  <c r="AC113"/>
  <c r="AC116" a="1"/>
  <c r="AC116"/>
  <c r="AC83" i="21" a="1"/>
  <c r="AC83"/>
  <c r="AC81" a="1"/>
  <c r="AC81"/>
  <c r="AC86" a="1"/>
  <c r="AC86"/>
  <c r="AC98" i="24" a="1"/>
  <c r="AC98"/>
  <c r="AC102" a="1"/>
  <c r="AC102"/>
  <c r="AC106" a="1"/>
  <c r="AC106"/>
  <c r="AC110" a="1"/>
  <c r="AC110"/>
  <c r="AC114" a="1"/>
  <c r="AC114"/>
  <c r="AC97" a="1"/>
  <c r="AC97"/>
  <c r="AC84" i="21" a="1"/>
  <c r="AC84"/>
  <c r="AC94" a="1"/>
  <c r="AC94"/>
  <c r="AC102" a="1"/>
  <c r="AC102"/>
  <c r="AC110" a="1"/>
  <c r="AC110"/>
  <c r="AC165" a="1"/>
  <c r="AC165"/>
  <c r="AC173" a="1"/>
  <c r="AC173"/>
  <c r="AC181" a="1"/>
  <c r="AC181"/>
  <c r="AC189" a="1"/>
  <c r="AC189"/>
  <c r="AC107" i="24" a="1"/>
  <c r="AC107"/>
  <c r="AC92" i="21" a="1"/>
  <c r="AC92"/>
  <c r="AC97" a="1"/>
  <c r="AC97"/>
  <c r="AC105" a="1"/>
  <c r="AC105"/>
  <c r="AC113" a="1"/>
  <c r="AC113"/>
  <c r="AC158" a="1"/>
  <c r="AC158"/>
  <c r="AC160" a="1"/>
  <c r="AC160"/>
  <c r="AC168" a="1"/>
  <c r="AC168"/>
  <c r="AC176" a="1"/>
  <c r="AC176"/>
  <c r="AC184" a="1"/>
  <c r="AC184"/>
  <c r="AC192" a="1"/>
  <c r="AC192"/>
  <c r="AC100" a="1"/>
  <c r="AC100"/>
  <c r="AC108" a="1"/>
  <c r="AC108"/>
  <c r="AC116" a="1"/>
  <c r="AC116"/>
  <c r="AC163" a="1"/>
  <c r="AC163"/>
  <c r="AC171" a="1"/>
  <c r="AC171"/>
  <c r="AC179" a="1"/>
  <c r="AC179"/>
  <c r="AC187" a="1"/>
  <c r="AC187"/>
  <c r="AC115" i="24" a="1"/>
  <c r="AC115"/>
  <c r="AC91" i="21" a="1"/>
  <c r="AC91"/>
  <c r="AC95" a="1"/>
  <c r="AC95"/>
  <c r="AC103" a="1"/>
  <c r="AC103"/>
  <c r="AC111" a="1"/>
  <c r="AC111"/>
  <c r="AC166" a="1"/>
  <c r="AC166"/>
  <c r="AC174" a="1"/>
  <c r="AC174"/>
  <c r="AC182" a="1"/>
  <c r="AC182"/>
  <c r="AC190" a="1"/>
  <c r="AC190"/>
  <c r="AC103" i="24" a="1"/>
  <c r="AC103"/>
  <c r="AC89" i="21" a="1"/>
  <c r="AC89"/>
  <c r="AC98" a="1"/>
  <c r="AC98"/>
  <c r="AC106" a="1"/>
  <c r="AC106"/>
  <c r="AC114" a="1"/>
  <c r="AC114"/>
  <c r="AC161" a="1"/>
  <c r="AC161"/>
  <c r="AC169" a="1"/>
  <c r="AC169"/>
  <c r="AC177" a="1"/>
  <c r="AC177"/>
  <c r="AC185" a="1"/>
  <c r="AC185"/>
  <c r="AC193" a="1"/>
  <c r="AC193"/>
  <c r="AC93" a="1"/>
  <c r="AC93"/>
  <c r="AC101" a="1"/>
  <c r="AC101"/>
  <c r="AC109" a="1"/>
  <c r="AC109"/>
  <c r="AC159" a="1"/>
  <c r="AC159"/>
  <c r="AC164" a="1"/>
  <c r="AC164"/>
  <c r="AC172" a="1"/>
  <c r="AC172"/>
  <c r="AC180" a="1"/>
  <c r="AC180"/>
  <c r="AC188" a="1"/>
  <c r="AC188"/>
  <c r="AC111" i="24" a="1"/>
  <c r="AC111"/>
  <c r="AC96" i="21" a="1"/>
  <c r="AC96"/>
  <c r="AC104" a="1"/>
  <c r="AC104"/>
  <c r="AC112" a="1"/>
  <c r="AC112"/>
  <c r="AC167" a="1"/>
  <c r="AC167"/>
  <c r="AC175" a="1"/>
  <c r="AC175"/>
  <c r="AC183" a="1"/>
  <c r="AC183"/>
  <c r="AC191" a="1"/>
  <c r="AC191"/>
  <c r="AC99" a="1"/>
  <c r="AC99"/>
  <c r="AC87" a="1"/>
  <c r="AC87"/>
  <c r="AC178" a="1"/>
  <c r="AC178"/>
  <c r="AC107" a="1"/>
  <c r="AC107"/>
  <c r="AC162" a="1"/>
  <c r="AC162"/>
  <c r="AC99" i="24" a="1"/>
  <c r="AC99"/>
  <c r="AC186" i="21" a="1"/>
  <c r="AC186"/>
  <c r="AC194" a="1"/>
  <c r="AC194"/>
  <c r="AC170" a="1"/>
  <c r="AC170"/>
  <c r="AC115" a="1"/>
  <c r="AC115"/>
  <c r="BT48" i="14"/>
  <c r="B318" i="21" a="1"/>
  <c r="B318"/>
  <c r="E318" a="1"/>
  <c r="E318"/>
  <c r="M318" a="1"/>
  <c r="M318"/>
  <c r="U318" a="1"/>
  <c r="U318"/>
  <c r="AC318" a="1"/>
  <c r="AC318"/>
  <c r="AK318" a="1"/>
  <c r="AK318"/>
  <c r="D318" a="1"/>
  <c r="D318"/>
  <c r="Y318" a="1"/>
  <c r="Y318"/>
  <c r="I318" a="1"/>
  <c r="I318"/>
  <c r="Q318" a="1"/>
  <c r="Q318"/>
  <c r="F318" a="1"/>
  <c r="F318"/>
  <c r="H318" a="1"/>
  <c r="H318"/>
  <c r="AG318" a="1"/>
  <c r="AG318"/>
  <c r="T318" a="1"/>
  <c r="T318"/>
  <c r="Z318" a="1"/>
  <c r="Z318"/>
  <c r="N318" a="1"/>
  <c r="N318"/>
  <c r="R318" a="1"/>
  <c r="R318"/>
  <c r="X318" a="1"/>
  <c r="X318"/>
  <c r="AD318" a="1"/>
  <c r="AD318"/>
  <c r="V318" a="1"/>
  <c r="V318"/>
  <c r="AB318" a="1"/>
  <c r="AB318"/>
  <c r="L318" a="1"/>
  <c r="L318"/>
  <c r="AF318" a="1"/>
  <c r="AF318"/>
  <c r="S318" a="1"/>
  <c r="S318"/>
  <c r="J318" a="1"/>
  <c r="J318"/>
  <c r="AJ318" a="1"/>
  <c r="AJ318"/>
  <c r="G318" a="1"/>
  <c r="G318"/>
  <c r="AH318" a="1"/>
  <c r="AH318"/>
  <c r="C318" a="1"/>
  <c r="C318"/>
  <c r="K318" a="1"/>
  <c r="K318"/>
  <c r="O318" a="1"/>
  <c r="O318"/>
  <c r="W318" a="1"/>
  <c r="W318"/>
  <c r="P318" a="1"/>
  <c r="P318"/>
  <c r="AE318" a="1"/>
  <c r="AE318"/>
  <c r="AL318" a="1"/>
  <c r="AL318"/>
  <c r="AI318" a="1"/>
  <c r="AI318"/>
  <c r="AA318" a="1"/>
  <c r="AA318"/>
  <c r="AL83" i="24" a="1"/>
  <c r="AL83"/>
  <c r="AL87" a="1"/>
  <c r="AL87"/>
  <c r="AL80" a="1"/>
  <c r="AL80"/>
  <c r="AL84" a="1"/>
  <c r="AL84"/>
  <c r="AL81" a="1"/>
  <c r="AL81"/>
  <c r="AL85" a="1"/>
  <c r="AL85"/>
  <c r="AL89" a="1"/>
  <c r="AL89"/>
  <c r="AL94" a="1"/>
  <c r="AL94"/>
  <c r="AL91" a="1"/>
  <c r="AL91"/>
  <c r="AL95" a="1"/>
  <c r="AL95"/>
  <c r="AL92" a="1"/>
  <c r="AL92"/>
  <c r="AL96" a="1"/>
  <c r="AL96"/>
  <c r="AL82" a="1"/>
  <c r="AL82"/>
  <c r="AL93" a="1"/>
  <c r="AL93"/>
  <c r="AL97" a="1"/>
  <c r="AL97"/>
  <c r="AL99" a="1"/>
  <c r="AL99"/>
  <c r="AL103" a="1"/>
  <c r="AL103"/>
  <c r="AL107" a="1"/>
  <c r="AL107"/>
  <c r="AL111" a="1"/>
  <c r="AL111"/>
  <c r="AL115" a="1"/>
  <c r="AL115"/>
  <c r="AL87" i="21" a="1"/>
  <c r="AL87"/>
  <c r="AL80" a="1"/>
  <c r="AL80"/>
  <c r="AL82" a="1"/>
  <c r="AL82"/>
  <c r="AL90" a="1"/>
  <c r="AL90"/>
  <c r="AL100" i="24" a="1"/>
  <c r="AL100"/>
  <c r="AL104" a="1"/>
  <c r="AL104"/>
  <c r="AL108" a="1"/>
  <c r="AL108"/>
  <c r="AL112" a="1"/>
  <c r="AL112"/>
  <c r="AL85" i="21" a="1"/>
  <c r="AL85"/>
  <c r="AL88" i="24" a="1"/>
  <c r="AL88"/>
  <c r="AL90" a="1"/>
  <c r="AL90"/>
  <c r="AL88" i="21" a="1"/>
  <c r="AL88"/>
  <c r="AL101" i="24" a="1"/>
  <c r="AL101"/>
  <c r="AL105" a="1"/>
  <c r="AL105"/>
  <c r="AL109" a="1"/>
  <c r="AL109"/>
  <c r="AL113" a="1"/>
  <c r="AL113"/>
  <c r="AL116" a="1"/>
  <c r="AL116"/>
  <c r="AL83" i="21" a="1"/>
  <c r="AL83"/>
  <c r="AL91" a="1"/>
  <c r="AL91"/>
  <c r="AL81" a="1"/>
  <c r="AL81"/>
  <c r="AL98" i="24" a="1"/>
  <c r="AL98"/>
  <c r="AL102" a="1"/>
  <c r="AL102"/>
  <c r="AL106" a="1"/>
  <c r="AL106"/>
  <c r="AL110" a="1"/>
  <c r="AL110"/>
  <c r="AL114" a="1"/>
  <c r="AL114"/>
  <c r="AL89" i="21" a="1"/>
  <c r="AL89"/>
  <c r="AL99" a="1"/>
  <c r="AL99"/>
  <c r="AL107" a="1"/>
  <c r="AL107"/>
  <c r="AL115" a="1"/>
  <c r="AL115"/>
  <c r="AL162" a="1"/>
  <c r="AL162"/>
  <c r="AL170" a="1"/>
  <c r="AL170"/>
  <c r="AL178" a="1"/>
  <c r="AL178"/>
  <c r="AL186" a="1"/>
  <c r="AL186"/>
  <c r="AL84" a="1"/>
  <c r="AL84"/>
  <c r="AL94" a="1"/>
  <c r="AL94"/>
  <c r="AL102" a="1"/>
  <c r="AL102"/>
  <c r="AL110" a="1"/>
  <c r="AL110"/>
  <c r="AL165" a="1"/>
  <c r="AL165"/>
  <c r="AL173" a="1"/>
  <c r="AL173"/>
  <c r="AL181" a="1"/>
  <c r="AL181"/>
  <c r="AL189" a="1"/>
  <c r="AL189"/>
  <c r="AL86" i="24" a="1"/>
  <c r="AL86"/>
  <c r="AL97" i="21" a="1"/>
  <c r="AL97"/>
  <c r="AL105" a="1"/>
  <c r="AL105"/>
  <c r="AL113" a="1"/>
  <c r="AL113"/>
  <c r="AL158" a="1"/>
  <c r="AL158"/>
  <c r="AL160" a="1"/>
  <c r="AL160"/>
  <c r="AL168" a="1"/>
  <c r="AL168"/>
  <c r="AL176" a="1"/>
  <c r="AL176"/>
  <c r="AL184" a="1"/>
  <c r="AL184"/>
  <c r="AL192" a="1"/>
  <c r="AL192"/>
  <c r="AL100" a="1"/>
  <c r="AL100"/>
  <c r="AL108" a="1"/>
  <c r="AL108"/>
  <c r="AL116" a="1"/>
  <c r="AL116"/>
  <c r="AL163" a="1"/>
  <c r="AL163"/>
  <c r="AL171" a="1"/>
  <c r="AL171"/>
  <c r="AL179" a="1"/>
  <c r="AL179"/>
  <c r="AL187" a="1"/>
  <c r="AL187"/>
  <c r="AL95" a="1"/>
  <c r="AL95"/>
  <c r="AL103" a="1"/>
  <c r="AL103"/>
  <c r="AL111" a="1"/>
  <c r="AL111"/>
  <c r="AL166" a="1"/>
  <c r="AL166"/>
  <c r="AL174" a="1"/>
  <c r="AL174"/>
  <c r="AL182" a="1"/>
  <c r="AL182"/>
  <c r="AL190" a="1"/>
  <c r="AL190"/>
  <c r="AL98" a="1"/>
  <c r="AL98"/>
  <c r="AL106" a="1"/>
  <c r="AL106"/>
  <c r="AL114" a="1"/>
  <c r="AL114"/>
  <c r="AL161" a="1"/>
  <c r="AL161"/>
  <c r="AL169" a="1"/>
  <c r="AL169"/>
  <c r="AL177" a="1"/>
  <c r="AL177"/>
  <c r="AL185" a="1"/>
  <c r="AL185"/>
  <c r="AL86" a="1"/>
  <c r="AL86"/>
  <c r="AL93" a="1"/>
  <c r="AL93"/>
  <c r="AL101" a="1"/>
  <c r="AL101"/>
  <c r="AL109" a="1"/>
  <c r="AL109"/>
  <c r="AL159" a="1"/>
  <c r="AL159"/>
  <c r="AL164" a="1"/>
  <c r="AL164"/>
  <c r="AL172" a="1"/>
  <c r="AL172"/>
  <c r="AL180" a="1"/>
  <c r="AL180"/>
  <c r="AL188" a="1"/>
  <c r="AL188"/>
  <c r="AL92" a="1"/>
  <c r="AL92"/>
  <c r="AL104" a="1"/>
  <c r="AL104"/>
  <c r="AL183" a="1"/>
  <c r="AL183"/>
  <c r="AL191" a="1"/>
  <c r="AL191"/>
  <c r="AL193" a="1"/>
  <c r="AL193"/>
  <c r="AL112" a="1"/>
  <c r="AL112"/>
  <c r="AL167" a="1"/>
  <c r="AL167"/>
  <c r="AL194" a="1"/>
  <c r="AL194"/>
  <c r="AL96" a="1"/>
  <c r="AL96"/>
  <c r="AL175" a="1"/>
  <c r="AL175"/>
  <c r="R81" i="24" a="1"/>
  <c r="R81"/>
  <c r="R85" a="1"/>
  <c r="R85"/>
  <c r="R89" a="1"/>
  <c r="R89"/>
  <c r="R80" a="1"/>
  <c r="R80"/>
  <c r="R82" a="1"/>
  <c r="R82"/>
  <c r="R86" a="1"/>
  <c r="R86"/>
  <c r="R83" a="1"/>
  <c r="R83"/>
  <c r="R87" a="1"/>
  <c r="R87"/>
  <c r="R88" a="1"/>
  <c r="R88"/>
  <c r="R92" a="1"/>
  <c r="R92"/>
  <c r="R90" a="1"/>
  <c r="R90"/>
  <c r="R93" a="1"/>
  <c r="R93"/>
  <c r="R94" a="1"/>
  <c r="R94"/>
  <c r="R84" a="1"/>
  <c r="R84"/>
  <c r="R91" a="1"/>
  <c r="R91"/>
  <c r="R95" a="1"/>
  <c r="R95"/>
  <c r="R101" a="1"/>
  <c r="R101"/>
  <c r="R105" a="1"/>
  <c r="R105"/>
  <c r="R109" a="1"/>
  <c r="R109"/>
  <c r="R113" a="1"/>
  <c r="R113"/>
  <c r="R116" a="1"/>
  <c r="R116"/>
  <c r="R83" i="21" a="1"/>
  <c r="R83"/>
  <c r="R91" a="1"/>
  <c r="R91"/>
  <c r="R81" a="1"/>
  <c r="R81"/>
  <c r="R86" a="1"/>
  <c r="R86"/>
  <c r="R96" i="24" a="1"/>
  <c r="R96"/>
  <c r="R98" a="1"/>
  <c r="R98"/>
  <c r="R102" a="1"/>
  <c r="R102"/>
  <c r="R106" a="1"/>
  <c r="R106"/>
  <c r="R110" a="1"/>
  <c r="R110"/>
  <c r="R114" a="1"/>
  <c r="R114"/>
  <c r="R89" i="21" a="1"/>
  <c r="R89"/>
  <c r="R84" a="1"/>
  <c r="R84"/>
  <c r="R99" i="24" a="1"/>
  <c r="R99"/>
  <c r="R103" a="1"/>
  <c r="R103"/>
  <c r="R107" a="1"/>
  <c r="R107"/>
  <c r="R111" a="1"/>
  <c r="R111"/>
  <c r="R115" a="1"/>
  <c r="R115"/>
  <c r="R87" i="21" a="1"/>
  <c r="R87"/>
  <c r="R80" a="1"/>
  <c r="R80"/>
  <c r="R82" a="1"/>
  <c r="R82"/>
  <c r="R97" i="24" a="1"/>
  <c r="R97"/>
  <c r="R100" a="1"/>
  <c r="R100"/>
  <c r="R104" a="1"/>
  <c r="R104"/>
  <c r="R108" a="1"/>
  <c r="R108"/>
  <c r="R112" a="1"/>
  <c r="R112"/>
  <c r="R85" i="21" a="1"/>
  <c r="R85"/>
  <c r="R95" a="1"/>
  <c r="R95"/>
  <c r="R103" a="1"/>
  <c r="R103"/>
  <c r="R111" a="1"/>
  <c r="R111"/>
  <c r="R166" a="1"/>
  <c r="R166"/>
  <c r="R174" a="1"/>
  <c r="R174"/>
  <c r="R182" a="1"/>
  <c r="R182"/>
  <c r="R190" a="1"/>
  <c r="R190"/>
  <c r="R98" a="1"/>
  <c r="R98"/>
  <c r="R106" a="1"/>
  <c r="R106"/>
  <c r="R114" a="1"/>
  <c r="R114"/>
  <c r="R161" a="1"/>
  <c r="R161"/>
  <c r="R169" a="1"/>
  <c r="R169"/>
  <c r="R177" a="1"/>
  <c r="R177"/>
  <c r="R185" a="1"/>
  <c r="R185"/>
  <c r="R193" a="1"/>
  <c r="R193"/>
  <c r="R93" a="1"/>
  <c r="R93"/>
  <c r="R101" a="1"/>
  <c r="R101"/>
  <c r="R109" a="1"/>
  <c r="R109"/>
  <c r="R159" a="1"/>
  <c r="R159"/>
  <c r="R164" a="1"/>
  <c r="R164"/>
  <c r="R172" a="1"/>
  <c r="R172"/>
  <c r="R180" a="1"/>
  <c r="R180"/>
  <c r="R188" a="1"/>
  <c r="R188"/>
  <c r="R92" a="1"/>
  <c r="R92"/>
  <c r="R96" a="1"/>
  <c r="R96"/>
  <c r="R104" a="1"/>
  <c r="R104"/>
  <c r="R112" a="1"/>
  <c r="R112"/>
  <c r="R167" a="1"/>
  <c r="R167"/>
  <c r="R175" a="1"/>
  <c r="R175"/>
  <c r="R183" a="1"/>
  <c r="R183"/>
  <c r="R191" a="1"/>
  <c r="R191"/>
  <c r="R90" a="1"/>
  <c r="R90"/>
  <c r="R99" a="1"/>
  <c r="R99"/>
  <c r="R107" a="1"/>
  <c r="R107"/>
  <c r="R115" a="1"/>
  <c r="R115"/>
  <c r="R162" a="1"/>
  <c r="R162"/>
  <c r="R170" a="1"/>
  <c r="R170"/>
  <c r="R178" a="1"/>
  <c r="R178"/>
  <c r="R186" a="1"/>
  <c r="R186"/>
  <c r="R194" a="1"/>
  <c r="R194"/>
  <c r="R94" a="1"/>
  <c r="R94"/>
  <c r="R102" a="1"/>
  <c r="R102"/>
  <c r="R110" a="1"/>
  <c r="R110"/>
  <c r="R165" a="1"/>
  <c r="R165"/>
  <c r="R173" a="1"/>
  <c r="R173"/>
  <c r="R181" a="1"/>
  <c r="R181"/>
  <c r="R189" a="1"/>
  <c r="R189"/>
  <c r="R97" a="1"/>
  <c r="R97"/>
  <c r="R105" a="1"/>
  <c r="R105"/>
  <c r="R113" a="1"/>
  <c r="R113"/>
  <c r="R158" a="1"/>
  <c r="R158"/>
  <c r="R160" a="1"/>
  <c r="R160"/>
  <c r="R168" a="1"/>
  <c r="R168"/>
  <c r="R176" a="1"/>
  <c r="R176"/>
  <c r="R184" a="1"/>
  <c r="R184"/>
  <c r="R192" a="1"/>
  <c r="R192"/>
  <c r="R100" a="1"/>
  <c r="R100"/>
  <c r="R179" a="1"/>
  <c r="R179"/>
  <c r="R88" a="1"/>
  <c r="R88"/>
  <c r="R108" a="1"/>
  <c r="R108"/>
  <c r="R163" a="1"/>
  <c r="R163"/>
  <c r="R187" a="1"/>
  <c r="R187"/>
  <c r="R116" a="1"/>
  <c r="R116"/>
  <c r="R171" a="1"/>
  <c r="R171"/>
  <c r="BI48" i="14"/>
  <c r="AJ84" i="24" a="1"/>
  <c r="AJ84"/>
  <c r="AJ88" a="1"/>
  <c r="AJ88"/>
  <c r="AJ81" a="1"/>
  <c r="AJ81"/>
  <c r="AJ85" a="1"/>
  <c r="AJ85"/>
  <c r="AJ82" a="1"/>
  <c r="AJ82"/>
  <c r="AJ86" a="1"/>
  <c r="AJ86"/>
  <c r="AJ90" a="1"/>
  <c r="AJ90"/>
  <c r="AJ91" a="1"/>
  <c r="AJ91"/>
  <c r="AJ89" a="1"/>
  <c r="AJ89"/>
  <c r="AJ92" a="1"/>
  <c r="AJ92"/>
  <c r="AJ83" a="1"/>
  <c r="AJ83"/>
  <c r="AJ93" a="1"/>
  <c r="AJ93"/>
  <c r="AJ97" a="1"/>
  <c r="AJ97"/>
  <c r="AJ80" a="1"/>
  <c r="AJ80"/>
  <c r="AJ87" a="1"/>
  <c r="AJ87"/>
  <c r="AJ94" a="1"/>
  <c r="AJ94"/>
  <c r="AJ96" a="1"/>
  <c r="AJ96"/>
  <c r="AJ100" a="1"/>
  <c r="AJ100"/>
  <c r="AJ104" a="1"/>
  <c r="AJ104"/>
  <c r="AJ108" a="1"/>
  <c r="AJ108"/>
  <c r="AJ112" a="1"/>
  <c r="AJ112"/>
  <c r="AJ85" i="21" a="1"/>
  <c r="AJ85"/>
  <c r="AJ95" i="24" a="1"/>
  <c r="AJ95"/>
  <c r="AJ88" i="21" a="1"/>
  <c r="AJ88"/>
  <c r="AJ101" i="24" a="1"/>
  <c r="AJ101"/>
  <c r="AJ105" a="1"/>
  <c r="AJ105"/>
  <c r="AJ109" a="1"/>
  <c r="AJ109"/>
  <c r="AJ113" a="1"/>
  <c r="AJ113"/>
  <c r="AJ116" a="1"/>
  <c r="AJ116"/>
  <c r="AJ83" i="21" a="1"/>
  <c r="AJ83"/>
  <c r="AJ91" a="1"/>
  <c r="AJ91"/>
  <c r="AJ81" a="1"/>
  <c r="AJ81"/>
  <c r="AJ86" a="1"/>
  <c r="AJ86"/>
  <c r="AJ98" i="24" a="1"/>
  <c r="AJ98"/>
  <c r="AJ102" a="1"/>
  <c r="AJ102"/>
  <c r="AJ106" a="1"/>
  <c r="AJ106"/>
  <c r="AJ110" a="1"/>
  <c r="AJ110"/>
  <c r="AJ114" a="1"/>
  <c r="AJ114"/>
  <c r="AJ89" i="21" a="1"/>
  <c r="AJ89"/>
  <c r="AJ99" i="24" a="1"/>
  <c r="AJ99"/>
  <c r="AJ103" a="1"/>
  <c r="AJ103"/>
  <c r="AJ107" a="1"/>
  <c r="AJ107"/>
  <c r="AJ111" a="1"/>
  <c r="AJ111"/>
  <c r="AJ115" a="1"/>
  <c r="AJ115"/>
  <c r="AJ87" i="21" a="1"/>
  <c r="AJ87"/>
  <c r="AJ84" a="1"/>
  <c r="AJ84"/>
  <c r="AJ97" a="1"/>
  <c r="AJ97"/>
  <c r="AJ105" a="1"/>
  <c r="AJ105"/>
  <c r="AJ113" a="1"/>
  <c r="AJ113"/>
  <c r="AJ158" a="1"/>
  <c r="AJ158"/>
  <c r="AJ160" a="1"/>
  <c r="AJ160"/>
  <c r="AJ168" a="1"/>
  <c r="AJ168"/>
  <c r="AJ176" a="1"/>
  <c r="AJ176"/>
  <c r="AJ184" a="1"/>
  <c r="AJ184"/>
  <c r="AJ80" a="1"/>
  <c r="AJ80"/>
  <c r="AJ100" a="1"/>
  <c r="AJ100"/>
  <c r="AJ108" a="1"/>
  <c r="AJ108"/>
  <c r="AJ116" a="1"/>
  <c r="AJ116"/>
  <c r="AJ163" a="1"/>
  <c r="AJ163"/>
  <c r="AJ171" a="1"/>
  <c r="AJ171"/>
  <c r="AJ179" a="1"/>
  <c r="AJ179"/>
  <c r="AJ187" a="1"/>
  <c r="AJ187"/>
  <c r="AJ90" a="1"/>
  <c r="AJ90"/>
  <c r="AJ95" a="1"/>
  <c r="AJ95"/>
  <c r="AJ103" a="1"/>
  <c r="AJ103"/>
  <c r="AJ111" a="1"/>
  <c r="AJ111"/>
  <c r="AJ166" a="1"/>
  <c r="AJ166"/>
  <c r="AJ174" a="1"/>
  <c r="AJ174"/>
  <c r="AJ182" a="1"/>
  <c r="AJ182"/>
  <c r="AJ190" a="1"/>
  <c r="AJ190"/>
  <c r="AJ98" a="1"/>
  <c r="AJ98"/>
  <c r="AJ106" a="1"/>
  <c r="AJ106"/>
  <c r="AJ114" a="1"/>
  <c r="AJ114"/>
  <c r="AJ161" a="1"/>
  <c r="AJ161"/>
  <c r="AJ169" a="1"/>
  <c r="AJ169"/>
  <c r="AJ177" a="1"/>
  <c r="AJ177"/>
  <c r="AJ185" a="1"/>
  <c r="AJ185"/>
  <c r="AJ193" a="1"/>
  <c r="AJ193"/>
  <c r="AJ82" a="1"/>
  <c r="AJ82"/>
  <c r="AJ93" a="1"/>
  <c r="AJ93"/>
  <c r="AJ101" a="1"/>
  <c r="AJ101"/>
  <c r="AJ109" a="1"/>
  <c r="AJ109"/>
  <c r="AJ159" a="1"/>
  <c r="AJ159"/>
  <c r="AJ164" a="1"/>
  <c r="AJ164"/>
  <c r="AJ172" a="1"/>
  <c r="AJ172"/>
  <c r="AJ180" a="1"/>
  <c r="AJ180"/>
  <c r="AJ188" a="1"/>
  <c r="AJ188"/>
  <c r="AJ92" a="1"/>
  <c r="AJ92"/>
  <c r="AJ96" a="1"/>
  <c r="AJ96"/>
  <c r="AJ104" a="1"/>
  <c r="AJ104"/>
  <c r="AJ112" a="1"/>
  <c r="AJ112"/>
  <c r="AJ167" a="1"/>
  <c r="AJ167"/>
  <c r="AJ175" a="1"/>
  <c r="AJ175"/>
  <c r="AJ183" a="1"/>
  <c r="AJ183"/>
  <c r="AJ99" a="1"/>
  <c r="AJ99"/>
  <c r="AJ107" a="1"/>
  <c r="AJ107"/>
  <c r="AJ115" a="1"/>
  <c r="AJ115"/>
  <c r="AJ162" a="1"/>
  <c r="AJ162"/>
  <c r="AJ170" a="1"/>
  <c r="AJ170"/>
  <c r="AJ178" a="1"/>
  <c r="AJ178"/>
  <c r="AJ186" a="1"/>
  <c r="AJ186"/>
  <c r="AJ194" a="1"/>
  <c r="AJ194"/>
  <c r="AJ110" a="1"/>
  <c r="AJ110"/>
  <c r="AJ165" a="1"/>
  <c r="AJ165"/>
  <c r="AJ191" a="1"/>
  <c r="AJ191"/>
  <c r="AJ189" a="1"/>
  <c r="AJ189"/>
  <c r="AJ94" a="1"/>
  <c r="AJ94"/>
  <c r="AJ173" a="1"/>
  <c r="AJ173"/>
  <c r="AJ102" a="1"/>
  <c r="AJ102"/>
  <c r="AJ192" a="1"/>
  <c r="AJ192"/>
  <c r="AJ181" a="1"/>
  <c r="AJ181"/>
  <c r="CA48" i="14"/>
  <c r="AN237" i="24"/>
  <c r="C17" i="27"/>
  <c r="G11"/>
  <c r="D14"/>
  <c r="L272" i="24"/>
  <c r="AN246"/>
  <c r="AN250"/>
  <c r="F272"/>
  <c r="N272"/>
  <c r="AD272"/>
  <c r="N83" a="1"/>
  <c r="N83"/>
  <c r="N87" a="1"/>
  <c r="N87"/>
  <c r="N80" a="1"/>
  <c r="N80"/>
  <c r="N84" a="1"/>
  <c r="N84"/>
  <c r="N81" a="1"/>
  <c r="N81"/>
  <c r="N85" a="1"/>
  <c r="N85"/>
  <c r="N89" a="1"/>
  <c r="N89"/>
  <c r="N90" a="1"/>
  <c r="N90"/>
  <c r="N94" a="1"/>
  <c r="N94"/>
  <c r="N86" a="1"/>
  <c r="N86"/>
  <c r="N91" a="1"/>
  <c r="N91"/>
  <c r="N95" a="1"/>
  <c r="N95"/>
  <c r="N92" a="1"/>
  <c r="N92"/>
  <c r="N96" a="1"/>
  <c r="N96"/>
  <c r="N88" a="1"/>
  <c r="N88"/>
  <c r="N93" a="1"/>
  <c r="N93"/>
  <c r="N97" a="1"/>
  <c r="N97"/>
  <c r="N99" a="1"/>
  <c r="N99"/>
  <c r="N103" a="1"/>
  <c r="N103"/>
  <c r="N107" a="1"/>
  <c r="N107"/>
  <c r="N111" a="1"/>
  <c r="N111"/>
  <c r="N115" a="1"/>
  <c r="N115"/>
  <c r="N87" i="21" a="1"/>
  <c r="N87"/>
  <c r="N80" a="1"/>
  <c r="N80"/>
  <c r="N82" a="1"/>
  <c r="N82"/>
  <c r="N90" a="1"/>
  <c r="N90"/>
  <c r="N100" i="24" a="1"/>
  <c r="N100"/>
  <c r="N104" a="1"/>
  <c r="N104"/>
  <c r="N108" a="1"/>
  <c r="N108"/>
  <c r="N112" a="1"/>
  <c r="N112"/>
  <c r="N85" i="21" a="1"/>
  <c r="N85"/>
  <c r="N88" a="1"/>
  <c r="N88"/>
  <c r="N101" i="24" a="1"/>
  <c r="N101"/>
  <c r="N105" a="1"/>
  <c r="N105"/>
  <c r="N109" a="1"/>
  <c r="N109"/>
  <c r="N113" a="1"/>
  <c r="N113"/>
  <c r="N116" a="1"/>
  <c r="N116"/>
  <c r="N83" i="21" a="1"/>
  <c r="N83"/>
  <c r="N91" a="1"/>
  <c r="N91"/>
  <c r="N81" a="1"/>
  <c r="N81"/>
  <c r="N98" i="24" a="1"/>
  <c r="N98"/>
  <c r="N102" a="1"/>
  <c r="N102"/>
  <c r="N106" a="1"/>
  <c r="N106"/>
  <c r="N110" a="1"/>
  <c r="N110"/>
  <c r="N114" a="1"/>
  <c r="N114"/>
  <c r="N89" i="21" a="1"/>
  <c r="N89"/>
  <c r="N86" a="1"/>
  <c r="N86"/>
  <c r="N99" a="1"/>
  <c r="N99"/>
  <c r="N107" a="1"/>
  <c r="N107"/>
  <c r="N115" a="1"/>
  <c r="N115"/>
  <c r="N162" a="1"/>
  <c r="N162"/>
  <c r="N170" a="1"/>
  <c r="N170"/>
  <c r="N178" a="1"/>
  <c r="N178"/>
  <c r="N186" a="1"/>
  <c r="N186"/>
  <c r="N94" a="1"/>
  <c r="N94"/>
  <c r="N102" a="1"/>
  <c r="N102"/>
  <c r="N110" a="1"/>
  <c r="N110"/>
  <c r="N165" a="1"/>
  <c r="N165"/>
  <c r="N173" a="1"/>
  <c r="N173"/>
  <c r="N181" a="1"/>
  <c r="N181"/>
  <c r="N189" a="1"/>
  <c r="N189"/>
  <c r="N92" a="1"/>
  <c r="N92"/>
  <c r="N97" a="1"/>
  <c r="N97"/>
  <c r="N105" a="1"/>
  <c r="N105"/>
  <c r="N113" a="1"/>
  <c r="N113"/>
  <c r="N158" a="1"/>
  <c r="N158"/>
  <c r="N160" a="1"/>
  <c r="N160"/>
  <c r="N168" a="1"/>
  <c r="N168"/>
  <c r="N176" a="1"/>
  <c r="N176"/>
  <c r="N184" a="1"/>
  <c r="N184"/>
  <c r="N192" a="1"/>
  <c r="N192"/>
  <c r="N100" a="1"/>
  <c r="N100"/>
  <c r="N108" a="1"/>
  <c r="N108"/>
  <c r="N116" a="1"/>
  <c r="N116"/>
  <c r="N163" a="1"/>
  <c r="N163"/>
  <c r="N171" a="1"/>
  <c r="N171"/>
  <c r="N179" a="1"/>
  <c r="N179"/>
  <c r="N187" a="1"/>
  <c r="N187"/>
  <c r="N84" a="1"/>
  <c r="N84"/>
  <c r="N95" a="1"/>
  <c r="N95"/>
  <c r="N103" a="1"/>
  <c r="N103"/>
  <c r="N111" a="1"/>
  <c r="N111"/>
  <c r="N166" a="1"/>
  <c r="N166"/>
  <c r="N174" a="1"/>
  <c r="N174"/>
  <c r="N182" a="1"/>
  <c r="N182"/>
  <c r="N190" a="1"/>
  <c r="N190"/>
  <c r="N98" a="1"/>
  <c r="N98"/>
  <c r="N106" a="1"/>
  <c r="N106"/>
  <c r="N114" a="1"/>
  <c r="N114"/>
  <c r="N161" a="1"/>
  <c r="N161"/>
  <c r="N169" a="1"/>
  <c r="N169"/>
  <c r="N177" a="1"/>
  <c r="N177"/>
  <c r="N185" a="1"/>
  <c r="N185"/>
  <c r="N93" a="1"/>
  <c r="N93"/>
  <c r="N101" a="1"/>
  <c r="N101"/>
  <c r="N109" a="1"/>
  <c r="N109"/>
  <c r="N159" a="1"/>
  <c r="N159"/>
  <c r="N164" a="1"/>
  <c r="N164"/>
  <c r="N172" a="1"/>
  <c r="N172"/>
  <c r="N180" a="1"/>
  <c r="N180"/>
  <c r="N188" a="1"/>
  <c r="N188"/>
  <c r="N82" i="24" a="1"/>
  <c r="N82"/>
  <c r="N112" i="21" a="1"/>
  <c r="N112"/>
  <c r="N167" a="1"/>
  <c r="N167"/>
  <c r="N193" a="1"/>
  <c r="N193"/>
  <c r="N191" a="1"/>
  <c r="N191"/>
  <c r="N96" a="1"/>
  <c r="N96"/>
  <c r="N175" a="1"/>
  <c r="N175"/>
  <c r="N104" a="1"/>
  <c r="N104"/>
  <c r="N194" a="1"/>
  <c r="N194"/>
  <c r="N183" a="1"/>
  <c r="N183"/>
  <c r="BE48" i="14"/>
  <c r="K84" i="24" a="1"/>
  <c r="K84"/>
  <c r="K88" a="1"/>
  <c r="K88"/>
  <c r="K80" a="1"/>
  <c r="K80"/>
  <c r="K81" a="1"/>
  <c r="K81"/>
  <c r="K85" a="1"/>
  <c r="K85"/>
  <c r="K89" a="1"/>
  <c r="K89"/>
  <c r="K82" a="1"/>
  <c r="K82"/>
  <c r="K86" a="1"/>
  <c r="K86"/>
  <c r="K92" a="1"/>
  <c r="K92"/>
  <c r="K93" a="1"/>
  <c r="K93"/>
  <c r="K83" a="1"/>
  <c r="K83"/>
  <c r="K94" a="1"/>
  <c r="K94"/>
  <c r="K87" a="1"/>
  <c r="K87"/>
  <c r="K90" a="1"/>
  <c r="K90"/>
  <c r="K88" i="21" a="1"/>
  <c r="K88"/>
  <c r="K91" i="24" a="1"/>
  <c r="K91"/>
  <c r="K97" a="1"/>
  <c r="K97"/>
  <c r="K101" a="1"/>
  <c r="K101"/>
  <c r="K105" a="1"/>
  <c r="K105"/>
  <c r="K109" a="1"/>
  <c r="K109"/>
  <c r="K113" a="1"/>
  <c r="K113"/>
  <c r="K116" a="1"/>
  <c r="K116"/>
  <c r="K83" i="21" a="1"/>
  <c r="K83"/>
  <c r="K91" a="1"/>
  <c r="K91"/>
  <c r="K95" i="24" a="1"/>
  <c r="K95"/>
  <c r="K81" i="21" a="1"/>
  <c r="K81"/>
  <c r="K86" a="1"/>
  <c r="K86"/>
  <c r="K98" i="24" a="1"/>
  <c r="K98"/>
  <c r="K102" a="1"/>
  <c r="K102"/>
  <c r="K106" a="1"/>
  <c r="K106"/>
  <c r="K110" a="1"/>
  <c r="K110"/>
  <c r="K114" a="1"/>
  <c r="K114"/>
  <c r="K89" i="21" a="1"/>
  <c r="K89"/>
  <c r="K84" a="1"/>
  <c r="K84"/>
  <c r="K92" a="1"/>
  <c r="K92"/>
  <c r="K99" i="24" a="1"/>
  <c r="K99"/>
  <c r="K103" a="1"/>
  <c r="K103"/>
  <c r="K107" a="1"/>
  <c r="K107"/>
  <c r="K111" a="1"/>
  <c r="K111"/>
  <c r="K115" a="1"/>
  <c r="K115"/>
  <c r="K96" a="1"/>
  <c r="K96"/>
  <c r="K80" i="21" a="1"/>
  <c r="K80"/>
  <c r="K82" a="1"/>
  <c r="K82"/>
  <c r="K90" a="1"/>
  <c r="K90"/>
  <c r="K100" a="1"/>
  <c r="K100"/>
  <c r="K108" a="1"/>
  <c r="K108"/>
  <c r="K116" a="1"/>
  <c r="K116"/>
  <c r="K163" a="1"/>
  <c r="K163"/>
  <c r="K171" a="1"/>
  <c r="K171"/>
  <c r="K179" a="1"/>
  <c r="K179"/>
  <c r="K187" a="1"/>
  <c r="K187"/>
  <c r="K104" i="24" a="1"/>
  <c r="K104"/>
  <c r="K95" i="21" a="1"/>
  <c r="K95"/>
  <c r="K103" a="1"/>
  <c r="K103"/>
  <c r="K111" a="1"/>
  <c r="K111"/>
  <c r="K166" a="1"/>
  <c r="K166"/>
  <c r="K174" a="1"/>
  <c r="K174"/>
  <c r="K182" a="1"/>
  <c r="K182"/>
  <c r="K190" a="1"/>
  <c r="K190"/>
  <c r="K87" a="1"/>
  <c r="K87"/>
  <c r="K98" a="1"/>
  <c r="K98"/>
  <c r="K106" a="1"/>
  <c r="K106"/>
  <c r="K114" a="1"/>
  <c r="K114"/>
  <c r="K161" a="1"/>
  <c r="K161"/>
  <c r="K169" a="1"/>
  <c r="K169"/>
  <c r="K177" a="1"/>
  <c r="K177"/>
  <c r="K185" a="1"/>
  <c r="K185"/>
  <c r="K193" a="1"/>
  <c r="K193"/>
  <c r="K112" i="24" a="1"/>
  <c r="K112"/>
  <c r="K93" i="21" a="1"/>
  <c r="K93"/>
  <c r="K101" a="1"/>
  <c r="K101"/>
  <c r="K109" a="1"/>
  <c r="K109"/>
  <c r="K159" a="1"/>
  <c r="K159"/>
  <c r="K164" a="1"/>
  <c r="K164"/>
  <c r="K172" a="1"/>
  <c r="K172"/>
  <c r="K180" a="1"/>
  <c r="K180"/>
  <c r="K188" a="1"/>
  <c r="K188"/>
  <c r="K100" i="24" a="1"/>
  <c r="K100"/>
  <c r="K96" i="21" a="1"/>
  <c r="K96"/>
  <c r="K104" a="1"/>
  <c r="K104"/>
  <c r="K112" a="1"/>
  <c r="K112"/>
  <c r="K167" a="1"/>
  <c r="K167"/>
  <c r="K175" a="1"/>
  <c r="K175"/>
  <c r="K183" a="1"/>
  <c r="K183"/>
  <c r="K191" a="1"/>
  <c r="K191"/>
  <c r="K85" a="1"/>
  <c r="K85"/>
  <c r="K99" a="1"/>
  <c r="K99"/>
  <c r="K107" a="1"/>
  <c r="K107"/>
  <c r="K115" a="1"/>
  <c r="K115"/>
  <c r="K162" a="1"/>
  <c r="K162"/>
  <c r="K170" a="1"/>
  <c r="K170"/>
  <c r="K178" a="1"/>
  <c r="K178"/>
  <c r="K186" a="1"/>
  <c r="K186"/>
  <c r="K108" i="24" a="1"/>
  <c r="K108"/>
  <c r="K94" i="21" a="1"/>
  <c r="K94"/>
  <c r="K102" a="1"/>
  <c r="K102"/>
  <c r="K110" a="1"/>
  <c r="K110"/>
  <c r="K165" a="1"/>
  <c r="K165"/>
  <c r="K173" a="1"/>
  <c r="K173"/>
  <c r="K181" a="1"/>
  <c r="K181"/>
  <c r="K189" a="1"/>
  <c r="K189"/>
  <c r="K184" a="1"/>
  <c r="K184"/>
  <c r="K113" a="1"/>
  <c r="K113"/>
  <c r="K168" a="1"/>
  <c r="K168"/>
  <c r="K97" a="1"/>
  <c r="K97"/>
  <c r="K158" a="1"/>
  <c r="K158"/>
  <c r="K192" a="1"/>
  <c r="K192"/>
  <c r="K194" a="1"/>
  <c r="K194"/>
  <c r="K176" a="1"/>
  <c r="K176"/>
  <c r="K105" a="1"/>
  <c r="K105"/>
  <c r="K160" a="1"/>
  <c r="K160"/>
  <c r="BB48" i="14"/>
  <c r="P82" i="24" a="1"/>
  <c r="P82"/>
  <c r="P86" a="1"/>
  <c r="P86"/>
  <c r="P90" a="1"/>
  <c r="P90"/>
  <c r="P83" a="1"/>
  <c r="P83"/>
  <c r="P87" a="1"/>
  <c r="P87"/>
  <c r="P84" a="1"/>
  <c r="P84"/>
  <c r="P88" a="1"/>
  <c r="P88"/>
  <c r="P93" a="1"/>
  <c r="P93"/>
  <c r="P81" a="1"/>
  <c r="P81"/>
  <c r="P94" a="1"/>
  <c r="P94"/>
  <c r="P85" a="1"/>
  <c r="P85"/>
  <c r="P91" a="1"/>
  <c r="P91"/>
  <c r="P95" a="1"/>
  <c r="P95"/>
  <c r="P89" a="1"/>
  <c r="P89"/>
  <c r="P92" a="1"/>
  <c r="P92"/>
  <c r="P96" a="1"/>
  <c r="P96"/>
  <c r="P98" a="1"/>
  <c r="P98"/>
  <c r="P102" a="1"/>
  <c r="P102"/>
  <c r="P106" a="1"/>
  <c r="P106"/>
  <c r="P110" a="1"/>
  <c r="P110"/>
  <c r="P114" a="1"/>
  <c r="P114"/>
  <c r="P89" i="21" a="1"/>
  <c r="P89"/>
  <c r="P84" a="1"/>
  <c r="P84"/>
  <c r="P92" a="1"/>
  <c r="P92"/>
  <c r="P80" i="24" a="1"/>
  <c r="P80"/>
  <c r="P99" a="1"/>
  <c r="P99"/>
  <c r="P103" a="1"/>
  <c r="P103"/>
  <c r="P107" a="1"/>
  <c r="P107"/>
  <c r="P111" a="1"/>
  <c r="P111"/>
  <c r="P115" a="1"/>
  <c r="P115"/>
  <c r="P87" i="21" a="1"/>
  <c r="P87"/>
  <c r="P80" a="1"/>
  <c r="P80"/>
  <c r="P82" a="1"/>
  <c r="P82"/>
  <c r="P90" a="1"/>
  <c r="P90"/>
  <c r="P97" i="24" a="1"/>
  <c r="P97"/>
  <c r="P100" a="1"/>
  <c r="P100"/>
  <c r="P104" a="1"/>
  <c r="P104"/>
  <c r="P108" a="1"/>
  <c r="P108"/>
  <c r="P112" a="1"/>
  <c r="P112"/>
  <c r="P85" i="21" a="1"/>
  <c r="P85"/>
  <c r="P101" i="24" a="1"/>
  <c r="P101"/>
  <c r="P105" a="1"/>
  <c r="P105"/>
  <c r="P109" a="1"/>
  <c r="P109"/>
  <c r="P113" a="1"/>
  <c r="P113"/>
  <c r="P116" a="1"/>
  <c r="P116"/>
  <c r="P83" i="21" a="1"/>
  <c r="P83"/>
  <c r="P91" a="1"/>
  <c r="P91"/>
  <c r="P81" a="1"/>
  <c r="P81"/>
  <c r="P93" a="1"/>
  <c r="P93"/>
  <c r="P101" a="1"/>
  <c r="P101"/>
  <c r="P109" a="1"/>
  <c r="P109"/>
  <c r="P159" a="1"/>
  <c r="P159"/>
  <c r="P164" a="1"/>
  <c r="P164"/>
  <c r="P172" a="1"/>
  <c r="P172"/>
  <c r="P180" a="1"/>
  <c r="P180"/>
  <c r="P188" a="1"/>
  <c r="P188"/>
  <c r="P86" a="1"/>
  <c r="P86"/>
  <c r="P96" a="1"/>
  <c r="P96"/>
  <c r="P104" a="1"/>
  <c r="P104"/>
  <c r="P112" a="1"/>
  <c r="P112"/>
  <c r="P167" a="1"/>
  <c r="P167"/>
  <c r="P175" a="1"/>
  <c r="P175"/>
  <c r="P183" a="1"/>
  <c r="P183"/>
  <c r="P191" a="1"/>
  <c r="P191"/>
  <c r="P99" a="1"/>
  <c r="P99"/>
  <c r="P107" a="1"/>
  <c r="P107"/>
  <c r="P115" a="1"/>
  <c r="P115"/>
  <c r="P162" a="1"/>
  <c r="P162"/>
  <c r="P170" a="1"/>
  <c r="P170"/>
  <c r="P178" a="1"/>
  <c r="P178"/>
  <c r="P186" a="1"/>
  <c r="P186"/>
  <c r="P194" a="1"/>
  <c r="P194"/>
  <c r="P94" a="1"/>
  <c r="P94"/>
  <c r="P102" a="1"/>
  <c r="P102"/>
  <c r="P110" a="1"/>
  <c r="P110"/>
  <c r="P165" a="1"/>
  <c r="P165"/>
  <c r="P173" a="1"/>
  <c r="P173"/>
  <c r="P181" a="1"/>
  <c r="P181"/>
  <c r="P189" a="1"/>
  <c r="P189"/>
  <c r="P97" a="1"/>
  <c r="P97"/>
  <c r="P105" a="1"/>
  <c r="P105"/>
  <c r="P113" a="1"/>
  <c r="P113"/>
  <c r="P158" a="1"/>
  <c r="P158"/>
  <c r="P160" a="1"/>
  <c r="P160"/>
  <c r="P168" a="1"/>
  <c r="P168"/>
  <c r="P176" a="1"/>
  <c r="P176"/>
  <c r="P184" a="1"/>
  <c r="P184"/>
  <c r="P192" a="1"/>
  <c r="P192"/>
  <c r="P100" a="1"/>
  <c r="P100"/>
  <c r="P108" a="1"/>
  <c r="P108"/>
  <c r="P116" a="1"/>
  <c r="P116"/>
  <c r="P163" a="1"/>
  <c r="P163"/>
  <c r="P171" a="1"/>
  <c r="P171"/>
  <c r="P179" a="1"/>
  <c r="P179"/>
  <c r="P187" a="1"/>
  <c r="P187"/>
  <c r="P88" a="1"/>
  <c r="P88"/>
  <c r="P95" a="1"/>
  <c r="P95"/>
  <c r="P103" a="1"/>
  <c r="P103"/>
  <c r="P111" a="1"/>
  <c r="P111"/>
  <c r="P166" a="1"/>
  <c r="P166"/>
  <c r="P174" a="1"/>
  <c r="P174"/>
  <c r="P182" a="1"/>
  <c r="P182"/>
  <c r="P190" a="1"/>
  <c r="P190"/>
  <c r="P106" a="1"/>
  <c r="P106"/>
  <c r="P161" a="1"/>
  <c r="P161"/>
  <c r="P185" a="1"/>
  <c r="P185"/>
  <c r="P193" a="1"/>
  <c r="P193"/>
  <c r="P114" a="1"/>
  <c r="P114"/>
  <c r="P169" a="1"/>
  <c r="P169"/>
  <c r="P98" a="1"/>
  <c r="P98"/>
  <c r="P177" a="1"/>
  <c r="P177"/>
  <c r="BG48" i="14"/>
  <c r="Q81" i="24" a="1"/>
  <c r="Q81"/>
  <c r="Q85" a="1"/>
  <c r="Q85"/>
  <c r="Q82" a="1"/>
  <c r="Q82"/>
  <c r="Q86" a="1"/>
  <c r="Q86"/>
  <c r="Q90" a="1"/>
  <c r="Q90"/>
  <c r="Q83" a="1"/>
  <c r="Q83"/>
  <c r="Q87" a="1"/>
  <c r="Q87"/>
  <c r="Q80" a="1"/>
  <c r="Q80"/>
  <c r="Q93" a="1"/>
  <c r="Q93"/>
  <c r="Q94" a="1"/>
  <c r="Q94"/>
  <c r="Q84" a="1"/>
  <c r="Q84"/>
  <c r="Q91" a="1"/>
  <c r="Q91"/>
  <c r="Q95" a="1"/>
  <c r="Q95"/>
  <c r="Q89" a="1"/>
  <c r="Q89"/>
  <c r="Q81" i="21" a="1"/>
  <c r="Q81"/>
  <c r="Q86" a="1"/>
  <c r="Q86"/>
  <c r="Q92" i="24" a="1"/>
  <c r="Q92"/>
  <c r="Q96" a="1"/>
  <c r="Q96"/>
  <c r="Q98" a="1"/>
  <c r="Q98"/>
  <c r="Q102" a="1"/>
  <c r="Q102"/>
  <c r="Q106" a="1"/>
  <c r="Q106"/>
  <c r="Q110" a="1"/>
  <c r="Q110"/>
  <c r="Q114" a="1"/>
  <c r="Q114"/>
  <c r="Q89" i="21" a="1"/>
  <c r="Q89"/>
  <c r="Q88" i="24" a="1"/>
  <c r="Q88"/>
  <c r="Q84" i="21" a="1"/>
  <c r="Q84"/>
  <c r="Q92" a="1"/>
  <c r="Q92"/>
  <c r="Q99" i="24" a="1"/>
  <c r="Q99"/>
  <c r="Q103" a="1"/>
  <c r="Q103"/>
  <c r="Q107" a="1"/>
  <c r="Q107"/>
  <c r="Q111" a="1"/>
  <c r="Q111"/>
  <c r="Q115" a="1"/>
  <c r="Q115"/>
  <c r="Q87" i="21" a="1"/>
  <c r="Q87"/>
  <c r="Q80" a="1"/>
  <c r="Q80"/>
  <c r="Q82" a="1"/>
  <c r="Q82"/>
  <c r="Q90" a="1"/>
  <c r="Q90"/>
  <c r="Q97" i="24" a="1"/>
  <c r="Q97"/>
  <c r="Q100" a="1"/>
  <c r="Q100"/>
  <c r="Q104" a="1"/>
  <c r="Q104"/>
  <c r="Q108" a="1"/>
  <c r="Q108"/>
  <c r="Q112" a="1"/>
  <c r="Q112"/>
  <c r="Q88" i="21" a="1"/>
  <c r="Q88"/>
  <c r="Q98" a="1"/>
  <c r="Q98"/>
  <c r="Q106" a="1"/>
  <c r="Q106"/>
  <c r="Q114" a="1"/>
  <c r="Q114"/>
  <c r="Q161" a="1"/>
  <c r="Q161"/>
  <c r="Q169" a="1"/>
  <c r="Q169"/>
  <c r="Q177" a="1"/>
  <c r="Q177"/>
  <c r="Q185" a="1"/>
  <c r="Q185"/>
  <c r="Q105" i="24" a="1"/>
  <c r="Q105"/>
  <c r="Q93" i="21" a="1"/>
  <c r="Q93"/>
  <c r="Q101" a="1"/>
  <c r="Q101"/>
  <c r="Q109" a="1"/>
  <c r="Q109"/>
  <c r="Q159" a="1"/>
  <c r="Q159"/>
  <c r="Q164" a="1"/>
  <c r="Q164"/>
  <c r="Q172" a="1"/>
  <c r="Q172"/>
  <c r="Q180" a="1"/>
  <c r="Q180"/>
  <c r="Q188" a="1"/>
  <c r="Q188"/>
  <c r="Q116" i="24" a="1"/>
  <c r="Q116"/>
  <c r="Q96" i="21" a="1"/>
  <c r="Q96"/>
  <c r="Q104" a="1"/>
  <c r="Q104"/>
  <c r="Q112" a="1"/>
  <c r="Q112"/>
  <c r="Q167" a="1"/>
  <c r="Q167"/>
  <c r="Q175" a="1"/>
  <c r="Q175"/>
  <c r="Q183" a="1"/>
  <c r="Q183"/>
  <c r="Q191" a="1"/>
  <c r="Q191"/>
  <c r="Q113" i="24" a="1"/>
  <c r="Q113"/>
  <c r="Q83" i="21" a="1"/>
  <c r="Q83"/>
  <c r="Q99" a="1"/>
  <c r="Q99"/>
  <c r="Q107" a="1"/>
  <c r="Q107"/>
  <c r="Q115" a="1"/>
  <c r="Q115"/>
  <c r="Q162" a="1"/>
  <c r="Q162"/>
  <c r="Q170" a="1"/>
  <c r="Q170"/>
  <c r="Q178" a="1"/>
  <c r="Q178"/>
  <c r="Q186" a="1"/>
  <c r="Q186"/>
  <c r="Q194" a="1"/>
  <c r="Q194"/>
  <c r="Q101" i="24" a="1"/>
  <c r="Q101"/>
  <c r="Q94" i="21" a="1"/>
  <c r="Q94"/>
  <c r="Q102" a="1"/>
  <c r="Q102"/>
  <c r="Q110" a="1"/>
  <c r="Q110"/>
  <c r="Q165" a="1"/>
  <c r="Q165"/>
  <c r="Q173" a="1"/>
  <c r="Q173"/>
  <c r="Q181" a="1"/>
  <c r="Q181"/>
  <c r="Q189" a="1"/>
  <c r="Q189"/>
  <c r="Q97" a="1"/>
  <c r="Q97"/>
  <c r="Q105" a="1"/>
  <c r="Q105"/>
  <c r="Q113" a="1"/>
  <c r="Q113"/>
  <c r="Q158" a="1"/>
  <c r="Q158"/>
  <c r="Q160" a="1"/>
  <c r="Q160"/>
  <c r="Q168" a="1"/>
  <c r="Q168"/>
  <c r="Q176" a="1"/>
  <c r="Q176"/>
  <c r="Q184" a="1"/>
  <c r="Q184"/>
  <c r="Q109" i="24" a="1"/>
  <c r="Q109"/>
  <c r="Q85" i="21" a="1"/>
  <c r="Q85"/>
  <c r="Q100" a="1"/>
  <c r="Q100"/>
  <c r="Q108" a="1"/>
  <c r="Q108"/>
  <c r="Q116" a="1"/>
  <c r="Q116"/>
  <c r="Q163" a="1"/>
  <c r="Q163"/>
  <c r="Q171" a="1"/>
  <c r="Q171"/>
  <c r="Q179" a="1"/>
  <c r="Q179"/>
  <c r="Q187" a="1"/>
  <c r="Q187"/>
  <c r="Q111" a="1"/>
  <c r="Q111"/>
  <c r="Q166" a="1"/>
  <c r="Q166"/>
  <c r="Q190" a="1"/>
  <c r="Q190"/>
  <c r="Q95" a="1"/>
  <c r="Q95"/>
  <c r="Q174" a="1"/>
  <c r="Q174"/>
  <c r="Q193" a="1"/>
  <c r="Q193"/>
  <c r="Q91" a="1"/>
  <c r="Q91"/>
  <c r="Q103" a="1"/>
  <c r="Q103"/>
  <c r="Q182" a="1"/>
  <c r="Q182"/>
  <c r="Q192" a="1"/>
  <c r="Q192"/>
  <c r="BH48" i="14"/>
  <c r="U220" i="29" a="1"/>
  <c r="U220"/>
  <c r="U532"/>
  <c r="AF220" a="1"/>
  <c r="AF220"/>
  <c r="AF532"/>
  <c r="S220" a="1"/>
  <c r="S220"/>
  <c r="S532"/>
  <c r="V220" a="1"/>
  <c r="V220"/>
  <c r="V532"/>
  <c r="Y220" a="1"/>
  <c r="Y220"/>
  <c r="Y532"/>
  <c r="AE220" a="1"/>
  <c r="AE220"/>
  <c r="AE532"/>
  <c r="AB220" a="1"/>
  <c r="AB220"/>
  <c r="AB532"/>
  <c r="O220" a="1"/>
  <c r="O220"/>
  <c r="O532"/>
  <c r="R220" a="1"/>
  <c r="R220"/>
  <c r="R532"/>
  <c r="X220" a="1"/>
  <c r="X220"/>
  <c r="X532"/>
  <c r="K220" a="1"/>
  <c r="K220"/>
  <c r="K532"/>
  <c r="J220" a="1"/>
  <c r="J220"/>
  <c r="J532"/>
  <c r="M220" a="1"/>
  <c r="M220"/>
  <c r="M532"/>
  <c r="AJ220" a="1"/>
  <c r="AJ220"/>
  <c r="AJ532"/>
  <c r="T220" a="1"/>
  <c r="T220"/>
  <c r="T532"/>
  <c r="G220" a="1"/>
  <c r="G220"/>
  <c r="G532"/>
  <c r="F220" a="1"/>
  <c r="F220"/>
  <c r="F532"/>
  <c r="I220" a="1"/>
  <c r="I220"/>
  <c r="I532"/>
  <c r="H220" a="1"/>
  <c r="H220"/>
  <c r="H532"/>
  <c r="C220" a="1"/>
  <c r="C220"/>
  <c r="C532"/>
  <c r="B220" a="1"/>
  <c r="B220"/>
  <c r="Z220" a="1"/>
  <c r="Z220"/>
  <c r="Z532"/>
  <c r="D220" a="1"/>
  <c r="D220"/>
  <c r="D532"/>
  <c r="AL220" a="1"/>
  <c r="AL220"/>
  <c r="AL532"/>
  <c r="AI220" a="1"/>
  <c r="AI220"/>
  <c r="AI532"/>
  <c r="AD220" a="1"/>
  <c r="AD220"/>
  <c r="AD532"/>
  <c r="AK220" a="1"/>
  <c r="AK220"/>
  <c r="AK532"/>
  <c r="Q220" a="1"/>
  <c r="Q220"/>
  <c r="Q532"/>
  <c r="L220" a="1"/>
  <c r="L220"/>
  <c r="L532"/>
  <c r="N220" a="1"/>
  <c r="N220"/>
  <c r="N532"/>
  <c r="AC220" a="1"/>
  <c r="AC220"/>
  <c r="AC532"/>
  <c r="AA220" a="1"/>
  <c r="AA220"/>
  <c r="AA532"/>
  <c r="P220" a="1"/>
  <c r="P220"/>
  <c r="P532"/>
  <c r="AH220" a="1"/>
  <c r="AH220"/>
  <c r="AH532"/>
  <c r="E220" a="1"/>
  <c r="E220"/>
  <c r="E532"/>
  <c r="W220" a="1"/>
  <c r="W220"/>
  <c r="W532"/>
  <c r="AG220" a="1"/>
  <c r="AG220"/>
  <c r="AG532"/>
  <c r="AI123" a="1"/>
  <c r="AI123"/>
  <c r="AI361"/>
  <c r="M123" a="1"/>
  <c r="M123"/>
  <c r="M361"/>
  <c r="V123" a="1"/>
  <c r="V123"/>
  <c r="V361"/>
  <c r="Z123" a="1"/>
  <c r="Z123"/>
  <c r="Z361"/>
  <c r="D123" a="1"/>
  <c r="D123"/>
  <c r="D361"/>
  <c r="X123" a="1"/>
  <c r="X123"/>
  <c r="X361"/>
  <c r="B123" a="1"/>
  <c r="B123"/>
  <c r="Q123" a="1"/>
  <c r="Q123"/>
  <c r="Q361"/>
  <c r="U123" a="1"/>
  <c r="U123"/>
  <c r="U361"/>
  <c r="S123" a="1"/>
  <c r="S123"/>
  <c r="S361"/>
  <c r="AB123" a="1"/>
  <c r="AB123"/>
  <c r="AB361"/>
  <c r="F123" a="1"/>
  <c r="F123"/>
  <c r="F361"/>
  <c r="J123" a="1"/>
  <c r="J123"/>
  <c r="J361"/>
  <c r="H123" a="1"/>
  <c r="H123"/>
  <c r="H361"/>
  <c r="W123" a="1"/>
  <c r="W123"/>
  <c r="W361"/>
  <c r="AF123" a="1"/>
  <c r="AF123"/>
  <c r="AF361"/>
  <c r="E123" a="1"/>
  <c r="E123"/>
  <c r="E361"/>
  <c r="AD123" a="1"/>
  <c r="AD123"/>
  <c r="AD361"/>
  <c r="C123" a="1"/>
  <c r="C123"/>
  <c r="C361"/>
  <c r="L123" a="1"/>
  <c r="L123"/>
  <c r="L361"/>
  <c r="AA123" a="1"/>
  <c r="AA123"/>
  <c r="AA361"/>
  <c r="AE123" a="1"/>
  <c r="AE123"/>
  <c r="AE361"/>
  <c r="Y123" a="1"/>
  <c r="Y123"/>
  <c r="Y361"/>
  <c r="AH123" a="1"/>
  <c r="AH123"/>
  <c r="AH361"/>
  <c r="G123" a="1"/>
  <c r="G123"/>
  <c r="G361"/>
  <c r="P123" a="1"/>
  <c r="P123"/>
  <c r="P361"/>
  <c r="T123" a="1"/>
  <c r="T123"/>
  <c r="T361"/>
  <c r="N123" a="1"/>
  <c r="N123"/>
  <c r="N361"/>
  <c r="AC123" a="1"/>
  <c r="AC123"/>
  <c r="AC361"/>
  <c r="AL123" a="1"/>
  <c r="AL123"/>
  <c r="AL361"/>
  <c r="K123" a="1"/>
  <c r="K123"/>
  <c r="K361"/>
  <c r="O123" a="1"/>
  <c r="O123"/>
  <c r="O361"/>
  <c r="AK123" a="1"/>
  <c r="AK123"/>
  <c r="AK361"/>
  <c r="AJ123" a="1"/>
  <c r="AJ123"/>
  <c r="AJ361"/>
  <c r="I123" a="1"/>
  <c r="I123"/>
  <c r="I361"/>
  <c r="R123" a="1"/>
  <c r="R123"/>
  <c r="R361"/>
  <c r="AG123" a="1"/>
  <c r="AG123"/>
  <c r="AG361"/>
  <c r="N231" a="1"/>
  <c r="N231"/>
  <c r="N543"/>
  <c r="Q231" a="1"/>
  <c r="Q231"/>
  <c r="Q543"/>
  <c r="H231" a="1"/>
  <c r="H231"/>
  <c r="H543"/>
  <c r="C231" a="1"/>
  <c r="C231"/>
  <c r="C543"/>
  <c r="J231" a="1"/>
  <c r="J231"/>
  <c r="J543"/>
  <c r="M231" a="1"/>
  <c r="M231"/>
  <c r="M543"/>
  <c r="D231" a="1"/>
  <c r="D231"/>
  <c r="D543"/>
  <c r="R231" a="1"/>
  <c r="R231"/>
  <c r="R543"/>
  <c r="F231" a="1"/>
  <c r="F231"/>
  <c r="F543"/>
  <c r="I231" a="1"/>
  <c r="I231"/>
  <c r="I543"/>
  <c r="AI231" a="1"/>
  <c r="AI231"/>
  <c r="AI543"/>
  <c r="G231" a="1"/>
  <c r="G231"/>
  <c r="G543"/>
  <c r="AL231" a="1"/>
  <c r="AL231"/>
  <c r="AL543"/>
  <c r="B231" a="1"/>
  <c r="B231"/>
  <c r="AJ231" a="1"/>
  <c r="AJ231"/>
  <c r="AJ543"/>
  <c r="AE231" a="1"/>
  <c r="AE231"/>
  <c r="AE543"/>
  <c r="T231" a="1"/>
  <c r="T231"/>
  <c r="T543"/>
  <c r="AD231" a="1"/>
  <c r="AD231"/>
  <c r="AD543"/>
  <c r="AK231" a="1"/>
  <c r="AK231"/>
  <c r="AK543"/>
  <c r="AF231" a="1"/>
  <c r="AF231"/>
  <c r="AF543"/>
  <c r="S231" a="1"/>
  <c r="S231"/>
  <c r="S543"/>
  <c r="Z231" a="1"/>
  <c r="Z231"/>
  <c r="Z543"/>
  <c r="AG231" a="1"/>
  <c r="AG231"/>
  <c r="AG543"/>
  <c r="AB231" a="1"/>
  <c r="AB231"/>
  <c r="AB543"/>
  <c r="O231" a="1"/>
  <c r="O231"/>
  <c r="O543"/>
  <c r="V231" a="1"/>
  <c r="V231"/>
  <c r="V543"/>
  <c r="Y231" a="1"/>
  <c r="Y231"/>
  <c r="Y543"/>
  <c r="X231" a="1"/>
  <c r="X231"/>
  <c r="X543"/>
  <c r="K231" a="1"/>
  <c r="K231"/>
  <c r="K543"/>
  <c r="U231" a="1"/>
  <c r="U231"/>
  <c r="U543"/>
  <c r="AA231" a="1"/>
  <c r="AA231"/>
  <c r="AA543"/>
  <c r="P231" a="1"/>
  <c r="P231"/>
  <c r="P543"/>
  <c r="L231" a="1"/>
  <c r="L231"/>
  <c r="L543"/>
  <c r="AC231" a="1"/>
  <c r="AC231"/>
  <c r="AC543"/>
  <c r="E231" a="1"/>
  <c r="E231"/>
  <c r="E543"/>
  <c r="AH231" a="1"/>
  <c r="AH231"/>
  <c r="AH543"/>
  <c r="W231" a="1"/>
  <c r="W231"/>
  <c r="W543"/>
  <c r="AK222" a="1"/>
  <c r="AK222"/>
  <c r="AK534"/>
  <c r="H222" a="1"/>
  <c r="H222"/>
  <c r="H534"/>
  <c r="W222" a="1"/>
  <c r="W222"/>
  <c r="W534"/>
  <c r="AL222" a="1"/>
  <c r="AL222"/>
  <c r="AL534"/>
  <c r="D222" a="1"/>
  <c r="D222"/>
  <c r="D534"/>
  <c r="O222" a="1"/>
  <c r="O222"/>
  <c r="O534"/>
  <c r="S222" a="1"/>
  <c r="S222"/>
  <c r="S534"/>
  <c r="AI222" a="1"/>
  <c r="AI222"/>
  <c r="AI534"/>
  <c r="G222" a="1"/>
  <c r="G222"/>
  <c r="G534"/>
  <c r="K222" a="1"/>
  <c r="K222"/>
  <c r="K534"/>
  <c r="Z222" a="1"/>
  <c r="Z222"/>
  <c r="Z534"/>
  <c r="AJ222" a="1"/>
  <c r="AJ222"/>
  <c r="AJ534"/>
  <c r="AE222" a="1"/>
  <c r="AE222"/>
  <c r="AE534"/>
  <c r="V222" a="1"/>
  <c r="V222"/>
  <c r="V534"/>
  <c r="C222" a="1"/>
  <c r="C222"/>
  <c r="C534"/>
  <c r="B222" a="1"/>
  <c r="B222"/>
  <c r="AF222" a="1"/>
  <c r="AF222"/>
  <c r="AF534"/>
  <c r="Y222" a="1"/>
  <c r="Y222"/>
  <c r="Y534"/>
  <c r="F222" a="1"/>
  <c r="F222"/>
  <c r="F534"/>
  <c r="J222" a="1"/>
  <c r="J222"/>
  <c r="J534"/>
  <c r="AD222" a="1"/>
  <c r="AD222"/>
  <c r="AD534"/>
  <c r="AB222" a="1"/>
  <c r="AB222"/>
  <c r="AB534"/>
  <c r="Q222" a="1"/>
  <c r="Q222"/>
  <c r="Q534"/>
  <c r="X222" a="1"/>
  <c r="X222"/>
  <c r="X534"/>
  <c r="I222" a="1"/>
  <c r="I222"/>
  <c r="I534"/>
  <c r="U222" a="1"/>
  <c r="U222"/>
  <c r="U534"/>
  <c r="M222" a="1"/>
  <c r="M222"/>
  <c r="M534"/>
  <c r="T222" a="1"/>
  <c r="T222"/>
  <c r="T534"/>
  <c r="AG222" a="1"/>
  <c r="AG222"/>
  <c r="AG534"/>
  <c r="E222" a="1"/>
  <c r="E222"/>
  <c r="E534"/>
  <c r="P222" a="1"/>
  <c r="P222"/>
  <c r="P534"/>
  <c r="AA222" a="1"/>
  <c r="AA222"/>
  <c r="AA534"/>
  <c r="AH222" a="1"/>
  <c r="AH222"/>
  <c r="AH534"/>
  <c r="L222" a="1"/>
  <c r="L222"/>
  <c r="L534"/>
  <c r="N222" a="1"/>
  <c r="N222"/>
  <c r="N534"/>
  <c r="R222" a="1"/>
  <c r="R222"/>
  <c r="R534"/>
  <c r="AC222" a="1"/>
  <c r="AC222"/>
  <c r="AC534"/>
  <c r="Z228" a="1"/>
  <c r="Z228"/>
  <c r="Z540"/>
  <c r="U228" a="1"/>
  <c r="U228"/>
  <c r="U540"/>
  <c r="T228" a="1"/>
  <c r="T228"/>
  <c r="T540"/>
  <c r="K228" a="1"/>
  <c r="K228"/>
  <c r="K540"/>
  <c r="AH228" a="1"/>
  <c r="AH228"/>
  <c r="AH540"/>
  <c r="Q228" a="1"/>
  <c r="Q228"/>
  <c r="Q540"/>
  <c r="L228" a="1"/>
  <c r="L228"/>
  <c r="L540"/>
  <c r="G228" a="1"/>
  <c r="G228"/>
  <c r="G540"/>
  <c r="B228" a="1"/>
  <c r="B228"/>
  <c r="X228" a="1"/>
  <c r="X228"/>
  <c r="X540"/>
  <c r="M228" a="1"/>
  <c r="M228"/>
  <c r="M540"/>
  <c r="H228" a="1"/>
  <c r="H228"/>
  <c r="H540"/>
  <c r="C228" a="1"/>
  <c r="C228"/>
  <c r="C540"/>
  <c r="AD228" a="1"/>
  <c r="AD228"/>
  <c r="AD540"/>
  <c r="I228" a="1"/>
  <c r="I228"/>
  <c r="I540"/>
  <c r="D228" a="1"/>
  <c r="D228"/>
  <c r="D540"/>
  <c r="V228" a="1"/>
  <c r="V228"/>
  <c r="V540"/>
  <c r="AJ228" a="1"/>
  <c r="AJ228"/>
  <c r="AJ540"/>
  <c r="AI228" a="1"/>
  <c r="AI228"/>
  <c r="AI540"/>
  <c r="R228" a="1"/>
  <c r="R228"/>
  <c r="R540"/>
  <c r="AK228" a="1"/>
  <c r="AK228"/>
  <c r="AK540"/>
  <c r="AF228" a="1"/>
  <c r="AF228"/>
  <c r="AF540"/>
  <c r="AE228" a="1"/>
  <c r="AE228"/>
  <c r="AE540"/>
  <c r="J228" a="1"/>
  <c r="J228"/>
  <c r="J540"/>
  <c r="AG228" a="1"/>
  <c r="AG228"/>
  <c r="AG540"/>
  <c r="AB228" a="1"/>
  <c r="AB228"/>
  <c r="AB540"/>
  <c r="S228" a="1"/>
  <c r="S228"/>
  <c r="S540"/>
  <c r="AL228" a="1"/>
  <c r="AL228"/>
  <c r="AL540"/>
  <c r="Y228" a="1"/>
  <c r="Y228"/>
  <c r="Y540"/>
  <c r="F228" a="1"/>
  <c r="F228"/>
  <c r="F540"/>
  <c r="O228" a="1"/>
  <c r="O228"/>
  <c r="O540"/>
  <c r="P228" a="1"/>
  <c r="P228"/>
  <c r="P540"/>
  <c r="E228" a="1"/>
  <c r="E228"/>
  <c r="E540"/>
  <c r="AC228" a="1"/>
  <c r="AC228"/>
  <c r="AC540"/>
  <c r="N228" a="1"/>
  <c r="N228"/>
  <c r="N540"/>
  <c r="W228" a="1"/>
  <c r="W228"/>
  <c r="W540"/>
  <c r="AA228" a="1"/>
  <c r="AA228"/>
  <c r="AA540"/>
  <c r="V203" a="1"/>
  <c r="V203"/>
  <c r="V515"/>
  <c r="B203" a="1"/>
  <c r="B203"/>
  <c r="AK203" a="1"/>
  <c r="AK203"/>
  <c r="AK515"/>
  <c r="R203" a="1"/>
  <c r="R203"/>
  <c r="R515"/>
  <c r="AG203" a="1"/>
  <c r="AG203"/>
  <c r="AG515"/>
  <c r="H203" a="1"/>
  <c r="H203"/>
  <c r="H515"/>
  <c r="P203" a="1"/>
  <c r="P203"/>
  <c r="P515"/>
  <c r="K203" a="1"/>
  <c r="K203"/>
  <c r="K515"/>
  <c r="Z203" a="1"/>
  <c r="Z203"/>
  <c r="Z515"/>
  <c r="E203" a="1"/>
  <c r="E203"/>
  <c r="E515"/>
  <c r="M203" a="1"/>
  <c r="M203"/>
  <c r="M515"/>
  <c r="J203" a="1"/>
  <c r="J203"/>
  <c r="J515"/>
  <c r="Y203" a="1"/>
  <c r="Y203"/>
  <c r="Y515"/>
  <c r="S203" a="1"/>
  <c r="S203"/>
  <c r="S515"/>
  <c r="AD203" a="1"/>
  <c r="AD203"/>
  <c r="AD515"/>
  <c r="F203" a="1"/>
  <c r="F203"/>
  <c r="F515"/>
  <c r="T203" a="1"/>
  <c r="T203"/>
  <c r="T515"/>
  <c r="AB203" a="1"/>
  <c r="AB203"/>
  <c r="AB515"/>
  <c r="W203" a="1"/>
  <c r="W203"/>
  <c r="W515"/>
  <c r="L203" a="1"/>
  <c r="L203"/>
  <c r="L515"/>
  <c r="AL203" a="1"/>
  <c r="AL203"/>
  <c r="AL515"/>
  <c r="Q203" a="1"/>
  <c r="Q203"/>
  <c r="Q515"/>
  <c r="X203" a="1"/>
  <c r="X203"/>
  <c r="X515"/>
  <c r="O203" a="1"/>
  <c r="O203"/>
  <c r="O515"/>
  <c r="I203" a="1"/>
  <c r="I203"/>
  <c r="I515"/>
  <c r="AE203" a="1"/>
  <c r="AE203"/>
  <c r="AE515"/>
  <c r="C203" a="1"/>
  <c r="C203"/>
  <c r="C515"/>
  <c r="AI203" a="1"/>
  <c r="AI203"/>
  <c r="AI515"/>
  <c r="D203" a="1"/>
  <c r="D203"/>
  <c r="D515"/>
  <c r="AH203" a="1"/>
  <c r="AH203"/>
  <c r="AH515"/>
  <c r="AJ203" a="1"/>
  <c r="AJ203"/>
  <c r="AJ515"/>
  <c r="AA203" a="1"/>
  <c r="AA203"/>
  <c r="AA515"/>
  <c r="N203" a="1"/>
  <c r="N203"/>
  <c r="N515"/>
  <c r="U203" a="1"/>
  <c r="U203"/>
  <c r="U515"/>
  <c r="G203" a="1"/>
  <c r="G203"/>
  <c r="G515"/>
  <c r="AF203" a="1"/>
  <c r="AF203"/>
  <c r="AF515"/>
  <c r="AC203" a="1"/>
  <c r="AC203"/>
  <c r="AC515"/>
  <c r="B218" a="1"/>
  <c r="B218"/>
  <c r="F218" a="1"/>
  <c r="F218"/>
  <c r="F530"/>
  <c r="U218" a="1"/>
  <c r="U218"/>
  <c r="U530"/>
  <c r="T218" a="1"/>
  <c r="T218"/>
  <c r="T530"/>
  <c r="G218" a="1"/>
  <c r="G218"/>
  <c r="G530"/>
  <c r="R218" a="1"/>
  <c r="R218"/>
  <c r="R530"/>
  <c r="Y218" a="1"/>
  <c r="Y218"/>
  <c r="Y530"/>
  <c r="Q218" a="1"/>
  <c r="Q218"/>
  <c r="Q530"/>
  <c r="H218" a="1"/>
  <c r="H218"/>
  <c r="H530"/>
  <c r="C218" a="1"/>
  <c r="C218"/>
  <c r="C530"/>
  <c r="AD218" a="1"/>
  <c r="AD218"/>
  <c r="AD530"/>
  <c r="K218" a="1"/>
  <c r="K218"/>
  <c r="K530"/>
  <c r="AL218" a="1"/>
  <c r="AL218"/>
  <c r="AL530"/>
  <c r="M218" a="1"/>
  <c r="M218"/>
  <c r="M530"/>
  <c r="D218" a="1"/>
  <c r="D218"/>
  <c r="D530"/>
  <c r="Z218" a="1"/>
  <c r="Z218"/>
  <c r="Z530"/>
  <c r="X218" a="1"/>
  <c r="X218"/>
  <c r="X530"/>
  <c r="I218" a="1"/>
  <c r="I218"/>
  <c r="I530"/>
  <c r="AI218" a="1"/>
  <c r="AI218"/>
  <c r="AI530"/>
  <c r="AJ218" a="1"/>
  <c r="AJ218"/>
  <c r="AJ530"/>
  <c r="AE218" a="1"/>
  <c r="AE218"/>
  <c r="AE530"/>
  <c r="AK218" a="1"/>
  <c r="AK218"/>
  <c r="AK530"/>
  <c r="AF218" a="1"/>
  <c r="AF218"/>
  <c r="AF530"/>
  <c r="S218" a="1"/>
  <c r="S218"/>
  <c r="S530"/>
  <c r="V218" a="1"/>
  <c r="V218"/>
  <c r="V530"/>
  <c r="AG218" a="1"/>
  <c r="AG218"/>
  <c r="AG530"/>
  <c r="AB218" a="1"/>
  <c r="AB218"/>
  <c r="AB530"/>
  <c r="O218" a="1"/>
  <c r="O218"/>
  <c r="O530"/>
  <c r="AH218" a="1"/>
  <c r="AH218"/>
  <c r="AH530"/>
  <c r="P218" a="1"/>
  <c r="P218"/>
  <c r="P530"/>
  <c r="L218" a="1"/>
  <c r="L218"/>
  <c r="L530"/>
  <c r="N218" a="1"/>
  <c r="N218"/>
  <c r="N530"/>
  <c r="W218" a="1"/>
  <c r="W218"/>
  <c r="W530"/>
  <c r="J218" a="1"/>
  <c r="J218"/>
  <c r="J530"/>
  <c r="E218" a="1"/>
  <c r="E218"/>
  <c r="E530"/>
  <c r="AA218" a="1"/>
  <c r="AA218"/>
  <c r="AA530"/>
  <c r="AC218" a="1"/>
  <c r="AC218"/>
  <c r="AC530"/>
  <c r="AA146" a="1"/>
  <c r="AA146"/>
  <c r="AA384"/>
  <c r="AD146" a="1"/>
  <c r="AD146"/>
  <c r="AD384"/>
  <c r="AC146" a="1"/>
  <c r="AC146"/>
  <c r="AC384"/>
  <c r="I146" a="1"/>
  <c r="I146"/>
  <c r="I384"/>
  <c r="X146" a="1"/>
  <c r="X146"/>
  <c r="X384"/>
  <c r="W146" a="1"/>
  <c r="W146"/>
  <c r="W384"/>
  <c r="Z146" a="1"/>
  <c r="Z146"/>
  <c r="Z384"/>
  <c r="Y146" a="1"/>
  <c r="Y146"/>
  <c r="Y384"/>
  <c r="C146" a="1"/>
  <c r="C146"/>
  <c r="C384"/>
  <c r="L146" a="1"/>
  <c r="L146"/>
  <c r="L384"/>
  <c r="S146" a="1"/>
  <c r="S146"/>
  <c r="S384"/>
  <c r="V146" a="1"/>
  <c r="V146"/>
  <c r="V384"/>
  <c r="U146" a="1"/>
  <c r="U146"/>
  <c r="U384"/>
  <c r="AB146" a="1"/>
  <c r="AB146"/>
  <c r="AB384"/>
  <c r="E146" a="1"/>
  <c r="E146"/>
  <c r="E384"/>
  <c r="O146" a="1"/>
  <c r="O146"/>
  <c r="O384"/>
  <c r="R146" a="1"/>
  <c r="R146"/>
  <c r="R384"/>
  <c r="Q146" a="1"/>
  <c r="Q146"/>
  <c r="Q384"/>
  <c r="H146" a="1"/>
  <c r="H146"/>
  <c r="H384"/>
  <c r="K146" a="1"/>
  <c r="K146"/>
  <c r="K384"/>
  <c r="N146" a="1"/>
  <c r="N146"/>
  <c r="N384"/>
  <c r="M146" a="1"/>
  <c r="M146"/>
  <c r="M384"/>
  <c r="B146" a="1"/>
  <c r="B146"/>
  <c r="G146" a="1"/>
  <c r="G146"/>
  <c r="G384"/>
  <c r="J146" a="1"/>
  <c r="J146"/>
  <c r="J384"/>
  <c r="AF146" a="1"/>
  <c r="AF146"/>
  <c r="AF384"/>
  <c r="P146" a="1"/>
  <c r="P146"/>
  <c r="P384"/>
  <c r="AI146" a="1"/>
  <c r="AI146"/>
  <c r="AI384"/>
  <c r="AL146" a="1"/>
  <c r="AL146"/>
  <c r="AL384"/>
  <c r="AK146" a="1"/>
  <c r="AK146"/>
  <c r="AK384"/>
  <c r="D146" a="1"/>
  <c r="D146"/>
  <c r="D384"/>
  <c r="AJ146" a="1"/>
  <c r="AJ146"/>
  <c r="AJ384"/>
  <c r="AE146" a="1"/>
  <c r="AE146"/>
  <c r="AE384"/>
  <c r="AH146" a="1"/>
  <c r="AH146"/>
  <c r="AH384"/>
  <c r="AG146" a="1"/>
  <c r="AG146"/>
  <c r="AG384"/>
  <c r="T146" a="1"/>
  <c r="T146"/>
  <c r="T384"/>
  <c r="F146" a="1"/>
  <c r="F146"/>
  <c r="F384"/>
  <c r="X153" a="1"/>
  <c r="X153"/>
  <c r="X391"/>
  <c r="AG153" a="1"/>
  <c r="AG153"/>
  <c r="AG391"/>
  <c r="F153" a="1"/>
  <c r="F153"/>
  <c r="F391"/>
  <c r="Z153" a="1"/>
  <c r="Z153"/>
  <c r="Z391"/>
  <c r="AJ153" a="1"/>
  <c r="AJ153"/>
  <c r="AJ391"/>
  <c r="S153" a="1"/>
  <c r="S153"/>
  <c r="S391"/>
  <c r="AB153" a="1"/>
  <c r="AB153"/>
  <c r="AB391"/>
  <c r="AK153" a="1"/>
  <c r="AK153"/>
  <c r="AK391"/>
  <c r="J153" a="1"/>
  <c r="J153"/>
  <c r="J391"/>
  <c r="M153" a="1"/>
  <c r="M153"/>
  <c r="M391"/>
  <c r="W153" a="1"/>
  <c r="W153"/>
  <c r="W391"/>
  <c r="AF153" a="1"/>
  <c r="AF153"/>
  <c r="AF391"/>
  <c r="AE153" a="1"/>
  <c r="AE153"/>
  <c r="AE391"/>
  <c r="H153" a="1"/>
  <c r="H153"/>
  <c r="H391"/>
  <c r="Q153" a="1"/>
  <c r="Q153"/>
  <c r="Q391"/>
  <c r="AA153" a="1"/>
  <c r="AA153"/>
  <c r="AA391"/>
  <c r="Y153" a="1"/>
  <c r="Y153"/>
  <c r="Y391"/>
  <c r="AD153" a="1"/>
  <c r="AD153"/>
  <c r="AD391"/>
  <c r="C153" a="1"/>
  <c r="C153"/>
  <c r="C391"/>
  <c r="L153" a="1"/>
  <c r="L153"/>
  <c r="L391"/>
  <c r="U153" a="1"/>
  <c r="U153"/>
  <c r="U391"/>
  <c r="T153" a="1"/>
  <c r="T153"/>
  <c r="T391"/>
  <c r="N153" a="1"/>
  <c r="N153"/>
  <c r="N391"/>
  <c r="AH153" a="1"/>
  <c r="AH153"/>
  <c r="AH391"/>
  <c r="G153" a="1"/>
  <c r="G153"/>
  <c r="G391"/>
  <c r="P153" a="1"/>
  <c r="P153"/>
  <c r="P391"/>
  <c r="O153" a="1"/>
  <c r="O153"/>
  <c r="O391"/>
  <c r="AI153" a="1"/>
  <c r="AI153"/>
  <c r="AI391"/>
  <c r="R153" a="1"/>
  <c r="R153"/>
  <c r="R391"/>
  <c r="AL153" a="1"/>
  <c r="AL153"/>
  <c r="AL391"/>
  <c r="K153" a="1"/>
  <c r="K153"/>
  <c r="K391"/>
  <c r="I153" a="1"/>
  <c r="I153"/>
  <c r="I391"/>
  <c r="AC153" a="1"/>
  <c r="AC153"/>
  <c r="AC391"/>
  <c r="B153" a="1"/>
  <c r="B153"/>
  <c r="V153" a="1"/>
  <c r="V153"/>
  <c r="V391"/>
  <c r="E153" a="1"/>
  <c r="E153"/>
  <c r="E391"/>
  <c r="D153" a="1"/>
  <c r="D153"/>
  <c r="D391"/>
  <c r="J128" a="1"/>
  <c r="J128"/>
  <c r="J366"/>
  <c r="Y128" a="1"/>
  <c r="Y128"/>
  <c r="Y366"/>
  <c r="AH128" a="1"/>
  <c r="AH128"/>
  <c r="AH366"/>
  <c r="G128" a="1"/>
  <c r="G128"/>
  <c r="G366"/>
  <c r="AF128" a="1"/>
  <c r="AF128"/>
  <c r="AF366"/>
  <c r="E128" a="1"/>
  <c r="E128"/>
  <c r="E366"/>
  <c r="N128" a="1"/>
  <c r="N128"/>
  <c r="N366"/>
  <c r="AC128" a="1"/>
  <c r="AC128"/>
  <c r="AC366"/>
  <c r="F128" a="1"/>
  <c r="F128"/>
  <c r="F366"/>
  <c r="AA128" a="1"/>
  <c r="AA128"/>
  <c r="AA366"/>
  <c r="AJ128" a="1"/>
  <c r="AJ128"/>
  <c r="AJ366"/>
  <c r="I128" a="1"/>
  <c r="I128"/>
  <c r="I366"/>
  <c r="R128" a="1"/>
  <c r="R128"/>
  <c r="R366"/>
  <c r="AL128" a="1"/>
  <c r="AL128"/>
  <c r="AL366"/>
  <c r="P128" a="1"/>
  <c r="P128"/>
  <c r="P366"/>
  <c r="AE128" a="1"/>
  <c r="AE128"/>
  <c r="AE366"/>
  <c r="AI128" a="1"/>
  <c r="AI128"/>
  <c r="AI366"/>
  <c r="M128" a="1"/>
  <c r="M128"/>
  <c r="M366"/>
  <c r="AG128" a="1"/>
  <c r="AG128"/>
  <c r="AG366"/>
  <c r="K128" a="1"/>
  <c r="K128"/>
  <c r="K366"/>
  <c r="T128" a="1"/>
  <c r="T128"/>
  <c r="T366"/>
  <c r="X128" a="1"/>
  <c r="X128"/>
  <c r="X366"/>
  <c r="B128" a="1"/>
  <c r="B128"/>
  <c r="Q128" a="1"/>
  <c r="Q128"/>
  <c r="Q366"/>
  <c r="AK128" a="1"/>
  <c r="AK128"/>
  <c r="AK366"/>
  <c r="O128" a="1"/>
  <c r="O128"/>
  <c r="O366"/>
  <c r="S128" a="1"/>
  <c r="S128"/>
  <c r="S366"/>
  <c r="AB128" a="1"/>
  <c r="AB128"/>
  <c r="AB366"/>
  <c r="V128" a="1"/>
  <c r="V128"/>
  <c r="V366"/>
  <c r="Z128" a="1"/>
  <c r="Z128"/>
  <c r="Z366"/>
  <c r="D128" a="1"/>
  <c r="D128"/>
  <c r="D366"/>
  <c r="H128" a="1"/>
  <c r="H128"/>
  <c r="H366"/>
  <c r="W128" a="1"/>
  <c r="W128"/>
  <c r="W366"/>
  <c r="U128" a="1"/>
  <c r="U128"/>
  <c r="U366"/>
  <c r="AD128" a="1"/>
  <c r="AD128"/>
  <c r="AD366"/>
  <c r="C128" a="1"/>
  <c r="C128"/>
  <c r="C366"/>
  <c r="L128" a="1"/>
  <c r="L128"/>
  <c r="L366"/>
  <c r="S124" a="1"/>
  <c r="S124"/>
  <c r="S362"/>
  <c r="AB124" a="1"/>
  <c r="AB124"/>
  <c r="AB362"/>
  <c r="F124" a="1"/>
  <c r="F124"/>
  <c r="F362"/>
  <c r="J124" a="1"/>
  <c r="J124"/>
  <c r="J362"/>
  <c r="Y124" a="1"/>
  <c r="Y124"/>
  <c r="Y362"/>
  <c r="H124" a="1"/>
  <c r="H124"/>
  <c r="H362"/>
  <c r="W124" a="1"/>
  <c r="W124"/>
  <c r="W362"/>
  <c r="AF124" a="1"/>
  <c r="AF124"/>
  <c r="AF362"/>
  <c r="E124" a="1"/>
  <c r="E124"/>
  <c r="E362"/>
  <c r="N124" a="1"/>
  <c r="N124"/>
  <c r="N362"/>
  <c r="C124" a="1"/>
  <c r="C124"/>
  <c r="C362"/>
  <c r="L124" a="1"/>
  <c r="L124"/>
  <c r="L362"/>
  <c r="AA124" a="1"/>
  <c r="AA124"/>
  <c r="AA362"/>
  <c r="AJ124" a="1"/>
  <c r="AJ124"/>
  <c r="AJ362"/>
  <c r="I124" a="1"/>
  <c r="I124"/>
  <c r="I362"/>
  <c r="AH124" a="1"/>
  <c r="AH124"/>
  <c r="AH362"/>
  <c r="G124" a="1"/>
  <c r="G124"/>
  <c r="G362"/>
  <c r="P124" a="1"/>
  <c r="P124"/>
  <c r="P362"/>
  <c r="AE124" a="1"/>
  <c r="AE124"/>
  <c r="AE362"/>
  <c r="AC124" a="1"/>
  <c r="AC124"/>
  <c r="AC362"/>
  <c r="AL124" a="1"/>
  <c r="AL124"/>
  <c r="AL362"/>
  <c r="K124" a="1"/>
  <c r="K124"/>
  <c r="K362"/>
  <c r="T124" a="1"/>
  <c r="T124"/>
  <c r="T362"/>
  <c r="R124" a="1"/>
  <c r="R124"/>
  <c r="R362"/>
  <c r="AG124" a="1"/>
  <c r="AG124"/>
  <c r="AG362"/>
  <c r="AK124" a="1"/>
  <c r="AK124"/>
  <c r="AK362"/>
  <c r="O124" a="1"/>
  <c r="O124"/>
  <c r="O362"/>
  <c r="AI124" a="1"/>
  <c r="AI124"/>
  <c r="AI362"/>
  <c r="M124" a="1"/>
  <c r="M124"/>
  <c r="M362"/>
  <c r="V124" a="1"/>
  <c r="V124"/>
  <c r="V362"/>
  <c r="Z124" a="1"/>
  <c r="Z124"/>
  <c r="Z362"/>
  <c r="D124" a="1"/>
  <c r="D124"/>
  <c r="D362"/>
  <c r="X124" a="1"/>
  <c r="X124"/>
  <c r="X362"/>
  <c r="B124" a="1"/>
  <c r="B124"/>
  <c r="Q124" a="1"/>
  <c r="Q124"/>
  <c r="Q362"/>
  <c r="U124" a="1"/>
  <c r="U124"/>
  <c r="U362"/>
  <c r="AD124" a="1"/>
  <c r="AD124"/>
  <c r="AD362"/>
  <c r="AC141" a="1"/>
  <c r="AC141"/>
  <c r="AC379"/>
  <c r="M141" a="1"/>
  <c r="M141"/>
  <c r="M379"/>
  <c r="V141" a="1"/>
  <c r="V141"/>
  <c r="V379"/>
  <c r="Z141" a="1"/>
  <c r="Z141"/>
  <c r="Z379"/>
  <c r="D141" a="1"/>
  <c r="D141"/>
  <c r="D379"/>
  <c r="C141" a="1"/>
  <c r="C141"/>
  <c r="C379"/>
  <c r="B141" a="1"/>
  <c r="B141"/>
  <c r="Q141" a="1"/>
  <c r="Q141"/>
  <c r="Q379"/>
  <c r="U141" a="1"/>
  <c r="U141"/>
  <c r="U379"/>
  <c r="AD141" a="1"/>
  <c r="AD141"/>
  <c r="AD379"/>
  <c r="AI141" a="1"/>
  <c r="AI141"/>
  <c r="AI379"/>
  <c r="AB141" a="1"/>
  <c r="AB141"/>
  <c r="AB379"/>
  <c r="F141" a="1"/>
  <c r="F141"/>
  <c r="F379"/>
  <c r="J141" a="1"/>
  <c r="J141"/>
  <c r="J379"/>
  <c r="Y141" a="1"/>
  <c r="Y141"/>
  <c r="Y379"/>
  <c r="W141" a="1"/>
  <c r="W141"/>
  <c r="W379"/>
  <c r="AF141" a="1"/>
  <c r="AF141"/>
  <c r="AF379"/>
  <c r="E141" a="1"/>
  <c r="E141"/>
  <c r="E379"/>
  <c r="N141" a="1"/>
  <c r="N141"/>
  <c r="N379"/>
  <c r="L141" a="1"/>
  <c r="L141"/>
  <c r="L379"/>
  <c r="AA141" a="1"/>
  <c r="AA141"/>
  <c r="AA379"/>
  <c r="AJ141" a="1"/>
  <c r="AJ141"/>
  <c r="AJ379"/>
  <c r="I141" a="1"/>
  <c r="I141"/>
  <c r="I379"/>
  <c r="G141" a="1"/>
  <c r="G141"/>
  <c r="G379"/>
  <c r="P141" a="1"/>
  <c r="P141"/>
  <c r="P379"/>
  <c r="AE141" a="1"/>
  <c r="AE141"/>
  <c r="AE379"/>
  <c r="X141" a="1"/>
  <c r="X141"/>
  <c r="X379"/>
  <c r="AH141" a="1"/>
  <c r="AH141"/>
  <c r="AH379"/>
  <c r="AL141" a="1"/>
  <c r="AL141"/>
  <c r="AL379"/>
  <c r="K141" a="1"/>
  <c r="K141"/>
  <c r="K379"/>
  <c r="T141" a="1"/>
  <c r="T141"/>
  <c r="T379"/>
  <c r="S141" a="1"/>
  <c r="S141"/>
  <c r="S379"/>
  <c r="R141" a="1"/>
  <c r="R141"/>
  <c r="R379"/>
  <c r="AG141" a="1"/>
  <c r="AG141"/>
  <c r="AG379"/>
  <c r="AK141" a="1"/>
  <c r="AK141"/>
  <c r="AK379"/>
  <c r="O141" a="1"/>
  <c r="O141"/>
  <c r="O379"/>
  <c r="H141" a="1"/>
  <c r="H141"/>
  <c r="H379"/>
  <c r="K229" a="1"/>
  <c r="K229"/>
  <c r="K541"/>
  <c r="J229" a="1"/>
  <c r="J229"/>
  <c r="J541"/>
  <c r="M229" a="1"/>
  <c r="M229"/>
  <c r="M541"/>
  <c r="H229" a="1"/>
  <c r="H229"/>
  <c r="H541"/>
  <c r="G229" a="1"/>
  <c r="G229"/>
  <c r="G541"/>
  <c r="F229" a="1"/>
  <c r="F229"/>
  <c r="F541"/>
  <c r="I229" a="1"/>
  <c r="I229"/>
  <c r="I541"/>
  <c r="D229" a="1"/>
  <c r="D229"/>
  <c r="D541"/>
  <c r="AI229" a="1"/>
  <c r="AI229"/>
  <c r="AI541"/>
  <c r="AL229" a="1"/>
  <c r="AL229"/>
  <c r="AL541"/>
  <c r="AK229" a="1"/>
  <c r="AK229"/>
  <c r="AK541"/>
  <c r="AF229" a="1"/>
  <c r="AF229"/>
  <c r="AF541"/>
  <c r="O229" a="1"/>
  <c r="O229"/>
  <c r="O541"/>
  <c r="Y229" a="1"/>
  <c r="Y229"/>
  <c r="Y541"/>
  <c r="C229" a="1"/>
  <c r="C229"/>
  <c r="C541"/>
  <c r="U229" a="1"/>
  <c r="U229"/>
  <c r="U541"/>
  <c r="AD229" a="1"/>
  <c r="AD229"/>
  <c r="AD541"/>
  <c r="Q229" a="1"/>
  <c r="Q229"/>
  <c r="Q541"/>
  <c r="P229" a="1"/>
  <c r="P229"/>
  <c r="P541"/>
  <c r="Z229" a="1"/>
  <c r="Z229"/>
  <c r="Z541"/>
  <c r="AJ229" a="1"/>
  <c r="AJ229"/>
  <c r="AJ541"/>
  <c r="V229" a="1"/>
  <c r="V229"/>
  <c r="V541"/>
  <c r="AB229" a="1"/>
  <c r="AB229"/>
  <c r="AB541"/>
  <c r="S229" a="1"/>
  <c r="S229"/>
  <c r="S541"/>
  <c r="AE229" a="1"/>
  <c r="AE229"/>
  <c r="AE541"/>
  <c r="R229" a="1"/>
  <c r="R229"/>
  <c r="R541"/>
  <c r="X229" a="1"/>
  <c r="X229"/>
  <c r="X541"/>
  <c r="W229" a="1"/>
  <c r="W229"/>
  <c r="W541"/>
  <c r="B229" a="1"/>
  <c r="B229"/>
  <c r="T229" a="1"/>
  <c r="T229"/>
  <c r="T541"/>
  <c r="AG229" a="1"/>
  <c r="AG229"/>
  <c r="AG541"/>
  <c r="E229" a="1"/>
  <c r="E229"/>
  <c r="E541"/>
  <c r="L229" a="1"/>
  <c r="L229"/>
  <c r="L541"/>
  <c r="N229" a="1"/>
  <c r="N229"/>
  <c r="N541"/>
  <c r="AH229" a="1"/>
  <c r="AH229"/>
  <c r="AH541"/>
  <c r="AC229" a="1"/>
  <c r="AC229"/>
  <c r="AC541"/>
  <c r="AA229" a="1"/>
  <c r="AA229"/>
  <c r="AA541"/>
  <c r="Z208" a="1"/>
  <c r="Z208"/>
  <c r="Z520"/>
  <c r="Y208" a="1"/>
  <c r="Y208"/>
  <c r="Y520"/>
  <c r="T208" a="1"/>
  <c r="T208"/>
  <c r="T520"/>
  <c r="V208" a="1"/>
  <c r="V208"/>
  <c r="V520"/>
  <c r="U208" a="1"/>
  <c r="U208"/>
  <c r="U520"/>
  <c r="H208" a="1"/>
  <c r="H208"/>
  <c r="H520"/>
  <c r="R208" a="1"/>
  <c r="R208"/>
  <c r="R520"/>
  <c r="Q208" a="1"/>
  <c r="Q208"/>
  <c r="Q520"/>
  <c r="D208" a="1"/>
  <c r="D208"/>
  <c r="D520"/>
  <c r="J208" a="1"/>
  <c r="J208"/>
  <c r="J520"/>
  <c r="I208" a="1"/>
  <c r="I208"/>
  <c r="I520"/>
  <c r="F208" a="1"/>
  <c r="F208"/>
  <c r="F520"/>
  <c r="AJ208" a="1"/>
  <c r="AJ208"/>
  <c r="AJ520"/>
  <c r="AL208" a="1"/>
  <c r="AL208"/>
  <c r="AL520"/>
  <c r="AK208" a="1"/>
  <c r="AK208"/>
  <c r="AK520"/>
  <c r="AB208" a="1"/>
  <c r="AB208"/>
  <c r="AB520"/>
  <c r="C208" a="1"/>
  <c r="C208"/>
  <c r="C520"/>
  <c r="K208" a="1"/>
  <c r="K208"/>
  <c r="K520"/>
  <c r="AD208" a="1"/>
  <c r="AD208"/>
  <c r="AD520"/>
  <c r="B208" a="1"/>
  <c r="B208"/>
  <c r="AG208" a="1"/>
  <c r="AG208"/>
  <c r="AG520"/>
  <c r="O208" a="1"/>
  <c r="O208"/>
  <c r="O520"/>
  <c r="AF208" a="1"/>
  <c r="AF208"/>
  <c r="AF520"/>
  <c r="S208" a="1"/>
  <c r="S208"/>
  <c r="S520"/>
  <c r="AE208" a="1"/>
  <c r="AE208"/>
  <c r="AE520"/>
  <c r="X208" a="1"/>
  <c r="X208"/>
  <c r="X520"/>
  <c r="AI208" a="1"/>
  <c r="AI208"/>
  <c r="AI520"/>
  <c r="L208" a="1"/>
  <c r="L208"/>
  <c r="L520"/>
  <c r="N208" a="1"/>
  <c r="N208"/>
  <c r="N520"/>
  <c r="P208" a="1"/>
  <c r="P208"/>
  <c r="P520"/>
  <c r="E208" a="1"/>
  <c r="E208"/>
  <c r="E520"/>
  <c r="AA208" a="1"/>
  <c r="AA208"/>
  <c r="AA520"/>
  <c r="W208" a="1"/>
  <c r="W208"/>
  <c r="W520"/>
  <c r="AH208" a="1"/>
  <c r="AH208"/>
  <c r="AH520"/>
  <c r="G208" a="1"/>
  <c r="G208"/>
  <c r="G520"/>
  <c r="AC208" a="1"/>
  <c r="AC208"/>
  <c r="AC520"/>
  <c r="M208" a="1"/>
  <c r="M208"/>
  <c r="M520"/>
  <c r="B227" a="1"/>
  <c r="B227"/>
  <c r="AK227" a="1"/>
  <c r="AK227"/>
  <c r="AK539"/>
  <c r="O227" a="1"/>
  <c r="O227"/>
  <c r="O539"/>
  <c r="AA227" a="1"/>
  <c r="AA227"/>
  <c r="AA539"/>
  <c r="C227" a="1"/>
  <c r="C227"/>
  <c r="C539"/>
  <c r="H227" a="1"/>
  <c r="H227"/>
  <c r="H539"/>
  <c r="V227" a="1"/>
  <c r="V227"/>
  <c r="V539"/>
  <c r="AG227" a="1"/>
  <c r="AG227"/>
  <c r="AG539"/>
  <c r="X227" a="1"/>
  <c r="X227"/>
  <c r="X539"/>
  <c r="AI227" a="1"/>
  <c r="AI227"/>
  <c r="AI539"/>
  <c r="Z227" a="1"/>
  <c r="Z227"/>
  <c r="Z539"/>
  <c r="M227" a="1"/>
  <c r="M227"/>
  <c r="M539"/>
  <c r="AF227" a="1"/>
  <c r="AF227"/>
  <c r="AF539"/>
  <c r="S227" a="1"/>
  <c r="S227"/>
  <c r="S539"/>
  <c r="E227" a="1"/>
  <c r="E227"/>
  <c r="E539"/>
  <c r="AC227" a="1"/>
  <c r="AC227"/>
  <c r="AC539"/>
  <c r="F227" a="1"/>
  <c r="F227"/>
  <c r="F539"/>
  <c r="P227" a="1"/>
  <c r="P227"/>
  <c r="P539"/>
  <c r="AD227" a="1"/>
  <c r="AD227"/>
  <c r="AD539"/>
  <c r="AL227" a="1"/>
  <c r="AL227"/>
  <c r="AL539"/>
  <c r="L227" a="1"/>
  <c r="L227"/>
  <c r="L539"/>
  <c r="W227" a="1"/>
  <c r="W227"/>
  <c r="W539"/>
  <c r="I227" a="1"/>
  <c r="I227"/>
  <c r="I539"/>
  <c r="AE227" a="1"/>
  <c r="AE227"/>
  <c r="AE539"/>
  <c r="T227" a="1"/>
  <c r="T227"/>
  <c r="T539"/>
  <c r="AB227" a="1"/>
  <c r="AB227"/>
  <c r="AB539"/>
  <c r="Q227" a="1"/>
  <c r="Q227"/>
  <c r="Q539"/>
  <c r="N227" a="1"/>
  <c r="N227"/>
  <c r="N539"/>
  <c r="G227" a="1"/>
  <c r="G227"/>
  <c r="G539"/>
  <c r="J227" a="1"/>
  <c r="J227"/>
  <c r="J539"/>
  <c r="D227" a="1"/>
  <c r="D227"/>
  <c r="D539"/>
  <c r="AJ227" a="1"/>
  <c r="AJ227"/>
  <c r="AJ539"/>
  <c r="AH227" a="1"/>
  <c r="AH227"/>
  <c r="AH539"/>
  <c r="U227" a="1"/>
  <c r="U227"/>
  <c r="U539"/>
  <c r="Y227" a="1"/>
  <c r="Y227"/>
  <c r="Y539"/>
  <c r="R227" a="1"/>
  <c r="R227"/>
  <c r="R539"/>
  <c r="K227" a="1"/>
  <c r="K227"/>
  <c r="K539"/>
  <c r="AF206" a="1"/>
  <c r="AF206"/>
  <c r="AF518"/>
  <c r="S206" a="1"/>
  <c r="S206"/>
  <c r="S518"/>
  <c r="V206" a="1"/>
  <c r="V206"/>
  <c r="V518"/>
  <c r="U206" a="1"/>
  <c r="U206"/>
  <c r="U518"/>
  <c r="O206" a="1"/>
  <c r="O206"/>
  <c r="O518"/>
  <c r="R206" a="1"/>
  <c r="R206"/>
  <c r="R518"/>
  <c r="Q206" a="1"/>
  <c r="Q206"/>
  <c r="Q518"/>
  <c r="D206" a="1"/>
  <c r="D206"/>
  <c r="D518"/>
  <c r="K206" a="1"/>
  <c r="K206"/>
  <c r="K518"/>
  <c r="J206" a="1"/>
  <c r="J206"/>
  <c r="J518"/>
  <c r="M206" a="1"/>
  <c r="M206"/>
  <c r="M518"/>
  <c r="T206" a="1"/>
  <c r="T206"/>
  <c r="T518"/>
  <c r="AJ206" a="1"/>
  <c r="AJ206"/>
  <c r="AJ518"/>
  <c r="G206" a="1"/>
  <c r="G206"/>
  <c r="G518"/>
  <c r="F206" a="1"/>
  <c r="F206"/>
  <c r="F518"/>
  <c r="I206" a="1"/>
  <c r="I206"/>
  <c r="I518"/>
  <c r="H206" a="1"/>
  <c r="H206"/>
  <c r="H518"/>
  <c r="C206" a="1"/>
  <c r="C206"/>
  <c r="C518"/>
  <c r="B206" a="1"/>
  <c r="B206"/>
  <c r="X206" a="1"/>
  <c r="X206"/>
  <c r="X518"/>
  <c r="AL206" a="1"/>
  <c r="AL206"/>
  <c r="AL518"/>
  <c r="AK206" a="1"/>
  <c r="AK206"/>
  <c r="AK518"/>
  <c r="AI206" a="1"/>
  <c r="AI206"/>
  <c r="AI518"/>
  <c r="AD206" a="1"/>
  <c r="AD206"/>
  <c r="AD518"/>
  <c r="AG206" a="1"/>
  <c r="AG206"/>
  <c r="AG518"/>
  <c r="AE206" a="1"/>
  <c r="AE206"/>
  <c r="AE518"/>
  <c r="Y206" a="1"/>
  <c r="Y206"/>
  <c r="Y518"/>
  <c r="Z206" a="1"/>
  <c r="Z206"/>
  <c r="Z518"/>
  <c r="L206" a="1"/>
  <c r="L206"/>
  <c r="L518"/>
  <c r="AA206" a="1"/>
  <c r="AA206"/>
  <c r="AA518"/>
  <c r="E206" a="1"/>
  <c r="E206"/>
  <c r="E518"/>
  <c r="AH206" a="1"/>
  <c r="AH206"/>
  <c r="AH518"/>
  <c r="AC206" a="1"/>
  <c r="AC206"/>
  <c r="AC518"/>
  <c r="N206" a="1"/>
  <c r="N206"/>
  <c r="N518"/>
  <c r="P206" a="1"/>
  <c r="P206"/>
  <c r="P518"/>
  <c r="W206" a="1"/>
  <c r="W206"/>
  <c r="W518"/>
  <c r="AB206" a="1"/>
  <c r="AB206"/>
  <c r="AB518"/>
  <c r="AL202" a="1"/>
  <c r="AL202"/>
  <c r="AL514"/>
  <c r="I202" a="1"/>
  <c r="I202"/>
  <c r="I514"/>
  <c r="D202" a="1"/>
  <c r="D202"/>
  <c r="D514"/>
  <c r="F202" a="1"/>
  <c r="F202"/>
  <c r="F514"/>
  <c r="AJ202" a="1"/>
  <c r="AJ202"/>
  <c r="AJ514"/>
  <c r="AI202" a="1"/>
  <c r="AI202"/>
  <c r="AI514"/>
  <c r="M202" a="1"/>
  <c r="M202"/>
  <c r="M514"/>
  <c r="AK202" a="1"/>
  <c r="AK202"/>
  <c r="AK514"/>
  <c r="AF202" a="1"/>
  <c r="AF202"/>
  <c r="AF514"/>
  <c r="AE202" a="1"/>
  <c r="AE202"/>
  <c r="AE514"/>
  <c r="AD202" a="1"/>
  <c r="AD202"/>
  <c r="AD514"/>
  <c r="AG202" a="1"/>
  <c r="AG202"/>
  <c r="AG514"/>
  <c r="AB202" a="1"/>
  <c r="AB202"/>
  <c r="AB514"/>
  <c r="S202" a="1"/>
  <c r="S202"/>
  <c r="S514"/>
  <c r="Z202" a="1"/>
  <c r="Z202"/>
  <c r="Z514"/>
  <c r="H202" a="1"/>
  <c r="H202"/>
  <c r="H514"/>
  <c r="Y202" a="1"/>
  <c r="Y202"/>
  <c r="Y514"/>
  <c r="X202" a="1"/>
  <c r="X202"/>
  <c r="X514"/>
  <c r="O202" a="1"/>
  <c r="O202"/>
  <c r="O514"/>
  <c r="R202" a="1"/>
  <c r="R202"/>
  <c r="R514"/>
  <c r="U202" a="1"/>
  <c r="U202"/>
  <c r="U514"/>
  <c r="T202" a="1"/>
  <c r="T202"/>
  <c r="T514"/>
  <c r="K202" a="1"/>
  <c r="K202"/>
  <c r="K514"/>
  <c r="C202" a="1"/>
  <c r="C202"/>
  <c r="C514"/>
  <c r="Q202" a="1"/>
  <c r="Q202"/>
  <c r="Q514"/>
  <c r="L202" a="1"/>
  <c r="L202"/>
  <c r="L514"/>
  <c r="G202" a="1"/>
  <c r="G202"/>
  <c r="G514"/>
  <c r="V202" a="1"/>
  <c r="V202"/>
  <c r="V514"/>
  <c r="J202" a="1"/>
  <c r="J202"/>
  <c r="J514"/>
  <c r="E202" a="1"/>
  <c r="E202"/>
  <c r="E514"/>
  <c r="P202" a="1"/>
  <c r="P202"/>
  <c r="P514"/>
  <c r="W202" a="1"/>
  <c r="W202"/>
  <c r="W514"/>
  <c r="AC202" a="1"/>
  <c r="AC202"/>
  <c r="AC514"/>
  <c r="AH202" a="1"/>
  <c r="AH202"/>
  <c r="AH514"/>
  <c r="AA202" a="1"/>
  <c r="AA202"/>
  <c r="AA514"/>
  <c r="N202" a="1"/>
  <c r="N202"/>
  <c r="N514"/>
  <c r="B202" a="1"/>
  <c r="B202"/>
  <c r="AH125" a="1"/>
  <c r="AH125"/>
  <c r="AH363"/>
  <c r="G125" a="1"/>
  <c r="G125"/>
  <c r="G363"/>
  <c r="P125" a="1"/>
  <c r="P125"/>
  <c r="P363"/>
  <c r="AE125" a="1"/>
  <c r="AE125"/>
  <c r="AE363"/>
  <c r="AI125" a="1"/>
  <c r="AI125"/>
  <c r="AI363"/>
  <c r="AC125" a="1"/>
  <c r="AC125"/>
  <c r="AC363"/>
  <c r="AL125" a="1"/>
  <c r="AL125"/>
  <c r="AL363"/>
  <c r="K125" a="1"/>
  <c r="K125"/>
  <c r="K363"/>
  <c r="T125" a="1"/>
  <c r="T125"/>
  <c r="T363"/>
  <c r="X125" a="1"/>
  <c r="X125"/>
  <c r="X363"/>
  <c r="R125" a="1"/>
  <c r="R125"/>
  <c r="R363"/>
  <c r="AG125" a="1"/>
  <c r="AG125"/>
  <c r="AG363"/>
  <c r="AK125" a="1"/>
  <c r="AK125"/>
  <c r="AK363"/>
  <c r="O125" a="1"/>
  <c r="O125"/>
  <c r="O363"/>
  <c r="S125" a="1"/>
  <c r="S125"/>
  <c r="S363"/>
  <c r="M125" a="1"/>
  <c r="M125"/>
  <c r="M363"/>
  <c r="V125" a="1"/>
  <c r="V125"/>
  <c r="V363"/>
  <c r="Z125" a="1"/>
  <c r="Z125"/>
  <c r="Z363"/>
  <c r="D125" a="1"/>
  <c r="D125"/>
  <c r="D363"/>
  <c r="C125" a="1"/>
  <c r="C125"/>
  <c r="C363"/>
  <c r="B125" a="1"/>
  <c r="B125"/>
  <c r="Q125" a="1"/>
  <c r="Q125"/>
  <c r="Q363"/>
  <c r="U125" a="1"/>
  <c r="U125"/>
  <c r="U363"/>
  <c r="AD125" a="1"/>
  <c r="AD125"/>
  <c r="AD363"/>
  <c r="H125" a="1"/>
  <c r="H125"/>
  <c r="H363"/>
  <c r="AB125" a="1"/>
  <c r="AB125"/>
  <c r="AB363"/>
  <c r="F125" a="1"/>
  <c r="F125"/>
  <c r="F363"/>
  <c r="J125" a="1"/>
  <c r="J125"/>
  <c r="J363"/>
  <c r="Y125" a="1"/>
  <c r="Y125"/>
  <c r="Y363"/>
  <c r="W125" a="1"/>
  <c r="W125"/>
  <c r="W363"/>
  <c r="AF125" a="1"/>
  <c r="AF125"/>
  <c r="AF363"/>
  <c r="E125" a="1"/>
  <c r="E125"/>
  <c r="E363"/>
  <c r="N125" a="1"/>
  <c r="N125"/>
  <c r="N363"/>
  <c r="AJ125" a="1"/>
  <c r="AJ125"/>
  <c r="AJ363"/>
  <c r="I125" a="1"/>
  <c r="I125"/>
  <c r="I363"/>
  <c r="L125" a="1"/>
  <c r="L125"/>
  <c r="L363"/>
  <c r="AA125" a="1"/>
  <c r="AA125"/>
  <c r="AA363"/>
  <c r="N130" a="1"/>
  <c r="N130"/>
  <c r="N368"/>
  <c r="AC130" a="1"/>
  <c r="AC130"/>
  <c r="AC368"/>
  <c r="AL130" a="1"/>
  <c r="AL130"/>
  <c r="AL368"/>
  <c r="K130" a="1"/>
  <c r="K130"/>
  <c r="K368"/>
  <c r="AJ130" a="1"/>
  <c r="AJ130"/>
  <c r="AJ368"/>
  <c r="I130" a="1"/>
  <c r="I130"/>
  <c r="I368"/>
  <c r="R130" a="1"/>
  <c r="R130"/>
  <c r="R368"/>
  <c r="AG130" a="1"/>
  <c r="AG130"/>
  <c r="AG368"/>
  <c r="U130" a="1"/>
  <c r="U130"/>
  <c r="U368"/>
  <c r="AE130" a="1"/>
  <c r="AE130"/>
  <c r="AE368"/>
  <c r="AI130" a="1"/>
  <c r="AI130"/>
  <c r="AI368"/>
  <c r="M130" a="1"/>
  <c r="M130"/>
  <c r="M368"/>
  <c r="V130" a="1"/>
  <c r="V130"/>
  <c r="V368"/>
  <c r="J130" a="1"/>
  <c r="J130"/>
  <c r="J368"/>
  <c r="T130" a="1"/>
  <c r="T130"/>
  <c r="T368"/>
  <c r="X130" a="1"/>
  <c r="X130"/>
  <c r="X368"/>
  <c r="B130" a="1"/>
  <c r="B130"/>
  <c r="Q130" a="1"/>
  <c r="Q130"/>
  <c r="Q368"/>
  <c r="E130" a="1"/>
  <c r="E130"/>
  <c r="E368"/>
  <c r="O130" a="1"/>
  <c r="O130"/>
  <c r="O368"/>
  <c r="S130" a="1"/>
  <c r="S130"/>
  <c r="S368"/>
  <c r="AB130" a="1"/>
  <c r="AB130"/>
  <c r="AB368"/>
  <c r="F130" a="1"/>
  <c r="F130"/>
  <c r="F368"/>
  <c r="AK130" a="1"/>
  <c r="AK130"/>
  <c r="AK368"/>
  <c r="D130" a="1"/>
  <c r="D130"/>
  <c r="D368"/>
  <c r="H130" a="1"/>
  <c r="H130"/>
  <c r="H368"/>
  <c r="W130" a="1"/>
  <c r="W130"/>
  <c r="W368"/>
  <c r="AF130" a="1"/>
  <c r="AF130"/>
  <c r="AF368"/>
  <c r="Z130" a="1"/>
  <c r="Z130"/>
  <c r="Z368"/>
  <c r="AD130" a="1"/>
  <c r="AD130"/>
  <c r="AD368"/>
  <c r="C130" a="1"/>
  <c r="C130"/>
  <c r="C368"/>
  <c r="L130" a="1"/>
  <c r="L130"/>
  <c r="L368"/>
  <c r="AA130" a="1"/>
  <c r="AA130"/>
  <c r="AA368"/>
  <c r="G130" a="1"/>
  <c r="G130"/>
  <c r="G368"/>
  <c r="P130" a="1"/>
  <c r="P130"/>
  <c r="P368"/>
  <c r="Y130" a="1"/>
  <c r="Y130"/>
  <c r="Y368"/>
  <c r="AH130" a="1"/>
  <c r="AH130"/>
  <c r="AH368"/>
  <c r="Z151" a="1"/>
  <c r="Z151"/>
  <c r="Z389"/>
  <c r="D151" a="1"/>
  <c r="D151"/>
  <c r="D389"/>
  <c r="AB151" a="1"/>
  <c r="AB151"/>
  <c r="AB389"/>
  <c r="AA151" a="1"/>
  <c r="AA151"/>
  <c r="AA389"/>
  <c r="M151" a="1"/>
  <c r="M151"/>
  <c r="M389"/>
  <c r="J151" a="1"/>
  <c r="J151"/>
  <c r="J389"/>
  <c r="AD151" a="1"/>
  <c r="AD151"/>
  <c r="AD389"/>
  <c r="W151" a="1"/>
  <c r="W151"/>
  <c r="W389"/>
  <c r="E151" a="1"/>
  <c r="E151"/>
  <c r="E389"/>
  <c r="AF151" a="1"/>
  <c r="AF151"/>
  <c r="AF389"/>
  <c r="AJ151" a="1"/>
  <c r="AJ151"/>
  <c r="AJ389"/>
  <c r="N151" a="1"/>
  <c r="N151"/>
  <c r="N389"/>
  <c r="Q151" a="1"/>
  <c r="Q151"/>
  <c r="Q389"/>
  <c r="X151" a="1"/>
  <c r="X151"/>
  <c r="X389"/>
  <c r="K151" a="1"/>
  <c r="K151"/>
  <c r="K389"/>
  <c r="AE151" a="1"/>
  <c r="AE151"/>
  <c r="AE389"/>
  <c r="AI151" a="1"/>
  <c r="AI151"/>
  <c r="AI389"/>
  <c r="L151" a="1"/>
  <c r="L151"/>
  <c r="L389"/>
  <c r="C151" a="1"/>
  <c r="C151"/>
  <c r="C389"/>
  <c r="AC151" a="1"/>
  <c r="AC151"/>
  <c r="AC389"/>
  <c r="Y151" a="1"/>
  <c r="Y151"/>
  <c r="Y389"/>
  <c r="AH151" a="1"/>
  <c r="AH151"/>
  <c r="AH389"/>
  <c r="G151" a="1"/>
  <c r="G151"/>
  <c r="G389"/>
  <c r="U151" a="1"/>
  <c r="U151"/>
  <c r="U389"/>
  <c r="H151" a="1"/>
  <c r="H151"/>
  <c r="H389"/>
  <c r="T151" a="1"/>
  <c r="T151"/>
  <c r="T389"/>
  <c r="R151" a="1"/>
  <c r="R151"/>
  <c r="R389"/>
  <c r="AL151" a="1"/>
  <c r="AL151"/>
  <c r="AL389"/>
  <c r="S151" a="1"/>
  <c r="S151"/>
  <c r="S389"/>
  <c r="O151" a="1"/>
  <c r="O151"/>
  <c r="O389"/>
  <c r="B151" a="1"/>
  <c r="B151"/>
  <c r="V151" a="1"/>
  <c r="V151"/>
  <c r="V389"/>
  <c r="P151" a="1"/>
  <c r="P151"/>
  <c r="P389"/>
  <c r="I151" a="1"/>
  <c r="I151"/>
  <c r="I389"/>
  <c r="AG151" a="1"/>
  <c r="AG151"/>
  <c r="AG389"/>
  <c r="F151" a="1"/>
  <c r="F151"/>
  <c r="F389"/>
  <c r="AK151" a="1"/>
  <c r="AK151"/>
  <c r="AK389"/>
  <c r="AA143" a="1"/>
  <c r="AA143"/>
  <c r="AA381"/>
  <c r="AJ143" a="1"/>
  <c r="AJ143"/>
  <c r="AJ381"/>
  <c r="I143" a="1"/>
  <c r="I143"/>
  <c r="I381"/>
  <c r="R143" a="1"/>
  <c r="R143"/>
  <c r="R381"/>
  <c r="P143" a="1"/>
  <c r="P143"/>
  <c r="P381"/>
  <c r="AE143" a="1"/>
  <c r="AE143"/>
  <c r="AE381"/>
  <c r="AI143" a="1"/>
  <c r="AI143"/>
  <c r="AI381"/>
  <c r="M143" a="1"/>
  <c r="M143"/>
  <c r="M381"/>
  <c r="AL143" a="1"/>
  <c r="AL143"/>
  <c r="AL381"/>
  <c r="K143" a="1"/>
  <c r="K143"/>
  <c r="K381"/>
  <c r="T143" a="1"/>
  <c r="T143"/>
  <c r="T381"/>
  <c r="X143" a="1"/>
  <c r="X143"/>
  <c r="X381"/>
  <c r="B143" a="1"/>
  <c r="B143"/>
  <c r="AG143" a="1"/>
  <c r="AG143"/>
  <c r="AG381"/>
  <c r="AK143" a="1"/>
  <c r="AK143"/>
  <c r="AK381"/>
  <c r="O143" a="1"/>
  <c r="O143"/>
  <c r="O381"/>
  <c r="S143" a="1"/>
  <c r="S143"/>
  <c r="S381"/>
  <c r="AB143" a="1"/>
  <c r="AB143"/>
  <c r="AB381"/>
  <c r="V143" a="1"/>
  <c r="V143"/>
  <c r="V381"/>
  <c r="Z143" a="1"/>
  <c r="Z143"/>
  <c r="Z381"/>
  <c r="D143" a="1"/>
  <c r="D143"/>
  <c r="D381"/>
  <c r="H143" a="1"/>
  <c r="H143"/>
  <c r="H381"/>
  <c r="W143" a="1"/>
  <c r="W143"/>
  <c r="W381"/>
  <c r="Q143" a="1"/>
  <c r="Q143"/>
  <c r="Q381"/>
  <c r="U143" a="1"/>
  <c r="U143"/>
  <c r="U381"/>
  <c r="AD143" a="1"/>
  <c r="AD143"/>
  <c r="AD381"/>
  <c r="C143" a="1"/>
  <c r="C143"/>
  <c r="C381"/>
  <c r="L143" a="1"/>
  <c r="L143"/>
  <c r="L381"/>
  <c r="F143" a="1"/>
  <c r="F143"/>
  <c r="F381"/>
  <c r="J143" a="1"/>
  <c r="J143"/>
  <c r="J381"/>
  <c r="Y143" a="1"/>
  <c r="Y143"/>
  <c r="Y381"/>
  <c r="AH143" a="1"/>
  <c r="AH143"/>
  <c r="AH381"/>
  <c r="G143" a="1"/>
  <c r="G143"/>
  <c r="G381"/>
  <c r="AF143" a="1"/>
  <c r="AF143"/>
  <c r="AF381"/>
  <c r="E143" a="1"/>
  <c r="E143"/>
  <c r="E381"/>
  <c r="N143" a="1"/>
  <c r="N143"/>
  <c r="N381"/>
  <c r="AC143" a="1"/>
  <c r="AC143"/>
  <c r="AC381"/>
  <c r="AK219" a="1"/>
  <c r="AK219"/>
  <c r="AK531"/>
  <c r="B219" a="1"/>
  <c r="B219"/>
  <c r="AH219" a="1"/>
  <c r="AH219"/>
  <c r="AH531"/>
  <c r="M219" a="1"/>
  <c r="M219"/>
  <c r="M531"/>
  <c r="U219" a="1"/>
  <c r="U219"/>
  <c r="U531"/>
  <c r="AG219" a="1"/>
  <c r="AG219"/>
  <c r="AG531"/>
  <c r="E219" a="1"/>
  <c r="E219"/>
  <c r="E531"/>
  <c r="AA219" a="1"/>
  <c r="AA219"/>
  <c r="AA531"/>
  <c r="F219" a="1"/>
  <c r="F219"/>
  <c r="F531"/>
  <c r="N219" a="1"/>
  <c r="N219"/>
  <c r="N531"/>
  <c r="V219" a="1"/>
  <c r="V219"/>
  <c r="V531"/>
  <c r="AF219" a="1"/>
  <c r="AF219"/>
  <c r="AF531"/>
  <c r="AL219" a="1"/>
  <c r="AL219"/>
  <c r="AL531"/>
  <c r="T219" a="1"/>
  <c r="T219"/>
  <c r="T531"/>
  <c r="W219" a="1"/>
  <c r="W219"/>
  <c r="W531"/>
  <c r="G219" a="1"/>
  <c r="G219"/>
  <c r="G531"/>
  <c r="H219" a="1"/>
  <c r="H219"/>
  <c r="H531"/>
  <c r="AE219" a="1"/>
  <c r="AE219"/>
  <c r="AE531"/>
  <c r="Q219" a="1"/>
  <c r="Q219"/>
  <c r="Q531"/>
  <c r="AB219" a="1"/>
  <c r="AB219"/>
  <c r="AB531"/>
  <c r="S219" a="1"/>
  <c r="S219"/>
  <c r="S531"/>
  <c r="J219" a="1"/>
  <c r="J219"/>
  <c r="J531"/>
  <c r="Y219" a="1"/>
  <c r="Y219"/>
  <c r="Y531"/>
  <c r="AJ219" a="1"/>
  <c r="AJ219"/>
  <c r="AJ531"/>
  <c r="L219" a="1"/>
  <c r="L219"/>
  <c r="L531"/>
  <c r="C219" a="1"/>
  <c r="C219"/>
  <c r="C531"/>
  <c r="R219" a="1"/>
  <c r="R219"/>
  <c r="R531"/>
  <c r="D219" a="1"/>
  <c r="D219"/>
  <c r="D531"/>
  <c r="AD219" a="1"/>
  <c r="AD219"/>
  <c r="AD531"/>
  <c r="I219" a="1"/>
  <c r="I219"/>
  <c r="I531"/>
  <c r="AI219" a="1"/>
  <c r="AI219"/>
  <c r="AI531"/>
  <c r="K219" a="1"/>
  <c r="K219"/>
  <c r="K531"/>
  <c r="Z219" a="1"/>
  <c r="Z219"/>
  <c r="Z531"/>
  <c r="P219" a="1"/>
  <c r="P219"/>
  <c r="P531"/>
  <c r="AC219" a="1"/>
  <c r="AC219"/>
  <c r="AC531"/>
  <c r="X219" a="1"/>
  <c r="X219"/>
  <c r="X531"/>
  <c r="O219" a="1"/>
  <c r="O219"/>
  <c r="O531"/>
  <c r="AJ207" a="1"/>
  <c r="AJ207"/>
  <c r="AJ519"/>
  <c r="AE207" a="1"/>
  <c r="AE207"/>
  <c r="AE519"/>
  <c r="AD207" a="1"/>
  <c r="AD207"/>
  <c r="AD519"/>
  <c r="AH207" a="1"/>
  <c r="AH207"/>
  <c r="AH519"/>
  <c r="AK207" a="1"/>
  <c r="AK207"/>
  <c r="AK519"/>
  <c r="AF207" a="1"/>
  <c r="AF207"/>
  <c r="AF519"/>
  <c r="S207" a="1"/>
  <c r="S207"/>
  <c r="S519"/>
  <c r="Z207" a="1"/>
  <c r="Z207"/>
  <c r="Z519"/>
  <c r="AG207" a="1"/>
  <c r="AG207"/>
  <c r="AG519"/>
  <c r="AB207" a="1"/>
  <c r="AB207"/>
  <c r="AB519"/>
  <c r="O207" a="1"/>
  <c r="O207"/>
  <c r="O519"/>
  <c r="V207" a="1"/>
  <c r="V207"/>
  <c r="V519"/>
  <c r="Y207" a="1"/>
  <c r="Y207"/>
  <c r="Y519"/>
  <c r="X207" a="1"/>
  <c r="X207"/>
  <c r="X519"/>
  <c r="K207" a="1"/>
  <c r="K207"/>
  <c r="K519"/>
  <c r="R207" a="1"/>
  <c r="R207"/>
  <c r="R519"/>
  <c r="U207" a="1"/>
  <c r="U207"/>
  <c r="U519"/>
  <c r="T207" a="1"/>
  <c r="T207"/>
  <c r="T519"/>
  <c r="G207" a="1"/>
  <c r="G207"/>
  <c r="G519"/>
  <c r="J207" a="1"/>
  <c r="J207"/>
  <c r="J519"/>
  <c r="AI207" a="1"/>
  <c r="AI207"/>
  <c r="AI519"/>
  <c r="Q207" a="1"/>
  <c r="Q207"/>
  <c r="Q519"/>
  <c r="H207" a="1"/>
  <c r="H207"/>
  <c r="H519"/>
  <c r="C207" a="1"/>
  <c r="C207"/>
  <c r="C519"/>
  <c r="F207" a="1"/>
  <c r="F207"/>
  <c r="F519"/>
  <c r="M207" a="1"/>
  <c r="M207"/>
  <c r="M519"/>
  <c r="D207" a="1"/>
  <c r="D207"/>
  <c r="D519"/>
  <c r="AL207" a="1"/>
  <c r="AL207"/>
  <c r="AL519"/>
  <c r="B207" a="1"/>
  <c r="B207"/>
  <c r="I207" a="1"/>
  <c r="I207"/>
  <c r="I519"/>
  <c r="N207" a="1"/>
  <c r="N207"/>
  <c r="N519"/>
  <c r="AA207" a="1"/>
  <c r="AA207"/>
  <c r="AA519"/>
  <c r="AC207" a="1"/>
  <c r="AC207"/>
  <c r="AC519"/>
  <c r="E207" a="1"/>
  <c r="E207"/>
  <c r="E519"/>
  <c r="P207" a="1"/>
  <c r="P207"/>
  <c r="P519"/>
  <c r="L207" a="1"/>
  <c r="L207"/>
  <c r="L519"/>
  <c r="W207" a="1"/>
  <c r="W207"/>
  <c r="W519"/>
  <c r="B211" a="1"/>
  <c r="B211"/>
  <c r="AK211" a="1"/>
  <c r="AK211"/>
  <c r="AK523"/>
  <c r="P211" a="1"/>
  <c r="P211"/>
  <c r="P523"/>
  <c r="AD211" a="1"/>
  <c r="AD211"/>
  <c r="AD523"/>
  <c r="AC211" a="1"/>
  <c r="AC211"/>
  <c r="AC523"/>
  <c r="E211" a="1"/>
  <c r="E211"/>
  <c r="E523"/>
  <c r="M211" a="1"/>
  <c r="M211"/>
  <c r="M523"/>
  <c r="V211" a="1"/>
  <c r="V211"/>
  <c r="V523"/>
  <c r="W211" a="1"/>
  <c r="W211"/>
  <c r="W523"/>
  <c r="J211" a="1"/>
  <c r="J211"/>
  <c r="J523"/>
  <c r="AI211" a="1"/>
  <c r="AI211"/>
  <c r="AI523"/>
  <c r="Q211" a="1"/>
  <c r="Q211"/>
  <c r="Q523"/>
  <c r="X211" a="1"/>
  <c r="X211"/>
  <c r="X523"/>
  <c r="O211" a="1"/>
  <c r="O211"/>
  <c r="O523"/>
  <c r="AH211" a="1"/>
  <c r="AH211"/>
  <c r="AH523"/>
  <c r="U211" a="1"/>
  <c r="U211"/>
  <c r="U523"/>
  <c r="D211" a="1"/>
  <c r="D211"/>
  <c r="D523"/>
  <c r="N211" a="1"/>
  <c r="N211"/>
  <c r="N523"/>
  <c r="AB211" a="1"/>
  <c r="AB211"/>
  <c r="AB523"/>
  <c r="AJ211" a="1"/>
  <c r="AJ211"/>
  <c r="AJ523"/>
  <c r="G211" a="1"/>
  <c r="G211"/>
  <c r="G523"/>
  <c r="Y211" a="1"/>
  <c r="Y211"/>
  <c r="Y523"/>
  <c r="AG211" a="1"/>
  <c r="AG211"/>
  <c r="AG523"/>
  <c r="AL211" a="1"/>
  <c r="AL211"/>
  <c r="AL523"/>
  <c r="R211" a="1"/>
  <c r="R211"/>
  <c r="R523"/>
  <c r="Z211" a="1"/>
  <c r="Z211"/>
  <c r="Z523"/>
  <c r="AE211" a="1"/>
  <c r="AE211"/>
  <c r="AE523"/>
  <c r="K211" a="1"/>
  <c r="K211"/>
  <c r="K523"/>
  <c r="AA211" a="1"/>
  <c r="AA211"/>
  <c r="AA523"/>
  <c r="F211" a="1"/>
  <c r="F211"/>
  <c r="F523"/>
  <c r="H211" a="1"/>
  <c r="H211"/>
  <c r="H523"/>
  <c r="T211" a="1"/>
  <c r="T211"/>
  <c r="T523"/>
  <c r="S211" a="1"/>
  <c r="S211"/>
  <c r="S523"/>
  <c r="L211" a="1"/>
  <c r="L211"/>
  <c r="L523"/>
  <c r="C211" a="1"/>
  <c r="C211"/>
  <c r="C523"/>
  <c r="AF211" a="1"/>
  <c r="AF211"/>
  <c r="AF523"/>
  <c r="I211" a="1"/>
  <c r="I211"/>
  <c r="I523"/>
  <c r="N216" a="1"/>
  <c r="N216"/>
  <c r="N528"/>
  <c r="Q216" a="1"/>
  <c r="Q216"/>
  <c r="Q528"/>
  <c r="D216" a="1"/>
  <c r="D216"/>
  <c r="D528"/>
  <c r="J216" a="1"/>
  <c r="J216"/>
  <c r="J528"/>
  <c r="I216" a="1"/>
  <c r="I216"/>
  <c r="I528"/>
  <c r="F216" a="1"/>
  <c r="F216"/>
  <c r="F528"/>
  <c r="AJ216" a="1"/>
  <c r="AJ216"/>
  <c r="AJ528"/>
  <c r="AL216" a="1"/>
  <c r="AL216"/>
  <c r="AL528"/>
  <c r="B216" a="1"/>
  <c r="B216"/>
  <c r="AF216" a="1"/>
  <c r="AF216"/>
  <c r="AF528"/>
  <c r="AD216" a="1"/>
  <c r="AD216"/>
  <c r="AD528"/>
  <c r="AK216" a="1"/>
  <c r="AK216"/>
  <c r="AK528"/>
  <c r="AB216" a="1"/>
  <c r="AB216"/>
  <c r="AB528"/>
  <c r="V216" a="1"/>
  <c r="V216"/>
  <c r="V528"/>
  <c r="Y216" a="1"/>
  <c r="Y216"/>
  <c r="Y528"/>
  <c r="T216" a="1"/>
  <c r="T216"/>
  <c r="T528"/>
  <c r="R216" a="1"/>
  <c r="R216"/>
  <c r="R528"/>
  <c r="S216" a="1"/>
  <c r="S216"/>
  <c r="S528"/>
  <c r="AG216" a="1"/>
  <c r="AG216"/>
  <c r="AG528"/>
  <c r="C216" a="1"/>
  <c r="C216"/>
  <c r="C528"/>
  <c r="O216" a="1"/>
  <c r="O216"/>
  <c r="O528"/>
  <c r="Z216" a="1"/>
  <c r="Z216"/>
  <c r="Z528"/>
  <c r="U216" a="1"/>
  <c r="U216"/>
  <c r="U528"/>
  <c r="AI216" a="1"/>
  <c r="AI216"/>
  <c r="AI528"/>
  <c r="X216" a="1"/>
  <c r="X216"/>
  <c r="X528"/>
  <c r="H216" a="1"/>
  <c r="H216"/>
  <c r="H528"/>
  <c r="K216" a="1"/>
  <c r="K216"/>
  <c r="K528"/>
  <c r="G216" a="1"/>
  <c r="G216"/>
  <c r="G528"/>
  <c r="AE216" a="1"/>
  <c r="AE216"/>
  <c r="AE528"/>
  <c r="P216" a="1"/>
  <c r="P216"/>
  <c r="P528"/>
  <c r="AA216" a="1"/>
  <c r="AA216"/>
  <c r="AA528"/>
  <c r="W216" a="1"/>
  <c r="W216"/>
  <c r="W528"/>
  <c r="L216" a="1"/>
  <c r="L216"/>
  <c r="L528"/>
  <c r="AH216" a="1"/>
  <c r="AH216"/>
  <c r="AH528"/>
  <c r="E216" a="1"/>
  <c r="E216"/>
  <c r="E528"/>
  <c r="AC216" a="1"/>
  <c r="AC216"/>
  <c r="AC528"/>
  <c r="M216" a="1"/>
  <c r="M216"/>
  <c r="M528"/>
  <c r="C224" a="1"/>
  <c r="C224"/>
  <c r="C536"/>
  <c r="B224" a="1"/>
  <c r="B224"/>
  <c r="AK224" a="1"/>
  <c r="AK224"/>
  <c r="AK536"/>
  <c r="AI224" a="1"/>
  <c r="AI224"/>
  <c r="AI536"/>
  <c r="AL224" a="1"/>
  <c r="AL224"/>
  <c r="AL536"/>
  <c r="AF224" a="1"/>
  <c r="AF224"/>
  <c r="AF536"/>
  <c r="Y224" a="1"/>
  <c r="Y224"/>
  <c r="Y536"/>
  <c r="AE224" a="1"/>
  <c r="AE224"/>
  <c r="AE536"/>
  <c r="AD224" a="1"/>
  <c r="AD224"/>
  <c r="AD536"/>
  <c r="U224" a="1"/>
  <c r="U224"/>
  <c r="U536"/>
  <c r="D224" a="1"/>
  <c r="D224"/>
  <c r="D536"/>
  <c r="AA224" a="1"/>
  <c r="AA224"/>
  <c r="AA536"/>
  <c r="Z224" a="1"/>
  <c r="Z224"/>
  <c r="Z536"/>
  <c r="T224" a="1"/>
  <c r="T224"/>
  <c r="T536"/>
  <c r="AJ224" a="1"/>
  <c r="AJ224"/>
  <c r="AJ536"/>
  <c r="S224" a="1"/>
  <c r="S224"/>
  <c r="S536"/>
  <c r="V224" a="1"/>
  <c r="V224"/>
  <c r="V536"/>
  <c r="I224" a="1"/>
  <c r="I224"/>
  <c r="I536"/>
  <c r="X224" a="1"/>
  <c r="X224"/>
  <c r="X536"/>
  <c r="K224" a="1"/>
  <c r="K224"/>
  <c r="K536"/>
  <c r="J224" a="1"/>
  <c r="J224"/>
  <c r="J536"/>
  <c r="AB224" a="1"/>
  <c r="AB224"/>
  <c r="AB536"/>
  <c r="F224" a="1"/>
  <c r="F224"/>
  <c r="F536"/>
  <c r="H224" a="1"/>
  <c r="H224"/>
  <c r="H536"/>
  <c r="AG224" a="1"/>
  <c r="AG224"/>
  <c r="AG536"/>
  <c r="Q224" a="1"/>
  <c r="Q224"/>
  <c r="Q536"/>
  <c r="M224" a="1"/>
  <c r="M224"/>
  <c r="M536"/>
  <c r="O224" a="1"/>
  <c r="O224"/>
  <c r="O536"/>
  <c r="G224" a="1"/>
  <c r="G224"/>
  <c r="G536"/>
  <c r="R224" a="1"/>
  <c r="R224"/>
  <c r="R536"/>
  <c r="AH224" a="1"/>
  <c r="AH224"/>
  <c r="AH536"/>
  <c r="N224" a="1"/>
  <c r="N224"/>
  <c r="N536"/>
  <c r="P224" a="1"/>
  <c r="P224"/>
  <c r="P536"/>
  <c r="AC224" a="1"/>
  <c r="AC224"/>
  <c r="AC536"/>
  <c r="L224" a="1"/>
  <c r="L224"/>
  <c r="L536"/>
  <c r="E224" a="1"/>
  <c r="E224"/>
  <c r="E536"/>
  <c r="W224" a="1"/>
  <c r="W224"/>
  <c r="W536"/>
  <c r="J137" a="1"/>
  <c r="J137"/>
  <c r="J375"/>
  <c r="Y137" a="1"/>
  <c r="Y137"/>
  <c r="Y375"/>
  <c r="AH137" a="1"/>
  <c r="AH137"/>
  <c r="AH375"/>
  <c r="G137" a="1"/>
  <c r="G137"/>
  <c r="G375"/>
  <c r="AA137" a="1"/>
  <c r="AA137"/>
  <c r="AA375"/>
  <c r="E137" a="1"/>
  <c r="E137"/>
  <c r="E375"/>
  <c r="N137" a="1"/>
  <c r="N137"/>
  <c r="N375"/>
  <c r="AC137" a="1"/>
  <c r="AC137"/>
  <c r="AC375"/>
  <c r="AL137" a="1"/>
  <c r="AL137"/>
  <c r="AL375"/>
  <c r="P137" a="1"/>
  <c r="P137"/>
  <c r="P375"/>
  <c r="AJ137" a="1"/>
  <c r="AJ137"/>
  <c r="AJ375"/>
  <c r="I137" a="1"/>
  <c r="I137"/>
  <c r="I375"/>
  <c r="R137" a="1"/>
  <c r="R137"/>
  <c r="R375"/>
  <c r="AG137" a="1"/>
  <c r="AG137"/>
  <c r="AG375"/>
  <c r="AE137" a="1"/>
  <c r="AE137"/>
  <c r="AE375"/>
  <c r="AI137" a="1"/>
  <c r="AI137"/>
  <c r="AI375"/>
  <c r="M137" a="1"/>
  <c r="M137"/>
  <c r="M375"/>
  <c r="V137" a="1"/>
  <c r="V137"/>
  <c r="V375"/>
  <c r="T137" a="1"/>
  <c r="T137"/>
  <c r="T375"/>
  <c r="X137" a="1"/>
  <c r="X137"/>
  <c r="X375"/>
  <c r="B137" a="1"/>
  <c r="B137"/>
  <c r="Q137" a="1"/>
  <c r="Q137"/>
  <c r="Q375"/>
  <c r="AK137" a="1"/>
  <c r="AK137"/>
  <c r="AK375"/>
  <c r="O137" a="1"/>
  <c r="O137"/>
  <c r="O375"/>
  <c r="S137" a="1"/>
  <c r="S137"/>
  <c r="S375"/>
  <c r="AB137" a="1"/>
  <c r="AB137"/>
  <c r="AB375"/>
  <c r="F137" a="1"/>
  <c r="F137"/>
  <c r="F375"/>
  <c r="Z137" a="1"/>
  <c r="Z137"/>
  <c r="Z375"/>
  <c r="D137" a="1"/>
  <c r="D137"/>
  <c r="D375"/>
  <c r="H137" a="1"/>
  <c r="H137"/>
  <c r="H375"/>
  <c r="W137" a="1"/>
  <c r="W137"/>
  <c r="W375"/>
  <c r="K137" a="1"/>
  <c r="K137"/>
  <c r="K375"/>
  <c r="U137" a="1"/>
  <c r="U137"/>
  <c r="U375"/>
  <c r="AD137" a="1"/>
  <c r="AD137"/>
  <c r="AD375"/>
  <c r="C137" a="1"/>
  <c r="C137"/>
  <c r="C375"/>
  <c r="L137" a="1"/>
  <c r="L137"/>
  <c r="L375"/>
  <c r="AF137" a="1"/>
  <c r="AF137"/>
  <c r="AF375"/>
  <c r="H131" a="1"/>
  <c r="H131"/>
  <c r="H369"/>
  <c r="W131" a="1"/>
  <c r="W131"/>
  <c r="W369"/>
  <c r="AF131" a="1"/>
  <c r="AF131"/>
  <c r="AF369"/>
  <c r="E131" a="1"/>
  <c r="E131"/>
  <c r="E369"/>
  <c r="AD131" a="1"/>
  <c r="AD131"/>
  <c r="AD369"/>
  <c r="C131" a="1"/>
  <c r="C131"/>
  <c r="C369"/>
  <c r="L131" a="1"/>
  <c r="L131"/>
  <c r="L369"/>
  <c r="AA131" a="1"/>
  <c r="AA131"/>
  <c r="AA369"/>
  <c r="T131" a="1"/>
  <c r="T131"/>
  <c r="T369"/>
  <c r="Y131" a="1"/>
  <c r="Y131"/>
  <c r="Y369"/>
  <c r="AH131" a="1"/>
  <c r="AH131"/>
  <c r="AH369"/>
  <c r="G131" a="1"/>
  <c r="G131"/>
  <c r="G369"/>
  <c r="P131" a="1"/>
  <c r="P131"/>
  <c r="P369"/>
  <c r="O131" a="1"/>
  <c r="O131"/>
  <c r="O369"/>
  <c r="N131" a="1"/>
  <c r="N131"/>
  <c r="N369"/>
  <c r="AC131" a="1"/>
  <c r="AC131"/>
  <c r="AC369"/>
  <c r="AL131" a="1"/>
  <c r="AL131"/>
  <c r="AL369"/>
  <c r="K131" a="1"/>
  <c r="K131"/>
  <c r="K369"/>
  <c r="D131" a="1"/>
  <c r="D131"/>
  <c r="D369"/>
  <c r="I131" a="1"/>
  <c r="I131"/>
  <c r="I369"/>
  <c r="R131" a="1"/>
  <c r="R131"/>
  <c r="R369"/>
  <c r="AG131" a="1"/>
  <c r="AG131"/>
  <c r="AG369"/>
  <c r="AK131" a="1"/>
  <c r="AK131"/>
  <c r="AK369"/>
  <c r="AE131" a="1"/>
  <c r="AE131"/>
  <c r="AE369"/>
  <c r="AI131" a="1"/>
  <c r="AI131"/>
  <c r="AI369"/>
  <c r="M131" a="1"/>
  <c r="M131"/>
  <c r="M369"/>
  <c r="V131" a="1"/>
  <c r="V131"/>
  <c r="V369"/>
  <c r="Z131" a="1"/>
  <c r="Z131"/>
  <c r="Z369"/>
  <c r="AJ131" a="1"/>
  <c r="AJ131"/>
  <c r="AJ369"/>
  <c r="X131" a="1"/>
  <c r="X131"/>
  <c r="X369"/>
  <c r="B131" a="1"/>
  <c r="B131"/>
  <c r="Q131" a="1"/>
  <c r="Q131"/>
  <c r="Q369"/>
  <c r="U131" a="1"/>
  <c r="U131"/>
  <c r="U369"/>
  <c r="S131" a="1"/>
  <c r="S131"/>
  <c r="S369"/>
  <c r="AB131" a="1"/>
  <c r="AB131"/>
  <c r="AB369"/>
  <c r="F131" a="1"/>
  <c r="F131"/>
  <c r="F369"/>
  <c r="J131" a="1"/>
  <c r="J131"/>
  <c r="J369"/>
  <c r="AK145" a="1"/>
  <c r="AK145"/>
  <c r="AK383"/>
  <c r="O145" a="1"/>
  <c r="O145"/>
  <c r="O383"/>
  <c r="S145" a="1"/>
  <c r="S145"/>
  <c r="S383"/>
  <c r="AB145" a="1"/>
  <c r="AB145"/>
  <c r="AB383"/>
  <c r="F145" a="1"/>
  <c r="F145"/>
  <c r="F383"/>
  <c r="Z145" a="1"/>
  <c r="Z145"/>
  <c r="Z383"/>
  <c r="D145" a="1"/>
  <c r="D145"/>
  <c r="D383"/>
  <c r="H145" a="1"/>
  <c r="H145"/>
  <c r="H383"/>
  <c r="W145" a="1"/>
  <c r="W145"/>
  <c r="W383"/>
  <c r="AF145" a="1"/>
  <c r="AF145"/>
  <c r="AF383"/>
  <c r="U145" a="1"/>
  <c r="U145"/>
  <c r="U383"/>
  <c r="AD145" a="1"/>
  <c r="AD145"/>
  <c r="AD383"/>
  <c r="C145" a="1"/>
  <c r="C145"/>
  <c r="C383"/>
  <c r="L145" a="1"/>
  <c r="L145"/>
  <c r="L383"/>
  <c r="AA145" a="1"/>
  <c r="AA145"/>
  <c r="AA383"/>
  <c r="J145" a="1"/>
  <c r="J145"/>
  <c r="J383"/>
  <c r="Y145" a="1"/>
  <c r="Y145"/>
  <c r="Y383"/>
  <c r="AH145" a="1"/>
  <c r="AH145"/>
  <c r="AH383"/>
  <c r="G145" a="1"/>
  <c r="G145"/>
  <c r="G383"/>
  <c r="P145" a="1"/>
  <c r="P145"/>
  <c r="P383"/>
  <c r="E145" a="1"/>
  <c r="E145"/>
  <c r="E383"/>
  <c r="N145" a="1"/>
  <c r="N145"/>
  <c r="N383"/>
  <c r="AC145" a="1"/>
  <c r="AC145"/>
  <c r="AC383"/>
  <c r="AL145" a="1"/>
  <c r="AL145"/>
  <c r="AL383"/>
  <c r="K145" a="1"/>
  <c r="K145"/>
  <c r="K383"/>
  <c r="AJ145" a="1"/>
  <c r="AJ145"/>
  <c r="AJ383"/>
  <c r="I145" a="1"/>
  <c r="I145"/>
  <c r="I383"/>
  <c r="R145" a="1"/>
  <c r="R145"/>
  <c r="R383"/>
  <c r="AG145" a="1"/>
  <c r="AG145"/>
  <c r="AG383"/>
  <c r="AE145" a="1"/>
  <c r="AE145"/>
  <c r="AE383"/>
  <c r="AI145" a="1"/>
  <c r="AI145"/>
  <c r="AI383"/>
  <c r="M145" a="1"/>
  <c r="M145"/>
  <c r="M383"/>
  <c r="V145" a="1"/>
  <c r="V145"/>
  <c r="V383"/>
  <c r="T145" a="1"/>
  <c r="T145"/>
  <c r="T383"/>
  <c r="X145" a="1"/>
  <c r="X145"/>
  <c r="X383"/>
  <c r="B145" a="1"/>
  <c r="B145"/>
  <c r="Q145" a="1"/>
  <c r="Q145"/>
  <c r="Q383"/>
  <c r="AF135" a="1"/>
  <c r="AF135"/>
  <c r="AF373"/>
  <c r="E135" a="1"/>
  <c r="E135"/>
  <c r="E373"/>
  <c r="N135" a="1"/>
  <c r="N135"/>
  <c r="N373"/>
  <c r="AC135" a="1"/>
  <c r="AC135"/>
  <c r="AC373"/>
  <c r="AA135" a="1"/>
  <c r="AA135"/>
  <c r="AA373"/>
  <c r="AJ135" a="1"/>
  <c r="AJ135"/>
  <c r="AJ373"/>
  <c r="I135" a="1"/>
  <c r="I135"/>
  <c r="I373"/>
  <c r="R135" a="1"/>
  <c r="R135"/>
  <c r="R373"/>
  <c r="AL135" a="1"/>
  <c r="AL135"/>
  <c r="AL373"/>
  <c r="K135" a="1"/>
  <c r="K135"/>
  <c r="K373"/>
  <c r="T135" a="1"/>
  <c r="T135"/>
  <c r="T373"/>
  <c r="X135" a="1"/>
  <c r="X135"/>
  <c r="X373"/>
  <c r="B135" a="1"/>
  <c r="B135"/>
  <c r="AG135" a="1"/>
  <c r="AG135"/>
  <c r="AG373"/>
  <c r="AK135" a="1"/>
  <c r="AK135"/>
  <c r="AK373"/>
  <c r="O135" a="1"/>
  <c r="O135"/>
  <c r="O373"/>
  <c r="S135" a="1"/>
  <c r="S135"/>
  <c r="S373"/>
  <c r="AB135" a="1"/>
  <c r="AB135"/>
  <c r="AB373"/>
  <c r="V135" a="1"/>
  <c r="V135"/>
  <c r="V373"/>
  <c r="Z135" a="1"/>
  <c r="Z135"/>
  <c r="Z373"/>
  <c r="D135" a="1"/>
  <c r="D135"/>
  <c r="D373"/>
  <c r="H135" a="1"/>
  <c r="H135"/>
  <c r="H373"/>
  <c r="W135" a="1"/>
  <c r="W135"/>
  <c r="W373"/>
  <c r="Q135" a="1"/>
  <c r="Q135"/>
  <c r="Q373"/>
  <c r="U135" a="1"/>
  <c r="U135"/>
  <c r="U373"/>
  <c r="AD135" a="1"/>
  <c r="AD135"/>
  <c r="AD373"/>
  <c r="C135" a="1"/>
  <c r="C135"/>
  <c r="C373"/>
  <c r="G135" a="1"/>
  <c r="G135"/>
  <c r="G373"/>
  <c r="F135" a="1"/>
  <c r="F135"/>
  <c r="F373"/>
  <c r="J135" a="1"/>
  <c r="J135"/>
  <c r="J373"/>
  <c r="Y135" a="1"/>
  <c r="Y135"/>
  <c r="Y373"/>
  <c r="AH135" a="1"/>
  <c r="AH135"/>
  <c r="AH373"/>
  <c r="L135" a="1"/>
  <c r="L135"/>
  <c r="L373"/>
  <c r="P135" a="1"/>
  <c r="P135"/>
  <c r="P373"/>
  <c r="AE135" a="1"/>
  <c r="AE135"/>
  <c r="AE373"/>
  <c r="AI135" a="1"/>
  <c r="AI135"/>
  <c r="AI373"/>
  <c r="M135" a="1"/>
  <c r="M135"/>
  <c r="M373"/>
  <c r="U204" a="1"/>
  <c r="U204"/>
  <c r="U516"/>
  <c r="D204" a="1"/>
  <c r="D204"/>
  <c r="D516"/>
  <c r="AL204" a="1"/>
  <c r="AL204"/>
  <c r="AL516"/>
  <c r="B204" a="1"/>
  <c r="B204"/>
  <c r="H204" a="1"/>
  <c r="H204"/>
  <c r="H516"/>
  <c r="Y204" a="1"/>
  <c r="Y204"/>
  <c r="Y516"/>
  <c r="AI204" a="1"/>
  <c r="AI204"/>
  <c r="AI516"/>
  <c r="AH204" a="1"/>
  <c r="AH204"/>
  <c r="AH516"/>
  <c r="F204" a="1"/>
  <c r="F204"/>
  <c r="F516"/>
  <c r="AJ204" a="1"/>
  <c r="AJ204"/>
  <c r="AJ516"/>
  <c r="AE204" a="1"/>
  <c r="AE204"/>
  <c r="AE516"/>
  <c r="AD204" a="1"/>
  <c r="AD204"/>
  <c r="AD516"/>
  <c r="AF204" a="1"/>
  <c r="AF204"/>
  <c r="AF516"/>
  <c r="S204" a="1"/>
  <c r="S204"/>
  <c r="S516"/>
  <c r="Z204" a="1"/>
  <c r="Z204"/>
  <c r="Z516"/>
  <c r="M204" a="1"/>
  <c r="M204"/>
  <c r="M516"/>
  <c r="AB204" a="1"/>
  <c r="AB204"/>
  <c r="AB516"/>
  <c r="O204" a="1"/>
  <c r="O204"/>
  <c r="O516"/>
  <c r="V204" a="1"/>
  <c r="V204"/>
  <c r="V516"/>
  <c r="I204" a="1"/>
  <c r="I204"/>
  <c r="I516"/>
  <c r="X204" a="1"/>
  <c r="X204"/>
  <c r="X516"/>
  <c r="K204" a="1"/>
  <c r="K204"/>
  <c r="K516"/>
  <c r="R204" a="1"/>
  <c r="R204"/>
  <c r="R516"/>
  <c r="C204" a="1"/>
  <c r="C204"/>
  <c r="C516"/>
  <c r="T204" a="1"/>
  <c r="T204"/>
  <c r="T516"/>
  <c r="G204" a="1"/>
  <c r="G204"/>
  <c r="G516"/>
  <c r="J204" a="1"/>
  <c r="J204"/>
  <c r="J516"/>
  <c r="AK204" a="1"/>
  <c r="AK204"/>
  <c r="AK516"/>
  <c r="AC204" a="1"/>
  <c r="AC204"/>
  <c r="AC516"/>
  <c r="AA204" a="1"/>
  <c r="AA204"/>
  <c r="AA516"/>
  <c r="Q204" a="1"/>
  <c r="Q204"/>
  <c r="Q516"/>
  <c r="L204" a="1"/>
  <c r="L204"/>
  <c r="L516"/>
  <c r="AG204" a="1"/>
  <c r="AG204"/>
  <c r="AG516"/>
  <c r="P204" a="1"/>
  <c r="P204"/>
  <c r="P516"/>
  <c r="N204" a="1"/>
  <c r="N204"/>
  <c r="N516"/>
  <c r="E204" a="1"/>
  <c r="E204"/>
  <c r="E516"/>
  <c r="W204" a="1"/>
  <c r="W204"/>
  <c r="W516"/>
  <c r="F200" a="1"/>
  <c r="F200"/>
  <c r="F512"/>
  <c r="AF200" a="1"/>
  <c r="AF200"/>
  <c r="AF512"/>
  <c r="AL200" a="1"/>
  <c r="AL200"/>
  <c r="AL512"/>
  <c r="B200" a="1"/>
  <c r="B200"/>
  <c r="AB200" a="1"/>
  <c r="AB200"/>
  <c r="AB512"/>
  <c r="AD200" a="1"/>
  <c r="AD200"/>
  <c r="AD512"/>
  <c r="AK200" a="1"/>
  <c r="AK200"/>
  <c r="AK512"/>
  <c r="X200" a="1"/>
  <c r="X200"/>
  <c r="X512"/>
  <c r="Z200" a="1"/>
  <c r="Z200"/>
  <c r="Z512"/>
  <c r="AG200" a="1"/>
  <c r="AG200"/>
  <c r="AG512"/>
  <c r="T200" a="1"/>
  <c r="T200"/>
  <c r="T512"/>
  <c r="V200" a="1"/>
  <c r="V200"/>
  <c r="V512"/>
  <c r="Y200" a="1"/>
  <c r="Y200"/>
  <c r="Y512"/>
  <c r="H200" a="1"/>
  <c r="H200"/>
  <c r="H512"/>
  <c r="AA200" a="1"/>
  <c r="AA200"/>
  <c r="AA512"/>
  <c r="N200" a="1"/>
  <c r="N200"/>
  <c r="N512"/>
  <c r="I200" a="1"/>
  <c r="I200"/>
  <c r="I512"/>
  <c r="AE200" a="1"/>
  <c r="AE200"/>
  <c r="AE512"/>
  <c r="AJ200" a="1"/>
  <c r="AJ200"/>
  <c r="AJ512"/>
  <c r="D200" a="1"/>
  <c r="D200"/>
  <c r="D512"/>
  <c r="S200" a="1"/>
  <c r="S200"/>
  <c r="S512"/>
  <c r="C200" a="1"/>
  <c r="C200"/>
  <c r="C512"/>
  <c r="O200" a="1"/>
  <c r="O200"/>
  <c r="O512"/>
  <c r="AI200" a="1"/>
  <c r="AI200"/>
  <c r="AI512"/>
  <c r="G200" a="1"/>
  <c r="G200"/>
  <c r="G512"/>
  <c r="U200" a="1"/>
  <c r="U200"/>
  <c r="U512"/>
  <c r="R200" a="1"/>
  <c r="R200"/>
  <c r="R512"/>
  <c r="K200" a="1"/>
  <c r="K200"/>
  <c r="K512"/>
  <c r="J200" a="1"/>
  <c r="J200"/>
  <c r="J512"/>
  <c r="W200" a="1"/>
  <c r="W200"/>
  <c r="W512"/>
  <c r="AC200" a="1"/>
  <c r="AC200"/>
  <c r="AC512"/>
  <c r="P200" a="1"/>
  <c r="P200"/>
  <c r="P512"/>
  <c r="E200" a="1"/>
  <c r="E200"/>
  <c r="E512"/>
  <c r="L200" a="1"/>
  <c r="L200"/>
  <c r="L512"/>
  <c r="AH200" a="1"/>
  <c r="AH200"/>
  <c r="AH512"/>
  <c r="M200" a="1"/>
  <c r="M200"/>
  <c r="M512"/>
  <c r="Q200" a="1"/>
  <c r="Q200"/>
  <c r="Q512"/>
  <c r="Z221" a="1"/>
  <c r="Z221"/>
  <c r="Z533"/>
  <c r="AG221" a="1"/>
  <c r="AG221"/>
  <c r="AG533"/>
  <c r="AB221" a="1"/>
  <c r="AB221"/>
  <c r="AB533"/>
  <c r="AI221" a="1"/>
  <c r="AI221"/>
  <c r="AI533"/>
  <c r="V221" a="1"/>
  <c r="V221"/>
  <c r="V533"/>
  <c r="Y221" a="1"/>
  <c r="Y221"/>
  <c r="Y533"/>
  <c r="X221" a="1"/>
  <c r="X221"/>
  <c r="X533"/>
  <c r="D221" a="1"/>
  <c r="D221"/>
  <c r="D533"/>
  <c r="N221" a="1"/>
  <c r="N221"/>
  <c r="N533"/>
  <c r="Q221" a="1"/>
  <c r="Q221"/>
  <c r="Q533"/>
  <c r="H221" a="1"/>
  <c r="H221"/>
  <c r="H533"/>
  <c r="B221" a="1"/>
  <c r="B221"/>
  <c r="G221" a="1"/>
  <c r="G221"/>
  <c r="G533"/>
  <c r="AK221" a="1"/>
  <c r="AK221"/>
  <c r="AK533"/>
  <c r="S221" a="1"/>
  <c r="S221"/>
  <c r="S533"/>
  <c r="U221" a="1"/>
  <c r="U221"/>
  <c r="U533"/>
  <c r="AE221" a="1"/>
  <c r="AE221"/>
  <c r="AE533"/>
  <c r="AL221" a="1"/>
  <c r="AL221"/>
  <c r="AL533"/>
  <c r="M221" a="1"/>
  <c r="M221"/>
  <c r="M533"/>
  <c r="K221" a="1"/>
  <c r="K221"/>
  <c r="K533"/>
  <c r="C221" a="1"/>
  <c r="C221"/>
  <c r="C533"/>
  <c r="T221" a="1"/>
  <c r="T221"/>
  <c r="T533"/>
  <c r="AD221" a="1"/>
  <c r="AD221"/>
  <c r="AD533"/>
  <c r="I221" a="1"/>
  <c r="I221"/>
  <c r="I533"/>
  <c r="O221" a="1"/>
  <c r="O221"/>
  <c r="O533"/>
  <c r="R221" a="1"/>
  <c r="R221"/>
  <c r="R533"/>
  <c r="AJ221" a="1"/>
  <c r="AJ221"/>
  <c r="AJ533"/>
  <c r="F221" a="1"/>
  <c r="F221"/>
  <c r="F533"/>
  <c r="J221" a="1"/>
  <c r="J221"/>
  <c r="J533"/>
  <c r="AF221" a="1"/>
  <c r="AF221"/>
  <c r="AF533"/>
  <c r="AA221" a="1"/>
  <c r="AA221"/>
  <c r="AA533"/>
  <c r="AH221" a="1"/>
  <c r="AH221"/>
  <c r="AH533"/>
  <c r="E221" a="1"/>
  <c r="E221"/>
  <c r="E533"/>
  <c r="AC221" a="1"/>
  <c r="AC221"/>
  <c r="AC533"/>
  <c r="L221" a="1"/>
  <c r="L221"/>
  <c r="L533"/>
  <c r="P221" a="1"/>
  <c r="P221"/>
  <c r="P533"/>
  <c r="W221" a="1"/>
  <c r="W221"/>
  <c r="W533"/>
  <c r="AG215" a="1"/>
  <c r="AG215"/>
  <c r="AG527"/>
  <c r="AB215" a="1"/>
  <c r="AB215"/>
  <c r="AB527"/>
  <c r="S215" a="1"/>
  <c r="S215"/>
  <c r="S527"/>
  <c r="V215" a="1"/>
  <c r="V215"/>
  <c r="V527"/>
  <c r="Y215" a="1"/>
  <c r="Y215"/>
  <c r="Y527"/>
  <c r="X215" a="1"/>
  <c r="X215"/>
  <c r="X527"/>
  <c r="O215" a="1"/>
  <c r="O215"/>
  <c r="O527"/>
  <c r="R215" a="1"/>
  <c r="R215"/>
  <c r="R527"/>
  <c r="AK215" a="1"/>
  <c r="AK215"/>
  <c r="AK527"/>
  <c r="U215" a="1"/>
  <c r="U215"/>
  <c r="U527"/>
  <c r="T215" a="1"/>
  <c r="T215"/>
  <c r="T527"/>
  <c r="K215" a="1"/>
  <c r="K215"/>
  <c r="K527"/>
  <c r="J215" a="1"/>
  <c r="J215"/>
  <c r="J527"/>
  <c r="Q215" a="1"/>
  <c r="Q215"/>
  <c r="Q527"/>
  <c r="L215" a="1"/>
  <c r="L215"/>
  <c r="L527"/>
  <c r="G215" a="1"/>
  <c r="G215"/>
  <c r="G527"/>
  <c r="F215" a="1"/>
  <c r="F215"/>
  <c r="F527"/>
  <c r="AE215" a="1"/>
  <c r="AE215"/>
  <c r="AE527"/>
  <c r="M215" a="1"/>
  <c r="M215"/>
  <c r="M527"/>
  <c r="H215" a="1"/>
  <c r="H215"/>
  <c r="H527"/>
  <c r="C215" a="1"/>
  <c r="C215"/>
  <c r="C527"/>
  <c r="B215" a="1"/>
  <c r="B215"/>
  <c r="I215" a="1"/>
  <c r="I215"/>
  <c r="I527"/>
  <c r="D215" a="1"/>
  <c r="D215"/>
  <c r="D527"/>
  <c r="AL215" a="1"/>
  <c r="AL215"/>
  <c r="AL527"/>
  <c r="AF215" a="1"/>
  <c r="AF215"/>
  <c r="AF527"/>
  <c r="AJ215" a="1"/>
  <c r="AJ215"/>
  <c r="AJ527"/>
  <c r="AI215" a="1"/>
  <c r="AI215"/>
  <c r="AI527"/>
  <c r="AD215" a="1"/>
  <c r="AD215"/>
  <c r="AD527"/>
  <c r="Z215" a="1"/>
  <c r="Z215"/>
  <c r="Z527"/>
  <c r="P215" a="1"/>
  <c r="P215"/>
  <c r="P527"/>
  <c r="E215" a="1"/>
  <c r="E215"/>
  <c r="E527"/>
  <c r="AH215" a="1"/>
  <c r="AH215"/>
  <c r="AH527"/>
  <c r="AA215" a="1"/>
  <c r="AA215"/>
  <c r="AA527"/>
  <c r="W215" a="1"/>
  <c r="W215"/>
  <c r="W527"/>
  <c r="AC215" a="1"/>
  <c r="AC215"/>
  <c r="AC527"/>
  <c r="N215" a="1"/>
  <c r="N215"/>
  <c r="N527"/>
  <c r="D138" a="1"/>
  <c r="D138"/>
  <c r="D376"/>
  <c r="H138" a="1"/>
  <c r="H138"/>
  <c r="H376"/>
  <c r="W138" a="1"/>
  <c r="W138"/>
  <c r="W376"/>
  <c r="AF138" a="1"/>
  <c r="AF138"/>
  <c r="AF376"/>
  <c r="Z138" a="1"/>
  <c r="Z138"/>
  <c r="Z376"/>
  <c r="AD138" a="1"/>
  <c r="AD138"/>
  <c r="AD376"/>
  <c r="C138" a="1"/>
  <c r="C138"/>
  <c r="C376"/>
  <c r="L138" a="1"/>
  <c r="L138"/>
  <c r="L376"/>
  <c r="AA138" a="1"/>
  <c r="AA138"/>
  <c r="AA376"/>
  <c r="Y138" a="1"/>
  <c r="Y138"/>
  <c r="Y376"/>
  <c r="AH138" a="1"/>
  <c r="AH138"/>
  <c r="AH376"/>
  <c r="G138" a="1"/>
  <c r="G138"/>
  <c r="G376"/>
  <c r="P138" a="1"/>
  <c r="P138"/>
  <c r="P376"/>
  <c r="N138" a="1"/>
  <c r="N138"/>
  <c r="N376"/>
  <c r="AC138" a="1"/>
  <c r="AC138"/>
  <c r="AC376"/>
  <c r="AL138" a="1"/>
  <c r="AL138"/>
  <c r="AL376"/>
  <c r="K138" a="1"/>
  <c r="K138"/>
  <c r="K376"/>
  <c r="AJ138" a="1"/>
  <c r="AJ138"/>
  <c r="AJ376"/>
  <c r="I138" a="1"/>
  <c r="I138"/>
  <c r="I376"/>
  <c r="R138" a="1"/>
  <c r="R138"/>
  <c r="R376"/>
  <c r="AG138" a="1"/>
  <c r="AG138"/>
  <c r="AG376"/>
  <c r="J138" a="1"/>
  <c r="J138"/>
  <c r="J376"/>
  <c r="AE138" a="1"/>
  <c r="AE138"/>
  <c r="AE376"/>
  <c r="AI138" a="1"/>
  <c r="AI138"/>
  <c r="AI376"/>
  <c r="M138" a="1"/>
  <c r="M138"/>
  <c r="M376"/>
  <c r="V138" a="1"/>
  <c r="V138"/>
  <c r="V376"/>
  <c r="E138" a="1"/>
  <c r="E138"/>
  <c r="E376"/>
  <c r="T138" a="1"/>
  <c r="T138"/>
  <c r="T376"/>
  <c r="X138" a="1"/>
  <c r="X138"/>
  <c r="X376"/>
  <c r="B138" a="1"/>
  <c r="B138"/>
  <c r="Q138" a="1"/>
  <c r="Q138"/>
  <c r="Q376"/>
  <c r="AK138" a="1"/>
  <c r="AK138"/>
  <c r="AK376"/>
  <c r="O138" a="1"/>
  <c r="O138"/>
  <c r="O376"/>
  <c r="S138" a="1"/>
  <c r="S138"/>
  <c r="S376"/>
  <c r="AB138" a="1"/>
  <c r="AB138"/>
  <c r="AB376"/>
  <c r="F138" a="1"/>
  <c r="F138"/>
  <c r="F376"/>
  <c r="U138" a="1"/>
  <c r="U138"/>
  <c r="U376"/>
  <c r="I149" a="1"/>
  <c r="I149"/>
  <c r="I387"/>
  <c r="L149" a="1"/>
  <c r="L149"/>
  <c r="L387"/>
  <c r="G149" a="1"/>
  <c r="G149"/>
  <c r="G387"/>
  <c r="N149" a="1"/>
  <c r="N149"/>
  <c r="N387"/>
  <c r="E149" a="1"/>
  <c r="E149"/>
  <c r="E387"/>
  <c r="H149" a="1"/>
  <c r="H149"/>
  <c r="H387"/>
  <c r="C149" a="1"/>
  <c r="C149"/>
  <c r="C387"/>
  <c r="J149" a="1"/>
  <c r="J149"/>
  <c r="J387"/>
  <c r="AH149" a="1"/>
  <c r="AH149"/>
  <c r="AH387"/>
  <c r="D149" a="1"/>
  <c r="D149"/>
  <c r="D387"/>
  <c r="AF149" a="1"/>
  <c r="AF149"/>
  <c r="AF387"/>
  <c r="F149" a="1"/>
  <c r="F149"/>
  <c r="F387"/>
  <c r="AI149" a="1"/>
  <c r="AI149"/>
  <c r="AI387"/>
  <c r="Y149" a="1"/>
  <c r="Y149"/>
  <c r="Y387"/>
  <c r="AK149" a="1"/>
  <c r="AK149"/>
  <c r="AK387"/>
  <c r="W149" a="1"/>
  <c r="W149"/>
  <c r="W387"/>
  <c r="B149" a="1"/>
  <c r="B149"/>
  <c r="AD149" a="1"/>
  <c r="AD149"/>
  <c r="AD387"/>
  <c r="AL149" a="1"/>
  <c r="AL149"/>
  <c r="AL387"/>
  <c r="AB149" a="1"/>
  <c r="AB149"/>
  <c r="AB387"/>
  <c r="AJ149" a="1"/>
  <c r="AJ149"/>
  <c r="AJ387"/>
  <c r="Z149" a="1"/>
  <c r="Z149"/>
  <c r="Z387"/>
  <c r="U149" a="1"/>
  <c r="U149"/>
  <c r="U387"/>
  <c r="AC149" a="1"/>
  <c r="AC149"/>
  <c r="AC387"/>
  <c r="S149" a="1"/>
  <c r="S149"/>
  <c r="S387"/>
  <c r="AA149" a="1"/>
  <c r="AA149"/>
  <c r="AA387"/>
  <c r="X149" a="1"/>
  <c r="X149"/>
  <c r="X387"/>
  <c r="Q149" a="1"/>
  <c r="Q149"/>
  <c r="Q387"/>
  <c r="T149" a="1"/>
  <c r="T149"/>
  <c r="T387"/>
  <c r="O149" a="1"/>
  <c r="O149"/>
  <c r="O387"/>
  <c r="V149" a="1"/>
  <c r="V149"/>
  <c r="V387"/>
  <c r="AG149" a="1"/>
  <c r="AG149"/>
  <c r="AG387"/>
  <c r="P149" a="1"/>
  <c r="P149"/>
  <c r="P387"/>
  <c r="K149" a="1"/>
  <c r="K149"/>
  <c r="K387"/>
  <c r="R149" a="1"/>
  <c r="R149"/>
  <c r="R387"/>
  <c r="AE149" a="1"/>
  <c r="AE149"/>
  <c r="AE387"/>
  <c r="M149" a="1"/>
  <c r="M149"/>
  <c r="M387"/>
  <c r="L120" a="1"/>
  <c r="L120"/>
  <c r="L358"/>
  <c r="O120" a="1"/>
  <c r="O120"/>
  <c r="O358"/>
  <c r="V120" a="1"/>
  <c r="V120"/>
  <c r="V358"/>
  <c r="Y120" a="1"/>
  <c r="Y120"/>
  <c r="Y358"/>
  <c r="H120" a="1"/>
  <c r="H120"/>
  <c r="H358"/>
  <c r="K120" a="1"/>
  <c r="K120"/>
  <c r="K358"/>
  <c r="R120" a="1"/>
  <c r="R120"/>
  <c r="R358"/>
  <c r="AG120" a="1"/>
  <c r="AG120"/>
  <c r="AG358"/>
  <c r="AJ120" a="1"/>
  <c r="AJ120"/>
  <c r="AJ358"/>
  <c r="D120" a="1"/>
  <c r="D120"/>
  <c r="D358"/>
  <c r="G120" a="1"/>
  <c r="G120"/>
  <c r="G358"/>
  <c r="N120" a="1"/>
  <c r="N120"/>
  <c r="N358"/>
  <c r="AC120" a="1"/>
  <c r="AC120"/>
  <c r="AC358"/>
  <c r="AF120" a="1"/>
  <c r="AF120"/>
  <c r="AF358"/>
  <c r="AI120" a="1"/>
  <c r="AI120"/>
  <c r="AI358"/>
  <c r="C120" a="1"/>
  <c r="C120"/>
  <c r="C358"/>
  <c r="J120" a="1"/>
  <c r="J120"/>
  <c r="J358"/>
  <c r="U120" a="1"/>
  <c r="U120"/>
  <c r="U358"/>
  <c r="AB120" a="1"/>
  <c r="AB120"/>
  <c r="AB358"/>
  <c r="AE120" a="1"/>
  <c r="AE120"/>
  <c r="AE358"/>
  <c r="AL120" a="1"/>
  <c r="AL120"/>
  <c r="AL358"/>
  <c r="F120" a="1"/>
  <c r="F120"/>
  <c r="F358"/>
  <c r="Q120" a="1"/>
  <c r="Q120"/>
  <c r="Q358"/>
  <c r="X120" a="1"/>
  <c r="X120"/>
  <c r="X358"/>
  <c r="AA120" a="1"/>
  <c r="AA120"/>
  <c r="AA358"/>
  <c r="AH120" a="1"/>
  <c r="AH120"/>
  <c r="AH358"/>
  <c r="B120" a="1"/>
  <c r="B120"/>
  <c r="M120" a="1"/>
  <c r="M120"/>
  <c r="M358"/>
  <c r="T120" a="1"/>
  <c r="T120"/>
  <c r="T358"/>
  <c r="W120" a="1"/>
  <c r="W120"/>
  <c r="W358"/>
  <c r="AD120" a="1"/>
  <c r="AD120"/>
  <c r="AD358"/>
  <c r="AK120" a="1"/>
  <c r="AK120"/>
  <c r="AK358"/>
  <c r="I120" a="1"/>
  <c r="I120"/>
  <c r="I358"/>
  <c r="P120" a="1"/>
  <c r="P120"/>
  <c r="P358"/>
  <c r="S120" a="1"/>
  <c r="S120"/>
  <c r="S358"/>
  <c r="Z120" a="1"/>
  <c r="Z120"/>
  <c r="Z358"/>
  <c r="E120" a="1"/>
  <c r="E120"/>
  <c r="E358"/>
  <c r="U129" a="1"/>
  <c r="U129"/>
  <c r="U367"/>
  <c r="AD129" a="1"/>
  <c r="AD129"/>
  <c r="AD367"/>
  <c r="C129" a="1"/>
  <c r="C129"/>
  <c r="C367"/>
  <c r="L129" a="1"/>
  <c r="L129"/>
  <c r="L367"/>
  <c r="K129" a="1"/>
  <c r="K129"/>
  <c r="K367"/>
  <c r="J129" a="1"/>
  <c r="J129"/>
  <c r="J367"/>
  <c r="Y129" a="1"/>
  <c r="Y129"/>
  <c r="Y367"/>
  <c r="AH129" a="1"/>
  <c r="AH129"/>
  <c r="AH367"/>
  <c r="G129" a="1"/>
  <c r="G129"/>
  <c r="G367"/>
  <c r="AF129" a="1"/>
  <c r="AF129"/>
  <c r="AF367"/>
  <c r="E129" a="1"/>
  <c r="E129"/>
  <c r="E367"/>
  <c r="N129" a="1"/>
  <c r="N129"/>
  <c r="N367"/>
  <c r="AC129" a="1"/>
  <c r="AC129"/>
  <c r="AC367"/>
  <c r="AL129" a="1"/>
  <c r="AL129"/>
  <c r="AL367"/>
  <c r="AA129" a="1"/>
  <c r="AA129"/>
  <c r="AA367"/>
  <c r="AJ129" a="1"/>
  <c r="AJ129"/>
  <c r="AJ367"/>
  <c r="I129" a="1"/>
  <c r="I129"/>
  <c r="I367"/>
  <c r="R129" a="1"/>
  <c r="R129"/>
  <c r="R367"/>
  <c r="AG129" a="1"/>
  <c r="AG129"/>
  <c r="AG367"/>
  <c r="AE129" a="1"/>
  <c r="AE129"/>
  <c r="AE367"/>
  <c r="AI129" a="1"/>
  <c r="AI129"/>
  <c r="AI367"/>
  <c r="M129" a="1"/>
  <c r="M129"/>
  <c r="M367"/>
  <c r="V129" a="1"/>
  <c r="V129"/>
  <c r="V367"/>
  <c r="T129" a="1"/>
  <c r="T129"/>
  <c r="T367"/>
  <c r="X129" a="1"/>
  <c r="X129"/>
  <c r="X367"/>
  <c r="B129" a="1"/>
  <c r="B129"/>
  <c r="Q129" a="1"/>
  <c r="Q129"/>
  <c r="Q367"/>
  <c r="AK129" a="1"/>
  <c r="AK129"/>
  <c r="AK367"/>
  <c r="O129" a="1"/>
  <c r="O129"/>
  <c r="O367"/>
  <c r="S129" a="1"/>
  <c r="S129"/>
  <c r="S367"/>
  <c r="AB129" a="1"/>
  <c r="AB129"/>
  <c r="AB367"/>
  <c r="F129" a="1"/>
  <c r="F129"/>
  <c r="F367"/>
  <c r="P129" a="1"/>
  <c r="P129"/>
  <c r="P367"/>
  <c r="Z129" a="1"/>
  <c r="Z129"/>
  <c r="Z367"/>
  <c r="D129" a="1"/>
  <c r="D129"/>
  <c r="D367"/>
  <c r="H129" a="1"/>
  <c r="H129"/>
  <c r="H367"/>
  <c r="W129" a="1"/>
  <c r="W129"/>
  <c r="W367"/>
  <c r="AC154" a="1"/>
  <c r="AC154"/>
  <c r="AC392"/>
  <c r="AL154" a="1"/>
  <c r="AL154"/>
  <c r="AL392"/>
  <c r="P154" a="1"/>
  <c r="P154"/>
  <c r="P392"/>
  <c r="AJ154" a="1"/>
  <c r="AJ154"/>
  <c r="AJ392"/>
  <c r="I154" a="1"/>
  <c r="I154"/>
  <c r="I392"/>
  <c r="W154" a="1"/>
  <c r="W154"/>
  <c r="W392"/>
  <c r="AG154" a="1"/>
  <c r="AG154"/>
  <c r="AG392"/>
  <c r="AK154" a="1"/>
  <c r="AK154"/>
  <c r="AK392"/>
  <c r="T154" a="1"/>
  <c r="T154"/>
  <c r="T392"/>
  <c r="C154" a="1"/>
  <c r="C154"/>
  <c r="C392"/>
  <c r="R154" a="1"/>
  <c r="R154"/>
  <c r="R392"/>
  <c r="AA154" a="1"/>
  <c r="AA154"/>
  <c r="AA392"/>
  <c r="AE154" a="1"/>
  <c r="AE154"/>
  <c r="AE392"/>
  <c r="D154" a="1"/>
  <c r="D154"/>
  <c r="D392"/>
  <c r="M154" a="1"/>
  <c r="M154"/>
  <c r="M392"/>
  <c r="V154" a="1"/>
  <c r="V154"/>
  <c r="V392"/>
  <c r="Z154" a="1"/>
  <c r="Z154"/>
  <c r="Z392"/>
  <c r="AI154" a="1"/>
  <c r="AI154"/>
  <c r="AI392"/>
  <c r="G154" a="1"/>
  <c r="G154"/>
  <c r="G392"/>
  <c r="Q154" a="1"/>
  <c r="Q154"/>
  <c r="Q392"/>
  <c r="U154" a="1"/>
  <c r="U154"/>
  <c r="U392"/>
  <c r="AD154" a="1"/>
  <c r="AD154"/>
  <c r="AD392"/>
  <c r="X154" a="1"/>
  <c r="X154"/>
  <c r="X392"/>
  <c r="B154" a="1"/>
  <c r="B154"/>
  <c r="K154" a="1"/>
  <c r="K154"/>
  <c r="K392"/>
  <c r="O154" a="1"/>
  <c r="O154"/>
  <c r="O392"/>
  <c r="Y154" a="1"/>
  <c r="Y154"/>
  <c r="Y392"/>
  <c r="H154" a="1"/>
  <c r="H154"/>
  <c r="H392"/>
  <c r="AB154" a="1"/>
  <c r="AB154"/>
  <c r="AB392"/>
  <c r="F154" a="1"/>
  <c r="F154"/>
  <c r="F392"/>
  <c r="J154" a="1"/>
  <c r="J154"/>
  <c r="J392"/>
  <c r="S154" a="1"/>
  <c r="S154"/>
  <c r="S392"/>
  <c r="AH154" a="1"/>
  <c r="AH154"/>
  <c r="AH392"/>
  <c r="L154" a="1"/>
  <c r="L154"/>
  <c r="L392"/>
  <c r="AF154" a="1"/>
  <c r="AF154"/>
  <c r="AF392"/>
  <c r="E154" a="1"/>
  <c r="E154"/>
  <c r="E392"/>
  <c r="N154" a="1"/>
  <c r="N154"/>
  <c r="N392"/>
  <c r="AF201" a="1"/>
  <c r="AF201"/>
  <c r="AF513"/>
  <c r="AE201" a="1"/>
  <c r="AE201"/>
  <c r="AE513"/>
  <c r="Z201" a="1"/>
  <c r="Z201"/>
  <c r="Z513"/>
  <c r="Y201" a="1"/>
  <c r="Y201"/>
  <c r="Y513"/>
  <c r="AB201" a="1"/>
  <c r="AB201"/>
  <c r="AB513"/>
  <c r="S201" a="1"/>
  <c r="S201"/>
  <c r="S513"/>
  <c r="V201" a="1"/>
  <c r="V201"/>
  <c r="V513"/>
  <c r="U201" a="1"/>
  <c r="U201"/>
  <c r="U513"/>
  <c r="X201" a="1"/>
  <c r="X201"/>
  <c r="X513"/>
  <c r="O201" a="1"/>
  <c r="O201"/>
  <c r="O513"/>
  <c r="R201" a="1"/>
  <c r="R201"/>
  <c r="R513"/>
  <c r="Q201" a="1"/>
  <c r="Q201"/>
  <c r="Q513"/>
  <c r="T201" a="1"/>
  <c r="T201"/>
  <c r="T513"/>
  <c r="K201" a="1"/>
  <c r="K201"/>
  <c r="K513"/>
  <c r="J201" a="1"/>
  <c r="J201"/>
  <c r="J513"/>
  <c r="M201" a="1"/>
  <c r="M201"/>
  <c r="M513"/>
  <c r="P201" a="1"/>
  <c r="P201"/>
  <c r="P513"/>
  <c r="G201" a="1"/>
  <c r="G201"/>
  <c r="G513"/>
  <c r="F201" a="1"/>
  <c r="F201"/>
  <c r="F513"/>
  <c r="I201" a="1"/>
  <c r="I201"/>
  <c r="I513"/>
  <c r="H201" a="1"/>
  <c r="H201"/>
  <c r="H513"/>
  <c r="C201" a="1"/>
  <c r="C201"/>
  <c r="C513"/>
  <c r="B201" a="1"/>
  <c r="B201"/>
  <c r="D201" a="1"/>
  <c r="D201"/>
  <c r="D513"/>
  <c r="AL201" a="1"/>
  <c r="AL201"/>
  <c r="AL513"/>
  <c r="AK201" a="1"/>
  <c r="AK201"/>
  <c r="AK513"/>
  <c r="AJ201" a="1"/>
  <c r="AJ201"/>
  <c r="AJ513"/>
  <c r="AI201" a="1"/>
  <c r="AI201"/>
  <c r="AI513"/>
  <c r="AD201" a="1"/>
  <c r="AD201"/>
  <c r="AD513"/>
  <c r="AG201" a="1"/>
  <c r="AG201"/>
  <c r="AG513"/>
  <c r="L201" a="1"/>
  <c r="L201"/>
  <c r="L513"/>
  <c r="AH201" a="1"/>
  <c r="AH201"/>
  <c r="AH513"/>
  <c r="E201" a="1"/>
  <c r="E201"/>
  <c r="E513"/>
  <c r="AA201" a="1"/>
  <c r="AA201"/>
  <c r="AA513"/>
  <c r="N201" a="1"/>
  <c r="N201"/>
  <c r="N513"/>
  <c r="W201" a="1"/>
  <c r="W201"/>
  <c r="W513"/>
  <c r="AC201" a="1"/>
  <c r="AC201"/>
  <c r="AC513"/>
  <c r="Y223" a="1"/>
  <c r="Y223"/>
  <c r="Y535"/>
  <c r="X223" a="1"/>
  <c r="X223"/>
  <c r="X535"/>
  <c r="O223" a="1"/>
  <c r="O223"/>
  <c r="O535"/>
  <c r="B223" a="1"/>
  <c r="B223"/>
  <c r="S223" a="1"/>
  <c r="S223"/>
  <c r="S535"/>
  <c r="U223" a="1"/>
  <c r="U223"/>
  <c r="U535"/>
  <c r="T223" a="1"/>
  <c r="T223"/>
  <c r="T535"/>
  <c r="K223" a="1"/>
  <c r="K223"/>
  <c r="K535"/>
  <c r="V223" a="1"/>
  <c r="V223"/>
  <c r="V535"/>
  <c r="Q223" a="1"/>
  <c r="Q223"/>
  <c r="Q535"/>
  <c r="P223" a="1"/>
  <c r="P223"/>
  <c r="P535"/>
  <c r="G223" a="1"/>
  <c r="G223"/>
  <c r="G535"/>
  <c r="J223" a="1"/>
  <c r="J223"/>
  <c r="J535"/>
  <c r="AC223" a="1"/>
  <c r="AC223"/>
  <c r="AC535"/>
  <c r="M223" a="1"/>
  <c r="M223"/>
  <c r="M535"/>
  <c r="H223" a="1"/>
  <c r="H223"/>
  <c r="H535"/>
  <c r="C223" a="1"/>
  <c r="C223"/>
  <c r="C535"/>
  <c r="I223" a="1"/>
  <c r="I223"/>
  <c r="I535"/>
  <c r="D223" a="1"/>
  <c r="D223"/>
  <c r="D535"/>
  <c r="R223" a="1"/>
  <c r="R223"/>
  <c r="R535"/>
  <c r="AD223" a="1"/>
  <c r="AD223"/>
  <c r="AD535"/>
  <c r="AB223" a="1"/>
  <c r="AB223"/>
  <c r="AB535"/>
  <c r="AK223" a="1"/>
  <c r="AK223"/>
  <c r="AK535"/>
  <c r="AJ223" a="1"/>
  <c r="AJ223"/>
  <c r="AJ535"/>
  <c r="AI223" a="1"/>
  <c r="AI223"/>
  <c r="AI535"/>
  <c r="AL223" a="1"/>
  <c r="AL223"/>
  <c r="AL535"/>
  <c r="Z223" a="1"/>
  <c r="Z223"/>
  <c r="Z535"/>
  <c r="AG223" a="1"/>
  <c r="AG223"/>
  <c r="AG535"/>
  <c r="AF223" a="1"/>
  <c r="AF223"/>
  <c r="AF535"/>
  <c r="AE223" a="1"/>
  <c r="AE223"/>
  <c r="AE535"/>
  <c r="F223" a="1"/>
  <c r="F223"/>
  <c r="F535"/>
  <c r="AH223" a="1"/>
  <c r="AH223"/>
  <c r="AH535"/>
  <c r="E223" a="1"/>
  <c r="E223"/>
  <c r="E535"/>
  <c r="W223" a="1"/>
  <c r="W223"/>
  <c r="W535"/>
  <c r="N223" a="1"/>
  <c r="N223"/>
  <c r="N535"/>
  <c r="L223" a="1"/>
  <c r="L223"/>
  <c r="L535"/>
  <c r="AA223" a="1"/>
  <c r="AA223"/>
  <c r="AA535"/>
  <c r="AI148" a="1"/>
  <c r="AI148"/>
  <c r="AI386"/>
  <c r="C148" a="1"/>
  <c r="C148"/>
  <c r="C386"/>
  <c r="AE148" a="1"/>
  <c r="AE148"/>
  <c r="AE386"/>
  <c r="AL148" a="1"/>
  <c r="AL148"/>
  <c r="AL386"/>
  <c r="F148" a="1"/>
  <c r="F148"/>
  <c r="F386"/>
  <c r="M148" a="1"/>
  <c r="M148"/>
  <c r="M386"/>
  <c r="P148" a="1"/>
  <c r="P148"/>
  <c r="P386"/>
  <c r="AA148" a="1"/>
  <c r="AA148"/>
  <c r="AA386"/>
  <c r="AH148" a="1"/>
  <c r="AH148"/>
  <c r="AH386"/>
  <c r="B148" a="1"/>
  <c r="B148"/>
  <c r="I148" a="1"/>
  <c r="I148"/>
  <c r="I386"/>
  <c r="L148" a="1"/>
  <c r="L148"/>
  <c r="L386"/>
  <c r="W148" a="1"/>
  <c r="W148"/>
  <c r="W386"/>
  <c r="AD148" a="1"/>
  <c r="AD148"/>
  <c r="AD386"/>
  <c r="AK148" a="1"/>
  <c r="AK148"/>
  <c r="AK386"/>
  <c r="E148" a="1"/>
  <c r="E148"/>
  <c r="E386"/>
  <c r="H148" a="1"/>
  <c r="H148"/>
  <c r="H386"/>
  <c r="S148" a="1"/>
  <c r="S148"/>
  <c r="S386"/>
  <c r="Z148" a="1"/>
  <c r="Z148"/>
  <c r="Z386"/>
  <c r="AG148" a="1"/>
  <c r="AG148"/>
  <c r="AG386"/>
  <c r="AJ148" a="1"/>
  <c r="AJ148"/>
  <c r="AJ386"/>
  <c r="D148" a="1"/>
  <c r="D148"/>
  <c r="D386"/>
  <c r="O148" a="1"/>
  <c r="O148"/>
  <c r="O386"/>
  <c r="V148" a="1"/>
  <c r="V148"/>
  <c r="V386"/>
  <c r="AC148" a="1"/>
  <c r="AC148"/>
  <c r="AC386"/>
  <c r="AF148" a="1"/>
  <c r="AF148"/>
  <c r="AF386"/>
  <c r="K148" a="1"/>
  <c r="K148"/>
  <c r="K386"/>
  <c r="R148" a="1"/>
  <c r="R148"/>
  <c r="R386"/>
  <c r="Y148" a="1"/>
  <c r="Y148"/>
  <c r="Y386"/>
  <c r="AB148" a="1"/>
  <c r="AB148"/>
  <c r="AB386"/>
  <c r="J148" a="1"/>
  <c r="J148"/>
  <c r="J386"/>
  <c r="U148" a="1"/>
  <c r="U148"/>
  <c r="U386"/>
  <c r="Q148" a="1"/>
  <c r="Q148"/>
  <c r="Q386"/>
  <c r="X148" a="1"/>
  <c r="X148"/>
  <c r="X386"/>
  <c r="T148" a="1"/>
  <c r="T148"/>
  <c r="T386"/>
  <c r="G148" a="1"/>
  <c r="G148"/>
  <c r="G386"/>
  <c r="N148" a="1"/>
  <c r="N148"/>
  <c r="N386"/>
  <c r="AJ214" a="1"/>
  <c r="AJ214"/>
  <c r="AJ526"/>
  <c r="X214" a="1"/>
  <c r="X214"/>
  <c r="X526"/>
  <c r="D214" a="1"/>
  <c r="D214"/>
  <c r="D526"/>
  <c r="K214" a="1"/>
  <c r="K214"/>
  <c r="K526"/>
  <c r="J214" a="1"/>
  <c r="J214"/>
  <c r="J526"/>
  <c r="Q214" a="1"/>
  <c r="Q214"/>
  <c r="Q526"/>
  <c r="G214" a="1"/>
  <c r="G214"/>
  <c r="G526"/>
  <c r="F214" a="1"/>
  <c r="F214"/>
  <c r="F526"/>
  <c r="M214" a="1"/>
  <c r="M214"/>
  <c r="M526"/>
  <c r="C214" a="1"/>
  <c r="C214"/>
  <c r="C526"/>
  <c r="B214" a="1"/>
  <c r="B214"/>
  <c r="I214" a="1"/>
  <c r="I214"/>
  <c r="I526"/>
  <c r="AF214" a="1"/>
  <c r="AF214"/>
  <c r="AF526"/>
  <c r="AL214" a="1"/>
  <c r="AL214"/>
  <c r="AL526"/>
  <c r="AK214" a="1"/>
  <c r="AK214"/>
  <c r="AK526"/>
  <c r="AI214" a="1"/>
  <c r="AI214"/>
  <c r="AI526"/>
  <c r="AD214" a="1"/>
  <c r="AD214"/>
  <c r="AD526"/>
  <c r="AG214" a="1"/>
  <c r="AG214"/>
  <c r="AG526"/>
  <c r="T214" a="1"/>
  <c r="T214"/>
  <c r="T526"/>
  <c r="AE214" a="1"/>
  <c r="AE214"/>
  <c r="AE526"/>
  <c r="Z214" a="1"/>
  <c r="Z214"/>
  <c r="Z526"/>
  <c r="AC214" a="1"/>
  <c r="AC214"/>
  <c r="AC526"/>
  <c r="AB214" a="1"/>
  <c r="AB214"/>
  <c r="AB526"/>
  <c r="S214" a="1"/>
  <c r="S214"/>
  <c r="S526"/>
  <c r="V214" a="1"/>
  <c r="V214"/>
  <c r="V526"/>
  <c r="Y214" a="1"/>
  <c r="Y214"/>
  <c r="Y526"/>
  <c r="O214" a="1"/>
  <c r="O214"/>
  <c r="O526"/>
  <c r="R214" a="1"/>
  <c r="R214"/>
  <c r="R526"/>
  <c r="U214" a="1"/>
  <c r="U214"/>
  <c r="U526"/>
  <c r="H214" a="1"/>
  <c r="H214"/>
  <c r="H526"/>
  <c r="AH214" a="1"/>
  <c r="AH214"/>
  <c r="AH526"/>
  <c r="L214" a="1"/>
  <c r="L214"/>
  <c r="L526"/>
  <c r="AA214" a="1"/>
  <c r="AA214"/>
  <c r="AA526"/>
  <c r="W214" a="1"/>
  <c r="W214"/>
  <c r="W526"/>
  <c r="P214" a="1"/>
  <c r="P214"/>
  <c r="P526"/>
  <c r="E214" a="1"/>
  <c r="E214"/>
  <c r="E526"/>
  <c r="N214" a="1"/>
  <c r="N214"/>
  <c r="N526"/>
  <c r="AJ198" a="1"/>
  <c r="AJ198"/>
  <c r="AJ510"/>
  <c r="T198" a="1"/>
  <c r="T198"/>
  <c r="T510"/>
  <c r="O198" a="1"/>
  <c r="O198"/>
  <c r="O510"/>
  <c r="V198" a="1"/>
  <c r="V198"/>
  <c r="V510"/>
  <c r="Y198" a="1"/>
  <c r="Y198"/>
  <c r="Y510"/>
  <c r="H198" a="1"/>
  <c r="H198"/>
  <c r="H510"/>
  <c r="X198" a="1"/>
  <c r="X198"/>
  <c r="X510"/>
  <c r="D198" a="1"/>
  <c r="D198"/>
  <c r="D510"/>
  <c r="K198" a="1"/>
  <c r="K198"/>
  <c r="K510"/>
  <c r="R198" a="1"/>
  <c r="R198"/>
  <c r="R510"/>
  <c r="U198" a="1"/>
  <c r="U198"/>
  <c r="U510"/>
  <c r="AB198" a="1"/>
  <c r="AB198"/>
  <c r="AB510"/>
  <c r="G198" a="1"/>
  <c r="G198"/>
  <c r="G510"/>
  <c r="J198" a="1"/>
  <c r="J198"/>
  <c r="J510"/>
  <c r="Q198" a="1"/>
  <c r="Q198"/>
  <c r="Q510"/>
  <c r="C198" a="1"/>
  <c r="C198"/>
  <c r="C510"/>
  <c r="F198" a="1"/>
  <c r="F198"/>
  <c r="F510"/>
  <c r="M198" a="1"/>
  <c r="M198"/>
  <c r="M510"/>
  <c r="AF198" a="1"/>
  <c r="AF198"/>
  <c r="AF510"/>
  <c r="AL198" a="1"/>
  <c r="AL198"/>
  <c r="AL510"/>
  <c r="B198" a="1"/>
  <c r="B198"/>
  <c r="I198" a="1"/>
  <c r="I198"/>
  <c r="I510"/>
  <c r="AI198" a="1"/>
  <c r="AI198"/>
  <c r="AI510"/>
  <c r="AH198" a="1"/>
  <c r="AH198"/>
  <c r="AH510"/>
  <c r="AK198" a="1"/>
  <c r="AK198"/>
  <c r="AK510"/>
  <c r="E198" a="1"/>
  <c r="E198"/>
  <c r="E510"/>
  <c r="AE198" a="1"/>
  <c r="AE198"/>
  <c r="AE510"/>
  <c r="AD198" a="1"/>
  <c r="AD198"/>
  <c r="AD510"/>
  <c r="AG198" a="1"/>
  <c r="AG198"/>
  <c r="AG510"/>
  <c r="AC198" a="1"/>
  <c r="AC198"/>
  <c r="AC510"/>
  <c r="S198" a="1"/>
  <c r="S198"/>
  <c r="S510"/>
  <c r="Z198" a="1"/>
  <c r="Z198"/>
  <c r="Z510"/>
  <c r="W198" a="1"/>
  <c r="W198"/>
  <c r="W510"/>
  <c r="AA198" a="1"/>
  <c r="AA198"/>
  <c r="AA510"/>
  <c r="L198" a="1"/>
  <c r="L198"/>
  <c r="L510"/>
  <c r="P198" a="1"/>
  <c r="P198"/>
  <c r="P510"/>
  <c r="N198" a="1"/>
  <c r="N198"/>
  <c r="N510"/>
  <c r="AJ196" a="1"/>
  <c r="AJ196"/>
  <c r="S196" a="1"/>
  <c r="S196"/>
  <c r="V196" a="1"/>
  <c r="V196"/>
  <c r="AK196" a="1"/>
  <c r="AK196"/>
  <c r="H196" a="1"/>
  <c r="H196"/>
  <c r="I196" a="1"/>
  <c r="I196"/>
  <c r="X196" a="1"/>
  <c r="X196"/>
  <c r="G196" a="1"/>
  <c r="G196"/>
  <c r="F196" a="1"/>
  <c r="F196"/>
  <c r="T196" a="1"/>
  <c r="T196"/>
  <c r="C196" a="1"/>
  <c r="C196"/>
  <c r="B196" a="1"/>
  <c r="B196"/>
  <c r="AE196" a="1"/>
  <c r="AE196"/>
  <c r="AD196" a="1"/>
  <c r="AD196"/>
  <c r="O196" a="1"/>
  <c r="O196"/>
  <c r="M196" a="1"/>
  <c r="M196"/>
  <c r="Y196" a="1"/>
  <c r="Y196"/>
  <c r="K196" a="1"/>
  <c r="K196"/>
  <c r="Q196" a="1"/>
  <c r="Q196"/>
  <c r="AL196" a="1"/>
  <c r="AL196"/>
  <c r="Z196" a="1"/>
  <c r="Z196"/>
  <c r="U196" a="1"/>
  <c r="U196"/>
  <c r="W196" a="1"/>
  <c r="W196"/>
  <c r="AF196" a="1"/>
  <c r="AF196"/>
  <c r="R196" a="1"/>
  <c r="R196"/>
  <c r="AB196" a="1"/>
  <c r="AB196"/>
  <c r="J196" a="1"/>
  <c r="J196"/>
  <c r="AI196" a="1"/>
  <c r="AI196"/>
  <c r="D196" a="1"/>
  <c r="D196"/>
  <c r="E196" a="1"/>
  <c r="E196"/>
  <c r="AH196" a="1"/>
  <c r="AH196"/>
  <c r="AC196" a="1"/>
  <c r="AC196"/>
  <c r="AA196" a="1"/>
  <c r="AA196"/>
  <c r="P196" a="1"/>
  <c r="P196"/>
  <c r="L196" a="1"/>
  <c r="L196"/>
  <c r="N196" a="1"/>
  <c r="N196"/>
  <c r="AG196" a="1"/>
  <c r="AG196"/>
  <c r="AL213" a="1"/>
  <c r="AL213"/>
  <c r="AL525"/>
  <c r="AK213" a="1"/>
  <c r="AK213"/>
  <c r="AK525"/>
  <c r="AJ213" a="1"/>
  <c r="AJ213"/>
  <c r="AJ525"/>
  <c r="AE213" a="1"/>
  <c r="AE213"/>
  <c r="AE525"/>
  <c r="AD213" a="1"/>
  <c r="AD213"/>
  <c r="AD525"/>
  <c r="AG213" a="1"/>
  <c r="AG213"/>
  <c r="AG525"/>
  <c r="AF213" a="1"/>
  <c r="AF213"/>
  <c r="AF525"/>
  <c r="S213" a="1"/>
  <c r="S213"/>
  <c r="S525"/>
  <c r="V213" a="1"/>
  <c r="V213"/>
  <c r="V525"/>
  <c r="U213" a="1"/>
  <c r="U213"/>
  <c r="U525"/>
  <c r="X213" a="1"/>
  <c r="X213"/>
  <c r="X525"/>
  <c r="K213" a="1"/>
  <c r="K213"/>
  <c r="K525"/>
  <c r="M213" a="1"/>
  <c r="M213"/>
  <c r="M525"/>
  <c r="O213" a="1"/>
  <c r="O213"/>
  <c r="O525"/>
  <c r="AI213" a="1"/>
  <c r="AI213"/>
  <c r="AI525"/>
  <c r="Z213" a="1"/>
  <c r="Z213"/>
  <c r="Z525"/>
  <c r="I213" a="1"/>
  <c r="I213"/>
  <c r="I525"/>
  <c r="G213" a="1"/>
  <c r="G213"/>
  <c r="G525"/>
  <c r="Q213" a="1"/>
  <c r="Q213"/>
  <c r="Q525"/>
  <c r="R213" a="1"/>
  <c r="R213"/>
  <c r="R525"/>
  <c r="E213" a="1"/>
  <c r="E213"/>
  <c r="E525"/>
  <c r="C213" a="1"/>
  <c r="C213"/>
  <c r="C525"/>
  <c r="J213" a="1"/>
  <c r="J213"/>
  <c r="J525"/>
  <c r="AB213" a="1"/>
  <c r="AB213"/>
  <c r="AB525"/>
  <c r="F213" a="1"/>
  <c r="F213"/>
  <c r="F525"/>
  <c r="T213" a="1"/>
  <c r="T213"/>
  <c r="T525"/>
  <c r="B213" a="1"/>
  <c r="B213"/>
  <c r="H213" a="1"/>
  <c r="H213"/>
  <c r="H525"/>
  <c r="Y213" a="1"/>
  <c r="Y213"/>
  <c r="Y525"/>
  <c r="D213" a="1"/>
  <c r="D213"/>
  <c r="D525"/>
  <c r="AA213" a="1"/>
  <c r="AA213"/>
  <c r="AA525"/>
  <c r="P213" a="1"/>
  <c r="P213"/>
  <c r="P525"/>
  <c r="AC213" a="1"/>
  <c r="AC213"/>
  <c r="AC525"/>
  <c r="W213" a="1"/>
  <c r="W213"/>
  <c r="W525"/>
  <c r="AH213" a="1"/>
  <c r="AH213"/>
  <c r="AH525"/>
  <c r="L213" a="1"/>
  <c r="L213"/>
  <c r="L525"/>
  <c r="N213" a="1"/>
  <c r="N213"/>
  <c r="N525"/>
  <c r="Y139" a="1"/>
  <c r="Y139"/>
  <c r="Y377"/>
  <c r="AH139" a="1"/>
  <c r="AH139"/>
  <c r="AH377"/>
  <c r="G139" a="1"/>
  <c r="G139"/>
  <c r="G377"/>
  <c r="P139" a="1"/>
  <c r="P139"/>
  <c r="P377"/>
  <c r="O139" a="1"/>
  <c r="O139"/>
  <c r="O377"/>
  <c r="N139" a="1"/>
  <c r="N139"/>
  <c r="N377"/>
  <c r="AC139" a="1"/>
  <c r="AC139"/>
  <c r="AC377"/>
  <c r="AL139" a="1"/>
  <c r="AL139"/>
  <c r="AL377"/>
  <c r="K139" a="1"/>
  <c r="K139"/>
  <c r="K377"/>
  <c r="D139" a="1"/>
  <c r="D139"/>
  <c r="D377"/>
  <c r="I139" a="1"/>
  <c r="I139"/>
  <c r="I377"/>
  <c r="R139" a="1"/>
  <c r="R139"/>
  <c r="R377"/>
  <c r="AG139" a="1"/>
  <c r="AG139"/>
  <c r="AG377"/>
  <c r="AK139" a="1"/>
  <c r="AK139"/>
  <c r="AK377"/>
  <c r="AJ139" a="1"/>
  <c r="AJ139"/>
  <c r="AJ377"/>
  <c r="AI139" a="1"/>
  <c r="AI139"/>
  <c r="AI377"/>
  <c r="M139" a="1"/>
  <c r="M139"/>
  <c r="M377"/>
  <c r="V139" a="1"/>
  <c r="V139"/>
  <c r="V377"/>
  <c r="Z139" a="1"/>
  <c r="Z139"/>
  <c r="Z377"/>
  <c r="AE139" a="1"/>
  <c r="AE139"/>
  <c r="AE377"/>
  <c r="X139" a="1"/>
  <c r="X139"/>
  <c r="X377"/>
  <c r="B139" a="1"/>
  <c r="B139"/>
  <c r="Q139" a="1"/>
  <c r="Q139"/>
  <c r="Q377"/>
  <c r="U139" a="1"/>
  <c r="U139"/>
  <c r="U377"/>
  <c r="S139" a="1"/>
  <c r="S139"/>
  <c r="S377"/>
  <c r="AB139" a="1"/>
  <c r="AB139"/>
  <c r="AB377"/>
  <c r="F139" a="1"/>
  <c r="F139"/>
  <c r="F377"/>
  <c r="J139" a="1"/>
  <c r="J139"/>
  <c r="J377"/>
  <c r="H139" a="1"/>
  <c r="H139"/>
  <c r="H377"/>
  <c r="W139" a="1"/>
  <c r="W139"/>
  <c r="W377"/>
  <c r="AF139" a="1"/>
  <c r="AF139"/>
  <c r="AF377"/>
  <c r="E139" a="1"/>
  <c r="E139"/>
  <c r="E377"/>
  <c r="AD139" a="1"/>
  <c r="AD139"/>
  <c r="AD377"/>
  <c r="C139" a="1"/>
  <c r="C139"/>
  <c r="C377"/>
  <c r="L139" a="1"/>
  <c r="L139"/>
  <c r="L377"/>
  <c r="AA139" a="1"/>
  <c r="AA139"/>
  <c r="AA377"/>
  <c r="T139" a="1"/>
  <c r="T139"/>
  <c r="T377"/>
  <c r="AC133" a="1"/>
  <c r="AC133"/>
  <c r="AC371"/>
  <c r="AL133" a="1"/>
  <c r="AL133"/>
  <c r="AL371"/>
  <c r="K133" a="1"/>
  <c r="K133"/>
  <c r="K371"/>
  <c r="T133" a="1"/>
  <c r="T133"/>
  <c r="T371"/>
  <c r="X133" a="1"/>
  <c r="X133"/>
  <c r="X371"/>
  <c r="R133" a="1"/>
  <c r="R133"/>
  <c r="R371"/>
  <c r="AG133" a="1"/>
  <c r="AG133"/>
  <c r="AG371"/>
  <c r="AK133" a="1"/>
  <c r="AK133"/>
  <c r="AK371"/>
  <c r="O133" a="1"/>
  <c r="O133"/>
  <c r="O371"/>
  <c r="S133" a="1"/>
  <c r="S133"/>
  <c r="S371"/>
  <c r="M133" a="1"/>
  <c r="M133"/>
  <c r="M371"/>
  <c r="V133" a="1"/>
  <c r="V133"/>
  <c r="V371"/>
  <c r="Z133" a="1"/>
  <c r="Z133"/>
  <c r="Z371"/>
  <c r="D133" a="1"/>
  <c r="D133"/>
  <c r="D371"/>
  <c r="H133" a="1"/>
  <c r="H133"/>
  <c r="H371"/>
  <c r="B133" a="1"/>
  <c r="B133"/>
  <c r="Q133" a="1"/>
  <c r="Q133"/>
  <c r="Q371"/>
  <c r="U133" a="1"/>
  <c r="U133"/>
  <c r="U371"/>
  <c r="AD133" a="1"/>
  <c r="AD133"/>
  <c r="AD371"/>
  <c r="C133" a="1"/>
  <c r="C133"/>
  <c r="C371"/>
  <c r="AB133" a="1"/>
  <c r="AB133"/>
  <c r="AB371"/>
  <c r="F133" a="1"/>
  <c r="F133"/>
  <c r="F371"/>
  <c r="J133" a="1"/>
  <c r="J133"/>
  <c r="J371"/>
  <c r="Y133" a="1"/>
  <c r="Y133"/>
  <c r="Y371"/>
  <c r="W133" a="1"/>
  <c r="W133"/>
  <c r="W371"/>
  <c r="AF133" a="1"/>
  <c r="AF133"/>
  <c r="AF371"/>
  <c r="E133" a="1"/>
  <c r="E133"/>
  <c r="E371"/>
  <c r="N133" a="1"/>
  <c r="N133"/>
  <c r="N371"/>
  <c r="L133" a="1"/>
  <c r="L133"/>
  <c r="L371"/>
  <c r="AA133" a="1"/>
  <c r="AA133"/>
  <c r="AA371"/>
  <c r="AJ133" a="1"/>
  <c r="AJ133"/>
  <c r="AJ371"/>
  <c r="I133" a="1"/>
  <c r="I133"/>
  <c r="I371"/>
  <c r="AH133" a="1"/>
  <c r="AH133"/>
  <c r="AH371"/>
  <c r="G133" a="1"/>
  <c r="G133"/>
  <c r="G371"/>
  <c r="P133" a="1"/>
  <c r="P133"/>
  <c r="P371"/>
  <c r="AE133" a="1"/>
  <c r="AE133"/>
  <c r="AE371"/>
  <c r="AI133" a="1"/>
  <c r="AI133"/>
  <c r="AI371"/>
  <c r="G142" a="1"/>
  <c r="G142"/>
  <c r="G380"/>
  <c r="P142" a="1"/>
  <c r="P142"/>
  <c r="P380"/>
  <c r="AE142" a="1"/>
  <c r="AE142"/>
  <c r="AE380"/>
  <c r="AI142" a="1"/>
  <c r="AI142"/>
  <c r="AI380"/>
  <c r="M142" a="1"/>
  <c r="M142"/>
  <c r="M380"/>
  <c r="AL142" a="1"/>
  <c r="AL142"/>
  <c r="AL380"/>
  <c r="K142" a="1"/>
  <c r="K142"/>
  <c r="K380"/>
  <c r="T142" a="1"/>
  <c r="T142"/>
  <c r="T380"/>
  <c r="X142" a="1"/>
  <c r="X142"/>
  <c r="X380"/>
  <c r="B142" a="1"/>
  <c r="B142"/>
  <c r="AG142" a="1"/>
  <c r="AG142"/>
  <c r="AG380"/>
  <c r="AK142" a="1"/>
  <c r="AK142"/>
  <c r="AK380"/>
  <c r="O142" a="1"/>
  <c r="O142"/>
  <c r="O380"/>
  <c r="S142" a="1"/>
  <c r="S142"/>
  <c r="S380"/>
  <c r="V142" a="1"/>
  <c r="V142"/>
  <c r="V380"/>
  <c r="Z142" a="1"/>
  <c r="Z142"/>
  <c r="Z380"/>
  <c r="D142" a="1"/>
  <c r="D142"/>
  <c r="D380"/>
  <c r="H142" a="1"/>
  <c r="H142"/>
  <c r="H380"/>
  <c r="Q142" a="1"/>
  <c r="Q142"/>
  <c r="Q380"/>
  <c r="U142" a="1"/>
  <c r="U142"/>
  <c r="U380"/>
  <c r="AD142" a="1"/>
  <c r="AD142"/>
  <c r="AD380"/>
  <c r="C142" a="1"/>
  <c r="C142"/>
  <c r="C380"/>
  <c r="AB142" a="1"/>
  <c r="AB142"/>
  <c r="AB380"/>
  <c r="F142" a="1"/>
  <c r="F142"/>
  <c r="F380"/>
  <c r="J142" a="1"/>
  <c r="J142"/>
  <c r="J380"/>
  <c r="Y142" a="1"/>
  <c r="Y142"/>
  <c r="Y380"/>
  <c r="AH142" a="1"/>
  <c r="AH142"/>
  <c r="AH380"/>
  <c r="W142" a="1"/>
  <c r="W142"/>
  <c r="W380"/>
  <c r="AF142" a="1"/>
  <c r="AF142"/>
  <c r="AF380"/>
  <c r="E142" a="1"/>
  <c r="E142"/>
  <c r="E380"/>
  <c r="N142" a="1"/>
  <c r="N142"/>
  <c r="N380"/>
  <c r="AC142" a="1"/>
  <c r="AC142"/>
  <c r="AC380"/>
  <c r="AA142" a="1"/>
  <c r="AA142"/>
  <c r="AA380"/>
  <c r="AJ142" a="1"/>
  <c r="AJ142"/>
  <c r="AJ380"/>
  <c r="I142" a="1"/>
  <c r="I142"/>
  <c r="I380"/>
  <c r="R142" a="1"/>
  <c r="R142"/>
  <c r="R380"/>
  <c r="L142" a="1"/>
  <c r="L142"/>
  <c r="L380"/>
  <c r="L134" a="1"/>
  <c r="L134"/>
  <c r="L372"/>
  <c r="AA134" a="1"/>
  <c r="AA134"/>
  <c r="AA372"/>
  <c r="AJ134" a="1"/>
  <c r="AJ134"/>
  <c r="AJ372"/>
  <c r="I134" a="1"/>
  <c r="I134"/>
  <c r="I372"/>
  <c r="R134" a="1"/>
  <c r="R134"/>
  <c r="R372"/>
  <c r="G134" a="1"/>
  <c r="G134"/>
  <c r="G372"/>
  <c r="P134" a="1"/>
  <c r="P134"/>
  <c r="P372"/>
  <c r="AE134" a="1"/>
  <c r="AE134"/>
  <c r="AE372"/>
  <c r="AI134" a="1"/>
  <c r="AI134"/>
  <c r="AI372"/>
  <c r="M134" a="1"/>
  <c r="M134"/>
  <c r="M372"/>
  <c r="AL134" a="1"/>
  <c r="AL134"/>
  <c r="AL372"/>
  <c r="K134" a="1"/>
  <c r="K134"/>
  <c r="K372"/>
  <c r="T134" a="1"/>
  <c r="T134"/>
  <c r="T372"/>
  <c r="X134" a="1"/>
  <c r="X134"/>
  <c r="X372"/>
  <c r="B134" a="1"/>
  <c r="B134"/>
  <c r="AG134" a="1"/>
  <c r="AG134"/>
  <c r="AG372"/>
  <c r="AK134" a="1"/>
  <c r="AK134"/>
  <c r="AK372"/>
  <c r="O134" a="1"/>
  <c r="O134"/>
  <c r="O372"/>
  <c r="S134" a="1"/>
  <c r="S134"/>
  <c r="S372"/>
  <c r="V134" a="1"/>
  <c r="V134"/>
  <c r="V372"/>
  <c r="Z134" a="1"/>
  <c r="Z134"/>
  <c r="Z372"/>
  <c r="D134" a="1"/>
  <c r="D134"/>
  <c r="D372"/>
  <c r="H134" a="1"/>
  <c r="H134"/>
  <c r="H372"/>
  <c r="Q134" a="1"/>
  <c r="Q134"/>
  <c r="Q372"/>
  <c r="U134" a="1"/>
  <c r="U134"/>
  <c r="U372"/>
  <c r="AD134" a="1"/>
  <c r="AD134"/>
  <c r="AD372"/>
  <c r="C134" a="1"/>
  <c r="C134"/>
  <c r="C372"/>
  <c r="AB134" a="1"/>
  <c r="AB134"/>
  <c r="AB372"/>
  <c r="F134" a="1"/>
  <c r="F134"/>
  <c r="F372"/>
  <c r="J134" a="1"/>
  <c r="J134"/>
  <c r="J372"/>
  <c r="Y134" a="1"/>
  <c r="Y134"/>
  <c r="Y372"/>
  <c r="AH134" a="1"/>
  <c r="AH134"/>
  <c r="AH372"/>
  <c r="W134" a="1"/>
  <c r="W134"/>
  <c r="W372"/>
  <c r="AF134" a="1"/>
  <c r="AF134"/>
  <c r="AF372"/>
  <c r="E134" a="1"/>
  <c r="E134"/>
  <c r="E372"/>
  <c r="N134" a="1"/>
  <c r="N134"/>
  <c r="N372"/>
  <c r="AC134" a="1"/>
  <c r="AC134"/>
  <c r="AC372"/>
  <c r="C132" a="1"/>
  <c r="C132"/>
  <c r="C370"/>
  <c r="L132" a="1"/>
  <c r="L132"/>
  <c r="L370"/>
  <c r="AA132" a="1"/>
  <c r="AA132"/>
  <c r="AA370"/>
  <c r="AJ132" a="1"/>
  <c r="AJ132"/>
  <c r="AJ370"/>
  <c r="I132" a="1"/>
  <c r="I132"/>
  <c r="I370"/>
  <c r="AH132" a="1"/>
  <c r="AH132"/>
  <c r="AH370"/>
  <c r="G132" a="1"/>
  <c r="G132"/>
  <c r="G370"/>
  <c r="P132" a="1"/>
  <c r="P132"/>
  <c r="P370"/>
  <c r="AE132" a="1"/>
  <c r="AE132"/>
  <c r="AE370"/>
  <c r="AC132" a="1"/>
  <c r="AC132"/>
  <c r="AC370"/>
  <c r="AL132" a="1"/>
  <c r="AL132"/>
  <c r="AL370"/>
  <c r="K132" a="1"/>
  <c r="K132"/>
  <c r="K370"/>
  <c r="T132" a="1"/>
  <c r="T132"/>
  <c r="T370"/>
  <c r="R132" a="1"/>
  <c r="R132"/>
  <c r="R370"/>
  <c r="AG132" a="1"/>
  <c r="AG132"/>
  <c r="AG370"/>
  <c r="AK132" a="1"/>
  <c r="AK132"/>
  <c r="AK370"/>
  <c r="O132" a="1"/>
  <c r="O132"/>
  <c r="O370"/>
  <c r="AI132" a="1"/>
  <c r="AI132"/>
  <c r="AI370"/>
  <c r="M132" a="1"/>
  <c r="M132"/>
  <c r="M370"/>
  <c r="V132" a="1"/>
  <c r="V132"/>
  <c r="V370"/>
  <c r="Z132" a="1"/>
  <c r="Z132"/>
  <c r="Z370"/>
  <c r="D132" a="1"/>
  <c r="D132"/>
  <c r="D370"/>
  <c r="X132" a="1"/>
  <c r="X132"/>
  <c r="X370"/>
  <c r="B132" a="1"/>
  <c r="B132"/>
  <c r="Q132" a="1"/>
  <c r="Q132"/>
  <c r="Q370"/>
  <c r="U132" a="1"/>
  <c r="U132"/>
  <c r="U370"/>
  <c r="AD132" a="1"/>
  <c r="AD132"/>
  <c r="AD370"/>
  <c r="W132" a="1"/>
  <c r="W132"/>
  <c r="W370"/>
  <c r="F132" a="1"/>
  <c r="F132"/>
  <c r="F370"/>
  <c r="AF132" a="1"/>
  <c r="AF132"/>
  <c r="AF370"/>
  <c r="J132" a="1"/>
  <c r="J132"/>
  <c r="J370"/>
  <c r="E132" a="1"/>
  <c r="E132"/>
  <c r="E370"/>
  <c r="S132" a="1"/>
  <c r="S132"/>
  <c r="S370"/>
  <c r="Y132" a="1"/>
  <c r="Y132"/>
  <c r="Y370"/>
  <c r="H132" a="1"/>
  <c r="H132"/>
  <c r="H370"/>
  <c r="N132" a="1"/>
  <c r="N132"/>
  <c r="N370"/>
  <c r="AB132" a="1"/>
  <c r="AB132"/>
  <c r="AB370"/>
  <c r="I225" a="1"/>
  <c r="I225"/>
  <c r="I537"/>
  <c r="AI225" a="1"/>
  <c r="AI225"/>
  <c r="AI537"/>
  <c r="AD225" a="1"/>
  <c r="AD225"/>
  <c r="AD537"/>
  <c r="AK225" a="1"/>
  <c r="AK225"/>
  <c r="AK537"/>
  <c r="AJ225" a="1"/>
  <c r="AJ225"/>
  <c r="AJ537"/>
  <c r="AE225" a="1"/>
  <c r="AE225"/>
  <c r="AE537"/>
  <c r="Z225" a="1"/>
  <c r="Z225"/>
  <c r="Z537"/>
  <c r="AG225" a="1"/>
  <c r="AG225"/>
  <c r="AG537"/>
  <c r="AF225" a="1"/>
  <c r="AF225"/>
  <c r="AF537"/>
  <c r="S225" a="1"/>
  <c r="S225"/>
  <c r="S537"/>
  <c r="V225" a="1"/>
  <c r="V225"/>
  <c r="V537"/>
  <c r="AC225" a="1"/>
  <c r="AC225"/>
  <c r="AC537"/>
  <c r="AB225" a="1"/>
  <c r="AB225"/>
  <c r="AB537"/>
  <c r="O225" a="1"/>
  <c r="O225"/>
  <c r="O537"/>
  <c r="R225" a="1"/>
  <c r="R225"/>
  <c r="R537"/>
  <c r="Y225" a="1"/>
  <c r="Y225"/>
  <c r="Y537"/>
  <c r="X225" a="1"/>
  <c r="X225"/>
  <c r="X537"/>
  <c r="K225" a="1"/>
  <c r="K225"/>
  <c r="K537"/>
  <c r="J225" a="1"/>
  <c r="J225"/>
  <c r="J537"/>
  <c r="U225" a="1"/>
  <c r="U225"/>
  <c r="U537"/>
  <c r="T225" a="1"/>
  <c r="T225"/>
  <c r="T537"/>
  <c r="G225" a="1"/>
  <c r="G225"/>
  <c r="G537"/>
  <c r="F225" a="1"/>
  <c r="F225"/>
  <c r="F537"/>
  <c r="Q225" a="1"/>
  <c r="Q225"/>
  <c r="Q537"/>
  <c r="H225" a="1"/>
  <c r="H225"/>
  <c r="H537"/>
  <c r="C225" a="1"/>
  <c r="C225"/>
  <c r="C537"/>
  <c r="B225" a="1"/>
  <c r="B225"/>
  <c r="M225" a="1"/>
  <c r="M225"/>
  <c r="M537"/>
  <c r="AL225" a="1"/>
  <c r="AL225"/>
  <c r="AL537"/>
  <c r="D225" a="1"/>
  <c r="D225"/>
  <c r="D537"/>
  <c r="N225" a="1"/>
  <c r="N225"/>
  <c r="N537"/>
  <c r="P225" a="1"/>
  <c r="P225"/>
  <c r="P537"/>
  <c r="AA225" a="1"/>
  <c r="AA225"/>
  <c r="AA537"/>
  <c r="AH225" a="1"/>
  <c r="AH225"/>
  <c r="AH537"/>
  <c r="E225" a="1"/>
  <c r="E225"/>
  <c r="E537"/>
  <c r="L225" a="1"/>
  <c r="L225"/>
  <c r="L537"/>
  <c r="W225" a="1"/>
  <c r="W225"/>
  <c r="W537"/>
  <c r="K144" a="1"/>
  <c r="K144"/>
  <c r="K382"/>
  <c r="T144" a="1"/>
  <c r="T144"/>
  <c r="T382"/>
  <c r="X144" a="1"/>
  <c r="X144"/>
  <c r="X382"/>
  <c r="B144" a="1"/>
  <c r="B144"/>
  <c r="Q144" a="1"/>
  <c r="Q144"/>
  <c r="Q382"/>
  <c r="AK144" a="1"/>
  <c r="AK144"/>
  <c r="AK382"/>
  <c r="O144" a="1"/>
  <c r="O144"/>
  <c r="O382"/>
  <c r="S144" a="1"/>
  <c r="S144"/>
  <c r="S382"/>
  <c r="AB144" a="1"/>
  <c r="AB144"/>
  <c r="AB382"/>
  <c r="F144" a="1"/>
  <c r="F144"/>
  <c r="F382"/>
  <c r="Z144" a="1"/>
  <c r="Z144"/>
  <c r="Z382"/>
  <c r="D144" a="1"/>
  <c r="D144"/>
  <c r="D382"/>
  <c r="H144" a="1"/>
  <c r="H144"/>
  <c r="H382"/>
  <c r="W144" a="1"/>
  <c r="W144"/>
  <c r="W382"/>
  <c r="U144" a="1"/>
  <c r="U144"/>
  <c r="U382"/>
  <c r="AD144" a="1"/>
  <c r="AD144"/>
  <c r="AD382"/>
  <c r="C144" a="1"/>
  <c r="C144"/>
  <c r="C382"/>
  <c r="L144" a="1"/>
  <c r="L144"/>
  <c r="L382"/>
  <c r="J144" a="1"/>
  <c r="J144"/>
  <c r="J382"/>
  <c r="Y144" a="1"/>
  <c r="Y144"/>
  <c r="Y382"/>
  <c r="AH144" a="1"/>
  <c r="AH144"/>
  <c r="AH382"/>
  <c r="G144" a="1"/>
  <c r="G144"/>
  <c r="G382"/>
  <c r="AF144" a="1"/>
  <c r="AF144"/>
  <c r="AF382"/>
  <c r="E144" a="1"/>
  <c r="E144"/>
  <c r="E382"/>
  <c r="N144" a="1"/>
  <c r="N144"/>
  <c r="N382"/>
  <c r="AC144" a="1"/>
  <c r="AC144"/>
  <c r="AC382"/>
  <c r="AL144" a="1"/>
  <c r="AL144"/>
  <c r="AL382"/>
  <c r="AA144" a="1"/>
  <c r="AA144"/>
  <c r="AA382"/>
  <c r="AJ144" a="1"/>
  <c r="AJ144"/>
  <c r="AJ382"/>
  <c r="I144" a="1"/>
  <c r="I144"/>
  <c r="I382"/>
  <c r="R144" a="1"/>
  <c r="R144"/>
  <c r="R382"/>
  <c r="AG144" a="1"/>
  <c r="AG144"/>
  <c r="AG382"/>
  <c r="P144" a="1"/>
  <c r="P144"/>
  <c r="P382"/>
  <c r="AE144" a="1"/>
  <c r="AE144"/>
  <c r="AE382"/>
  <c r="AI144" a="1"/>
  <c r="AI144"/>
  <c r="AI382"/>
  <c r="M144" a="1"/>
  <c r="M144"/>
  <c r="M382"/>
  <c r="V144" a="1"/>
  <c r="V144"/>
  <c r="V382"/>
  <c r="J226" a="1"/>
  <c r="J226"/>
  <c r="J538"/>
  <c r="M226" a="1"/>
  <c r="M226"/>
  <c r="M538"/>
  <c r="AI226" a="1"/>
  <c r="AI226"/>
  <c r="AI538"/>
  <c r="F226" a="1"/>
  <c r="F226"/>
  <c r="F538"/>
  <c r="I226" a="1"/>
  <c r="I226"/>
  <c r="I538"/>
  <c r="K226" a="1"/>
  <c r="K226"/>
  <c r="K538"/>
  <c r="AL226" a="1"/>
  <c r="AL226"/>
  <c r="AL538"/>
  <c r="B226" a="1"/>
  <c r="B226"/>
  <c r="AJ226" a="1"/>
  <c r="AJ226"/>
  <c r="AJ538"/>
  <c r="AE226" a="1"/>
  <c r="AE226"/>
  <c r="AE538"/>
  <c r="AD226" a="1"/>
  <c r="AD226"/>
  <c r="AD538"/>
  <c r="AK226" a="1"/>
  <c r="AK226"/>
  <c r="AK538"/>
  <c r="AF226" a="1"/>
  <c r="AF226"/>
  <c r="AF538"/>
  <c r="H226" a="1"/>
  <c r="H226"/>
  <c r="H538"/>
  <c r="Q226" a="1"/>
  <c r="Q226"/>
  <c r="Q538"/>
  <c r="Z226" a="1"/>
  <c r="Z226"/>
  <c r="Z538"/>
  <c r="AG226" a="1"/>
  <c r="AG226"/>
  <c r="AG538"/>
  <c r="AB226" a="1"/>
  <c r="AB226"/>
  <c r="AB538"/>
  <c r="G226" a="1"/>
  <c r="G226"/>
  <c r="G538"/>
  <c r="O226" a="1"/>
  <c r="O226"/>
  <c r="O538"/>
  <c r="V226" a="1"/>
  <c r="V226"/>
  <c r="V538"/>
  <c r="Y226" a="1"/>
  <c r="Y226"/>
  <c r="Y538"/>
  <c r="X226" a="1"/>
  <c r="X226"/>
  <c r="X538"/>
  <c r="D226" a="1"/>
  <c r="D226"/>
  <c r="D538"/>
  <c r="N226" a="1"/>
  <c r="N226"/>
  <c r="N538"/>
  <c r="R226" a="1"/>
  <c r="R226"/>
  <c r="R538"/>
  <c r="U226" a="1"/>
  <c r="U226"/>
  <c r="U538"/>
  <c r="T226" a="1"/>
  <c r="T226"/>
  <c r="T538"/>
  <c r="S226" a="1"/>
  <c r="S226"/>
  <c r="S538"/>
  <c r="C226" a="1"/>
  <c r="C226"/>
  <c r="C538"/>
  <c r="AC226" a="1"/>
  <c r="AC226"/>
  <c r="AC538"/>
  <c r="AA226" a="1"/>
  <c r="AA226"/>
  <c r="AA538"/>
  <c r="L226" a="1"/>
  <c r="L226"/>
  <c r="L538"/>
  <c r="P226" a="1"/>
  <c r="P226"/>
  <c r="P538"/>
  <c r="E226" a="1"/>
  <c r="E226"/>
  <c r="E538"/>
  <c r="AH226" a="1"/>
  <c r="AH226"/>
  <c r="AH538"/>
  <c r="W226" a="1"/>
  <c r="W226"/>
  <c r="W538"/>
  <c r="Z205" a="1"/>
  <c r="Z205"/>
  <c r="Z517"/>
  <c r="J205" a="1"/>
  <c r="J205"/>
  <c r="J517"/>
  <c r="M205" a="1"/>
  <c r="M205"/>
  <c r="M517"/>
  <c r="D205" a="1"/>
  <c r="D205"/>
  <c r="D517"/>
  <c r="F205" a="1"/>
  <c r="F205"/>
  <c r="F517"/>
  <c r="I205" a="1"/>
  <c r="I205"/>
  <c r="I517"/>
  <c r="AI205" a="1"/>
  <c r="AI205"/>
  <c r="AI517"/>
  <c r="AH205" a="1"/>
  <c r="AH205"/>
  <c r="AH517"/>
  <c r="AK205" a="1"/>
  <c r="AK205"/>
  <c r="AK517"/>
  <c r="AF205" a="1"/>
  <c r="AF205"/>
  <c r="AF517"/>
  <c r="S205" a="1"/>
  <c r="S205"/>
  <c r="S517"/>
  <c r="V205" a="1"/>
  <c r="V205"/>
  <c r="V517"/>
  <c r="AB205" a="1"/>
  <c r="AB205"/>
  <c r="AB517"/>
  <c r="C205" a="1"/>
  <c r="C205"/>
  <c r="C517"/>
  <c r="R205" a="1"/>
  <c r="R205"/>
  <c r="R517"/>
  <c r="X205" a="1"/>
  <c r="X205"/>
  <c r="X517"/>
  <c r="B205" a="1"/>
  <c r="B205"/>
  <c r="T205" a="1"/>
  <c r="T205"/>
  <c r="T517"/>
  <c r="AD205" a="1"/>
  <c r="AD205"/>
  <c r="AD517"/>
  <c r="AG205" a="1"/>
  <c r="AG205"/>
  <c r="AG517"/>
  <c r="H205" a="1"/>
  <c r="H205"/>
  <c r="H517"/>
  <c r="Y205" a="1"/>
  <c r="Y205"/>
  <c r="Y517"/>
  <c r="AE205" a="1"/>
  <c r="AE205"/>
  <c r="AE517"/>
  <c r="AJ205" a="1"/>
  <c r="AJ205"/>
  <c r="AJ517"/>
  <c r="U205" a="1"/>
  <c r="U205"/>
  <c r="U517"/>
  <c r="O205" a="1"/>
  <c r="O205"/>
  <c r="O517"/>
  <c r="AL205" a="1"/>
  <c r="AL205"/>
  <c r="AL517"/>
  <c r="Q205" a="1"/>
  <c r="Q205"/>
  <c r="Q517"/>
  <c r="K205" a="1"/>
  <c r="K205"/>
  <c r="K517"/>
  <c r="G205" a="1"/>
  <c r="G205"/>
  <c r="G517"/>
  <c r="E205" a="1"/>
  <c r="E205"/>
  <c r="E517"/>
  <c r="N205" a="1"/>
  <c r="N205"/>
  <c r="N517"/>
  <c r="AA205" a="1"/>
  <c r="AA205"/>
  <c r="AA517"/>
  <c r="W205" a="1"/>
  <c r="W205"/>
  <c r="W517"/>
  <c r="P205" a="1"/>
  <c r="P205"/>
  <c r="P517"/>
  <c r="AC205" a="1"/>
  <c r="AC205"/>
  <c r="AC517"/>
  <c r="L205" a="1"/>
  <c r="L205"/>
  <c r="L517"/>
  <c r="R210" a="1"/>
  <c r="R210"/>
  <c r="R522"/>
  <c r="V210" a="1"/>
  <c r="V210"/>
  <c r="V522"/>
  <c r="AK210" a="1"/>
  <c r="AK210"/>
  <c r="AK522"/>
  <c r="AF210" a="1"/>
  <c r="AF210"/>
  <c r="AF522"/>
  <c r="S210" a="1"/>
  <c r="S210"/>
  <c r="S522"/>
  <c r="F210" a="1"/>
  <c r="F210"/>
  <c r="F522"/>
  <c r="AG210" a="1"/>
  <c r="AG210"/>
  <c r="AG522"/>
  <c r="AB210" a="1"/>
  <c r="AB210"/>
  <c r="AB522"/>
  <c r="O210" a="1"/>
  <c r="O210"/>
  <c r="O522"/>
  <c r="AL210" a="1"/>
  <c r="AL210"/>
  <c r="AL522"/>
  <c r="Y210" a="1"/>
  <c r="Y210"/>
  <c r="Y522"/>
  <c r="X210" a="1"/>
  <c r="X210"/>
  <c r="X522"/>
  <c r="K210" a="1"/>
  <c r="K210"/>
  <c r="K522"/>
  <c r="U210" a="1"/>
  <c r="U210"/>
  <c r="U522"/>
  <c r="T210" a="1"/>
  <c r="T210"/>
  <c r="T522"/>
  <c r="G210" a="1"/>
  <c r="G210"/>
  <c r="G522"/>
  <c r="Q210" a="1"/>
  <c r="Q210"/>
  <c r="Q522"/>
  <c r="H210" a="1"/>
  <c r="H210"/>
  <c r="H522"/>
  <c r="C210" a="1"/>
  <c r="C210"/>
  <c r="C522"/>
  <c r="AJ210" a="1"/>
  <c r="AJ210"/>
  <c r="AJ522"/>
  <c r="M210" a="1"/>
  <c r="M210"/>
  <c r="M522"/>
  <c r="D210" a="1"/>
  <c r="D210"/>
  <c r="D522"/>
  <c r="B210" a="1"/>
  <c r="B210"/>
  <c r="I210" a="1"/>
  <c r="I210"/>
  <c r="I522"/>
  <c r="AI210" a="1"/>
  <c r="AI210"/>
  <c r="AI522"/>
  <c r="AD210" a="1"/>
  <c r="AD210"/>
  <c r="AD522"/>
  <c r="J210" a="1"/>
  <c r="J210"/>
  <c r="J522"/>
  <c r="AE210" a="1"/>
  <c r="AE210"/>
  <c r="AE522"/>
  <c r="AH210" a="1"/>
  <c r="AH210"/>
  <c r="AH522"/>
  <c r="N210" a="1"/>
  <c r="N210"/>
  <c r="N522"/>
  <c r="P210" a="1"/>
  <c r="P210"/>
  <c r="P522"/>
  <c r="AC210" a="1"/>
  <c r="AC210"/>
  <c r="AC522"/>
  <c r="L210" a="1"/>
  <c r="L210"/>
  <c r="L522"/>
  <c r="E210" a="1"/>
  <c r="E210"/>
  <c r="E522"/>
  <c r="AA210" a="1"/>
  <c r="AA210"/>
  <c r="AA522"/>
  <c r="Z210" a="1"/>
  <c r="Z210"/>
  <c r="Z522"/>
  <c r="W210" a="1"/>
  <c r="W210"/>
  <c r="W522"/>
  <c r="H217" a="1"/>
  <c r="H217"/>
  <c r="H529"/>
  <c r="G217" a="1"/>
  <c r="G217"/>
  <c r="G529"/>
  <c r="F217" a="1"/>
  <c r="F217"/>
  <c r="F529"/>
  <c r="I217" a="1"/>
  <c r="I217"/>
  <c r="I529"/>
  <c r="D217" a="1"/>
  <c r="D217"/>
  <c r="D529"/>
  <c r="C217" a="1"/>
  <c r="C217"/>
  <c r="C529"/>
  <c r="B217" a="1"/>
  <c r="B217"/>
  <c r="AI217" a="1"/>
  <c r="AI217"/>
  <c r="AI529"/>
  <c r="AL217" a="1"/>
  <c r="AL217"/>
  <c r="AL529"/>
  <c r="AK217" a="1"/>
  <c r="AK217"/>
  <c r="AK529"/>
  <c r="AJ217" a="1"/>
  <c r="AJ217"/>
  <c r="AJ529"/>
  <c r="AE217" a="1"/>
  <c r="AE217"/>
  <c r="AE529"/>
  <c r="AD217" a="1"/>
  <c r="AD217"/>
  <c r="AD529"/>
  <c r="AG217" a="1"/>
  <c r="AG217"/>
  <c r="AG529"/>
  <c r="AF217" a="1"/>
  <c r="AF217"/>
  <c r="AF529"/>
  <c r="AA217" a="1"/>
  <c r="AA217"/>
  <c r="AA529"/>
  <c r="Z217" a="1"/>
  <c r="Z217"/>
  <c r="Z529"/>
  <c r="Y217" a="1"/>
  <c r="Y217"/>
  <c r="Y529"/>
  <c r="AB217" a="1"/>
  <c r="AB217"/>
  <c r="AB529"/>
  <c r="S217" a="1"/>
  <c r="S217"/>
  <c r="S529"/>
  <c r="V217" a="1"/>
  <c r="V217"/>
  <c r="V529"/>
  <c r="U217" a="1"/>
  <c r="U217"/>
  <c r="U529"/>
  <c r="X217" a="1"/>
  <c r="X217"/>
  <c r="X529"/>
  <c r="O217" a="1"/>
  <c r="O217"/>
  <c r="O529"/>
  <c r="R217" a="1"/>
  <c r="R217"/>
  <c r="R529"/>
  <c r="Q217" a="1"/>
  <c r="Q217"/>
  <c r="Q529"/>
  <c r="M217" a="1"/>
  <c r="M217"/>
  <c r="M529"/>
  <c r="J217" a="1"/>
  <c r="J217"/>
  <c r="J529"/>
  <c r="T217" a="1"/>
  <c r="T217"/>
  <c r="T529"/>
  <c r="K217" a="1"/>
  <c r="K217"/>
  <c r="K529"/>
  <c r="P217" a="1"/>
  <c r="P217"/>
  <c r="P529"/>
  <c r="AC217" a="1"/>
  <c r="AC217"/>
  <c r="AC529"/>
  <c r="E217" a="1"/>
  <c r="E217"/>
  <c r="E529"/>
  <c r="L217" a="1"/>
  <c r="L217"/>
  <c r="L529"/>
  <c r="AH217" a="1"/>
  <c r="AH217"/>
  <c r="AH529"/>
  <c r="W217" a="1"/>
  <c r="W217"/>
  <c r="W529"/>
  <c r="N217" a="1"/>
  <c r="N217"/>
  <c r="N529"/>
  <c r="X209" a="1"/>
  <c r="X209"/>
  <c r="X521"/>
  <c r="O209" a="1"/>
  <c r="O209"/>
  <c r="O521"/>
  <c r="R209" a="1"/>
  <c r="R209"/>
  <c r="R521"/>
  <c r="Q209" a="1"/>
  <c r="Q209"/>
  <c r="Q521"/>
  <c r="T209" a="1"/>
  <c r="T209"/>
  <c r="T521"/>
  <c r="K209" a="1"/>
  <c r="K209"/>
  <c r="K521"/>
  <c r="J209" a="1"/>
  <c r="J209"/>
  <c r="J521"/>
  <c r="M209" a="1"/>
  <c r="M209"/>
  <c r="M521"/>
  <c r="H209" a="1"/>
  <c r="H209"/>
  <c r="H521"/>
  <c r="G209" a="1"/>
  <c r="G209"/>
  <c r="G521"/>
  <c r="F209" a="1"/>
  <c r="F209"/>
  <c r="F521"/>
  <c r="I209" a="1"/>
  <c r="I209"/>
  <c r="I521"/>
  <c r="D209" a="1"/>
  <c r="D209"/>
  <c r="D521"/>
  <c r="C209" a="1"/>
  <c r="C209"/>
  <c r="C521"/>
  <c r="B209" a="1"/>
  <c r="B209"/>
  <c r="AI209" a="1"/>
  <c r="AI209"/>
  <c r="AI521"/>
  <c r="AL209" a="1"/>
  <c r="AL209"/>
  <c r="AL521"/>
  <c r="AK209" a="1"/>
  <c r="AK209"/>
  <c r="AK521"/>
  <c r="AJ209" a="1"/>
  <c r="AJ209"/>
  <c r="AJ521"/>
  <c r="AE209" a="1"/>
  <c r="AE209"/>
  <c r="AE521"/>
  <c r="AD209" a="1"/>
  <c r="AD209"/>
  <c r="AD521"/>
  <c r="AG209" a="1"/>
  <c r="AG209"/>
  <c r="AG521"/>
  <c r="AF209" a="1"/>
  <c r="AF209"/>
  <c r="AF521"/>
  <c r="W209" a="1"/>
  <c r="W209"/>
  <c r="W521"/>
  <c r="Z209" a="1"/>
  <c r="Z209"/>
  <c r="Z521"/>
  <c r="Y209" a="1"/>
  <c r="Y209"/>
  <c r="Y521"/>
  <c r="AB209" a="1"/>
  <c r="AB209"/>
  <c r="AB521"/>
  <c r="S209" a="1"/>
  <c r="S209"/>
  <c r="S521"/>
  <c r="V209" a="1"/>
  <c r="V209"/>
  <c r="V521"/>
  <c r="U209" a="1"/>
  <c r="U209"/>
  <c r="U521"/>
  <c r="E209" a="1"/>
  <c r="E209"/>
  <c r="E521"/>
  <c r="AH209" a="1"/>
  <c r="AH209"/>
  <c r="AH521"/>
  <c r="AA209" a="1"/>
  <c r="AA209"/>
  <c r="AA521"/>
  <c r="P209" a="1"/>
  <c r="P209"/>
  <c r="P521"/>
  <c r="N209" a="1"/>
  <c r="N209"/>
  <c r="N521"/>
  <c r="AC209" a="1"/>
  <c r="AC209"/>
  <c r="AC521"/>
  <c r="L209" a="1"/>
  <c r="L209"/>
  <c r="L521"/>
  <c r="U136" a="1"/>
  <c r="U136"/>
  <c r="U374"/>
  <c r="AD136" a="1"/>
  <c r="AD136"/>
  <c r="AD374"/>
  <c r="C136" a="1"/>
  <c r="C136"/>
  <c r="C374"/>
  <c r="L136" a="1"/>
  <c r="L136"/>
  <c r="L374"/>
  <c r="J136" a="1"/>
  <c r="J136"/>
  <c r="J374"/>
  <c r="Y136" a="1"/>
  <c r="Y136"/>
  <c r="Y374"/>
  <c r="AH136" a="1"/>
  <c r="AH136"/>
  <c r="AH374"/>
  <c r="G136" a="1"/>
  <c r="G136"/>
  <c r="G374"/>
  <c r="AF136" a="1"/>
  <c r="AF136"/>
  <c r="AF374"/>
  <c r="E136" a="1"/>
  <c r="E136"/>
  <c r="E374"/>
  <c r="N136" a="1"/>
  <c r="N136"/>
  <c r="N374"/>
  <c r="AC136" a="1"/>
  <c r="AC136"/>
  <c r="AC374"/>
  <c r="F136" a="1"/>
  <c r="F136"/>
  <c r="F374"/>
  <c r="AA136" a="1"/>
  <c r="AA136"/>
  <c r="AA374"/>
  <c r="AJ136" a="1"/>
  <c r="AJ136"/>
  <c r="AJ374"/>
  <c r="I136" a="1"/>
  <c r="I136"/>
  <c r="I374"/>
  <c r="R136" a="1"/>
  <c r="R136"/>
  <c r="R374"/>
  <c r="AL136" a="1"/>
  <c r="AL136"/>
  <c r="AL374"/>
  <c r="P136" a="1"/>
  <c r="P136"/>
  <c r="P374"/>
  <c r="AE136" a="1"/>
  <c r="AE136"/>
  <c r="AE374"/>
  <c r="AI136" a="1"/>
  <c r="AI136"/>
  <c r="AI374"/>
  <c r="M136" a="1"/>
  <c r="M136"/>
  <c r="M374"/>
  <c r="AG136" a="1"/>
  <c r="AG136"/>
  <c r="AG374"/>
  <c r="K136" a="1"/>
  <c r="K136"/>
  <c r="K374"/>
  <c r="T136" a="1"/>
  <c r="T136"/>
  <c r="T374"/>
  <c r="X136" a="1"/>
  <c r="X136"/>
  <c r="X374"/>
  <c r="B136" a="1"/>
  <c r="B136"/>
  <c r="V136" a="1"/>
  <c r="V136"/>
  <c r="V374"/>
  <c r="AK136" a="1"/>
  <c r="AK136"/>
  <c r="AK374"/>
  <c r="O136" a="1"/>
  <c r="O136"/>
  <c r="O374"/>
  <c r="S136" a="1"/>
  <c r="S136"/>
  <c r="S374"/>
  <c r="AB136" a="1"/>
  <c r="AB136"/>
  <c r="AB374"/>
  <c r="Q136" a="1"/>
  <c r="Q136"/>
  <c r="Q374"/>
  <c r="Z136" a="1"/>
  <c r="Z136"/>
  <c r="Z374"/>
  <c r="D136" a="1"/>
  <c r="D136"/>
  <c r="D374"/>
  <c r="H136" a="1"/>
  <c r="H136"/>
  <c r="H374"/>
  <c r="W136" a="1"/>
  <c r="W136"/>
  <c r="W374"/>
  <c r="S150" a="1"/>
  <c r="S150"/>
  <c r="S388"/>
  <c r="V150" a="1"/>
  <c r="V150"/>
  <c r="V388"/>
  <c r="AD150" a="1"/>
  <c r="AD150"/>
  <c r="AD388"/>
  <c r="AJ150" a="1"/>
  <c r="AJ150"/>
  <c r="AJ388"/>
  <c r="AL150" a="1"/>
  <c r="AL150"/>
  <c r="AL388"/>
  <c r="J150" a="1"/>
  <c r="J150"/>
  <c r="J388"/>
  <c r="M150" a="1"/>
  <c r="M150"/>
  <c r="M388"/>
  <c r="U150" a="1"/>
  <c r="U150"/>
  <c r="U388"/>
  <c r="R150" a="1"/>
  <c r="R150"/>
  <c r="R388"/>
  <c r="AC150" a="1"/>
  <c r="AC150"/>
  <c r="AC388"/>
  <c r="AK150" a="1"/>
  <c r="AK150"/>
  <c r="AK388"/>
  <c r="H150" a="1"/>
  <c r="H150"/>
  <c r="H388"/>
  <c r="P150" a="1"/>
  <c r="P150"/>
  <c r="P388"/>
  <c r="AH150" a="1"/>
  <c r="AH150"/>
  <c r="AH388"/>
  <c r="X150" a="1"/>
  <c r="X150"/>
  <c r="X388"/>
  <c r="AF150" a="1"/>
  <c r="AF150"/>
  <c r="AF388"/>
  <c r="AI150" a="1"/>
  <c r="AI150"/>
  <c r="AI388"/>
  <c r="G150" a="1"/>
  <c r="G150"/>
  <c r="G388"/>
  <c r="K150" a="1"/>
  <c r="K150"/>
  <c r="K388"/>
  <c r="O150" a="1"/>
  <c r="O150"/>
  <c r="O388"/>
  <c r="W150" a="1"/>
  <c r="W150"/>
  <c r="W388"/>
  <c r="Z150" a="1"/>
  <c r="Z150"/>
  <c r="Z388"/>
  <c r="Y150" a="1"/>
  <c r="Y150"/>
  <c r="Y388"/>
  <c r="AA150" a="1"/>
  <c r="AA150"/>
  <c r="AA388"/>
  <c r="F150" a="1"/>
  <c r="F150"/>
  <c r="F388"/>
  <c r="N150" a="1"/>
  <c r="N150"/>
  <c r="N388"/>
  <c r="Q150" a="1"/>
  <c r="Q150"/>
  <c r="Q388"/>
  <c r="D150" a="1"/>
  <c r="D150"/>
  <c r="D388"/>
  <c r="I150" a="1"/>
  <c r="I150"/>
  <c r="I388"/>
  <c r="AG150" a="1"/>
  <c r="AG150"/>
  <c r="AG388"/>
  <c r="E150" a="1"/>
  <c r="E150"/>
  <c r="E388"/>
  <c r="L150" a="1"/>
  <c r="L150"/>
  <c r="L388"/>
  <c r="T150" a="1"/>
  <c r="T150"/>
  <c r="T388"/>
  <c r="AB150" a="1"/>
  <c r="AB150"/>
  <c r="AB388"/>
  <c r="AE150" a="1"/>
  <c r="AE150"/>
  <c r="AE388"/>
  <c r="C150" a="1"/>
  <c r="C150"/>
  <c r="C388"/>
  <c r="B150" a="1"/>
  <c r="B150"/>
  <c r="V126" a="1"/>
  <c r="V126"/>
  <c r="V364"/>
  <c r="Z126" a="1"/>
  <c r="Z126"/>
  <c r="Z364"/>
  <c r="D126" a="1"/>
  <c r="D126"/>
  <c r="D364"/>
  <c r="H126" a="1"/>
  <c r="H126"/>
  <c r="H364"/>
  <c r="Q126" a="1"/>
  <c r="Q126"/>
  <c r="Q364"/>
  <c r="U126" a="1"/>
  <c r="U126"/>
  <c r="U364"/>
  <c r="AD126" a="1"/>
  <c r="AD126"/>
  <c r="AD364"/>
  <c r="C126" a="1"/>
  <c r="C126"/>
  <c r="C364"/>
  <c r="AB126" a="1"/>
  <c r="AB126"/>
  <c r="AB364"/>
  <c r="F126" a="1"/>
  <c r="F126"/>
  <c r="F364"/>
  <c r="J126" a="1"/>
  <c r="J126"/>
  <c r="J364"/>
  <c r="Y126" a="1"/>
  <c r="Y126"/>
  <c r="Y364"/>
  <c r="B126" a="1"/>
  <c r="B126"/>
  <c r="W126" a="1"/>
  <c r="W126"/>
  <c r="W364"/>
  <c r="AF126" a="1"/>
  <c r="AF126"/>
  <c r="AF364"/>
  <c r="E126" a="1"/>
  <c r="E126"/>
  <c r="E364"/>
  <c r="N126" a="1"/>
  <c r="N126"/>
  <c r="N364"/>
  <c r="AH126" a="1"/>
  <c r="AH126"/>
  <c r="AH364"/>
  <c r="L126" a="1"/>
  <c r="L126"/>
  <c r="L364"/>
  <c r="AA126" a="1"/>
  <c r="AA126"/>
  <c r="AA364"/>
  <c r="AJ126" a="1"/>
  <c r="AJ126"/>
  <c r="AJ364"/>
  <c r="I126" a="1"/>
  <c r="I126"/>
  <c r="I364"/>
  <c r="AC126" a="1"/>
  <c r="AC126"/>
  <c r="AC364"/>
  <c r="G126" a="1"/>
  <c r="G126"/>
  <c r="G364"/>
  <c r="P126" a="1"/>
  <c r="P126"/>
  <c r="P364"/>
  <c r="AE126" a="1"/>
  <c r="AE126"/>
  <c r="AE364"/>
  <c r="AI126" a="1"/>
  <c r="AI126"/>
  <c r="AI364"/>
  <c r="R126" a="1"/>
  <c r="R126"/>
  <c r="R364"/>
  <c r="AL126" a="1"/>
  <c r="AL126"/>
  <c r="AL364"/>
  <c r="K126" a="1"/>
  <c r="K126"/>
  <c r="K364"/>
  <c r="T126" a="1"/>
  <c r="T126"/>
  <c r="T364"/>
  <c r="X126" a="1"/>
  <c r="X126"/>
  <c r="X364"/>
  <c r="M126" a="1"/>
  <c r="M126"/>
  <c r="M364"/>
  <c r="AG126" a="1"/>
  <c r="AG126"/>
  <c r="AG364"/>
  <c r="AK126" a="1"/>
  <c r="AK126"/>
  <c r="AK364"/>
  <c r="O126" a="1"/>
  <c r="O126"/>
  <c r="O364"/>
  <c r="S126" a="1"/>
  <c r="S126"/>
  <c r="S364"/>
  <c r="AC118" a="1"/>
  <c r="AC118"/>
  <c r="AF118" a="1"/>
  <c r="AF118"/>
  <c r="AI118" a="1"/>
  <c r="AI118"/>
  <c r="C118" a="1"/>
  <c r="C118"/>
  <c r="AD118" a="1"/>
  <c r="AD118"/>
  <c r="Y118" a="1"/>
  <c r="Y118"/>
  <c r="AB118" a="1"/>
  <c r="AB118"/>
  <c r="AE118" a="1"/>
  <c r="AE118"/>
  <c r="Z118" a="1"/>
  <c r="Z118"/>
  <c r="AH118" a="1"/>
  <c r="AH118"/>
  <c r="U118" a="1"/>
  <c r="U118"/>
  <c r="X118" a="1"/>
  <c r="X118"/>
  <c r="AA118" a="1"/>
  <c r="AA118"/>
  <c r="V118" a="1"/>
  <c r="V118"/>
  <c r="B118" a="1"/>
  <c r="B118"/>
  <c r="Q118" a="1"/>
  <c r="Q118"/>
  <c r="T118" a="1"/>
  <c r="T118"/>
  <c r="W118" a="1"/>
  <c r="W118"/>
  <c r="R118" a="1"/>
  <c r="R118"/>
  <c r="M118" a="1"/>
  <c r="M118"/>
  <c r="P118" a="1"/>
  <c r="P118"/>
  <c r="S118" a="1"/>
  <c r="S118"/>
  <c r="N118" a="1"/>
  <c r="N118"/>
  <c r="I118" a="1"/>
  <c r="I118"/>
  <c r="L118" a="1"/>
  <c r="L118"/>
  <c r="O118" a="1"/>
  <c r="O118"/>
  <c r="J118" a="1"/>
  <c r="J118"/>
  <c r="AK118" a="1"/>
  <c r="AK118"/>
  <c r="E118" a="1"/>
  <c r="E118"/>
  <c r="H118" a="1"/>
  <c r="H118"/>
  <c r="K118" a="1"/>
  <c r="K118"/>
  <c r="AL118" a="1"/>
  <c r="AL118"/>
  <c r="AG118" a="1"/>
  <c r="AG118"/>
  <c r="AJ118" a="1"/>
  <c r="AJ118"/>
  <c r="D118" a="1"/>
  <c r="D118"/>
  <c r="G118" a="1"/>
  <c r="G118"/>
  <c r="F118" a="1"/>
  <c r="F118"/>
  <c r="Q127" a="1"/>
  <c r="Q127"/>
  <c r="Q365"/>
  <c r="U127" a="1"/>
  <c r="U127"/>
  <c r="U365"/>
  <c r="AD127" a="1"/>
  <c r="AD127"/>
  <c r="AD365"/>
  <c r="C127" a="1"/>
  <c r="C127"/>
  <c r="C365"/>
  <c r="W127" a="1"/>
  <c r="W127"/>
  <c r="W365"/>
  <c r="F127" a="1"/>
  <c r="F127"/>
  <c r="F365"/>
  <c r="J127" a="1"/>
  <c r="J127"/>
  <c r="J365"/>
  <c r="Y127" a="1"/>
  <c r="Y127"/>
  <c r="Y365"/>
  <c r="AH127" a="1"/>
  <c r="AH127"/>
  <c r="AH365"/>
  <c r="L127" a="1"/>
  <c r="L127"/>
  <c r="L365"/>
  <c r="AF127" a="1"/>
  <c r="AF127"/>
  <c r="AF365"/>
  <c r="E127" a="1"/>
  <c r="E127"/>
  <c r="E365"/>
  <c r="N127" a="1"/>
  <c r="N127"/>
  <c r="N365"/>
  <c r="AC127" a="1"/>
  <c r="AC127"/>
  <c r="AC365"/>
  <c r="AA127" a="1"/>
  <c r="AA127"/>
  <c r="AA365"/>
  <c r="AJ127" a="1"/>
  <c r="AJ127"/>
  <c r="AJ365"/>
  <c r="I127" a="1"/>
  <c r="I127"/>
  <c r="I365"/>
  <c r="R127" a="1"/>
  <c r="R127"/>
  <c r="R365"/>
  <c r="P127" a="1"/>
  <c r="P127"/>
  <c r="P365"/>
  <c r="AE127" a="1"/>
  <c r="AE127"/>
  <c r="AE365"/>
  <c r="AI127" a="1"/>
  <c r="AI127"/>
  <c r="AI365"/>
  <c r="M127" a="1"/>
  <c r="M127"/>
  <c r="M365"/>
  <c r="AL127" a="1"/>
  <c r="AL127"/>
  <c r="AL365"/>
  <c r="K127" a="1"/>
  <c r="K127"/>
  <c r="K365"/>
  <c r="T127" a="1"/>
  <c r="T127"/>
  <c r="T365"/>
  <c r="X127" a="1"/>
  <c r="X127"/>
  <c r="X365"/>
  <c r="B127" a="1"/>
  <c r="B127"/>
  <c r="AG127" a="1"/>
  <c r="AG127"/>
  <c r="AG365"/>
  <c r="AK127" a="1"/>
  <c r="AK127"/>
  <c r="AK365"/>
  <c r="O127" a="1"/>
  <c r="O127"/>
  <c r="O365"/>
  <c r="S127" a="1"/>
  <c r="S127"/>
  <c r="S365"/>
  <c r="G127" a="1"/>
  <c r="G127"/>
  <c r="G365"/>
  <c r="H127" a="1"/>
  <c r="H127"/>
  <c r="H365"/>
  <c r="AB127" a="1"/>
  <c r="AB127"/>
  <c r="AB365"/>
  <c r="V127" a="1"/>
  <c r="V127"/>
  <c r="V365"/>
  <c r="Z127" a="1"/>
  <c r="Z127"/>
  <c r="Z365"/>
  <c r="D127" a="1"/>
  <c r="D127"/>
  <c r="D365"/>
  <c r="AD152" a="1"/>
  <c r="AD152"/>
  <c r="AD390"/>
  <c r="AH152" a="1"/>
  <c r="AH152"/>
  <c r="AH390"/>
  <c r="L152" a="1"/>
  <c r="L152"/>
  <c r="L390"/>
  <c r="AF152" a="1"/>
  <c r="AF152"/>
  <c r="AF390"/>
  <c r="AE152" a="1"/>
  <c r="AE152"/>
  <c r="AE390"/>
  <c r="Y152" a="1"/>
  <c r="Y152"/>
  <c r="Y390"/>
  <c r="AC152" a="1"/>
  <c r="AC152"/>
  <c r="AC390"/>
  <c r="AL152" a="1"/>
  <c r="AL152"/>
  <c r="AL390"/>
  <c r="P152" a="1"/>
  <c r="P152"/>
  <c r="P390"/>
  <c r="S152" a="1"/>
  <c r="S152"/>
  <c r="S390"/>
  <c r="W152" a="1"/>
  <c r="W152"/>
  <c r="W390"/>
  <c r="AG152" a="1"/>
  <c r="AG152"/>
  <c r="AG390"/>
  <c r="Z152" a="1"/>
  <c r="Z152"/>
  <c r="Z390"/>
  <c r="N152" a="1"/>
  <c r="N152"/>
  <c r="N390"/>
  <c r="R152" a="1"/>
  <c r="R152"/>
  <c r="R390"/>
  <c r="AA152" a="1"/>
  <c r="AA152"/>
  <c r="AA390"/>
  <c r="U152" a="1"/>
  <c r="U152"/>
  <c r="U390"/>
  <c r="AJ152" a="1"/>
  <c r="AJ152"/>
  <c r="AJ390"/>
  <c r="I152" a="1"/>
  <c r="I152"/>
  <c r="I390"/>
  <c r="M152" a="1"/>
  <c r="M152"/>
  <c r="M390"/>
  <c r="V152" a="1"/>
  <c r="V152"/>
  <c r="V390"/>
  <c r="O152" a="1"/>
  <c r="O152"/>
  <c r="O390"/>
  <c r="T152" a="1"/>
  <c r="T152"/>
  <c r="T390"/>
  <c r="C152" a="1"/>
  <c r="C152"/>
  <c r="C390"/>
  <c r="G152" a="1"/>
  <c r="G152"/>
  <c r="G390"/>
  <c r="Q152" a="1"/>
  <c r="Q152"/>
  <c r="Q390"/>
  <c r="J152" a="1"/>
  <c r="J152"/>
  <c r="J390"/>
  <c r="D152" a="1"/>
  <c r="D152"/>
  <c r="D390"/>
  <c r="X152" a="1"/>
  <c r="X152"/>
  <c r="X390"/>
  <c r="B152" a="1"/>
  <c r="B152"/>
  <c r="K152" a="1"/>
  <c r="K152"/>
  <c r="K390"/>
  <c r="E152" a="1"/>
  <c r="E152"/>
  <c r="E390"/>
  <c r="AI152" a="1"/>
  <c r="AI152"/>
  <c r="AI390"/>
  <c r="H152" a="1"/>
  <c r="H152"/>
  <c r="H390"/>
  <c r="AB152" a="1"/>
  <c r="AB152"/>
  <c r="AB390"/>
  <c r="F152" a="1"/>
  <c r="F152"/>
  <c r="F390"/>
  <c r="AK152" a="1"/>
  <c r="AK152"/>
  <c r="AK390"/>
  <c r="AA232" a="1"/>
  <c r="AA232"/>
  <c r="AA544"/>
  <c r="Z232" a="1"/>
  <c r="Z232"/>
  <c r="Z544"/>
  <c r="AG232" a="1"/>
  <c r="AG232"/>
  <c r="AG544"/>
  <c r="AF232" a="1"/>
  <c r="AF232"/>
  <c r="AF544"/>
  <c r="O232" a="1"/>
  <c r="O232"/>
  <c r="O544"/>
  <c r="R232" a="1"/>
  <c r="R232"/>
  <c r="R544"/>
  <c r="U232" a="1"/>
  <c r="U232"/>
  <c r="U544"/>
  <c r="X232" a="1"/>
  <c r="X232"/>
  <c r="X544"/>
  <c r="K232" a="1"/>
  <c r="K232"/>
  <c r="K544"/>
  <c r="N232" a="1"/>
  <c r="N232"/>
  <c r="N544"/>
  <c r="Q232" a="1"/>
  <c r="Q232"/>
  <c r="Q544"/>
  <c r="G232" a="1"/>
  <c r="G232"/>
  <c r="G544"/>
  <c r="J232" a="1"/>
  <c r="J232"/>
  <c r="J544"/>
  <c r="I232" a="1"/>
  <c r="I232"/>
  <c r="I544"/>
  <c r="AI232" a="1"/>
  <c r="AI232"/>
  <c r="AI544"/>
  <c r="AL232" a="1"/>
  <c r="AL232"/>
  <c r="AL544"/>
  <c r="B232" a="1"/>
  <c r="B232"/>
  <c r="AJ232" a="1"/>
  <c r="AJ232"/>
  <c r="AJ544"/>
  <c r="V232" a="1"/>
  <c r="V232"/>
  <c r="V544"/>
  <c r="F232" a="1"/>
  <c r="F232"/>
  <c r="F544"/>
  <c r="T232" a="1"/>
  <c r="T232"/>
  <c r="T544"/>
  <c r="AK232" a="1"/>
  <c r="AK232"/>
  <c r="AK544"/>
  <c r="Y232" a="1"/>
  <c r="Y232"/>
  <c r="Y544"/>
  <c r="AE232" a="1"/>
  <c r="AE232"/>
  <c r="AE544"/>
  <c r="H232" a="1"/>
  <c r="H232"/>
  <c r="H544"/>
  <c r="AD232" a="1"/>
  <c r="AD232"/>
  <c r="AD544"/>
  <c r="S232" a="1"/>
  <c r="S232"/>
  <c r="S544"/>
  <c r="D232" a="1"/>
  <c r="D232"/>
  <c r="D544"/>
  <c r="C232" a="1"/>
  <c r="C232"/>
  <c r="C544"/>
  <c r="AB232" a="1"/>
  <c r="AB232"/>
  <c r="AB544"/>
  <c r="W232" a="1"/>
  <c r="W232"/>
  <c r="W544"/>
  <c r="E232" a="1"/>
  <c r="E232"/>
  <c r="E544"/>
  <c r="L232" a="1"/>
  <c r="L232"/>
  <c r="L544"/>
  <c r="P232" a="1"/>
  <c r="P232"/>
  <c r="P544"/>
  <c r="AC232" a="1"/>
  <c r="AC232"/>
  <c r="AC544"/>
  <c r="AH232" a="1"/>
  <c r="AH232"/>
  <c r="AH544"/>
  <c r="M232" a="1"/>
  <c r="M232"/>
  <c r="M544"/>
  <c r="AK212" a="1"/>
  <c r="AK212"/>
  <c r="AK524"/>
  <c r="I212" a="1"/>
  <c r="I212"/>
  <c r="I524"/>
  <c r="AI212" a="1"/>
  <c r="AI212"/>
  <c r="AI524"/>
  <c r="AD212" a="1"/>
  <c r="AD212"/>
  <c r="AD524"/>
  <c r="M212" a="1"/>
  <c r="M212"/>
  <c r="M524"/>
  <c r="AJ212" a="1"/>
  <c r="AJ212"/>
  <c r="AJ524"/>
  <c r="AE212" a="1"/>
  <c r="AE212"/>
  <c r="AE524"/>
  <c r="Z212" a="1"/>
  <c r="Z212"/>
  <c r="Z524"/>
  <c r="AF212" a="1"/>
  <c r="AF212"/>
  <c r="AF524"/>
  <c r="S212" a="1"/>
  <c r="S212"/>
  <c r="S524"/>
  <c r="V212" a="1"/>
  <c r="V212"/>
  <c r="V524"/>
  <c r="U212" a="1"/>
  <c r="U212"/>
  <c r="U524"/>
  <c r="AB212" a="1"/>
  <c r="AB212"/>
  <c r="AB524"/>
  <c r="O212" a="1"/>
  <c r="O212"/>
  <c r="O524"/>
  <c r="R212" a="1"/>
  <c r="R212"/>
  <c r="R524"/>
  <c r="D212" a="1"/>
  <c r="D212"/>
  <c r="D524"/>
  <c r="Q212" a="1"/>
  <c r="Q212"/>
  <c r="Q524"/>
  <c r="X212" a="1"/>
  <c r="X212"/>
  <c r="X524"/>
  <c r="K212" a="1"/>
  <c r="K212"/>
  <c r="K524"/>
  <c r="J212" a="1"/>
  <c r="J212"/>
  <c r="J524"/>
  <c r="T212" a="1"/>
  <c r="T212"/>
  <c r="T524"/>
  <c r="G212" a="1"/>
  <c r="G212"/>
  <c r="G524"/>
  <c r="F212" a="1"/>
  <c r="F212"/>
  <c r="F524"/>
  <c r="H212" a="1"/>
  <c r="H212"/>
  <c r="H524"/>
  <c r="C212" a="1"/>
  <c r="C212"/>
  <c r="C524"/>
  <c r="B212" a="1"/>
  <c r="B212"/>
  <c r="AL212" a="1"/>
  <c r="AL212"/>
  <c r="AL524"/>
  <c r="Y212" a="1"/>
  <c r="Y212"/>
  <c r="Y524"/>
  <c r="AH212" a="1"/>
  <c r="AH212"/>
  <c r="AH524"/>
  <c r="E212" a="1"/>
  <c r="E212"/>
  <c r="E524"/>
  <c r="W212" a="1"/>
  <c r="W212"/>
  <c r="W524"/>
  <c r="AC212" a="1"/>
  <c r="AC212"/>
  <c r="AC524"/>
  <c r="P212" a="1"/>
  <c r="P212"/>
  <c r="P524"/>
  <c r="L212" a="1"/>
  <c r="L212"/>
  <c r="L524"/>
  <c r="AA212" a="1"/>
  <c r="AA212"/>
  <c r="AA524"/>
  <c r="AG212" a="1"/>
  <c r="AG212"/>
  <c r="AG524"/>
  <c r="N212" a="1"/>
  <c r="N212"/>
  <c r="N524"/>
  <c r="M199" a="1"/>
  <c r="M199"/>
  <c r="M511"/>
  <c r="D199" a="1"/>
  <c r="D199"/>
  <c r="D511"/>
  <c r="AL199" a="1"/>
  <c r="AL199"/>
  <c r="AL511"/>
  <c r="B199" a="1"/>
  <c r="B199"/>
  <c r="I199" a="1"/>
  <c r="I199"/>
  <c r="I511"/>
  <c r="AI199" a="1"/>
  <c r="AI199"/>
  <c r="AI511"/>
  <c r="AD199" a="1"/>
  <c r="AD199"/>
  <c r="AD511"/>
  <c r="Q199" a="1"/>
  <c r="Q199"/>
  <c r="Q511"/>
  <c r="AJ199" a="1"/>
  <c r="AJ199"/>
  <c r="AJ511"/>
  <c r="AE199" a="1"/>
  <c r="AE199"/>
  <c r="AE511"/>
  <c r="Z199" a="1"/>
  <c r="Z199"/>
  <c r="Z511"/>
  <c r="C199" a="1"/>
  <c r="C199"/>
  <c r="C511"/>
  <c r="AK199" a="1"/>
  <c r="AK199"/>
  <c r="AK511"/>
  <c r="AF199" a="1"/>
  <c r="AF199"/>
  <c r="AF511"/>
  <c r="S199" a="1"/>
  <c r="S199"/>
  <c r="S511"/>
  <c r="V199" a="1"/>
  <c r="V199"/>
  <c r="V511"/>
  <c r="F199" a="1"/>
  <c r="F199"/>
  <c r="F511"/>
  <c r="AG199" a="1"/>
  <c r="AG199"/>
  <c r="AG511"/>
  <c r="AB199" a="1"/>
  <c r="AB199"/>
  <c r="AB511"/>
  <c r="O199" a="1"/>
  <c r="O199"/>
  <c r="O511"/>
  <c r="R199" a="1"/>
  <c r="R199"/>
  <c r="R511"/>
  <c r="Y199" a="1"/>
  <c r="Y199"/>
  <c r="Y511"/>
  <c r="X199" a="1"/>
  <c r="X199"/>
  <c r="X511"/>
  <c r="K199" a="1"/>
  <c r="K199"/>
  <c r="K511"/>
  <c r="N199" a="1"/>
  <c r="N199"/>
  <c r="N511"/>
  <c r="H199" a="1"/>
  <c r="H199"/>
  <c r="H511"/>
  <c r="U199" a="1"/>
  <c r="U199"/>
  <c r="U511"/>
  <c r="T199" a="1"/>
  <c r="T199"/>
  <c r="T511"/>
  <c r="G199" a="1"/>
  <c r="G199"/>
  <c r="G511"/>
  <c r="J199" a="1"/>
  <c r="J199"/>
  <c r="J511"/>
  <c r="AH199" a="1"/>
  <c r="AH199"/>
  <c r="AH511"/>
  <c r="E199" a="1"/>
  <c r="E199"/>
  <c r="E511"/>
  <c r="W199" a="1"/>
  <c r="W199"/>
  <c r="W511"/>
  <c r="AA199" a="1"/>
  <c r="AA199"/>
  <c r="AA511"/>
  <c r="P199" a="1"/>
  <c r="P199"/>
  <c r="P511"/>
  <c r="L199" a="1"/>
  <c r="L199"/>
  <c r="L511"/>
  <c r="AC199" a="1"/>
  <c r="AC199"/>
  <c r="AC511"/>
  <c r="T230" a="1"/>
  <c r="T230"/>
  <c r="T542"/>
  <c r="G230" a="1"/>
  <c r="G230"/>
  <c r="G542"/>
  <c r="F230" a="1"/>
  <c r="F230"/>
  <c r="F542"/>
  <c r="H230" a="1"/>
  <c r="H230"/>
  <c r="H542"/>
  <c r="C230" a="1"/>
  <c r="C230"/>
  <c r="C542"/>
  <c r="B230" a="1"/>
  <c r="B230"/>
  <c r="D230" a="1"/>
  <c r="D230"/>
  <c r="D542"/>
  <c r="AL230" a="1"/>
  <c r="AL230"/>
  <c r="AL542"/>
  <c r="AK230" a="1"/>
  <c r="AK230"/>
  <c r="AK542"/>
  <c r="U230" a="1"/>
  <c r="U230"/>
  <c r="U542"/>
  <c r="AI230" a="1"/>
  <c r="AI230"/>
  <c r="AI542"/>
  <c r="AD230" a="1"/>
  <c r="AD230"/>
  <c r="AD542"/>
  <c r="AG230" a="1"/>
  <c r="AG230"/>
  <c r="AG542"/>
  <c r="AJ230" a="1"/>
  <c r="AJ230"/>
  <c r="AJ542"/>
  <c r="AE230" a="1"/>
  <c r="AE230"/>
  <c r="AE542"/>
  <c r="Z230" a="1"/>
  <c r="Z230"/>
  <c r="Z542"/>
  <c r="Y230" a="1"/>
  <c r="Y230"/>
  <c r="Y542"/>
  <c r="AF230" a="1"/>
  <c r="AF230"/>
  <c r="AF542"/>
  <c r="S230" a="1"/>
  <c r="S230"/>
  <c r="S542"/>
  <c r="V230" a="1"/>
  <c r="V230"/>
  <c r="V542"/>
  <c r="AB230" a="1"/>
  <c r="AB230"/>
  <c r="AB542"/>
  <c r="O230" a="1"/>
  <c r="O230"/>
  <c r="O542"/>
  <c r="R230" a="1"/>
  <c r="R230"/>
  <c r="R542"/>
  <c r="Q230" a="1"/>
  <c r="Q230"/>
  <c r="Q542"/>
  <c r="X230" a="1"/>
  <c r="X230"/>
  <c r="X542"/>
  <c r="K230" a="1"/>
  <c r="K230"/>
  <c r="K542"/>
  <c r="J230" a="1"/>
  <c r="J230"/>
  <c r="J542"/>
  <c r="M230" a="1"/>
  <c r="M230"/>
  <c r="M542"/>
  <c r="N230" a="1"/>
  <c r="N230"/>
  <c r="N542"/>
  <c r="P230" a="1"/>
  <c r="P230"/>
  <c r="P542"/>
  <c r="AH230" a="1"/>
  <c r="AH230"/>
  <c r="AH542"/>
  <c r="L230" a="1"/>
  <c r="L230"/>
  <c r="L542"/>
  <c r="W230" a="1"/>
  <c r="W230"/>
  <c r="W542"/>
  <c r="I230" a="1"/>
  <c r="I230"/>
  <c r="I542"/>
  <c r="E230" a="1"/>
  <c r="E230"/>
  <c r="E542"/>
  <c r="AC230" a="1"/>
  <c r="AC230"/>
  <c r="AC542"/>
  <c r="AA230" a="1"/>
  <c r="AA230"/>
  <c r="AA542"/>
  <c r="B197" a="1"/>
  <c r="B197"/>
  <c r="D197" a="1"/>
  <c r="D197"/>
  <c r="D509"/>
  <c r="AK197" a="1"/>
  <c r="AK197"/>
  <c r="AK509"/>
  <c r="AI197" a="1"/>
  <c r="AI197"/>
  <c r="AI509"/>
  <c r="AJ197" a="1"/>
  <c r="AJ197"/>
  <c r="AJ509"/>
  <c r="AE197" a="1"/>
  <c r="AE197"/>
  <c r="AE509"/>
  <c r="AL197" a="1"/>
  <c r="AL197"/>
  <c r="AL509"/>
  <c r="AF197" a="1"/>
  <c r="AF197"/>
  <c r="AF509"/>
  <c r="S197" a="1"/>
  <c r="S197"/>
  <c r="S509"/>
  <c r="AD197" a="1"/>
  <c r="AD197"/>
  <c r="AD509"/>
  <c r="X197" a="1"/>
  <c r="X197"/>
  <c r="X509"/>
  <c r="O197" a="1"/>
  <c r="O197"/>
  <c r="O509"/>
  <c r="J197" a="1"/>
  <c r="J197"/>
  <c r="J509"/>
  <c r="P197" a="1"/>
  <c r="P197"/>
  <c r="P509"/>
  <c r="C197" a="1"/>
  <c r="C197"/>
  <c r="C509"/>
  <c r="F197" a="1"/>
  <c r="F197"/>
  <c r="F509"/>
  <c r="T197" a="1"/>
  <c r="T197"/>
  <c r="T509"/>
  <c r="H197" a="1"/>
  <c r="H197"/>
  <c r="H509"/>
  <c r="K197" a="1"/>
  <c r="K197"/>
  <c r="K509"/>
  <c r="N197" a="1"/>
  <c r="N197"/>
  <c r="N509"/>
  <c r="Q197" a="1"/>
  <c r="Q197"/>
  <c r="Q509"/>
  <c r="L197" a="1"/>
  <c r="L197"/>
  <c r="L509"/>
  <c r="AC197" a="1"/>
  <c r="AC197"/>
  <c r="AC509"/>
  <c r="G197" a="1"/>
  <c r="G197"/>
  <c r="G509"/>
  <c r="I197" a="1"/>
  <c r="I197"/>
  <c r="I509"/>
  <c r="E197" a="1"/>
  <c r="E197"/>
  <c r="E509"/>
  <c r="V197" a="1"/>
  <c r="V197"/>
  <c r="V509"/>
  <c r="AG197" a="1"/>
  <c r="AG197"/>
  <c r="AG509"/>
  <c r="AH197" a="1"/>
  <c r="AH197"/>
  <c r="AH509"/>
  <c r="Z197" a="1"/>
  <c r="Z197"/>
  <c r="Z509"/>
  <c r="AB197" a="1"/>
  <c r="AB197"/>
  <c r="AB509"/>
  <c r="Y197" a="1"/>
  <c r="Y197"/>
  <c r="Y509"/>
  <c r="AA197" a="1"/>
  <c r="AA197"/>
  <c r="AA509"/>
  <c r="U197" a="1"/>
  <c r="U197"/>
  <c r="U509"/>
  <c r="R197" a="1"/>
  <c r="R197"/>
  <c r="R509"/>
  <c r="M197" a="1"/>
  <c r="M197"/>
  <c r="M509"/>
  <c r="W197" a="1"/>
  <c r="W197"/>
  <c r="W509"/>
  <c r="H122" a="1"/>
  <c r="H122"/>
  <c r="H360"/>
  <c r="K122" a="1"/>
  <c r="K122"/>
  <c r="K360"/>
  <c r="S122" a="1"/>
  <c r="S122"/>
  <c r="S360"/>
  <c r="AA122" a="1"/>
  <c r="AA122"/>
  <c r="AA360"/>
  <c r="AJ122" a="1"/>
  <c r="AJ122"/>
  <c r="AJ360"/>
  <c r="D122" a="1"/>
  <c r="D122"/>
  <c r="D360"/>
  <c r="G122" a="1"/>
  <c r="G122"/>
  <c r="G360"/>
  <c r="N122" a="1"/>
  <c r="N122"/>
  <c r="N360"/>
  <c r="V122" a="1"/>
  <c r="V122"/>
  <c r="V360"/>
  <c r="AE122" a="1"/>
  <c r="AE122"/>
  <c r="AE360"/>
  <c r="AI122" a="1"/>
  <c r="AI122"/>
  <c r="AI360"/>
  <c r="C122" a="1"/>
  <c r="C122"/>
  <c r="C360"/>
  <c r="J122" a="1"/>
  <c r="J122"/>
  <c r="J360"/>
  <c r="M122" a="1"/>
  <c r="M122"/>
  <c r="M360"/>
  <c r="Z122" a="1"/>
  <c r="Z122"/>
  <c r="Z360"/>
  <c r="Y122" a="1"/>
  <c r="Y122"/>
  <c r="Y360"/>
  <c r="X122" a="1"/>
  <c r="X122"/>
  <c r="X360"/>
  <c r="F122" a="1"/>
  <c r="F122"/>
  <c r="F360"/>
  <c r="I122" a="1"/>
  <c r="I122"/>
  <c r="I360"/>
  <c r="Q122" a="1"/>
  <c r="Q122"/>
  <c r="Q360"/>
  <c r="P122" a="1"/>
  <c r="P122"/>
  <c r="P360"/>
  <c r="O122" a="1"/>
  <c r="O122"/>
  <c r="O360"/>
  <c r="B122" a="1"/>
  <c r="B122"/>
  <c r="E122" a="1"/>
  <c r="E122"/>
  <c r="E360"/>
  <c r="AD122" a="1"/>
  <c r="AD122"/>
  <c r="AD360"/>
  <c r="AH122" a="1"/>
  <c r="AH122"/>
  <c r="AH360"/>
  <c r="AL122" a="1"/>
  <c r="AL122"/>
  <c r="AL360"/>
  <c r="AF122" a="1"/>
  <c r="AF122"/>
  <c r="AF360"/>
  <c r="AK122" a="1"/>
  <c r="AK122"/>
  <c r="AK360"/>
  <c r="U122" a="1"/>
  <c r="U122"/>
  <c r="U360"/>
  <c r="AC122" a="1"/>
  <c r="AC122"/>
  <c r="AC360"/>
  <c r="AG122" a="1"/>
  <c r="AG122"/>
  <c r="AG360"/>
  <c r="W122" a="1"/>
  <c r="W122"/>
  <c r="W360"/>
  <c r="L122" a="1"/>
  <c r="L122"/>
  <c r="L360"/>
  <c r="T122" a="1"/>
  <c r="T122"/>
  <c r="T360"/>
  <c r="AB122" a="1"/>
  <c r="AB122"/>
  <c r="AB360"/>
  <c r="R122" a="1"/>
  <c r="R122"/>
  <c r="R360"/>
  <c r="N121" a="1"/>
  <c r="N121"/>
  <c r="N359"/>
  <c r="U121" a="1"/>
  <c r="U121"/>
  <c r="U359"/>
  <c r="X121" a="1"/>
  <c r="X121"/>
  <c r="X359"/>
  <c r="W121" a="1"/>
  <c r="W121"/>
  <c r="W359"/>
  <c r="J121" a="1"/>
  <c r="J121"/>
  <c r="J359"/>
  <c r="Q121" a="1"/>
  <c r="Q121"/>
  <c r="Q359"/>
  <c r="T121" a="1"/>
  <c r="T121"/>
  <c r="T359"/>
  <c r="S121" a="1"/>
  <c r="S121"/>
  <c r="S359"/>
  <c r="AL121" a="1"/>
  <c r="AL121"/>
  <c r="AL359"/>
  <c r="F121" a="1"/>
  <c r="F121"/>
  <c r="F359"/>
  <c r="M121" a="1"/>
  <c r="M121"/>
  <c r="M359"/>
  <c r="P121" a="1"/>
  <c r="P121"/>
  <c r="P359"/>
  <c r="O121" a="1"/>
  <c r="O121"/>
  <c r="O359"/>
  <c r="AH121" a="1"/>
  <c r="AH121"/>
  <c r="AH359"/>
  <c r="B121" a="1"/>
  <c r="B121"/>
  <c r="I121" a="1"/>
  <c r="I121"/>
  <c r="I359"/>
  <c r="L121" a="1"/>
  <c r="L121"/>
  <c r="L359"/>
  <c r="K121" a="1"/>
  <c r="K121"/>
  <c r="K359"/>
  <c r="AD121" a="1"/>
  <c r="AD121"/>
  <c r="AD359"/>
  <c r="AK121" a="1"/>
  <c r="AK121"/>
  <c r="AK359"/>
  <c r="E121" a="1"/>
  <c r="E121"/>
  <c r="E359"/>
  <c r="H121" a="1"/>
  <c r="H121"/>
  <c r="H359"/>
  <c r="C121" a="1"/>
  <c r="C121"/>
  <c r="C359"/>
  <c r="Z121" a="1"/>
  <c r="Z121"/>
  <c r="Z359"/>
  <c r="AG121" a="1"/>
  <c r="AG121"/>
  <c r="AG359"/>
  <c r="AJ121" a="1"/>
  <c r="AJ121"/>
  <c r="AJ359"/>
  <c r="D121" a="1"/>
  <c r="D121"/>
  <c r="D359"/>
  <c r="G121" a="1"/>
  <c r="G121"/>
  <c r="G359"/>
  <c r="V121" a="1"/>
  <c r="V121"/>
  <c r="V359"/>
  <c r="AC121" a="1"/>
  <c r="AC121"/>
  <c r="AC359"/>
  <c r="AF121" a="1"/>
  <c r="AF121"/>
  <c r="AF359"/>
  <c r="AE121" a="1"/>
  <c r="AE121"/>
  <c r="AE359"/>
  <c r="AI121" a="1"/>
  <c r="AI121"/>
  <c r="AI359"/>
  <c r="AB121" a="1"/>
  <c r="AB121"/>
  <c r="AB359"/>
  <c r="AA121" a="1"/>
  <c r="AA121"/>
  <c r="AA359"/>
  <c r="R121" a="1"/>
  <c r="R121"/>
  <c r="R359"/>
  <c r="Y121" a="1"/>
  <c r="Y121"/>
  <c r="Y359"/>
  <c r="AK147" a="1"/>
  <c r="AK147"/>
  <c r="AK385"/>
  <c r="E147" a="1"/>
  <c r="E147"/>
  <c r="E385"/>
  <c r="H147" a="1"/>
  <c r="H147"/>
  <c r="H385"/>
  <c r="K147" a="1"/>
  <c r="K147"/>
  <c r="K385"/>
  <c r="R147" a="1"/>
  <c r="R147"/>
  <c r="R385"/>
  <c r="AG147" a="1"/>
  <c r="AG147"/>
  <c r="AG385"/>
  <c r="AJ147" a="1"/>
  <c r="AJ147"/>
  <c r="AJ385"/>
  <c r="D147" a="1"/>
  <c r="D147"/>
  <c r="D385"/>
  <c r="G147" a="1"/>
  <c r="G147"/>
  <c r="G385"/>
  <c r="N147" a="1"/>
  <c r="N147"/>
  <c r="N385"/>
  <c r="AC147" a="1"/>
  <c r="AC147"/>
  <c r="AC385"/>
  <c r="AF147" a="1"/>
  <c r="AF147"/>
  <c r="AF385"/>
  <c r="AI147" a="1"/>
  <c r="AI147"/>
  <c r="AI385"/>
  <c r="C147" a="1"/>
  <c r="C147"/>
  <c r="C385"/>
  <c r="J147" a="1"/>
  <c r="J147"/>
  <c r="J385"/>
  <c r="Y147" a="1"/>
  <c r="Y147"/>
  <c r="Y385"/>
  <c r="AB147" a="1"/>
  <c r="AB147"/>
  <c r="AB385"/>
  <c r="AE147" a="1"/>
  <c r="AE147"/>
  <c r="AE385"/>
  <c r="AL147" a="1"/>
  <c r="AL147"/>
  <c r="AL385"/>
  <c r="F147" a="1"/>
  <c r="F147"/>
  <c r="F385"/>
  <c r="U147" a="1"/>
  <c r="U147"/>
  <c r="U385"/>
  <c r="X147" a="1"/>
  <c r="X147"/>
  <c r="X385"/>
  <c r="AA147" a="1"/>
  <c r="AA147"/>
  <c r="AA385"/>
  <c r="AH147" a="1"/>
  <c r="AH147"/>
  <c r="AH385"/>
  <c r="B147" a="1"/>
  <c r="B147"/>
  <c r="Q147" a="1"/>
  <c r="Q147"/>
  <c r="Q385"/>
  <c r="T147" a="1"/>
  <c r="T147"/>
  <c r="T385"/>
  <c r="W147" a="1"/>
  <c r="W147"/>
  <c r="W385"/>
  <c r="AD147" a="1"/>
  <c r="AD147"/>
  <c r="AD385"/>
  <c r="M147" a="1"/>
  <c r="M147"/>
  <c r="M385"/>
  <c r="P147" a="1"/>
  <c r="P147"/>
  <c r="P385"/>
  <c r="S147" a="1"/>
  <c r="S147"/>
  <c r="S385"/>
  <c r="Z147" a="1"/>
  <c r="Z147"/>
  <c r="Z385"/>
  <c r="I147" a="1"/>
  <c r="I147"/>
  <c r="I385"/>
  <c r="L147" a="1"/>
  <c r="L147"/>
  <c r="L385"/>
  <c r="O147" a="1"/>
  <c r="O147"/>
  <c r="O385"/>
  <c r="V147" a="1"/>
  <c r="V147"/>
  <c r="V385"/>
  <c r="R140" a="1"/>
  <c r="R140"/>
  <c r="R378"/>
  <c r="AG140" a="1"/>
  <c r="AG140"/>
  <c r="AG378"/>
  <c r="AK140" a="1"/>
  <c r="AK140"/>
  <c r="AK378"/>
  <c r="O140" a="1"/>
  <c r="O140"/>
  <c r="O378"/>
  <c r="AI140" a="1"/>
  <c r="AI140"/>
  <c r="AI378"/>
  <c r="M140" a="1"/>
  <c r="M140"/>
  <c r="M378"/>
  <c r="V140" a="1"/>
  <c r="V140"/>
  <c r="V378"/>
  <c r="Z140" a="1"/>
  <c r="Z140"/>
  <c r="Z378"/>
  <c r="D140" a="1"/>
  <c r="D140"/>
  <c r="D378"/>
  <c r="X140" a="1"/>
  <c r="X140"/>
  <c r="X378"/>
  <c r="B140" a="1"/>
  <c r="B140"/>
  <c r="Q140" a="1"/>
  <c r="Q140"/>
  <c r="Q378"/>
  <c r="U140" a="1"/>
  <c r="U140"/>
  <c r="U378"/>
  <c r="Y140" a="1"/>
  <c r="Y140"/>
  <c r="Y378"/>
  <c r="S140" a="1"/>
  <c r="S140"/>
  <c r="S378"/>
  <c r="AB140" a="1"/>
  <c r="AB140"/>
  <c r="AB378"/>
  <c r="F140" a="1"/>
  <c r="F140"/>
  <c r="F378"/>
  <c r="J140" a="1"/>
  <c r="J140"/>
  <c r="J378"/>
  <c r="N140" a="1"/>
  <c r="N140"/>
  <c r="N378"/>
  <c r="H140" a="1"/>
  <c r="H140"/>
  <c r="H378"/>
  <c r="W140" a="1"/>
  <c r="W140"/>
  <c r="W378"/>
  <c r="AF140" a="1"/>
  <c r="AF140"/>
  <c r="AF378"/>
  <c r="E140" a="1"/>
  <c r="E140"/>
  <c r="E378"/>
  <c r="I140" a="1"/>
  <c r="I140"/>
  <c r="I378"/>
  <c r="C140" a="1"/>
  <c r="C140"/>
  <c r="C378"/>
  <c r="L140" a="1"/>
  <c r="L140"/>
  <c r="L378"/>
  <c r="AA140" a="1"/>
  <c r="AA140"/>
  <c r="AA378"/>
  <c r="AJ140" a="1"/>
  <c r="AJ140"/>
  <c r="AJ378"/>
  <c r="AD140" a="1"/>
  <c r="AD140"/>
  <c r="AD378"/>
  <c r="AH140" a="1"/>
  <c r="AH140"/>
  <c r="AH378"/>
  <c r="G140" a="1"/>
  <c r="G140"/>
  <c r="G378"/>
  <c r="P140" a="1"/>
  <c r="P140"/>
  <c r="P378"/>
  <c r="AE140" a="1"/>
  <c r="AE140"/>
  <c r="AE378"/>
  <c r="AC140" a="1"/>
  <c r="AC140"/>
  <c r="AC378"/>
  <c r="AL140" a="1"/>
  <c r="AL140"/>
  <c r="AL378"/>
  <c r="K140" a="1"/>
  <c r="K140"/>
  <c r="K378"/>
  <c r="T140" a="1"/>
  <c r="T140"/>
  <c r="T378"/>
  <c r="Z119" a="1"/>
  <c r="Z119"/>
  <c r="Z357"/>
  <c r="AG119" a="1"/>
  <c r="AG119"/>
  <c r="AG357"/>
  <c r="AJ119" a="1"/>
  <c r="AJ119"/>
  <c r="AJ357"/>
  <c r="D119" a="1"/>
  <c r="D119"/>
  <c r="D357"/>
  <c r="W119" a="1"/>
  <c r="W119"/>
  <c r="W357"/>
  <c r="V119" a="1"/>
  <c r="V119"/>
  <c r="V357"/>
  <c r="AC119" a="1"/>
  <c r="AC119"/>
  <c r="AC357"/>
  <c r="AF119" a="1"/>
  <c r="AF119"/>
  <c r="AF357"/>
  <c r="K119" a="1"/>
  <c r="K119"/>
  <c r="K357"/>
  <c r="S119" a="1"/>
  <c r="S119"/>
  <c r="S357"/>
  <c r="R119" a="1"/>
  <c r="R119"/>
  <c r="R357"/>
  <c r="Y119" a="1"/>
  <c r="Y119"/>
  <c r="Y357"/>
  <c r="AB119" a="1"/>
  <c r="AB119"/>
  <c r="AB357"/>
  <c r="G119" a="1"/>
  <c r="G119"/>
  <c r="G357"/>
  <c r="N119" a="1"/>
  <c r="N119"/>
  <c r="N357"/>
  <c r="U119" a="1"/>
  <c r="U119"/>
  <c r="U357"/>
  <c r="X119" a="1"/>
  <c r="X119"/>
  <c r="X357"/>
  <c r="AE119" a="1"/>
  <c r="AE119"/>
  <c r="AE357"/>
  <c r="J119" a="1"/>
  <c r="J119"/>
  <c r="J357"/>
  <c r="Q119" a="1"/>
  <c r="Q119"/>
  <c r="Q357"/>
  <c r="T119" a="1"/>
  <c r="T119"/>
  <c r="T357"/>
  <c r="AI119" a="1"/>
  <c r="AI119"/>
  <c r="AI357"/>
  <c r="AL119" a="1"/>
  <c r="AL119"/>
  <c r="AL357"/>
  <c r="F119" a="1"/>
  <c r="F119"/>
  <c r="F357"/>
  <c r="M119" a="1"/>
  <c r="M119"/>
  <c r="M357"/>
  <c r="P119" a="1"/>
  <c r="P119"/>
  <c r="P357"/>
  <c r="C119" a="1"/>
  <c r="C119"/>
  <c r="C357"/>
  <c r="AH119" a="1"/>
  <c r="AH119"/>
  <c r="AH357"/>
  <c r="B119" a="1"/>
  <c r="B119"/>
  <c r="I119" a="1"/>
  <c r="I119"/>
  <c r="I357"/>
  <c r="L119" a="1"/>
  <c r="L119"/>
  <c r="L357"/>
  <c r="AA119" a="1"/>
  <c r="AA119"/>
  <c r="AA357"/>
  <c r="AD119" a="1"/>
  <c r="AD119"/>
  <c r="AD357"/>
  <c r="AK119" a="1"/>
  <c r="AK119"/>
  <c r="AK357"/>
  <c r="E119" a="1"/>
  <c r="E119"/>
  <c r="E357"/>
  <c r="H119" a="1"/>
  <c r="H119"/>
  <c r="H357"/>
  <c r="O119" a="1"/>
  <c r="O119"/>
  <c r="O357"/>
  <c r="G208" i="21" a="1"/>
  <c r="G208"/>
  <c r="G520"/>
  <c r="M208" a="1"/>
  <c r="M208"/>
  <c r="M520"/>
  <c r="AC208" a="1"/>
  <c r="AC208"/>
  <c r="AC520"/>
  <c r="P208" a="1"/>
  <c r="P208"/>
  <c r="P520"/>
  <c r="AF208" a="1"/>
  <c r="AF208"/>
  <c r="AF520"/>
  <c r="Z208" a="1"/>
  <c r="Z208"/>
  <c r="Z520"/>
  <c r="AA208" a="1"/>
  <c r="AA208"/>
  <c r="AA520"/>
  <c r="AB208" a="1"/>
  <c r="AB208"/>
  <c r="AB520"/>
  <c r="AJ208" a="1"/>
  <c r="AJ208"/>
  <c r="AJ520"/>
  <c r="O208" a="1"/>
  <c r="O208"/>
  <c r="O520"/>
  <c r="I208" a="1"/>
  <c r="I208"/>
  <c r="I520"/>
  <c r="AL208" a="1"/>
  <c r="AL208"/>
  <c r="AL520"/>
  <c r="S208" a="1"/>
  <c r="S208"/>
  <c r="S520"/>
  <c r="T208" a="1"/>
  <c r="T208"/>
  <c r="T520"/>
  <c r="B208" a="1"/>
  <c r="B208"/>
  <c r="AD208" a="1"/>
  <c r="AD208"/>
  <c r="AD520"/>
  <c r="AI208" a="1"/>
  <c r="AI208"/>
  <c r="AI520"/>
  <c r="W208" a="1"/>
  <c r="W208"/>
  <c r="W520"/>
  <c r="K208" a="1"/>
  <c r="K208"/>
  <c r="K520"/>
  <c r="X208" a="1"/>
  <c r="X208"/>
  <c r="X520"/>
  <c r="AE208" a="1"/>
  <c r="AE208"/>
  <c r="AE520"/>
  <c r="AK208" a="1"/>
  <c r="AK208"/>
  <c r="AK520"/>
  <c r="D208" a="1"/>
  <c r="D208"/>
  <c r="D520"/>
  <c r="R208" a="1"/>
  <c r="R208"/>
  <c r="R520"/>
  <c r="AH208" a="1"/>
  <c r="AH208"/>
  <c r="AH520"/>
  <c r="V208" a="1"/>
  <c r="V208"/>
  <c r="V520"/>
  <c r="E208" a="1"/>
  <c r="E208"/>
  <c r="E520"/>
  <c r="U208" a="1"/>
  <c r="U208"/>
  <c r="U520"/>
  <c r="Y208" a="1"/>
  <c r="Y208"/>
  <c r="Y520"/>
  <c r="F208" a="1"/>
  <c r="F208"/>
  <c r="F520"/>
  <c r="AG208" a="1"/>
  <c r="AG208"/>
  <c r="AG520"/>
  <c r="H208" a="1"/>
  <c r="H208"/>
  <c r="H520"/>
  <c r="J208" a="1"/>
  <c r="J208"/>
  <c r="J520"/>
  <c r="L208" a="1"/>
  <c r="L208"/>
  <c r="L520"/>
  <c r="C208" a="1"/>
  <c r="C208"/>
  <c r="C520"/>
  <c r="N208" a="1"/>
  <c r="N208"/>
  <c r="N520"/>
  <c r="Q208" a="1"/>
  <c r="Q208"/>
  <c r="Q520"/>
  <c r="C133" i="24" a="1"/>
  <c r="C133"/>
  <c r="C289"/>
  <c r="K133" a="1"/>
  <c r="K133"/>
  <c r="K289"/>
  <c r="S133" a="1"/>
  <c r="S133"/>
  <c r="S289"/>
  <c r="F133" a="1"/>
  <c r="F133"/>
  <c r="F289"/>
  <c r="N133" a="1"/>
  <c r="N133"/>
  <c r="N289"/>
  <c r="V133" a="1"/>
  <c r="V133"/>
  <c r="V289"/>
  <c r="AD133" a="1"/>
  <c r="AD133"/>
  <c r="AD289"/>
  <c r="AL133" a="1"/>
  <c r="AL133"/>
  <c r="AL289"/>
  <c r="D133" a="1"/>
  <c r="D133"/>
  <c r="D289"/>
  <c r="L133" a="1"/>
  <c r="L133"/>
  <c r="L289"/>
  <c r="T133" a="1"/>
  <c r="T133"/>
  <c r="T289"/>
  <c r="AB133" a="1"/>
  <c r="AB133"/>
  <c r="AB289"/>
  <c r="AJ133" a="1"/>
  <c r="AJ133"/>
  <c r="AJ289"/>
  <c r="G133" a="1"/>
  <c r="G133"/>
  <c r="G289"/>
  <c r="O133" a="1"/>
  <c r="O133"/>
  <c r="O289"/>
  <c r="W133" a="1"/>
  <c r="W133"/>
  <c r="W289"/>
  <c r="AE133" a="1"/>
  <c r="AE133"/>
  <c r="AE289"/>
  <c r="B133" a="1"/>
  <c r="B133"/>
  <c r="J133" a="1"/>
  <c r="J133"/>
  <c r="J289"/>
  <c r="R133" a="1"/>
  <c r="R133"/>
  <c r="R289"/>
  <c r="Z133" a="1"/>
  <c r="Z133"/>
  <c r="Z289"/>
  <c r="AH133" a="1"/>
  <c r="AH133"/>
  <c r="AH289"/>
  <c r="Q133" a="1"/>
  <c r="Q133"/>
  <c r="Q289"/>
  <c r="AC133" a="1"/>
  <c r="AC133"/>
  <c r="AC289"/>
  <c r="X133" a="1"/>
  <c r="X133"/>
  <c r="X289"/>
  <c r="E133" a="1"/>
  <c r="E133"/>
  <c r="E289"/>
  <c r="AI133" a="1"/>
  <c r="AI133"/>
  <c r="AI289"/>
  <c r="M133" a="1"/>
  <c r="M133"/>
  <c r="M289"/>
  <c r="Y133" a="1"/>
  <c r="Y133"/>
  <c r="Y289"/>
  <c r="U133" a="1"/>
  <c r="U133"/>
  <c r="U289"/>
  <c r="AK133" a="1"/>
  <c r="AK133"/>
  <c r="AK289"/>
  <c r="AF133" a="1"/>
  <c r="AF133"/>
  <c r="AF289"/>
  <c r="H133" a="1"/>
  <c r="H133"/>
  <c r="H289"/>
  <c r="AA133" a="1"/>
  <c r="AA133"/>
  <c r="AA289"/>
  <c r="I133" a="1"/>
  <c r="I133"/>
  <c r="I289"/>
  <c r="P133" a="1"/>
  <c r="P133"/>
  <c r="P289"/>
  <c r="AG133" a="1"/>
  <c r="AG133"/>
  <c r="AG289"/>
  <c r="G136" i="21" a="1"/>
  <c r="G136"/>
  <c r="G374"/>
  <c r="F136" a="1"/>
  <c r="F136"/>
  <c r="F374"/>
  <c r="AG136" a="1"/>
  <c r="AG136"/>
  <c r="AG374"/>
  <c r="H136" a="1"/>
  <c r="H136"/>
  <c r="H374"/>
  <c r="J136" a="1"/>
  <c r="J136"/>
  <c r="J374"/>
  <c r="L136" a="1"/>
  <c r="L136"/>
  <c r="L374"/>
  <c r="M136" a="1"/>
  <c r="M136"/>
  <c r="M374"/>
  <c r="AC136" a="1"/>
  <c r="AC136"/>
  <c r="AC374"/>
  <c r="P136" a="1"/>
  <c r="P136"/>
  <c r="P374"/>
  <c r="AF136" a="1"/>
  <c r="AF136"/>
  <c r="AF374"/>
  <c r="Z136" a="1"/>
  <c r="Z136"/>
  <c r="Z374"/>
  <c r="AA136" a="1"/>
  <c r="AA136"/>
  <c r="AA374"/>
  <c r="AB136" a="1"/>
  <c r="AB136"/>
  <c r="AB374"/>
  <c r="AJ136" a="1"/>
  <c r="AJ136"/>
  <c r="AJ374"/>
  <c r="O136" a="1"/>
  <c r="O136"/>
  <c r="O374"/>
  <c r="I136" a="1"/>
  <c r="I136"/>
  <c r="I374"/>
  <c r="AL136" a="1"/>
  <c r="AL136"/>
  <c r="AL374"/>
  <c r="S136" a="1"/>
  <c r="S136"/>
  <c r="S374"/>
  <c r="T136" a="1"/>
  <c r="T136"/>
  <c r="T374"/>
  <c r="B136" a="1"/>
  <c r="B136"/>
  <c r="AD136" a="1"/>
  <c r="AD136"/>
  <c r="AD374"/>
  <c r="AI136" a="1"/>
  <c r="AI136"/>
  <c r="AI374"/>
  <c r="W136" a="1"/>
  <c r="W136"/>
  <c r="W374"/>
  <c r="K136" a="1"/>
  <c r="K136"/>
  <c r="K374"/>
  <c r="C136" a="1"/>
  <c r="C136"/>
  <c r="C374"/>
  <c r="N136" a="1"/>
  <c r="N136"/>
  <c r="N374"/>
  <c r="Q136" a="1"/>
  <c r="Q136"/>
  <c r="Q374"/>
  <c r="X136" a="1"/>
  <c r="X136"/>
  <c r="X374"/>
  <c r="AE136" a="1"/>
  <c r="AE136"/>
  <c r="AE374"/>
  <c r="AK136" a="1"/>
  <c r="AK136"/>
  <c r="AK374"/>
  <c r="D136" a="1"/>
  <c r="D136"/>
  <c r="D374"/>
  <c r="E136" a="1"/>
  <c r="E136"/>
  <c r="E374"/>
  <c r="U136" a="1"/>
  <c r="U136"/>
  <c r="U374"/>
  <c r="R136" a="1"/>
  <c r="R136"/>
  <c r="R374"/>
  <c r="AH136" a="1"/>
  <c r="AH136"/>
  <c r="AH374"/>
  <c r="Y136" a="1"/>
  <c r="Y136"/>
  <c r="Y374"/>
  <c r="V136" a="1"/>
  <c r="V136"/>
  <c r="V374"/>
  <c r="G149" a="1"/>
  <c r="G149"/>
  <c r="G387"/>
  <c r="Q149" a="1"/>
  <c r="Q149"/>
  <c r="Q387"/>
  <c r="M149" a="1"/>
  <c r="M149"/>
  <c r="M387"/>
  <c r="AC149" a="1"/>
  <c r="AC149"/>
  <c r="AC387"/>
  <c r="P149" a="1"/>
  <c r="P149"/>
  <c r="P387"/>
  <c r="AF149" a="1"/>
  <c r="AF149"/>
  <c r="AF387"/>
  <c r="Z149" a="1"/>
  <c r="Z149"/>
  <c r="Z387"/>
  <c r="AA149" a="1"/>
  <c r="AA149"/>
  <c r="AA387"/>
  <c r="AB149" a="1"/>
  <c r="AB149"/>
  <c r="AB387"/>
  <c r="AJ149" a="1"/>
  <c r="AJ149"/>
  <c r="AJ387"/>
  <c r="O149" a="1"/>
  <c r="O149"/>
  <c r="O387"/>
  <c r="I149" a="1"/>
  <c r="I149"/>
  <c r="I387"/>
  <c r="AL149" a="1"/>
  <c r="AL149"/>
  <c r="AL387"/>
  <c r="S149" a="1"/>
  <c r="S149"/>
  <c r="S387"/>
  <c r="T149" a="1"/>
  <c r="T149"/>
  <c r="T387"/>
  <c r="B149" a="1"/>
  <c r="B149"/>
  <c r="AD149" a="1"/>
  <c r="AD149"/>
  <c r="AD387"/>
  <c r="AI149" a="1"/>
  <c r="AI149"/>
  <c r="AI387"/>
  <c r="W149" a="1"/>
  <c r="W149"/>
  <c r="W387"/>
  <c r="K149" a="1"/>
  <c r="K149"/>
  <c r="K387"/>
  <c r="Y149" a="1"/>
  <c r="Y149"/>
  <c r="Y387"/>
  <c r="X149" a="1"/>
  <c r="X149"/>
  <c r="X387"/>
  <c r="AE149" a="1"/>
  <c r="AE149"/>
  <c r="AE387"/>
  <c r="AK149" a="1"/>
  <c r="AK149"/>
  <c r="AK387"/>
  <c r="D149" a="1"/>
  <c r="D149"/>
  <c r="D387"/>
  <c r="F149" a="1"/>
  <c r="F149"/>
  <c r="F387"/>
  <c r="AG149" a="1"/>
  <c r="AG149"/>
  <c r="AG387"/>
  <c r="R149" a="1"/>
  <c r="R149"/>
  <c r="R387"/>
  <c r="AH149" a="1"/>
  <c r="AH149"/>
  <c r="AH387"/>
  <c r="V149" a="1"/>
  <c r="V149"/>
  <c r="V387"/>
  <c r="H149" a="1"/>
  <c r="H149"/>
  <c r="H387"/>
  <c r="J149" a="1"/>
  <c r="J149"/>
  <c r="J387"/>
  <c r="L149" a="1"/>
  <c r="L149"/>
  <c r="L387"/>
  <c r="C149" a="1"/>
  <c r="C149"/>
  <c r="C387"/>
  <c r="E149" a="1"/>
  <c r="E149"/>
  <c r="E387"/>
  <c r="N149" a="1"/>
  <c r="N149"/>
  <c r="N387"/>
  <c r="U149" a="1"/>
  <c r="U149"/>
  <c r="U387"/>
  <c r="X154" a="1"/>
  <c r="X154"/>
  <c r="X392"/>
  <c r="AE154" a="1"/>
  <c r="AE154"/>
  <c r="AE392"/>
  <c r="AK154" a="1"/>
  <c r="AK154"/>
  <c r="AK392"/>
  <c r="D154" a="1"/>
  <c r="D154"/>
  <c r="D392"/>
  <c r="R154" a="1"/>
  <c r="R154"/>
  <c r="R392"/>
  <c r="AH154" a="1"/>
  <c r="AH154"/>
  <c r="AH392"/>
  <c r="V154" a="1"/>
  <c r="V154"/>
  <c r="V392"/>
  <c r="Q154" a="1"/>
  <c r="Q154"/>
  <c r="Q392"/>
  <c r="G154" a="1"/>
  <c r="G154"/>
  <c r="G392"/>
  <c r="M154" a="1"/>
  <c r="M154"/>
  <c r="M392"/>
  <c r="AC154" a="1"/>
  <c r="AC154"/>
  <c r="AC392"/>
  <c r="P154" a="1"/>
  <c r="P154"/>
  <c r="P392"/>
  <c r="AF154" a="1"/>
  <c r="AF154"/>
  <c r="AF392"/>
  <c r="Z154" a="1"/>
  <c r="Z154"/>
  <c r="Z392"/>
  <c r="AA154" a="1"/>
  <c r="AA154"/>
  <c r="AA392"/>
  <c r="AB154" a="1"/>
  <c r="AB154"/>
  <c r="AB392"/>
  <c r="AJ154" a="1"/>
  <c r="AJ154"/>
  <c r="AJ392"/>
  <c r="O154" a="1"/>
  <c r="O154"/>
  <c r="O392"/>
  <c r="I154" a="1"/>
  <c r="I154"/>
  <c r="I392"/>
  <c r="AL154" a="1"/>
  <c r="AL154"/>
  <c r="AL392"/>
  <c r="S154" a="1"/>
  <c r="S154"/>
  <c r="S392"/>
  <c r="T154" a="1"/>
  <c r="T154"/>
  <c r="T392"/>
  <c r="B154" a="1"/>
  <c r="B154"/>
  <c r="AD154" a="1"/>
  <c r="AD154"/>
  <c r="AD392"/>
  <c r="AI154" a="1"/>
  <c r="AI154"/>
  <c r="AI392"/>
  <c r="W154" a="1"/>
  <c r="W154"/>
  <c r="W392"/>
  <c r="K154" a="1"/>
  <c r="K154"/>
  <c r="K392"/>
  <c r="F154" a="1"/>
  <c r="F154"/>
  <c r="F392"/>
  <c r="AG154" a="1"/>
  <c r="AG154"/>
  <c r="AG392"/>
  <c r="L154" a="1"/>
  <c r="L154"/>
  <c r="L392"/>
  <c r="N154" a="1"/>
  <c r="N154"/>
  <c r="N392"/>
  <c r="U154" a="1"/>
  <c r="U154"/>
  <c r="U392"/>
  <c r="C154" a="1"/>
  <c r="C154"/>
  <c r="C392"/>
  <c r="Y154" a="1"/>
  <c r="Y154"/>
  <c r="Y392"/>
  <c r="E154" a="1"/>
  <c r="E154"/>
  <c r="E392"/>
  <c r="H154" a="1"/>
  <c r="H154"/>
  <c r="H392"/>
  <c r="J154" a="1"/>
  <c r="J154"/>
  <c r="J392"/>
  <c r="G198" a="1"/>
  <c r="G198"/>
  <c r="G510"/>
  <c r="X198" a="1"/>
  <c r="X198"/>
  <c r="X510"/>
  <c r="AE198" a="1"/>
  <c r="AE198"/>
  <c r="AE510"/>
  <c r="AK198" a="1"/>
  <c r="AK198"/>
  <c r="AK510"/>
  <c r="D198" a="1"/>
  <c r="D198"/>
  <c r="D510"/>
  <c r="R198" a="1"/>
  <c r="R198"/>
  <c r="R510"/>
  <c r="AH198" a="1"/>
  <c r="AH198"/>
  <c r="AH510"/>
  <c r="V198" a="1"/>
  <c r="V198"/>
  <c r="V510"/>
  <c r="AB198" a="1"/>
  <c r="AB198"/>
  <c r="AB510"/>
  <c r="AD198" a="1"/>
  <c r="AD198"/>
  <c r="AD510"/>
  <c r="E198" a="1"/>
  <c r="E198"/>
  <c r="E510"/>
  <c r="U198" a="1"/>
  <c r="U198"/>
  <c r="U510"/>
  <c r="AC198" a="1"/>
  <c r="AC198"/>
  <c r="AC510"/>
  <c r="I198" a="1"/>
  <c r="I198"/>
  <c r="I510"/>
  <c r="K198" a="1"/>
  <c r="K198"/>
  <c r="K510"/>
  <c r="Y198" a="1"/>
  <c r="Y198"/>
  <c r="Y510"/>
  <c r="Z198" a="1"/>
  <c r="Z198"/>
  <c r="Z510"/>
  <c r="T198" a="1"/>
  <c r="T198"/>
  <c r="T510"/>
  <c r="F198" a="1"/>
  <c r="F198"/>
  <c r="F510"/>
  <c r="AG198" a="1"/>
  <c r="AG198"/>
  <c r="AG510"/>
  <c r="AJ198" a="1"/>
  <c r="AJ198"/>
  <c r="AJ510"/>
  <c r="AI198" a="1"/>
  <c r="AI198"/>
  <c r="AI510"/>
  <c r="H198" a="1"/>
  <c r="H198"/>
  <c r="H510"/>
  <c r="P198" a="1"/>
  <c r="P198"/>
  <c r="P510"/>
  <c r="AL198" a="1"/>
  <c r="AL198"/>
  <c r="AL510"/>
  <c r="J198" a="1"/>
  <c r="J198"/>
  <c r="J510"/>
  <c r="AA198" a="1"/>
  <c r="AA198"/>
  <c r="AA510"/>
  <c r="B198" a="1"/>
  <c r="B198"/>
  <c r="L198" a="1"/>
  <c r="L198"/>
  <c r="L510"/>
  <c r="M198" a="1"/>
  <c r="M198"/>
  <c r="M510"/>
  <c r="O198" a="1"/>
  <c r="O198"/>
  <c r="O510"/>
  <c r="W198" a="1"/>
  <c r="W198"/>
  <c r="W510"/>
  <c r="C198" a="1"/>
  <c r="C198"/>
  <c r="C510"/>
  <c r="N198" a="1"/>
  <c r="N198"/>
  <c r="N510"/>
  <c r="AF198" a="1"/>
  <c r="AF198"/>
  <c r="AF510"/>
  <c r="S198" a="1"/>
  <c r="S198"/>
  <c r="S510"/>
  <c r="Q198" a="1"/>
  <c r="Q198"/>
  <c r="Q510"/>
  <c r="G203" a="1"/>
  <c r="G203"/>
  <c r="G515"/>
  <c r="M203" a="1"/>
  <c r="M203"/>
  <c r="M515"/>
  <c r="AC203" a="1"/>
  <c r="AC203"/>
  <c r="AC515"/>
  <c r="P203" a="1"/>
  <c r="P203"/>
  <c r="P515"/>
  <c r="AF203" a="1"/>
  <c r="AF203"/>
  <c r="AF515"/>
  <c r="Z203" a="1"/>
  <c r="Z203"/>
  <c r="Z515"/>
  <c r="AA203" a="1"/>
  <c r="AA203"/>
  <c r="AA515"/>
  <c r="AB203" a="1"/>
  <c r="AB203"/>
  <c r="AB515"/>
  <c r="AJ203" a="1"/>
  <c r="AJ203"/>
  <c r="AJ515"/>
  <c r="O203" a="1"/>
  <c r="O203"/>
  <c r="O515"/>
  <c r="I203" a="1"/>
  <c r="I203"/>
  <c r="I515"/>
  <c r="AL203" a="1"/>
  <c r="AL203"/>
  <c r="AL515"/>
  <c r="S203" a="1"/>
  <c r="S203"/>
  <c r="S515"/>
  <c r="T203" a="1"/>
  <c r="T203"/>
  <c r="T515"/>
  <c r="B203" a="1"/>
  <c r="B203"/>
  <c r="AD203" a="1"/>
  <c r="AD203"/>
  <c r="AD515"/>
  <c r="AI203" a="1"/>
  <c r="AI203"/>
  <c r="AI515"/>
  <c r="W203" a="1"/>
  <c r="W203"/>
  <c r="W515"/>
  <c r="K203" a="1"/>
  <c r="K203"/>
  <c r="K515"/>
  <c r="X203" a="1"/>
  <c r="X203"/>
  <c r="X515"/>
  <c r="AE203" a="1"/>
  <c r="AE203"/>
  <c r="AE515"/>
  <c r="AK203" a="1"/>
  <c r="AK203"/>
  <c r="AK515"/>
  <c r="D203" a="1"/>
  <c r="D203"/>
  <c r="D515"/>
  <c r="E203" a="1"/>
  <c r="E203"/>
  <c r="E515"/>
  <c r="U203" a="1"/>
  <c r="U203"/>
  <c r="U515"/>
  <c r="R203" a="1"/>
  <c r="R203"/>
  <c r="R515"/>
  <c r="Y203" a="1"/>
  <c r="Y203"/>
  <c r="Y515"/>
  <c r="F203" a="1"/>
  <c r="F203"/>
  <c r="F515"/>
  <c r="AG203" a="1"/>
  <c r="AG203"/>
  <c r="AG515"/>
  <c r="H203" a="1"/>
  <c r="H203"/>
  <c r="H515"/>
  <c r="AH203" a="1"/>
  <c r="AH203"/>
  <c r="AH515"/>
  <c r="J203" a="1"/>
  <c r="J203"/>
  <c r="J515"/>
  <c r="L203" a="1"/>
  <c r="L203"/>
  <c r="L515"/>
  <c r="C203" a="1"/>
  <c r="C203"/>
  <c r="C515"/>
  <c r="N203" a="1"/>
  <c r="N203"/>
  <c r="N515"/>
  <c r="V203" a="1"/>
  <c r="V203"/>
  <c r="V515"/>
  <c r="Q203" a="1"/>
  <c r="Q203"/>
  <c r="Q515"/>
  <c r="G200" a="1"/>
  <c r="G200"/>
  <c r="G512"/>
  <c r="M200" a="1"/>
  <c r="M200"/>
  <c r="M512"/>
  <c r="AC200" a="1"/>
  <c r="AC200"/>
  <c r="AC512"/>
  <c r="P200" a="1"/>
  <c r="P200"/>
  <c r="P512"/>
  <c r="AF200" a="1"/>
  <c r="AF200"/>
  <c r="AF512"/>
  <c r="Z200" a="1"/>
  <c r="Z200"/>
  <c r="Z512"/>
  <c r="AA200" a="1"/>
  <c r="AA200"/>
  <c r="AA512"/>
  <c r="AB200" a="1"/>
  <c r="AB200"/>
  <c r="AB512"/>
  <c r="AJ200" a="1"/>
  <c r="AJ200"/>
  <c r="AJ512"/>
  <c r="O200" a="1"/>
  <c r="O200"/>
  <c r="O512"/>
  <c r="I200" a="1"/>
  <c r="I200"/>
  <c r="I512"/>
  <c r="AL200" a="1"/>
  <c r="AL200"/>
  <c r="AL512"/>
  <c r="S200" a="1"/>
  <c r="S200"/>
  <c r="S512"/>
  <c r="T200" a="1"/>
  <c r="T200"/>
  <c r="T512"/>
  <c r="B200" a="1"/>
  <c r="B200"/>
  <c r="AD200" a="1"/>
  <c r="AD200"/>
  <c r="AD512"/>
  <c r="AI200" a="1"/>
  <c r="AI200"/>
  <c r="AI512"/>
  <c r="W200" a="1"/>
  <c r="W200"/>
  <c r="W512"/>
  <c r="K200" a="1"/>
  <c r="K200"/>
  <c r="K512"/>
  <c r="X200" a="1"/>
  <c r="X200"/>
  <c r="X512"/>
  <c r="AE200" a="1"/>
  <c r="AE200"/>
  <c r="AE512"/>
  <c r="AK200" a="1"/>
  <c r="AK200"/>
  <c r="AK512"/>
  <c r="D200" a="1"/>
  <c r="D200"/>
  <c r="D512"/>
  <c r="R200" a="1"/>
  <c r="R200"/>
  <c r="R512"/>
  <c r="AH200" a="1"/>
  <c r="AH200"/>
  <c r="AH512"/>
  <c r="V200" a="1"/>
  <c r="V200"/>
  <c r="V512"/>
  <c r="E200" a="1"/>
  <c r="E200"/>
  <c r="E512"/>
  <c r="U200" a="1"/>
  <c r="U200"/>
  <c r="U512"/>
  <c r="Y200" a="1"/>
  <c r="Y200"/>
  <c r="Y512"/>
  <c r="F200" a="1"/>
  <c r="F200"/>
  <c r="F512"/>
  <c r="AG200" a="1"/>
  <c r="AG200"/>
  <c r="AG512"/>
  <c r="H200" a="1"/>
  <c r="H200"/>
  <c r="H512"/>
  <c r="J200" a="1"/>
  <c r="J200"/>
  <c r="J512"/>
  <c r="L200" a="1"/>
  <c r="L200"/>
  <c r="L512"/>
  <c r="C200" a="1"/>
  <c r="C200"/>
  <c r="C512"/>
  <c r="N200" a="1"/>
  <c r="N200"/>
  <c r="N512"/>
  <c r="Q200" a="1"/>
  <c r="Q200"/>
  <c r="Q512"/>
  <c r="G205" a="1"/>
  <c r="G205"/>
  <c r="G517"/>
  <c r="X205" a="1"/>
  <c r="X205"/>
  <c r="X517"/>
  <c r="AE205" a="1"/>
  <c r="AE205"/>
  <c r="AE517"/>
  <c r="AK205" a="1"/>
  <c r="AK205"/>
  <c r="AK517"/>
  <c r="D205" a="1"/>
  <c r="D205"/>
  <c r="D517"/>
  <c r="R205" a="1"/>
  <c r="R205"/>
  <c r="R517"/>
  <c r="AH205" a="1"/>
  <c r="AH205"/>
  <c r="AH517"/>
  <c r="V205" a="1"/>
  <c r="V205"/>
  <c r="V517"/>
  <c r="M205" a="1"/>
  <c r="M205"/>
  <c r="M517"/>
  <c r="AC205" a="1"/>
  <c r="AC205"/>
  <c r="AC517"/>
  <c r="P205" a="1"/>
  <c r="P205"/>
  <c r="P517"/>
  <c r="AF205" a="1"/>
  <c r="AF205"/>
  <c r="AF517"/>
  <c r="Z205" a="1"/>
  <c r="Z205"/>
  <c r="Z517"/>
  <c r="AA205" a="1"/>
  <c r="AA205"/>
  <c r="AA517"/>
  <c r="AB205" a="1"/>
  <c r="AB205"/>
  <c r="AB517"/>
  <c r="AJ205" a="1"/>
  <c r="AJ205"/>
  <c r="AJ517"/>
  <c r="O205" a="1"/>
  <c r="O205"/>
  <c r="O517"/>
  <c r="I205" a="1"/>
  <c r="I205"/>
  <c r="I517"/>
  <c r="AL205" a="1"/>
  <c r="AL205"/>
  <c r="AL517"/>
  <c r="S205" a="1"/>
  <c r="S205"/>
  <c r="S517"/>
  <c r="T205" a="1"/>
  <c r="T205"/>
  <c r="T517"/>
  <c r="B205" a="1"/>
  <c r="B205"/>
  <c r="AD205" a="1"/>
  <c r="AD205"/>
  <c r="AD517"/>
  <c r="AI205" a="1"/>
  <c r="AI205"/>
  <c r="AI517"/>
  <c r="W205" a="1"/>
  <c r="W205"/>
  <c r="W517"/>
  <c r="K205" a="1"/>
  <c r="K205"/>
  <c r="K517"/>
  <c r="E205" a="1"/>
  <c r="E205"/>
  <c r="E517"/>
  <c r="U205" a="1"/>
  <c r="U205"/>
  <c r="U517"/>
  <c r="Y205" a="1"/>
  <c r="Y205"/>
  <c r="Y517"/>
  <c r="F205" a="1"/>
  <c r="F205"/>
  <c r="F517"/>
  <c r="AG205" a="1"/>
  <c r="AG205"/>
  <c r="AG517"/>
  <c r="H205" a="1"/>
  <c r="H205"/>
  <c r="H517"/>
  <c r="J205" a="1"/>
  <c r="J205"/>
  <c r="J517"/>
  <c r="L205" a="1"/>
  <c r="L205"/>
  <c r="L517"/>
  <c r="C205" a="1"/>
  <c r="C205"/>
  <c r="C517"/>
  <c r="N205" a="1"/>
  <c r="N205"/>
  <c r="N517"/>
  <c r="Q205" a="1"/>
  <c r="Q205"/>
  <c r="Q517"/>
  <c r="G197" a="1"/>
  <c r="G197"/>
  <c r="G509"/>
  <c r="R197" a="1"/>
  <c r="R197"/>
  <c r="R509"/>
  <c r="AH197" a="1"/>
  <c r="AH197"/>
  <c r="AH509"/>
  <c r="V197" a="1"/>
  <c r="V197"/>
  <c r="V509"/>
  <c r="M197" a="1"/>
  <c r="M197"/>
  <c r="M509"/>
  <c r="AC197" a="1"/>
  <c r="AC197"/>
  <c r="AC509"/>
  <c r="P197" a="1"/>
  <c r="P197"/>
  <c r="P509"/>
  <c r="AF197" a="1"/>
  <c r="AF197"/>
  <c r="AF509"/>
  <c r="Z197" a="1"/>
  <c r="Z197"/>
  <c r="Z509"/>
  <c r="AA197" a="1"/>
  <c r="AA197"/>
  <c r="AA509"/>
  <c r="AB197" a="1"/>
  <c r="AB197"/>
  <c r="AB509"/>
  <c r="AJ197" a="1"/>
  <c r="AJ197"/>
  <c r="AJ509"/>
  <c r="O197" a="1"/>
  <c r="O197"/>
  <c r="O509"/>
  <c r="I197" a="1"/>
  <c r="I197"/>
  <c r="I509"/>
  <c r="AL197" a="1"/>
  <c r="AL197"/>
  <c r="AL509"/>
  <c r="S197" a="1"/>
  <c r="S197"/>
  <c r="S509"/>
  <c r="T197" a="1"/>
  <c r="T197"/>
  <c r="T509"/>
  <c r="B197" a="1"/>
  <c r="B197"/>
  <c r="AD197" a="1"/>
  <c r="AD197"/>
  <c r="AD509"/>
  <c r="AI197" a="1"/>
  <c r="AI197"/>
  <c r="AI509"/>
  <c r="W197" a="1"/>
  <c r="W197"/>
  <c r="W509"/>
  <c r="K197" a="1"/>
  <c r="K197"/>
  <c r="K509"/>
  <c r="E197" a="1"/>
  <c r="E197"/>
  <c r="E509"/>
  <c r="U197" a="1"/>
  <c r="U197"/>
  <c r="U509"/>
  <c r="Y197" a="1"/>
  <c r="Y197"/>
  <c r="Y509"/>
  <c r="AK197" a="1"/>
  <c r="AK197"/>
  <c r="AK509"/>
  <c r="F197" a="1"/>
  <c r="F197"/>
  <c r="F509"/>
  <c r="AG197" a="1"/>
  <c r="AG197"/>
  <c r="AG509"/>
  <c r="H197" a="1"/>
  <c r="H197"/>
  <c r="H509"/>
  <c r="X197" a="1"/>
  <c r="X197"/>
  <c r="X509"/>
  <c r="J197" a="1"/>
  <c r="J197"/>
  <c r="J509"/>
  <c r="D197" a="1"/>
  <c r="D197"/>
  <c r="D509"/>
  <c r="L197" a="1"/>
  <c r="L197"/>
  <c r="L509"/>
  <c r="C197" a="1"/>
  <c r="C197"/>
  <c r="C509"/>
  <c r="N197" a="1"/>
  <c r="N197"/>
  <c r="N509"/>
  <c r="AE197" a="1"/>
  <c r="AE197"/>
  <c r="AE509"/>
  <c r="Q197" a="1"/>
  <c r="Q197"/>
  <c r="Q509"/>
  <c r="B147" i="24" a="1"/>
  <c r="B147"/>
  <c r="J147" a="1"/>
  <c r="J147"/>
  <c r="J303"/>
  <c r="R147" a="1"/>
  <c r="R147"/>
  <c r="R303"/>
  <c r="Z147" a="1"/>
  <c r="Z147"/>
  <c r="Z303"/>
  <c r="AH147" a="1"/>
  <c r="AH147"/>
  <c r="AH303"/>
  <c r="E147" a="1"/>
  <c r="E147"/>
  <c r="E303"/>
  <c r="M147" a="1"/>
  <c r="M147"/>
  <c r="M303"/>
  <c r="U147" a="1"/>
  <c r="U147"/>
  <c r="U303"/>
  <c r="AC147" a="1"/>
  <c r="AC147"/>
  <c r="AC303"/>
  <c r="AK147" a="1"/>
  <c r="AK147"/>
  <c r="AK303"/>
  <c r="H147" a="1"/>
  <c r="H147"/>
  <c r="H303"/>
  <c r="P147" a="1"/>
  <c r="P147"/>
  <c r="P303"/>
  <c r="X147" a="1"/>
  <c r="X147"/>
  <c r="X303"/>
  <c r="AF147" a="1"/>
  <c r="AF147"/>
  <c r="AF303"/>
  <c r="C147" a="1"/>
  <c r="C147"/>
  <c r="C303"/>
  <c r="K147" a="1"/>
  <c r="K147"/>
  <c r="K303"/>
  <c r="S147" a="1"/>
  <c r="S147"/>
  <c r="S303"/>
  <c r="AA147" a="1"/>
  <c r="AA147"/>
  <c r="AA303"/>
  <c r="AI147" a="1"/>
  <c r="AI147"/>
  <c r="AI303"/>
  <c r="F147" a="1"/>
  <c r="F147"/>
  <c r="F303"/>
  <c r="N147" a="1"/>
  <c r="N147"/>
  <c r="N303"/>
  <c r="V147" a="1"/>
  <c r="V147"/>
  <c r="V303"/>
  <c r="AD147" a="1"/>
  <c r="AD147"/>
  <c r="AD303"/>
  <c r="AL147" a="1"/>
  <c r="AL147"/>
  <c r="AL303"/>
  <c r="I147" a="1"/>
  <c r="I147"/>
  <c r="I303"/>
  <c r="Q147" a="1"/>
  <c r="Q147"/>
  <c r="Q303"/>
  <c r="Y147" a="1"/>
  <c r="Y147"/>
  <c r="Y303"/>
  <c r="AG147" a="1"/>
  <c r="AG147"/>
  <c r="AG303"/>
  <c r="D147" a="1"/>
  <c r="D147"/>
  <c r="D303"/>
  <c r="L147" a="1"/>
  <c r="L147"/>
  <c r="L303"/>
  <c r="T147" a="1"/>
  <c r="T147"/>
  <c r="T303"/>
  <c r="AB147" a="1"/>
  <c r="AB147"/>
  <c r="AB303"/>
  <c r="AJ147" a="1"/>
  <c r="AJ147"/>
  <c r="AJ303"/>
  <c r="AE147" a="1"/>
  <c r="AE147"/>
  <c r="AE303"/>
  <c r="O147" a="1"/>
  <c r="O147"/>
  <c r="O303"/>
  <c r="W147" a="1"/>
  <c r="W147"/>
  <c r="W303"/>
  <c r="G147" a="1"/>
  <c r="G147"/>
  <c r="G303"/>
  <c r="G128" i="21" a="1"/>
  <c r="G128"/>
  <c r="G366"/>
  <c r="F128" a="1"/>
  <c r="F128"/>
  <c r="F366"/>
  <c r="AG128" a="1"/>
  <c r="AG128"/>
  <c r="AG366"/>
  <c r="H128" a="1"/>
  <c r="H128"/>
  <c r="H366"/>
  <c r="J128" a="1"/>
  <c r="J128"/>
  <c r="J366"/>
  <c r="L128" a="1"/>
  <c r="L128"/>
  <c r="L366"/>
  <c r="M128" a="1"/>
  <c r="M128"/>
  <c r="M366"/>
  <c r="AC128" a="1"/>
  <c r="AC128"/>
  <c r="AC366"/>
  <c r="P128" a="1"/>
  <c r="P128"/>
  <c r="P366"/>
  <c r="AF128" a="1"/>
  <c r="AF128"/>
  <c r="AF366"/>
  <c r="Z128" a="1"/>
  <c r="Z128"/>
  <c r="Z366"/>
  <c r="AA128" a="1"/>
  <c r="AA128"/>
  <c r="AA366"/>
  <c r="AB128" a="1"/>
  <c r="AB128"/>
  <c r="AB366"/>
  <c r="AJ128" a="1"/>
  <c r="AJ128"/>
  <c r="AJ366"/>
  <c r="O128" a="1"/>
  <c r="O128"/>
  <c r="O366"/>
  <c r="I128" a="1"/>
  <c r="I128"/>
  <c r="I366"/>
  <c r="AL128" a="1"/>
  <c r="AL128"/>
  <c r="AL366"/>
  <c r="S128" a="1"/>
  <c r="S128"/>
  <c r="S366"/>
  <c r="T128" a="1"/>
  <c r="T128"/>
  <c r="T366"/>
  <c r="B128" a="1"/>
  <c r="B128"/>
  <c r="AD128" a="1"/>
  <c r="AD128"/>
  <c r="AD366"/>
  <c r="AI128" a="1"/>
  <c r="AI128"/>
  <c r="AI366"/>
  <c r="W128" a="1"/>
  <c r="W128"/>
  <c r="W366"/>
  <c r="K128" a="1"/>
  <c r="K128"/>
  <c r="K366"/>
  <c r="C128" a="1"/>
  <c r="C128"/>
  <c r="C366"/>
  <c r="N128" a="1"/>
  <c r="N128"/>
  <c r="N366"/>
  <c r="Q128" a="1"/>
  <c r="Q128"/>
  <c r="Q366"/>
  <c r="X128" a="1"/>
  <c r="X128"/>
  <c r="X366"/>
  <c r="AE128" a="1"/>
  <c r="AE128"/>
  <c r="AE366"/>
  <c r="AK128" a="1"/>
  <c r="AK128"/>
  <c r="AK366"/>
  <c r="D128" a="1"/>
  <c r="D128"/>
  <c r="D366"/>
  <c r="E128" a="1"/>
  <c r="E128"/>
  <c r="E366"/>
  <c r="U128" a="1"/>
  <c r="U128"/>
  <c r="U366"/>
  <c r="R128" a="1"/>
  <c r="R128"/>
  <c r="R366"/>
  <c r="AH128" a="1"/>
  <c r="AH128"/>
  <c r="AH366"/>
  <c r="V128" a="1"/>
  <c r="V128"/>
  <c r="V366"/>
  <c r="Y128" a="1"/>
  <c r="Y128"/>
  <c r="Y366"/>
  <c r="F137" i="24" a="1"/>
  <c r="F137"/>
  <c r="F293"/>
  <c r="N137" a="1"/>
  <c r="N137"/>
  <c r="N293"/>
  <c r="V137" a="1"/>
  <c r="V137"/>
  <c r="V293"/>
  <c r="AD137" a="1"/>
  <c r="AD137"/>
  <c r="AD293"/>
  <c r="AL137" a="1"/>
  <c r="AL137"/>
  <c r="AL293"/>
  <c r="I137" a="1"/>
  <c r="I137"/>
  <c r="I293"/>
  <c r="Q137" a="1"/>
  <c r="Q137"/>
  <c r="Q293"/>
  <c r="Y137" a="1"/>
  <c r="Y137"/>
  <c r="Y293"/>
  <c r="AG137" a="1"/>
  <c r="AG137"/>
  <c r="AG293"/>
  <c r="D137" a="1"/>
  <c r="D137"/>
  <c r="D293"/>
  <c r="L137" a="1"/>
  <c r="L137"/>
  <c r="L293"/>
  <c r="T137" a="1"/>
  <c r="T137"/>
  <c r="T293"/>
  <c r="AB137" a="1"/>
  <c r="AB137"/>
  <c r="AB293"/>
  <c r="AJ137" a="1"/>
  <c r="AJ137"/>
  <c r="AJ293"/>
  <c r="G137" a="1"/>
  <c r="G137"/>
  <c r="G293"/>
  <c r="O137" a="1"/>
  <c r="O137"/>
  <c r="O293"/>
  <c r="W137" a="1"/>
  <c r="W137"/>
  <c r="W293"/>
  <c r="AE137" a="1"/>
  <c r="AE137"/>
  <c r="AE293"/>
  <c r="B137" a="1"/>
  <c r="B137"/>
  <c r="J137" a="1"/>
  <c r="J137"/>
  <c r="J293"/>
  <c r="R137" a="1"/>
  <c r="R137"/>
  <c r="R293"/>
  <c r="Z137" a="1"/>
  <c r="Z137"/>
  <c r="Z293"/>
  <c r="AH137" a="1"/>
  <c r="AH137"/>
  <c r="AH293"/>
  <c r="E137" a="1"/>
  <c r="E137"/>
  <c r="E293"/>
  <c r="M137" a="1"/>
  <c r="M137"/>
  <c r="M293"/>
  <c r="U137" a="1"/>
  <c r="U137"/>
  <c r="U293"/>
  <c r="AC137" a="1"/>
  <c r="AC137"/>
  <c r="AC293"/>
  <c r="AK137" a="1"/>
  <c r="AK137"/>
  <c r="AK293"/>
  <c r="H137" a="1"/>
  <c r="H137"/>
  <c r="H293"/>
  <c r="P137" a="1"/>
  <c r="P137"/>
  <c r="P293"/>
  <c r="X137" a="1"/>
  <c r="X137"/>
  <c r="X293"/>
  <c r="AF137" a="1"/>
  <c r="AF137"/>
  <c r="AF293"/>
  <c r="K137" a="1"/>
  <c r="K137"/>
  <c r="K293"/>
  <c r="AI137" a="1"/>
  <c r="AI137"/>
  <c r="AI293"/>
  <c r="S137" a="1"/>
  <c r="S137"/>
  <c r="S293"/>
  <c r="C137" a="1"/>
  <c r="C137"/>
  <c r="C293"/>
  <c r="AA137" a="1"/>
  <c r="AA137"/>
  <c r="AA293"/>
  <c r="D140" a="1"/>
  <c r="D140"/>
  <c r="D296"/>
  <c r="L140" a="1"/>
  <c r="L140"/>
  <c r="L296"/>
  <c r="T140" a="1"/>
  <c r="T140"/>
  <c r="T296"/>
  <c r="AB140" a="1"/>
  <c r="AB140"/>
  <c r="AB296"/>
  <c r="AJ140" a="1"/>
  <c r="AJ140"/>
  <c r="AJ296"/>
  <c r="G140" a="1"/>
  <c r="G140"/>
  <c r="G296"/>
  <c r="O140" a="1"/>
  <c r="O140"/>
  <c r="O296"/>
  <c r="W140" a="1"/>
  <c r="W140"/>
  <c r="W296"/>
  <c r="AE140" a="1"/>
  <c r="AE140"/>
  <c r="AE296"/>
  <c r="B140" a="1"/>
  <c r="B140"/>
  <c r="J140" a="1"/>
  <c r="J140"/>
  <c r="J296"/>
  <c r="R140" a="1"/>
  <c r="R140"/>
  <c r="R296"/>
  <c r="Z140" a="1"/>
  <c r="Z140"/>
  <c r="Z296"/>
  <c r="AH140" a="1"/>
  <c r="AH140"/>
  <c r="AH296"/>
  <c r="E140" a="1"/>
  <c r="E140"/>
  <c r="E296"/>
  <c r="M140" a="1"/>
  <c r="M140"/>
  <c r="M296"/>
  <c r="U140" a="1"/>
  <c r="U140"/>
  <c r="U296"/>
  <c r="AC140" a="1"/>
  <c r="AC140"/>
  <c r="AC296"/>
  <c r="AK140" a="1"/>
  <c r="AK140"/>
  <c r="AK296"/>
  <c r="H140" a="1"/>
  <c r="H140"/>
  <c r="H296"/>
  <c r="P140" a="1"/>
  <c r="P140"/>
  <c r="P296"/>
  <c r="X140" a="1"/>
  <c r="X140"/>
  <c r="X296"/>
  <c r="AF140" a="1"/>
  <c r="AF140"/>
  <c r="AF296"/>
  <c r="C140" a="1"/>
  <c r="C140"/>
  <c r="C296"/>
  <c r="K140" a="1"/>
  <c r="K140"/>
  <c r="K296"/>
  <c r="S140" a="1"/>
  <c r="S140"/>
  <c r="S296"/>
  <c r="AA140" a="1"/>
  <c r="AA140"/>
  <c r="AA296"/>
  <c r="AI140" a="1"/>
  <c r="AI140"/>
  <c r="AI296"/>
  <c r="F140" a="1"/>
  <c r="F140"/>
  <c r="F296"/>
  <c r="N140" a="1"/>
  <c r="N140"/>
  <c r="N296"/>
  <c r="V140" a="1"/>
  <c r="V140"/>
  <c r="V296"/>
  <c r="AD140" a="1"/>
  <c r="AD140"/>
  <c r="AD296"/>
  <c r="AL140" a="1"/>
  <c r="AL140"/>
  <c r="AL296"/>
  <c r="Q140" a="1"/>
  <c r="Q140"/>
  <c r="Q296"/>
  <c r="Y140" a="1"/>
  <c r="Y140"/>
  <c r="Y296"/>
  <c r="I140" a="1"/>
  <c r="I140"/>
  <c r="I296"/>
  <c r="AG140" a="1"/>
  <c r="AG140"/>
  <c r="AG296"/>
  <c r="H129" a="1"/>
  <c r="H129"/>
  <c r="H285"/>
  <c r="P129" a="1"/>
  <c r="P129"/>
  <c r="P285"/>
  <c r="X129" a="1"/>
  <c r="X129"/>
  <c r="X285"/>
  <c r="AF129" a="1"/>
  <c r="AF129"/>
  <c r="AF285"/>
  <c r="C129" a="1"/>
  <c r="C129"/>
  <c r="C285"/>
  <c r="K129" a="1"/>
  <c r="K129"/>
  <c r="K285"/>
  <c r="S129" a="1"/>
  <c r="S129"/>
  <c r="S285"/>
  <c r="AA129" a="1"/>
  <c r="AA129"/>
  <c r="AA285"/>
  <c r="AI129" a="1"/>
  <c r="AI129"/>
  <c r="AI285"/>
  <c r="F129" a="1"/>
  <c r="F129"/>
  <c r="F285"/>
  <c r="N129" a="1"/>
  <c r="N129"/>
  <c r="N285"/>
  <c r="V129" a="1"/>
  <c r="V129"/>
  <c r="V285"/>
  <c r="AD129" a="1"/>
  <c r="AD129"/>
  <c r="AD285"/>
  <c r="AL129" a="1"/>
  <c r="AL129"/>
  <c r="AL285"/>
  <c r="I129" a="1"/>
  <c r="I129"/>
  <c r="I285"/>
  <c r="Q129" a="1"/>
  <c r="Q129"/>
  <c r="Q285"/>
  <c r="Y129" a="1"/>
  <c r="Y129"/>
  <c r="Y285"/>
  <c r="AG129" a="1"/>
  <c r="AG129"/>
  <c r="AG285"/>
  <c r="D129" a="1"/>
  <c r="D129"/>
  <c r="D285"/>
  <c r="L129" a="1"/>
  <c r="L129"/>
  <c r="L285"/>
  <c r="T129" a="1"/>
  <c r="T129"/>
  <c r="T285"/>
  <c r="AB129" a="1"/>
  <c r="AB129"/>
  <c r="AB285"/>
  <c r="AJ129" a="1"/>
  <c r="AJ129"/>
  <c r="AJ285"/>
  <c r="G129" a="1"/>
  <c r="G129"/>
  <c r="G285"/>
  <c r="O129" a="1"/>
  <c r="O129"/>
  <c r="O285"/>
  <c r="W129" a="1"/>
  <c r="W129"/>
  <c r="W285"/>
  <c r="AE129" a="1"/>
  <c r="AE129"/>
  <c r="AE285"/>
  <c r="B129" a="1"/>
  <c r="B129"/>
  <c r="J129" a="1"/>
  <c r="J129"/>
  <c r="J285"/>
  <c r="R129" a="1"/>
  <c r="R129"/>
  <c r="R285"/>
  <c r="Z129" a="1"/>
  <c r="Z129"/>
  <c r="Z285"/>
  <c r="AH129" a="1"/>
  <c r="AH129"/>
  <c r="AH285"/>
  <c r="U129" a="1"/>
  <c r="U129"/>
  <c r="U285"/>
  <c r="E129" a="1"/>
  <c r="E129"/>
  <c r="E285"/>
  <c r="AC129" a="1"/>
  <c r="AC129"/>
  <c r="AC285"/>
  <c r="M129" a="1"/>
  <c r="M129"/>
  <c r="M285"/>
  <c r="AK129" a="1"/>
  <c r="AK129"/>
  <c r="AK285"/>
  <c r="I124" a="1"/>
  <c r="I124"/>
  <c r="I280"/>
  <c r="Q124" a="1"/>
  <c r="Q124"/>
  <c r="Q280"/>
  <c r="Y124" a="1"/>
  <c r="Y124"/>
  <c r="Y280"/>
  <c r="AG124" a="1"/>
  <c r="AG124"/>
  <c r="AG280"/>
  <c r="D124" a="1"/>
  <c r="D124"/>
  <c r="D280"/>
  <c r="L124" a="1"/>
  <c r="L124"/>
  <c r="L280"/>
  <c r="T124" a="1"/>
  <c r="T124"/>
  <c r="T280"/>
  <c r="AB124" a="1"/>
  <c r="AB124"/>
  <c r="AB280"/>
  <c r="AJ124" a="1"/>
  <c r="AJ124"/>
  <c r="AJ280"/>
  <c r="G124" a="1"/>
  <c r="G124"/>
  <c r="G280"/>
  <c r="O124" a="1"/>
  <c r="O124"/>
  <c r="O280"/>
  <c r="W124" a="1"/>
  <c r="W124"/>
  <c r="W280"/>
  <c r="AE124" a="1"/>
  <c r="AE124"/>
  <c r="AE280"/>
  <c r="B124" a="1"/>
  <c r="B124"/>
  <c r="J124" a="1"/>
  <c r="J124"/>
  <c r="J280"/>
  <c r="R124" a="1"/>
  <c r="R124"/>
  <c r="R280"/>
  <c r="Z124" a="1"/>
  <c r="Z124"/>
  <c r="Z280"/>
  <c r="AH124" a="1"/>
  <c r="AH124"/>
  <c r="AH280"/>
  <c r="E124" a="1"/>
  <c r="E124"/>
  <c r="E280"/>
  <c r="M124" a="1"/>
  <c r="M124"/>
  <c r="M280"/>
  <c r="U124" a="1"/>
  <c r="U124"/>
  <c r="U280"/>
  <c r="AC124" a="1"/>
  <c r="AC124"/>
  <c r="AC280"/>
  <c r="AK124" a="1"/>
  <c r="AK124"/>
  <c r="AK280"/>
  <c r="H124" a="1"/>
  <c r="H124"/>
  <c r="H280"/>
  <c r="P124" a="1"/>
  <c r="P124"/>
  <c r="P280"/>
  <c r="X124" a="1"/>
  <c r="X124"/>
  <c r="X280"/>
  <c r="AF124" a="1"/>
  <c r="AF124"/>
  <c r="AF280"/>
  <c r="C124" a="1"/>
  <c r="C124"/>
  <c r="C280"/>
  <c r="AI124" a="1"/>
  <c r="AI124"/>
  <c r="AI280"/>
  <c r="N124" a="1"/>
  <c r="N124"/>
  <c r="N280"/>
  <c r="AA124" a="1"/>
  <c r="AA124"/>
  <c r="AA280"/>
  <c r="F124" a="1"/>
  <c r="F124"/>
  <c r="F280"/>
  <c r="AL124" a="1"/>
  <c r="AL124"/>
  <c r="AL280"/>
  <c r="S124" a="1"/>
  <c r="S124"/>
  <c r="S280"/>
  <c r="AD124" a="1"/>
  <c r="AD124"/>
  <c r="AD280"/>
  <c r="K124" a="1"/>
  <c r="K124"/>
  <c r="K280"/>
  <c r="V124" a="1"/>
  <c r="V124"/>
  <c r="V280"/>
  <c r="G206" i="21" a="1"/>
  <c r="G206"/>
  <c r="G518"/>
  <c r="X206" a="1"/>
  <c r="X206"/>
  <c r="X518"/>
  <c r="AE206" a="1"/>
  <c r="AE206"/>
  <c r="AE518"/>
  <c r="AK206" a="1"/>
  <c r="AK206"/>
  <c r="AK518"/>
  <c r="D206" a="1"/>
  <c r="D206"/>
  <c r="D518"/>
  <c r="R206" a="1"/>
  <c r="R206"/>
  <c r="R518"/>
  <c r="AH206" a="1"/>
  <c r="AH206"/>
  <c r="AH518"/>
  <c r="V206" a="1"/>
  <c r="V206"/>
  <c r="V518"/>
  <c r="AF206" a="1"/>
  <c r="AF206"/>
  <c r="AF518"/>
  <c r="S206" a="1"/>
  <c r="S206"/>
  <c r="S518"/>
  <c r="E206" a="1"/>
  <c r="E206"/>
  <c r="E518"/>
  <c r="U206" a="1"/>
  <c r="U206"/>
  <c r="U518"/>
  <c r="AB206" a="1"/>
  <c r="AB206"/>
  <c r="AB518"/>
  <c r="AD206" a="1"/>
  <c r="AD206"/>
  <c r="AD518"/>
  <c r="Y206" a="1"/>
  <c r="Y206"/>
  <c r="Y518"/>
  <c r="AC206" a="1"/>
  <c r="AC206"/>
  <c r="AC518"/>
  <c r="I206" a="1"/>
  <c r="I206"/>
  <c r="I518"/>
  <c r="K206" a="1"/>
  <c r="K206"/>
  <c r="K518"/>
  <c r="F206" a="1"/>
  <c r="F206"/>
  <c r="F518"/>
  <c r="AG206" a="1"/>
  <c r="AG206"/>
  <c r="AG518"/>
  <c r="Z206" a="1"/>
  <c r="Z206"/>
  <c r="Z518"/>
  <c r="T206" a="1"/>
  <c r="T206"/>
  <c r="T518"/>
  <c r="H206" a="1"/>
  <c r="H206"/>
  <c r="H518"/>
  <c r="AJ206" a="1"/>
  <c r="AJ206"/>
  <c r="AJ518"/>
  <c r="AI206" a="1"/>
  <c r="AI206"/>
  <c r="AI518"/>
  <c r="J206" a="1"/>
  <c r="J206"/>
  <c r="J518"/>
  <c r="P206" a="1"/>
  <c r="P206"/>
  <c r="P518"/>
  <c r="AL206" a="1"/>
  <c r="AL206"/>
  <c r="AL518"/>
  <c r="L206" a="1"/>
  <c r="L206"/>
  <c r="L518"/>
  <c r="AA206" a="1"/>
  <c r="AA206"/>
  <c r="AA518"/>
  <c r="B206" a="1"/>
  <c r="B206"/>
  <c r="C206" a="1"/>
  <c r="C206"/>
  <c r="C518"/>
  <c r="N206" a="1"/>
  <c r="N206"/>
  <c r="N518"/>
  <c r="M206" a="1"/>
  <c r="M206"/>
  <c r="M518"/>
  <c r="O206" a="1"/>
  <c r="O206"/>
  <c r="O518"/>
  <c r="W206" a="1"/>
  <c r="W206"/>
  <c r="W518"/>
  <c r="Q206" a="1"/>
  <c r="Q206"/>
  <c r="Q518"/>
  <c r="F141" i="24" a="1"/>
  <c r="F141"/>
  <c r="F297"/>
  <c r="N141" a="1"/>
  <c r="N141"/>
  <c r="N297"/>
  <c r="V141" a="1"/>
  <c r="V141"/>
  <c r="V297"/>
  <c r="AD141" a="1"/>
  <c r="AD141"/>
  <c r="AD297"/>
  <c r="AL141" a="1"/>
  <c r="AL141"/>
  <c r="AL297"/>
  <c r="I141" a="1"/>
  <c r="I141"/>
  <c r="I297"/>
  <c r="Q141" a="1"/>
  <c r="Q141"/>
  <c r="Q297"/>
  <c r="Y141" a="1"/>
  <c r="Y141"/>
  <c r="Y297"/>
  <c r="AG141" a="1"/>
  <c r="AG141"/>
  <c r="AG297"/>
  <c r="D141" a="1"/>
  <c r="D141"/>
  <c r="D297"/>
  <c r="L141" a="1"/>
  <c r="L141"/>
  <c r="L297"/>
  <c r="T141" a="1"/>
  <c r="T141"/>
  <c r="T297"/>
  <c r="AB141" a="1"/>
  <c r="AB141"/>
  <c r="AB297"/>
  <c r="AJ141" a="1"/>
  <c r="AJ141"/>
  <c r="AJ297"/>
  <c r="G141" a="1"/>
  <c r="G141"/>
  <c r="G297"/>
  <c r="O141" a="1"/>
  <c r="O141"/>
  <c r="O297"/>
  <c r="W141" a="1"/>
  <c r="W141"/>
  <c r="W297"/>
  <c r="AE141" a="1"/>
  <c r="AE141"/>
  <c r="AE297"/>
  <c r="B141" a="1"/>
  <c r="B141"/>
  <c r="J141" a="1"/>
  <c r="J141"/>
  <c r="J297"/>
  <c r="R141" a="1"/>
  <c r="R141"/>
  <c r="R297"/>
  <c r="Z141" a="1"/>
  <c r="Z141"/>
  <c r="Z297"/>
  <c r="AH141" a="1"/>
  <c r="AH141"/>
  <c r="AH297"/>
  <c r="E141" a="1"/>
  <c r="E141"/>
  <c r="E297"/>
  <c r="M141" a="1"/>
  <c r="M141"/>
  <c r="M297"/>
  <c r="U141" a="1"/>
  <c r="U141"/>
  <c r="U297"/>
  <c r="AC141" a="1"/>
  <c r="AC141"/>
  <c r="AC297"/>
  <c r="AK141" a="1"/>
  <c r="AK141"/>
  <c r="AK297"/>
  <c r="H141" a="1"/>
  <c r="H141"/>
  <c r="H297"/>
  <c r="P141" a="1"/>
  <c r="P141"/>
  <c r="P297"/>
  <c r="X141" a="1"/>
  <c r="X141"/>
  <c r="X297"/>
  <c r="AF141" a="1"/>
  <c r="AF141"/>
  <c r="AF297"/>
  <c r="S141" a="1"/>
  <c r="S141"/>
  <c r="S297"/>
  <c r="C141" a="1"/>
  <c r="C141"/>
  <c r="C297"/>
  <c r="AA141" a="1"/>
  <c r="AA141"/>
  <c r="AA297"/>
  <c r="K141" a="1"/>
  <c r="K141"/>
  <c r="K297"/>
  <c r="AI141" a="1"/>
  <c r="AI141"/>
  <c r="AI297"/>
  <c r="F17" i="27"/>
  <c r="G17"/>
  <c r="G16"/>
  <c r="AN272" i="24"/>
  <c r="F16" i="27"/>
  <c r="G207" i="21" a="1"/>
  <c r="G207"/>
  <c r="G519"/>
  <c r="M207" a="1"/>
  <c r="M207"/>
  <c r="M519"/>
  <c r="AC207" a="1"/>
  <c r="AC207"/>
  <c r="AC519"/>
  <c r="P207" a="1"/>
  <c r="P207"/>
  <c r="P519"/>
  <c r="AF207" a="1"/>
  <c r="AF207"/>
  <c r="AF519"/>
  <c r="Z207" a="1"/>
  <c r="Z207"/>
  <c r="Z519"/>
  <c r="AA207" a="1"/>
  <c r="AA207"/>
  <c r="AA519"/>
  <c r="AB207" a="1"/>
  <c r="AB207"/>
  <c r="AB519"/>
  <c r="AJ207" a="1"/>
  <c r="AJ207"/>
  <c r="AJ519"/>
  <c r="O207" a="1"/>
  <c r="O207"/>
  <c r="O519"/>
  <c r="I207" a="1"/>
  <c r="I207"/>
  <c r="I519"/>
  <c r="AL207" a="1"/>
  <c r="AL207"/>
  <c r="AL519"/>
  <c r="S207" a="1"/>
  <c r="S207"/>
  <c r="S519"/>
  <c r="T207" a="1"/>
  <c r="T207"/>
  <c r="T519"/>
  <c r="B207" a="1"/>
  <c r="B207"/>
  <c r="AD207" a="1"/>
  <c r="AD207"/>
  <c r="AD519"/>
  <c r="AI207" a="1"/>
  <c r="AI207"/>
  <c r="AI519"/>
  <c r="W207" a="1"/>
  <c r="W207"/>
  <c r="W519"/>
  <c r="K207" a="1"/>
  <c r="K207"/>
  <c r="K519"/>
  <c r="X207" a="1"/>
  <c r="X207"/>
  <c r="X519"/>
  <c r="AE207" a="1"/>
  <c r="AE207"/>
  <c r="AE519"/>
  <c r="AK207" a="1"/>
  <c r="AK207"/>
  <c r="AK519"/>
  <c r="D207" a="1"/>
  <c r="D207"/>
  <c r="D519"/>
  <c r="R207" a="1"/>
  <c r="R207"/>
  <c r="R519"/>
  <c r="AH207" a="1"/>
  <c r="AH207"/>
  <c r="AH519"/>
  <c r="V207" a="1"/>
  <c r="V207"/>
  <c r="V519"/>
  <c r="E207" a="1"/>
  <c r="E207"/>
  <c r="E519"/>
  <c r="U207" a="1"/>
  <c r="U207"/>
  <c r="U519"/>
  <c r="Y207" a="1"/>
  <c r="Y207"/>
  <c r="Y519"/>
  <c r="F207" a="1"/>
  <c r="F207"/>
  <c r="F519"/>
  <c r="AG207" a="1"/>
  <c r="AG207"/>
  <c r="AG519"/>
  <c r="H207" a="1"/>
  <c r="H207"/>
  <c r="H519"/>
  <c r="J207" a="1"/>
  <c r="J207"/>
  <c r="J519"/>
  <c r="L207" a="1"/>
  <c r="L207"/>
  <c r="L519"/>
  <c r="C207" a="1"/>
  <c r="C207"/>
  <c r="C519"/>
  <c r="N207" a="1"/>
  <c r="N207"/>
  <c r="N519"/>
  <c r="Q207" a="1"/>
  <c r="Q207"/>
  <c r="Q519"/>
  <c r="G141" a="1"/>
  <c r="G141"/>
  <c r="G379"/>
  <c r="Q141" a="1"/>
  <c r="Q141"/>
  <c r="Q379"/>
  <c r="M141" a="1"/>
  <c r="M141"/>
  <c r="M379"/>
  <c r="AC141" a="1"/>
  <c r="AC141"/>
  <c r="AC379"/>
  <c r="P141" a="1"/>
  <c r="P141"/>
  <c r="P379"/>
  <c r="AF141" a="1"/>
  <c r="AF141"/>
  <c r="AF379"/>
  <c r="Z141" a="1"/>
  <c r="Z141"/>
  <c r="Z379"/>
  <c r="AA141" a="1"/>
  <c r="AA141"/>
  <c r="AA379"/>
  <c r="AB141" a="1"/>
  <c r="AB141"/>
  <c r="AB379"/>
  <c r="AJ141" a="1"/>
  <c r="AJ141"/>
  <c r="AJ379"/>
  <c r="O141" a="1"/>
  <c r="O141"/>
  <c r="O379"/>
  <c r="I141" a="1"/>
  <c r="I141"/>
  <c r="I379"/>
  <c r="AL141" a="1"/>
  <c r="AL141"/>
  <c r="AL379"/>
  <c r="S141" a="1"/>
  <c r="S141"/>
  <c r="S379"/>
  <c r="T141" a="1"/>
  <c r="T141"/>
  <c r="T379"/>
  <c r="B141" a="1"/>
  <c r="B141"/>
  <c r="AD141" a="1"/>
  <c r="AD141"/>
  <c r="AD379"/>
  <c r="AI141" a="1"/>
  <c r="AI141"/>
  <c r="AI379"/>
  <c r="W141" a="1"/>
  <c r="W141"/>
  <c r="W379"/>
  <c r="K141" a="1"/>
  <c r="K141"/>
  <c r="K379"/>
  <c r="E141" a="1"/>
  <c r="E141"/>
  <c r="E379"/>
  <c r="U141" a="1"/>
  <c r="U141"/>
  <c r="U379"/>
  <c r="Y141" a="1"/>
  <c r="Y141"/>
  <c r="Y379"/>
  <c r="X141" a="1"/>
  <c r="X141"/>
  <c r="X379"/>
  <c r="AE141" a="1"/>
  <c r="AE141"/>
  <c r="AE379"/>
  <c r="AK141" a="1"/>
  <c r="AK141"/>
  <c r="AK379"/>
  <c r="D141" a="1"/>
  <c r="D141"/>
  <c r="D379"/>
  <c r="F141" a="1"/>
  <c r="F141"/>
  <c r="F379"/>
  <c r="AG141" a="1"/>
  <c r="AG141"/>
  <c r="AG379"/>
  <c r="R141" a="1"/>
  <c r="R141"/>
  <c r="R379"/>
  <c r="AH141" a="1"/>
  <c r="AH141"/>
  <c r="AH379"/>
  <c r="V141" a="1"/>
  <c r="V141"/>
  <c r="V379"/>
  <c r="H141" a="1"/>
  <c r="H141"/>
  <c r="H379"/>
  <c r="J141" a="1"/>
  <c r="J141"/>
  <c r="J379"/>
  <c r="L141" a="1"/>
  <c r="L141"/>
  <c r="L379"/>
  <c r="C141" a="1"/>
  <c r="C141"/>
  <c r="C379"/>
  <c r="N141" a="1"/>
  <c r="N141"/>
  <c r="N379"/>
  <c r="X146" a="1"/>
  <c r="X146"/>
  <c r="X384"/>
  <c r="AE146" a="1"/>
  <c r="AE146"/>
  <c r="AE384"/>
  <c r="AK146" a="1"/>
  <c r="AK146"/>
  <c r="AK384"/>
  <c r="D146" a="1"/>
  <c r="D146"/>
  <c r="D384"/>
  <c r="J146" a="1"/>
  <c r="J146"/>
  <c r="J384"/>
  <c r="R146" a="1"/>
  <c r="R146"/>
  <c r="R384"/>
  <c r="AH146" a="1"/>
  <c r="AH146"/>
  <c r="AH384"/>
  <c r="V146" a="1"/>
  <c r="V146"/>
  <c r="V384"/>
  <c r="C146" a="1"/>
  <c r="C146"/>
  <c r="C384"/>
  <c r="N146" a="1"/>
  <c r="N146"/>
  <c r="N384"/>
  <c r="G146" a="1"/>
  <c r="G146"/>
  <c r="G384"/>
  <c r="Q146" a="1"/>
  <c r="Q146"/>
  <c r="Q384"/>
  <c r="E146" a="1"/>
  <c r="E146"/>
  <c r="E384"/>
  <c r="U146" a="1"/>
  <c r="U146"/>
  <c r="U384"/>
  <c r="Y146" a="1"/>
  <c r="Y146"/>
  <c r="Y384"/>
  <c r="M146" a="1"/>
  <c r="M146"/>
  <c r="M384"/>
  <c r="AC146" a="1"/>
  <c r="AC146"/>
  <c r="AC384"/>
  <c r="P146" a="1"/>
  <c r="P146"/>
  <c r="P384"/>
  <c r="AF146" a="1"/>
  <c r="AF146"/>
  <c r="AF384"/>
  <c r="Z146" a="1"/>
  <c r="Z146"/>
  <c r="Z384"/>
  <c r="AA146" a="1"/>
  <c r="AA146"/>
  <c r="AA384"/>
  <c r="AB146" a="1"/>
  <c r="AB146"/>
  <c r="AB384"/>
  <c r="AJ146" a="1"/>
  <c r="AJ146"/>
  <c r="AJ384"/>
  <c r="O146" a="1"/>
  <c r="O146"/>
  <c r="O384"/>
  <c r="I146" a="1"/>
  <c r="I146"/>
  <c r="I384"/>
  <c r="AL146" a="1"/>
  <c r="AL146"/>
  <c r="AL384"/>
  <c r="S146" a="1"/>
  <c r="S146"/>
  <c r="S384"/>
  <c r="T146" a="1"/>
  <c r="T146"/>
  <c r="T384"/>
  <c r="B146" a="1"/>
  <c r="B146"/>
  <c r="AD146" a="1"/>
  <c r="AD146"/>
  <c r="AD384"/>
  <c r="AI146" a="1"/>
  <c r="AI146"/>
  <c r="AI384"/>
  <c r="W146" a="1"/>
  <c r="W146"/>
  <c r="W384"/>
  <c r="K146" a="1"/>
  <c r="K146"/>
  <c r="K384"/>
  <c r="F146" a="1"/>
  <c r="F146"/>
  <c r="F384"/>
  <c r="AG146" a="1"/>
  <c r="AG146"/>
  <c r="AG384"/>
  <c r="H146" a="1"/>
  <c r="H146"/>
  <c r="H384"/>
  <c r="L146" a="1"/>
  <c r="L146"/>
  <c r="L384"/>
  <c r="G196" a="1"/>
  <c r="G196"/>
  <c r="M196" a="1"/>
  <c r="M196"/>
  <c r="AC196" a="1"/>
  <c r="AC196"/>
  <c r="P196" a="1"/>
  <c r="P196"/>
  <c r="AF196" a="1"/>
  <c r="AF196"/>
  <c r="Z196" a="1"/>
  <c r="Z196"/>
  <c r="AA196" a="1"/>
  <c r="AA196"/>
  <c r="AB196" a="1"/>
  <c r="AB196"/>
  <c r="AJ196" a="1"/>
  <c r="AJ196"/>
  <c r="O196" a="1"/>
  <c r="O196"/>
  <c r="I196" a="1"/>
  <c r="I196"/>
  <c r="AL196" a="1"/>
  <c r="AL196"/>
  <c r="S196" a="1"/>
  <c r="S196"/>
  <c r="T196" a="1"/>
  <c r="T196"/>
  <c r="B196" a="1"/>
  <c r="B196"/>
  <c r="AD196" a="1"/>
  <c r="AD196"/>
  <c r="AI196" a="1"/>
  <c r="AI196"/>
  <c r="W196" a="1"/>
  <c r="W196"/>
  <c r="K196" a="1"/>
  <c r="K196"/>
  <c r="X196" a="1"/>
  <c r="X196"/>
  <c r="AE196" a="1"/>
  <c r="AE196"/>
  <c r="AK196" a="1"/>
  <c r="AK196"/>
  <c r="D196" a="1"/>
  <c r="D196"/>
  <c r="R196" a="1"/>
  <c r="R196"/>
  <c r="AH196" a="1"/>
  <c r="AH196"/>
  <c r="V196" a="1"/>
  <c r="V196"/>
  <c r="E196" a="1"/>
  <c r="E196"/>
  <c r="U196" a="1"/>
  <c r="U196"/>
  <c r="Y196" a="1"/>
  <c r="Y196"/>
  <c r="F196" a="1"/>
  <c r="F196"/>
  <c r="AG196" a="1"/>
  <c r="AG196"/>
  <c r="H196" a="1"/>
  <c r="H196"/>
  <c r="J196" a="1"/>
  <c r="J196"/>
  <c r="L196" a="1"/>
  <c r="L196"/>
  <c r="C196" a="1"/>
  <c r="C196"/>
  <c r="N196" a="1"/>
  <c r="N196"/>
  <c r="Q196" a="1"/>
  <c r="Q196"/>
  <c r="G148" a="1"/>
  <c r="G148"/>
  <c r="G386"/>
  <c r="M148" a="1"/>
  <c r="M148"/>
  <c r="M386"/>
  <c r="AC148" a="1"/>
  <c r="AC148"/>
  <c r="AC386"/>
  <c r="P148" a="1"/>
  <c r="P148"/>
  <c r="P386"/>
  <c r="AF148" a="1"/>
  <c r="AF148"/>
  <c r="AF386"/>
  <c r="Z148" a="1"/>
  <c r="Z148"/>
  <c r="Z386"/>
  <c r="AA148" a="1"/>
  <c r="AA148"/>
  <c r="AA386"/>
  <c r="AB148" a="1"/>
  <c r="AB148"/>
  <c r="AB386"/>
  <c r="AJ148" a="1"/>
  <c r="AJ148"/>
  <c r="AJ386"/>
  <c r="O148" a="1"/>
  <c r="O148"/>
  <c r="O386"/>
  <c r="I148" a="1"/>
  <c r="I148"/>
  <c r="I386"/>
  <c r="AL148" a="1"/>
  <c r="AL148"/>
  <c r="AL386"/>
  <c r="S148" a="1"/>
  <c r="S148"/>
  <c r="S386"/>
  <c r="T148" a="1"/>
  <c r="T148"/>
  <c r="T386"/>
  <c r="B148" a="1"/>
  <c r="B148"/>
  <c r="AD148" a="1"/>
  <c r="AD148"/>
  <c r="AD386"/>
  <c r="AI148" a="1"/>
  <c r="AI148"/>
  <c r="AI386"/>
  <c r="W148" a="1"/>
  <c r="W148"/>
  <c r="W386"/>
  <c r="K148" a="1"/>
  <c r="K148"/>
  <c r="K386"/>
  <c r="C148" a="1"/>
  <c r="C148"/>
  <c r="C386"/>
  <c r="N148" a="1"/>
  <c r="N148"/>
  <c r="N386"/>
  <c r="X148" a="1"/>
  <c r="X148"/>
  <c r="X386"/>
  <c r="AE148" a="1"/>
  <c r="AE148"/>
  <c r="AE386"/>
  <c r="AK148" a="1"/>
  <c r="AK148"/>
  <c r="AK386"/>
  <c r="D148" a="1"/>
  <c r="D148"/>
  <c r="D386"/>
  <c r="E148" a="1"/>
  <c r="E148"/>
  <c r="E386"/>
  <c r="U148" a="1"/>
  <c r="U148"/>
  <c r="U386"/>
  <c r="R148" a="1"/>
  <c r="R148"/>
  <c r="R386"/>
  <c r="AH148" a="1"/>
  <c r="AH148"/>
  <c r="AH386"/>
  <c r="V148" a="1"/>
  <c r="V148"/>
  <c r="V386"/>
  <c r="Y148" a="1"/>
  <c r="Y148"/>
  <c r="Y386"/>
  <c r="F148" a="1"/>
  <c r="F148"/>
  <c r="F386"/>
  <c r="AG148" a="1"/>
  <c r="AG148"/>
  <c r="AG386"/>
  <c r="H148" a="1"/>
  <c r="H148"/>
  <c r="H386"/>
  <c r="J148" a="1"/>
  <c r="J148"/>
  <c r="J386"/>
  <c r="Q148" a="1"/>
  <c r="Q148"/>
  <c r="Q386"/>
  <c r="L148" a="1"/>
  <c r="L148"/>
  <c r="L386"/>
  <c r="G153" a="1"/>
  <c r="G153"/>
  <c r="G391"/>
  <c r="R153" a="1"/>
  <c r="R153"/>
  <c r="R391"/>
  <c r="AH153" a="1"/>
  <c r="AH153"/>
  <c r="AH391"/>
  <c r="V153" a="1"/>
  <c r="V153"/>
  <c r="V391"/>
  <c r="C153" a="1"/>
  <c r="C153"/>
  <c r="C391"/>
  <c r="N153" a="1"/>
  <c r="N153"/>
  <c r="N391"/>
  <c r="M153" a="1"/>
  <c r="M153"/>
  <c r="M391"/>
  <c r="AC153" a="1"/>
  <c r="AC153"/>
  <c r="AC391"/>
  <c r="P153" a="1"/>
  <c r="P153"/>
  <c r="P391"/>
  <c r="AF153" a="1"/>
  <c r="AF153"/>
  <c r="AF391"/>
  <c r="Z153" a="1"/>
  <c r="Z153"/>
  <c r="Z391"/>
  <c r="AA153" a="1"/>
  <c r="AA153"/>
  <c r="AA391"/>
  <c r="AB153" a="1"/>
  <c r="AB153"/>
  <c r="AB391"/>
  <c r="AJ153" a="1"/>
  <c r="AJ153"/>
  <c r="AJ391"/>
  <c r="O153" a="1"/>
  <c r="O153"/>
  <c r="O391"/>
  <c r="I153" a="1"/>
  <c r="I153"/>
  <c r="I391"/>
  <c r="AL153" a="1"/>
  <c r="AL153"/>
  <c r="AL391"/>
  <c r="S153" a="1"/>
  <c r="S153"/>
  <c r="S391"/>
  <c r="T153" a="1"/>
  <c r="T153"/>
  <c r="T391"/>
  <c r="B153" a="1"/>
  <c r="B153"/>
  <c r="AD153" a="1"/>
  <c r="AD153"/>
  <c r="AD391"/>
  <c r="AI153" a="1"/>
  <c r="AI153"/>
  <c r="AI391"/>
  <c r="W153" a="1"/>
  <c r="W153"/>
  <c r="W391"/>
  <c r="K153" a="1"/>
  <c r="K153"/>
  <c r="K391"/>
  <c r="Y153" a="1"/>
  <c r="Y153"/>
  <c r="Y391"/>
  <c r="D153" a="1"/>
  <c r="D153"/>
  <c r="D391"/>
  <c r="Q153" a="1"/>
  <c r="Q153"/>
  <c r="Q391"/>
  <c r="U153" a="1"/>
  <c r="U153"/>
  <c r="U391"/>
  <c r="AE153" a="1"/>
  <c r="AE153"/>
  <c r="AE391"/>
  <c r="AG153" a="1"/>
  <c r="AG153"/>
  <c r="AG391"/>
  <c r="E153" a="1"/>
  <c r="E153"/>
  <c r="E391"/>
  <c r="F153" a="1"/>
  <c r="F153"/>
  <c r="F391"/>
  <c r="AK153" a="1"/>
  <c r="AK153"/>
  <c r="AK391"/>
  <c r="H153" a="1"/>
  <c r="H153"/>
  <c r="H391"/>
  <c r="J153" a="1"/>
  <c r="J153"/>
  <c r="J391"/>
  <c r="X153" a="1"/>
  <c r="X153"/>
  <c r="X391"/>
  <c r="L153" a="1"/>
  <c r="L153"/>
  <c r="L391"/>
  <c r="G150" a="1"/>
  <c r="G150"/>
  <c r="G388"/>
  <c r="M150" a="1"/>
  <c r="M150"/>
  <c r="M388"/>
  <c r="AC150" a="1"/>
  <c r="AC150"/>
  <c r="AC388"/>
  <c r="P150" a="1"/>
  <c r="P150"/>
  <c r="P388"/>
  <c r="AF150" a="1"/>
  <c r="AF150"/>
  <c r="AF388"/>
  <c r="Z150" a="1"/>
  <c r="Z150"/>
  <c r="Z388"/>
  <c r="AA150" a="1"/>
  <c r="AA150"/>
  <c r="AA388"/>
  <c r="AB150" a="1"/>
  <c r="AB150"/>
  <c r="AB388"/>
  <c r="AJ150" a="1"/>
  <c r="AJ150"/>
  <c r="AJ388"/>
  <c r="O150" a="1"/>
  <c r="O150"/>
  <c r="O388"/>
  <c r="I150" a="1"/>
  <c r="I150"/>
  <c r="I388"/>
  <c r="AL150" a="1"/>
  <c r="AL150"/>
  <c r="AL388"/>
  <c r="S150" a="1"/>
  <c r="S150"/>
  <c r="S388"/>
  <c r="T150" a="1"/>
  <c r="T150"/>
  <c r="T388"/>
  <c r="B150" a="1"/>
  <c r="B150"/>
  <c r="AD150" a="1"/>
  <c r="AD150"/>
  <c r="AD388"/>
  <c r="AI150" a="1"/>
  <c r="AI150"/>
  <c r="AI388"/>
  <c r="W150" a="1"/>
  <c r="W150"/>
  <c r="W388"/>
  <c r="K150" a="1"/>
  <c r="K150"/>
  <c r="K388"/>
  <c r="H150" a="1"/>
  <c r="H150"/>
  <c r="H388"/>
  <c r="X150" a="1"/>
  <c r="X150"/>
  <c r="X388"/>
  <c r="AE150" a="1"/>
  <c r="AE150"/>
  <c r="AE388"/>
  <c r="AK150" a="1"/>
  <c r="AK150"/>
  <c r="AK388"/>
  <c r="D150" a="1"/>
  <c r="D150"/>
  <c r="D388"/>
  <c r="J150" a="1"/>
  <c r="J150"/>
  <c r="J388"/>
  <c r="R150" a="1"/>
  <c r="R150"/>
  <c r="R388"/>
  <c r="AH150" a="1"/>
  <c r="AH150"/>
  <c r="AH388"/>
  <c r="V150" a="1"/>
  <c r="V150"/>
  <c r="V388"/>
  <c r="L150" a="1"/>
  <c r="L150"/>
  <c r="L388"/>
  <c r="C150" a="1"/>
  <c r="C150"/>
  <c r="C388"/>
  <c r="N150" a="1"/>
  <c r="N150"/>
  <c r="N388"/>
  <c r="U150" a="1"/>
  <c r="U150"/>
  <c r="U388"/>
  <c r="Y150" a="1"/>
  <c r="Y150"/>
  <c r="Y388"/>
  <c r="AG150" a="1"/>
  <c r="AG150"/>
  <c r="AG388"/>
  <c r="E150" a="1"/>
  <c r="E150"/>
  <c r="E388"/>
  <c r="F150" a="1"/>
  <c r="F150"/>
  <c r="F388"/>
  <c r="Q150" a="1"/>
  <c r="Q150"/>
  <c r="Q388"/>
  <c r="G147" a="1"/>
  <c r="G147"/>
  <c r="G385"/>
  <c r="L147" a="1"/>
  <c r="L147"/>
  <c r="L385"/>
  <c r="X147" a="1"/>
  <c r="X147"/>
  <c r="X385"/>
  <c r="AE147" a="1"/>
  <c r="AE147"/>
  <c r="AE385"/>
  <c r="AK147" a="1"/>
  <c r="AK147"/>
  <c r="AK385"/>
  <c r="D147" a="1"/>
  <c r="D147"/>
  <c r="D385"/>
  <c r="R147" a="1"/>
  <c r="R147"/>
  <c r="R385"/>
  <c r="AH147" a="1"/>
  <c r="AH147"/>
  <c r="AH385"/>
  <c r="V147" a="1"/>
  <c r="V147"/>
  <c r="V385"/>
  <c r="Q147" a="1"/>
  <c r="Q147"/>
  <c r="Q385"/>
  <c r="E147" a="1"/>
  <c r="E147"/>
  <c r="E385"/>
  <c r="U147" a="1"/>
  <c r="U147"/>
  <c r="U385"/>
  <c r="Y147" a="1"/>
  <c r="Y147"/>
  <c r="Y385"/>
  <c r="F147" a="1"/>
  <c r="F147"/>
  <c r="F385"/>
  <c r="AG147" a="1"/>
  <c r="AG147"/>
  <c r="AG385"/>
  <c r="H147" a="1"/>
  <c r="H147"/>
  <c r="H385"/>
  <c r="M147" a="1"/>
  <c r="M147"/>
  <c r="M385"/>
  <c r="O147" a="1"/>
  <c r="O147"/>
  <c r="O385"/>
  <c r="W147" a="1"/>
  <c r="W147"/>
  <c r="W385"/>
  <c r="C147" a="1"/>
  <c r="C147"/>
  <c r="C385"/>
  <c r="AF147" a="1"/>
  <c r="AF147"/>
  <c r="AF385"/>
  <c r="S147" a="1"/>
  <c r="S147"/>
  <c r="S385"/>
  <c r="J147" a="1"/>
  <c r="J147"/>
  <c r="J385"/>
  <c r="AB147" a="1"/>
  <c r="AB147"/>
  <c r="AB385"/>
  <c r="AD147" a="1"/>
  <c r="AD147"/>
  <c r="AD385"/>
  <c r="N147" a="1"/>
  <c r="N147"/>
  <c r="N385"/>
  <c r="AC147" a="1"/>
  <c r="AC147"/>
  <c r="AC385"/>
  <c r="I147" a="1"/>
  <c r="I147"/>
  <c r="I385"/>
  <c r="K147" a="1"/>
  <c r="K147"/>
  <c r="K385"/>
  <c r="Z147" a="1"/>
  <c r="Z147"/>
  <c r="Z385"/>
  <c r="T147" a="1"/>
  <c r="T147"/>
  <c r="T385"/>
  <c r="AJ147" a="1"/>
  <c r="AJ147"/>
  <c r="AJ385"/>
  <c r="AI147" a="1"/>
  <c r="AI147"/>
  <c r="AI385"/>
  <c r="P147" a="1"/>
  <c r="P147"/>
  <c r="P385"/>
  <c r="AL147" a="1"/>
  <c r="AL147"/>
  <c r="AL385"/>
  <c r="AA147" a="1"/>
  <c r="AA147"/>
  <c r="AA385"/>
  <c r="B147" a="1"/>
  <c r="B147"/>
  <c r="B143" i="24" a="1"/>
  <c r="B143"/>
  <c r="J143" a="1"/>
  <c r="J143"/>
  <c r="J299"/>
  <c r="R143" a="1"/>
  <c r="R143"/>
  <c r="R299"/>
  <c r="Z143" a="1"/>
  <c r="Z143"/>
  <c r="Z299"/>
  <c r="AH143" a="1"/>
  <c r="AH143"/>
  <c r="AH299"/>
  <c r="E143" a="1"/>
  <c r="E143"/>
  <c r="E299"/>
  <c r="M143" a="1"/>
  <c r="M143"/>
  <c r="M299"/>
  <c r="U143" a="1"/>
  <c r="U143"/>
  <c r="U299"/>
  <c r="AC143" a="1"/>
  <c r="AC143"/>
  <c r="AC299"/>
  <c r="AK143" a="1"/>
  <c r="AK143"/>
  <c r="AK299"/>
  <c r="H143" a="1"/>
  <c r="H143"/>
  <c r="H299"/>
  <c r="P143" a="1"/>
  <c r="P143"/>
  <c r="P299"/>
  <c r="X143" a="1"/>
  <c r="X143"/>
  <c r="X299"/>
  <c r="AF143" a="1"/>
  <c r="AF143"/>
  <c r="AF299"/>
  <c r="C143" a="1"/>
  <c r="C143"/>
  <c r="C299"/>
  <c r="K143" a="1"/>
  <c r="K143"/>
  <c r="K299"/>
  <c r="S143" a="1"/>
  <c r="S143"/>
  <c r="S299"/>
  <c r="AA143" a="1"/>
  <c r="AA143"/>
  <c r="AA299"/>
  <c r="AI143" a="1"/>
  <c r="AI143"/>
  <c r="AI299"/>
  <c r="F143" a="1"/>
  <c r="F143"/>
  <c r="F299"/>
  <c r="N143" a="1"/>
  <c r="N143"/>
  <c r="N299"/>
  <c r="V143" a="1"/>
  <c r="V143"/>
  <c r="V299"/>
  <c r="AD143" a="1"/>
  <c r="AD143"/>
  <c r="AD299"/>
  <c r="AL143" a="1"/>
  <c r="AL143"/>
  <c r="AL299"/>
  <c r="I143" a="1"/>
  <c r="I143"/>
  <c r="I299"/>
  <c r="Q143" a="1"/>
  <c r="Q143"/>
  <c r="Q299"/>
  <c r="Y143" a="1"/>
  <c r="Y143"/>
  <c r="Y299"/>
  <c r="AG143" a="1"/>
  <c r="AG143"/>
  <c r="AG299"/>
  <c r="D143" a="1"/>
  <c r="D143"/>
  <c r="D299"/>
  <c r="L143" a="1"/>
  <c r="L143"/>
  <c r="L299"/>
  <c r="T143" a="1"/>
  <c r="T143"/>
  <c r="T299"/>
  <c r="AB143" a="1"/>
  <c r="AB143"/>
  <c r="AB299"/>
  <c r="AJ143" a="1"/>
  <c r="AJ143"/>
  <c r="AJ299"/>
  <c r="W143" a="1"/>
  <c r="W143"/>
  <c r="W299"/>
  <c r="G143" a="1"/>
  <c r="G143"/>
  <c r="G299"/>
  <c r="AE143" a="1"/>
  <c r="AE143"/>
  <c r="AE299"/>
  <c r="O143" a="1"/>
  <c r="O143"/>
  <c r="O299"/>
  <c r="G120" i="21" a="1"/>
  <c r="G120"/>
  <c r="G358"/>
  <c r="F120" a="1"/>
  <c r="F120"/>
  <c r="F358"/>
  <c r="AG120" a="1"/>
  <c r="AG120"/>
  <c r="AG358"/>
  <c r="H120" a="1"/>
  <c r="H120"/>
  <c r="H358"/>
  <c r="J120" a="1"/>
  <c r="J120"/>
  <c r="J358"/>
  <c r="L120" a="1"/>
  <c r="L120"/>
  <c r="L358"/>
  <c r="M120" a="1"/>
  <c r="M120"/>
  <c r="M358"/>
  <c r="AC120" a="1"/>
  <c r="AC120"/>
  <c r="AC358"/>
  <c r="P120" a="1"/>
  <c r="P120"/>
  <c r="P358"/>
  <c r="AF120" a="1"/>
  <c r="AF120"/>
  <c r="AF358"/>
  <c r="Z120" a="1"/>
  <c r="Z120"/>
  <c r="Z358"/>
  <c r="AA120" a="1"/>
  <c r="AA120"/>
  <c r="AA358"/>
  <c r="AB120" a="1"/>
  <c r="AB120"/>
  <c r="AB358"/>
  <c r="AJ120" a="1"/>
  <c r="AJ120"/>
  <c r="AJ358"/>
  <c r="O120" a="1"/>
  <c r="O120"/>
  <c r="O358"/>
  <c r="I120" a="1"/>
  <c r="I120"/>
  <c r="I358"/>
  <c r="AL120" a="1"/>
  <c r="AL120"/>
  <c r="AL358"/>
  <c r="S120" a="1"/>
  <c r="S120"/>
  <c r="S358"/>
  <c r="T120" a="1"/>
  <c r="T120"/>
  <c r="T358"/>
  <c r="B120" a="1"/>
  <c r="B120"/>
  <c r="AD120" a="1"/>
  <c r="AD120"/>
  <c r="AD358"/>
  <c r="AI120" a="1"/>
  <c r="AI120"/>
  <c r="AI358"/>
  <c r="W120" a="1"/>
  <c r="W120"/>
  <c r="W358"/>
  <c r="K120" a="1"/>
  <c r="K120"/>
  <c r="K358"/>
  <c r="C120" a="1"/>
  <c r="C120"/>
  <c r="C358"/>
  <c r="N120" a="1"/>
  <c r="N120"/>
  <c r="N358"/>
  <c r="Q120" a="1"/>
  <c r="Q120"/>
  <c r="Q358"/>
  <c r="X120" a="1"/>
  <c r="X120"/>
  <c r="X358"/>
  <c r="AE120" a="1"/>
  <c r="AE120"/>
  <c r="AE358"/>
  <c r="AK120" a="1"/>
  <c r="AK120"/>
  <c r="AK358"/>
  <c r="D120" a="1"/>
  <c r="D120"/>
  <c r="D358"/>
  <c r="E120" a="1"/>
  <c r="E120"/>
  <c r="E358"/>
  <c r="U120" a="1"/>
  <c r="U120"/>
  <c r="U358"/>
  <c r="AH120" a="1"/>
  <c r="AH120"/>
  <c r="AH358"/>
  <c r="V120" a="1"/>
  <c r="V120"/>
  <c r="V358"/>
  <c r="R120" a="1"/>
  <c r="R120"/>
  <c r="R358"/>
  <c r="Y120" a="1"/>
  <c r="Y120"/>
  <c r="Y358"/>
  <c r="B127" i="24" a="1"/>
  <c r="B127"/>
  <c r="J127" a="1"/>
  <c r="J127"/>
  <c r="J283"/>
  <c r="R127" a="1"/>
  <c r="R127"/>
  <c r="R283"/>
  <c r="Z127" a="1"/>
  <c r="Z127"/>
  <c r="Z283"/>
  <c r="AH127" a="1"/>
  <c r="AH127"/>
  <c r="AH283"/>
  <c r="E127" a="1"/>
  <c r="E127"/>
  <c r="E283"/>
  <c r="M127" a="1"/>
  <c r="M127"/>
  <c r="M283"/>
  <c r="U127" a="1"/>
  <c r="U127"/>
  <c r="U283"/>
  <c r="AC127" a="1"/>
  <c r="AC127"/>
  <c r="AC283"/>
  <c r="AK127" a="1"/>
  <c r="AK127"/>
  <c r="AK283"/>
  <c r="F127" a="1"/>
  <c r="F127"/>
  <c r="F283"/>
  <c r="N127" a="1"/>
  <c r="N127"/>
  <c r="N283"/>
  <c r="V127" a="1"/>
  <c r="V127"/>
  <c r="V283"/>
  <c r="AD127" a="1"/>
  <c r="AD127"/>
  <c r="AD283"/>
  <c r="AL127" a="1"/>
  <c r="AL127"/>
  <c r="AL283"/>
  <c r="AA127" a="1"/>
  <c r="AA127"/>
  <c r="AA283"/>
  <c r="AE127" a="1"/>
  <c r="AE127"/>
  <c r="AE283"/>
  <c r="S127" a="1"/>
  <c r="S127"/>
  <c r="S283"/>
  <c r="W127" a="1"/>
  <c r="W127"/>
  <c r="W283"/>
  <c r="AF127" a="1"/>
  <c r="AF127"/>
  <c r="AF283"/>
  <c r="AJ127" a="1"/>
  <c r="AJ127"/>
  <c r="AJ283"/>
  <c r="K127" a="1"/>
  <c r="K127"/>
  <c r="K283"/>
  <c r="O127" a="1"/>
  <c r="O127"/>
  <c r="O283"/>
  <c r="X127" a="1"/>
  <c r="X127"/>
  <c r="X283"/>
  <c r="AB127" a="1"/>
  <c r="AB127"/>
  <c r="AB283"/>
  <c r="C127" a="1"/>
  <c r="C127"/>
  <c r="C283"/>
  <c r="G127" a="1"/>
  <c r="G127"/>
  <c r="G283"/>
  <c r="P127" a="1"/>
  <c r="P127"/>
  <c r="P283"/>
  <c r="T127" a="1"/>
  <c r="T127"/>
  <c r="T283"/>
  <c r="AG127" a="1"/>
  <c r="AG127"/>
  <c r="AG283"/>
  <c r="H127" a="1"/>
  <c r="H127"/>
  <c r="H283"/>
  <c r="L127" a="1"/>
  <c r="L127"/>
  <c r="L283"/>
  <c r="Y127" a="1"/>
  <c r="Y127"/>
  <c r="Y283"/>
  <c r="D127" a="1"/>
  <c r="D127"/>
  <c r="D283"/>
  <c r="Q127" a="1"/>
  <c r="Q127"/>
  <c r="Q283"/>
  <c r="I127" a="1"/>
  <c r="I127"/>
  <c r="I283"/>
  <c r="AI127" a="1"/>
  <c r="AI127"/>
  <c r="AI283"/>
  <c r="D136" a="1"/>
  <c r="D136"/>
  <c r="D292"/>
  <c r="L136" a="1"/>
  <c r="L136"/>
  <c r="L292"/>
  <c r="T136" a="1"/>
  <c r="T136"/>
  <c r="T292"/>
  <c r="AB136" a="1"/>
  <c r="AB136"/>
  <c r="AB292"/>
  <c r="AJ136" a="1"/>
  <c r="AJ136"/>
  <c r="AJ292"/>
  <c r="G136" a="1"/>
  <c r="G136"/>
  <c r="G292"/>
  <c r="O136" a="1"/>
  <c r="O136"/>
  <c r="O292"/>
  <c r="W136" a="1"/>
  <c r="W136"/>
  <c r="W292"/>
  <c r="AE136" a="1"/>
  <c r="AE136"/>
  <c r="AE292"/>
  <c r="B136" a="1"/>
  <c r="B136"/>
  <c r="J136" a="1"/>
  <c r="J136"/>
  <c r="J292"/>
  <c r="R136" a="1"/>
  <c r="R136"/>
  <c r="R292"/>
  <c r="Z136" a="1"/>
  <c r="Z136"/>
  <c r="Z292"/>
  <c r="AH136" a="1"/>
  <c r="AH136"/>
  <c r="AH292"/>
  <c r="E136" a="1"/>
  <c r="E136"/>
  <c r="E292"/>
  <c r="M136" a="1"/>
  <c r="M136"/>
  <c r="M292"/>
  <c r="U136" a="1"/>
  <c r="U136"/>
  <c r="U292"/>
  <c r="AC136" a="1"/>
  <c r="AC136"/>
  <c r="AC292"/>
  <c r="AK136" a="1"/>
  <c r="AK136"/>
  <c r="AK292"/>
  <c r="H136" a="1"/>
  <c r="H136"/>
  <c r="H292"/>
  <c r="P136" a="1"/>
  <c r="P136"/>
  <c r="P292"/>
  <c r="X136" a="1"/>
  <c r="X136"/>
  <c r="X292"/>
  <c r="AF136" a="1"/>
  <c r="AF136"/>
  <c r="AF292"/>
  <c r="C136" a="1"/>
  <c r="C136"/>
  <c r="C292"/>
  <c r="K136" a="1"/>
  <c r="K136"/>
  <c r="K292"/>
  <c r="S136" a="1"/>
  <c r="S136"/>
  <c r="S292"/>
  <c r="AA136" a="1"/>
  <c r="AA136"/>
  <c r="AA292"/>
  <c r="AI136" a="1"/>
  <c r="AI136"/>
  <c r="AI292"/>
  <c r="F136" a="1"/>
  <c r="F136"/>
  <c r="F292"/>
  <c r="N136" a="1"/>
  <c r="N136"/>
  <c r="N292"/>
  <c r="V136" a="1"/>
  <c r="V136"/>
  <c r="V292"/>
  <c r="AD136" a="1"/>
  <c r="AD136"/>
  <c r="AD292"/>
  <c r="AL136" a="1"/>
  <c r="AL136"/>
  <c r="AL292"/>
  <c r="I136" a="1"/>
  <c r="I136"/>
  <c r="I292"/>
  <c r="AG136" a="1"/>
  <c r="AG136"/>
  <c r="AG292"/>
  <c r="Q136" a="1"/>
  <c r="Q136"/>
  <c r="Q292"/>
  <c r="Y136" a="1"/>
  <c r="Y136"/>
  <c r="Y292"/>
  <c r="F132" a="1"/>
  <c r="F132"/>
  <c r="F288"/>
  <c r="I132" a="1"/>
  <c r="I132"/>
  <c r="I288"/>
  <c r="Q132" a="1"/>
  <c r="Q132"/>
  <c r="Q288"/>
  <c r="Y132" a="1"/>
  <c r="Y132"/>
  <c r="Y288"/>
  <c r="AG132" a="1"/>
  <c r="AG132"/>
  <c r="AG288"/>
  <c r="D132" a="1"/>
  <c r="D132"/>
  <c r="D288"/>
  <c r="L132" a="1"/>
  <c r="L132"/>
  <c r="L288"/>
  <c r="T132" a="1"/>
  <c r="T132"/>
  <c r="T288"/>
  <c r="AB132" a="1"/>
  <c r="AB132"/>
  <c r="AB288"/>
  <c r="AJ132" a="1"/>
  <c r="AJ132"/>
  <c r="AJ288"/>
  <c r="G132" a="1"/>
  <c r="G132"/>
  <c r="G288"/>
  <c r="O132" a="1"/>
  <c r="O132"/>
  <c r="O288"/>
  <c r="W132" a="1"/>
  <c r="W132"/>
  <c r="W288"/>
  <c r="AE132" a="1"/>
  <c r="AE132"/>
  <c r="AE288"/>
  <c r="B132" a="1"/>
  <c r="B132"/>
  <c r="J132" a="1"/>
  <c r="J132"/>
  <c r="J288"/>
  <c r="R132" a="1"/>
  <c r="R132"/>
  <c r="R288"/>
  <c r="Z132" a="1"/>
  <c r="Z132"/>
  <c r="Z288"/>
  <c r="AH132" a="1"/>
  <c r="AH132"/>
  <c r="AH288"/>
  <c r="E132" a="1"/>
  <c r="E132"/>
  <c r="E288"/>
  <c r="M132" a="1"/>
  <c r="M132"/>
  <c r="M288"/>
  <c r="U132" a="1"/>
  <c r="U132"/>
  <c r="U288"/>
  <c r="AC132" a="1"/>
  <c r="AC132"/>
  <c r="AC288"/>
  <c r="AK132" a="1"/>
  <c r="AK132"/>
  <c r="AK288"/>
  <c r="H132" a="1"/>
  <c r="H132"/>
  <c r="H288"/>
  <c r="P132" a="1"/>
  <c r="P132"/>
  <c r="P288"/>
  <c r="X132" a="1"/>
  <c r="X132"/>
  <c r="X288"/>
  <c r="AF132" a="1"/>
  <c r="AF132"/>
  <c r="AF288"/>
  <c r="S132" a="1"/>
  <c r="S132"/>
  <c r="S288"/>
  <c r="AD132" a="1"/>
  <c r="AD132"/>
  <c r="AD288"/>
  <c r="K132" a="1"/>
  <c r="K132"/>
  <c r="K288"/>
  <c r="V132" a="1"/>
  <c r="V132"/>
  <c r="V288"/>
  <c r="AI132" a="1"/>
  <c r="AI132"/>
  <c r="AI288"/>
  <c r="N132" a="1"/>
  <c r="N132"/>
  <c r="N288"/>
  <c r="AA132" a="1"/>
  <c r="AA132"/>
  <c r="AA288"/>
  <c r="C132" a="1"/>
  <c r="C132"/>
  <c r="C288"/>
  <c r="AL132" a="1"/>
  <c r="AL132"/>
  <c r="AL288"/>
  <c r="I120" a="1"/>
  <c r="I120"/>
  <c r="I276"/>
  <c r="Q120" a="1"/>
  <c r="Q120"/>
  <c r="Q276"/>
  <c r="Y120" a="1"/>
  <c r="Y120"/>
  <c r="Y276"/>
  <c r="AG120" a="1"/>
  <c r="AG120"/>
  <c r="AG276"/>
  <c r="D120" a="1"/>
  <c r="D120"/>
  <c r="L120" a="1"/>
  <c r="L120"/>
  <c r="L276"/>
  <c r="T120" a="1"/>
  <c r="T120"/>
  <c r="T276"/>
  <c r="AB120" a="1"/>
  <c r="AB120"/>
  <c r="AJ120" a="1"/>
  <c r="AJ120"/>
  <c r="AJ276"/>
  <c r="G120" a="1"/>
  <c r="G120"/>
  <c r="G276"/>
  <c r="O120" a="1"/>
  <c r="O120"/>
  <c r="O276"/>
  <c r="W120" a="1"/>
  <c r="W120"/>
  <c r="W276"/>
  <c r="AE120" a="1"/>
  <c r="AE120"/>
  <c r="AE276"/>
  <c r="B120" a="1"/>
  <c r="B120"/>
  <c r="J120" a="1"/>
  <c r="J120"/>
  <c r="J276"/>
  <c r="R120" a="1"/>
  <c r="R120"/>
  <c r="R276"/>
  <c r="Z120" a="1"/>
  <c r="Z120"/>
  <c r="Z276"/>
  <c r="AH120" a="1"/>
  <c r="AH120"/>
  <c r="AH276"/>
  <c r="E120" a="1"/>
  <c r="E120"/>
  <c r="E276"/>
  <c r="M120" a="1"/>
  <c r="M120"/>
  <c r="M276"/>
  <c r="U120" a="1"/>
  <c r="U120"/>
  <c r="U276"/>
  <c r="AC120" a="1"/>
  <c r="AC120"/>
  <c r="AC276"/>
  <c r="AK120" a="1"/>
  <c r="AK120"/>
  <c r="AK276"/>
  <c r="H120" a="1"/>
  <c r="H120"/>
  <c r="H276"/>
  <c r="P120" a="1"/>
  <c r="P120"/>
  <c r="P276"/>
  <c r="X120" a="1"/>
  <c r="X120"/>
  <c r="X276"/>
  <c r="AF120" a="1"/>
  <c r="AF120"/>
  <c r="AF276"/>
  <c r="AA120" a="1"/>
  <c r="AA120"/>
  <c r="AA276"/>
  <c r="F120" a="1"/>
  <c r="F120"/>
  <c r="F276"/>
  <c r="AL120" a="1"/>
  <c r="AL120"/>
  <c r="AL276"/>
  <c r="S120" a="1"/>
  <c r="S120"/>
  <c r="S276"/>
  <c r="AD120" a="1"/>
  <c r="AD120"/>
  <c r="AD276"/>
  <c r="K120" a="1"/>
  <c r="K120"/>
  <c r="K276"/>
  <c r="V120" a="1"/>
  <c r="V120"/>
  <c r="V276"/>
  <c r="C120" a="1"/>
  <c r="C120"/>
  <c r="C276"/>
  <c r="AI120" a="1"/>
  <c r="AI120"/>
  <c r="AI276"/>
  <c r="N120" a="1"/>
  <c r="N120"/>
  <c r="N276"/>
  <c r="C3" i="25"/>
  <c r="C20" i="27"/>
  <c r="BD159" i="24" a="1"/>
  <c r="G204" i="21" a="1"/>
  <c r="G204"/>
  <c r="G516"/>
  <c r="R204" a="1"/>
  <c r="R204"/>
  <c r="R516"/>
  <c r="AH204" a="1"/>
  <c r="AH204"/>
  <c r="AH516"/>
  <c r="V204" a="1"/>
  <c r="V204"/>
  <c r="V516"/>
  <c r="M204" a="1"/>
  <c r="M204"/>
  <c r="M516"/>
  <c r="AC204" a="1"/>
  <c r="AC204"/>
  <c r="AC516"/>
  <c r="P204" a="1"/>
  <c r="P204"/>
  <c r="P516"/>
  <c r="AF204" a="1"/>
  <c r="AF204"/>
  <c r="AF516"/>
  <c r="Z204" a="1"/>
  <c r="Z204"/>
  <c r="Z516"/>
  <c r="AA204" a="1"/>
  <c r="AA204"/>
  <c r="AA516"/>
  <c r="AB204" a="1"/>
  <c r="AB204"/>
  <c r="AB516"/>
  <c r="AJ204" a="1"/>
  <c r="AJ204"/>
  <c r="AJ516"/>
  <c r="O204" a="1"/>
  <c r="O204"/>
  <c r="O516"/>
  <c r="I204" a="1"/>
  <c r="I204"/>
  <c r="I516"/>
  <c r="AL204" a="1"/>
  <c r="AL204"/>
  <c r="AL516"/>
  <c r="S204" a="1"/>
  <c r="S204"/>
  <c r="S516"/>
  <c r="T204" a="1"/>
  <c r="T204"/>
  <c r="T516"/>
  <c r="B204" a="1"/>
  <c r="B204"/>
  <c r="AD204" a="1"/>
  <c r="AD204"/>
  <c r="AD516"/>
  <c r="AI204" a="1"/>
  <c r="AI204"/>
  <c r="AI516"/>
  <c r="W204" a="1"/>
  <c r="W204"/>
  <c r="W516"/>
  <c r="K204" a="1"/>
  <c r="K204"/>
  <c r="K516"/>
  <c r="AE204" a="1"/>
  <c r="AE204"/>
  <c r="AE516"/>
  <c r="E204" a="1"/>
  <c r="E204"/>
  <c r="E516"/>
  <c r="U204" a="1"/>
  <c r="U204"/>
  <c r="U516"/>
  <c r="Y204" a="1"/>
  <c r="Y204"/>
  <c r="Y516"/>
  <c r="F204" a="1"/>
  <c r="F204"/>
  <c r="F516"/>
  <c r="AG204" a="1"/>
  <c r="AG204"/>
  <c r="AG516"/>
  <c r="AK204" a="1"/>
  <c r="AK204"/>
  <c r="AK516"/>
  <c r="H204" a="1"/>
  <c r="H204"/>
  <c r="H516"/>
  <c r="J204" a="1"/>
  <c r="J204"/>
  <c r="J516"/>
  <c r="X204" a="1"/>
  <c r="X204"/>
  <c r="X516"/>
  <c r="L204" a="1"/>
  <c r="L204"/>
  <c r="L516"/>
  <c r="D204" a="1"/>
  <c r="D204"/>
  <c r="D516"/>
  <c r="C204" a="1"/>
  <c r="C204"/>
  <c r="C516"/>
  <c r="N204" a="1"/>
  <c r="N204"/>
  <c r="N516"/>
  <c r="Q204" a="1"/>
  <c r="Q204"/>
  <c r="Q516"/>
  <c r="H138" i="24" a="1"/>
  <c r="H138"/>
  <c r="H294"/>
  <c r="P138" a="1"/>
  <c r="P138"/>
  <c r="P294"/>
  <c r="X138" a="1"/>
  <c r="X138"/>
  <c r="X294"/>
  <c r="AF138" a="1"/>
  <c r="AF138"/>
  <c r="AF294"/>
  <c r="C138" a="1"/>
  <c r="C138"/>
  <c r="C294"/>
  <c r="K138" a="1"/>
  <c r="K138"/>
  <c r="K294"/>
  <c r="S138" a="1"/>
  <c r="S138"/>
  <c r="S294"/>
  <c r="AA138" a="1"/>
  <c r="AA138"/>
  <c r="AA294"/>
  <c r="AI138" a="1"/>
  <c r="AI138"/>
  <c r="AI294"/>
  <c r="F138" a="1"/>
  <c r="F138"/>
  <c r="F294"/>
  <c r="N138" a="1"/>
  <c r="N138"/>
  <c r="N294"/>
  <c r="V138" a="1"/>
  <c r="V138"/>
  <c r="V294"/>
  <c r="AD138" a="1"/>
  <c r="AD138"/>
  <c r="AD294"/>
  <c r="AL138" a="1"/>
  <c r="AL138"/>
  <c r="AL294"/>
  <c r="I138" a="1"/>
  <c r="I138"/>
  <c r="I294"/>
  <c r="Q138" a="1"/>
  <c r="Q138"/>
  <c r="Q294"/>
  <c r="Y138" a="1"/>
  <c r="Y138"/>
  <c r="Y294"/>
  <c r="AG138" a="1"/>
  <c r="AG138"/>
  <c r="AG294"/>
  <c r="D138" a="1"/>
  <c r="D138"/>
  <c r="D294"/>
  <c r="L138" a="1"/>
  <c r="L138"/>
  <c r="L294"/>
  <c r="T138" a="1"/>
  <c r="T138"/>
  <c r="T294"/>
  <c r="AB138" a="1"/>
  <c r="AB138"/>
  <c r="AB294"/>
  <c r="AJ138" a="1"/>
  <c r="AJ138"/>
  <c r="AJ294"/>
  <c r="G138" a="1"/>
  <c r="G138"/>
  <c r="G294"/>
  <c r="O138" a="1"/>
  <c r="O138"/>
  <c r="O294"/>
  <c r="W138" a="1"/>
  <c r="W138"/>
  <c r="W294"/>
  <c r="AE138" a="1"/>
  <c r="AE138"/>
  <c r="AE294"/>
  <c r="B138" a="1"/>
  <c r="B138"/>
  <c r="J138" a="1"/>
  <c r="J138"/>
  <c r="J294"/>
  <c r="R138" a="1"/>
  <c r="R138"/>
  <c r="R294"/>
  <c r="Z138" a="1"/>
  <c r="Z138"/>
  <c r="Z294"/>
  <c r="AH138" a="1"/>
  <c r="AH138"/>
  <c r="AH294"/>
  <c r="M138" a="1"/>
  <c r="M138"/>
  <c r="M294"/>
  <c r="AK138" a="1"/>
  <c r="AK138"/>
  <c r="AK294"/>
  <c r="U138" a="1"/>
  <c r="U138"/>
  <c r="U294"/>
  <c r="E138" a="1"/>
  <c r="E138"/>
  <c r="E294"/>
  <c r="AC138" a="1"/>
  <c r="AC138"/>
  <c r="AC294"/>
  <c r="E19" i="27"/>
  <c r="D19"/>
  <c r="G152" i="21" a="1"/>
  <c r="G152"/>
  <c r="G390"/>
  <c r="L152" a="1"/>
  <c r="L152"/>
  <c r="L390"/>
  <c r="M152" a="1"/>
  <c r="M152"/>
  <c r="M390"/>
  <c r="AC152" a="1"/>
  <c r="AC152"/>
  <c r="AC390"/>
  <c r="P152" a="1"/>
  <c r="P152"/>
  <c r="P390"/>
  <c r="AF152" a="1"/>
  <c r="AF152"/>
  <c r="AF390"/>
  <c r="Z152" a="1"/>
  <c r="Z152"/>
  <c r="Z390"/>
  <c r="AA152" a="1"/>
  <c r="AA152"/>
  <c r="AA390"/>
  <c r="AB152" a="1"/>
  <c r="AB152"/>
  <c r="AB390"/>
  <c r="AJ152" a="1"/>
  <c r="AJ152"/>
  <c r="AJ390"/>
  <c r="O152" a="1"/>
  <c r="O152"/>
  <c r="O390"/>
  <c r="I152" a="1"/>
  <c r="I152"/>
  <c r="I390"/>
  <c r="AL152" a="1"/>
  <c r="AL152"/>
  <c r="AL390"/>
  <c r="S152" a="1"/>
  <c r="S152"/>
  <c r="S390"/>
  <c r="T152" a="1"/>
  <c r="T152"/>
  <c r="T390"/>
  <c r="B152" a="1"/>
  <c r="B152"/>
  <c r="AD152" a="1"/>
  <c r="AD152"/>
  <c r="AD390"/>
  <c r="AI152" a="1"/>
  <c r="AI152"/>
  <c r="AI390"/>
  <c r="W152" a="1"/>
  <c r="W152"/>
  <c r="W390"/>
  <c r="K152" a="1"/>
  <c r="K152"/>
  <c r="K390"/>
  <c r="C152" a="1"/>
  <c r="C152"/>
  <c r="C390"/>
  <c r="Q152" a="1"/>
  <c r="Q152"/>
  <c r="Q390"/>
  <c r="X152" a="1"/>
  <c r="X152"/>
  <c r="X390"/>
  <c r="AE152" a="1"/>
  <c r="AE152"/>
  <c r="AE390"/>
  <c r="AK152" a="1"/>
  <c r="AK152"/>
  <c r="AK390"/>
  <c r="D152" a="1"/>
  <c r="D152"/>
  <c r="D390"/>
  <c r="E152" a="1"/>
  <c r="E152"/>
  <c r="E390"/>
  <c r="U152" a="1"/>
  <c r="U152"/>
  <c r="U390"/>
  <c r="Y152" a="1"/>
  <c r="Y152"/>
  <c r="Y390"/>
  <c r="V152" a="1"/>
  <c r="V152"/>
  <c r="V390"/>
  <c r="AG152" a="1"/>
  <c r="AG152"/>
  <c r="AG390"/>
  <c r="R152" a="1"/>
  <c r="R152"/>
  <c r="R390"/>
  <c r="F152" a="1"/>
  <c r="F152"/>
  <c r="F390"/>
  <c r="H152" a="1"/>
  <c r="H152"/>
  <c r="H390"/>
  <c r="AH152" a="1"/>
  <c r="AH152"/>
  <c r="AH390"/>
  <c r="J152" a="1"/>
  <c r="J152"/>
  <c r="J390"/>
  <c r="N152" a="1"/>
  <c r="N152"/>
  <c r="N390"/>
  <c r="G133" a="1"/>
  <c r="G133"/>
  <c r="G371"/>
  <c r="Q133" a="1"/>
  <c r="Q133"/>
  <c r="Q371"/>
  <c r="M133" a="1"/>
  <c r="M133"/>
  <c r="M371"/>
  <c r="AC133" a="1"/>
  <c r="AC133"/>
  <c r="AC371"/>
  <c r="P133" a="1"/>
  <c r="P133"/>
  <c r="P371"/>
  <c r="AF133" a="1"/>
  <c r="AF133"/>
  <c r="AF371"/>
  <c r="Z133" a="1"/>
  <c r="Z133"/>
  <c r="Z371"/>
  <c r="AA133" a="1"/>
  <c r="AA133"/>
  <c r="AA371"/>
  <c r="AB133" a="1"/>
  <c r="AB133"/>
  <c r="AB371"/>
  <c r="AJ133" a="1"/>
  <c r="AJ133"/>
  <c r="AJ371"/>
  <c r="O133" a="1"/>
  <c r="O133"/>
  <c r="O371"/>
  <c r="I133" a="1"/>
  <c r="I133"/>
  <c r="I371"/>
  <c r="AL133" a="1"/>
  <c r="AL133"/>
  <c r="AL371"/>
  <c r="S133" a="1"/>
  <c r="S133"/>
  <c r="S371"/>
  <c r="T133" a="1"/>
  <c r="T133"/>
  <c r="T371"/>
  <c r="B133" a="1"/>
  <c r="B133"/>
  <c r="AD133" a="1"/>
  <c r="AD133"/>
  <c r="AD371"/>
  <c r="AI133" a="1"/>
  <c r="AI133"/>
  <c r="AI371"/>
  <c r="W133" a="1"/>
  <c r="W133"/>
  <c r="W371"/>
  <c r="K133" a="1"/>
  <c r="K133"/>
  <c r="K371"/>
  <c r="E133" a="1"/>
  <c r="E133"/>
  <c r="E371"/>
  <c r="U133" a="1"/>
  <c r="U133"/>
  <c r="U371"/>
  <c r="Y133" a="1"/>
  <c r="Y133"/>
  <c r="Y371"/>
  <c r="X133" a="1"/>
  <c r="X133"/>
  <c r="X371"/>
  <c r="AE133" a="1"/>
  <c r="AE133"/>
  <c r="AE371"/>
  <c r="AK133" a="1"/>
  <c r="AK133"/>
  <c r="AK371"/>
  <c r="D133" a="1"/>
  <c r="D133"/>
  <c r="D371"/>
  <c r="F133" a="1"/>
  <c r="F133"/>
  <c r="F371"/>
  <c r="AG133" a="1"/>
  <c r="AG133"/>
  <c r="AG371"/>
  <c r="R133" a="1"/>
  <c r="R133"/>
  <c r="R371"/>
  <c r="AH133" a="1"/>
  <c r="AH133"/>
  <c r="AH371"/>
  <c r="V133" a="1"/>
  <c r="V133"/>
  <c r="V371"/>
  <c r="H133" a="1"/>
  <c r="H133"/>
  <c r="H371"/>
  <c r="J133" a="1"/>
  <c r="J133"/>
  <c r="J371"/>
  <c r="L133" a="1"/>
  <c r="L133"/>
  <c r="L371"/>
  <c r="C133" a="1"/>
  <c r="C133"/>
  <c r="C371"/>
  <c r="N133" a="1"/>
  <c r="N133"/>
  <c r="N371"/>
  <c r="G138" a="1"/>
  <c r="G138"/>
  <c r="G376"/>
  <c r="X138" a="1"/>
  <c r="X138"/>
  <c r="X376"/>
  <c r="AE138" a="1"/>
  <c r="AE138"/>
  <c r="AE376"/>
  <c r="AK138" a="1"/>
  <c r="AK138"/>
  <c r="AK376"/>
  <c r="D138" a="1"/>
  <c r="D138"/>
  <c r="D376"/>
  <c r="J138" a="1"/>
  <c r="J138"/>
  <c r="J376"/>
  <c r="R138" a="1"/>
  <c r="R138"/>
  <c r="R376"/>
  <c r="AH138" a="1"/>
  <c r="AH138"/>
  <c r="AH376"/>
  <c r="V138" a="1"/>
  <c r="V138"/>
  <c r="V376"/>
  <c r="L138" a="1"/>
  <c r="L138"/>
  <c r="L376"/>
  <c r="C138" a="1"/>
  <c r="C138"/>
  <c r="C376"/>
  <c r="N138" a="1"/>
  <c r="N138"/>
  <c r="N376"/>
  <c r="Q138" a="1"/>
  <c r="Q138"/>
  <c r="Q376"/>
  <c r="E138" a="1"/>
  <c r="E138"/>
  <c r="E376"/>
  <c r="U138" a="1"/>
  <c r="U138"/>
  <c r="U376"/>
  <c r="Y138" a="1"/>
  <c r="Y138"/>
  <c r="Y376"/>
  <c r="M138" a="1"/>
  <c r="M138"/>
  <c r="M376"/>
  <c r="AC138" a="1"/>
  <c r="AC138"/>
  <c r="AC376"/>
  <c r="P138" a="1"/>
  <c r="P138"/>
  <c r="P376"/>
  <c r="AF138" a="1"/>
  <c r="AF138"/>
  <c r="AF376"/>
  <c r="Z138" a="1"/>
  <c r="Z138"/>
  <c r="Z376"/>
  <c r="AA138" a="1"/>
  <c r="AA138"/>
  <c r="AA376"/>
  <c r="AB138" a="1"/>
  <c r="AB138"/>
  <c r="AB376"/>
  <c r="AJ138" a="1"/>
  <c r="AJ138"/>
  <c r="AJ376"/>
  <c r="O138" a="1"/>
  <c r="O138"/>
  <c r="O376"/>
  <c r="I138" a="1"/>
  <c r="I138"/>
  <c r="I376"/>
  <c r="AL138" a="1"/>
  <c r="AL138"/>
  <c r="AL376"/>
  <c r="S138" a="1"/>
  <c r="S138"/>
  <c r="S376"/>
  <c r="T138" a="1"/>
  <c r="T138"/>
  <c r="T376"/>
  <c r="B138" a="1"/>
  <c r="B138"/>
  <c r="AD138" a="1"/>
  <c r="AD138"/>
  <c r="AD376"/>
  <c r="AI138" a="1"/>
  <c r="AI138"/>
  <c r="AI376"/>
  <c r="W138" a="1"/>
  <c r="W138"/>
  <c r="W376"/>
  <c r="K138" a="1"/>
  <c r="K138"/>
  <c r="K376"/>
  <c r="F138" a="1"/>
  <c r="F138"/>
  <c r="F376"/>
  <c r="AG138" a="1"/>
  <c r="AG138"/>
  <c r="AG376"/>
  <c r="H138" a="1"/>
  <c r="H138"/>
  <c r="H376"/>
  <c r="G151" a="1"/>
  <c r="G151"/>
  <c r="G389"/>
  <c r="M151" a="1"/>
  <c r="M151"/>
  <c r="M389"/>
  <c r="AC151" a="1"/>
  <c r="AC151"/>
  <c r="AC389"/>
  <c r="P151" a="1"/>
  <c r="P151"/>
  <c r="P389"/>
  <c r="AF151" a="1"/>
  <c r="AF151"/>
  <c r="AF389"/>
  <c r="Z151" a="1"/>
  <c r="Z151"/>
  <c r="Z389"/>
  <c r="AA151" a="1"/>
  <c r="AA151"/>
  <c r="AA389"/>
  <c r="AB151" a="1"/>
  <c r="AB151"/>
  <c r="AB389"/>
  <c r="AJ151" a="1"/>
  <c r="AJ151"/>
  <c r="AJ389"/>
  <c r="O151" a="1"/>
  <c r="O151"/>
  <c r="O389"/>
  <c r="I151" a="1"/>
  <c r="I151"/>
  <c r="I389"/>
  <c r="AL151" a="1"/>
  <c r="AL151"/>
  <c r="AL389"/>
  <c r="S151" a="1"/>
  <c r="S151"/>
  <c r="S389"/>
  <c r="T151" a="1"/>
  <c r="T151"/>
  <c r="T389"/>
  <c r="B151" a="1"/>
  <c r="B151"/>
  <c r="AD151" a="1"/>
  <c r="AD151"/>
  <c r="AD389"/>
  <c r="AI151" a="1"/>
  <c r="AI151"/>
  <c r="AI389"/>
  <c r="W151" a="1"/>
  <c r="W151"/>
  <c r="W389"/>
  <c r="K151" a="1"/>
  <c r="K151"/>
  <c r="K389"/>
  <c r="J151" a="1"/>
  <c r="J151"/>
  <c r="J389"/>
  <c r="L151" a="1"/>
  <c r="L151"/>
  <c r="L389"/>
  <c r="X151" a="1"/>
  <c r="X151"/>
  <c r="X389"/>
  <c r="AE151" a="1"/>
  <c r="AE151"/>
  <c r="AE389"/>
  <c r="AK151" a="1"/>
  <c r="AK151"/>
  <c r="AK389"/>
  <c r="D151" a="1"/>
  <c r="D151"/>
  <c r="D389"/>
  <c r="C151" a="1"/>
  <c r="C151"/>
  <c r="C389"/>
  <c r="N151" a="1"/>
  <c r="N151"/>
  <c r="N389"/>
  <c r="R151" a="1"/>
  <c r="R151"/>
  <c r="R389"/>
  <c r="AH151" a="1"/>
  <c r="AH151"/>
  <c r="AH389"/>
  <c r="V151" a="1"/>
  <c r="V151"/>
  <c r="V389"/>
  <c r="Q151" a="1"/>
  <c r="Q151"/>
  <c r="Q389"/>
  <c r="F151" a="1"/>
  <c r="F151"/>
  <c r="F389"/>
  <c r="H151" a="1"/>
  <c r="H151"/>
  <c r="H389"/>
  <c r="U151" a="1"/>
  <c r="U151"/>
  <c r="U389"/>
  <c r="Y151" a="1"/>
  <c r="Y151"/>
  <c r="Y389"/>
  <c r="AG151" a="1"/>
  <c r="AG151"/>
  <c r="AG389"/>
  <c r="E151" a="1"/>
  <c r="E151"/>
  <c r="E389"/>
  <c r="G140" a="1"/>
  <c r="G140"/>
  <c r="G378"/>
  <c r="M140" a="1"/>
  <c r="M140"/>
  <c r="M378"/>
  <c r="AC140" a="1"/>
  <c r="AC140"/>
  <c r="AC378"/>
  <c r="P140" a="1"/>
  <c r="P140"/>
  <c r="P378"/>
  <c r="AF140" a="1"/>
  <c r="AF140"/>
  <c r="AF378"/>
  <c r="Z140" a="1"/>
  <c r="Z140"/>
  <c r="Z378"/>
  <c r="AA140" a="1"/>
  <c r="AA140"/>
  <c r="AA378"/>
  <c r="AB140" a="1"/>
  <c r="AB140"/>
  <c r="AB378"/>
  <c r="AJ140" a="1"/>
  <c r="AJ140"/>
  <c r="AJ378"/>
  <c r="O140" a="1"/>
  <c r="O140"/>
  <c r="O378"/>
  <c r="I140" a="1"/>
  <c r="I140"/>
  <c r="I378"/>
  <c r="AL140" a="1"/>
  <c r="AL140"/>
  <c r="AL378"/>
  <c r="S140" a="1"/>
  <c r="S140"/>
  <c r="S378"/>
  <c r="T140" a="1"/>
  <c r="T140"/>
  <c r="T378"/>
  <c r="B140" a="1"/>
  <c r="B140"/>
  <c r="AD140" a="1"/>
  <c r="AD140"/>
  <c r="AD378"/>
  <c r="AI140" a="1"/>
  <c r="AI140"/>
  <c r="AI378"/>
  <c r="W140" a="1"/>
  <c r="W140"/>
  <c r="W378"/>
  <c r="K140" a="1"/>
  <c r="K140"/>
  <c r="K378"/>
  <c r="C140" a="1"/>
  <c r="C140"/>
  <c r="C378"/>
  <c r="N140" a="1"/>
  <c r="N140"/>
  <c r="N378"/>
  <c r="Q140" a="1"/>
  <c r="Q140"/>
  <c r="Q378"/>
  <c r="X140" a="1"/>
  <c r="X140"/>
  <c r="X378"/>
  <c r="AE140" a="1"/>
  <c r="AE140"/>
  <c r="AE378"/>
  <c r="AK140" a="1"/>
  <c r="AK140"/>
  <c r="AK378"/>
  <c r="D140" a="1"/>
  <c r="D140"/>
  <c r="D378"/>
  <c r="E140" a="1"/>
  <c r="E140"/>
  <c r="E378"/>
  <c r="U140" a="1"/>
  <c r="U140"/>
  <c r="U378"/>
  <c r="R140" a="1"/>
  <c r="R140"/>
  <c r="R378"/>
  <c r="AH140" a="1"/>
  <c r="AH140"/>
  <c r="AH378"/>
  <c r="V140" a="1"/>
  <c r="V140"/>
  <c r="V378"/>
  <c r="Y140" a="1"/>
  <c r="Y140"/>
  <c r="Y378"/>
  <c r="F140" a="1"/>
  <c r="F140"/>
  <c r="F378"/>
  <c r="AG140" a="1"/>
  <c r="AG140"/>
  <c r="AG378"/>
  <c r="H140" a="1"/>
  <c r="H140"/>
  <c r="H378"/>
  <c r="J140" a="1"/>
  <c r="J140"/>
  <c r="J378"/>
  <c r="L140" a="1"/>
  <c r="L140"/>
  <c r="L378"/>
  <c r="G145" a="1"/>
  <c r="G145"/>
  <c r="G383"/>
  <c r="R145" a="1"/>
  <c r="R145"/>
  <c r="R383"/>
  <c r="AH145" a="1"/>
  <c r="AH145"/>
  <c r="AH383"/>
  <c r="V145" a="1"/>
  <c r="V145"/>
  <c r="V383"/>
  <c r="H145" a="1"/>
  <c r="H145"/>
  <c r="H383"/>
  <c r="L145" a="1"/>
  <c r="L145"/>
  <c r="L383"/>
  <c r="C145" a="1"/>
  <c r="C145"/>
  <c r="C383"/>
  <c r="N145" a="1"/>
  <c r="N145"/>
  <c r="N383"/>
  <c r="Q145" a="1"/>
  <c r="Q145"/>
  <c r="Q383"/>
  <c r="M145" a="1"/>
  <c r="M145"/>
  <c r="M383"/>
  <c r="AC145" a="1"/>
  <c r="AC145"/>
  <c r="AC383"/>
  <c r="P145" a="1"/>
  <c r="P145"/>
  <c r="P383"/>
  <c r="AF145" a="1"/>
  <c r="AF145"/>
  <c r="AF383"/>
  <c r="Z145" a="1"/>
  <c r="Z145"/>
  <c r="Z383"/>
  <c r="AA145" a="1"/>
  <c r="AA145"/>
  <c r="AA383"/>
  <c r="AB145" a="1"/>
  <c r="AB145"/>
  <c r="AB383"/>
  <c r="AJ145" a="1"/>
  <c r="AJ145"/>
  <c r="AJ383"/>
  <c r="O145" a="1"/>
  <c r="O145"/>
  <c r="O383"/>
  <c r="I145" a="1"/>
  <c r="I145"/>
  <c r="I383"/>
  <c r="AL145" a="1"/>
  <c r="AL145"/>
  <c r="AL383"/>
  <c r="S145" a="1"/>
  <c r="S145"/>
  <c r="S383"/>
  <c r="T145" a="1"/>
  <c r="T145"/>
  <c r="T383"/>
  <c r="B145" a="1"/>
  <c r="B145"/>
  <c r="AD145" a="1"/>
  <c r="AD145"/>
  <c r="AD383"/>
  <c r="AI145" a="1"/>
  <c r="AI145"/>
  <c r="AI383"/>
  <c r="W145" a="1"/>
  <c r="W145"/>
  <c r="W383"/>
  <c r="K145" a="1"/>
  <c r="K145"/>
  <c r="K383"/>
  <c r="E145" a="1"/>
  <c r="E145"/>
  <c r="E383"/>
  <c r="U145" a="1"/>
  <c r="U145"/>
  <c r="U383"/>
  <c r="Y145" a="1"/>
  <c r="Y145"/>
  <c r="Y383"/>
  <c r="AE145" a="1"/>
  <c r="AE145"/>
  <c r="AE383"/>
  <c r="AK145" a="1"/>
  <c r="AK145"/>
  <c r="AK383"/>
  <c r="F145" a="1"/>
  <c r="F145"/>
  <c r="F383"/>
  <c r="X145" a="1"/>
  <c r="X145"/>
  <c r="X383"/>
  <c r="J145" a="1"/>
  <c r="J145"/>
  <c r="J383"/>
  <c r="D145" a="1"/>
  <c r="D145"/>
  <c r="D383"/>
  <c r="AG145" a="1"/>
  <c r="AG145"/>
  <c r="AG383"/>
  <c r="G142" a="1"/>
  <c r="G142"/>
  <c r="G380"/>
  <c r="E142" a="1"/>
  <c r="E142"/>
  <c r="E380"/>
  <c r="U142" a="1"/>
  <c r="U142"/>
  <c r="U380"/>
  <c r="Y142" a="1"/>
  <c r="Y142"/>
  <c r="Y380"/>
  <c r="M142" a="1"/>
  <c r="M142"/>
  <c r="M380"/>
  <c r="AC142" a="1"/>
  <c r="AC142"/>
  <c r="AC380"/>
  <c r="P142" a="1"/>
  <c r="P142"/>
  <c r="P380"/>
  <c r="AF142" a="1"/>
  <c r="AF142"/>
  <c r="AF380"/>
  <c r="Z142" a="1"/>
  <c r="Z142"/>
  <c r="Z380"/>
  <c r="AA142" a="1"/>
  <c r="AA142"/>
  <c r="AA380"/>
  <c r="AB142" a="1"/>
  <c r="AB142"/>
  <c r="AB380"/>
  <c r="AJ142" a="1"/>
  <c r="AJ142"/>
  <c r="AJ380"/>
  <c r="O142" a="1"/>
  <c r="O142"/>
  <c r="O380"/>
  <c r="I142" a="1"/>
  <c r="I142"/>
  <c r="I380"/>
  <c r="AL142" a="1"/>
  <c r="AL142"/>
  <c r="AL380"/>
  <c r="S142" a="1"/>
  <c r="S142"/>
  <c r="S380"/>
  <c r="T142" a="1"/>
  <c r="T142"/>
  <c r="T380"/>
  <c r="B142" a="1"/>
  <c r="B142"/>
  <c r="AD142" a="1"/>
  <c r="AD142"/>
  <c r="AD380"/>
  <c r="AI142" a="1"/>
  <c r="AI142"/>
  <c r="AI380"/>
  <c r="W142" a="1"/>
  <c r="W142"/>
  <c r="W380"/>
  <c r="K142" a="1"/>
  <c r="K142"/>
  <c r="K380"/>
  <c r="F142" a="1"/>
  <c r="F142"/>
  <c r="F380"/>
  <c r="AG142" a="1"/>
  <c r="AG142"/>
  <c r="AG380"/>
  <c r="H142" a="1"/>
  <c r="H142"/>
  <c r="H380"/>
  <c r="X142" a="1"/>
  <c r="X142"/>
  <c r="X380"/>
  <c r="AE142" a="1"/>
  <c r="AE142"/>
  <c r="AE380"/>
  <c r="AK142" a="1"/>
  <c r="AK142"/>
  <c r="AK380"/>
  <c r="D142" a="1"/>
  <c r="D142"/>
  <c r="D380"/>
  <c r="J142" a="1"/>
  <c r="J142"/>
  <c r="J380"/>
  <c r="R142" a="1"/>
  <c r="R142"/>
  <c r="R380"/>
  <c r="AH142" a="1"/>
  <c r="AH142"/>
  <c r="AH380"/>
  <c r="V142" a="1"/>
  <c r="V142"/>
  <c r="V380"/>
  <c r="L142" a="1"/>
  <c r="L142"/>
  <c r="L380"/>
  <c r="C142" a="1"/>
  <c r="C142"/>
  <c r="C380"/>
  <c r="N142" a="1"/>
  <c r="N142"/>
  <c r="N380"/>
  <c r="Q142" a="1"/>
  <c r="Q142"/>
  <c r="Q380"/>
  <c r="G139" a="1"/>
  <c r="G139"/>
  <c r="G377"/>
  <c r="L139" a="1"/>
  <c r="L139"/>
  <c r="L377"/>
  <c r="X139" a="1"/>
  <c r="X139"/>
  <c r="X377"/>
  <c r="AE139" a="1"/>
  <c r="AE139"/>
  <c r="AE377"/>
  <c r="AK139" a="1"/>
  <c r="AK139"/>
  <c r="AK377"/>
  <c r="D139" a="1"/>
  <c r="D139"/>
  <c r="D377"/>
  <c r="C139" a="1"/>
  <c r="C139"/>
  <c r="C377"/>
  <c r="N139" a="1"/>
  <c r="N139"/>
  <c r="N377"/>
  <c r="R139" a="1"/>
  <c r="R139"/>
  <c r="R377"/>
  <c r="AH139" a="1"/>
  <c r="AH139"/>
  <c r="AH377"/>
  <c r="V139" a="1"/>
  <c r="V139"/>
  <c r="V377"/>
  <c r="Q139" a="1"/>
  <c r="Q139"/>
  <c r="Q377"/>
  <c r="E139" a="1"/>
  <c r="E139"/>
  <c r="E377"/>
  <c r="U139" a="1"/>
  <c r="U139"/>
  <c r="U377"/>
  <c r="Y139" a="1"/>
  <c r="Y139"/>
  <c r="Y377"/>
  <c r="F139" a="1"/>
  <c r="F139"/>
  <c r="F377"/>
  <c r="AG139" a="1"/>
  <c r="AG139"/>
  <c r="AG377"/>
  <c r="H139" a="1"/>
  <c r="H139"/>
  <c r="H377"/>
  <c r="AF139" a="1"/>
  <c r="AF139"/>
  <c r="AF377"/>
  <c r="S139" a="1"/>
  <c r="S139"/>
  <c r="S377"/>
  <c r="AB139" a="1"/>
  <c r="AB139"/>
  <c r="AB377"/>
  <c r="AD139" a="1"/>
  <c r="AD139"/>
  <c r="AD377"/>
  <c r="AC139" a="1"/>
  <c r="AC139"/>
  <c r="AC377"/>
  <c r="I139" a="1"/>
  <c r="I139"/>
  <c r="I377"/>
  <c r="K139" a="1"/>
  <c r="K139"/>
  <c r="K377"/>
  <c r="Z139" a="1"/>
  <c r="Z139"/>
  <c r="Z377"/>
  <c r="T139" a="1"/>
  <c r="T139"/>
  <c r="T377"/>
  <c r="AJ139" a="1"/>
  <c r="AJ139"/>
  <c r="AJ377"/>
  <c r="AI139" a="1"/>
  <c r="AI139"/>
  <c r="AI377"/>
  <c r="P139" a="1"/>
  <c r="P139"/>
  <c r="P377"/>
  <c r="AL139" a="1"/>
  <c r="AL139"/>
  <c r="AL377"/>
  <c r="J139" a="1"/>
  <c r="J139"/>
  <c r="J377"/>
  <c r="AA139" a="1"/>
  <c r="AA139"/>
  <c r="AA377"/>
  <c r="B139" a="1"/>
  <c r="B139"/>
  <c r="M139" a="1"/>
  <c r="M139"/>
  <c r="M377"/>
  <c r="O139" a="1"/>
  <c r="O139"/>
  <c r="O377"/>
  <c r="W139" a="1"/>
  <c r="W139"/>
  <c r="W377"/>
  <c r="B139" i="24" a="1"/>
  <c r="B139"/>
  <c r="J139" a="1"/>
  <c r="J139"/>
  <c r="J295"/>
  <c r="R139" a="1"/>
  <c r="R139"/>
  <c r="R295"/>
  <c r="Z139" a="1"/>
  <c r="Z139"/>
  <c r="Z295"/>
  <c r="AH139" a="1"/>
  <c r="AH139"/>
  <c r="AH295"/>
  <c r="E139" a="1"/>
  <c r="E139"/>
  <c r="E295"/>
  <c r="M139" a="1"/>
  <c r="M139"/>
  <c r="M295"/>
  <c r="U139" a="1"/>
  <c r="U139"/>
  <c r="U295"/>
  <c r="AC139" a="1"/>
  <c r="AC139"/>
  <c r="AC295"/>
  <c r="AK139" a="1"/>
  <c r="AK139"/>
  <c r="AK295"/>
  <c r="H139" a="1"/>
  <c r="H139"/>
  <c r="H295"/>
  <c r="P139" a="1"/>
  <c r="P139"/>
  <c r="P295"/>
  <c r="X139" a="1"/>
  <c r="X139"/>
  <c r="X295"/>
  <c r="AF139" a="1"/>
  <c r="AF139"/>
  <c r="AF295"/>
  <c r="C139" a="1"/>
  <c r="C139"/>
  <c r="C295"/>
  <c r="K139" a="1"/>
  <c r="K139"/>
  <c r="K295"/>
  <c r="S139" a="1"/>
  <c r="S139"/>
  <c r="S295"/>
  <c r="AA139" a="1"/>
  <c r="AA139"/>
  <c r="AA295"/>
  <c r="AI139" a="1"/>
  <c r="AI139"/>
  <c r="AI295"/>
  <c r="F139" a="1"/>
  <c r="F139"/>
  <c r="F295"/>
  <c r="N139" a="1"/>
  <c r="N139"/>
  <c r="N295"/>
  <c r="V139" a="1"/>
  <c r="V139"/>
  <c r="V295"/>
  <c r="AD139" a="1"/>
  <c r="AD139"/>
  <c r="AD295"/>
  <c r="AL139" a="1"/>
  <c r="AL139"/>
  <c r="AL295"/>
  <c r="I139" a="1"/>
  <c r="I139"/>
  <c r="I295"/>
  <c r="Q139" a="1"/>
  <c r="Q139"/>
  <c r="Q295"/>
  <c r="Y139" a="1"/>
  <c r="Y139"/>
  <c r="Y295"/>
  <c r="AG139" a="1"/>
  <c r="AG139"/>
  <c r="AG295"/>
  <c r="D139" a="1"/>
  <c r="D139"/>
  <c r="D295"/>
  <c r="L139" a="1"/>
  <c r="L139"/>
  <c r="L295"/>
  <c r="T139" a="1"/>
  <c r="T139"/>
  <c r="T295"/>
  <c r="AB139" a="1"/>
  <c r="AB139"/>
  <c r="AB295"/>
  <c r="AJ139" a="1"/>
  <c r="AJ139"/>
  <c r="AJ295"/>
  <c r="O139" a="1"/>
  <c r="O139"/>
  <c r="O295"/>
  <c r="W139" a="1"/>
  <c r="W139"/>
  <c r="W295"/>
  <c r="G139" a="1"/>
  <c r="G139"/>
  <c r="G295"/>
  <c r="AE139" a="1"/>
  <c r="AE139"/>
  <c r="AE295"/>
  <c r="G118" i="21" a="1"/>
  <c r="G118"/>
  <c r="M118" a="1"/>
  <c r="M118"/>
  <c r="AC118" a="1"/>
  <c r="AC118"/>
  <c r="P118" a="1"/>
  <c r="P118"/>
  <c r="AF118" a="1"/>
  <c r="AF118"/>
  <c r="Z118" a="1"/>
  <c r="Z118"/>
  <c r="AA118" a="1"/>
  <c r="AA118"/>
  <c r="AB118" a="1"/>
  <c r="AB118"/>
  <c r="AJ118" a="1"/>
  <c r="AJ118"/>
  <c r="O118" a="1"/>
  <c r="O118"/>
  <c r="I118" a="1"/>
  <c r="I118"/>
  <c r="AL118" a="1"/>
  <c r="AL118"/>
  <c r="S118" a="1"/>
  <c r="S118"/>
  <c r="T118" a="1"/>
  <c r="T118"/>
  <c r="B118" a="1"/>
  <c r="B118"/>
  <c r="AD118" a="1"/>
  <c r="AD118"/>
  <c r="AI118" a="1"/>
  <c r="AI118"/>
  <c r="W118" a="1"/>
  <c r="W118"/>
  <c r="K118" a="1"/>
  <c r="K118"/>
  <c r="Y118" a="1"/>
  <c r="Y118"/>
  <c r="F118" a="1"/>
  <c r="F118"/>
  <c r="AG118" a="1"/>
  <c r="AG118"/>
  <c r="X118" a="1"/>
  <c r="X118"/>
  <c r="AE118" a="1"/>
  <c r="AE118"/>
  <c r="AK118" a="1"/>
  <c r="AK118"/>
  <c r="D118" a="1"/>
  <c r="D118"/>
  <c r="H118" a="1"/>
  <c r="H118"/>
  <c r="R118" a="1"/>
  <c r="R118"/>
  <c r="AH118" a="1"/>
  <c r="AH118"/>
  <c r="V118" a="1"/>
  <c r="V118"/>
  <c r="J118" a="1"/>
  <c r="J118"/>
  <c r="L118" a="1"/>
  <c r="L118"/>
  <c r="C118" a="1"/>
  <c r="C118"/>
  <c r="N118" a="1"/>
  <c r="N118"/>
  <c r="Q118" a="1"/>
  <c r="Q118"/>
  <c r="E118" a="1"/>
  <c r="E118"/>
  <c r="U118" a="1"/>
  <c r="U118"/>
  <c r="X130" a="1"/>
  <c r="X130"/>
  <c r="X368"/>
  <c r="AE130" a="1"/>
  <c r="AE130"/>
  <c r="AE368"/>
  <c r="AK130" a="1"/>
  <c r="AK130"/>
  <c r="AK368"/>
  <c r="D130" a="1"/>
  <c r="D130"/>
  <c r="D368"/>
  <c r="J130" a="1"/>
  <c r="J130"/>
  <c r="J368"/>
  <c r="R130" a="1"/>
  <c r="R130"/>
  <c r="R368"/>
  <c r="AH130" a="1"/>
  <c r="AH130"/>
  <c r="AH368"/>
  <c r="V130" a="1"/>
  <c r="V130"/>
  <c r="V368"/>
  <c r="L130" a="1"/>
  <c r="L130"/>
  <c r="L368"/>
  <c r="C130" a="1"/>
  <c r="C130"/>
  <c r="C368"/>
  <c r="N130" a="1"/>
  <c r="N130"/>
  <c r="N368"/>
  <c r="Q130" a="1"/>
  <c r="Q130"/>
  <c r="Q368"/>
  <c r="E130" a="1"/>
  <c r="E130"/>
  <c r="E368"/>
  <c r="U130" a="1"/>
  <c r="U130"/>
  <c r="U368"/>
  <c r="G130" a="1"/>
  <c r="G130"/>
  <c r="G368"/>
  <c r="Y130" a="1"/>
  <c r="Y130"/>
  <c r="Y368"/>
  <c r="M130" a="1"/>
  <c r="M130"/>
  <c r="M368"/>
  <c r="AC130" a="1"/>
  <c r="AC130"/>
  <c r="AC368"/>
  <c r="P130" a="1"/>
  <c r="P130"/>
  <c r="P368"/>
  <c r="AF130" a="1"/>
  <c r="AF130"/>
  <c r="AF368"/>
  <c r="Z130" a="1"/>
  <c r="Z130"/>
  <c r="Z368"/>
  <c r="AA130" a="1"/>
  <c r="AA130"/>
  <c r="AA368"/>
  <c r="AB130" a="1"/>
  <c r="AB130"/>
  <c r="AB368"/>
  <c r="AJ130" a="1"/>
  <c r="AJ130"/>
  <c r="AJ368"/>
  <c r="O130" a="1"/>
  <c r="O130"/>
  <c r="O368"/>
  <c r="I130" a="1"/>
  <c r="I130"/>
  <c r="I368"/>
  <c r="AL130" a="1"/>
  <c r="AL130"/>
  <c r="AL368"/>
  <c r="S130" a="1"/>
  <c r="S130"/>
  <c r="S368"/>
  <c r="T130" a="1"/>
  <c r="T130"/>
  <c r="T368"/>
  <c r="B130" a="1"/>
  <c r="B130"/>
  <c r="AD130" a="1"/>
  <c r="AD130"/>
  <c r="AD368"/>
  <c r="AI130" a="1"/>
  <c r="AI130"/>
  <c r="AI368"/>
  <c r="W130" a="1"/>
  <c r="W130"/>
  <c r="W368"/>
  <c r="K130" a="1"/>
  <c r="K130"/>
  <c r="K368"/>
  <c r="F130" a="1"/>
  <c r="F130"/>
  <c r="F368"/>
  <c r="AG130" a="1"/>
  <c r="AG130"/>
  <c r="AG368"/>
  <c r="H130" a="1"/>
  <c r="H130"/>
  <c r="H368"/>
  <c r="B135" i="24" a="1"/>
  <c r="B135"/>
  <c r="J135" a="1"/>
  <c r="J135"/>
  <c r="J291"/>
  <c r="R135" a="1"/>
  <c r="R135"/>
  <c r="R291"/>
  <c r="Z135" a="1"/>
  <c r="Z135"/>
  <c r="Z291"/>
  <c r="AH135" a="1"/>
  <c r="AH135"/>
  <c r="AH291"/>
  <c r="E135" a="1"/>
  <c r="E135"/>
  <c r="E291"/>
  <c r="M135" a="1"/>
  <c r="M135"/>
  <c r="M291"/>
  <c r="U135" a="1"/>
  <c r="U135"/>
  <c r="U291"/>
  <c r="AC135" a="1"/>
  <c r="AC135"/>
  <c r="AC291"/>
  <c r="AK135" a="1"/>
  <c r="AK135"/>
  <c r="AK291"/>
  <c r="H135" a="1"/>
  <c r="H135"/>
  <c r="H291"/>
  <c r="P135" a="1"/>
  <c r="P135"/>
  <c r="P291"/>
  <c r="X135" a="1"/>
  <c r="X135"/>
  <c r="X291"/>
  <c r="AF135" a="1"/>
  <c r="AF135"/>
  <c r="AF291"/>
  <c r="C135" a="1"/>
  <c r="C135"/>
  <c r="C291"/>
  <c r="K135" a="1"/>
  <c r="K135"/>
  <c r="K291"/>
  <c r="S135" a="1"/>
  <c r="S135"/>
  <c r="S291"/>
  <c r="BL161"/>
  <c r="AA135" a="1"/>
  <c r="AA135"/>
  <c r="AA291"/>
  <c r="AI135" a="1"/>
  <c r="AI135"/>
  <c r="AI291"/>
  <c r="F135" a="1"/>
  <c r="F135"/>
  <c r="F291"/>
  <c r="N135" a="1"/>
  <c r="N135"/>
  <c r="N291"/>
  <c r="V135" a="1"/>
  <c r="V135"/>
  <c r="V291"/>
  <c r="AD135" a="1"/>
  <c r="AD135"/>
  <c r="AD291"/>
  <c r="AL135" a="1"/>
  <c r="AL135"/>
  <c r="AL291"/>
  <c r="I135" a="1"/>
  <c r="I135"/>
  <c r="I291"/>
  <c r="Q135" a="1"/>
  <c r="Q135"/>
  <c r="Q291"/>
  <c r="Y135" a="1"/>
  <c r="Y135"/>
  <c r="Y291"/>
  <c r="AG135" a="1"/>
  <c r="AG135"/>
  <c r="AG291"/>
  <c r="D135" a="1"/>
  <c r="D135"/>
  <c r="D291"/>
  <c r="L135" a="1"/>
  <c r="L135"/>
  <c r="L291"/>
  <c r="T135" a="1"/>
  <c r="T135"/>
  <c r="T291"/>
  <c r="AB135" a="1"/>
  <c r="AB135"/>
  <c r="AB291"/>
  <c r="AJ135" a="1"/>
  <c r="AJ135"/>
  <c r="AJ291"/>
  <c r="G135" a="1"/>
  <c r="G135"/>
  <c r="G291"/>
  <c r="AE135" a="1"/>
  <c r="AE135"/>
  <c r="AE291"/>
  <c r="O135" a="1"/>
  <c r="O135"/>
  <c r="O291"/>
  <c r="W135" a="1"/>
  <c r="W135"/>
  <c r="W291"/>
  <c r="D131" a="1"/>
  <c r="D131"/>
  <c r="D287"/>
  <c r="L131" a="1"/>
  <c r="L131"/>
  <c r="L287"/>
  <c r="T131" a="1"/>
  <c r="T131"/>
  <c r="T287"/>
  <c r="AB131" a="1"/>
  <c r="AB131"/>
  <c r="AB287"/>
  <c r="AJ131" a="1"/>
  <c r="AJ131"/>
  <c r="AJ287"/>
  <c r="G131" a="1"/>
  <c r="G131"/>
  <c r="G287"/>
  <c r="O131" a="1"/>
  <c r="O131"/>
  <c r="O287"/>
  <c r="W131" a="1"/>
  <c r="W131"/>
  <c r="W287"/>
  <c r="AE131" a="1"/>
  <c r="AE131"/>
  <c r="AE287"/>
  <c r="B131" a="1"/>
  <c r="B131"/>
  <c r="J131" a="1"/>
  <c r="J131"/>
  <c r="J287"/>
  <c r="R131" a="1"/>
  <c r="R131"/>
  <c r="R287"/>
  <c r="Z131" a="1"/>
  <c r="Z131"/>
  <c r="Z287"/>
  <c r="AH131" a="1"/>
  <c r="AH131"/>
  <c r="AH287"/>
  <c r="E131" a="1"/>
  <c r="E131"/>
  <c r="E287"/>
  <c r="M131" a="1"/>
  <c r="M131"/>
  <c r="M287"/>
  <c r="U131" a="1"/>
  <c r="U131"/>
  <c r="U287"/>
  <c r="AC131" a="1"/>
  <c r="AC131"/>
  <c r="AC287"/>
  <c r="AK131" a="1"/>
  <c r="AK131"/>
  <c r="AK287"/>
  <c r="H131" a="1"/>
  <c r="H131"/>
  <c r="H287"/>
  <c r="P131" a="1"/>
  <c r="P131"/>
  <c r="P287"/>
  <c r="X131" a="1"/>
  <c r="X131"/>
  <c r="X287"/>
  <c r="AF131" a="1"/>
  <c r="AF131"/>
  <c r="AF287"/>
  <c r="C131" a="1"/>
  <c r="C131"/>
  <c r="C287"/>
  <c r="K131" a="1"/>
  <c r="K131"/>
  <c r="K287"/>
  <c r="S131" a="1"/>
  <c r="S131"/>
  <c r="S287"/>
  <c r="AA131" a="1"/>
  <c r="AA131"/>
  <c r="AA287"/>
  <c r="AI131" a="1"/>
  <c r="AI131"/>
  <c r="AI287"/>
  <c r="F131" a="1"/>
  <c r="F131"/>
  <c r="F287"/>
  <c r="N131" a="1"/>
  <c r="N131"/>
  <c r="N287"/>
  <c r="V131" a="1"/>
  <c r="V131"/>
  <c r="V287"/>
  <c r="AD131" a="1"/>
  <c r="AD131"/>
  <c r="AD287"/>
  <c r="AL131" a="1"/>
  <c r="AL131"/>
  <c r="AL287"/>
  <c r="Y131" a="1"/>
  <c r="Y131"/>
  <c r="Y287"/>
  <c r="I131" a="1"/>
  <c r="I131"/>
  <c r="I287"/>
  <c r="AG131" a="1"/>
  <c r="AG131"/>
  <c r="AG287"/>
  <c r="Q131" a="1"/>
  <c r="Q131"/>
  <c r="Q287"/>
  <c r="E118" a="1"/>
  <c r="E118"/>
  <c r="M118" a="1"/>
  <c r="M118"/>
  <c r="U118" a="1"/>
  <c r="U118"/>
  <c r="AC118" a="1"/>
  <c r="AC118"/>
  <c r="AK118" a="1"/>
  <c r="AK118"/>
  <c r="H118" a="1"/>
  <c r="H118"/>
  <c r="P118" a="1"/>
  <c r="P118"/>
  <c r="X118" a="1"/>
  <c r="X118"/>
  <c r="AF118" a="1"/>
  <c r="AF118"/>
  <c r="C118" a="1"/>
  <c r="C118"/>
  <c r="K118" a="1"/>
  <c r="K118"/>
  <c r="S118" a="1"/>
  <c r="S118"/>
  <c r="AA118" a="1"/>
  <c r="AA118"/>
  <c r="AI118" a="1"/>
  <c r="AI118"/>
  <c r="F118" a="1"/>
  <c r="F118"/>
  <c r="N118" a="1"/>
  <c r="N118"/>
  <c r="V118" a="1"/>
  <c r="V118"/>
  <c r="AD118" a="1"/>
  <c r="AD118"/>
  <c r="AL118" a="1"/>
  <c r="AL118"/>
  <c r="I118" a="1"/>
  <c r="I118"/>
  <c r="Q118" a="1"/>
  <c r="Q118"/>
  <c r="Y118" a="1"/>
  <c r="Y118"/>
  <c r="AG118" a="1"/>
  <c r="AG118"/>
  <c r="D118" a="1"/>
  <c r="D118"/>
  <c r="L118" a="1"/>
  <c r="L118"/>
  <c r="T118" a="1"/>
  <c r="T118"/>
  <c r="AB118" a="1"/>
  <c r="AB118"/>
  <c r="AJ118" a="1"/>
  <c r="AJ118"/>
  <c r="W118" a="1"/>
  <c r="W118"/>
  <c r="B118" a="1"/>
  <c r="B118"/>
  <c r="AH118" a="1"/>
  <c r="AH118"/>
  <c r="O118" a="1"/>
  <c r="O118"/>
  <c r="Z118" a="1"/>
  <c r="Z118"/>
  <c r="G118" a="1"/>
  <c r="G118"/>
  <c r="R118" a="1"/>
  <c r="R118"/>
  <c r="AE118" a="1"/>
  <c r="AE118"/>
  <c r="J118" a="1"/>
  <c r="J118"/>
  <c r="F13" i="27"/>
  <c r="BC196" i="24"/>
  <c r="G211" i="21" a="1"/>
  <c r="G211"/>
  <c r="G523"/>
  <c r="M211" a="1"/>
  <c r="M211"/>
  <c r="M523"/>
  <c r="AC211" a="1"/>
  <c r="AC211"/>
  <c r="AC523"/>
  <c r="P211" a="1"/>
  <c r="P211"/>
  <c r="P523"/>
  <c r="AF211" a="1"/>
  <c r="AF211"/>
  <c r="AF523"/>
  <c r="Z211" a="1"/>
  <c r="Z211"/>
  <c r="Z523"/>
  <c r="AA211" a="1"/>
  <c r="AA211"/>
  <c r="AA523"/>
  <c r="AB211" a="1"/>
  <c r="AB211"/>
  <c r="AB523"/>
  <c r="AJ211" a="1"/>
  <c r="AJ211"/>
  <c r="AJ523"/>
  <c r="O211" a="1"/>
  <c r="O211"/>
  <c r="O523"/>
  <c r="I211" a="1"/>
  <c r="I211"/>
  <c r="I523"/>
  <c r="AL211" a="1"/>
  <c r="AL211"/>
  <c r="AL523"/>
  <c r="S211" a="1"/>
  <c r="S211"/>
  <c r="S523"/>
  <c r="T211" a="1"/>
  <c r="T211"/>
  <c r="T523"/>
  <c r="B211" a="1"/>
  <c r="B211"/>
  <c r="AD211" a="1"/>
  <c r="AD211"/>
  <c r="AD523"/>
  <c r="AI211" a="1"/>
  <c r="AI211"/>
  <c r="AI523"/>
  <c r="W211" a="1"/>
  <c r="W211"/>
  <c r="W523"/>
  <c r="K211" a="1"/>
  <c r="K211"/>
  <c r="K523"/>
  <c r="X211" a="1"/>
  <c r="X211"/>
  <c r="X523"/>
  <c r="AE211" a="1"/>
  <c r="AE211"/>
  <c r="AE523"/>
  <c r="AK211" a="1"/>
  <c r="AK211"/>
  <c r="AK523"/>
  <c r="D211" a="1"/>
  <c r="D211"/>
  <c r="D523"/>
  <c r="V211" a="1"/>
  <c r="V211"/>
  <c r="V523"/>
  <c r="E211" a="1"/>
  <c r="E211"/>
  <c r="E523"/>
  <c r="U211" a="1"/>
  <c r="U211"/>
  <c r="U523"/>
  <c r="Y211" a="1"/>
  <c r="Y211"/>
  <c r="Y523"/>
  <c r="R211" a="1"/>
  <c r="R211"/>
  <c r="R523"/>
  <c r="F211" a="1"/>
  <c r="F211"/>
  <c r="F523"/>
  <c r="AG211" a="1"/>
  <c r="AG211"/>
  <c r="AG523"/>
  <c r="H211" a="1"/>
  <c r="H211"/>
  <c r="H523"/>
  <c r="J211" a="1"/>
  <c r="J211"/>
  <c r="J523"/>
  <c r="AH211" a="1"/>
  <c r="AH211"/>
  <c r="AH523"/>
  <c r="L211" a="1"/>
  <c r="L211"/>
  <c r="L523"/>
  <c r="C211" a="1"/>
  <c r="C211"/>
  <c r="C523"/>
  <c r="N211" a="1"/>
  <c r="N211"/>
  <c r="N523"/>
  <c r="Q211" a="1"/>
  <c r="Q211"/>
  <c r="Q523"/>
  <c r="D144" i="24" a="1"/>
  <c r="D144"/>
  <c r="L144" a="1"/>
  <c r="L144"/>
  <c r="L300"/>
  <c r="T144" a="1"/>
  <c r="T144"/>
  <c r="T300"/>
  <c r="AB144" a="1"/>
  <c r="AB144"/>
  <c r="AJ144" a="1"/>
  <c r="AJ144"/>
  <c r="AJ300"/>
  <c r="G144" a="1"/>
  <c r="G144"/>
  <c r="G300"/>
  <c r="O144" a="1"/>
  <c r="O144"/>
  <c r="O300"/>
  <c r="W144" a="1"/>
  <c r="W144"/>
  <c r="W300"/>
  <c r="AE144" a="1"/>
  <c r="AE144"/>
  <c r="AE300"/>
  <c r="B144" a="1"/>
  <c r="B144"/>
  <c r="J144" a="1"/>
  <c r="J144"/>
  <c r="J300"/>
  <c r="R144" a="1"/>
  <c r="R144"/>
  <c r="R300"/>
  <c r="Z144" a="1"/>
  <c r="Z144"/>
  <c r="Z300"/>
  <c r="AH144" a="1"/>
  <c r="AH144"/>
  <c r="AH300"/>
  <c r="E144" a="1"/>
  <c r="E144"/>
  <c r="E300"/>
  <c r="M144" a="1"/>
  <c r="M144"/>
  <c r="M300"/>
  <c r="U144" a="1"/>
  <c r="U144"/>
  <c r="U300"/>
  <c r="AC144" a="1"/>
  <c r="AC144"/>
  <c r="AC300"/>
  <c r="AK144" a="1"/>
  <c r="AK144"/>
  <c r="AK300"/>
  <c r="H144" a="1"/>
  <c r="H144"/>
  <c r="H300"/>
  <c r="P144" a="1"/>
  <c r="P144"/>
  <c r="P300"/>
  <c r="X144" a="1"/>
  <c r="X144"/>
  <c r="X300"/>
  <c r="AF144" a="1"/>
  <c r="AF144"/>
  <c r="AF300"/>
  <c r="C144" a="1"/>
  <c r="C144"/>
  <c r="C300"/>
  <c r="K144" a="1"/>
  <c r="K144"/>
  <c r="K300"/>
  <c r="S144" a="1"/>
  <c r="S144"/>
  <c r="S300"/>
  <c r="AA144" a="1"/>
  <c r="AA144"/>
  <c r="AA300"/>
  <c r="AI144" a="1"/>
  <c r="AI144"/>
  <c r="AI300"/>
  <c r="F144" a="1"/>
  <c r="F144"/>
  <c r="F300"/>
  <c r="N144" a="1"/>
  <c r="N144"/>
  <c r="N300"/>
  <c r="V144" a="1"/>
  <c r="V144"/>
  <c r="V300"/>
  <c r="AD144" a="1"/>
  <c r="AD144"/>
  <c r="AD300"/>
  <c r="AL144" a="1"/>
  <c r="AL144"/>
  <c r="AL300"/>
  <c r="Y144" a="1"/>
  <c r="Y144"/>
  <c r="Y300"/>
  <c r="I144" a="1"/>
  <c r="I144"/>
  <c r="I300"/>
  <c r="AG144" a="1"/>
  <c r="AG144"/>
  <c r="AG300"/>
  <c r="Q144" a="1"/>
  <c r="Q144"/>
  <c r="Q300"/>
  <c r="CT48" i="14"/>
  <c r="CU11"/>
  <c r="CU48"/>
  <c r="G223" i="21" a="1"/>
  <c r="G223"/>
  <c r="G535"/>
  <c r="M223" a="1"/>
  <c r="M223"/>
  <c r="M535"/>
  <c r="AC223" a="1"/>
  <c r="AC223"/>
  <c r="AC535"/>
  <c r="P223" a="1"/>
  <c r="P223"/>
  <c r="P535"/>
  <c r="AF223" a="1"/>
  <c r="AF223"/>
  <c r="AF535"/>
  <c r="Z223" a="1"/>
  <c r="Z223"/>
  <c r="Z535"/>
  <c r="AA223" a="1"/>
  <c r="AA223"/>
  <c r="AA535"/>
  <c r="AB223" a="1"/>
  <c r="AB223"/>
  <c r="AB535"/>
  <c r="AJ223" a="1"/>
  <c r="AJ223"/>
  <c r="AJ535"/>
  <c r="O223" a="1"/>
  <c r="O223"/>
  <c r="O535"/>
  <c r="I223" a="1"/>
  <c r="I223"/>
  <c r="I535"/>
  <c r="AL223" a="1"/>
  <c r="AL223"/>
  <c r="AL535"/>
  <c r="S223" a="1"/>
  <c r="S223"/>
  <c r="S535"/>
  <c r="T223" a="1"/>
  <c r="T223"/>
  <c r="T535"/>
  <c r="B223" a="1"/>
  <c r="B223"/>
  <c r="AD223" a="1"/>
  <c r="AD223"/>
  <c r="AD535"/>
  <c r="AI223" a="1"/>
  <c r="AI223"/>
  <c r="AI535"/>
  <c r="W223" a="1"/>
  <c r="W223"/>
  <c r="W535"/>
  <c r="K223" a="1"/>
  <c r="K223"/>
  <c r="K535"/>
  <c r="X223" a="1"/>
  <c r="X223"/>
  <c r="X535"/>
  <c r="AE223" a="1"/>
  <c r="AE223"/>
  <c r="AE535"/>
  <c r="AK223" a="1"/>
  <c r="AK223"/>
  <c r="AK535"/>
  <c r="D223" a="1"/>
  <c r="D223"/>
  <c r="D535"/>
  <c r="R223" a="1"/>
  <c r="R223"/>
  <c r="R535"/>
  <c r="AH223" a="1"/>
  <c r="AH223"/>
  <c r="AH535"/>
  <c r="V223" a="1"/>
  <c r="V223"/>
  <c r="V535"/>
  <c r="E223" a="1"/>
  <c r="E223"/>
  <c r="E535"/>
  <c r="U223" a="1"/>
  <c r="U223"/>
  <c r="U535"/>
  <c r="Y223" a="1"/>
  <c r="Y223"/>
  <c r="Y535"/>
  <c r="F223" a="1"/>
  <c r="F223"/>
  <c r="F535"/>
  <c r="AG223" a="1"/>
  <c r="AG223"/>
  <c r="AG535"/>
  <c r="H223" a="1"/>
  <c r="H223"/>
  <c r="H535"/>
  <c r="J223" a="1"/>
  <c r="J223"/>
  <c r="J535"/>
  <c r="L223" a="1"/>
  <c r="L223"/>
  <c r="L535"/>
  <c r="C223" a="1"/>
  <c r="C223"/>
  <c r="C535"/>
  <c r="N223" a="1"/>
  <c r="N223"/>
  <c r="N535"/>
  <c r="Q223" a="1"/>
  <c r="Q223"/>
  <c r="Q535"/>
  <c r="G119" a="1"/>
  <c r="G119"/>
  <c r="G357"/>
  <c r="Y119" a="1"/>
  <c r="Y119"/>
  <c r="Y357"/>
  <c r="F119" a="1"/>
  <c r="F119"/>
  <c r="F357"/>
  <c r="AG119" a="1"/>
  <c r="AG119"/>
  <c r="AG357"/>
  <c r="M119" a="1"/>
  <c r="M119"/>
  <c r="M357"/>
  <c r="AC119" a="1"/>
  <c r="AC119"/>
  <c r="AC357"/>
  <c r="P119" a="1"/>
  <c r="P119"/>
  <c r="P357"/>
  <c r="AF119" a="1"/>
  <c r="AF119"/>
  <c r="AF357"/>
  <c r="Z119" a="1"/>
  <c r="Z119"/>
  <c r="Z357"/>
  <c r="AA119" a="1"/>
  <c r="AA119"/>
  <c r="AA357"/>
  <c r="AB119" a="1"/>
  <c r="AB119"/>
  <c r="AB357"/>
  <c r="AJ119" a="1"/>
  <c r="AJ119"/>
  <c r="AJ357"/>
  <c r="O119" a="1"/>
  <c r="O119"/>
  <c r="O357"/>
  <c r="I119" a="1"/>
  <c r="I119"/>
  <c r="I357"/>
  <c r="AL119" a="1"/>
  <c r="AL119"/>
  <c r="AL357"/>
  <c r="S119" a="1"/>
  <c r="S119"/>
  <c r="S357"/>
  <c r="T119" a="1"/>
  <c r="T119"/>
  <c r="T357"/>
  <c r="B119" a="1"/>
  <c r="B119"/>
  <c r="AD119" a="1"/>
  <c r="AD119"/>
  <c r="AD357"/>
  <c r="AI119" a="1"/>
  <c r="AI119"/>
  <c r="AI357"/>
  <c r="W119" a="1"/>
  <c r="W119"/>
  <c r="W357"/>
  <c r="K119" a="1"/>
  <c r="K119"/>
  <c r="K357"/>
  <c r="H119" a="1"/>
  <c r="H119"/>
  <c r="H357"/>
  <c r="J119" a="1"/>
  <c r="J119"/>
  <c r="J357"/>
  <c r="X119" a="1"/>
  <c r="X119"/>
  <c r="X357"/>
  <c r="AE119" a="1"/>
  <c r="AE119"/>
  <c r="AE357"/>
  <c r="AK119" a="1"/>
  <c r="AK119"/>
  <c r="AK357"/>
  <c r="D119" a="1"/>
  <c r="D119"/>
  <c r="D357"/>
  <c r="L119" a="1"/>
  <c r="L119"/>
  <c r="L357"/>
  <c r="R119" a="1"/>
  <c r="R119"/>
  <c r="R357"/>
  <c r="AH119" a="1"/>
  <c r="AH119"/>
  <c r="AH357"/>
  <c r="V119" a="1"/>
  <c r="V119"/>
  <c r="V357"/>
  <c r="C119" a="1"/>
  <c r="C119"/>
  <c r="C357"/>
  <c r="N119" a="1"/>
  <c r="N119"/>
  <c r="N357"/>
  <c r="Q119" a="1"/>
  <c r="Q119"/>
  <c r="Q357"/>
  <c r="E119" a="1"/>
  <c r="E119"/>
  <c r="E357"/>
  <c r="U119" a="1"/>
  <c r="U119"/>
  <c r="U357"/>
  <c r="G124" a="1"/>
  <c r="G124"/>
  <c r="G362"/>
  <c r="M124" a="1"/>
  <c r="M124"/>
  <c r="M362"/>
  <c r="AC124" a="1"/>
  <c r="AC124"/>
  <c r="AC362"/>
  <c r="P124" a="1"/>
  <c r="P124"/>
  <c r="P362"/>
  <c r="AF124" a="1"/>
  <c r="AF124"/>
  <c r="AF362"/>
  <c r="Z124" a="1"/>
  <c r="Z124"/>
  <c r="Z362"/>
  <c r="AA124" a="1"/>
  <c r="AA124"/>
  <c r="AA362"/>
  <c r="AB124" a="1"/>
  <c r="AB124"/>
  <c r="AB362"/>
  <c r="AJ124" a="1"/>
  <c r="AJ124"/>
  <c r="AJ362"/>
  <c r="O124" a="1"/>
  <c r="O124"/>
  <c r="O362"/>
  <c r="I124" a="1"/>
  <c r="I124"/>
  <c r="I362"/>
  <c r="AL124" a="1"/>
  <c r="AL124"/>
  <c r="AL362"/>
  <c r="S124" a="1"/>
  <c r="S124"/>
  <c r="S362"/>
  <c r="T124" a="1"/>
  <c r="T124"/>
  <c r="T362"/>
  <c r="B124" a="1"/>
  <c r="B124"/>
  <c r="AD124" a="1"/>
  <c r="AD124"/>
  <c r="AD362"/>
  <c r="AI124" a="1"/>
  <c r="AI124"/>
  <c r="AI362"/>
  <c r="W124" a="1"/>
  <c r="W124"/>
  <c r="W362"/>
  <c r="K124" a="1"/>
  <c r="K124"/>
  <c r="K362"/>
  <c r="C124" a="1"/>
  <c r="C124"/>
  <c r="C362"/>
  <c r="N124" a="1"/>
  <c r="N124"/>
  <c r="N362"/>
  <c r="Q124" a="1"/>
  <c r="Q124"/>
  <c r="Q362"/>
  <c r="X124" a="1"/>
  <c r="X124"/>
  <c r="X362"/>
  <c r="AE124" a="1"/>
  <c r="AE124"/>
  <c r="AE362"/>
  <c r="AK124" a="1"/>
  <c r="AK124"/>
  <c r="AK362"/>
  <c r="D124" a="1"/>
  <c r="D124"/>
  <c r="D362"/>
  <c r="E124" a="1"/>
  <c r="E124"/>
  <c r="E362"/>
  <c r="U124" a="1"/>
  <c r="U124"/>
  <c r="U362"/>
  <c r="R124" a="1"/>
  <c r="R124"/>
  <c r="R362"/>
  <c r="AH124" a="1"/>
  <c r="AH124"/>
  <c r="AH362"/>
  <c r="V124" a="1"/>
  <c r="V124"/>
  <c r="V362"/>
  <c r="Y124" a="1"/>
  <c r="Y124"/>
  <c r="Y362"/>
  <c r="F124" a="1"/>
  <c r="F124"/>
  <c r="F362"/>
  <c r="AG124" a="1"/>
  <c r="AG124"/>
  <c r="AG362"/>
  <c r="H124" a="1"/>
  <c r="H124"/>
  <c r="H362"/>
  <c r="J124" a="1"/>
  <c r="J124"/>
  <c r="J362"/>
  <c r="L124" a="1"/>
  <c r="L124"/>
  <c r="L362"/>
  <c r="G143" a="1"/>
  <c r="G143"/>
  <c r="G381"/>
  <c r="Y143" a="1"/>
  <c r="Y143"/>
  <c r="Y381"/>
  <c r="H143" a="1"/>
  <c r="H143"/>
  <c r="H381"/>
  <c r="M143" a="1"/>
  <c r="M143"/>
  <c r="M381"/>
  <c r="AC143" a="1"/>
  <c r="AC143"/>
  <c r="AC381"/>
  <c r="P143" a="1"/>
  <c r="P143"/>
  <c r="P381"/>
  <c r="AF143" a="1"/>
  <c r="AF143"/>
  <c r="AF381"/>
  <c r="Z143" a="1"/>
  <c r="Z143"/>
  <c r="Z381"/>
  <c r="AA143" a="1"/>
  <c r="AA143"/>
  <c r="AA381"/>
  <c r="AB143" a="1"/>
  <c r="AB143"/>
  <c r="AB381"/>
  <c r="AJ143" a="1"/>
  <c r="AJ143"/>
  <c r="AJ381"/>
  <c r="O143" a="1"/>
  <c r="O143"/>
  <c r="O381"/>
  <c r="I143" a="1"/>
  <c r="I143"/>
  <c r="I381"/>
  <c r="AL143" a="1"/>
  <c r="AL143"/>
  <c r="AL381"/>
  <c r="S143" a="1"/>
  <c r="S143"/>
  <c r="S381"/>
  <c r="T143" a="1"/>
  <c r="T143"/>
  <c r="T381"/>
  <c r="B143" a="1"/>
  <c r="B143"/>
  <c r="AD143" a="1"/>
  <c r="AD143"/>
  <c r="AD381"/>
  <c r="AI143" a="1"/>
  <c r="AI143"/>
  <c r="AI381"/>
  <c r="W143" a="1"/>
  <c r="W143"/>
  <c r="W381"/>
  <c r="K143" a="1"/>
  <c r="K143"/>
  <c r="K381"/>
  <c r="J143" a="1"/>
  <c r="J143"/>
  <c r="J381"/>
  <c r="L143" a="1"/>
  <c r="L143"/>
  <c r="L381"/>
  <c r="X143" a="1"/>
  <c r="X143"/>
  <c r="X381"/>
  <c r="AE143" a="1"/>
  <c r="AE143"/>
  <c r="AE381"/>
  <c r="AK143" a="1"/>
  <c r="AK143"/>
  <c r="AK381"/>
  <c r="D143" a="1"/>
  <c r="D143"/>
  <c r="D381"/>
  <c r="C143" a="1"/>
  <c r="C143"/>
  <c r="C381"/>
  <c r="N143" a="1"/>
  <c r="N143"/>
  <c r="N381"/>
  <c r="R143" a="1"/>
  <c r="R143"/>
  <c r="R381"/>
  <c r="AH143" a="1"/>
  <c r="AH143"/>
  <c r="AH381"/>
  <c r="V143" a="1"/>
  <c r="V143"/>
  <c r="V381"/>
  <c r="Q143" a="1"/>
  <c r="Q143"/>
  <c r="Q381"/>
  <c r="E143" a="1"/>
  <c r="E143"/>
  <c r="E381"/>
  <c r="F143" a="1"/>
  <c r="F143"/>
  <c r="F381"/>
  <c r="U143" a="1"/>
  <c r="U143"/>
  <c r="U381"/>
  <c r="AG143" a="1"/>
  <c r="AG143"/>
  <c r="AG381"/>
  <c r="G132" a="1"/>
  <c r="G132"/>
  <c r="G370"/>
  <c r="M132" a="1"/>
  <c r="M132"/>
  <c r="M370"/>
  <c r="AC132" a="1"/>
  <c r="AC132"/>
  <c r="AC370"/>
  <c r="P132" a="1"/>
  <c r="P132"/>
  <c r="P370"/>
  <c r="AF132" a="1"/>
  <c r="AF132"/>
  <c r="AF370"/>
  <c r="Z132" a="1"/>
  <c r="Z132"/>
  <c r="Z370"/>
  <c r="AA132" a="1"/>
  <c r="AA132"/>
  <c r="AA370"/>
  <c r="AB132" a="1"/>
  <c r="AB132"/>
  <c r="AB370"/>
  <c r="AJ132" a="1"/>
  <c r="AJ132"/>
  <c r="AJ370"/>
  <c r="O132" a="1"/>
  <c r="O132"/>
  <c r="O370"/>
  <c r="I132" a="1"/>
  <c r="I132"/>
  <c r="I370"/>
  <c r="AL132" a="1"/>
  <c r="AL132"/>
  <c r="AL370"/>
  <c r="S132" a="1"/>
  <c r="S132"/>
  <c r="S370"/>
  <c r="T132" a="1"/>
  <c r="T132"/>
  <c r="T370"/>
  <c r="B132" a="1"/>
  <c r="B132"/>
  <c r="AD132" a="1"/>
  <c r="AD132"/>
  <c r="AD370"/>
  <c r="AI132" a="1"/>
  <c r="AI132"/>
  <c r="AI370"/>
  <c r="W132" a="1"/>
  <c r="W132"/>
  <c r="W370"/>
  <c r="K132" a="1"/>
  <c r="K132"/>
  <c r="K370"/>
  <c r="C132" a="1"/>
  <c r="C132"/>
  <c r="C370"/>
  <c r="N132" a="1"/>
  <c r="N132"/>
  <c r="N370"/>
  <c r="Q132" a="1"/>
  <c r="Q132"/>
  <c r="Q370"/>
  <c r="X132" a="1"/>
  <c r="X132"/>
  <c r="X370"/>
  <c r="AE132" a="1"/>
  <c r="AE132"/>
  <c r="AE370"/>
  <c r="AK132" a="1"/>
  <c r="AK132"/>
  <c r="AK370"/>
  <c r="D132" a="1"/>
  <c r="D132"/>
  <c r="D370"/>
  <c r="E132" a="1"/>
  <c r="E132"/>
  <c r="E370"/>
  <c r="U132" a="1"/>
  <c r="U132"/>
  <c r="U370"/>
  <c r="R132" a="1"/>
  <c r="R132"/>
  <c r="R370"/>
  <c r="AH132" a="1"/>
  <c r="AH132"/>
  <c r="AH370"/>
  <c r="V132" a="1"/>
  <c r="V132"/>
  <c r="V370"/>
  <c r="Y132" a="1"/>
  <c r="Y132"/>
  <c r="Y370"/>
  <c r="F132" a="1"/>
  <c r="F132"/>
  <c r="F370"/>
  <c r="AG132" a="1"/>
  <c r="AG132"/>
  <c r="AG370"/>
  <c r="H132" a="1"/>
  <c r="H132"/>
  <c r="H370"/>
  <c r="J132" a="1"/>
  <c r="J132"/>
  <c r="J370"/>
  <c r="L132" a="1"/>
  <c r="L132"/>
  <c r="L370"/>
  <c r="G137" a="1"/>
  <c r="G137"/>
  <c r="G375"/>
  <c r="R137" a="1"/>
  <c r="R137"/>
  <c r="R375"/>
  <c r="AH137" a="1"/>
  <c r="AH137"/>
  <c r="AH375"/>
  <c r="V137" a="1"/>
  <c r="V137"/>
  <c r="V375"/>
  <c r="H137" a="1"/>
  <c r="H137"/>
  <c r="H375"/>
  <c r="J137" a="1"/>
  <c r="J137"/>
  <c r="J375"/>
  <c r="L137" a="1"/>
  <c r="L137"/>
  <c r="L375"/>
  <c r="C137" a="1"/>
  <c r="C137"/>
  <c r="C375"/>
  <c r="N137" a="1"/>
  <c r="N137"/>
  <c r="N375"/>
  <c r="Q137" a="1"/>
  <c r="Q137"/>
  <c r="Q375"/>
  <c r="M137" a="1"/>
  <c r="M137"/>
  <c r="M375"/>
  <c r="AC137" a="1"/>
  <c r="AC137"/>
  <c r="AC375"/>
  <c r="P137" a="1"/>
  <c r="P137"/>
  <c r="P375"/>
  <c r="AF137" a="1"/>
  <c r="AF137"/>
  <c r="AF375"/>
  <c r="Z137" a="1"/>
  <c r="Z137"/>
  <c r="Z375"/>
  <c r="AA137" a="1"/>
  <c r="AA137"/>
  <c r="AA375"/>
  <c r="AB137" a="1"/>
  <c r="AB137"/>
  <c r="AB375"/>
  <c r="AJ137" a="1"/>
  <c r="AJ137"/>
  <c r="AJ375"/>
  <c r="O137" a="1"/>
  <c r="O137"/>
  <c r="O375"/>
  <c r="I137" a="1"/>
  <c r="I137"/>
  <c r="I375"/>
  <c r="AL137" a="1"/>
  <c r="AL137"/>
  <c r="AL375"/>
  <c r="S137" a="1"/>
  <c r="S137"/>
  <c r="S375"/>
  <c r="T137" a="1"/>
  <c r="T137"/>
  <c r="T375"/>
  <c r="B137" a="1"/>
  <c r="B137"/>
  <c r="AD137" a="1"/>
  <c r="AD137"/>
  <c r="AD375"/>
  <c r="AI137" a="1"/>
  <c r="AI137"/>
  <c r="AI375"/>
  <c r="W137" a="1"/>
  <c r="W137"/>
  <c r="W375"/>
  <c r="K137" a="1"/>
  <c r="K137"/>
  <c r="K375"/>
  <c r="E137" a="1"/>
  <c r="E137"/>
  <c r="E375"/>
  <c r="U137" a="1"/>
  <c r="U137"/>
  <c r="U375"/>
  <c r="Y137" a="1"/>
  <c r="Y137"/>
  <c r="Y375"/>
  <c r="AE137" a="1"/>
  <c r="AE137"/>
  <c r="AE375"/>
  <c r="AG137" a="1"/>
  <c r="AG137"/>
  <c r="AG375"/>
  <c r="AK137" a="1"/>
  <c r="AK137"/>
  <c r="AK375"/>
  <c r="X137" a="1"/>
  <c r="X137"/>
  <c r="X375"/>
  <c r="D137" a="1"/>
  <c r="D137"/>
  <c r="D375"/>
  <c r="F137" a="1"/>
  <c r="F137"/>
  <c r="F375"/>
  <c r="G134" a="1"/>
  <c r="G134"/>
  <c r="G372"/>
  <c r="E134" a="1"/>
  <c r="E134"/>
  <c r="E372"/>
  <c r="U134" a="1"/>
  <c r="U134"/>
  <c r="U372"/>
  <c r="Y134" a="1"/>
  <c r="Y134"/>
  <c r="Y372"/>
  <c r="M134" a="1"/>
  <c r="M134"/>
  <c r="M372"/>
  <c r="AC134" a="1"/>
  <c r="AC134"/>
  <c r="AC372"/>
  <c r="P134" a="1"/>
  <c r="P134"/>
  <c r="P372"/>
  <c r="AF134" a="1"/>
  <c r="AF134"/>
  <c r="AF372"/>
  <c r="Z134" a="1"/>
  <c r="Z134"/>
  <c r="Z372"/>
  <c r="AA134" a="1"/>
  <c r="AA134"/>
  <c r="AA372"/>
  <c r="AB134" a="1"/>
  <c r="AB134"/>
  <c r="AB372"/>
  <c r="AJ134" a="1"/>
  <c r="AJ134"/>
  <c r="AJ372"/>
  <c r="O134" a="1"/>
  <c r="O134"/>
  <c r="O372"/>
  <c r="I134" a="1"/>
  <c r="I134"/>
  <c r="I372"/>
  <c r="AL134" a="1"/>
  <c r="AL134"/>
  <c r="AL372"/>
  <c r="S134" a="1"/>
  <c r="S134"/>
  <c r="S372"/>
  <c r="T134" a="1"/>
  <c r="T134"/>
  <c r="T372"/>
  <c r="B134" a="1"/>
  <c r="B134"/>
  <c r="AD134" a="1"/>
  <c r="AD134"/>
  <c r="AD372"/>
  <c r="AI134" a="1"/>
  <c r="AI134"/>
  <c r="AI372"/>
  <c r="W134" a="1"/>
  <c r="W134"/>
  <c r="W372"/>
  <c r="K134" a="1"/>
  <c r="K134"/>
  <c r="K372"/>
  <c r="F134" a="1"/>
  <c r="F134"/>
  <c r="F372"/>
  <c r="AG134" a="1"/>
  <c r="AG134"/>
  <c r="AG372"/>
  <c r="H134" a="1"/>
  <c r="H134"/>
  <c r="H372"/>
  <c r="X134" a="1"/>
  <c r="X134"/>
  <c r="X372"/>
  <c r="AE134" a="1"/>
  <c r="AE134"/>
  <c r="AE372"/>
  <c r="AK134" a="1"/>
  <c r="AK134"/>
  <c r="AK372"/>
  <c r="D134" a="1"/>
  <c r="D134"/>
  <c r="D372"/>
  <c r="J134" a="1"/>
  <c r="J134"/>
  <c r="J372"/>
  <c r="R134" a="1"/>
  <c r="R134"/>
  <c r="R372"/>
  <c r="AH134" a="1"/>
  <c r="AH134"/>
  <c r="AH372"/>
  <c r="V134" a="1"/>
  <c r="V134"/>
  <c r="V372"/>
  <c r="L134" a="1"/>
  <c r="L134"/>
  <c r="L372"/>
  <c r="C134" a="1"/>
  <c r="C134"/>
  <c r="C372"/>
  <c r="N134" a="1"/>
  <c r="N134"/>
  <c r="N372"/>
  <c r="Q134" a="1"/>
  <c r="Q134"/>
  <c r="Q372"/>
  <c r="G131" a="1"/>
  <c r="G131"/>
  <c r="G369"/>
  <c r="L131" a="1"/>
  <c r="L131"/>
  <c r="L369"/>
  <c r="X131" a="1"/>
  <c r="X131"/>
  <c r="X369"/>
  <c r="AE131" a="1"/>
  <c r="AE131"/>
  <c r="AE369"/>
  <c r="AK131" a="1"/>
  <c r="AK131"/>
  <c r="AK369"/>
  <c r="D131" a="1"/>
  <c r="D131"/>
  <c r="D369"/>
  <c r="C131" a="1"/>
  <c r="C131"/>
  <c r="C369"/>
  <c r="N131" a="1"/>
  <c r="N131"/>
  <c r="N369"/>
  <c r="R131" a="1"/>
  <c r="R131"/>
  <c r="R369"/>
  <c r="AH131" a="1"/>
  <c r="AH131"/>
  <c r="AH369"/>
  <c r="V131" a="1"/>
  <c r="V131"/>
  <c r="V369"/>
  <c r="Q131" a="1"/>
  <c r="Q131"/>
  <c r="Q369"/>
  <c r="E131" a="1"/>
  <c r="E131"/>
  <c r="E369"/>
  <c r="U131" a="1"/>
  <c r="U131"/>
  <c r="U369"/>
  <c r="Y131" a="1"/>
  <c r="Y131"/>
  <c r="Y369"/>
  <c r="F131" a="1"/>
  <c r="F131"/>
  <c r="F369"/>
  <c r="AG131" a="1"/>
  <c r="AG131"/>
  <c r="AG369"/>
  <c r="H131" a="1"/>
  <c r="H131"/>
  <c r="H369"/>
  <c r="AB131" a="1"/>
  <c r="AB131"/>
  <c r="AB369"/>
  <c r="AD131" a="1"/>
  <c r="AD131"/>
  <c r="AD369"/>
  <c r="AC131" a="1"/>
  <c r="AC131"/>
  <c r="AC369"/>
  <c r="I131" a="1"/>
  <c r="I131"/>
  <c r="I369"/>
  <c r="K131" a="1"/>
  <c r="K131"/>
  <c r="K369"/>
  <c r="Z131" a="1"/>
  <c r="Z131"/>
  <c r="Z369"/>
  <c r="T131" a="1"/>
  <c r="T131"/>
  <c r="T369"/>
  <c r="AJ131" a="1"/>
  <c r="AJ131"/>
  <c r="AJ369"/>
  <c r="AI131" a="1"/>
  <c r="AI131"/>
  <c r="AI369"/>
  <c r="P131" a="1"/>
  <c r="P131"/>
  <c r="P369"/>
  <c r="AL131" a="1"/>
  <c r="AL131"/>
  <c r="AL369"/>
  <c r="AA131" a="1"/>
  <c r="AA131"/>
  <c r="AA369"/>
  <c r="B131" a="1"/>
  <c r="B131"/>
  <c r="M131" a="1"/>
  <c r="M131"/>
  <c r="M369"/>
  <c r="O131" a="1"/>
  <c r="O131"/>
  <c r="O369"/>
  <c r="W131" a="1"/>
  <c r="W131"/>
  <c r="W369"/>
  <c r="J131" a="1"/>
  <c r="J131"/>
  <c r="J369"/>
  <c r="AF131" a="1"/>
  <c r="AF131"/>
  <c r="AF369"/>
  <c r="S131" a="1"/>
  <c r="S131"/>
  <c r="S369"/>
  <c r="G123" a="1"/>
  <c r="G123"/>
  <c r="G361"/>
  <c r="L123" a="1"/>
  <c r="L123"/>
  <c r="L361"/>
  <c r="X123" a="1"/>
  <c r="X123"/>
  <c r="X361"/>
  <c r="AE123" a="1"/>
  <c r="AE123"/>
  <c r="AE361"/>
  <c r="AK123" a="1"/>
  <c r="AK123"/>
  <c r="AK361"/>
  <c r="D123" a="1"/>
  <c r="D123"/>
  <c r="D361"/>
  <c r="C123" a="1"/>
  <c r="C123"/>
  <c r="C361"/>
  <c r="N123" a="1"/>
  <c r="N123"/>
  <c r="N361"/>
  <c r="R123" a="1"/>
  <c r="R123"/>
  <c r="R361"/>
  <c r="AH123" a="1"/>
  <c r="AH123"/>
  <c r="AH361"/>
  <c r="V123" a="1"/>
  <c r="V123"/>
  <c r="V361"/>
  <c r="Q123" a="1"/>
  <c r="Q123"/>
  <c r="Q361"/>
  <c r="E123" a="1"/>
  <c r="E123"/>
  <c r="E361"/>
  <c r="U123" a="1"/>
  <c r="U123"/>
  <c r="U361"/>
  <c r="Y123" a="1"/>
  <c r="Y123"/>
  <c r="Y361"/>
  <c r="F123" a="1"/>
  <c r="F123"/>
  <c r="F361"/>
  <c r="AG123" a="1"/>
  <c r="AG123"/>
  <c r="AG361"/>
  <c r="H123" a="1"/>
  <c r="H123"/>
  <c r="H361"/>
  <c r="AC123" a="1"/>
  <c r="AC123"/>
  <c r="AC361"/>
  <c r="I123" a="1"/>
  <c r="I123"/>
  <c r="I361"/>
  <c r="K123" a="1"/>
  <c r="K123"/>
  <c r="K361"/>
  <c r="Z123" a="1"/>
  <c r="Z123"/>
  <c r="Z361"/>
  <c r="T123" a="1"/>
  <c r="T123"/>
  <c r="T361"/>
  <c r="AJ123" a="1"/>
  <c r="AJ123"/>
  <c r="AJ361"/>
  <c r="AI123" a="1"/>
  <c r="AI123"/>
  <c r="AI361"/>
  <c r="P123" a="1"/>
  <c r="P123"/>
  <c r="P361"/>
  <c r="AL123" a="1"/>
  <c r="AL123"/>
  <c r="AL361"/>
  <c r="AA123" a="1"/>
  <c r="AA123"/>
  <c r="AA361"/>
  <c r="B123" a="1"/>
  <c r="B123"/>
  <c r="M123" a="1"/>
  <c r="M123"/>
  <c r="M361"/>
  <c r="O123" a="1"/>
  <c r="O123"/>
  <c r="O361"/>
  <c r="W123" a="1"/>
  <c r="W123"/>
  <c r="W361"/>
  <c r="AF123" a="1"/>
  <c r="AF123"/>
  <c r="AF361"/>
  <c r="S123" a="1"/>
  <c r="S123"/>
  <c r="S361"/>
  <c r="AB123" a="1"/>
  <c r="AB123"/>
  <c r="AB361"/>
  <c r="AD123" a="1"/>
  <c r="AD123"/>
  <c r="AD361"/>
  <c r="J123" a="1"/>
  <c r="J123"/>
  <c r="J361"/>
  <c r="G125" a="1"/>
  <c r="G125"/>
  <c r="G363"/>
  <c r="Q125" a="1"/>
  <c r="Q125"/>
  <c r="Q363"/>
  <c r="M125" a="1"/>
  <c r="M125"/>
  <c r="M363"/>
  <c r="AC125" a="1"/>
  <c r="AC125"/>
  <c r="AC363"/>
  <c r="P125" a="1"/>
  <c r="P125"/>
  <c r="P363"/>
  <c r="AF125" a="1"/>
  <c r="AF125"/>
  <c r="AF363"/>
  <c r="Z125" a="1"/>
  <c r="Z125"/>
  <c r="Z363"/>
  <c r="AA125" a="1"/>
  <c r="AA125"/>
  <c r="AA363"/>
  <c r="AB125" a="1"/>
  <c r="AB125"/>
  <c r="AB363"/>
  <c r="AJ125" a="1"/>
  <c r="AJ125"/>
  <c r="AJ363"/>
  <c r="O125" a="1"/>
  <c r="O125"/>
  <c r="O363"/>
  <c r="I125" a="1"/>
  <c r="I125"/>
  <c r="I363"/>
  <c r="AL125" a="1"/>
  <c r="AL125"/>
  <c r="AL363"/>
  <c r="S125" a="1"/>
  <c r="S125"/>
  <c r="S363"/>
  <c r="T125" a="1"/>
  <c r="T125"/>
  <c r="T363"/>
  <c r="B125" a="1"/>
  <c r="B125"/>
  <c r="AD125" a="1"/>
  <c r="AD125"/>
  <c r="AD363"/>
  <c r="AI125" a="1"/>
  <c r="AI125"/>
  <c r="AI363"/>
  <c r="W125" a="1"/>
  <c r="W125"/>
  <c r="W363"/>
  <c r="K125" a="1"/>
  <c r="K125"/>
  <c r="K363"/>
  <c r="E125" a="1"/>
  <c r="E125"/>
  <c r="E363"/>
  <c r="U125" a="1"/>
  <c r="U125"/>
  <c r="U363"/>
  <c r="Y125" a="1"/>
  <c r="Y125"/>
  <c r="Y363"/>
  <c r="X125" a="1"/>
  <c r="X125"/>
  <c r="X363"/>
  <c r="AE125" a="1"/>
  <c r="AE125"/>
  <c r="AE363"/>
  <c r="AK125" a="1"/>
  <c r="AK125"/>
  <c r="AK363"/>
  <c r="D125" a="1"/>
  <c r="D125"/>
  <c r="D363"/>
  <c r="F125" a="1"/>
  <c r="F125"/>
  <c r="F363"/>
  <c r="AG125" a="1"/>
  <c r="AG125"/>
  <c r="AG363"/>
  <c r="R125" a="1"/>
  <c r="R125"/>
  <c r="R363"/>
  <c r="AH125" a="1"/>
  <c r="AH125"/>
  <c r="AH363"/>
  <c r="V125" a="1"/>
  <c r="V125"/>
  <c r="V363"/>
  <c r="H125" a="1"/>
  <c r="H125"/>
  <c r="H363"/>
  <c r="J125" a="1"/>
  <c r="J125"/>
  <c r="J363"/>
  <c r="L125" a="1"/>
  <c r="L125"/>
  <c r="L363"/>
  <c r="C125" a="1"/>
  <c r="C125"/>
  <c r="C363"/>
  <c r="N125" a="1"/>
  <c r="N125"/>
  <c r="N363"/>
  <c r="G122" a="1"/>
  <c r="G122"/>
  <c r="G360"/>
  <c r="X122" a="1"/>
  <c r="X122"/>
  <c r="X360"/>
  <c r="AE122" a="1"/>
  <c r="AE122"/>
  <c r="AE360"/>
  <c r="AK122" a="1"/>
  <c r="AK122"/>
  <c r="AK360"/>
  <c r="D122" a="1"/>
  <c r="D122"/>
  <c r="D360"/>
  <c r="J122" a="1"/>
  <c r="J122"/>
  <c r="J360"/>
  <c r="R122" a="1"/>
  <c r="R122"/>
  <c r="R360"/>
  <c r="AH122" a="1"/>
  <c r="AH122"/>
  <c r="AH360"/>
  <c r="V122" a="1"/>
  <c r="V122"/>
  <c r="V360"/>
  <c r="L122" a="1"/>
  <c r="L122"/>
  <c r="L360"/>
  <c r="C122" a="1"/>
  <c r="C122"/>
  <c r="C360"/>
  <c r="N122" a="1"/>
  <c r="N122"/>
  <c r="N360"/>
  <c r="Q122" a="1"/>
  <c r="Q122"/>
  <c r="Q360"/>
  <c r="E122" a="1"/>
  <c r="E122"/>
  <c r="E360"/>
  <c r="U122" a="1"/>
  <c r="U122"/>
  <c r="U360"/>
  <c r="Y122" a="1"/>
  <c r="Y122"/>
  <c r="Y360"/>
  <c r="M122" a="1"/>
  <c r="M122"/>
  <c r="M360"/>
  <c r="AC122" a="1"/>
  <c r="AC122"/>
  <c r="AC360"/>
  <c r="P122" a="1"/>
  <c r="P122"/>
  <c r="P360"/>
  <c r="AF122" a="1"/>
  <c r="AF122"/>
  <c r="AF360"/>
  <c r="Z122" a="1"/>
  <c r="Z122"/>
  <c r="Z360"/>
  <c r="AA122" a="1"/>
  <c r="AA122"/>
  <c r="AA360"/>
  <c r="AB122" a="1"/>
  <c r="AB122"/>
  <c r="AB360"/>
  <c r="AJ122" a="1"/>
  <c r="AJ122"/>
  <c r="AJ360"/>
  <c r="O122" a="1"/>
  <c r="O122"/>
  <c r="O360"/>
  <c r="I122" a="1"/>
  <c r="I122"/>
  <c r="I360"/>
  <c r="AL122" a="1"/>
  <c r="AL122"/>
  <c r="AL360"/>
  <c r="S122" a="1"/>
  <c r="S122"/>
  <c r="S360"/>
  <c r="T122" a="1"/>
  <c r="T122"/>
  <c r="T360"/>
  <c r="B122" a="1"/>
  <c r="B122"/>
  <c r="AD122" a="1"/>
  <c r="AD122"/>
  <c r="AD360"/>
  <c r="AI122" a="1"/>
  <c r="AI122"/>
  <c r="AI360"/>
  <c r="W122" a="1"/>
  <c r="W122"/>
  <c r="W360"/>
  <c r="K122" a="1"/>
  <c r="K122"/>
  <c r="K360"/>
  <c r="F122" a="1"/>
  <c r="F122"/>
  <c r="F360"/>
  <c r="AG122" a="1"/>
  <c r="AG122"/>
  <c r="AG360"/>
  <c r="H122" a="1"/>
  <c r="H122"/>
  <c r="H360"/>
  <c r="G123" i="24" a="1"/>
  <c r="G123"/>
  <c r="G279"/>
  <c r="O123" a="1"/>
  <c r="O123"/>
  <c r="O279"/>
  <c r="W123" a="1"/>
  <c r="W123"/>
  <c r="W279"/>
  <c r="AE123" a="1"/>
  <c r="AE123"/>
  <c r="AE279"/>
  <c r="B123" a="1"/>
  <c r="B123"/>
  <c r="J123" a="1"/>
  <c r="J123"/>
  <c r="J279"/>
  <c r="R123" a="1"/>
  <c r="R123"/>
  <c r="R279"/>
  <c r="Z123" a="1"/>
  <c r="Z123"/>
  <c r="Z279"/>
  <c r="AH123" a="1"/>
  <c r="AH123"/>
  <c r="AH279"/>
  <c r="E123" a="1"/>
  <c r="E123"/>
  <c r="E279"/>
  <c r="M123" a="1"/>
  <c r="M123"/>
  <c r="M279"/>
  <c r="U123" a="1"/>
  <c r="U123"/>
  <c r="U279"/>
  <c r="AC123" a="1"/>
  <c r="AC123"/>
  <c r="AC279"/>
  <c r="AK123" a="1"/>
  <c r="AK123"/>
  <c r="AK279"/>
  <c r="H123" a="1"/>
  <c r="H123"/>
  <c r="H279"/>
  <c r="P123" a="1"/>
  <c r="P123"/>
  <c r="P279"/>
  <c r="X123" a="1"/>
  <c r="X123"/>
  <c r="X279"/>
  <c r="AF123" a="1"/>
  <c r="AF123"/>
  <c r="AF279"/>
  <c r="C123" a="1"/>
  <c r="C123"/>
  <c r="C279"/>
  <c r="K123" a="1"/>
  <c r="K123"/>
  <c r="K279"/>
  <c r="S123" a="1"/>
  <c r="S123"/>
  <c r="S279"/>
  <c r="AA123" a="1"/>
  <c r="AA123"/>
  <c r="AA279"/>
  <c r="AI123" a="1"/>
  <c r="AI123"/>
  <c r="AI279"/>
  <c r="F123" a="1"/>
  <c r="F123"/>
  <c r="F279"/>
  <c r="N123" a="1"/>
  <c r="N123"/>
  <c r="N279"/>
  <c r="V123" a="1"/>
  <c r="V123"/>
  <c r="V279"/>
  <c r="AD123" a="1"/>
  <c r="AD123"/>
  <c r="AD279"/>
  <c r="AL123" a="1"/>
  <c r="AL123"/>
  <c r="AL279"/>
  <c r="AG123" a="1"/>
  <c r="AG123"/>
  <c r="AG279"/>
  <c r="L123" a="1"/>
  <c r="L123"/>
  <c r="L279"/>
  <c r="Y123" a="1"/>
  <c r="Y123"/>
  <c r="Y279"/>
  <c r="D123" a="1"/>
  <c r="D123"/>
  <c r="D279"/>
  <c r="AJ123" a="1"/>
  <c r="AJ123"/>
  <c r="AJ279"/>
  <c r="Q123" a="1"/>
  <c r="Q123"/>
  <c r="Q279"/>
  <c r="AB123" a="1"/>
  <c r="AB123"/>
  <c r="AB279"/>
  <c r="I123" a="1"/>
  <c r="I123"/>
  <c r="I279"/>
  <c r="T123" a="1"/>
  <c r="T123"/>
  <c r="T279"/>
  <c r="E126" a="1"/>
  <c r="E126"/>
  <c r="E282"/>
  <c r="M126" a="1"/>
  <c r="M126"/>
  <c r="M282"/>
  <c r="U126" a="1"/>
  <c r="U126"/>
  <c r="U282"/>
  <c r="AC126" a="1"/>
  <c r="AC126"/>
  <c r="AC282"/>
  <c r="AK126" a="1"/>
  <c r="AK126"/>
  <c r="AK282"/>
  <c r="H126" a="1"/>
  <c r="H126"/>
  <c r="H282"/>
  <c r="P126" a="1"/>
  <c r="P126"/>
  <c r="P282"/>
  <c r="X126" a="1"/>
  <c r="X126"/>
  <c r="X282"/>
  <c r="AF126" a="1"/>
  <c r="AF126"/>
  <c r="AF282"/>
  <c r="C126" a="1"/>
  <c r="C126"/>
  <c r="C282"/>
  <c r="K126" a="1"/>
  <c r="K126"/>
  <c r="K282"/>
  <c r="S126" a="1"/>
  <c r="S126"/>
  <c r="S282"/>
  <c r="AA126" a="1"/>
  <c r="AA126"/>
  <c r="AA282"/>
  <c r="AI126" a="1"/>
  <c r="AI126"/>
  <c r="AI282"/>
  <c r="I126" a="1"/>
  <c r="I126"/>
  <c r="I282"/>
  <c r="Q126" a="1"/>
  <c r="Q126"/>
  <c r="Q282"/>
  <c r="Y126" a="1"/>
  <c r="Y126"/>
  <c r="Y282"/>
  <c r="AG126" a="1"/>
  <c r="AG126"/>
  <c r="AG282"/>
  <c r="D126" a="1"/>
  <c r="D126"/>
  <c r="D282"/>
  <c r="L126" a="1"/>
  <c r="L126"/>
  <c r="L282"/>
  <c r="T126" a="1"/>
  <c r="T126"/>
  <c r="T282"/>
  <c r="AB126" a="1"/>
  <c r="AB126"/>
  <c r="AB282"/>
  <c r="AJ126" a="1"/>
  <c r="AJ126"/>
  <c r="AJ282"/>
  <c r="Z126" a="1"/>
  <c r="Z126"/>
  <c r="Z282"/>
  <c r="F126" a="1"/>
  <c r="F126"/>
  <c r="F282"/>
  <c r="AH126" a="1"/>
  <c r="AH126"/>
  <c r="AH282"/>
  <c r="G126" a="1"/>
  <c r="G126"/>
  <c r="G282"/>
  <c r="N126" a="1"/>
  <c r="N126"/>
  <c r="N282"/>
  <c r="O126" a="1"/>
  <c r="O126"/>
  <c r="O282"/>
  <c r="V126" a="1"/>
  <c r="V126"/>
  <c r="V282"/>
  <c r="W126" a="1"/>
  <c r="W126"/>
  <c r="W282"/>
  <c r="AD126" a="1"/>
  <c r="AD126"/>
  <c r="AD282"/>
  <c r="B126" a="1"/>
  <c r="B126"/>
  <c r="AE126" a="1"/>
  <c r="AE126"/>
  <c r="AE282"/>
  <c r="AL126" a="1"/>
  <c r="AL126"/>
  <c r="AL282"/>
  <c r="J126" a="1"/>
  <c r="J126"/>
  <c r="J282"/>
  <c r="R126" a="1"/>
  <c r="R126"/>
  <c r="R282"/>
  <c r="G213" i="21" a="1"/>
  <c r="G213"/>
  <c r="G525"/>
  <c r="X213" a="1"/>
  <c r="X213"/>
  <c r="X525"/>
  <c r="AE213" a="1"/>
  <c r="AE213"/>
  <c r="AE525"/>
  <c r="AK213" a="1"/>
  <c r="AK213"/>
  <c r="AK525"/>
  <c r="D213" a="1"/>
  <c r="D213"/>
  <c r="D525"/>
  <c r="R213" a="1"/>
  <c r="R213"/>
  <c r="R525"/>
  <c r="AH213" a="1"/>
  <c r="AH213"/>
  <c r="AH525"/>
  <c r="V213" a="1"/>
  <c r="V213"/>
  <c r="V525"/>
  <c r="M213" a="1"/>
  <c r="M213"/>
  <c r="M525"/>
  <c r="AC213" a="1"/>
  <c r="AC213"/>
  <c r="AC525"/>
  <c r="P213" a="1"/>
  <c r="P213"/>
  <c r="P525"/>
  <c r="AF213" a="1"/>
  <c r="AF213"/>
  <c r="AF525"/>
  <c r="Z213" a="1"/>
  <c r="Z213"/>
  <c r="Z525"/>
  <c r="AA213" a="1"/>
  <c r="AA213"/>
  <c r="AA525"/>
  <c r="AB213" a="1"/>
  <c r="AB213"/>
  <c r="AB525"/>
  <c r="AJ213" a="1"/>
  <c r="AJ213"/>
  <c r="AJ525"/>
  <c r="O213" a="1"/>
  <c r="O213"/>
  <c r="O525"/>
  <c r="I213" a="1"/>
  <c r="I213"/>
  <c r="I525"/>
  <c r="AL213" a="1"/>
  <c r="AL213"/>
  <c r="AL525"/>
  <c r="S213" a="1"/>
  <c r="S213"/>
  <c r="S525"/>
  <c r="T213" a="1"/>
  <c r="T213"/>
  <c r="T525"/>
  <c r="B213" a="1"/>
  <c r="B213"/>
  <c r="AD213" a="1"/>
  <c r="AD213"/>
  <c r="AD525"/>
  <c r="AI213" a="1"/>
  <c r="AI213"/>
  <c r="AI525"/>
  <c r="W213" a="1"/>
  <c r="W213"/>
  <c r="W525"/>
  <c r="K213" a="1"/>
  <c r="K213"/>
  <c r="K525"/>
  <c r="E213" a="1"/>
  <c r="E213"/>
  <c r="E525"/>
  <c r="U213" a="1"/>
  <c r="U213"/>
  <c r="U525"/>
  <c r="Y213" a="1"/>
  <c r="Y213"/>
  <c r="Y525"/>
  <c r="F213" a="1"/>
  <c r="F213"/>
  <c r="F525"/>
  <c r="AG213" a="1"/>
  <c r="AG213"/>
  <c r="AG525"/>
  <c r="H213" a="1"/>
  <c r="H213"/>
  <c r="H525"/>
  <c r="J213" a="1"/>
  <c r="J213"/>
  <c r="J525"/>
  <c r="L213" a="1"/>
  <c r="L213"/>
  <c r="L525"/>
  <c r="C213" a="1"/>
  <c r="C213"/>
  <c r="C525"/>
  <c r="N213" a="1"/>
  <c r="N213"/>
  <c r="N525"/>
  <c r="Q213" a="1"/>
  <c r="Q213"/>
  <c r="Q525"/>
  <c r="D128" i="24" a="1"/>
  <c r="D128"/>
  <c r="D284"/>
  <c r="L128" a="1"/>
  <c r="L128"/>
  <c r="L284"/>
  <c r="T128" a="1"/>
  <c r="T128"/>
  <c r="T284"/>
  <c r="AB128" a="1"/>
  <c r="AB128"/>
  <c r="AB284"/>
  <c r="G128" a="1"/>
  <c r="G128"/>
  <c r="G284"/>
  <c r="O128" a="1"/>
  <c r="O128"/>
  <c r="O284"/>
  <c r="W128" a="1"/>
  <c r="W128"/>
  <c r="W284"/>
  <c r="AE128" a="1"/>
  <c r="AE128"/>
  <c r="AE284"/>
  <c r="H128" a="1"/>
  <c r="H128"/>
  <c r="H284"/>
  <c r="P128" a="1"/>
  <c r="P128"/>
  <c r="P284"/>
  <c r="X128" a="1"/>
  <c r="X128"/>
  <c r="X284"/>
  <c r="AF128" a="1"/>
  <c r="AF128"/>
  <c r="AF284"/>
  <c r="AL128" a="1"/>
  <c r="AL128"/>
  <c r="AL284"/>
  <c r="U128" a="1"/>
  <c r="U128"/>
  <c r="U284"/>
  <c r="Y128" a="1"/>
  <c r="Y128"/>
  <c r="Y284"/>
  <c r="AC128" a="1"/>
  <c r="AC128"/>
  <c r="AC284"/>
  <c r="M128" a="1"/>
  <c r="M128"/>
  <c r="M284"/>
  <c r="Q128" a="1"/>
  <c r="Q128"/>
  <c r="Q284"/>
  <c r="Z128" a="1"/>
  <c r="Z128"/>
  <c r="Z284"/>
  <c r="AJ128" a="1"/>
  <c r="AJ128"/>
  <c r="AJ284"/>
  <c r="E128" a="1"/>
  <c r="E128"/>
  <c r="E284"/>
  <c r="I128" a="1"/>
  <c r="I128"/>
  <c r="I284"/>
  <c r="R128" a="1"/>
  <c r="R128"/>
  <c r="R284"/>
  <c r="V128" a="1"/>
  <c r="V128"/>
  <c r="V284"/>
  <c r="AG128" a="1"/>
  <c r="AG128"/>
  <c r="AG284"/>
  <c r="J128" a="1"/>
  <c r="J128"/>
  <c r="J284"/>
  <c r="N128" a="1"/>
  <c r="N128"/>
  <c r="N284"/>
  <c r="AD128" a="1"/>
  <c r="AD128"/>
  <c r="AD284"/>
  <c r="AH128" a="1"/>
  <c r="AH128"/>
  <c r="AH284"/>
  <c r="B128" a="1"/>
  <c r="B128"/>
  <c r="F128" a="1"/>
  <c r="F128"/>
  <c r="F284"/>
  <c r="S128" a="1"/>
  <c r="S128"/>
  <c r="S284"/>
  <c r="AA128" a="1"/>
  <c r="AA128"/>
  <c r="AA284"/>
  <c r="AK128" a="1"/>
  <c r="AK128"/>
  <c r="AK284"/>
  <c r="K128" a="1"/>
  <c r="K128"/>
  <c r="K284"/>
  <c r="C128" a="1"/>
  <c r="C128"/>
  <c r="C284"/>
  <c r="AI128" a="1"/>
  <c r="AI128"/>
  <c r="AI284"/>
  <c r="G199" i="21" a="1"/>
  <c r="G199"/>
  <c r="G511"/>
  <c r="M199" a="1"/>
  <c r="M199"/>
  <c r="M511"/>
  <c r="AC199" a="1"/>
  <c r="AC199"/>
  <c r="AC511"/>
  <c r="P199" a="1"/>
  <c r="P199"/>
  <c r="P511"/>
  <c r="AF199" a="1"/>
  <c r="AF199"/>
  <c r="AF511"/>
  <c r="Z199" a="1"/>
  <c r="Z199"/>
  <c r="Z511"/>
  <c r="AA199" a="1"/>
  <c r="AA199"/>
  <c r="AA511"/>
  <c r="AB199" a="1"/>
  <c r="AB199"/>
  <c r="AB511"/>
  <c r="AJ199" a="1"/>
  <c r="AJ199"/>
  <c r="AJ511"/>
  <c r="O199" a="1"/>
  <c r="O199"/>
  <c r="O511"/>
  <c r="I199" a="1"/>
  <c r="I199"/>
  <c r="I511"/>
  <c r="AL199" a="1"/>
  <c r="AL199"/>
  <c r="AL511"/>
  <c r="S199" a="1"/>
  <c r="S199"/>
  <c r="S511"/>
  <c r="T199" a="1"/>
  <c r="T199"/>
  <c r="T511"/>
  <c r="B199" a="1"/>
  <c r="B199"/>
  <c r="AD199" a="1"/>
  <c r="AD199"/>
  <c r="AD511"/>
  <c r="AI199" a="1"/>
  <c r="AI199"/>
  <c r="AI511"/>
  <c r="W199" a="1"/>
  <c r="W199"/>
  <c r="W511"/>
  <c r="K199" a="1"/>
  <c r="K199"/>
  <c r="K511"/>
  <c r="X199" a="1"/>
  <c r="X199"/>
  <c r="X511"/>
  <c r="AE199" a="1"/>
  <c r="AE199"/>
  <c r="AE511"/>
  <c r="AK199" a="1"/>
  <c r="AK199"/>
  <c r="AK511"/>
  <c r="D199" a="1"/>
  <c r="D199"/>
  <c r="D511"/>
  <c r="R199" a="1"/>
  <c r="R199"/>
  <c r="R511"/>
  <c r="AH199" a="1"/>
  <c r="AH199"/>
  <c r="AH511"/>
  <c r="V199" a="1"/>
  <c r="V199"/>
  <c r="V511"/>
  <c r="E199" a="1"/>
  <c r="E199"/>
  <c r="E511"/>
  <c r="U199" a="1"/>
  <c r="U199"/>
  <c r="U511"/>
  <c r="Y199" a="1"/>
  <c r="Y199"/>
  <c r="Y511"/>
  <c r="F199" a="1"/>
  <c r="F199"/>
  <c r="F511"/>
  <c r="AG199" a="1"/>
  <c r="AG199"/>
  <c r="AG511"/>
  <c r="H199" a="1"/>
  <c r="H199"/>
  <c r="H511"/>
  <c r="J199" a="1"/>
  <c r="J199"/>
  <c r="J511"/>
  <c r="L199" a="1"/>
  <c r="L199"/>
  <c r="L511"/>
  <c r="C199" a="1"/>
  <c r="C199"/>
  <c r="C511"/>
  <c r="N199" a="1"/>
  <c r="N199"/>
  <c r="N511"/>
  <c r="Q199" a="1"/>
  <c r="Q199"/>
  <c r="Q511"/>
  <c r="G228" a="1"/>
  <c r="G228"/>
  <c r="G540"/>
  <c r="R228" a="1"/>
  <c r="R228"/>
  <c r="R540"/>
  <c r="AH228" a="1"/>
  <c r="AH228"/>
  <c r="AH540"/>
  <c r="V228" a="1"/>
  <c r="V228"/>
  <c r="V540"/>
  <c r="M228" a="1"/>
  <c r="M228"/>
  <c r="M540"/>
  <c r="AC228" a="1"/>
  <c r="AC228"/>
  <c r="AC540"/>
  <c r="P228" a="1"/>
  <c r="P228"/>
  <c r="P540"/>
  <c r="AF228" a="1"/>
  <c r="AF228"/>
  <c r="AF540"/>
  <c r="Z228" a="1"/>
  <c r="Z228"/>
  <c r="Z540"/>
  <c r="AA228" a="1"/>
  <c r="AA228"/>
  <c r="AA540"/>
  <c r="AB228" a="1"/>
  <c r="AB228"/>
  <c r="AB540"/>
  <c r="AJ228" a="1"/>
  <c r="AJ228"/>
  <c r="AJ540"/>
  <c r="O228" a="1"/>
  <c r="O228"/>
  <c r="O540"/>
  <c r="I228" a="1"/>
  <c r="I228"/>
  <c r="I540"/>
  <c r="AL228" a="1"/>
  <c r="AL228"/>
  <c r="AL540"/>
  <c r="S228" a="1"/>
  <c r="S228"/>
  <c r="S540"/>
  <c r="T228" a="1"/>
  <c r="T228"/>
  <c r="T540"/>
  <c r="B228" a="1"/>
  <c r="B228"/>
  <c r="AD228" a="1"/>
  <c r="AD228"/>
  <c r="AD540"/>
  <c r="AI228" a="1"/>
  <c r="AI228"/>
  <c r="AI540"/>
  <c r="W228" a="1"/>
  <c r="W228"/>
  <c r="W540"/>
  <c r="K228" a="1"/>
  <c r="K228"/>
  <c r="K540"/>
  <c r="X228" a="1"/>
  <c r="X228"/>
  <c r="X540"/>
  <c r="E228" a="1"/>
  <c r="E228"/>
  <c r="E540"/>
  <c r="U228" a="1"/>
  <c r="U228"/>
  <c r="U540"/>
  <c r="D228" a="1"/>
  <c r="D228"/>
  <c r="D540"/>
  <c r="Y228" a="1"/>
  <c r="Y228"/>
  <c r="Y540"/>
  <c r="F228" a="1"/>
  <c r="F228"/>
  <c r="F540"/>
  <c r="AG228" a="1"/>
  <c r="AG228"/>
  <c r="AG540"/>
  <c r="AE228" a="1"/>
  <c r="AE228"/>
  <c r="AE540"/>
  <c r="H228" a="1"/>
  <c r="H228"/>
  <c r="H540"/>
  <c r="J228" a="1"/>
  <c r="J228"/>
  <c r="J540"/>
  <c r="L228" a="1"/>
  <c r="L228"/>
  <c r="L540"/>
  <c r="AK228" a="1"/>
  <c r="AK228"/>
  <c r="AK540"/>
  <c r="C228" a="1"/>
  <c r="C228"/>
  <c r="C540"/>
  <c r="N228" a="1"/>
  <c r="N228"/>
  <c r="N540"/>
  <c r="Q228" a="1"/>
  <c r="Q228"/>
  <c r="Q540"/>
  <c r="M225" a="1"/>
  <c r="M225"/>
  <c r="M537"/>
  <c r="AC225" a="1"/>
  <c r="AC225"/>
  <c r="AC537"/>
  <c r="P225" a="1"/>
  <c r="P225"/>
  <c r="P537"/>
  <c r="AF225" a="1"/>
  <c r="AF225"/>
  <c r="AF537"/>
  <c r="Z225" a="1"/>
  <c r="Z225"/>
  <c r="Z537"/>
  <c r="AA225" a="1"/>
  <c r="AA225"/>
  <c r="AA537"/>
  <c r="AB225" a="1"/>
  <c r="AB225"/>
  <c r="AB537"/>
  <c r="AJ225" a="1"/>
  <c r="AJ225"/>
  <c r="AJ537"/>
  <c r="O225" a="1"/>
  <c r="O225"/>
  <c r="O537"/>
  <c r="I225" a="1"/>
  <c r="I225"/>
  <c r="I537"/>
  <c r="AL225" a="1"/>
  <c r="AL225"/>
  <c r="AL537"/>
  <c r="S225" a="1"/>
  <c r="S225"/>
  <c r="S537"/>
  <c r="T225" a="1"/>
  <c r="T225"/>
  <c r="T537"/>
  <c r="B225" a="1"/>
  <c r="B225"/>
  <c r="AD225" a="1"/>
  <c r="AD225"/>
  <c r="AD537"/>
  <c r="AI225" a="1"/>
  <c r="AI225"/>
  <c r="AI537"/>
  <c r="W225" a="1"/>
  <c r="W225"/>
  <c r="W537"/>
  <c r="K225" a="1"/>
  <c r="K225"/>
  <c r="K537"/>
  <c r="G225" a="1"/>
  <c r="G225"/>
  <c r="G537"/>
  <c r="X225" a="1"/>
  <c r="X225"/>
  <c r="X537"/>
  <c r="AE225" a="1"/>
  <c r="AE225"/>
  <c r="AE537"/>
  <c r="AK225" a="1"/>
  <c r="AK225"/>
  <c r="AK537"/>
  <c r="D225" a="1"/>
  <c r="D225"/>
  <c r="D537"/>
  <c r="R225" a="1"/>
  <c r="R225"/>
  <c r="R537"/>
  <c r="AH225" a="1"/>
  <c r="AH225"/>
  <c r="AH537"/>
  <c r="V225" a="1"/>
  <c r="V225"/>
  <c r="V537"/>
  <c r="E225" a="1"/>
  <c r="E225"/>
  <c r="E537"/>
  <c r="U225" a="1"/>
  <c r="U225"/>
  <c r="U537"/>
  <c r="Y225" a="1"/>
  <c r="Y225"/>
  <c r="Y537"/>
  <c r="F225" a="1"/>
  <c r="F225"/>
  <c r="F537"/>
  <c r="AG225" a="1"/>
  <c r="AG225"/>
  <c r="AG537"/>
  <c r="H225" a="1"/>
  <c r="H225"/>
  <c r="H537"/>
  <c r="J225" a="1"/>
  <c r="J225"/>
  <c r="J537"/>
  <c r="L225" a="1"/>
  <c r="L225"/>
  <c r="L537"/>
  <c r="C225" a="1"/>
  <c r="C225"/>
  <c r="C537"/>
  <c r="N225" a="1"/>
  <c r="N225"/>
  <c r="N537"/>
  <c r="Q225" a="1"/>
  <c r="Q225"/>
  <c r="Q537"/>
  <c r="G230" a="1"/>
  <c r="G230"/>
  <c r="G542"/>
  <c r="X230" a="1"/>
  <c r="X230"/>
  <c r="X542"/>
  <c r="AE230" a="1"/>
  <c r="AE230"/>
  <c r="AE542"/>
  <c r="AK230" a="1"/>
  <c r="AK230"/>
  <c r="AK542"/>
  <c r="D230" a="1"/>
  <c r="D230"/>
  <c r="D542"/>
  <c r="R230" a="1"/>
  <c r="R230"/>
  <c r="R542"/>
  <c r="AH230" a="1"/>
  <c r="AH230"/>
  <c r="AH542"/>
  <c r="V230" a="1"/>
  <c r="V230"/>
  <c r="V542"/>
  <c r="P230" a="1"/>
  <c r="P230"/>
  <c r="P542"/>
  <c r="AL230" a="1"/>
  <c r="AL230"/>
  <c r="AL542"/>
  <c r="E230" a="1"/>
  <c r="E230"/>
  <c r="E542"/>
  <c r="U230" a="1"/>
  <c r="U230"/>
  <c r="U542"/>
  <c r="AA230" a="1"/>
  <c r="AA230"/>
  <c r="AA542"/>
  <c r="B230" a="1"/>
  <c r="B230"/>
  <c r="Y230" a="1"/>
  <c r="Y230"/>
  <c r="Y542"/>
  <c r="M230" a="1"/>
  <c r="M230"/>
  <c r="M542"/>
  <c r="O230" a="1"/>
  <c r="O230"/>
  <c r="O542"/>
  <c r="W230" a="1"/>
  <c r="W230"/>
  <c r="W542"/>
  <c r="F230" a="1"/>
  <c r="F230"/>
  <c r="F542"/>
  <c r="AG230" a="1"/>
  <c r="AG230"/>
  <c r="AG542"/>
  <c r="AF230" a="1"/>
  <c r="AF230"/>
  <c r="AF542"/>
  <c r="S230" a="1"/>
  <c r="S230"/>
  <c r="S542"/>
  <c r="H230" a="1"/>
  <c r="H230"/>
  <c r="H542"/>
  <c r="AB230" a="1"/>
  <c r="AB230"/>
  <c r="AB542"/>
  <c r="AD230" a="1"/>
  <c r="AD230"/>
  <c r="AD542"/>
  <c r="J230" a="1"/>
  <c r="J230"/>
  <c r="J542"/>
  <c r="AC230" a="1"/>
  <c r="AC230"/>
  <c r="AC542"/>
  <c r="I230" a="1"/>
  <c r="I230"/>
  <c r="I542"/>
  <c r="K230" a="1"/>
  <c r="K230"/>
  <c r="K542"/>
  <c r="L230" a="1"/>
  <c r="L230"/>
  <c r="L542"/>
  <c r="Z230" a="1"/>
  <c r="Z230"/>
  <c r="Z542"/>
  <c r="T230" a="1"/>
  <c r="T230"/>
  <c r="T542"/>
  <c r="C230" a="1"/>
  <c r="C230"/>
  <c r="C542"/>
  <c r="N230" a="1"/>
  <c r="N230"/>
  <c r="N542"/>
  <c r="AJ230" a="1"/>
  <c r="AJ230"/>
  <c r="AJ542"/>
  <c r="AI230" a="1"/>
  <c r="AI230"/>
  <c r="AI542"/>
  <c r="Q230" a="1"/>
  <c r="Q230"/>
  <c r="Q542"/>
  <c r="G135" a="1"/>
  <c r="G135"/>
  <c r="G373"/>
  <c r="Y135" a="1"/>
  <c r="Y135"/>
  <c r="Y373"/>
  <c r="F135" a="1"/>
  <c r="F135"/>
  <c r="F373"/>
  <c r="AG135" a="1"/>
  <c r="AG135"/>
  <c r="AG373"/>
  <c r="H135" a="1"/>
  <c r="H135"/>
  <c r="H373"/>
  <c r="M135" a="1"/>
  <c r="M135"/>
  <c r="M373"/>
  <c r="AC135" a="1"/>
  <c r="AC135"/>
  <c r="AC373"/>
  <c r="P135" a="1"/>
  <c r="P135"/>
  <c r="P373"/>
  <c r="AF135" a="1"/>
  <c r="AF135"/>
  <c r="AF373"/>
  <c r="Z135" a="1"/>
  <c r="Z135"/>
  <c r="Z373"/>
  <c r="AA135" a="1"/>
  <c r="AA135"/>
  <c r="AA373"/>
  <c r="AB135" a="1"/>
  <c r="AB135"/>
  <c r="AB373"/>
  <c r="AJ135" a="1"/>
  <c r="AJ135"/>
  <c r="AJ373"/>
  <c r="O135" a="1"/>
  <c r="O135"/>
  <c r="O373"/>
  <c r="I135" a="1"/>
  <c r="I135"/>
  <c r="I373"/>
  <c r="AL135" a="1"/>
  <c r="AL135"/>
  <c r="AL373"/>
  <c r="S135" a="1"/>
  <c r="S135"/>
  <c r="S373"/>
  <c r="T135" a="1"/>
  <c r="T135"/>
  <c r="T373"/>
  <c r="B135" a="1"/>
  <c r="B135"/>
  <c r="AD135" a="1"/>
  <c r="AD135"/>
  <c r="AD373"/>
  <c r="AI135" a="1"/>
  <c r="AI135"/>
  <c r="AI373"/>
  <c r="W135" a="1"/>
  <c r="W135"/>
  <c r="W373"/>
  <c r="K135" a="1"/>
  <c r="K135"/>
  <c r="K373"/>
  <c r="J135" a="1"/>
  <c r="J135"/>
  <c r="J373"/>
  <c r="L135" a="1"/>
  <c r="L135"/>
  <c r="L373"/>
  <c r="X135" a="1"/>
  <c r="X135"/>
  <c r="X373"/>
  <c r="AE135" a="1"/>
  <c r="AE135"/>
  <c r="AE373"/>
  <c r="AK135" a="1"/>
  <c r="AK135"/>
  <c r="AK373"/>
  <c r="D135" a="1"/>
  <c r="D135"/>
  <c r="D373"/>
  <c r="C135" a="1"/>
  <c r="C135"/>
  <c r="C373"/>
  <c r="N135" a="1"/>
  <c r="N135"/>
  <c r="N373"/>
  <c r="R135" a="1"/>
  <c r="R135"/>
  <c r="R373"/>
  <c r="AH135" a="1"/>
  <c r="AH135"/>
  <c r="AH373"/>
  <c r="V135" a="1"/>
  <c r="V135"/>
  <c r="V373"/>
  <c r="Q135" a="1"/>
  <c r="Q135"/>
  <c r="Q373"/>
  <c r="E135" a="1"/>
  <c r="E135"/>
  <c r="E373"/>
  <c r="U135" a="1"/>
  <c r="U135"/>
  <c r="U373"/>
  <c r="M232" a="1"/>
  <c r="M232"/>
  <c r="M544"/>
  <c r="AC232" a="1"/>
  <c r="AC232"/>
  <c r="AC544"/>
  <c r="P232" a="1"/>
  <c r="P232"/>
  <c r="P544"/>
  <c r="AF232" a="1"/>
  <c r="AF232"/>
  <c r="AF544"/>
  <c r="Z232" a="1"/>
  <c r="Z232"/>
  <c r="Z544"/>
  <c r="AA232" a="1"/>
  <c r="AA232"/>
  <c r="AA544"/>
  <c r="AB232" a="1"/>
  <c r="AB232"/>
  <c r="AB544"/>
  <c r="AJ232" a="1"/>
  <c r="AJ232"/>
  <c r="AJ544"/>
  <c r="O232" a="1"/>
  <c r="O232"/>
  <c r="O544"/>
  <c r="I232" a="1"/>
  <c r="I232"/>
  <c r="I544"/>
  <c r="AL232" a="1"/>
  <c r="AL232"/>
  <c r="AL544"/>
  <c r="S232" a="1"/>
  <c r="S232"/>
  <c r="S544"/>
  <c r="T232" a="1"/>
  <c r="T232"/>
  <c r="T544"/>
  <c r="B232" a="1"/>
  <c r="B232"/>
  <c r="AD232" a="1"/>
  <c r="AD232"/>
  <c r="AD544"/>
  <c r="AI232" a="1"/>
  <c r="AI232"/>
  <c r="AI544"/>
  <c r="W232" a="1"/>
  <c r="W232"/>
  <c r="W544"/>
  <c r="K232" a="1"/>
  <c r="K232"/>
  <c r="K544"/>
  <c r="X232" a="1"/>
  <c r="X232"/>
  <c r="X544"/>
  <c r="AE232" a="1"/>
  <c r="AE232"/>
  <c r="AE544"/>
  <c r="AK232" a="1"/>
  <c r="AK232"/>
  <c r="AK544"/>
  <c r="D232" a="1"/>
  <c r="D232"/>
  <c r="D544"/>
  <c r="R232" a="1"/>
  <c r="R232"/>
  <c r="R544"/>
  <c r="AH232" a="1"/>
  <c r="AH232"/>
  <c r="AH544"/>
  <c r="V232" a="1"/>
  <c r="V232"/>
  <c r="V544"/>
  <c r="G232" a="1"/>
  <c r="G232"/>
  <c r="G544"/>
  <c r="E232" a="1"/>
  <c r="E232"/>
  <c r="E544"/>
  <c r="U232" a="1"/>
  <c r="U232"/>
  <c r="U544"/>
  <c r="Y232" a="1"/>
  <c r="Y232"/>
  <c r="Y544"/>
  <c r="F232" a="1"/>
  <c r="F232"/>
  <c r="F544"/>
  <c r="AG232" a="1"/>
  <c r="AG232"/>
  <c r="AG544"/>
  <c r="H232" a="1"/>
  <c r="H232"/>
  <c r="H544"/>
  <c r="J232" a="1"/>
  <c r="J232"/>
  <c r="J544"/>
  <c r="L232" a="1"/>
  <c r="L232"/>
  <c r="L544"/>
  <c r="C232" a="1"/>
  <c r="C232"/>
  <c r="C544"/>
  <c r="N232" a="1"/>
  <c r="N232"/>
  <c r="N544"/>
  <c r="Q232" a="1"/>
  <c r="Q232"/>
  <c r="Q544"/>
  <c r="G126" a="1"/>
  <c r="G126"/>
  <c r="G364"/>
  <c r="E126" a="1"/>
  <c r="E126"/>
  <c r="E364"/>
  <c r="U126" a="1"/>
  <c r="U126"/>
  <c r="U364"/>
  <c r="Y126" a="1"/>
  <c r="Y126"/>
  <c r="Y364"/>
  <c r="M126" a="1"/>
  <c r="M126"/>
  <c r="M364"/>
  <c r="AC126" a="1"/>
  <c r="AC126"/>
  <c r="AC364"/>
  <c r="P126" a="1"/>
  <c r="P126"/>
  <c r="P364"/>
  <c r="AF126" a="1"/>
  <c r="AF126"/>
  <c r="AF364"/>
  <c r="Z126" a="1"/>
  <c r="Z126"/>
  <c r="Z364"/>
  <c r="AA126" a="1"/>
  <c r="AA126"/>
  <c r="AA364"/>
  <c r="AB126" a="1"/>
  <c r="AB126"/>
  <c r="AB364"/>
  <c r="AJ126" a="1"/>
  <c r="AJ126"/>
  <c r="AJ364"/>
  <c r="O126" a="1"/>
  <c r="O126"/>
  <c r="O364"/>
  <c r="I126" a="1"/>
  <c r="I126"/>
  <c r="I364"/>
  <c r="AL126" a="1"/>
  <c r="AL126"/>
  <c r="AL364"/>
  <c r="S126" a="1"/>
  <c r="S126"/>
  <c r="S364"/>
  <c r="T126" a="1"/>
  <c r="T126"/>
  <c r="T364"/>
  <c r="B126" a="1"/>
  <c r="B126"/>
  <c r="AD126" a="1"/>
  <c r="AD126"/>
  <c r="AD364"/>
  <c r="AI126" a="1"/>
  <c r="AI126"/>
  <c r="AI364"/>
  <c r="W126" a="1"/>
  <c r="W126"/>
  <c r="W364"/>
  <c r="K126" a="1"/>
  <c r="K126"/>
  <c r="K364"/>
  <c r="F126" a="1"/>
  <c r="F126"/>
  <c r="F364"/>
  <c r="AG126" a="1"/>
  <c r="AG126"/>
  <c r="AG364"/>
  <c r="H126" a="1"/>
  <c r="H126"/>
  <c r="H364"/>
  <c r="X126" a="1"/>
  <c r="X126"/>
  <c r="X364"/>
  <c r="AE126" a="1"/>
  <c r="AE126"/>
  <c r="AE364"/>
  <c r="AK126" a="1"/>
  <c r="AK126"/>
  <c r="AK364"/>
  <c r="D126" a="1"/>
  <c r="D126"/>
  <c r="D364"/>
  <c r="J126" a="1"/>
  <c r="J126"/>
  <c r="J364"/>
  <c r="R126" a="1"/>
  <c r="R126"/>
  <c r="R364"/>
  <c r="AH126" a="1"/>
  <c r="AH126"/>
  <c r="AH364"/>
  <c r="V126" a="1"/>
  <c r="V126"/>
  <c r="V364"/>
  <c r="L126" a="1"/>
  <c r="L126"/>
  <c r="L364"/>
  <c r="C126" a="1"/>
  <c r="C126"/>
  <c r="C364"/>
  <c r="N126" a="1"/>
  <c r="N126"/>
  <c r="N364"/>
  <c r="Q126" a="1"/>
  <c r="Q126"/>
  <c r="Q364"/>
  <c r="G226" a="1"/>
  <c r="G226"/>
  <c r="G538"/>
  <c r="M226" a="1"/>
  <c r="M226"/>
  <c r="M538"/>
  <c r="AC226" a="1"/>
  <c r="AC226"/>
  <c r="AC538"/>
  <c r="P226" a="1"/>
  <c r="P226"/>
  <c r="P538"/>
  <c r="AF226" a="1"/>
  <c r="AF226"/>
  <c r="AF538"/>
  <c r="Z226" a="1"/>
  <c r="Z226"/>
  <c r="Z538"/>
  <c r="AA226" a="1"/>
  <c r="AA226"/>
  <c r="AA538"/>
  <c r="AB226" a="1"/>
  <c r="AB226"/>
  <c r="AB538"/>
  <c r="AJ226" a="1"/>
  <c r="AJ226"/>
  <c r="AJ538"/>
  <c r="O226" a="1"/>
  <c r="O226"/>
  <c r="O538"/>
  <c r="I226" a="1"/>
  <c r="I226"/>
  <c r="I538"/>
  <c r="AL226" a="1"/>
  <c r="AL226"/>
  <c r="AL538"/>
  <c r="S226" a="1"/>
  <c r="S226"/>
  <c r="S538"/>
  <c r="T226" a="1"/>
  <c r="T226"/>
  <c r="T538"/>
  <c r="B226" a="1"/>
  <c r="B226"/>
  <c r="AD226" a="1"/>
  <c r="AD226"/>
  <c r="AD538"/>
  <c r="AI226" a="1"/>
  <c r="AI226"/>
  <c r="AI538"/>
  <c r="W226" a="1"/>
  <c r="W226"/>
  <c r="W538"/>
  <c r="K226" a="1"/>
  <c r="K226"/>
  <c r="K538"/>
  <c r="X226" a="1"/>
  <c r="X226"/>
  <c r="X538"/>
  <c r="AE226" a="1"/>
  <c r="AE226"/>
  <c r="AE538"/>
  <c r="AK226" a="1"/>
  <c r="AK226"/>
  <c r="AK538"/>
  <c r="D226" a="1"/>
  <c r="D226"/>
  <c r="D538"/>
  <c r="R226" a="1"/>
  <c r="R226"/>
  <c r="R538"/>
  <c r="AH226" a="1"/>
  <c r="AH226"/>
  <c r="AH538"/>
  <c r="V226" a="1"/>
  <c r="V226"/>
  <c r="V538"/>
  <c r="E226" a="1"/>
  <c r="E226"/>
  <c r="E538"/>
  <c r="U226" a="1"/>
  <c r="U226"/>
  <c r="U538"/>
  <c r="Y226" a="1"/>
  <c r="Y226"/>
  <c r="Y538"/>
  <c r="F226" a="1"/>
  <c r="F226"/>
  <c r="F538"/>
  <c r="AG226" a="1"/>
  <c r="AG226"/>
  <c r="AG538"/>
  <c r="H226" a="1"/>
  <c r="H226"/>
  <c r="H538"/>
  <c r="J226" a="1"/>
  <c r="J226"/>
  <c r="J538"/>
  <c r="L226" a="1"/>
  <c r="L226"/>
  <c r="L538"/>
  <c r="C226" a="1"/>
  <c r="C226"/>
  <c r="C538"/>
  <c r="N226" a="1"/>
  <c r="N226"/>
  <c r="N538"/>
  <c r="Q226" a="1"/>
  <c r="Q226"/>
  <c r="Q538"/>
  <c r="G129" a="1"/>
  <c r="G129"/>
  <c r="G367"/>
  <c r="R129" a="1"/>
  <c r="R129"/>
  <c r="R367"/>
  <c r="AH129" a="1"/>
  <c r="AH129"/>
  <c r="AH367"/>
  <c r="V129" a="1"/>
  <c r="V129"/>
  <c r="V367"/>
  <c r="H129" a="1"/>
  <c r="H129"/>
  <c r="H367"/>
  <c r="J129" a="1"/>
  <c r="J129"/>
  <c r="J367"/>
  <c r="L129" a="1"/>
  <c r="L129"/>
  <c r="L367"/>
  <c r="C129" a="1"/>
  <c r="C129"/>
  <c r="C367"/>
  <c r="N129" a="1"/>
  <c r="N129"/>
  <c r="N367"/>
  <c r="Q129" a="1"/>
  <c r="Q129"/>
  <c r="Q367"/>
  <c r="M129" a="1"/>
  <c r="M129"/>
  <c r="M367"/>
  <c r="AC129" a="1"/>
  <c r="AC129"/>
  <c r="AC367"/>
  <c r="P129" a="1"/>
  <c r="P129"/>
  <c r="P367"/>
  <c r="AF129" a="1"/>
  <c r="AF129"/>
  <c r="AF367"/>
  <c r="Z129" a="1"/>
  <c r="Z129"/>
  <c r="Z367"/>
  <c r="AA129" a="1"/>
  <c r="AA129"/>
  <c r="AA367"/>
  <c r="AB129" a="1"/>
  <c r="AB129"/>
  <c r="AB367"/>
  <c r="AJ129" a="1"/>
  <c r="AJ129"/>
  <c r="AJ367"/>
  <c r="O129" a="1"/>
  <c r="O129"/>
  <c r="O367"/>
  <c r="I129" a="1"/>
  <c r="I129"/>
  <c r="I367"/>
  <c r="AL129" a="1"/>
  <c r="AL129"/>
  <c r="AL367"/>
  <c r="S129" a="1"/>
  <c r="S129"/>
  <c r="S367"/>
  <c r="T129" a="1"/>
  <c r="T129"/>
  <c r="T367"/>
  <c r="B129" a="1"/>
  <c r="B129"/>
  <c r="AD129" a="1"/>
  <c r="AD129"/>
  <c r="AD367"/>
  <c r="AI129" a="1"/>
  <c r="AI129"/>
  <c r="AI367"/>
  <c r="W129" a="1"/>
  <c r="W129"/>
  <c r="W367"/>
  <c r="K129" a="1"/>
  <c r="K129"/>
  <c r="K367"/>
  <c r="E129" a="1"/>
  <c r="E129"/>
  <c r="E367"/>
  <c r="U129" a="1"/>
  <c r="U129"/>
  <c r="U367"/>
  <c r="Y129" a="1"/>
  <c r="Y129"/>
  <c r="Y367"/>
  <c r="F129" a="1"/>
  <c r="F129"/>
  <c r="F367"/>
  <c r="AG129" a="1"/>
  <c r="AG129"/>
  <c r="AG367"/>
  <c r="AK129" a="1"/>
  <c r="AK129"/>
  <c r="AK367"/>
  <c r="X129" a="1"/>
  <c r="X129"/>
  <c r="X367"/>
  <c r="D129" a="1"/>
  <c r="D129"/>
  <c r="D367"/>
  <c r="AE129" a="1"/>
  <c r="AE129"/>
  <c r="AE367"/>
  <c r="H150" i="24" a="1"/>
  <c r="H150"/>
  <c r="H306"/>
  <c r="P150" a="1"/>
  <c r="P150"/>
  <c r="P306"/>
  <c r="X150" a="1"/>
  <c r="X150"/>
  <c r="X306"/>
  <c r="AF150" a="1"/>
  <c r="AF150"/>
  <c r="AF306"/>
  <c r="C150" a="1"/>
  <c r="C150"/>
  <c r="C306"/>
  <c r="K150" a="1"/>
  <c r="K150"/>
  <c r="K306"/>
  <c r="S150" a="1"/>
  <c r="S150"/>
  <c r="S306"/>
  <c r="AA150" a="1"/>
  <c r="AA150"/>
  <c r="AA306"/>
  <c r="AI150" a="1"/>
  <c r="AI150"/>
  <c r="AI306"/>
  <c r="F150" a="1"/>
  <c r="F150"/>
  <c r="F306"/>
  <c r="N150" a="1"/>
  <c r="N150"/>
  <c r="N306"/>
  <c r="V150" a="1"/>
  <c r="V150"/>
  <c r="V306"/>
  <c r="AD150" a="1"/>
  <c r="AD150"/>
  <c r="AD306"/>
  <c r="AL150" a="1"/>
  <c r="AL150"/>
  <c r="AL306"/>
  <c r="I150" a="1"/>
  <c r="I150"/>
  <c r="I306"/>
  <c r="Q150" a="1"/>
  <c r="Q150"/>
  <c r="Q306"/>
  <c r="Y150" a="1"/>
  <c r="Y150"/>
  <c r="Y306"/>
  <c r="AG150" a="1"/>
  <c r="AG150"/>
  <c r="AG306"/>
  <c r="D150" a="1"/>
  <c r="D150"/>
  <c r="D306"/>
  <c r="L150" a="1"/>
  <c r="L150"/>
  <c r="L306"/>
  <c r="T150" a="1"/>
  <c r="T150"/>
  <c r="T306"/>
  <c r="AB150" a="1"/>
  <c r="AB150"/>
  <c r="AB306"/>
  <c r="AJ150" a="1"/>
  <c r="AJ150"/>
  <c r="AJ306"/>
  <c r="G150" a="1"/>
  <c r="G150"/>
  <c r="G306"/>
  <c r="O150" a="1"/>
  <c r="O150"/>
  <c r="O306"/>
  <c r="W150" a="1"/>
  <c r="W150"/>
  <c r="W306"/>
  <c r="AE150" a="1"/>
  <c r="AE150"/>
  <c r="AE306"/>
  <c r="B150" a="1"/>
  <c r="B150"/>
  <c r="J150" a="1"/>
  <c r="J150"/>
  <c r="J306"/>
  <c r="R150" a="1"/>
  <c r="R150"/>
  <c r="R306"/>
  <c r="Z150" a="1"/>
  <c r="Z150"/>
  <c r="Z306"/>
  <c r="AH150" a="1"/>
  <c r="AH150"/>
  <c r="AH306"/>
  <c r="AK150" a="1"/>
  <c r="AK150"/>
  <c r="AK306"/>
  <c r="U150" a="1"/>
  <c r="U150"/>
  <c r="U306"/>
  <c r="E150" a="1"/>
  <c r="E150"/>
  <c r="E306"/>
  <c r="AC150" a="1"/>
  <c r="AC150"/>
  <c r="AC306"/>
  <c r="M150" a="1"/>
  <c r="M150"/>
  <c r="M306"/>
  <c r="F153" a="1"/>
  <c r="F153"/>
  <c r="F309"/>
  <c r="N153" a="1"/>
  <c r="N153"/>
  <c r="N309"/>
  <c r="V153" a="1"/>
  <c r="V153"/>
  <c r="V309"/>
  <c r="AD153" a="1"/>
  <c r="AD153"/>
  <c r="AD309"/>
  <c r="AL153" a="1"/>
  <c r="AL153"/>
  <c r="AL309"/>
  <c r="I153" a="1"/>
  <c r="I153"/>
  <c r="I309"/>
  <c r="Q153" a="1"/>
  <c r="Q153"/>
  <c r="Q309"/>
  <c r="Y153" a="1"/>
  <c r="Y153"/>
  <c r="Y309"/>
  <c r="AG153" a="1"/>
  <c r="AG153"/>
  <c r="AG309"/>
  <c r="D153" a="1"/>
  <c r="D153"/>
  <c r="D309"/>
  <c r="L153" a="1"/>
  <c r="L153"/>
  <c r="L309"/>
  <c r="T153" a="1"/>
  <c r="T153"/>
  <c r="T309"/>
  <c r="AB153" a="1"/>
  <c r="AB153"/>
  <c r="AB309"/>
  <c r="AJ153" a="1"/>
  <c r="AJ153"/>
  <c r="AJ309"/>
  <c r="G153" a="1"/>
  <c r="G153"/>
  <c r="G309"/>
  <c r="O153" a="1"/>
  <c r="O153"/>
  <c r="O309"/>
  <c r="W153" a="1"/>
  <c r="W153"/>
  <c r="W309"/>
  <c r="AE153" a="1"/>
  <c r="AE153"/>
  <c r="AE309"/>
  <c r="B153" a="1"/>
  <c r="B153"/>
  <c r="J153" a="1"/>
  <c r="J153"/>
  <c r="J309"/>
  <c r="R153" a="1"/>
  <c r="R153"/>
  <c r="R309"/>
  <c r="Z153" a="1"/>
  <c r="Z153"/>
  <c r="Z309"/>
  <c r="AH153" a="1"/>
  <c r="AH153"/>
  <c r="AH309"/>
  <c r="E153" a="1"/>
  <c r="E153"/>
  <c r="E309"/>
  <c r="M153" a="1"/>
  <c r="M153"/>
  <c r="M309"/>
  <c r="U153" a="1"/>
  <c r="U153"/>
  <c r="U309"/>
  <c r="AC153" a="1"/>
  <c r="AC153"/>
  <c r="AC309"/>
  <c r="AK153" a="1"/>
  <c r="AK153"/>
  <c r="AK309"/>
  <c r="H153" a="1"/>
  <c r="H153"/>
  <c r="H309"/>
  <c r="P153" a="1"/>
  <c r="P153"/>
  <c r="P309"/>
  <c r="X153" a="1"/>
  <c r="X153"/>
  <c r="X309"/>
  <c r="AF153" a="1"/>
  <c r="AF153"/>
  <c r="AF309"/>
  <c r="C153" a="1"/>
  <c r="C153"/>
  <c r="C309"/>
  <c r="AA153" a="1"/>
  <c r="AA153"/>
  <c r="AA309"/>
  <c r="K153" a="1"/>
  <c r="K153"/>
  <c r="K309"/>
  <c r="AI153" a="1"/>
  <c r="AI153"/>
  <c r="AI309"/>
  <c r="S153" a="1"/>
  <c r="S153"/>
  <c r="S309"/>
  <c r="G127" i="21" a="1"/>
  <c r="G127"/>
  <c r="G365"/>
  <c r="Y127" a="1"/>
  <c r="Y127"/>
  <c r="Y365"/>
  <c r="F127" a="1"/>
  <c r="F127"/>
  <c r="F365"/>
  <c r="AG127" a="1"/>
  <c r="AG127"/>
  <c r="AG365"/>
  <c r="H127" a="1"/>
  <c r="H127"/>
  <c r="H365"/>
  <c r="M127" a="1"/>
  <c r="M127"/>
  <c r="M365"/>
  <c r="AC127" a="1"/>
  <c r="AC127"/>
  <c r="AC365"/>
  <c r="P127" a="1"/>
  <c r="P127"/>
  <c r="P365"/>
  <c r="AF127" a="1"/>
  <c r="AF127"/>
  <c r="AF365"/>
  <c r="Z127" a="1"/>
  <c r="Z127"/>
  <c r="Z365"/>
  <c r="AA127" a="1"/>
  <c r="AA127"/>
  <c r="AA365"/>
  <c r="AB127" a="1"/>
  <c r="AB127"/>
  <c r="AB365"/>
  <c r="AJ127" a="1"/>
  <c r="AJ127"/>
  <c r="AJ365"/>
  <c r="O127" a="1"/>
  <c r="O127"/>
  <c r="O365"/>
  <c r="I127" a="1"/>
  <c r="I127"/>
  <c r="I365"/>
  <c r="AL127" a="1"/>
  <c r="AL127"/>
  <c r="AL365"/>
  <c r="S127" a="1"/>
  <c r="S127"/>
  <c r="S365"/>
  <c r="T127" a="1"/>
  <c r="T127"/>
  <c r="T365"/>
  <c r="B127" a="1"/>
  <c r="B127"/>
  <c r="AD127" a="1"/>
  <c r="AD127"/>
  <c r="AD365"/>
  <c r="AI127" a="1"/>
  <c r="AI127"/>
  <c r="AI365"/>
  <c r="W127" a="1"/>
  <c r="W127"/>
  <c r="W365"/>
  <c r="K127" a="1"/>
  <c r="K127"/>
  <c r="K365"/>
  <c r="J127" a="1"/>
  <c r="J127"/>
  <c r="J365"/>
  <c r="L127" a="1"/>
  <c r="L127"/>
  <c r="L365"/>
  <c r="X127" a="1"/>
  <c r="X127"/>
  <c r="X365"/>
  <c r="AE127" a="1"/>
  <c r="AE127"/>
  <c r="AE365"/>
  <c r="AK127" a="1"/>
  <c r="AK127"/>
  <c r="AK365"/>
  <c r="D127" a="1"/>
  <c r="D127"/>
  <c r="D365"/>
  <c r="C127" a="1"/>
  <c r="C127"/>
  <c r="C365"/>
  <c r="N127" a="1"/>
  <c r="N127"/>
  <c r="N365"/>
  <c r="R127" a="1"/>
  <c r="R127"/>
  <c r="R365"/>
  <c r="AH127" a="1"/>
  <c r="AH127"/>
  <c r="AH365"/>
  <c r="V127" a="1"/>
  <c r="V127"/>
  <c r="V365"/>
  <c r="Q127" a="1"/>
  <c r="Q127"/>
  <c r="Q365"/>
  <c r="E127" a="1"/>
  <c r="E127"/>
  <c r="E365"/>
  <c r="U127" a="1"/>
  <c r="U127"/>
  <c r="U365"/>
  <c r="F134" i="24" a="1"/>
  <c r="F134"/>
  <c r="F290"/>
  <c r="N134" a="1"/>
  <c r="N134"/>
  <c r="N290"/>
  <c r="V134" a="1"/>
  <c r="V134"/>
  <c r="V290"/>
  <c r="AD134" a="1"/>
  <c r="AD134"/>
  <c r="AD290"/>
  <c r="AL134" a="1"/>
  <c r="AL134"/>
  <c r="AL290"/>
  <c r="D134" a="1"/>
  <c r="D134"/>
  <c r="D290"/>
  <c r="L134" a="1"/>
  <c r="L134"/>
  <c r="L290"/>
  <c r="T134" a="1"/>
  <c r="T134"/>
  <c r="T290"/>
  <c r="AB134" a="1"/>
  <c r="AB134"/>
  <c r="AB290"/>
  <c r="AJ134" a="1"/>
  <c r="AJ134"/>
  <c r="AJ290"/>
  <c r="R134" a="1"/>
  <c r="R134"/>
  <c r="R290"/>
  <c r="Y134" a="1"/>
  <c r="Y134"/>
  <c r="Y290"/>
  <c r="AF134" a="1"/>
  <c r="AF134"/>
  <c r="AF290"/>
  <c r="K134" a="1"/>
  <c r="K134"/>
  <c r="K290"/>
  <c r="O134" a="1"/>
  <c r="O134"/>
  <c r="O290"/>
  <c r="AC134" a="1"/>
  <c r="AC134"/>
  <c r="AC290"/>
  <c r="H134" a="1"/>
  <c r="H134"/>
  <c r="H290"/>
  <c r="Z134" a="1"/>
  <c r="Z134"/>
  <c r="Z290"/>
  <c r="AG134" a="1"/>
  <c r="AG134"/>
  <c r="AG290"/>
  <c r="E134" a="1"/>
  <c r="E134"/>
  <c r="E290"/>
  <c r="S134" a="1"/>
  <c r="S134"/>
  <c r="S290"/>
  <c r="W134" a="1"/>
  <c r="W134"/>
  <c r="W290"/>
  <c r="AK134" a="1"/>
  <c r="AK134"/>
  <c r="AK290"/>
  <c r="B134" a="1"/>
  <c r="B134"/>
  <c r="I134" a="1"/>
  <c r="I134"/>
  <c r="I290"/>
  <c r="P134" a="1"/>
  <c r="P134"/>
  <c r="P290"/>
  <c r="AH134" a="1"/>
  <c r="AH134"/>
  <c r="AH290"/>
  <c r="M134" a="1"/>
  <c r="M134"/>
  <c r="M290"/>
  <c r="AA134" a="1"/>
  <c r="AA134"/>
  <c r="AA290"/>
  <c r="AE134" a="1"/>
  <c r="AE134"/>
  <c r="AE290"/>
  <c r="J134" a="1"/>
  <c r="J134"/>
  <c r="J290"/>
  <c r="Q134" a="1"/>
  <c r="Q134"/>
  <c r="Q290"/>
  <c r="X134" a="1"/>
  <c r="X134"/>
  <c r="X290"/>
  <c r="U134" a="1"/>
  <c r="U134"/>
  <c r="U290"/>
  <c r="C134" a="1"/>
  <c r="C134"/>
  <c r="C290"/>
  <c r="G134" a="1"/>
  <c r="G134"/>
  <c r="G290"/>
  <c r="AI134" a="1"/>
  <c r="AI134"/>
  <c r="AI290"/>
  <c r="E122" a="1"/>
  <c r="E122"/>
  <c r="E278"/>
  <c r="M122" a="1"/>
  <c r="M122"/>
  <c r="M278"/>
  <c r="U122" a="1"/>
  <c r="U122"/>
  <c r="U278"/>
  <c r="AC122" a="1"/>
  <c r="AC122"/>
  <c r="AC278"/>
  <c r="AK122" a="1"/>
  <c r="AK122"/>
  <c r="AK278"/>
  <c r="H122" a="1"/>
  <c r="H122"/>
  <c r="H278"/>
  <c r="P122" a="1"/>
  <c r="P122"/>
  <c r="P278"/>
  <c r="X122" a="1"/>
  <c r="X122"/>
  <c r="X278"/>
  <c r="AF122" a="1"/>
  <c r="AF122"/>
  <c r="AF278"/>
  <c r="C122" a="1"/>
  <c r="C122"/>
  <c r="C278"/>
  <c r="K122" a="1"/>
  <c r="K122"/>
  <c r="K278"/>
  <c r="S122" a="1"/>
  <c r="S122"/>
  <c r="S278"/>
  <c r="AA122" a="1"/>
  <c r="AA122"/>
  <c r="AA278"/>
  <c r="AI122" a="1"/>
  <c r="AI122"/>
  <c r="AI278"/>
  <c r="F122" a="1"/>
  <c r="F122"/>
  <c r="F278"/>
  <c r="N122" a="1"/>
  <c r="N122"/>
  <c r="N278"/>
  <c r="V122" a="1"/>
  <c r="V122"/>
  <c r="V278"/>
  <c r="AD122" a="1"/>
  <c r="AD122"/>
  <c r="AD278"/>
  <c r="AL122" a="1"/>
  <c r="AL122"/>
  <c r="AL278"/>
  <c r="I122" a="1"/>
  <c r="I122"/>
  <c r="I278"/>
  <c r="Q122" a="1"/>
  <c r="Q122"/>
  <c r="Q278"/>
  <c r="Y122" a="1"/>
  <c r="Y122"/>
  <c r="Y278"/>
  <c r="AG122" a="1"/>
  <c r="AG122"/>
  <c r="AG278"/>
  <c r="D122" a="1"/>
  <c r="D122"/>
  <c r="D278"/>
  <c r="L122" a="1"/>
  <c r="L122"/>
  <c r="L278"/>
  <c r="T122" a="1"/>
  <c r="T122"/>
  <c r="T278"/>
  <c r="AB122" a="1"/>
  <c r="AB122"/>
  <c r="AB278"/>
  <c r="AJ122" a="1"/>
  <c r="AJ122"/>
  <c r="AJ278"/>
  <c r="AE122" a="1"/>
  <c r="AE122"/>
  <c r="AE278"/>
  <c r="J122" a="1"/>
  <c r="J122"/>
  <c r="J278"/>
  <c r="W122" a="1"/>
  <c r="W122"/>
  <c r="W278"/>
  <c r="B122" a="1"/>
  <c r="B122"/>
  <c r="AH122" a="1"/>
  <c r="AH122"/>
  <c r="AH278"/>
  <c r="O122" a="1"/>
  <c r="O122"/>
  <c r="O278"/>
  <c r="Z122" a="1"/>
  <c r="Z122"/>
  <c r="Z278"/>
  <c r="G122" a="1"/>
  <c r="G122"/>
  <c r="G278"/>
  <c r="R122" a="1"/>
  <c r="R122"/>
  <c r="R278"/>
  <c r="G231" i="21" a="1"/>
  <c r="G231"/>
  <c r="G543"/>
  <c r="M231" a="1"/>
  <c r="M231"/>
  <c r="M543"/>
  <c r="AC231" a="1"/>
  <c r="AC231"/>
  <c r="AC543"/>
  <c r="P231" a="1"/>
  <c r="P231"/>
  <c r="P543"/>
  <c r="AF231" a="1"/>
  <c r="AF231"/>
  <c r="AF543"/>
  <c r="Z231" a="1"/>
  <c r="Z231"/>
  <c r="Z543"/>
  <c r="AA231" a="1"/>
  <c r="AA231"/>
  <c r="AA543"/>
  <c r="AB231" a="1"/>
  <c r="AB231"/>
  <c r="AB543"/>
  <c r="AJ231" a="1"/>
  <c r="AJ231"/>
  <c r="AJ543"/>
  <c r="O231" a="1"/>
  <c r="O231"/>
  <c r="O543"/>
  <c r="I231" a="1"/>
  <c r="I231"/>
  <c r="I543"/>
  <c r="AL231" a="1"/>
  <c r="AL231"/>
  <c r="AL543"/>
  <c r="S231" a="1"/>
  <c r="S231"/>
  <c r="S543"/>
  <c r="T231" a="1"/>
  <c r="T231"/>
  <c r="T543"/>
  <c r="B231" a="1"/>
  <c r="B231"/>
  <c r="AD231" a="1"/>
  <c r="AD231"/>
  <c r="AD543"/>
  <c r="AI231" a="1"/>
  <c r="AI231"/>
  <c r="AI543"/>
  <c r="W231" a="1"/>
  <c r="W231"/>
  <c r="W543"/>
  <c r="K231" a="1"/>
  <c r="K231"/>
  <c r="K543"/>
  <c r="X231" a="1"/>
  <c r="X231"/>
  <c r="X543"/>
  <c r="AE231" a="1"/>
  <c r="AE231"/>
  <c r="AE543"/>
  <c r="AK231" a="1"/>
  <c r="AK231"/>
  <c r="AK543"/>
  <c r="D231" a="1"/>
  <c r="D231"/>
  <c r="D543"/>
  <c r="R231" a="1"/>
  <c r="R231"/>
  <c r="R543"/>
  <c r="AH231" a="1"/>
  <c r="AH231"/>
  <c r="AH543"/>
  <c r="V231" a="1"/>
  <c r="V231"/>
  <c r="V543"/>
  <c r="E231" a="1"/>
  <c r="E231"/>
  <c r="E543"/>
  <c r="U231" a="1"/>
  <c r="U231"/>
  <c r="U543"/>
  <c r="Y231" a="1"/>
  <c r="Y231"/>
  <c r="Y543"/>
  <c r="F231" a="1"/>
  <c r="F231"/>
  <c r="F543"/>
  <c r="AG231" a="1"/>
  <c r="AG231"/>
  <c r="AG543"/>
  <c r="H231" a="1"/>
  <c r="H231"/>
  <c r="H543"/>
  <c r="J231" a="1"/>
  <c r="J231"/>
  <c r="J543"/>
  <c r="L231" a="1"/>
  <c r="L231"/>
  <c r="L543"/>
  <c r="C231" a="1"/>
  <c r="C231"/>
  <c r="C543"/>
  <c r="N231" a="1"/>
  <c r="N231"/>
  <c r="N543"/>
  <c r="Q231" a="1"/>
  <c r="Q231"/>
  <c r="Q543"/>
  <c r="B151" i="24" a="1"/>
  <c r="B151"/>
  <c r="J151" a="1"/>
  <c r="J151"/>
  <c r="J307"/>
  <c r="R151" a="1"/>
  <c r="R151"/>
  <c r="R307"/>
  <c r="Z151" a="1"/>
  <c r="Z151"/>
  <c r="Z307"/>
  <c r="AH151" a="1"/>
  <c r="AH151"/>
  <c r="AH307"/>
  <c r="E151" a="1"/>
  <c r="E151"/>
  <c r="E307"/>
  <c r="M151" a="1"/>
  <c r="M151"/>
  <c r="M307"/>
  <c r="U151" a="1"/>
  <c r="U151"/>
  <c r="U307"/>
  <c r="AC151" a="1"/>
  <c r="AC151"/>
  <c r="AC307"/>
  <c r="AK151" a="1"/>
  <c r="AK151"/>
  <c r="AK307"/>
  <c r="H151" a="1"/>
  <c r="H151"/>
  <c r="H307"/>
  <c r="P151" a="1"/>
  <c r="P151"/>
  <c r="P307"/>
  <c r="X151" a="1"/>
  <c r="X151"/>
  <c r="X307"/>
  <c r="AF151" a="1"/>
  <c r="AF151"/>
  <c r="AF307"/>
  <c r="C151" a="1"/>
  <c r="C151"/>
  <c r="C307"/>
  <c r="K151" a="1"/>
  <c r="K151"/>
  <c r="K307"/>
  <c r="S151" a="1"/>
  <c r="S151"/>
  <c r="S307"/>
  <c r="AA151" a="1"/>
  <c r="AA151"/>
  <c r="AA307"/>
  <c r="AI151" a="1"/>
  <c r="AI151"/>
  <c r="AI307"/>
  <c r="F151" a="1"/>
  <c r="F151"/>
  <c r="F307"/>
  <c r="N151" a="1"/>
  <c r="N151"/>
  <c r="N307"/>
  <c r="V151" a="1"/>
  <c r="V151"/>
  <c r="V307"/>
  <c r="AD151" a="1"/>
  <c r="AD151"/>
  <c r="AD307"/>
  <c r="AL151" a="1"/>
  <c r="AL151"/>
  <c r="AL307"/>
  <c r="I151" a="1"/>
  <c r="I151"/>
  <c r="I307"/>
  <c r="Q151" a="1"/>
  <c r="Q151"/>
  <c r="Q307"/>
  <c r="Y151" a="1"/>
  <c r="Y151"/>
  <c r="Y307"/>
  <c r="AG151" a="1"/>
  <c r="AG151"/>
  <c r="AG307"/>
  <c r="D151" a="1"/>
  <c r="D151"/>
  <c r="D307"/>
  <c r="L151" a="1"/>
  <c r="L151"/>
  <c r="L307"/>
  <c r="T151" a="1"/>
  <c r="T151"/>
  <c r="T307"/>
  <c r="AB151" a="1"/>
  <c r="AB151"/>
  <c r="AB307"/>
  <c r="AJ151" a="1"/>
  <c r="AJ151"/>
  <c r="AJ307"/>
  <c r="W151" a="1"/>
  <c r="W151"/>
  <c r="W307"/>
  <c r="G151" a="1"/>
  <c r="G151"/>
  <c r="G307"/>
  <c r="AE151" a="1"/>
  <c r="AE151"/>
  <c r="AE307"/>
  <c r="O151" a="1"/>
  <c r="O151"/>
  <c r="O307"/>
  <c r="G144" i="21" a="1"/>
  <c r="G144"/>
  <c r="G382"/>
  <c r="F144" a="1"/>
  <c r="F144"/>
  <c r="F382"/>
  <c r="AG144" a="1"/>
  <c r="AG144"/>
  <c r="AG382"/>
  <c r="J144" a="1"/>
  <c r="J144"/>
  <c r="J382"/>
  <c r="L144" a="1"/>
  <c r="L144"/>
  <c r="L382"/>
  <c r="M144" a="1"/>
  <c r="M144"/>
  <c r="M382"/>
  <c r="AC144" a="1"/>
  <c r="AC144"/>
  <c r="AC382"/>
  <c r="P144" a="1"/>
  <c r="P144"/>
  <c r="P382"/>
  <c r="AF144" a="1"/>
  <c r="AF144"/>
  <c r="AF382"/>
  <c r="Z144" a="1"/>
  <c r="Z144"/>
  <c r="Z382"/>
  <c r="AA144" a="1"/>
  <c r="AA144"/>
  <c r="AA382"/>
  <c r="AB144" a="1"/>
  <c r="AB144"/>
  <c r="AB382"/>
  <c r="AJ144" a="1"/>
  <c r="AJ144"/>
  <c r="AJ382"/>
  <c r="O144" a="1"/>
  <c r="O144"/>
  <c r="O382"/>
  <c r="I144" a="1"/>
  <c r="I144"/>
  <c r="I382"/>
  <c r="AL144" a="1"/>
  <c r="AL144"/>
  <c r="AL382"/>
  <c r="S144" a="1"/>
  <c r="S144"/>
  <c r="S382"/>
  <c r="T144" a="1"/>
  <c r="T144"/>
  <c r="T382"/>
  <c r="B144" a="1"/>
  <c r="B144"/>
  <c r="AD144" a="1"/>
  <c r="AD144"/>
  <c r="AD382"/>
  <c r="AI144" a="1"/>
  <c r="AI144"/>
  <c r="AI382"/>
  <c r="W144" a="1"/>
  <c r="W144"/>
  <c r="W382"/>
  <c r="K144" a="1"/>
  <c r="K144"/>
  <c r="K382"/>
  <c r="C144" a="1"/>
  <c r="C144"/>
  <c r="C382"/>
  <c r="N144" a="1"/>
  <c r="N144"/>
  <c r="N382"/>
  <c r="Q144" a="1"/>
  <c r="Q144"/>
  <c r="Q382"/>
  <c r="X144" a="1"/>
  <c r="X144"/>
  <c r="X382"/>
  <c r="AE144" a="1"/>
  <c r="AE144"/>
  <c r="AE382"/>
  <c r="AK144" a="1"/>
  <c r="AK144"/>
  <c r="AK382"/>
  <c r="D144" a="1"/>
  <c r="D144"/>
  <c r="D382"/>
  <c r="E144" a="1"/>
  <c r="E144"/>
  <c r="E382"/>
  <c r="U144" a="1"/>
  <c r="U144"/>
  <c r="U382"/>
  <c r="V144" a="1"/>
  <c r="V144"/>
  <c r="V382"/>
  <c r="H144" a="1"/>
  <c r="H144"/>
  <c r="H382"/>
  <c r="Y144" a="1"/>
  <c r="Y144"/>
  <c r="Y382"/>
  <c r="R144" a="1"/>
  <c r="R144"/>
  <c r="R382"/>
  <c r="AH144" a="1"/>
  <c r="AH144"/>
  <c r="AH382"/>
  <c r="G220" a="1"/>
  <c r="G220"/>
  <c r="G532"/>
  <c r="R220" a="1"/>
  <c r="R220"/>
  <c r="R532"/>
  <c r="AH220" a="1"/>
  <c r="AH220"/>
  <c r="AH532"/>
  <c r="V220" a="1"/>
  <c r="V220"/>
  <c r="V532"/>
  <c r="M220" a="1"/>
  <c r="M220"/>
  <c r="M532"/>
  <c r="AC220" a="1"/>
  <c r="AC220"/>
  <c r="AC532"/>
  <c r="P220" a="1"/>
  <c r="P220"/>
  <c r="P532"/>
  <c r="AF220" a="1"/>
  <c r="AF220"/>
  <c r="AF532"/>
  <c r="Z220" a="1"/>
  <c r="Z220"/>
  <c r="Z532"/>
  <c r="AA220" a="1"/>
  <c r="AA220"/>
  <c r="AA532"/>
  <c r="AB220" a="1"/>
  <c r="AB220"/>
  <c r="AB532"/>
  <c r="AJ220" a="1"/>
  <c r="AJ220"/>
  <c r="AJ532"/>
  <c r="O220" a="1"/>
  <c r="O220"/>
  <c r="O532"/>
  <c r="I220" a="1"/>
  <c r="I220"/>
  <c r="I532"/>
  <c r="AL220" a="1"/>
  <c r="AL220"/>
  <c r="AL532"/>
  <c r="S220" a="1"/>
  <c r="S220"/>
  <c r="S532"/>
  <c r="T220" a="1"/>
  <c r="T220"/>
  <c r="T532"/>
  <c r="B220" a="1"/>
  <c r="B220"/>
  <c r="AD220" a="1"/>
  <c r="AD220"/>
  <c r="AD532"/>
  <c r="AI220" a="1"/>
  <c r="AI220"/>
  <c r="AI532"/>
  <c r="W220" a="1"/>
  <c r="W220"/>
  <c r="W532"/>
  <c r="K220" a="1"/>
  <c r="K220"/>
  <c r="K532"/>
  <c r="D220" a="1"/>
  <c r="D220"/>
  <c r="D532"/>
  <c r="E220" a="1"/>
  <c r="E220"/>
  <c r="E532"/>
  <c r="U220" a="1"/>
  <c r="U220"/>
  <c r="U532"/>
  <c r="Y220" a="1"/>
  <c r="Y220"/>
  <c r="Y532"/>
  <c r="AE220" a="1"/>
  <c r="AE220"/>
  <c r="AE532"/>
  <c r="F220" a="1"/>
  <c r="F220"/>
  <c r="F532"/>
  <c r="AG220" a="1"/>
  <c r="AG220"/>
  <c r="AG532"/>
  <c r="H220" a="1"/>
  <c r="H220"/>
  <c r="H532"/>
  <c r="J220" a="1"/>
  <c r="J220"/>
  <c r="J532"/>
  <c r="AK220" a="1"/>
  <c r="AK220"/>
  <c r="AK532"/>
  <c r="L220" a="1"/>
  <c r="L220"/>
  <c r="L532"/>
  <c r="C220" a="1"/>
  <c r="C220"/>
  <c r="C532"/>
  <c r="N220" a="1"/>
  <c r="N220"/>
  <c r="N532"/>
  <c r="X220" a="1"/>
  <c r="X220"/>
  <c r="X532"/>
  <c r="Q220" a="1"/>
  <c r="Q220"/>
  <c r="Q532"/>
  <c r="G217" a="1"/>
  <c r="G217"/>
  <c r="G529"/>
  <c r="M217" a="1"/>
  <c r="M217"/>
  <c r="M529"/>
  <c r="AC217" a="1"/>
  <c r="AC217"/>
  <c r="AC529"/>
  <c r="P217" a="1"/>
  <c r="P217"/>
  <c r="P529"/>
  <c r="AF217" a="1"/>
  <c r="AF217"/>
  <c r="AF529"/>
  <c r="Z217" a="1"/>
  <c r="Z217"/>
  <c r="Z529"/>
  <c r="AA217" a="1"/>
  <c r="AA217"/>
  <c r="AA529"/>
  <c r="AB217" a="1"/>
  <c r="AB217"/>
  <c r="AB529"/>
  <c r="AJ217" a="1"/>
  <c r="AJ217"/>
  <c r="AJ529"/>
  <c r="O217" a="1"/>
  <c r="O217"/>
  <c r="O529"/>
  <c r="I217" a="1"/>
  <c r="I217"/>
  <c r="I529"/>
  <c r="AL217" a="1"/>
  <c r="AL217"/>
  <c r="AL529"/>
  <c r="S217" a="1"/>
  <c r="S217"/>
  <c r="S529"/>
  <c r="T217" a="1"/>
  <c r="T217"/>
  <c r="T529"/>
  <c r="B217" a="1"/>
  <c r="B217"/>
  <c r="AD217" a="1"/>
  <c r="AD217"/>
  <c r="AD529"/>
  <c r="AI217" a="1"/>
  <c r="AI217"/>
  <c r="AI529"/>
  <c r="W217" a="1"/>
  <c r="W217"/>
  <c r="W529"/>
  <c r="K217" a="1"/>
  <c r="K217"/>
  <c r="K529"/>
  <c r="X217" a="1"/>
  <c r="X217"/>
  <c r="X529"/>
  <c r="AE217" a="1"/>
  <c r="AE217"/>
  <c r="AE529"/>
  <c r="AK217" a="1"/>
  <c r="AK217"/>
  <c r="AK529"/>
  <c r="D217" a="1"/>
  <c r="D217"/>
  <c r="D529"/>
  <c r="R217" a="1"/>
  <c r="R217"/>
  <c r="R529"/>
  <c r="AH217" a="1"/>
  <c r="AH217"/>
  <c r="AH529"/>
  <c r="V217" a="1"/>
  <c r="V217"/>
  <c r="V529"/>
  <c r="E217" a="1"/>
  <c r="E217"/>
  <c r="E529"/>
  <c r="U217" a="1"/>
  <c r="U217"/>
  <c r="U529"/>
  <c r="Y217" a="1"/>
  <c r="Y217"/>
  <c r="Y529"/>
  <c r="F217" a="1"/>
  <c r="F217"/>
  <c r="F529"/>
  <c r="AG217" a="1"/>
  <c r="AG217"/>
  <c r="AG529"/>
  <c r="H217" a="1"/>
  <c r="H217"/>
  <c r="H529"/>
  <c r="J217" a="1"/>
  <c r="J217"/>
  <c r="J529"/>
  <c r="L217" a="1"/>
  <c r="L217"/>
  <c r="L529"/>
  <c r="C217" a="1"/>
  <c r="C217"/>
  <c r="C529"/>
  <c r="N217" a="1"/>
  <c r="N217"/>
  <c r="N529"/>
  <c r="Q217" a="1"/>
  <c r="Q217"/>
  <c r="Q529"/>
  <c r="G222" a="1"/>
  <c r="G222"/>
  <c r="G534"/>
  <c r="X222" a="1"/>
  <c r="X222"/>
  <c r="X534"/>
  <c r="AE222" a="1"/>
  <c r="AE222"/>
  <c r="AE534"/>
  <c r="AK222" a="1"/>
  <c r="AK222"/>
  <c r="AK534"/>
  <c r="D222" a="1"/>
  <c r="D222"/>
  <c r="D534"/>
  <c r="R222" a="1"/>
  <c r="R222"/>
  <c r="R534"/>
  <c r="AH222" a="1"/>
  <c r="AH222"/>
  <c r="AH534"/>
  <c r="V222" a="1"/>
  <c r="V222"/>
  <c r="V534"/>
  <c r="AA222" a="1"/>
  <c r="AA222"/>
  <c r="AA534"/>
  <c r="B222" a="1"/>
  <c r="B222"/>
  <c r="E222" a="1"/>
  <c r="E222"/>
  <c r="E534"/>
  <c r="U222" a="1"/>
  <c r="U222"/>
  <c r="U534"/>
  <c r="M222" a="1"/>
  <c r="M222"/>
  <c r="M534"/>
  <c r="O222" a="1"/>
  <c r="O222"/>
  <c r="O534"/>
  <c r="W222" a="1"/>
  <c r="W222"/>
  <c r="W534"/>
  <c r="Y222" a="1"/>
  <c r="Y222"/>
  <c r="Y534"/>
  <c r="AF222" a="1"/>
  <c r="AF222"/>
  <c r="AF534"/>
  <c r="S222" a="1"/>
  <c r="S222"/>
  <c r="S534"/>
  <c r="F222" a="1"/>
  <c r="F222"/>
  <c r="F534"/>
  <c r="AG222" a="1"/>
  <c r="AG222"/>
  <c r="AG534"/>
  <c r="AB222" a="1"/>
  <c r="AB222"/>
  <c r="AB534"/>
  <c r="AD222" a="1"/>
  <c r="AD222"/>
  <c r="AD534"/>
  <c r="H222" a="1"/>
  <c r="H222"/>
  <c r="H534"/>
  <c r="AC222" a="1"/>
  <c r="AC222"/>
  <c r="AC534"/>
  <c r="I222" a="1"/>
  <c r="I222"/>
  <c r="I534"/>
  <c r="K222" a="1"/>
  <c r="K222"/>
  <c r="K534"/>
  <c r="J222" a="1"/>
  <c r="J222"/>
  <c r="J534"/>
  <c r="Z222" a="1"/>
  <c r="Z222"/>
  <c r="Z534"/>
  <c r="T222" a="1"/>
  <c r="T222"/>
  <c r="T534"/>
  <c r="L222" a="1"/>
  <c r="L222"/>
  <c r="L534"/>
  <c r="AJ222" a="1"/>
  <c r="AJ222"/>
  <c r="AJ534"/>
  <c r="AI222" a="1"/>
  <c r="AI222"/>
  <c r="AI534"/>
  <c r="C222" a="1"/>
  <c r="C222"/>
  <c r="C534"/>
  <c r="N222" a="1"/>
  <c r="N222"/>
  <c r="N534"/>
  <c r="P222" a="1"/>
  <c r="P222"/>
  <c r="P534"/>
  <c r="AL222" a="1"/>
  <c r="AL222"/>
  <c r="AL534"/>
  <c r="Q222" a="1"/>
  <c r="Q222"/>
  <c r="Q534"/>
  <c r="G227" a="1"/>
  <c r="G227"/>
  <c r="G539"/>
  <c r="M227" a="1"/>
  <c r="M227"/>
  <c r="M539"/>
  <c r="AC227" a="1"/>
  <c r="AC227"/>
  <c r="AC539"/>
  <c r="P227" a="1"/>
  <c r="P227"/>
  <c r="P539"/>
  <c r="AF227" a="1"/>
  <c r="AF227"/>
  <c r="AF539"/>
  <c r="Z227" a="1"/>
  <c r="Z227"/>
  <c r="Z539"/>
  <c r="AA227" a="1"/>
  <c r="AA227"/>
  <c r="AA539"/>
  <c r="AB227" a="1"/>
  <c r="AB227"/>
  <c r="AB539"/>
  <c r="AJ227" a="1"/>
  <c r="AJ227"/>
  <c r="AJ539"/>
  <c r="O227" a="1"/>
  <c r="O227"/>
  <c r="O539"/>
  <c r="I227" a="1"/>
  <c r="I227"/>
  <c r="I539"/>
  <c r="AL227" a="1"/>
  <c r="AL227"/>
  <c r="AL539"/>
  <c r="S227" a="1"/>
  <c r="S227"/>
  <c r="S539"/>
  <c r="T227" a="1"/>
  <c r="T227"/>
  <c r="T539"/>
  <c r="B227" a="1"/>
  <c r="B227"/>
  <c r="AD227" a="1"/>
  <c r="AD227"/>
  <c r="AD539"/>
  <c r="AI227" a="1"/>
  <c r="AI227"/>
  <c r="AI539"/>
  <c r="W227" a="1"/>
  <c r="W227"/>
  <c r="W539"/>
  <c r="K227" a="1"/>
  <c r="K227"/>
  <c r="K539"/>
  <c r="X227" a="1"/>
  <c r="X227"/>
  <c r="X539"/>
  <c r="AE227" a="1"/>
  <c r="AE227"/>
  <c r="AE539"/>
  <c r="AK227" a="1"/>
  <c r="AK227"/>
  <c r="AK539"/>
  <c r="D227" a="1"/>
  <c r="D227"/>
  <c r="D539"/>
  <c r="E227" a="1"/>
  <c r="E227"/>
  <c r="E539"/>
  <c r="U227" a="1"/>
  <c r="U227"/>
  <c r="U539"/>
  <c r="Y227" a="1"/>
  <c r="Y227"/>
  <c r="Y539"/>
  <c r="V227" a="1"/>
  <c r="V227"/>
  <c r="V539"/>
  <c r="F227" a="1"/>
  <c r="F227"/>
  <c r="F539"/>
  <c r="AG227" a="1"/>
  <c r="AG227"/>
  <c r="AG539"/>
  <c r="H227" a="1"/>
  <c r="H227"/>
  <c r="H539"/>
  <c r="R227" a="1"/>
  <c r="R227"/>
  <c r="R539"/>
  <c r="J227" a="1"/>
  <c r="J227"/>
  <c r="J539"/>
  <c r="L227" a="1"/>
  <c r="L227"/>
  <c r="L539"/>
  <c r="C227" a="1"/>
  <c r="C227"/>
  <c r="C539"/>
  <c r="N227" a="1"/>
  <c r="N227"/>
  <c r="N539"/>
  <c r="AH227" a="1"/>
  <c r="AH227"/>
  <c r="AH539"/>
  <c r="Q227" a="1"/>
  <c r="Q227"/>
  <c r="Q539"/>
  <c r="G224" a="1"/>
  <c r="G224"/>
  <c r="G536"/>
  <c r="M224" a="1"/>
  <c r="M224"/>
  <c r="M536"/>
  <c r="AC224" a="1"/>
  <c r="AC224"/>
  <c r="AC536"/>
  <c r="P224" a="1"/>
  <c r="P224"/>
  <c r="P536"/>
  <c r="AF224" a="1"/>
  <c r="AF224"/>
  <c r="AF536"/>
  <c r="Z224" a="1"/>
  <c r="Z224"/>
  <c r="Z536"/>
  <c r="AA224" a="1"/>
  <c r="AA224"/>
  <c r="AA536"/>
  <c r="AB224" a="1"/>
  <c r="AB224"/>
  <c r="AB536"/>
  <c r="AJ224" a="1"/>
  <c r="AJ224"/>
  <c r="AJ536"/>
  <c r="O224" a="1"/>
  <c r="O224"/>
  <c r="O536"/>
  <c r="I224" a="1"/>
  <c r="I224"/>
  <c r="I536"/>
  <c r="AL224" a="1"/>
  <c r="AL224"/>
  <c r="AL536"/>
  <c r="S224" a="1"/>
  <c r="S224"/>
  <c r="S536"/>
  <c r="T224" a="1"/>
  <c r="T224"/>
  <c r="T536"/>
  <c r="B224" a="1"/>
  <c r="B224"/>
  <c r="AD224" a="1"/>
  <c r="AD224"/>
  <c r="AD536"/>
  <c r="AI224" a="1"/>
  <c r="AI224"/>
  <c r="AI536"/>
  <c r="W224" a="1"/>
  <c r="W224"/>
  <c r="W536"/>
  <c r="K224" a="1"/>
  <c r="K224"/>
  <c r="K536"/>
  <c r="X224" a="1"/>
  <c r="X224"/>
  <c r="X536"/>
  <c r="AE224" a="1"/>
  <c r="AE224"/>
  <c r="AE536"/>
  <c r="AK224" a="1"/>
  <c r="AK224"/>
  <c r="AK536"/>
  <c r="D224" a="1"/>
  <c r="D224"/>
  <c r="D536"/>
  <c r="R224" a="1"/>
  <c r="R224"/>
  <c r="R536"/>
  <c r="AH224" a="1"/>
  <c r="AH224"/>
  <c r="AH536"/>
  <c r="V224" a="1"/>
  <c r="V224"/>
  <c r="V536"/>
  <c r="E224" a="1"/>
  <c r="E224"/>
  <c r="E536"/>
  <c r="U224" a="1"/>
  <c r="U224"/>
  <c r="U536"/>
  <c r="Y224" a="1"/>
  <c r="Y224"/>
  <c r="Y536"/>
  <c r="F224" a="1"/>
  <c r="F224"/>
  <c r="F536"/>
  <c r="AG224" a="1"/>
  <c r="AG224"/>
  <c r="AG536"/>
  <c r="H224" a="1"/>
  <c r="H224"/>
  <c r="H536"/>
  <c r="J224" a="1"/>
  <c r="J224"/>
  <c r="J536"/>
  <c r="L224" a="1"/>
  <c r="L224"/>
  <c r="L536"/>
  <c r="C224" a="1"/>
  <c r="C224"/>
  <c r="C536"/>
  <c r="N224" a="1"/>
  <c r="N224"/>
  <c r="N536"/>
  <c r="Q224" a="1"/>
  <c r="Q224"/>
  <c r="Q536"/>
  <c r="G229" a="1"/>
  <c r="G229"/>
  <c r="G541"/>
  <c r="X229" a="1"/>
  <c r="X229"/>
  <c r="X541"/>
  <c r="AE229" a="1"/>
  <c r="AE229"/>
  <c r="AE541"/>
  <c r="AK229" a="1"/>
  <c r="AK229"/>
  <c r="AK541"/>
  <c r="D229" a="1"/>
  <c r="D229"/>
  <c r="D541"/>
  <c r="R229" a="1"/>
  <c r="R229"/>
  <c r="R541"/>
  <c r="AH229" a="1"/>
  <c r="AH229"/>
  <c r="AH541"/>
  <c r="V229" a="1"/>
  <c r="V229"/>
  <c r="V541"/>
  <c r="M229" a="1"/>
  <c r="M229"/>
  <c r="M541"/>
  <c r="AC229" a="1"/>
  <c r="AC229"/>
  <c r="AC541"/>
  <c r="P229" a="1"/>
  <c r="P229"/>
  <c r="P541"/>
  <c r="AF229" a="1"/>
  <c r="AF229"/>
  <c r="AF541"/>
  <c r="Z229" a="1"/>
  <c r="Z229"/>
  <c r="Z541"/>
  <c r="AA229" a="1"/>
  <c r="AA229"/>
  <c r="AA541"/>
  <c r="AB229" a="1"/>
  <c r="AB229"/>
  <c r="AB541"/>
  <c r="AJ229" a="1"/>
  <c r="AJ229"/>
  <c r="AJ541"/>
  <c r="O229" a="1"/>
  <c r="O229"/>
  <c r="O541"/>
  <c r="I229" a="1"/>
  <c r="I229"/>
  <c r="I541"/>
  <c r="AL229" a="1"/>
  <c r="AL229"/>
  <c r="AL541"/>
  <c r="S229" a="1"/>
  <c r="S229"/>
  <c r="S541"/>
  <c r="T229" a="1"/>
  <c r="T229"/>
  <c r="T541"/>
  <c r="B229" a="1"/>
  <c r="B229"/>
  <c r="AD229" a="1"/>
  <c r="AD229"/>
  <c r="AD541"/>
  <c r="AI229" a="1"/>
  <c r="AI229"/>
  <c r="AI541"/>
  <c r="W229" a="1"/>
  <c r="W229"/>
  <c r="W541"/>
  <c r="K229" a="1"/>
  <c r="K229"/>
  <c r="K541"/>
  <c r="E229" a="1"/>
  <c r="E229"/>
  <c r="E541"/>
  <c r="U229" a="1"/>
  <c r="U229"/>
  <c r="U541"/>
  <c r="Y229" a="1"/>
  <c r="Y229"/>
  <c r="Y541"/>
  <c r="F229" a="1"/>
  <c r="F229"/>
  <c r="F541"/>
  <c r="AG229" a="1"/>
  <c r="AG229"/>
  <c r="AG541"/>
  <c r="H229" a="1"/>
  <c r="H229"/>
  <c r="H541"/>
  <c r="J229" a="1"/>
  <c r="J229"/>
  <c r="J541"/>
  <c r="L229" a="1"/>
  <c r="L229"/>
  <c r="L541"/>
  <c r="C229" a="1"/>
  <c r="C229"/>
  <c r="C541"/>
  <c r="N229" a="1"/>
  <c r="N229"/>
  <c r="N541"/>
  <c r="Q229" a="1"/>
  <c r="Q229"/>
  <c r="Q541"/>
  <c r="G218" a="1"/>
  <c r="G218"/>
  <c r="G530"/>
  <c r="M218" a="1"/>
  <c r="M218"/>
  <c r="M530"/>
  <c r="AC218" a="1"/>
  <c r="AC218"/>
  <c r="AC530"/>
  <c r="P218" a="1"/>
  <c r="P218"/>
  <c r="P530"/>
  <c r="AF218" a="1"/>
  <c r="AF218"/>
  <c r="AF530"/>
  <c r="Z218" a="1"/>
  <c r="Z218"/>
  <c r="Z530"/>
  <c r="AA218" a="1"/>
  <c r="AA218"/>
  <c r="AA530"/>
  <c r="AB218" a="1"/>
  <c r="AB218"/>
  <c r="AB530"/>
  <c r="AJ218" a="1"/>
  <c r="AJ218"/>
  <c r="AJ530"/>
  <c r="O218" a="1"/>
  <c r="O218"/>
  <c r="O530"/>
  <c r="I218" a="1"/>
  <c r="I218"/>
  <c r="I530"/>
  <c r="AL218" a="1"/>
  <c r="AL218"/>
  <c r="AL530"/>
  <c r="S218" a="1"/>
  <c r="S218"/>
  <c r="S530"/>
  <c r="T218" a="1"/>
  <c r="T218"/>
  <c r="T530"/>
  <c r="B218" a="1"/>
  <c r="B218"/>
  <c r="AD218" a="1"/>
  <c r="AD218"/>
  <c r="AD530"/>
  <c r="AI218" a="1"/>
  <c r="AI218"/>
  <c r="AI530"/>
  <c r="W218" a="1"/>
  <c r="W218"/>
  <c r="W530"/>
  <c r="K218" a="1"/>
  <c r="K218"/>
  <c r="K530"/>
  <c r="X218" a="1"/>
  <c r="X218"/>
  <c r="X530"/>
  <c r="AE218" a="1"/>
  <c r="AE218"/>
  <c r="AE530"/>
  <c r="AK218" a="1"/>
  <c r="AK218"/>
  <c r="AK530"/>
  <c r="D218" a="1"/>
  <c r="D218"/>
  <c r="D530"/>
  <c r="R218" a="1"/>
  <c r="R218"/>
  <c r="R530"/>
  <c r="AH218" a="1"/>
  <c r="AH218"/>
  <c r="AH530"/>
  <c r="V218" a="1"/>
  <c r="V218"/>
  <c r="V530"/>
  <c r="E218" a="1"/>
  <c r="E218"/>
  <c r="E530"/>
  <c r="U218" a="1"/>
  <c r="U218"/>
  <c r="U530"/>
  <c r="Y218" a="1"/>
  <c r="Y218"/>
  <c r="Y530"/>
  <c r="F218" a="1"/>
  <c r="F218"/>
  <c r="F530"/>
  <c r="AG218" a="1"/>
  <c r="AG218"/>
  <c r="AG530"/>
  <c r="H218" a="1"/>
  <c r="H218"/>
  <c r="H530"/>
  <c r="J218" a="1"/>
  <c r="J218"/>
  <c r="J530"/>
  <c r="L218" a="1"/>
  <c r="L218"/>
  <c r="L530"/>
  <c r="C218" a="1"/>
  <c r="C218"/>
  <c r="C530"/>
  <c r="N218" a="1"/>
  <c r="N218"/>
  <c r="N530"/>
  <c r="Q218" a="1"/>
  <c r="Q218"/>
  <c r="Q530"/>
  <c r="G121" a="1"/>
  <c r="G121"/>
  <c r="G359"/>
  <c r="R121" a="1"/>
  <c r="R121"/>
  <c r="R359"/>
  <c r="AH121" a="1"/>
  <c r="AH121"/>
  <c r="AH359"/>
  <c r="V121" a="1"/>
  <c r="V121"/>
  <c r="V359"/>
  <c r="H121" a="1"/>
  <c r="H121"/>
  <c r="H359"/>
  <c r="J121" a="1"/>
  <c r="J121"/>
  <c r="J359"/>
  <c r="L121" a="1"/>
  <c r="L121"/>
  <c r="L359"/>
  <c r="C121" a="1"/>
  <c r="C121"/>
  <c r="C359"/>
  <c r="N121" a="1"/>
  <c r="N121"/>
  <c r="N359"/>
  <c r="Q121" a="1"/>
  <c r="Q121"/>
  <c r="Q359"/>
  <c r="M121" a="1"/>
  <c r="M121"/>
  <c r="M359"/>
  <c r="AC121" a="1"/>
  <c r="AC121"/>
  <c r="AC359"/>
  <c r="P121" a="1"/>
  <c r="P121"/>
  <c r="P359"/>
  <c r="AF121" a="1"/>
  <c r="AF121"/>
  <c r="AF359"/>
  <c r="Z121" a="1"/>
  <c r="Z121"/>
  <c r="Z359"/>
  <c r="AA121" a="1"/>
  <c r="AA121"/>
  <c r="AA359"/>
  <c r="AB121" a="1"/>
  <c r="AB121"/>
  <c r="AB359"/>
  <c r="AJ121" a="1"/>
  <c r="AJ121"/>
  <c r="AJ359"/>
  <c r="O121" a="1"/>
  <c r="O121"/>
  <c r="O359"/>
  <c r="I121" a="1"/>
  <c r="I121"/>
  <c r="I359"/>
  <c r="AL121" a="1"/>
  <c r="AL121"/>
  <c r="AL359"/>
  <c r="S121" a="1"/>
  <c r="S121"/>
  <c r="S359"/>
  <c r="T121" a="1"/>
  <c r="T121"/>
  <c r="T359"/>
  <c r="B121" a="1"/>
  <c r="B121"/>
  <c r="AD121" a="1"/>
  <c r="AD121"/>
  <c r="AD359"/>
  <c r="AI121" a="1"/>
  <c r="AI121"/>
  <c r="AI359"/>
  <c r="W121" a="1"/>
  <c r="W121"/>
  <c r="W359"/>
  <c r="K121" a="1"/>
  <c r="K121"/>
  <c r="K359"/>
  <c r="E121" a="1"/>
  <c r="E121"/>
  <c r="E359"/>
  <c r="U121" a="1"/>
  <c r="U121"/>
  <c r="U359"/>
  <c r="Y121" a="1"/>
  <c r="Y121"/>
  <c r="Y359"/>
  <c r="AK121" a="1"/>
  <c r="AK121"/>
  <c r="AK359"/>
  <c r="F121" a="1"/>
  <c r="F121"/>
  <c r="F359"/>
  <c r="AG121" a="1"/>
  <c r="AG121"/>
  <c r="AG359"/>
  <c r="X121" a="1"/>
  <c r="X121"/>
  <c r="X359"/>
  <c r="D121" a="1"/>
  <c r="D121"/>
  <c r="D359"/>
  <c r="AE121" a="1"/>
  <c r="AE121"/>
  <c r="AE359"/>
  <c r="H146" i="24" a="1"/>
  <c r="H146"/>
  <c r="H302"/>
  <c r="P146" a="1"/>
  <c r="P146"/>
  <c r="P302"/>
  <c r="X146" a="1"/>
  <c r="X146"/>
  <c r="X302"/>
  <c r="AF146" a="1"/>
  <c r="AF146"/>
  <c r="AF302"/>
  <c r="C146" a="1"/>
  <c r="C146"/>
  <c r="C302"/>
  <c r="K146" a="1"/>
  <c r="K146"/>
  <c r="K302"/>
  <c r="S146" a="1"/>
  <c r="S146"/>
  <c r="S302"/>
  <c r="AA146" a="1"/>
  <c r="AA146"/>
  <c r="AA302"/>
  <c r="AI146" a="1"/>
  <c r="AI146"/>
  <c r="AI302"/>
  <c r="F146" a="1"/>
  <c r="F146"/>
  <c r="F302"/>
  <c r="N146" a="1"/>
  <c r="N146"/>
  <c r="N302"/>
  <c r="V146" a="1"/>
  <c r="V146"/>
  <c r="V302"/>
  <c r="AD146" a="1"/>
  <c r="AD146"/>
  <c r="AD302"/>
  <c r="AL146" a="1"/>
  <c r="AL146"/>
  <c r="AL302"/>
  <c r="I146" a="1"/>
  <c r="I146"/>
  <c r="I302"/>
  <c r="Q146" a="1"/>
  <c r="Q146"/>
  <c r="Q302"/>
  <c r="Y146" a="1"/>
  <c r="Y146"/>
  <c r="Y302"/>
  <c r="AG146" a="1"/>
  <c r="AG146"/>
  <c r="AG302"/>
  <c r="D146" a="1"/>
  <c r="D146"/>
  <c r="D302"/>
  <c r="L146" a="1"/>
  <c r="L146"/>
  <c r="L302"/>
  <c r="T146" a="1"/>
  <c r="T146"/>
  <c r="T302"/>
  <c r="AB146" a="1"/>
  <c r="AB146"/>
  <c r="AB302"/>
  <c r="AJ146" a="1"/>
  <c r="AJ146"/>
  <c r="AJ302"/>
  <c r="G146" a="1"/>
  <c r="G146"/>
  <c r="G302"/>
  <c r="O146" a="1"/>
  <c r="O146"/>
  <c r="O302"/>
  <c r="W146" a="1"/>
  <c r="W146"/>
  <c r="W302"/>
  <c r="AE146" a="1"/>
  <c r="AE146"/>
  <c r="AE302"/>
  <c r="B146" a="1"/>
  <c r="B146"/>
  <c r="J146" a="1"/>
  <c r="J146"/>
  <c r="J302"/>
  <c r="R146" a="1"/>
  <c r="R146"/>
  <c r="R302"/>
  <c r="Z146" a="1"/>
  <c r="Z146"/>
  <c r="Z302"/>
  <c r="AH146" a="1"/>
  <c r="AH146"/>
  <c r="AH302"/>
  <c r="AC146" a="1"/>
  <c r="AC146"/>
  <c r="AC302"/>
  <c r="M146" a="1"/>
  <c r="M146"/>
  <c r="M302"/>
  <c r="AK146" a="1"/>
  <c r="AK146"/>
  <c r="AK302"/>
  <c r="U146" a="1"/>
  <c r="U146"/>
  <c r="U302"/>
  <c r="E146" a="1"/>
  <c r="E146"/>
  <c r="E302"/>
  <c r="F149" a="1"/>
  <c r="F149"/>
  <c r="F305"/>
  <c r="N149" a="1"/>
  <c r="N149"/>
  <c r="N305"/>
  <c r="V149" a="1"/>
  <c r="V149"/>
  <c r="V305"/>
  <c r="AD149" a="1"/>
  <c r="AD149"/>
  <c r="AD305"/>
  <c r="AL149" a="1"/>
  <c r="AL149"/>
  <c r="AL305"/>
  <c r="I149" a="1"/>
  <c r="I149"/>
  <c r="I305"/>
  <c r="Q149" a="1"/>
  <c r="Q149"/>
  <c r="Q305"/>
  <c r="Y149" a="1"/>
  <c r="Y149"/>
  <c r="Y305"/>
  <c r="AG149" a="1"/>
  <c r="AG149"/>
  <c r="AG305"/>
  <c r="D149" a="1"/>
  <c r="D149"/>
  <c r="D305"/>
  <c r="L149" a="1"/>
  <c r="L149"/>
  <c r="L305"/>
  <c r="T149" a="1"/>
  <c r="T149"/>
  <c r="T305"/>
  <c r="AB149" a="1"/>
  <c r="AB149"/>
  <c r="AB305"/>
  <c r="AJ149" a="1"/>
  <c r="AJ149"/>
  <c r="AJ305"/>
  <c r="G149" a="1"/>
  <c r="G149"/>
  <c r="G305"/>
  <c r="O149" a="1"/>
  <c r="O149"/>
  <c r="O305"/>
  <c r="W149" a="1"/>
  <c r="W149"/>
  <c r="W305"/>
  <c r="AE149" a="1"/>
  <c r="AE149"/>
  <c r="AE305"/>
  <c r="B149" a="1"/>
  <c r="B149"/>
  <c r="J149" a="1"/>
  <c r="J149"/>
  <c r="J305"/>
  <c r="R149" a="1"/>
  <c r="R149"/>
  <c r="R305"/>
  <c r="Z149" a="1"/>
  <c r="Z149"/>
  <c r="Z305"/>
  <c r="AH149" a="1"/>
  <c r="AH149"/>
  <c r="AH305"/>
  <c r="E149" a="1"/>
  <c r="E149"/>
  <c r="E305"/>
  <c r="M149" a="1"/>
  <c r="M149"/>
  <c r="M305"/>
  <c r="U149" a="1"/>
  <c r="U149"/>
  <c r="U305"/>
  <c r="AC149" a="1"/>
  <c r="AC149"/>
  <c r="AC305"/>
  <c r="AK149" a="1"/>
  <c r="AK149"/>
  <c r="AK305"/>
  <c r="H149" a="1"/>
  <c r="H149"/>
  <c r="H305"/>
  <c r="P149" a="1"/>
  <c r="P149"/>
  <c r="P305"/>
  <c r="X149" a="1"/>
  <c r="X149"/>
  <c r="X305"/>
  <c r="AF149" a="1"/>
  <c r="AF149"/>
  <c r="AF305"/>
  <c r="AI149" a="1"/>
  <c r="AI149"/>
  <c r="AI305"/>
  <c r="S149" a="1"/>
  <c r="S149"/>
  <c r="S305"/>
  <c r="C149" a="1"/>
  <c r="C149"/>
  <c r="C305"/>
  <c r="AA149" a="1"/>
  <c r="AA149"/>
  <c r="AA305"/>
  <c r="K149" a="1"/>
  <c r="K149"/>
  <c r="K305"/>
  <c r="D152" a="1"/>
  <c r="D152"/>
  <c r="D308"/>
  <c r="L152" a="1"/>
  <c r="L152"/>
  <c r="L308"/>
  <c r="T152" a="1"/>
  <c r="T152"/>
  <c r="T308"/>
  <c r="AB152" a="1"/>
  <c r="AB152"/>
  <c r="AB308"/>
  <c r="AJ152" a="1"/>
  <c r="AJ152"/>
  <c r="AJ308"/>
  <c r="G152" a="1"/>
  <c r="G152"/>
  <c r="G308"/>
  <c r="O152" a="1"/>
  <c r="O152"/>
  <c r="O308"/>
  <c r="W152" a="1"/>
  <c r="W152"/>
  <c r="W308"/>
  <c r="AE152" a="1"/>
  <c r="AE152"/>
  <c r="AE308"/>
  <c r="B152" a="1"/>
  <c r="B152"/>
  <c r="J152" a="1"/>
  <c r="J152"/>
  <c r="J308"/>
  <c r="R152" a="1"/>
  <c r="R152"/>
  <c r="R308"/>
  <c r="Z152" a="1"/>
  <c r="Z152"/>
  <c r="Z308"/>
  <c r="AH152" a="1"/>
  <c r="AH152"/>
  <c r="AH308"/>
  <c r="E152" a="1"/>
  <c r="E152"/>
  <c r="E308"/>
  <c r="M152" a="1"/>
  <c r="M152"/>
  <c r="M308"/>
  <c r="U152" a="1"/>
  <c r="U152"/>
  <c r="U308"/>
  <c r="AC152" a="1"/>
  <c r="AC152"/>
  <c r="AC308"/>
  <c r="AK152" a="1"/>
  <c r="AK152"/>
  <c r="AK308"/>
  <c r="H152" a="1"/>
  <c r="H152"/>
  <c r="H308"/>
  <c r="P152" a="1"/>
  <c r="P152"/>
  <c r="P308"/>
  <c r="X152" a="1"/>
  <c r="X152"/>
  <c r="X308"/>
  <c r="AF152" a="1"/>
  <c r="AF152"/>
  <c r="AF308"/>
  <c r="C152" a="1"/>
  <c r="C152"/>
  <c r="C308"/>
  <c r="K152" a="1"/>
  <c r="K152"/>
  <c r="K308"/>
  <c r="S152" a="1"/>
  <c r="S152"/>
  <c r="S308"/>
  <c r="AA152" a="1"/>
  <c r="AA152"/>
  <c r="AA308"/>
  <c r="AI152" a="1"/>
  <c r="AI152"/>
  <c r="AI308"/>
  <c r="F152" a="1"/>
  <c r="F152"/>
  <c r="F308"/>
  <c r="N152" a="1"/>
  <c r="N152"/>
  <c r="N308"/>
  <c r="V152" a="1"/>
  <c r="V152"/>
  <c r="V308"/>
  <c r="AD152" a="1"/>
  <c r="AD152"/>
  <c r="AD308"/>
  <c r="AL152" a="1"/>
  <c r="AL152"/>
  <c r="AL308"/>
  <c r="Y152" a="1"/>
  <c r="Y152"/>
  <c r="Y308"/>
  <c r="I152" a="1"/>
  <c r="I152"/>
  <c r="I308"/>
  <c r="AG152" a="1"/>
  <c r="AG152"/>
  <c r="AG308"/>
  <c r="Q152" a="1"/>
  <c r="Q152"/>
  <c r="Q308"/>
  <c r="B130" a="1"/>
  <c r="B130"/>
  <c r="J130" a="1"/>
  <c r="J130"/>
  <c r="J286"/>
  <c r="R130" a="1"/>
  <c r="R130"/>
  <c r="R286"/>
  <c r="Z130" a="1"/>
  <c r="Z130"/>
  <c r="Z286"/>
  <c r="AH130" a="1"/>
  <c r="AH130"/>
  <c r="AH286"/>
  <c r="E130" a="1"/>
  <c r="E130"/>
  <c r="E286"/>
  <c r="M130" a="1"/>
  <c r="M130"/>
  <c r="M286"/>
  <c r="U130" a="1"/>
  <c r="U130"/>
  <c r="U286"/>
  <c r="AC130" a="1"/>
  <c r="AC130"/>
  <c r="AC286"/>
  <c r="AK130" a="1"/>
  <c r="AK130"/>
  <c r="AK286"/>
  <c r="H130" a="1"/>
  <c r="H130"/>
  <c r="H286"/>
  <c r="P130" a="1"/>
  <c r="P130"/>
  <c r="P286"/>
  <c r="X130" a="1"/>
  <c r="X130"/>
  <c r="X286"/>
  <c r="AF130" a="1"/>
  <c r="AF130"/>
  <c r="AF286"/>
  <c r="C130" a="1"/>
  <c r="C130"/>
  <c r="C286"/>
  <c r="K130" a="1"/>
  <c r="K130"/>
  <c r="K286"/>
  <c r="S130" a="1"/>
  <c r="S130"/>
  <c r="S286"/>
  <c r="AA130" a="1"/>
  <c r="AA130"/>
  <c r="AA286"/>
  <c r="AI130" a="1"/>
  <c r="AI130"/>
  <c r="AI286"/>
  <c r="F130" a="1"/>
  <c r="F130"/>
  <c r="F286"/>
  <c r="N130" a="1"/>
  <c r="N130"/>
  <c r="N286"/>
  <c r="V130" a="1"/>
  <c r="V130"/>
  <c r="V286"/>
  <c r="AD130" a="1"/>
  <c r="AD130"/>
  <c r="AD286"/>
  <c r="AL130" a="1"/>
  <c r="AL130"/>
  <c r="AL286"/>
  <c r="I130" a="1"/>
  <c r="I130"/>
  <c r="I286"/>
  <c r="Q130" a="1"/>
  <c r="Q130"/>
  <c r="Q286"/>
  <c r="Y130" a="1"/>
  <c r="Y130"/>
  <c r="Y286"/>
  <c r="AG130" a="1"/>
  <c r="AG130"/>
  <c r="AG286"/>
  <c r="D130" a="1"/>
  <c r="D130"/>
  <c r="D286"/>
  <c r="L130" a="1"/>
  <c r="L130"/>
  <c r="L286"/>
  <c r="T130" a="1"/>
  <c r="T130"/>
  <c r="T286"/>
  <c r="AB130" a="1"/>
  <c r="AB130"/>
  <c r="AB286"/>
  <c r="AJ130" a="1"/>
  <c r="AJ130"/>
  <c r="AJ286"/>
  <c r="W130" a="1"/>
  <c r="W130"/>
  <c r="W286"/>
  <c r="G130" a="1"/>
  <c r="G130"/>
  <c r="G286"/>
  <c r="AE130" a="1"/>
  <c r="AE130"/>
  <c r="AE286"/>
  <c r="O130" a="1"/>
  <c r="O130"/>
  <c r="O286"/>
  <c r="C125" a="1"/>
  <c r="C125"/>
  <c r="C281"/>
  <c r="K125" a="1"/>
  <c r="K125"/>
  <c r="K281"/>
  <c r="S125" a="1"/>
  <c r="S125"/>
  <c r="S281"/>
  <c r="AA125" a="1"/>
  <c r="AA125"/>
  <c r="AA281"/>
  <c r="AI125" a="1"/>
  <c r="AI125"/>
  <c r="AI281"/>
  <c r="F125" a="1"/>
  <c r="F125"/>
  <c r="F281"/>
  <c r="N125" a="1"/>
  <c r="N125"/>
  <c r="N281"/>
  <c r="V125" a="1"/>
  <c r="V125"/>
  <c r="V281"/>
  <c r="AD125" a="1"/>
  <c r="AD125"/>
  <c r="AD281"/>
  <c r="AL125" a="1"/>
  <c r="AL125"/>
  <c r="AL281"/>
  <c r="I125" a="1"/>
  <c r="I125"/>
  <c r="I281"/>
  <c r="Q125" a="1"/>
  <c r="Q125"/>
  <c r="Q281"/>
  <c r="Y125" a="1"/>
  <c r="Y125"/>
  <c r="Y281"/>
  <c r="AG125" a="1"/>
  <c r="AG125"/>
  <c r="AG281"/>
  <c r="D125" a="1"/>
  <c r="D125"/>
  <c r="D281"/>
  <c r="L125" a="1"/>
  <c r="L125"/>
  <c r="L281"/>
  <c r="T125" a="1"/>
  <c r="T125"/>
  <c r="T281"/>
  <c r="AB125" a="1"/>
  <c r="AB125"/>
  <c r="AB281"/>
  <c r="AJ125" a="1"/>
  <c r="AJ125"/>
  <c r="AJ281"/>
  <c r="G125" a="1"/>
  <c r="G125"/>
  <c r="G281"/>
  <c r="O125" a="1"/>
  <c r="O125"/>
  <c r="O281"/>
  <c r="W125" a="1"/>
  <c r="W125"/>
  <c r="W281"/>
  <c r="AE125" a="1"/>
  <c r="AE125"/>
  <c r="AE281"/>
  <c r="B125" a="1"/>
  <c r="B125"/>
  <c r="J125" a="1"/>
  <c r="J125"/>
  <c r="J281"/>
  <c r="R125" a="1"/>
  <c r="R125"/>
  <c r="R281"/>
  <c r="Z125" a="1"/>
  <c r="Z125"/>
  <c r="Z281"/>
  <c r="AH125" a="1"/>
  <c r="AH125"/>
  <c r="AH281"/>
  <c r="E125" a="1"/>
  <c r="E125"/>
  <c r="E281"/>
  <c r="AK125" a="1"/>
  <c r="AK125"/>
  <c r="AK281"/>
  <c r="P125" a="1"/>
  <c r="P125"/>
  <c r="P281"/>
  <c r="AC125" a="1"/>
  <c r="AC125"/>
  <c r="AC281"/>
  <c r="H125" a="1"/>
  <c r="H125"/>
  <c r="H281"/>
  <c r="U125" a="1"/>
  <c r="U125"/>
  <c r="U281"/>
  <c r="AF125" a="1"/>
  <c r="AF125"/>
  <c r="AF281"/>
  <c r="M125" a="1"/>
  <c r="M125"/>
  <c r="M281"/>
  <c r="X125" a="1"/>
  <c r="X125"/>
  <c r="X281"/>
  <c r="M201" i="21" a="1"/>
  <c r="M201"/>
  <c r="M513"/>
  <c r="AC201" a="1"/>
  <c r="AC201"/>
  <c r="AC513"/>
  <c r="P201" a="1"/>
  <c r="P201"/>
  <c r="P513"/>
  <c r="AF201" a="1"/>
  <c r="AF201"/>
  <c r="AF513"/>
  <c r="Z201" a="1"/>
  <c r="Z201"/>
  <c r="Z513"/>
  <c r="AA201" a="1"/>
  <c r="AA201"/>
  <c r="AA513"/>
  <c r="AB201" a="1"/>
  <c r="AB201"/>
  <c r="AB513"/>
  <c r="AJ201" a="1"/>
  <c r="AJ201"/>
  <c r="AJ513"/>
  <c r="O201" a="1"/>
  <c r="O201"/>
  <c r="O513"/>
  <c r="I201" a="1"/>
  <c r="I201"/>
  <c r="I513"/>
  <c r="AL201" a="1"/>
  <c r="AL201"/>
  <c r="AL513"/>
  <c r="S201" a="1"/>
  <c r="S201"/>
  <c r="S513"/>
  <c r="T201" a="1"/>
  <c r="T201"/>
  <c r="T513"/>
  <c r="B201" a="1"/>
  <c r="B201"/>
  <c r="AD201" a="1"/>
  <c r="AD201"/>
  <c r="AD513"/>
  <c r="AI201" a="1"/>
  <c r="AI201"/>
  <c r="AI513"/>
  <c r="W201" a="1"/>
  <c r="W201"/>
  <c r="W513"/>
  <c r="K201" a="1"/>
  <c r="K201"/>
  <c r="K513"/>
  <c r="G201" a="1"/>
  <c r="G201"/>
  <c r="G513"/>
  <c r="X201" a="1"/>
  <c r="X201"/>
  <c r="X513"/>
  <c r="AE201" a="1"/>
  <c r="AE201"/>
  <c r="AE513"/>
  <c r="AK201" a="1"/>
  <c r="AK201"/>
  <c r="AK513"/>
  <c r="D201" a="1"/>
  <c r="D201"/>
  <c r="D513"/>
  <c r="R201" a="1"/>
  <c r="R201"/>
  <c r="R513"/>
  <c r="AH201" a="1"/>
  <c r="AH201"/>
  <c r="AH513"/>
  <c r="V201" a="1"/>
  <c r="V201"/>
  <c r="V513"/>
  <c r="E201" a="1"/>
  <c r="E201"/>
  <c r="E513"/>
  <c r="U201" a="1"/>
  <c r="U201"/>
  <c r="U513"/>
  <c r="Y201" a="1"/>
  <c r="Y201"/>
  <c r="Y513"/>
  <c r="F201" a="1"/>
  <c r="F201"/>
  <c r="F513"/>
  <c r="AG201" a="1"/>
  <c r="AG201"/>
  <c r="AG513"/>
  <c r="H201" a="1"/>
  <c r="H201"/>
  <c r="H513"/>
  <c r="J201" a="1"/>
  <c r="J201"/>
  <c r="J513"/>
  <c r="L201" a="1"/>
  <c r="L201"/>
  <c r="L513"/>
  <c r="C201" a="1"/>
  <c r="C201"/>
  <c r="C513"/>
  <c r="N201" a="1"/>
  <c r="N201"/>
  <c r="N513"/>
  <c r="Q201" a="1"/>
  <c r="Q201"/>
  <c r="Q513"/>
  <c r="G202" a="1"/>
  <c r="G202"/>
  <c r="G514"/>
  <c r="M202" a="1"/>
  <c r="M202"/>
  <c r="M514"/>
  <c r="AC202" a="1"/>
  <c r="AC202"/>
  <c r="AC514"/>
  <c r="P202" a="1"/>
  <c r="P202"/>
  <c r="P514"/>
  <c r="AF202" a="1"/>
  <c r="AF202"/>
  <c r="AF514"/>
  <c r="Z202" a="1"/>
  <c r="Z202"/>
  <c r="Z514"/>
  <c r="AA202" a="1"/>
  <c r="AA202"/>
  <c r="AA514"/>
  <c r="AB202" a="1"/>
  <c r="AB202"/>
  <c r="AB514"/>
  <c r="AJ202" a="1"/>
  <c r="AJ202"/>
  <c r="AJ514"/>
  <c r="O202" a="1"/>
  <c r="O202"/>
  <c r="O514"/>
  <c r="I202" a="1"/>
  <c r="I202"/>
  <c r="I514"/>
  <c r="AL202" a="1"/>
  <c r="AL202"/>
  <c r="AL514"/>
  <c r="S202" a="1"/>
  <c r="S202"/>
  <c r="S514"/>
  <c r="T202" a="1"/>
  <c r="T202"/>
  <c r="T514"/>
  <c r="B202" a="1"/>
  <c r="B202"/>
  <c r="AD202" a="1"/>
  <c r="AD202"/>
  <c r="AD514"/>
  <c r="AI202" a="1"/>
  <c r="AI202"/>
  <c r="AI514"/>
  <c r="W202" a="1"/>
  <c r="W202"/>
  <c r="W514"/>
  <c r="K202" a="1"/>
  <c r="K202"/>
  <c r="K514"/>
  <c r="X202" a="1"/>
  <c r="X202"/>
  <c r="X514"/>
  <c r="AE202" a="1"/>
  <c r="AE202"/>
  <c r="AE514"/>
  <c r="AK202" a="1"/>
  <c r="AK202"/>
  <c r="AK514"/>
  <c r="D202" a="1"/>
  <c r="D202"/>
  <c r="D514"/>
  <c r="R202" a="1"/>
  <c r="R202"/>
  <c r="R514"/>
  <c r="AH202" a="1"/>
  <c r="AH202"/>
  <c r="AH514"/>
  <c r="V202" a="1"/>
  <c r="V202"/>
  <c r="V514"/>
  <c r="E202" a="1"/>
  <c r="E202"/>
  <c r="E514"/>
  <c r="U202" a="1"/>
  <c r="U202"/>
  <c r="U514"/>
  <c r="Y202" a="1"/>
  <c r="Y202"/>
  <c r="Y514"/>
  <c r="F202" a="1"/>
  <c r="F202"/>
  <c r="F514"/>
  <c r="AG202" a="1"/>
  <c r="AG202"/>
  <c r="AG514"/>
  <c r="H202" a="1"/>
  <c r="H202"/>
  <c r="H514"/>
  <c r="J202" a="1"/>
  <c r="J202"/>
  <c r="J514"/>
  <c r="L202" a="1"/>
  <c r="L202"/>
  <c r="L514"/>
  <c r="C202" a="1"/>
  <c r="C202"/>
  <c r="C514"/>
  <c r="N202" a="1"/>
  <c r="N202"/>
  <c r="N514"/>
  <c r="Q202" a="1"/>
  <c r="Q202"/>
  <c r="Q514"/>
  <c r="G215" a="1"/>
  <c r="G215"/>
  <c r="G527"/>
  <c r="M215" a="1"/>
  <c r="M215"/>
  <c r="M527"/>
  <c r="AC215" a="1"/>
  <c r="AC215"/>
  <c r="AC527"/>
  <c r="P215" a="1"/>
  <c r="P215"/>
  <c r="P527"/>
  <c r="AF215" a="1"/>
  <c r="AF215"/>
  <c r="AF527"/>
  <c r="Z215" a="1"/>
  <c r="Z215"/>
  <c r="Z527"/>
  <c r="AA215" a="1"/>
  <c r="AA215"/>
  <c r="AA527"/>
  <c r="AB215" a="1"/>
  <c r="AB215"/>
  <c r="AB527"/>
  <c r="AJ215" a="1"/>
  <c r="AJ215"/>
  <c r="AJ527"/>
  <c r="O215" a="1"/>
  <c r="O215"/>
  <c r="O527"/>
  <c r="I215" a="1"/>
  <c r="I215"/>
  <c r="I527"/>
  <c r="AL215" a="1"/>
  <c r="AL215"/>
  <c r="AL527"/>
  <c r="S215" a="1"/>
  <c r="S215"/>
  <c r="S527"/>
  <c r="T215" a="1"/>
  <c r="T215"/>
  <c r="T527"/>
  <c r="B215" a="1"/>
  <c r="B215"/>
  <c r="AD215" a="1"/>
  <c r="AD215"/>
  <c r="AD527"/>
  <c r="AI215" a="1"/>
  <c r="AI215"/>
  <c r="AI527"/>
  <c r="W215" a="1"/>
  <c r="W215"/>
  <c r="W527"/>
  <c r="K215" a="1"/>
  <c r="K215"/>
  <c r="K527"/>
  <c r="X215" a="1"/>
  <c r="X215"/>
  <c r="X527"/>
  <c r="AE215" a="1"/>
  <c r="AE215"/>
  <c r="AE527"/>
  <c r="AK215" a="1"/>
  <c r="AK215"/>
  <c r="AK527"/>
  <c r="D215" a="1"/>
  <c r="D215"/>
  <c r="D527"/>
  <c r="R215" a="1"/>
  <c r="R215"/>
  <c r="R527"/>
  <c r="AH215" a="1"/>
  <c r="AH215"/>
  <c r="AH527"/>
  <c r="V215" a="1"/>
  <c r="V215"/>
  <c r="V527"/>
  <c r="E215" a="1"/>
  <c r="E215"/>
  <c r="E527"/>
  <c r="U215" a="1"/>
  <c r="U215"/>
  <c r="U527"/>
  <c r="Y215" a="1"/>
  <c r="Y215"/>
  <c r="Y527"/>
  <c r="F215" a="1"/>
  <c r="F215"/>
  <c r="F527"/>
  <c r="AG215" a="1"/>
  <c r="AG215"/>
  <c r="AG527"/>
  <c r="H215" a="1"/>
  <c r="H215"/>
  <c r="H527"/>
  <c r="J215" a="1"/>
  <c r="J215"/>
  <c r="J527"/>
  <c r="L215" a="1"/>
  <c r="L215"/>
  <c r="L527"/>
  <c r="C215" a="1"/>
  <c r="C215"/>
  <c r="C527"/>
  <c r="N215" a="1"/>
  <c r="N215"/>
  <c r="N527"/>
  <c r="Q215" a="1"/>
  <c r="Q215"/>
  <c r="Q527"/>
  <c r="G212" a="1"/>
  <c r="G212"/>
  <c r="G524"/>
  <c r="R212" a="1"/>
  <c r="R212"/>
  <c r="R524"/>
  <c r="AH212" a="1"/>
  <c r="AH212"/>
  <c r="AH524"/>
  <c r="V212" a="1"/>
  <c r="V212"/>
  <c r="V524"/>
  <c r="M212" a="1"/>
  <c r="M212"/>
  <c r="M524"/>
  <c r="AC212" a="1"/>
  <c r="AC212"/>
  <c r="AC524"/>
  <c r="P212" a="1"/>
  <c r="P212"/>
  <c r="P524"/>
  <c r="AF212" a="1"/>
  <c r="AF212"/>
  <c r="AF524"/>
  <c r="Z212" a="1"/>
  <c r="Z212"/>
  <c r="Z524"/>
  <c r="AA212" a="1"/>
  <c r="AA212"/>
  <c r="AA524"/>
  <c r="AB212" a="1"/>
  <c r="AB212"/>
  <c r="AB524"/>
  <c r="AJ212" a="1"/>
  <c r="AJ212"/>
  <c r="AJ524"/>
  <c r="O212" a="1"/>
  <c r="O212"/>
  <c r="O524"/>
  <c r="I212" a="1"/>
  <c r="I212"/>
  <c r="I524"/>
  <c r="AL212" a="1"/>
  <c r="AL212"/>
  <c r="AL524"/>
  <c r="S212" a="1"/>
  <c r="S212"/>
  <c r="S524"/>
  <c r="T212" a="1"/>
  <c r="T212"/>
  <c r="T524"/>
  <c r="B212" a="1"/>
  <c r="B212"/>
  <c r="AD212" a="1"/>
  <c r="AD212"/>
  <c r="AD524"/>
  <c r="AI212" a="1"/>
  <c r="AI212"/>
  <c r="AI524"/>
  <c r="W212" a="1"/>
  <c r="W212"/>
  <c r="W524"/>
  <c r="K212" a="1"/>
  <c r="K212"/>
  <c r="K524"/>
  <c r="E212" a="1"/>
  <c r="E212"/>
  <c r="E524"/>
  <c r="U212" a="1"/>
  <c r="U212"/>
  <c r="U524"/>
  <c r="AE212" a="1"/>
  <c r="AE212"/>
  <c r="AE524"/>
  <c r="Y212" a="1"/>
  <c r="Y212"/>
  <c r="Y524"/>
  <c r="F212" a="1"/>
  <c r="F212"/>
  <c r="F524"/>
  <c r="AG212" a="1"/>
  <c r="AG212"/>
  <c r="AG524"/>
  <c r="H212" a="1"/>
  <c r="H212"/>
  <c r="H524"/>
  <c r="AK212" a="1"/>
  <c r="AK212"/>
  <c r="AK524"/>
  <c r="J212" a="1"/>
  <c r="J212"/>
  <c r="J524"/>
  <c r="L212" a="1"/>
  <c r="L212"/>
  <c r="L524"/>
  <c r="X212" a="1"/>
  <c r="X212"/>
  <c r="X524"/>
  <c r="C212" a="1"/>
  <c r="C212"/>
  <c r="C524"/>
  <c r="N212" a="1"/>
  <c r="N212"/>
  <c r="N524"/>
  <c r="D212" a="1"/>
  <c r="D212"/>
  <c r="D524"/>
  <c r="Q212" a="1"/>
  <c r="Q212"/>
  <c r="Q524"/>
  <c r="M209" a="1"/>
  <c r="M209"/>
  <c r="M521"/>
  <c r="AC209" a="1"/>
  <c r="AC209"/>
  <c r="AC521"/>
  <c r="P209" a="1"/>
  <c r="P209"/>
  <c r="P521"/>
  <c r="AF209" a="1"/>
  <c r="AF209"/>
  <c r="AF521"/>
  <c r="Z209" a="1"/>
  <c r="Z209"/>
  <c r="Z521"/>
  <c r="AA209" a="1"/>
  <c r="AA209"/>
  <c r="AA521"/>
  <c r="AB209" a="1"/>
  <c r="AB209"/>
  <c r="AB521"/>
  <c r="AJ209" a="1"/>
  <c r="AJ209"/>
  <c r="AJ521"/>
  <c r="O209" a="1"/>
  <c r="O209"/>
  <c r="O521"/>
  <c r="I209" a="1"/>
  <c r="I209"/>
  <c r="I521"/>
  <c r="AL209" a="1"/>
  <c r="AL209"/>
  <c r="AL521"/>
  <c r="S209" a="1"/>
  <c r="S209"/>
  <c r="S521"/>
  <c r="T209" a="1"/>
  <c r="T209"/>
  <c r="T521"/>
  <c r="B209" a="1"/>
  <c r="B209"/>
  <c r="AD209" a="1"/>
  <c r="AD209"/>
  <c r="AD521"/>
  <c r="AI209" a="1"/>
  <c r="AI209"/>
  <c r="AI521"/>
  <c r="W209" a="1"/>
  <c r="W209"/>
  <c r="W521"/>
  <c r="K209" a="1"/>
  <c r="K209"/>
  <c r="K521"/>
  <c r="X209" a="1"/>
  <c r="X209"/>
  <c r="X521"/>
  <c r="AE209" a="1"/>
  <c r="AE209"/>
  <c r="AE521"/>
  <c r="AK209" a="1"/>
  <c r="AK209"/>
  <c r="AK521"/>
  <c r="D209" a="1"/>
  <c r="D209"/>
  <c r="D521"/>
  <c r="R209" a="1"/>
  <c r="R209"/>
  <c r="R521"/>
  <c r="AH209" a="1"/>
  <c r="AH209"/>
  <c r="AH521"/>
  <c r="V209" a="1"/>
  <c r="V209"/>
  <c r="V521"/>
  <c r="G209" a="1"/>
  <c r="G209"/>
  <c r="G521"/>
  <c r="E209" a="1"/>
  <c r="E209"/>
  <c r="E521"/>
  <c r="U209" a="1"/>
  <c r="U209"/>
  <c r="U521"/>
  <c r="Y209" a="1"/>
  <c r="Y209"/>
  <c r="Y521"/>
  <c r="F209" a="1"/>
  <c r="F209"/>
  <c r="F521"/>
  <c r="AG209" a="1"/>
  <c r="AG209"/>
  <c r="AG521"/>
  <c r="H209" a="1"/>
  <c r="H209"/>
  <c r="H521"/>
  <c r="J209" a="1"/>
  <c r="J209"/>
  <c r="J521"/>
  <c r="L209" a="1"/>
  <c r="L209"/>
  <c r="L521"/>
  <c r="C209" a="1"/>
  <c r="C209"/>
  <c r="C521"/>
  <c r="N209" a="1"/>
  <c r="N209"/>
  <c r="N521"/>
  <c r="Q209" a="1"/>
  <c r="Q209"/>
  <c r="Q521"/>
  <c r="G214" a="1"/>
  <c r="G214"/>
  <c r="G526"/>
  <c r="X214" a="1"/>
  <c r="X214"/>
  <c r="X526"/>
  <c r="AE214" a="1"/>
  <c r="AE214"/>
  <c r="AE526"/>
  <c r="AK214" a="1"/>
  <c r="AK214"/>
  <c r="AK526"/>
  <c r="D214" a="1"/>
  <c r="D214"/>
  <c r="D526"/>
  <c r="R214" a="1"/>
  <c r="R214"/>
  <c r="R526"/>
  <c r="AH214" a="1"/>
  <c r="AH214"/>
  <c r="AH526"/>
  <c r="V214" a="1"/>
  <c r="V214"/>
  <c r="V526"/>
  <c r="M214" a="1"/>
  <c r="M214"/>
  <c r="M526"/>
  <c r="O214" a="1"/>
  <c r="O214"/>
  <c r="O526"/>
  <c r="W214" a="1"/>
  <c r="W214"/>
  <c r="W526"/>
  <c r="E214" a="1"/>
  <c r="E214"/>
  <c r="E526"/>
  <c r="U214" a="1"/>
  <c r="U214"/>
  <c r="U526"/>
  <c r="AF214" a="1"/>
  <c r="AF214"/>
  <c r="AF526"/>
  <c r="S214" a="1"/>
  <c r="S214"/>
  <c r="S526"/>
  <c r="Y214" a="1"/>
  <c r="Y214"/>
  <c r="Y526"/>
  <c r="AB214" a="1"/>
  <c r="AB214"/>
  <c r="AB526"/>
  <c r="AD214" a="1"/>
  <c r="AD214"/>
  <c r="AD526"/>
  <c r="F214" a="1"/>
  <c r="F214"/>
  <c r="F526"/>
  <c r="AG214" a="1"/>
  <c r="AG214"/>
  <c r="AG526"/>
  <c r="AC214" a="1"/>
  <c r="AC214"/>
  <c r="AC526"/>
  <c r="I214" a="1"/>
  <c r="I214"/>
  <c r="I526"/>
  <c r="K214" a="1"/>
  <c r="K214"/>
  <c r="K526"/>
  <c r="H214" a="1"/>
  <c r="H214"/>
  <c r="H526"/>
  <c r="Z214" a="1"/>
  <c r="Z214"/>
  <c r="Z526"/>
  <c r="T214" a="1"/>
  <c r="T214"/>
  <c r="T526"/>
  <c r="J214" a="1"/>
  <c r="J214"/>
  <c r="J526"/>
  <c r="AJ214" a="1"/>
  <c r="AJ214"/>
  <c r="AJ526"/>
  <c r="AI214" a="1"/>
  <c r="AI214"/>
  <c r="AI526"/>
  <c r="L214" a="1"/>
  <c r="L214"/>
  <c r="L526"/>
  <c r="P214" a="1"/>
  <c r="P214"/>
  <c r="P526"/>
  <c r="AL214" a="1"/>
  <c r="AL214"/>
  <c r="AL526"/>
  <c r="C214" a="1"/>
  <c r="C214"/>
  <c r="C526"/>
  <c r="N214" a="1"/>
  <c r="N214"/>
  <c r="N526"/>
  <c r="AA214" a="1"/>
  <c r="AA214"/>
  <c r="AA526"/>
  <c r="B214" a="1"/>
  <c r="B214"/>
  <c r="Q214" a="1"/>
  <c r="Q214"/>
  <c r="Q526"/>
  <c r="G219" a="1"/>
  <c r="G219"/>
  <c r="G531"/>
  <c r="M219" a="1"/>
  <c r="M219"/>
  <c r="M531"/>
  <c r="AC219" a="1"/>
  <c r="AC219"/>
  <c r="AC531"/>
  <c r="P219" a="1"/>
  <c r="P219"/>
  <c r="P531"/>
  <c r="AF219" a="1"/>
  <c r="AF219"/>
  <c r="AF531"/>
  <c r="Z219" a="1"/>
  <c r="Z219"/>
  <c r="Z531"/>
  <c r="AA219" a="1"/>
  <c r="AA219"/>
  <c r="AA531"/>
  <c r="AB219" a="1"/>
  <c r="AB219"/>
  <c r="AB531"/>
  <c r="AJ219" a="1"/>
  <c r="AJ219"/>
  <c r="AJ531"/>
  <c r="O219" a="1"/>
  <c r="O219"/>
  <c r="O531"/>
  <c r="I219" a="1"/>
  <c r="I219"/>
  <c r="I531"/>
  <c r="AL219" a="1"/>
  <c r="AL219"/>
  <c r="AL531"/>
  <c r="S219" a="1"/>
  <c r="S219"/>
  <c r="S531"/>
  <c r="T219" a="1"/>
  <c r="T219"/>
  <c r="T531"/>
  <c r="B219" a="1"/>
  <c r="B219"/>
  <c r="AD219" a="1"/>
  <c r="AD219"/>
  <c r="AD531"/>
  <c r="AI219" a="1"/>
  <c r="AI219"/>
  <c r="AI531"/>
  <c r="W219" a="1"/>
  <c r="W219"/>
  <c r="W531"/>
  <c r="K219" a="1"/>
  <c r="K219"/>
  <c r="K531"/>
  <c r="X219" a="1"/>
  <c r="X219"/>
  <c r="X531"/>
  <c r="AE219" a="1"/>
  <c r="AE219"/>
  <c r="AE531"/>
  <c r="AK219" a="1"/>
  <c r="AK219"/>
  <c r="AK531"/>
  <c r="D219" a="1"/>
  <c r="D219"/>
  <c r="D531"/>
  <c r="E219" a="1"/>
  <c r="E219"/>
  <c r="E531"/>
  <c r="U219" a="1"/>
  <c r="U219"/>
  <c r="U531"/>
  <c r="V219" a="1"/>
  <c r="V219"/>
  <c r="V531"/>
  <c r="Y219" a="1"/>
  <c r="Y219"/>
  <c r="Y531"/>
  <c r="F219" a="1"/>
  <c r="F219"/>
  <c r="F531"/>
  <c r="AG219" a="1"/>
  <c r="AG219"/>
  <c r="AG531"/>
  <c r="R219" a="1"/>
  <c r="R219"/>
  <c r="R531"/>
  <c r="H219" a="1"/>
  <c r="H219"/>
  <c r="H531"/>
  <c r="J219" a="1"/>
  <c r="J219"/>
  <c r="J531"/>
  <c r="L219" a="1"/>
  <c r="L219"/>
  <c r="L531"/>
  <c r="AH219" a="1"/>
  <c r="AH219"/>
  <c r="AH531"/>
  <c r="C219" a="1"/>
  <c r="C219"/>
  <c r="C531"/>
  <c r="N219" a="1"/>
  <c r="N219"/>
  <c r="N531"/>
  <c r="Q219" a="1"/>
  <c r="Q219"/>
  <c r="Q531"/>
  <c r="G216" a="1"/>
  <c r="G216"/>
  <c r="G528"/>
  <c r="M216" a="1"/>
  <c r="M216"/>
  <c r="M528"/>
  <c r="AC216" a="1"/>
  <c r="AC216"/>
  <c r="AC528"/>
  <c r="P216" a="1"/>
  <c r="P216"/>
  <c r="P528"/>
  <c r="AF216" a="1"/>
  <c r="AF216"/>
  <c r="AF528"/>
  <c r="Z216" a="1"/>
  <c r="Z216"/>
  <c r="Z528"/>
  <c r="AA216" a="1"/>
  <c r="AA216"/>
  <c r="AA528"/>
  <c r="AB216" a="1"/>
  <c r="AB216"/>
  <c r="AB528"/>
  <c r="AJ216" a="1"/>
  <c r="AJ216"/>
  <c r="AJ528"/>
  <c r="O216" a="1"/>
  <c r="O216"/>
  <c r="O528"/>
  <c r="I216" a="1"/>
  <c r="I216"/>
  <c r="I528"/>
  <c r="AL216" a="1"/>
  <c r="AL216"/>
  <c r="AL528"/>
  <c r="S216" a="1"/>
  <c r="S216"/>
  <c r="S528"/>
  <c r="T216" a="1"/>
  <c r="T216"/>
  <c r="T528"/>
  <c r="B216" a="1"/>
  <c r="B216"/>
  <c r="AD216" a="1"/>
  <c r="AD216"/>
  <c r="AD528"/>
  <c r="AI216" a="1"/>
  <c r="AI216"/>
  <c r="AI528"/>
  <c r="W216" a="1"/>
  <c r="W216"/>
  <c r="W528"/>
  <c r="K216" a="1"/>
  <c r="K216"/>
  <c r="K528"/>
  <c r="X216" a="1"/>
  <c r="X216"/>
  <c r="X528"/>
  <c r="AE216" a="1"/>
  <c r="AE216"/>
  <c r="AE528"/>
  <c r="AK216" a="1"/>
  <c r="AK216"/>
  <c r="AK528"/>
  <c r="D216" a="1"/>
  <c r="D216"/>
  <c r="D528"/>
  <c r="R216" a="1"/>
  <c r="R216"/>
  <c r="R528"/>
  <c r="AH216" a="1"/>
  <c r="AH216"/>
  <c r="AH528"/>
  <c r="V216" a="1"/>
  <c r="V216"/>
  <c r="V528"/>
  <c r="E216" a="1"/>
  <c r="E216"/>
  <c r="E528"/>
  <c r="U216" a="1"/>
  <c r="U216"/>
  <c r="U528"/>
  <c r="Y216" a="1"/>
  <c r="Y216"/>
  <c r="Y528"/>
  <c r="F216" a="1"/>
  <c r="F216"/>
  <c r="F528"/>
  <c r="AG216" a="1"/>
  <c r="AG216"/>
  <c r="AG528"/>
  <c r="H216" a="1"/>
  <c r="H216"/>
  <c r="H528"/>
  <c r="J216" a="1"/>
  <c r="J216"/>
  <c r="J528"/>
  <c r="L216" a="1"/>
  <c r="L216"/>
  <c r="L528"/>
  <c r="C216" a="1"/>
  <c r="C216"/>
  <c r="C528"/>
  <c r="N216" a="1"/>
  <c r="N216"/>
  <c r="N528"/>
  <c r="Q216" a="1"/>
  <c r="Q216"/>
  <c r="Q528"/>
  <c r="G221" a="1"/>
  <c r="G221"/>
  <c r="G533"/>
  <c r="X221" a="1"/>
  <c r="X221"/>
  <c r="X533"/>
  <c r="AE221" a="1"/>
  <c r="AE221"/>
  <c r="AE533"/>
  <c r="AK221" a="1"/>
  <c r="AK221"/>
  <c r="AK533"/>
  <c r="D221" a="1"/>
  <c r="D221"/>
  <c r="D533"/>
  <c r="R221" a="1"/>
  <c r="R221"/>
  <c r="R533"/>
  <c r="AH221" a="1"/>
  <c r="AH221"/>
  <c r="AH533"/>
  <c r="V221" a="1"/>
  <c r="V221"/>
  <c r="V533"/>
  <c r="M221" a="1"/>
  <c r="M221"/>
  <c r="M533"/>
  <c r="AC221" a="1"/>
  <c r="AC221"/>
  <c r="AC533"/>
  <c r="P221" a="1"/>
  <c r="P221"/>
  <c r="P533"/>
  <c r="AF221" a="1"/>
  <c r="AF221"/>
  <c r="AF533"/>
  <c r="Z221" a="1"/>
  <c r="Z221"/>
  <c r="Z533"/>
  <c r="AA221" a="1"/>
  <c r="AA221"/>
  <c r="AA533"/>
  <c r="AB221" a="1"/>
  <c r="AB221"/>
  <c r="AB533"/>
  <c r="AJ221" a="1"/>
  <c r="AJ221"/>
  <c r="AJ533"/>
  <c r="O221" a="1"/>
  <c r="O221"/>
  <c r="O533"/>
  <c r="I221" a="1"/>
  <c r="I221"/>
  <c r="I533"/>
  <c r="AL221" a="1"/>
  <c r="AL221"/>
  <c r="AL533"/>
  <c r="S221" a="1"/>
  <c r="S221"/>
  <c r="S533"/>
  <c r="T221" a="1"/>
  <c r="T221"/>
  <c r="T533"/>
  <c r="B221" a="1"/>
  <c r="B221"/>
  <c r="AD221" a="1"/>
  <c r="AD221"/>
  <c r="AD533"/>
  <c r="AI221" a="1"/>
  <c r="AI221"/>
  <c r="AI533"/>
  <c r="W221" a="1"/>
  <c r="W221"/>
  <c r="W533"/>
  <c r="K221" a="1"/>
  <c r="K221"/>
  <c r="K533"/>
  <c r="E221" a="1"/>
  <c r="E221"/>
  <c r="E533"/>
  <c r="U221" a="1"/>
  <c r="U221"/>
  <c r="U533"/>
  <c r="Y221" a="1"/>
  <c r="Y221"/>
  <c r="Y533"/>
  <c r="F221" a="1"/>
  <c r="F221"/>
  <c r="F533"/>
  <c r="AG221" a="1"/>
  <c r="AG221"/>
  <c r="AG533"/>
  <c r="H221" a="1"/>
  <c r="H221"/>
  <c r="H533"/>
  <c r="J221" a="1"/>
  <c r="J221"/>
  <c r="J533"/>
  <c r="L221" a="1"/>
  <c r="L221"/>
  <c r="L533"/>
  <c r="C221" a="1"/>
  <c r="C221"/>
  <c r="C533"/>
  <c r="N221" a="1"/>
  <c r="N221"/>
  <c r="N533"/>
  <c r="Q221" a="1"/>
  <c r="Q221"/>
  <c r="Q533"/>
  <c r="G210" a="1"/>
  <c r="G210"/>
  <c r="G522"/>
  <c r="M210" a="1"/>
  <c r="M210"/>
  <c r="M522"/>
  <c r="AC210" a="1"/>
  <c r="AC210"/>
  <c r="AC522"/>
  <c r="P210" a="1"/>
  <c r="P210"/>
  <c r="P522"/>
  <c r="AF210" a="1"/>
  <c r="AF210"/>
  <c r="AF522"/>
  <c r="Z210" a="1"/>
  <c r="Z210"/>
  <c r="Z522"/>
  <c r="AA210" a="1"/>
  <c r="AA210"/>
  <c r="AA522"/>
  <c r="AB210" a="1"/>
  <c r="AB210"/>
  <c r="AB522"/>
  <c r="AJ210" a="1"/>
  <c r="AJ210"/>
  <c r="AJ522"/>
  <c r="O210" a="1"/>
  <c r="O210"/>
  <c r="O522"/>
  <c r="I210" a="1"/>
  <c r="I210"/>
  <c r="I522"/>
  <c r="AL210" a="1"/>
  <c r="AL210"/>
  <c r="AL522"/>
  <c r="S210" a="1"/>
  <c r="S210"/>
  <c r="S522"/>
  <c r="T210" a="1"/>
  <c r="T210"/>
  <c r="T522"/>
  <c r="B210" a="1"/>
  <c r="B210"/>
  <c r="AD210" a="1"/>
  <c r="AD210"/>
  <c r="AD522"/>
  <c r="AI210" a="1"/>
  <c r="AI210"/>
  <c r="AI522"/>
  <c r="W210" a="1"/>
  <c r="W210"/>
  <c r="W522"/>
  <c r="K210" a="1"/>
  <c r="K210"/>
  <c r="K522"/>
  <c r="X210" a="1"/>
  <c r="X210"/>
  <c r="X522"/>
  <c r="AE210" a="1"/>
  <c r="AE210"/>
  <c r="AE522"/>
  <c r="AK210" a="1"/>
  <c r="AK210"/>
  <c r="AK522"/>
  <c r="D210" a="1"/>
  <c r="D210"/>
  <c r="D522"/>
  <c r="R210" a="1"/>
  <c r="R210"/>
  <c r="R522"/>
  <c r="AH210" a="1"/>
  <c r="AH210"/>
  <c r="AH522"/>
  <c r="V210" a="1"/>
  <c r="V210"/>
  <c r="V522"/>
  <c r="E210" a="1"/>
  <c r="E210"/>
  <c r="E522"/>
  <c r="U210" a="1"/>
  <c r="U210"/>
  <c r="U522"/>
  <c r="Y210" a="1"/>
  <c r="Y210"/>
  <c r="Y522"/>
  <c r="F210" a="1"/>
  <c r="F210"/>
  <c r="F522"/>
  <c r="AG210" a="1"/>
  <c r="AG210"/>
  <c r="AG522"/>
  <c r="H210" a="1"/>
  <c r="H210"/>
  <c r="H522"/>
  <c r="J210" a="1"/>
  <c r="J210"/>
  <c r="J522"/>
  <c r="L210" a="1"/>
  <c r="L210"/>
  <c r="L522"/>
  <c r="C210" a="1"/>
  <c r="C210"/>
  <c r="C522"/>
  <c r="N210" a="1"/>
  <c r="N210"/>
  <c r="N522"/>
  <c r="Q210" a="1"/>
  <c r="Q210"/>
  <c r="Q522"/>
  <c r="D154" i="24" a="1"/>
  <c r="D154"/>
  <c r="D310"/>
  <c r="K154" a="1"/>
  <c r="K154"/>
  <c r="K310"/>
  <c r="U154" a="1"/>
  <c r="U154"/>
  <c r="U310"/>
  <c r="AC154" a="1"/>
  <c r="AC154"/>
  <c r="AC310"/>
  <c r="AK154" a="1"/>
  <c r="AK154"/>
  <c r="AK310"/>
  <c r="F154" a="1"/>
  <c r="F154"/>
  <c r="F310"/>
  <c r="N154" a="1"/>
  <c r="N154"/>
  <c r="N310"/>
  <c r="S154" a="1"/>
  <c r="S154"/>
  <c r="S310"/>
  <c r="X154" a="1"/>
  <c r="X154"/>
  <c r="X310"/>
  <c r="AF154" a="1"/>
  <c r="AF154"/>
  <c r="AF310"/>
  <c r="I154" a="1"/>
  <c r="I154"/>
  <c r="I310"/>
  <c r="Q154" a="1"/>
  <c r="Q154"/>
  <c r="Q310"/>
  <c r="AA154" a="1"/>
  <c r="AA154"/>
  <c r="AA310"/>
  <c r="AI154" a="1"/>
  <c r="AI154"/>
  <c r="AI310"/>
  <c r="C154" a="1"/>
  <c r="C154"/>
  <c r="C310"/>
  <c r="L154" a="1"/>
  <c r="L154"/>
  <c r="L310"/>
  <c r="V154" a="1"/>
  <c r="V154"/>
  <c r="V310"/>
  <c r="AD154" a="1"/>
  <c r="AD154"/>
  <c r="AD310"/>
  <c r="AL154" a="1"/>
  <c r="AL154"/>
  <c r="AL310"/>
  <c r="G154" a="1"/>
  <c r="G154"/>
  <c r="G310"/>
  <c r="O154" a="1"/>
  <c r="O154"/>
  <c r="O310"/>
  <c r="Y154" a="1"/>
  <c r="Y154"/>
  <c r="Y310"/>
  <c r="AG154" a="1"/>
  <c r="AG154"/>
  <c r="AG310"/>
  <c r="J154" a="1"/>
  <c r="J154"/>
  <c r="J310"/>
  <c r="R154" a="1"/>
  <c r="R154"/>
  <c r="R310"/>
  <c r="T154" a="1"/>
  <c r="T154"/>
  <c r="T310"/>
  <c r="AB154" a="1"/>
  <c r="AB154"/>
  <c r="AB310"/>
  <c r="AJ154" a="1"/>
  <c r="AJ154"/>
  <c r="AJ310"/>
  <c r="E154" a="1"/>
  <c r="E154"/>
  <c r="E310"/>
  <c r="M154" a="1"/>
  <c r="M154"/>
  <c r="M310"/>
  <c r="W154" a="1"/>
  <c r="W154"/>
  <c r="W310"/>
  <c r="AE154" a="1"/>
  <c r="AE154"/>
  <c r="AE310"/>
  <c r="B154" a="1"/>
  <c r="B154"/>
  <c r="Z154" a="1"/>
  <c r="Z154"/>
  <c r="Z310"/>
  <c r="H154" a="1"/>
  <c r="H154"/>
  <c r="H310"/>
  <c r="AH154" a="1"/>
  <c r="AH154"/>
  <c r="AH310"/>
  <c r="P154" a="1"/>
  <c r="P154"/>
  <c r="P310"/>
  <c r="H142" a="1"/>
  <c r="H142"/>
  <c r="H298"/>
  <c r="P142" a="1"/>
  <c r="P142"/>
  <c r="P298"/>
  <c r="X142" a="1"/>
  <c r="X142"/>
  <c r="X298"/>
  <c r="AF142" a="1"/>
  <c r="AF142"/>
  <c r="AF298"/>
  <c r="C142" a="1"/>
  <c r="C142"/>
  <c r="C298"/>
  <c r="K142" a="1"/>
  <c r="K142"/>
  <c r="K298"/>
  <c r="S142" a="1"/>
  <c r="S142"/>
  <c r="S298"/>
  <c r="AA142" a="1"/>
  <c r="AA142"/>
  <c r="AA298"/>
  <c r="AI142" a="1"/>
  <c r="AI142"/>
  <c r="AI298"/>
  <c r="F142" a="1"/>
  <c r="F142"/>
  <c r="F298"/>
  <c r="N142" a="1"/>
  <c r="N142"/>
  <c r="N298"/>
  <c r="V142" a="1"/>
  <c r="V142"/>
  <c r="V298"/>
  <c r="AD142" a="1"/>
  <c r="AD142"/>
  <c r="AD298"/>
  <c r="AL142" a="1"/>
  <c r="AL142"/>
  <c r="AL298"/>
  <c r="I142" a="1"/>
  <c r="I142"/>
  <c r="I298"/>
  <c r="Q142" a="1"/>
  <c r="Q142"/>
  <c r="Q298"/>
  <c r="Y142" a="1"/>
  <c r="Y142"/>
  <c r="Y298"/>
  <c r="AG142" a="1"/>
  <c r="AG142"/>
  <c r="AG298"/>
  <c r="D142" a="1"/>
  <c r="D142"/>
  <c r="D298"/>
  <c r="L142" a="1"/>
  <c r="L142"/>
  <c r="L298"/>
  <c r="T142" a="1"/>
  <c r="T142"/>
  <c r="T298"/>
  <c r="AB142" a="1"/>
  <c r="AB142"/>
  <c r="AB298"/>
  <c r="AJ142" a="1"/>
  <c r="AJ142"/>
  <c r="AJ298"/>
  <c r="G142" a="1"/>
  <c r="G142"/>
  <c r="G298"/>
  <c r="O142" a="1"/>
  <c r="O142"/>
  <c r="O298"/>
  <c r="W142" a="1"/>
  <c r="W142"/>
  <c r="W298"/>
  <c r="AE142" a="1"/>
  <c r="AE142"/>
  <c r="AE298"/>
  <c r="B142" a="1"/>
  <c r="B142"/>
  <c r="J142" a="1"/>
  <c r="J142"/>
  <c r="J298"/>
  <c r="R142" a="1"/>
  <c r="R142"/>
  <c r="R298"/>
  <c r="Z142" a="1"/>
  <c r="Z142"/>
  <c r="Z298"/>
  <c r="AH142" a="1"/>
  <c r="AH142"/>
  <c r="AH298"/>
  <c r="U142" a="1"/>
  <c r="U142"/>
  <c r="U298"/>
  <c r="E142" a="1"/>
  <c r="E142"/>
  <c r="E298"/>
  <c r="AC142" a="1"/>
  <c r="AC142"/>
  <c r="AC298"/>
  <c r="M142" a="1"/>
  <c r="M142"/>
  <c r="M298"/>
  <c r="AK142" a="1"/>
  <c r="AK142"/>
  <c r="AK298"/>
  <c r="F145" a="1"/>
  <c r="F145"/>
  <c r="F301"/>
  <c r="N145" a="1"/>
  <c r="N145"/>
  <c r="N301"/>
  <c r="V145" a="1"/>
  <c r="V145"/>
  <c r="V301"/>
  <c r="AD145" a="1"/>
  <c r="AD145"/>
  <c r="AD301"/>
  <c r="AL145" a="1"/>
  <c r="AL145"/>
  <c r="AL301"/>
  <c r="I145" a="1"/>
  <c r="I145"/>
  <c r="I301"/>
  <c r="Q145" a="1"/>
  <c r="Q145"/>
  <c r="Q301"/>
  <c r="Y145" a="1"/>
  <c r="Y145"/>
  <c r="Y301"/>
  <c r="AG145" a="1"/>
  <c r="AG145"/>
  <c r="AG301"/>
  <c r="D145" a="1"/>
  <c r="D145"/>
  <c r="D301"/>
  <c r="L145" a="1"/>
  <c r="L145"/>
  <c r="L301"/>
  <c r="T145" a="1"/>
  <c r="T145"/>
  <c r="T301"/>
  <c r="AB145" a="1"/>
  <c r="AB145"/>
  <c r="AB301"/>
  <c r="AJ145" a="1"/>
  <c r="AJ145"/>
  <c r="AJ301"/>
  <c r="G145" a="1"/>
  <c r="G145"/>
  <c r="G301"/>
  <c r="O145" a="1"/>
  <c r="O145"/>
  <c r="O301"/>
  <c r="W145" a="1"/>
  <c r="W145"/>
  <c r="W301"/>
  <c r="AE145" a="1"/>
  <c r="AE145"/>
  <c r="AE301"/>
  <c r="B145" a="1"/>
  <c r="B145"/>
  <c r="J145" a="1"/>
  <c r="J145"/>
  <c r="J301"/>
  <c r="R145" a="1"/>
  <c r="R145"/>
  <c r="R301"/>
  <c r="Z145" a="1"/>
  <c r="Z145"/>
  <c r="Z301"/>
  <c r="AH145" a="1"/>
  <c r="AH145"/>
  <c r="AH301"/>
  <c r="E145" a="1"/>
  <c r="E145"/>
  <c r="E301"/>
  <c r="M145" a="1"/>
  <c r="M145"/>
  <c r="M301"/>
  <c r="U145" a="1"/>
  <c r="U145"/>
  <c r="U301"/>
  <c r="AC145" a="1"/>
  <c r="AC145"/>
  <c r="AC301"/>
  <c r="AK145" a="1"/>
  <c r="AK145"/>
  <c r="AK301"/>
  <c r="H145" a="1"/>
  <c r="H145"/>
  <c r="H301"/>
  <c r="P145" a="1"/>
  <c r="P145"/>
  <c r="P301"/>
  <c r="X145" a="1"/>
  <c r="X145"/>
  <c r="X301"/>
  <c r="AF145" a="1"/>
  <c r="AF145"/>
  <c r="AF301"/>
  <c r="AA145" a="1"/>
  <c r="AA145"/>
  <c r="AA301"/>
  <c r="K145" a="1"/>
  <c r="K145"/>
  <c r="K301"/>
  <c r="AI145" a="1"/>
  <c r="AI145"/>
  <c r="AI301"/>
  <c r="S145" a="1"/>
  <c r="S145"/>
  <c r="S301"/>
  <c r="C145" a="1"/>
  <c r="C145"/>
  <c r="C301"/>
  <c r="D148" a="1"/>
  <c r="D148"/>
  <c r="D304"/>
  <c r="L148" a="1"/>
  <c r="L148"/>
  <c r="L304"/>
  <c r="T148" a="1"/>
  <c r="T148"/>
  <c r="T304"/>
  <c r="AB148" a="1"/>
  <c r="AB148"/>
  <c r="AB304"/>
  <c r="AJ148" a="1"/>
  <c r="AJ148"/>
  <c r="AJ304"/>
  <c r="G148" a="1"/>
  <c r="G148"/>
  <c r="G304"/>
  <c r="O148" a="1"/>
  <c r="O148"/>
  <c r="O304"/>
  <c r="W148" a="1"/>
  <c r="W148"/>
  <c r="W304"/>
  <c r="AE148" a="1"/>
  <c r="AE148"/>
  <c r="AE304"/>
  <c r="B148" a="1"/>
  <c r="B148"/>
  <c r="J148" a="1"/>
  <c r="J148"/>
  <c r="J304"/>
  <c r="R148" a="1"/>
  <c r="R148"/>
  <c r="R304"/>
  <c r="Z148" a="1"/>
  <c r="Z148"/>
  <c r="Z304"/>
  <c r="AH148" a="1"/>
  <c r="AH148"/>
  <c r="AH304"/>
  <c r="E148" a="1"/>
  <c r="E148"/>
  <c r="E304"/>
  <c r="M148" a="1"/>
  <c r="M148"/>
  <c r="M304"/>
  <c r="U148" a="1"/>
  <c r="U148"/>
  <c r="U304"/>
  <c r="AC148" a="1"/>
  <c r="AC148"/>
  <c r="AC304"/>
  <c r="AK148" a="1"/>
  <c r="AK148"/>
  <c r="AK304"/>
  <c r="H148" a="1"/>
  <c r="H148"/>
  <c r="H304"/>
  <c r="P148" a="1"/>
  <c r="P148"/>
  <c r="P304"/>
  <c r="X148" a="1"/>
  <c r="X148"/>
  <c r="X304"/>
  <c r="AF148" a="1"/>
  <c r="AF148"/>
  <c r="AF304"/>
  <c r="C148" a="1"/>
  <c r="C148"/>
  <c r="C304"/>
  <c r="K148" a="1"/>
  <c r="K148"/>
  <c r="K304"/>
  <c r="S148" a="1"/>
  <c r="S148"/>
  <c r="S304"/>
  <c r="AA148" a="1"/>
  <c r="AA148"/>
  <c r="AA304"/>
  <c r="AI148" a="1"/>
  <c r="AI148"/>
  <c r="AI304"/>
  <c r="F148" a="1"/>
  <c r="F148"/>
  <c r="F304"/>
  <c r="N148" a="1"/>
  <c r="N148"/>
  <c r="N304"/>
  <c r="V148" a="1"/>
  <c r="V148"/>
  <c r="V304"/>
  <c r="AD148" a="1"/>
  <c r="AD148"/>
  <c r="AD304"/>
  <c r="AL148" a="1"/>
  <c r="AL148"/>
  <c r="AL304"/>
  <c r="AG148" a="1"/>
  <c r="AG148"/>
  <c r="AG304"/>
  <c r="Q148" a="1"/>
  <c r="Q148"/>
  <c r="Q304"/>
  <c r="Y148" a="1"/>
  <c r="Y148"/>
  <c r="Y304"/>
  <c r="I148" a="1"/>
  <c r="I148"/>
  <c r="I304"/>
  <c r="G119" a="1"/>
  <c r="G119"/>
  <c r="G275"/>
  <c r="O119" a="1"/>
  <c r="O119"/>
  <c r="O275"/>
  <c r="W119" a="1"/>
  <c r="W119"/>
  <c r="W275"/>
  <c r="AE119" a="1"/>
  <c r="AE119"/>
  <c r="AE275"/>
  <c r="B119" a="1"/>
  <c r="B119"/>
  <c r="J119" a="1"/>
  <c r="J119"/>
  <c r="J275"/>
  <c r="R119" a="1"/>
  <c r="R119"/>
  <c r="R275"/>
  <c r="Z119" a="1"/>
  <c r="Z119"/>
  <c r="Z275"/>
  <c r="AH119" a="1"/>
  <c r="AH119"/>
  <c r="AH275"/>
  <c r="E119" a="1"/>
  <c r="E119"/>
  <c r="E275"/>
  <c r="M119" a="1"/>
  <c r="M119"/>
  <c r="M275"/>
  <c r="U119" a="1"/>
  <c r="U119"/>
  <c r="U275"/>
  <c r="AC119" a="1"/>
  <c r="AC119"/>
  <c r="AC275"/>
  <c r="AK119" a="1"/>
  <c r="AK119"/>
  <c r="AK275"/>
  <c r="H119" a="1"/>
  <c r="H119"/>
  <c r="H275"/>
  <c r="P119" a="1"/>
  <c r="P119"/>
  <c r="P275"/>
  <c r="X119" a="1"/>
  <c r="X119"/>
  <c r="X275"/>
  <c r="AF119" a="1"/>
  <c r="AF119"/>
  <c r="AF275"/>
  <c r="C119" a="1"/>
  <c r="C119"/>
  <c r="C275"/>
  <c r="K119" a="1"/>
  <c r="K119"/>
  <c r="K275"/>
  <c r="S119" a="1"/>
  <c r="S119"/>
  <c r="S275"/>
  <c r="AA119" a="1"/>
  <c r="AA119"/>
  <c r="AA275"/>
  <c r="AI119" a="1"/>
  <c r="AI119"/>
  <c r="AI275"/>
  <c r="F119" a="1"/>
  <c r="F119"/>
  <c r="F275"/>
  <c r="N119" a="1"/>
  <c r="N119"/>
  <c r="N275"/>
  <c r="V119" a="1"/>
  <c r="V119"/>
  <c r="V275"/>
  <c r="AD119" a="1"/>
  <c r="AD119"/>
  <c r="AD275"/>
  <c r="AL119" a="1"/>
  <c r="AL119"/>
  <c r="AL275"/>
  <c r="Y119" a="1"/>
  <c r="Y119"/>
  <c r="Y275"/>
  <c r="D119" a="1"/>
  <c r="D119"/>
  <c r="D275"/>
  <c r="AJ119" a="1"/>
  <c r="AJ119"/>
  <c r="AJ275"/>
  <c r="Q119" a="1"/>
  <c r="Q119"/>
  <c r="Q275"/>
  <c r="AB119" a="1"/>
  <c r="AB119"/>
  <c r="AB275"/>
  <c r="I119" a="1"/>
  <c r="I119"/>
  <c r="I275"/>
  <c r="T119" a="1"/>
  <c r="T119"/>
  <c r="T275"/>
  <c r="AG119" a="1"/>
  <c r="AG119"/>
  <c r="AG275"/>
  <c r="L119" a="1"/>
  <c r="L119"/>
  <c r="L275"/>
  <c r="C121" a="1"/>
  <c r="C121"/>
  <c r="C277"/>
  <c r="K121" a="1"/>
  <c r="K121"/>
  <c r="K277"/>
  <c r="S121" a="1"/>
  <c r="S121"/>
  <c r="S277"/>
  <c r="AA121" a="1"/>
  <c r="AA121"/>
  <c r="AA277"/>
  <c r="AI121" a="1"/>
  <c r="AI121"/>
  <c r="AI277"/>
  <c r="F121" a="1"/>
  <c r="F121"/>
  <c r="F277"/>
  <c r="N121" a="1"/>
  <c r="N121"/>
  <c r="N277"/>
  <c r="V121" a="1"/>
  <c r="V121"/>
  <c r="V277"/>
  <c r="AD121" a="1"/>
  <c r="AD121"/>
  <c r="AD277"/>
  <c r="AL121" a="1"/>
  <c r="AL121"/>
  <c r="AL277"/>
  <c r="I121" a="1"/>
  <c r="I121"/>
  <c r="I277"/>
  <c r="Q121" a="1"/>
  <c r="Q121"/>
  <c r="Q277"/>
  <c r="Y121" a="1"/>
  <c r="Y121"/>
  <c r="Y277"/>
  <c r="AG121" a="1"/>
  <c r="AG121"/>
  <c r="AG277"/>
  <c r="D121" a="1"/>
  <c r="D121"/>
  <c r="D277"/>
  <c r="L121" a="1"/>
  <c r="L121"/>
  <c r="L277"/>
  <c r="T121" a="1"/>
  <c r="T121"/>
  <c r="T277"/>
  <c r="AB121" a="1"/>
  <c r="AB121"/>
  <c r="AB277"/>
  <c r="AJ121" a="1"/>
  <c r="AJ121"/>
  <c r="AJ277"/>
  <c r="G121" a="1"/>
  <c r="G121"/>
  <c r="G277"/>
  <c r="O121" a="1"/>
  <c r="O121"/>
  <c r="O277"/>
  <c r="W121" a="1"/>
  <c r="W121"/>
  <c r="W277"/>
  <c r="AE121" a="1"/>
  <c r="AE121"/>
  <c r="AE277"/>
  <c r="B121" a="1"/>
  <c r="B121"/>
  <c r="J121" a="1"/>
  <c r="J121"/>
  <c r="J277"/>
  <c r="R121" a="1"/>
  <c r="R121"/>
  <c r="R277"/>
  <c r="Z121" a="1"/>
  <c r="Z121"/>
  <c r="Z277"/>
  <c r="AH121" a="1"/>
  <c r="AH121"/>
  <c r="AH277"/>
  <c r="AC121" a="1"/>
  <c r="AC121"/>
  <c r="AC277"/>
  <c r="H121" a="1"/>
  <c r="H121"/>
  <c r="H277"/>
  <c r="U121" a="1"/>
  <c r="U121"/>
  <c r="U277"/>
  <c r="AF121" a="1"/>
  <c r="AF121"/>
  <c r="AF277"/>
  <c r="M121" a="1"/>
  <c r="M121"/>
  <c r="M277"/>
  <c r="X121" a="1"/>
  <c r="X121"/>
  <c r="X277"/>
  <c r="E121" a="1"/>
  <c r="E121"/>
  <c r="E277"/>
  <c r="AK121" a="1"/>
  <c r="AK121"/>
  <c r="AK277"/>
  <c r="P121" a="1"/>
  <c r="P121"/>
  <c r="P277"/>
  <c r="Y356" i="29"/>
  <c r="Y155"/>
  <c r="B360"/>
  <c r="AM122"/>
  <c r="AO122"/>
  <c r="K356"/>
  <c r="K155"/>
  <c r="N356"/>
  <c r="N155"/>
  <c r="N236"/>
  <c r="N238"/>
  <c r="B356"/>
  <c r="B155"/>
  <c r="AM118"/>
  <c r="AB155"/>
  <c r="AB356"/>
  <c r="B382"/>
  <c r="AM144"/>
  <c r="AO144"/>
  <c r="N508"/>
  <c r="N233"/>
  <c r="AI508"/>
  <c r="AI233"/>
  <c r="AL508"/>
  <c r="AL233"/>
  <c r="B508"/>
  <c r="B233"/>
  <c r="AM196"/>
  <c r="AK508"/>
  <c r="AK233"/>
  <c r="B387"/>
  <c r="AM149"/>
  <c r="AO149"/>
  <c r="B376"/>
  <c r="AM138"/>
  <c r="AO138"/>
  <c r="B383"/>
  <c r="AM145"/>
  <c r="AO145"/>
  <c r="B543"/>
  <c r="AM231"/>
  <c r="AO231"/>
  <c r="H356"/>
  <c r="H155"/>
  <c r="B517"/>
  <c r="AM205"/>
  <c r="AO205"/>
  <c r="Q508"/>
  <c r="Q233"/>
  <c r="B530"/>
  <c r="AM218"/>
  <c r="AO218"/>
  <c r="B534"/>
  <c r="AM222"/>
  <c r="AO222"/>
  <c r="B511"/>
  <c r="AM199"/>
  <c r="AO199"/>
  <c r="F356"/>
  <c r="F155"/>
  <c r="F236"/>
  <c r="F238"/>
  <c r="E356"/>
  <c r="E155"/>
  <c r="P356"/>
  <c r="P155"/>
  <c r="P236"/>
  <c r="P238"/>
  <c r="AA155"/>
  <c r="AA356"/>
  <c r="AD356"/>
  <c r="AD155"/>
  <c r="AD236"/>
  <c r="AD238"/>
  <c r="P508"/>
  <c r="P233"/>
  <c r="AB508"/>
  <c r="AB233"/>
  <c r="K508"/>
  <c r="K233"/>
  <c r="T508"/>
  <c r="T233"/>
  <c r="S233"/>
  <c r="S508"/>
  <c r="AM154"/>
  <c r="AO154"/>
  <c r="B392"/>
  <c r="B373"/>
  <c r="AM135"/>
  <c r="AO135"/>
  <c r="B369"/>
  <c r="AM131"/>
  <c r="AO131"/>
  <c r="AM151"/>
  <c r="AO151"/>
  <c r="B389"/>
  <c r="B518"/>
  <c r="AM206"/>
  <c r="AO206"/>
  <c r="B379"/>
  <c r="AM141"/>
  <c r="AO141"/>
  <c r="B512"/>
  <c r="AM200"/>
  <c r="AO200"/>
  <c r="B375"/>
  <c r="AM137"/>
  <c r="AO137"/>
  <c r="B359"/>
  <c r="AM121"/>
  <c r="AO121"/>
  <c r="B509"/>
  <c r="AM197"/>
  <c r="AO197"/>
  <c r="B542"/>
  <c r="AM230"/>
  <c r="AO230"/>
  <c r="G356"/>
  <c r="G155"/>
  <c r="AK155"/>
  <c r="AK236"/>
  <c r="AK238"/>
  <c r="AK356"/>
  <c r="M356"/>
  <c r="M155"/>
  <c r="X356"/>
  <c r="X155"/>
  <c r="C356"/>
  <c r="C155"/>
  <c r="B374"/>
  <c r="AM136"/>
  <c r="AO136"/>
  <c r="AA508"/>
  <c r="AA233"/>
  <c r="R508"/>
  <c r="R233"/>
  <c r="Y508"/>
  <c r="Y233"/>
  <c r="F508"/>
  <c r="F233"/>
  <c r="AJ508"/>
  <c r="AJ233"/>
  <c r="B526"/>
  <c r="AM214"/>
  <c r="AO214"/>
  <c r="B514"/>
  <c r="AM202"/>
  <c r="AO202"/>
  <c r="B520"/>
  <c r="AM208"/>
  <c r="AO208"/>
  <c r="B540"/>
  <c r="AM228"/>
  <c r="AO228"/>
  <c r="B532"/>
  <c r="AM220"/>
  <c r="AO220"/>
  <c r="V356"/>
  <c r="V155"/>
  <c r="J508"/>
  <c r="J233"/>
  <c r="B385"/>
  <c r="AM147"/>
  <c r="AO147"/>
  <c r="D356"/>
  <c r="D155"/>
  <c r="D236"/>
  <c r="D238"/>
  <c r="J356"/>
  <c r="J155"/>
  <c r="J236"/>
  <c r="J238"/>
  <c r="R356"/>
  <c r="R155"/>
  <c r="U356"/>
  <c r="U155"/>
  <c r="AI356"/>
  <c r="AI155"/>
  <c r="AI236"/>
  <c r="AI238"/>
  <c r="B388"/>
  <c r="AM150"/>
  <c r="AO150"/>
  <c r="B521"/>
  <c r="AM209"/>
  <c r="AO209"/>
  <c r="B372"/>
  <c r="AM134"/>
  <c r="AO134"/>
  <c r="AM139"/>
  <c r="AO139"/>
  <c r="B377"/>
  <c r="B525"/>
  <c r="AM213"/>
  <c r="AO213"/>
  <c r="AC508"/>
  <c r="AC233"/>
  <c r="AF508"/>
  <c r="AF233"/>
  <c r="M508"/>
  <c r="M233"/>
  <c r="G508"/>
  <c r="G233"/>
  <c r="B510"/>
  <c r="AM198"/>
  <c r="AO198"/>
  <c r="B535"/>
  <c r="AM223"/>
  <c r="AO223"/>
  <c r="B533"/>
  <c r="AM221"/>
  <c r="AO221"/>
  <c r="B523"/>
  <c r="AM211"/>
  <c r="AO211"/>
  <c r="B362"/>
  <c r="AM124"/>
  <c r="AO124"/>
  <c r="B366"/>
  <c r="AM128"/>
  <c r="AO128"/>
  <c r="B361"/>
  <c r="AM123"/>
  <c r="AO123"/>
  <c r="B524"/>
  <c r="AM212"/>
  <c r="AO212"/>
  <c r="S155"/>
  <c r="S236"/>
  <c r="S238"/>
  <c r="S356"/>
  <c r="B386"/>
  <c r="AM148"/>
  <c r="AO148"/>
  <c r="B358"/>
  <c r="AM120"/>
  <c r="AO120"/>
  <c r="B536"/>
  <c r="AM224"/>
  <c r="AO224"/>
  <c r="AM140"/>
  <c r="AO140"/>
  <c r="B378"/>
  <c r="AJ155"/>
  <c r="AJ356"/>
  <c r="O356"/>
  <c r="O155"/>
  <c r="O236"/>
  <c r="O238"/>
  <c r="W356"/>
  <c r="W155"/>
  <c r="W236"/>
  <c r="W238"/>
  <c r="AH356"/>
  <c r="AH155"/>
  <c r="AF155"/>
  <c r="AF356"/>
  <c r="B371"/>
  <c r="AM133"/>
  <c r="AO133"/>
  <c r="AH508"/>
  <c r="AH233"/>
  <c r="W508"/>
  <c r="W233"/>
  <c r="O508"/>
  <c r="O233"/>
  <c r="X508"/>
  <c r="X233"/>
  <c r="B367"/>
  <c r="AM129"/>
  <c r="AO129"/>
  <c r="B527"/>
  <c r="AM215"/>
  <c r="AO215"/>
  <c r="B519"/>
  <c r="AM207"/>
  <c r="AO207"/>
  <c r="B531"/>
  <c r="AM219"/>
  <c r="AO219"/>
  <c r="B368"/>
  <c r="AM130"/>
  <c r="AO130"/>
  <c r="B515"/>
  <c r="AM203"/>
  <c r="AO203"/>
  <c r="B529"/>
  <c r="AM217"/>
  <c r="AO217"/>
  <c r="V508"/>
  <c r="V233"/>
  <c r="B357"/>
  <c r="AM119"/>
  <c r="AO119"/>
  <c r="AG356"/>
  <c r="AG155"/>
  <c r="L155"/>
  <c r="L356"/>
  <c r="T155"/>
  <c r="T356"/>
  <c r="Z356"/>
  <c r="Z155"/>
  <c r="AC356"/>
  <c r="AC155"/>
  <c r="AC236"/>
  <c r="AC238"/>
  <c r="B522"/>
  <c r="AM210"/>
  <c r="AO210"/>
  <c r="B537"/>
  <c r="AM225"/>
  <c r="AO225"/>
  <c r="B370"/>
  <c r="AM132"/>
  <c r="AO132"/>
  <c r="B380"/>
  <c r="AM142"/>
  <c r="AO142"/>
  <c r="E508"/>
  <c r="E233"/>
  <c r="U508"/>
  <c r="U233"/>
  <c r="AD508"/>
  <c r="AD233"/>
  <c r="I508"/>
  <c r="I233"/>
  <c r="B513"/>
  <c r="AM201"/>
  <c r="AO201"/>
  <c r="B516"/>
  <c r="AM204"/>
  <c r="AO204"/>
  <c r="AM125"/>
  <c r="AO125"/>
  <c r="B363"/>
  <c r="B391"/>
  <c r="AM153"/>
  <c r="AO153"/>
  <c r="B384"/>
  <c r="AM146"/>
  <c r="AO146"/>
  <c r="L233"/>
  <c r="L508"/>
  <c r="C508"/>
  <c r="C233"/>
  <c r="B539"/>
  <c r="AM227"/>
  <c r="AO227"/>
  <c r="B544"/>
  <c r="AM232"/>
  <c r="AO232"/>
  <c r="B390"/>
  <c r="AM152"/>
  <c r="AO152"/>
  <c r="B365"/>
  <c r="AM127"/>
  <c r="AO127"/>
  <c r="AL155"/>
  <c r="AL236"/>
  <c r="AL238"/>
  <c r="AL356"/>
  <c r="I356"/>
  <c r="I155"/>
  <c r="I236"/>
  <c r="I238"/>
  <c r="Q155"/>
  <c r="Q356"/>
  <c r="AE356"/>
  <c r="AE155"/>
  <c r="B364"/>
  <c r="AM126"/>
  <c r="AO126"/>
  <c r="B538"/>
  <c r="AM226"/>
  <c r="AO226"/>
  <c r="AG508"/>
  <c r="AG233"/>
  <c r="D508"/>
  <c r="D233"/>
  <c r="Z508"/>
  <c r="Z233"/>
  <c r="AE508"/>
  <c r="AE233"/>
  <c r="H508"/>
  <c r="H233"/>
  <c r="B528"/>
  <c r="AM216"/>
  <c r="AO216"/>
  <c r="B381"/>
  <c r="AM143"/>
  <c r="AO143"/>
  <c r="B541"/>
  <c r="AM229"/>
  <c r="AO229"/>
  <c r="B278" i="24"/>
  <c r="AN278"/>
  <c r="AO278"/>
  <c r="AM122"/>
  <c r="AO122"/>
  <c r="B284"/>
  <c r="AN284"/>
  <c r="AO284"/>
  <c r="AM128"/>
  <c r="AO128"/>
  <c r="S274"/>
  <c r="S155"/>
  <c r="F233" i="21"/>
  <c r="F508"/>
  <c r="AM141"/>
  <c r="AO141"/>
  <c r="B379"/>
  <c r="AM205"/>
  <c r="AO205"/>
  <c r="B517"/>
  <c r="AM121"/>
  <c r="AO121"/>
  <c r="B359"/>
  <c r="B536"/>
  <c r="AM224"/>
  <c r="AO224"/>
  <c r="AM129"/>
  <c r="AO129"/>
  <c r="B367"/>
  <c r="AM126"/>
  <c r="AO126"/>
  <c r="B364"/>
  <c r="AM225"/>
  <c r="AO225"/>
  <c r="B537"/>
  <c r="B279" i="24"/>
  <c r="AN279"/>
  <c r="AO279"/>
  <c r="AM123"/>
  <c r="AO123"/>
  <c r="R274"/>
  <c r="R311"/>
  <c r="R155"/>
  <c r="AB274"/>
  <c r="AB155"/>
  <c r="E8" i="27"/>
  <c r="E4"/>
  <c r="AL274" i="24"/>
  <c r="AL155"/>
  <c r="K274"/>
  <c r="K311"/>
  <c r="K155"/>
  <c r="U274"/>
  <c r="U311"/>
  <c r="U155"/>
  <c r="J155" i="21"/>
  <c r="J356"/>
  <c r="X155"/>
  <c r="X356"/>
  <c r="B155"/>
  <c r="AM118"/>
  <c r="B356"/>
  <c r="AA155"/>
  <c r="AA356"/>
  <c r="AM204"/>
  <c r="AO204"/>
  <c r="B516"/>
  <c r="Q508"/>
  <c r="Q233"/>
  <c r="Y508"/>
  <c r="Y233"/>
  <c r="AE233"/>
  <c r="AE508"/>
  <c r="S233"/>
  <c r="S508"/>
  <c r="AF233"/>
  <c r="AF508"/>
  <c r="B515"/>
  <c r="AM203"/>
  <c r="AO203"/>
  <c r="B510"/>
  <c r="AM198"/>
  <c r="AO198"/>
  <c r="B289" i="24"/>
  <c r="AN289"/>
  <c r="AO289"/>
  <c r="AM133"/>
  <c r="AO133"/>
  <c r="AM208" i="21"/>
  <c r="AO208"/>
  <c r="B520"/>
  <c r="AJ274" i="24"/>
  <c r="AJ311"/>
  <c r="AJ155"/>
  <c r="Z233" i="21"/>
  <c r="Z508"/>
  <c r="B301" i="24"/>
  <c r="AN301"/>
  <c r="AO301"/>
  <c r="AM145"/>
  <c r="AO145"/>
  <c r="AM220" i="21"/>
  <c r="AO220"/>
  <c r="B532"/>
  <c r="AM232"/>
  <c r="AO232"/>
  <c r="B544"/>
  <c r="AM135"/>
  <c r="AO135"/>
  <c r="B373"/>
  <c r="AM228"/>
  <c r="AO228"/>
  <c r="B540"/>
  <c r="AM199"/>
  <c r="AO199"/>
  <c r="B511"/>
  <c r="AM132"/>
  <c r="AO132"/>
  <c r="B370"/>
  <c r="AB300" i="24"/>
  <c r="E24" i="27"/>
  <c r="K6"/>
  <c r="E6"/>
  <c r="G274" i="24"/>
  <c r="G311"/>
  <c r="G155"/>
  <c r="T274"/>
  <c r="T155"/>
  <c r="AD274"/>
  <c r="AD311"/>
  <c r="AD155"/>
  <c r="C274"/>
  <c r="C155"/>
  <c r="M274"/>
  <c r="M311"/>
  <c r="M155"/>
  <c r="V155" i="21"/>
  <c r="V356"/>
  <c r="AG356"/>
  <c r="AG155"/>
  <c r="T155"/>
  <c r="T356"/>
  <c r="Z155"/>
  <c r="Z236"/>
  <c r="Z238"/>
  <c r="Z356"/>
  <c r="AM140"/>
  <c r="AO140"/>
  <c r="B378"/>
  <c r="B294" i="24"/>
  <c r="AN294"/>
  <c r="AO294"/>
  <c r="AM138"/>
  <c r="AO138"/>
  <c r="B288"/>
  <c r="AN288"/>
  <c r="AO288"/>
  <c r="AM132"/>
  <c r="AO132"/>
  <c r="B283"/>
  <c r="AN283"/>
  <c r="AO283"/>
  <c r="AM127"/>
  <c r="AO127"/>
  <c r="AM148" i="21"/>
  <c r="AO148"/>
  <c r="B386"/>
  <c r="N508"/>
  <c r="N233"/>
  <c r="U508"/>
  <c r="U233"/>
  <c r="X233"/>
  <c r="X508"/>
  <c r="AL233"/>
  <c r="AL508"/>
  <c r="P233"/>
  <c r="P508"/>
  <c r="AE274" i="24"/>
  <c r="AE311"/>
  <c r="AE155"/>
  <c r="AE155" i="21"/>
  <c r="AE356"/>
  <c r="AM150"/>
  <c r="AO150"/>
  <c r="B388"/>
  <c r="AK233"/>
  <c r="AK508"/>
  <c r="AM221"/>
  <c r="AO221"/>
  <c r="B533"/>
  <c r="AM201"/>
  <c r="AO201"/>
  <c r="B513"/>
  <c r="AM131"/>
  <c r="AO131"/>
  <c r="B369"/>
  <c r="Z274" i="24"/>
  <c r="Z311"/>
  <c r="Z155"/>
  <c r="L274"/>
  <c r="L311"/>
  <c r="L155"/>
  <c r="V274"/>
  <c r="V311"/>
  <c r="V155"/>
  <c r="AF274"/>
  <c r="AF311"/>
  <c r="AF155"/>
  <c r="E274"/>
  <c r="E311"/>
  <c r="E155"/>
  <c r="U356" i="21"/>
  <c r="U155"/>
  <c r="U236"/>
  <c r="U238"/>
  <c r="AH155"/>
  <c r="AH356"/>
  <c r="F155"/>
  <c r="F356"/>
  <c r="S155"/>
  <c r="S236"/>
  <c r="S238"/>
  <c r="S356"/>
  <c r="AF155"/>
  <c r="AF356"/>
  <c r="BD193" i="24"/>
  <c r="BD185"/>
  <c r="BD175"/>
  <c r="BD184"/>
  <c r="BD186"/>
  <c r="BD183"/>
  <c r="BD192"/>
  <c r="BD171"/>
  <c r="BD180"/>
  <c r="BD173"/>
  <c r="BD165"/>
  <c r="BD159"/>
  <c r="BD168"/>
  <c r="BD170"/>
  <c r="BD167"/>
  <c r="BD176"/>
  <c r="BD194"/>
  <c r="BD164"/>
  <c r="BD161"/>
  <c r="BD189"/>
  <c r="BD181"/>
  <c r="BD182"/>
  <c r="BD179"/>
  <c r="BD188"/>
  <c r="BD190"/>
  <c r="BD160"/>
  <c r="BD178"/>
  <c r="BD191"/>
  <c r="BD174"/>
  <c r="BD166"/>
  <c r="BD187"/>
  <c r="BD177"/>
  <c r="BD163"/>
  <c r="BD162"/>
  <c r="BD169"/>
  <c r="BD172"/>
  <c r="BM162"/>
  <c r="C233" i="21"/>
  <c r="C508"/>
  <c r="E233"/>
  <c r="E508"/>
  <c r="K233"/>
  <c r="K508"/>
  <c r="I233"/>
  <c r="I508"/>
  <c r="AC233"/>
  <c r="AC508"/>
  <c r="AM140" i="24"/>
  <c r="AO140"/>
  <c r="B296"/>
  <c r="AN296"/>
  <c r="AO296"/>
  <c r="AM128" i="21"/>
  <c r="AO128"/>
  <c r="B366"/>
  <c r="AM147" i="24"/>
  <c r="AO147"/>
  <c r="B303"/>
  <c r="AN303"/>
  <c r="AO303"/>
  <c r="B392" i="21"/>
  <c r="AM154"/>
  <c r="AO154"/>
  <c r="AM215"/>
  <c r="AO215"/>
  <c r="B527"/>
  <c r="AM125" i="24"/>
  <c r="AO125"/>
  <c r="B281"/>
  <c r="AN281"/>
  <c r="AO281"/>
  <c r="AC274"/>
  <c r="AC311"/>
  <c r="AC155"/>
  <c r="L155" i="21"/>
  <c r="L356"/>
  <c r="AM133"/>
  <c r="AO133"/>
  <c r="B371"/>
  <c r="AM153"/>
  <c r="AO153"/>
  <c r="B391"/>
  <c r="AM136"/>
  <c r="AO136"/>
  <c r="B374"/>
  <c r="AM219"/>
  <c r="AO219"/>
  <c r="B531"/>
  <c r="AM214"/>
  <c r="AO214"/>
  <c r="B526"/>
  <c r="B286" i="24"/>
  <c r="AN286"/>
  <c r="AO286"/>
  <c r="AM130"/>
  <c r="AO130"/>
  <c r="AM149"/>
  <c r="AO149"/>
  <c r="B305"/>
  <c r="AN305"/>
  <c r="AO305"/>
  <c r="AM231" i="21"/>
  <c r="AO231"/>
  <c r="B543"/>
  <c r="B309" i="24"/>
  <c r="AN309"/>
  <c r="AO309"/>
  <c r="AM153"/>
  <c r="AO153"/>
  <c r="AM230" i="21"/>
  <c r="AO230"/>
  <c r="B542"/>
  <c r="AM137"/>
  <c r="AO137"/>
  <c r="B375"/>
  <c r="AM124"/>
  <c r="AO124"/>
  <c r="B362"/>
  <c r="B300" i="24"/>
  <c r="AM144"/>
  <c r="C6" i="27"/>
  <c r="AM211" i="21"/>
  <c r="AO211"/>
  <c r="B523"/>
  <c r="C40" i="25"/>
  <c r="O274" i="24"/>
  <c r="O311"/>
  <c r="O155"/>
  <c r="D274"/>
  <c r="D155"/>
  <c r="D4" i="27"/>
  <c r="D8"/>
  <c r="N274" i="24"/>
  <c r="N311"/>
  <c r="N155"/>
  <c r="X274"/>
  <c r="X311"/>
  <c r="X155"/>
  <c r="E155" i="21"/>
  <c r="E236"/>
  <c r="E238"/>
  <c r="E356"/>
  <c r="R155"/>
  <c r="R356"/>
  <c r="Y155"/>
  <c r="Y236"/>
  <c r="Y238"/>
  <c r="Y356"/>
  <c r="AL155"/>
  <c r="AL356"/>
  <c r="P155"/>
  <c r="P356"/>
  <c r="AM139" i="24"/>
  <c r="AO139"/>
  <c r="B295"/>
  <c r="AN295"/>
  <c r="AO295"/>
  <c r="C19" i="27"/>
  <c r="AB276" i="24"/>
  <c r="E23" i="27"/>
  <c r="K5"/>
  <c r="E5"/>
  <c r="BL162" i="24"/>
  <c r="B292"/>
  <c r="AM136"/>
  <c r="AO136"/>
  <c r="AM120" i="21"/>
  <c r="AO120"/>
  <c r="B358"/>
  <c r="B299" i="24"/>
  <c r="AN299"/>
  <c r="AO299"/>
  <c r="AM143"/>
  <c r="AO143"/>
  <c r="L233" i="21"/>
  <c r="L508"/>
  <c r="V233"/>
  <c r="V508"/>
  <c r="W233"/>
  <c r="W508"/>
  <c r="O233"/>
  <c r="O508"/>
  <c r="M233"/>
  <c r="M508"/>
  <c r="B285" i="24"/>
  <c r="AN285"/>
  <c r="AO285"/>
  <c r="AM129"/>
  <c r="AO129"/>
  <c r="AM200" i="21"/>
  <c r="AO200"/>
  <c r="B512"/>
  <c r="B308" i="24"/>
  <c r="AN308"/>
  <c r="AO308"/>
  <c r="AM152"/>
  <c r="AO152"/>
  <c r="AM217" i="21"/>
  <c r="AO217"/>
  <c r="B529"/>
  <c r="AM125"/>
  <c r="AO125"/>
  <c r="B363"/>
  <c r="AM123"/>
  <c r="AO123"/>
  <c r="B361"/>
  <c r="AD155"/>
  <c r="AD356"/>
  <c r="G20" i="27"/>
  <c r="BD196" i="24"/>
  <c r="D40" i="25"/>
  <c r="B522" i="21"/>
  <c r="AM210"/>
  <c r="AO210"/>
  <c r="AM202"/>
  <c r="AO202"/>
  <c r="B514"/>
  <c r="AM229"/>
  <c r="AO229"/>
  <c r="B541"/>
  <c r="B307" i="24"/>
  <c r="AN307"/>
  <c r="AO307"/>
  <c r="AM151"/>
  <c r="AO151"/>
  <c r="AM134"/>
  <c r="AO134"/>
  <c r="B290"/>
  <c r="AN290"/>
  <c r="AO290"/>
  <c r="B525" i="21"/>
  <c r="AM213"/>
  <c r="AO213"/>
  <c r="AM122"/>
  <c r="AO122"/>
  <c r="B360"/>
  <c r="AM134"/>
  <c r="AO134"/>
  <c r="B372"/>
  <c r="AM143"/>
  <c r="AO143"/>
  <c r="B381"/>
  <c r="D300" i="24"/>
  <c r="D24" i="27"/>
  <c r="J6"/>
  <c r="D6"/>
  <c r="G13"/>
  <c r="F14"/>
  <c r="AH274" i="24"/>
  <c r="AH311"/>
  <c r="AH155"/>
  <c r="AG274"/>
  <c r="AG311"/>
  <c r="AG155"/>
  <c r="F274"/>
  <c r="F311"/>
  <c r="F155"/>
  <c r="P274"/>
  <c r="P311"/>
  <c r="P155"/>
  <c r="B291"/>
  <c r="AM135"/>
  <c r="AO135"/>
  <c r="AM130" i="21"/>
  <c r="AO130"/>
  <c r="B368"/>
  <c r="Q356"/>
  <c r="Q155"/>
  <c r="H155"/>
  <c r="H356"/>
  <c r="K155"/>
  <c r="K236"/>
  <c r="K238"/>
  <c r="K356"/>
  <c r="I155"/>
  <c r="I356"/>
  <c r="AC155"/>
  <c r="AC356"/>
  <c r="AM142"/>
  <c r="AO142"/>
  <c r="B380"/>
  <c r="AM145"/>
  <c r="AO145"/>
  <c r="B383"/>
  <c r="AM138"/>
  <c r="AO138"/>
  <c r="B376"/>
  <c r="AM152"/>
  <c r="AO152"/>
  <c r="B390"/>
  <c r="B385"/>
  <c r="AM147"/>
  <c r="AO147"/>
  <c r="J233"/>
  <c r="J508"/>
  <c r="AH233"/>
  <c r="AH508"/>
  <c r="AI233"/>
  <c r="AI508"/>
  <c r="AJ233"/>
  <c r="AJ508"/>
  <c r="G233"/>
  <c r="G508"/>
  <c r="B280" i="24"/>
  <c r="AN280"/>
  <c r="AO280"/>
  <c r="AM124"/>
  <c r="AO124"/>
  <c r="AM212" i="21"/>
  <c r="AO212"/>
  <c r="B524"/>
  <c r="AM222"/>
  <c r="AO222"/>
  <c r="B534"/>
  <c r="B306" i="24"/>
  <c r="AN306"/>
  <c r="AO306"/>
  <c r="AM150"/>
  <c r="AO150"/>
  <c r="T233" i="21"/>
  <c r="T508"/>
  <c r="B298" i="24"/>
  <c r="AN298"/>
  <c r="AO298"/>
  <c r="AM142"/>
  <c r="AO142"/>
  <c r="B310"/>
  <c r="AM154"/>
  <c r="AO154"/>
  <c r="AM227" i="21"/>
  <c r="AO227"/>
  <c r="B539"/>
  <c r="AM144"/>
  <c r="AO144"/>
  <c r="B382"/>
  <c r="AM119"/>
  <c r="AO119"/>
  <c r="B357"/>
  <c r="AM223"/>
  <c r="AO223"/>
  <c r="B535"/>
  <c r="B274" i="24"/>
  <c r="AM118"/>
  <c r="B155"/>
  <c r="C4" i="27"/>
  <c r="C8"/>
  <c r="Y274" i="24"/>
  <c r="Y311"/>
  <c r="Y155"/>
  <c r="AI274"/>
  <c r="AI311"/>
  <c r="AI155"/>
  <c r="H274"/>
  <c r="H311"/>
  <c r="H155"/>
  <c r="N155" i="21"/>
  <c r="N356"/>
  <c r="D155"/>
  <c r="D356"/>
  <c r="W155"/>
  <c r="W356"/>
  <c r="O155"/>
  <c r="O356"/>
  <c r="M155"/>
  <c r="M356"/>
  <c r="B276" i="24"/>
  <c r="AM120"/>
  <c r="AO120"/>
  <c r="C5" i="27"/>
  <c r="H508" i="21"/>
  <c r="H233"/>
  <c r="R233"/>
  <c r="R508"/>
  <c r="AD233"/>
  <c r="AD508"/>
  <c r="AB233"/>
  <c r="AB508"/>
  <c r="AM146"/>
  <c r="AO146"/>
  <c r="B384"/>
  <c r="B519"/>
  <c r="AM207"/>
  <c r="AO207"/>
  <c r="AM141" i="24"/>
  <c r="AO141"/>
  <c r="B297"/>
  <c r="AN297"/>
  <c r="AO297"/>
  <c r="B302"/>
  <c r="AN302"/>
  <c r="AO302"/>
  <c r="AM146"/>
  <c r="AO146"/>
  <c r="B282"/>
  <c r="AN282"/>
  <c r="AO282"/>
  <c r="AM126"/>
  <c r="AO126"/>
  <c r="I274"/>
  <c r="I311"/>
  <c r="I155"/>
  <c r="AB155" i="21"/>
  <c r="AB356"/>
  <c r="B377"/>
  <c r="AM139"/>
  <c r="AO139"/>
  <c r="B277" i="24"/>
  <c r="AN277"/>
  <c r="AO277"/>
  <c r="AM121"/>
  <c r="AO121"/>
  <c r="BL160"/>
  <c r="B275"/>
  <c r="AM119"/>
  <c r="AO119"/>
  <c r="B117"/>
  <c r="AM148"/>
  <c r="AO148"/>
  <c r="B304"/>
  <c r="AN304"/>
  <c r="AO304"/>
  <c r="AM216" i="21"/>
  <c r="AO216"/>
  <c r="B528"/>
  <c r="B521"/>
  <c r="AM209"/>
  <c r="AO209"/>
  <c r="AM218"/>
  <c r="AO218"/>
  <c r="B530"/>
  <c r="AM127"/>
  <c r="AO127"/>
  <c r="B365"/>
  <c r="AM226"/>
  <c r="AO226"/>
  <c r="B538"/>
  <c r="J274" i="24"/>
  <c r="J311"/>
  <c r="J155"/>
  <c r="W274"/>
  <c r="W311"/>
  <c r="W155"/>
  <c r="Q274"/>
  <c r="Q311"/>
  <c r="Q155"/>
  <c r="AA274"/>
  <c r="AA311"/>
  <c r="AA155"/>
  <c r="AK274"/>
  <c r="AK311"/>
  <c r="AK155"/>
  <c r="B287"/>
  <c r="AN287"/>
  <c r="AO287"/>
  <c r="AM131"/>
  <c r="AO131"/>
  <c r="BM161"/>
  <c r="BK161"/>
  <c r="C155" i="21"/>
  <c r="C356"/>
  <c r="AK155"/>
  <c r="AK356"/>
  <c r="AI155"/>
  <c r="AI356"/>
  <c r="AJ155"/>
  <c r="AJ236"/>
  <c r="AJ238"/>
  <c r="AJ356"/>
  <c r="G155"/>
  <c r="G356"/>
  <c r="AM151"/>
  <c r="AO151"/>
  <c r="B389"/>
  <c r="D276" i="24"/>
  <c r="D23" i="27"/>
  <c r="J5"/>
  <c r="D5"/>
  <c r="F5"/>
  <c r="AG508" i="21"/>
  <c r="AG233"/>
  <c r="D508"/>
  <c r="D233"/>
  <c r="B233"/>
  <c r="AM196"/>
  <c r="B508"/>
  <c r="AA233"/>
  <c r="AA508"/>
  <c r="B518"/>
  <c r="AM206"/>
  <c r="AO206"/>
  <c r="B293" i="24"/>
  <c r="AN293"/>
  <c r="AO293"/>
  <c r="AM137"/>
  <c r="AO137"/>
  <c r="AM197" i="21"/>
  <c r="AO197"/>
  <c r="B509"/>
  <c r="AM149"/>
  <c r="AO149"/>
  <c r="B387"/>
  <c r="X236" i="29"/>
  <c r="X238"/>
  <c r="Q236"/>
  <c r="Q238"/>
  <c r="T236"/>
  <c r="T238"/>
  <c r="C2" i="30" a="1"/>
  <c r="U236" i="29"/>
  <c r="U238"/>
  <c r="M236"/>
  <c r="M238"/>
  <c r="K236"/>
  <c r="K238"/>
  <c r="BM160" i="24"/>
  <c r="L236" i="29"/>
  <c r="L238"/>
  <c r="AF236"/>
  <c r="AF238"/>
  <c r="AJ236"/>
  <c r="AJ238"/>
  <c r="AA236"/>
  <c r="AA238"/>
  <c r="AK236" i="21"/>
  <c r="AK238"/>
  <c r="AG236" i="29"/>
  <c r="AG238"/>
  <c r="AH236"/>
  <c r="AH238"/>
  <c r="R236"/>
  <c r="R238"/>
  <c r="H236"/>
  <c r="H238"/>
  <c r="AB236"/>
  <c r="AB238"/>
  <c r="O236" i="21"/>
  <c r="O238"/>
  <c r="I236"/>
  <c r="I238"/>
  <c r="AM155" i="29"/>
  <c r="AO118"/>
  <c r="AO196"/>
  <c r="AO233"/>
  <c r="AM233"/>
  <c r="AE236"/>
  <c r="AE238"/>
  <c r="Z236"/>
  <c r="Z238"/>
  <c r="V236"/>
  <c r="V238"/>
  <c r="C236"/>
  <c r="C238"/>
  <c r="G236"/>
  <c r="G238"/>
  <c r="E236"/>
  <c r="E238"/>
  <c r="B236"/>
  <c r="B238"/>
  <c r="B2" i="30" a="1"/>
  <c r="Y236" i="29"/>
  <c r="Y238"/>
  <c r="AI236" i="21"/>
  <c r="AI238"/>
  <c r="AB236"/>
  <c r="AB238"/>
  <c r="Q236"/>
  <c r="Q238"/>
  <c r="F236"/>
  <c r="F238"/>
  <c r="M236"/>
  <c r="M238"/>
  <c r="AC236"/>
  <c r="AC238"/>
  <c r="P236"/>
  <c r="P238"/>
  <c r="G236"/>
  <c r="G238"/>
  <c r="AF236"/>
  <c r="AF238"/>
  <c r="AA236"/>
  <c r="AA238"/>
  <c r="AL236"/>
  <c r="AL238"/>
  <c r="AG236"/>
  <c r="AG238"/>
  <c r="D27" i="25"/>
  <c r="AN276" i="24"/>
  <c r="C23" i="27"/>
  <c r="I5"/>
  <c r="AO196" i="21"/>
  <c r="AO233"/>
  <c r="AM233"/>
  <c r="AN275" i="24"/>
  <c r="AO275"/>
  <c r="BJ160"/>
  <c r="C7" i="27"/>
  <c r="F8"/>
  <c r="H236" i="21"/>
  <c r="H238"/>
  <c r="D21" i="25"/>
  <c r="D32"/>
  <c r="D20"/>
  <c r="D15"/>
  <c r="D26"/>
  <c r="C236" i="21"/>
  <c r="C238"/>
  <c r="C2" i="28" a="1"/>
  <c r="N236" i="21"/>
  <c r="N238"/>
  <c r="G14" i="27"/>
  <c r="AD236" i="21"/>
  <c r="AD238"/>
  <c r="L236"/>
  <c r="L238"/>
  <c r="D31" i="25"/>
  <c r="D23"/>
  <c r="D11"/>
  <c r="D36"/>
  <c r="T236" i="21"/>
  <c r="T238"/>
  <c r="C311" i="24"/>
  <c r="BK159"/>
  <c r="J236" i="21"/>
  <c r="J238"/>
  <c r="E7" i="27"/>
  <c r="S311" i="24"/>
  <c r="BL159"/>
  <c r="BL163"/>
  <c r="D7" i="27"/>
  <c r="D18" i="25"/>
  <c r="D25"/>
  <c r="D12"/>
  <c r="D30"/>
  <c r="E22" i="27"/>
  <c r="K4"/>
  <c r="AB311" i="24"/>
  <c r="E26" i="27"/>
  <c r="D10" i="25"/>
  <c r="BK162" i="24"/>
  <c r="AN274"/>
  <c r="B311"/>
  <c r="C22" i="27"/>
  <c r="BJ159" i="24"/>
  <c r="R236" i="21"/>
  <c r="R238"/>
  <c r="D16" i="25"/>
  <c r="D35"/>
  <c r="D33"/>
  <c r="D3"/>
  <c r="D28"/>
  <c r="AM155" i="21"/>
  <c r="AO118"/>
  <c r="AM155" i="24"/>
  <c r="AO118"/>
  <c r="G4" i="27"/>
  <c r="W236" i="21"/>
  <c r="W238"/>
  <c r="AN292" i="24"/>
  <c r="AO292"/>
  <c r="BJ162"/>
  <c r="D13" i="25"/>
  <c r="D22"/>
  <c r="D5"/>
  <c r="D9"/>
  <c r="D19"/>
  <c r="V236" i="21"/>
  <c r="V238"/>
  <c r="T311" i="24"/>
  <c r="BM159"/>
  <c r="BM163"/>
  <c r="B2" i="28" a="1"/>
  <c r="B2" s="1"/>
  <c r="B236" i="21"/>
  <c r="B238"/>
  <c r="D14" i="25"/>
  <c r="AN291" i="24"/>
  <c r="AO291"/>
  <c r="BJ161"/>
  <c r="BN161"/>
  <c r="D22" i="27"/>
  <c r="D311" i="24"/>
  <c r="D26" i="27"/>
  <c r="AO144" i="24"/>
  <c r="G6" i="27"/>
  <c r="F6"/>
  <c r="D6" i="25"/>
  <c r="D4"/>
  <c r="D8"/>
  <c r="D17"/>
  <c r="D29"/>
  <c r="BK160" i="24"/>
  <c r="D236" i="21"/>
  <c r="D238"/>
  <c r="F20" i="27"/>
  <c r="F19"/>
  <c r="G19"/>
  <c r="AN300" i="24"/>
  <c r="C24" i="27"/>
  <c r="I6"/>
  <c r="D7" i="25"/>
  <c r="D34"/>
  <c r="D38"/>
  <c r="D24"/>
  <c r="D37"/>
  <c r="AH236" i="21"/>
  <c r="AH238"/>
  <c r="AE236"/>
  <c r="AE238"/>
  <c r="X236"/>
  <c r="X238"/>
  <c r="B2" i="30"/>
  <c r="F8"/>
  <c r="F3"/>
  <c r="F24"/>
  <c r="F19"/>
  <c r="F35"/>
  <c r="F16"/>
  <c r="F11"/>
  <c r="H11"/>
  <c r="F32"/>
  <c r="F27"/>
  <c r="E27"/>
  <c r="E20"/>
  <c r="E29"/>
  <c r="E34"/>
  <c r="E18"/>
  <c r="F9"/>
  <c r="H9"/>
  <c r="B44"/>
  <c r="E35"/>
  <c r="E4"/>
  <c r="E28"/>
  <c r="E37"/>
  <c r="F29"/>
  <c r="F26"/>
  <c r="H26"/>
  <c r="F7"/>
  <c r="H7"/>
  <c r="E25"/>
  <c r="F6"/>
  <c r="F38"/>
  <c r="H38"/>
  <c r="E10"/>
  <c r="E36"/>
  <c r="E14"/>
  <c r="E7"/>
  <c r="F5"/>
  <c r="H5"/>
  <c r="B46"/>
  <c r="F28"/>
  <c r="F17"/>
  <c r="E32"/>
  <c r="E6"/>
  <c r="E22"/>
  <c r="E15"/>
  <c r="F37"/>
  <c r="H37"/>
  <c r="E31"/>
  <c r="F15"/>
  <c r="F4"/>
  <c r="F14"/>
  <c r="H14"/>
  <c r="E24"/>
  <c r="E3"/>
  <c r="B47"/>
  <c r="E5"/>
  <c r="E9"/>
  <c r="F10"/>
  <c r="F23"/>
  <c r="F12"/>
  <c r="H12"/>
  <c r="F36"/>
  <c r="F22"/>
  <c r="E26"/>
  <c r="E11"/>
  <c r="E13"/>
  <c r="E17"/>
  <c r="F33"/>
  <c r="E8"/>
  <c r="E19"/>
  <c r="E12"/>
  <c r="E21"/>
  <c r="F21"/>
  <c r="H21"/>
  <c r="F18"/>
  <c r="B43"/>
  <c r="F31"/>
  <c r="F20"/>
  <c r="H20"/>
  <c r="F30"/>
  <c r="H30"/>
  <c r="E23"/>
  <c r="F13"/>
  <c r="H13"/>
  <c r="E30"/>
  <c r="E38"/>
  <c r="F34"/>
  <c r="E33"/>
  <c r="F25"/>
  <c r="H25"/>
  <c r="E16"/>
  <c r="BN160" i="24"/>
  <c r="BQ160"/>
  <c r="C2" i="30"/>
  <c r="G19"/>
  <c r="C45"/>
  <c r="G14"/>
  <c r="G30"/>
  <c r="C44"/>
  <c r="G35"/>
  <c r="G6"/>
  <c r="G22"/>
  <c r="G11"/>
  <c r="G27"/>
  <c r="G38"/>
  <c r="G3"/>
  <c r="G24"/>
  <c r="G21"/>
  <c r="G34"/>
  <c r="G23"/>
  <c r="G33"/>
  <c r="C43"/>
  <c r="G12"/>
  <c r="C47"/>
  <c r="G32"/>
  <c r="H32"/>
  <c r="G29"/>
  <c r="G10"/>
  <c r="G9"/>
  <c r="G8"/>
  <c r="H8"/>
  <c r="G31"/>
  <c r="G20"/>
  <c r="G16"/>
  <c r="G37"/>
  <c r="G28"/>
  <c r="G13"/>
  <c r="G26"/>
  <c r="G15"/>
  <c r="C46"/>
  <c r="G25"/>
  <c r="G4"/>
  <c r="G36"/>
  <c r="G17"/>
  <c r="G5"/>
  <c r="G18"/>
  <c r="G7"/>
  <c r="BK163" i="24"/>
  <c r="F4" i="27"/>
  <c r="G7"/>
  <c r="BN159" i="24"/>
  <c r="BJ163"/>
  <c r="C2" i="28"/>
  <c r="J2" s="1"/>
  <c r="C26" i="27"/>
  <c r="BE159" i="24" a="1"/>
  <c r="D25" i="27"/>
  <c r="J7"/>
  <c r="D29"/>
  <c r="AO274" i="24"/>
  <c r="AN310"/>
  <c r="G22" i="27"/>
  <c r="F5" i="28"/>
  <c r="Q6" s="1"/>
  <c r="F6"/>
  <c r="Q7" s="1"/>
  <c r="F18"/>
  <c r="Q19" s="1"/>
  <c r="F9"/>
  <c r="Q10" s="1"/>
  <c r="E4"/>
  <c r="E24"/>
  <c r="E32"/>
  <c r="F13"/>
  <c r="Q14" s="1"/>
  <c r="F25"/>
  <c r="Q26" s="1"/>
  <c r="AO276" i="24"/>
  <c r="G23" i="27"/>
  <c r="E25"/>
  <c r="K7"/>
  <c r="E29"/>
  <c r="J4"/>
  <c r="D30"/>
  <c r="BN162" i="24"/>
  <c r="F7" i="27"/>
  <c r="I4"/>
  <c r="C30"/>
  <c r="G24"/>
  <c r="AO300" i="24"/>
  <c r="H22" i="30"/>
  <c r="H29"/>
  <c r="H35"/>
  <c r="C50"/>
  <c r="G2"/>
  <c r="C42"/>
  <c r="C39"/>
  <c r="G39"/>
  <c r="C48"/>
  <c r="H36"/>
  <c r="B45"/>
  <c r="D45"/>
  <c r="H19"/>
  <c r="H24"/>
  <c r="H31"/>
  <c r="H33"/>
  <c r="H23"/>
  <c r="H4"/>
  <c r="H17"/>
  <c r="H3"/>
  <c r="H16"/>
  <c r="D47"/>
  <c r="H34"/>
  <c r="D43"/>
  <c r="H10"/>
  <c r="H15"/>
  <c r="H28"/>
  <c r="H6"/>
  <c r="H27"/>
  <c r="H18"/>
  <c r="D46"/>
  <c r="D44"/>
  <c r="E2"/>
  <c r="B50"/>
  <c r="D50"/>
  <c r="F2"/>
  <c r="B39"/>
  <c r="F39"/>
  <c r="F24" i="27"/>
  <c r="L6"/>
  <c r="M6"/>
  <c r="F23"/>
  <c r="L5"/>
  <c r="G37" i="28"/>
  <c r="R38" s="1"/>
  <c r="G33"/>
  <c r="R34" s="1"/>
  <c r="G29"/>
  <c r="R30" s="1"/>
  <c r="G25"/>
  <c r="R26" s="1"/>
  <c r="G21"/>
  <c r="R22" s="1"/>
  <c r="M5" i="27"/>
  <c r="BE165" i="24"/>
  <c r="BE174"/>
  <c r="BE180"/>
  <c r="BE178"/>
  <c r="BE191"/>
  <c r="BE175"/>
  <c r="BE184"/>
  <c r="BE163"/>
  <c r="BE179"/>
  <c r="BE173"/>
  <c r="BE189"/>
  <c r="BE190"/>
  <c r="BE176"/>
  <c r="BE194"/>
  <c r="BE186"/>
  <c r="BE161"/>
  <c r="BE160"/>
  <c r="BE168"/>
  <c r="BE164"/>
  <c r="BE171"/>
  <c r="BE188"/>
  <c r="BE177"/>
  <c r="BE166"/>
  <c r="BE182"/>
  <c r="BE162"/>
  <c r="BE170"/>
  <c r="BE167"/>
  <c r="BE183"/>
  <c r="BE172"/>
  <c r="BE159"/>
  <c r="BE187"/>
  <c r="BE169"/>
  <c r="BE181"/>
  <c r="BE192"/>
  <c r="BE193"/>
  <c r="BE185"/>
  <c r="BN163"/>
  <c r="C25" i="27"/>
  <c r="I7"/>
  <c r="C29"/>
  <c r="F22"/>
  <c r="L4"/>
  <c r="M4"/>
  <c r="AO310" i="24"/>
  <c r="G26" i="27"/>
  <c r="BE196" i="24"/>
  <c r="AN198"/>
  <c r="B42" i="30"/>
  <c r="H2"/>
  <c r="D42"/>
  <c r="B48"/>
  <c r="H39"/>
  <c r="D48"/>
  <c r="E31" i="25"/>
  <c r="BF187" i="24"/>
  <c r="F31" i="25"/>
  <c r="E28"/>
  <c r="BF184" i="24"/>
  <c r="F28" i="25"/>
  <c r="E3"/>
  <c r="BF159" i="24"/>
  <c r="F3" i="25"/>
  <c r="E21"/>
  <c r="BF177" i="24"/>
  <c r="F21" i="25"/>
  <c r="E38"/>
  <c r="BF194" i="24"/>
  <c r="F38" i="25"/>
  <c r="E19"/>
  <c r="BF175" i="24"/>
  <c r="F19" i="25"/>
  <c r="E13"/>
  <c r="BF169" i="24"/>
  <c r="F13" i="25"/>
  <c r="E26"/>
  <c r="BF182" i="24"/>
  <c r="F26" i="25"/>
  <c r="E5"/>
  <c r="BF161" i="24"/>
  <c r="F5" i="25"/>
  <c r="E30"/>
  <c r="BF186" i="24"/>
  <c r="F30" i="25"/>
  <c r="E16"/>
  <c r="BF172" i="24"/>
  <c r="F16" i="25"/>
  <c r="E32"/>
  <c r="BF188" i="24"/>
  <c r="F32" i="25"/>
  <c r="E20"/>
  <c r="BF176" i="24"/>
  <c r="F20" i="25"/>
  <c r="E35"/>
  <c r="BF191" i="24"/>
  <c r="F35" i="25"/>
  <c r="E29"/>
  <c r="BF185" i="24"/>
  <c r="F29" i="25"/>
  <c r="E15"/>
  <c r="BF171" i="24"/>
  <c r="F15" i="25"/>
  <c r="E34"/>
  <c r="BF190" i="24"/>
  <c r="F34" i="25"/>
  <c r="E22"/>
  <c r="BF178" i="24"/>
  <c r="F22" i="25"/>
  <c r="G18" i="28"/>
  <c r="R19" s="1"/>
  <c r="E7" i="25"/>
  <c r="BF163" i="24"/>
  <c r="F7" i="25"/>
  <c r="E27"/>
  <c r="BF183" i="24"/>
  <c r="F27" i="25"/>
  <c r="E37"/>
  <c r="BF193" i="24"/>
  <c r="F37" i="25"/>
  <c r="E11"/>
  <c r="BF167" i="24"/>
  <c r="F11" i="25"/>
  <c r="E8"/>
  <c r="BF164" i="24"/>
  <c r="F8" i="25"/>
  <c r="E33"/>
  <c r="BF189" i="24"/>
  <c r="F33" i="25"/>
  <c r="E24"/>
  <c r="BF180" i="24"/>
  <c r="F24" i="25"/>
  <c r="E40"/>
  <c r="BF196" i="24"/>
  <c r="F40" i="25"/>
  <c r="E36"/>
  <c r="BF192" i="24"/>
  <c r="F36" i="25"/>
  <c r="E14"/>
  <c r="BF170" i="24"/>
  <c r="F14" i="25"/>
  <c r="E12"/>
  <c r="BF168" i="24"/>
  <c r="F12" i="25"/>
  <c r="E17"/>
  <c r="BF173" i="24"/>
  <c r="F17" i="25"/>
  <c r="E18"/>
  <c r="BF174" i="24"/>
  <c r="F18" i="25"/>
  <c r="E10"/>
  <c r="BF166" i="24"/>
  <c r="F10" i="25"/>
  <c r="G25" i="27"/>
  <c r="M7"/>
  <c r="F26"/>
  <c r="F25"/>
  <c r="L7"/>
  <c r="L20"/>
  <c r="E25" i="25"/>
  <c r="BF181" i="24"/>
  <c r="F25" i="25"/>
  <c r="E6"/>
  <c r="BF162" i="24"/>
  <c r="F6" i="25"/>
  <c r="E4"/>
  <c r="BF160" i="24"/>
  <c r="F4" i="25"/>
  <c r="E23"/>
  <c r="BF179" i="24"/>
  <c r="F23" i="25"/>
  <c r="E9"/>
  <c r="BF165" i="24"/>
  <c r="F9" i="25"/>
  <c r="G14" i="28"/>
  <c r="R15" s="1"/>
  <c r="G12"/>
  <c r="R13" s="1"/>
  <c r="G10"/>
  <c r="R11" s="1"/>
  <c r="G5"/>
  <c r="R6" s="1"/>
  <c r="H5"/>
  <c r="F37"/>
  <c r="Q38" s="1"/>
  <c r="H37"/>
  <c r="E34"/>
  <c r="E25"/>
  <c r="F24"/>
  <c r="Q25" s="1"/>
  <c r="E22"/>
  <c r="E21"/>
  <c r="E18"/>
  <c r="E9"/>
  <c r="F8"/>
  <c r="Q9" s="1"/>
  <c r="E6"/>
  <c r="E5"/>
  <c r="C38" i="30"/>
  <c r="C37"/>
  <c r="C36"/>
  <c r="C35"/>
  <c r="C34"/>
  <c r="C33"/>
  <c r="C32"/>
  <c r="C31"/>
  <c r="C30"/>
  <c r="C29"/>
  <c r="C28"/>
  <c r="C27"/>
  <c r="C26"/>
  <c r="C25"/>
  <c r="C24"/>
  <c r="C23"/>
  <c r="C22"/>
  <c r="C21"/>
  <c r="C20"/>
  <c r="C19"/>
  <c r="C18"/>
  <c r="C17"/>
  <c r="C16"/>
  <c r="C15"/>
  <c r="C14"/>
  <c r="C13"/>
  <c r="C12"/>
  <c r="C11"/>
  <c r="C10"/>
  <c r="C9"/>
  <c r="C8"/>
  <c r="C7"/>
  <c r="C6"/>
  <c r="C5"/>
  <c r="C4"/>
  <c r="C3"/>
  <c r="B38"/>
  <c r="B37"/>
  <c r="B36"/>
  <c r="B35"/>
  <c r="B34"/>
  <c r="B33"/>
  <c r="B32"/>
  <c r="B31"/>
  <c r="B30"/>
  <c r="B29"/>
  <c r="B28"/>
  <c r="B27"/>
  <c r="B26"/>
  <c r="B25"/>
  <c r="B24"/>
  <c r="B23"/>
  <c r="B22"/>
  <c r="B21"/>
  <c r="B20"/>
  <c r="B19"/>
  <c r="B18"/>
  <c r="B17"/>
  <c r="B16"/>
  <c r="B15"/>
  <c r="B14"/>
  <c r="B13"/>
  <c r="B12"/>
  <c r="B11"/>
  <c r="B10"/>
  <c r="B9"/>
  <c r="B8"/>
  <c r="B7"/>
  <c r="B6"/>
  <c r="B5"/>
  <c r="B4"/>
  <c r="B3"/>
  <c r="C38" i="28"/>
  <c r="J38" s="1"/>
  <c r="M38" s="1"/>
  <c r="C37"/>
  <c r="J37" s="1"/>
  <c r="M37" s="1"/>
  <c r="V38" s="1"/>
  <c r="C36"/>
  <c r="C46" s="1"/>
  <c r="C35"/>
  <c r="J35" s="1"/>
  <c r="M35" s="1"/>
  <c r="V36" s="1"/>
  <c r="C34"/>
  <c r="J34" s="1"/>
  <c r="M34" s="1"/>
  <c r="V35" s="1"/>
  <c r="C33"/>
  <c r="J33" s="1"/>
  <c r="M33" s="1"/>
  <c r="V34" s="1"/>
  <c r="C32"/>
  <c r="G32" s="1"/>
  <c r="R33" s="1"/>
  <c r="C31"/>
  <c r="J31" s="1"/>
  <c r="M31" s="1"/>
  <c r="V32" s="1"/>
  <c r="C30"/>
  <c r="J30" s="1"/>
  <c r="M30" s="1"/>
  <c r="V31" s="1"/>
  <c r="C29"/>
  <c r="J29" s="1"/>
  <c r="M29" s="1"/>
  <c r="V30" s="1"/>
  <c r="C28"/>
  <c r="G28" s="1"/>
  <c r="R29" s="1"/>
  <c r="C27"/>
  <c r="J27" s="1"/>
  <c r="M27" s="1"/>
  <c r="V28" s="1"/>
  <c r="C26"/>
  <c r="J26" s="1"/>
  <c r="M26" s="1"/>
  <c r="V27" s="1"/>
  <c r="C25"/>
  <c r="J25" s="1"/>
  <c r="M25" s="1"/>
  <c r="V26" s="1"/>
  <c r="C24"/>
  <c r="G24" s="1"/>
  <c r="R25" s="1"/>
  <c r="C23"/>
  <c r="J23" s="1"/>
  <c r="M23" s="1"/>
  <c r="V24" s="1"/>
  <c r="C22"/>
  <c r="J22" s="1"/>
  <c r="M22" s="1"/>
  <c r="V23" s="1"/>
  <c r="C21"/>
  <c r="J21" s="1"/>
  <c r="M21" s="1"/>
  <c r="V22" s="1"/>
  <c r="C20"/>
  <c r="G20" s="1"/>
  <c r="R21" s="1"/>
  <c r="C19"/>
  <c r="J19" s="1"/>
  <c r="M19" s="1"/>
  <c r="C18"/>
  <c r="J18" s="1"/>
  <c r="M18" s="1"/>
  <c r="V19" s="1"/>
  <c r="C17"/>
  <c r="G17" s="1"/>
  <c r="R18" s="1"/>
  <c r="C16"/>
  <c r="G16" s="1"/>
  <c r="R17" s="1"/>
  <c r="C15"/>
  <c r="J15" s="1"/>
  <c r="M15" s="1"/>
  <c r="V16" s="1"/>
  <c r="C14"/>
  <c r="J14" s="1"/>
  <c r="M14" s="1"/>
  <c r="V15" s="1"/>
  <c r="C13"/>
  <c r="J13" s="1"/>
  <c r="M13" s="1"/>
  <c r="V14" s="1"/>
  <c r="C12"/>
  <c r="J12" s="1"/>
  <c r="M12" s="1"/>
  <c r="V13" s="1"/>
  <c r="C11"/>
  <c r="G11" s="1"/>
  <c r="R12" s="1"/>
  <c r="C10"/>
  <c r="J10" s="1"/>
  <c r="M10" s="1"/>
  <c r="V11" s="1"/>
  <c r="C9"/>
  <c r="G9" s="1"/>
  <c r="R10" s="1"/>
  <c r="C8"/>
  <c r="J8" s="1"/>
  <c r="M8" s="1"/>
  <c r="V9" s="1"/>
  <c r="C7"/>
  <c r="G7" s="1"/>
  <c r="R8" s="1"/>
  <c r="C6"/>
  <c r="J6" s="1"/>
  <c r="M6" s="1"/>
  <c r="V7" s="1"/>
  <c r="C5"/>
  <c r="J5" s="1"/>
  <c r="M5" s="1"/>
  <c r="V6" s="1"/>
  <c r="C4"/>
  <c r="J4" s="1"/>
  <c r="C3"/>
  <c r="C50" s="1"/>
  <c r="B38"/>
  <c r="E38" s="1"/>
  <c r="B37"/>
  <c r="I37" s="1"/>
  <c r="L37" s="1"/>
  <c r="B36"/>
  <c r="B46" s="1"/>
  <c r="D46" s="1"/>
  <c r="B35"/>
  <c r="I35" s="1"/>
  <c r="L35" s="1"/>
  <c r="B34"/>
  <c r="I34" s="1"/>
  <c r="L34" s="1"/>
  <c r="B33"/>
  <c r="I33" s="1"/>
  <c r="L33" s="1"/>
  <c r="B32"/>
  <c r="I32" s="1"/>
  <c r="B31"/>
  <c r="I31" s="1"/>
  <c r="L31" s="1"/>
  <c r="B30"/>
  <c r="E30" s="1"/>
  <c r="B29"/>
  <c r="I29" s="1"/>
  <c r="L29" s="1"/>
  <c r="B28"/>
  <c r="E28" s="1"/>
  <c r="B27"/>
  <c r="F27" s="1"/>
  <c r="B26"/>
  <c r="I26" s="1"/>
  <c r="L26" s="1"/>
  <c r="B25"/>
  <c r="I25" s="1"/>
  <c r="L25" s="1"/>
  <c r="B24"/>
  <c r="I24" s="1"/>
  <c r="L24" s="1"/>
  <c r="B23"/>
  <c r="F23" s="1"/>
  <c r="B22"/>
  <c r="I22" s="1"/>
  <c r="L22" s="1"/>
  <c r="B21"/>
  <c r="I21" s="1"/>
  <c r="L21" s="1"/>
  <c r="B20"/>
  <c r="F20" s="1"/>
  <c r="B19"/>
  <c r="F19" s="1"/>
  <c r="B18"/>
  <c r="I18" s="1"/>
  <c r="L18" s="1"/>
  <c r="B17"/>
  <c r="I17" s="1"/>
  <c r="B16"/>
  <c r="I16" s="1"/>
  <c r="L16" s="1"/>
  <c r="B15"/>
  <c r="F15" s="1"/>
  <c r="B14"/>
  <c r="E14" s="1"/>
  <c r="B13"/>
  <c r="I13" s="1"/>
  <c r="L13" s="1"/>
  <c r="B12"/>
  <c r="E12" s="1"/>
  <c r="B11"/>
  <c r="E11" s="1"/>
  <c r="B10"/>
  <c r="F10" s="1"/>
  <c r="B9"/>
  <c r="I9" s="1"/>
  <c r="L9" s="1"/>
  <c r="B8"/>
  <c r="I8" s="1"/>
  <c r="L8" s="1"/>
  <c r="B7"/>
  <c r="I7" s="1"/>
  <c r="L7" s="1"/>
  <c r="B6"/>
  <c r="I6" s="1"/>
  <c r="L6" s="1"/>
  <c r="B5"/>
  <c r="I5" s="1"/>
  <c r="L5" s="1"/>
  <c r="B4"/>
  <c r="F4" s="1"/>
  <c r="B3"/>
  <c r="I3" s="1"/>
  <c r="L3" s="1"/>
  <c r="AN154" i="24"/>
  <c r="AN153"/>
  <c r="AN152"/>
  <c r="AN151"/>
  <c r="AN150"/>
  <c r="AN149"/>
  <c r="AN148"/>
  <c r="AN147"/>
  <c r="AN146"/>
  <c r="AN145"/>
  <c r="AN144"/>
  <c r="AN143"/>
  <c r="AN142"/>
  <c r="AN141"/>
  <c r="AN140"/>
  <c r="AN139"/>
  <c r="AN138"/>
  <c r="AN137"/>
  <c r="AN136"/>
  <c r="AN135"/>
  <c r="AN134"/>
  <c r="AN133"/>
  <c r="AN132"/>
  <c r="AN131"/>
  <c r="AN130"/>
  <c r="AN129"/>
  <c r="AN128"/>
  <c r="AN127"/>
  <c r="AN126"/>
  <c r="AN125"/>
  <c r="AN124"/>
  <c r="AN123"/>
  <c r="AN122"/>
  <c r="AN121"/>
  <c r="AN120"/>
  <c r="AN119"/>
  <c r="AL41"/>
  <c r="AK41"/>
  <c r="AJ41"/>
  <c r="AI41"/>
  <c r="AH41"/>
  <c r="AG41"/>
  <c r="AF41"/>
  <c r="AE41"/>
  <c r="AD41"/>
  <c r="AC41"/>
  <c r="AB41"/>
  <c r="AA41"/>
  <c r="Z41"/>
  <c r="Y41"/>
  <c r="X41"/>
  <c r="W41"/>
  <c r="V41"/>
  <c r="U41"/>
  <c r="T41"/>
  <c r="S41"/>
  <c r="R41"/>
  <c r="Q41"/>
  <c r="P41"/>
  <c r="O41"/>
  <c r="N41"/>
  <c r="M41"/>
  <c r="L41"/>
  <c r="K41"/>
  <c r="J41"/>
  <c r="I41"/>
  <c r="H41"/>
  <c r="G41"/>
  <c r="F41"/>
  <c r="E41"/>
  <c r="D41"/>
  <c r="C41"/>
  <c r="AL237" i="29"/>
  <c r="AK237"/>
  <c r="AJ237"/>
  <c r="AI237"/>
  <c r="AH237"/>
  <c r="AG237"/>
  <c r="AF237"/>
  <c r="AE237"/>
  <c r="AD237"/>
  <c r="AC237"/>
  <c r="AB237"/>
  <c r="AA237"/>
  <c r="Z237"/>
  <c r="Y237"/>
  <c r="X237"/>
  <c r="W237"/>
  <c r="V237"/>
  <c r="U237"/>
  <c r="T237"/>
  <c r="S237"/>
  <c r="R237"/>
  <c r="Q237"/>
  <c r="P237"/>
  <c r="O237"/>
  <c r="N237"/>
  <c r="M237"/>
  <c r="L237"/>
  <c r="K237"/>
  <c r="J237"/>
  <c r="I237"/>
  <c r="H237"/>
  <c r="G237"/>
  <c r="F237"/>
  <c r="E237"/>
  <c r="D237"/>
  <c r="C237"/>
  <c r="AN154"/>
  <c r="AN153"/>
  <c r="AN152"/>
  <c r="AN151"/>
  <c r="AN150"/>
  <c r="AN149"/>
  <c r="AN148"/>
  <c r="AN147"/>
  <c r="AN146"/>
  <c r="AN145"/>
  <c r="AN144"/>
  <c r="AN143"/>
  <c r="AN142"/>
  <c r="AN141"/>
  <c r="AN140"/>
  <c r="AN139"/>
  <c r="AN138"/>
  <c r="AN137"/>
  <c r="AN136"/>
  <c r="AN135"/>
  <c r="AN134"/>
  <c r="AN133"/>
  <c r="AN132"/>
  <c r="AN131"/>
  <c r="AN130"/>
  <c r="AN129"/>
  <c r="AN128"/>
  <c r="AN127"/>
  <c r="AN126"/>
  <c r="AN125"/>
  <c r="AN124"/>
  <c r="AN123"/>
  <c r="AN122"/>
  <c r="AN121"/>
  <c r="AN120"/>
  <c r="AN119"/>
  <c r="AL41"/>
  <c r="AK41"/>
  <c r="AJ41"/>
  <c r="AI41"/>
  <c r="AH41"/>
  <c r="AG41"/>
  <c r="AF41"/>
  <c r="AE41"/>
  <c r="AD41"/>
  <c r="AC41"/>
  <c r="AB41"/>
  <c r="AA41"/>
  <c r="Z41"/>
  <c r="Y41"/>
  <c r="X41"/>
  <c r="W41"/>
  <c r="V41"/>
  <c r="U41"/>
  <c r="T41"/>
  <c r="S41"/>
  <c r="R41"/>
  <c r="Q41"/>
  <c r="P41"/>
  <c r="O41"/>
  <c r="N41"/>
  <c r="M41"/>
  <c r="L41"/>
  <c r="K41"/>
  <c r="J41"/>
  <c r="I41"/>
  <c r="H41"/>
  <c r="G41"/>
  <c r="F41"/>
  <c r="E41"/>
  <c r="D41"/>
  <c r="C41"/>
  <c r="AL237" i="21"/>
  <c r="AK237"/>
  <c r="AJ237"/>
  <c r="AI237"/>
  <c r="AH237"/>
  <c r="AG237"/>
  <c r="AF237"/>
  <c r="AE237"/>
  <c r="AD237"/>
  <c r="AC237"/>
  <c r="AB237"/>
  <c r="AA237"/>
  <c r="Z237"/>
  <c r="Y237"/>
  <c r="X237"/>
  <c r="W237"/>
  <c r="V237"/>
  <c r="U237"/>
  <c r="T237"/>
  <c r="S237"/>
  <c r="R237"/>
  <c r="Q237"/>
  <c r="P237"/>
  <c r="O237"/>
  <c r="N237"/>
  <c r="M237"/>
  <c r="L237"/>
  <c r="K237"/>
  <c r="J237"/>
  <c r="I237"/>
  <c r="H237"/>
  <c r="G237"/>
  <c r="F237"/>
  <c r="E237"/>
  <c r="D237"/>
  <c r="C237"/>
  <c r="AN154"/>
  <c r="AN153"/>
  <c r="AN152"/>
  <c r="AN151"/>
  <c r="AN150"/>
  <c r="AN149"/>
  <c r="AN148"/>
  <c r="AN147"/>
  <c r="AN146"/>
  <c r="AN145"/>
  <c r="AN144"/>
  <c r="AN143"/>
  <c r="AN142"/>
  <c r="AN141"/>
  <c r="AN140"/>
  <c r="AN139"/>
  <c r="AN138"/>
  <c r="AN137"/>
  <c r="AN136"/>
  <c r="AN135"/>
  <c r="AN134"/>
  <c r="AN133"/>
  <c r="AN132"/>
  <c r="AN131"/>
  <c r="AN130"/>
  <c r="AN129"/>
  <c r="AN128"/>
  <c r="AN127"/>
  <c r="AN126"/>
  <c r="AN125"/>
  <c r="AN124"/>
  <c r="AN123"/>
  <c r="AN122"/>
  <c r="AN121"/>
  <c r="AN120"/>
  <c r="AN119"/>
  <c r="AL41"/>
  <c r="AK41"/>
  <c r="AJ41"/>
  <c r="AI41"/>
  <c r="AH41"/>
  <c r="AG41"/>
  <c r="AF41"/>
  <c r="AE41"/>
  <c r="AD41"/>
  <c r="AC41"/>
  <c r="AB41"/>
  <c r="AA41"/>
  <c r="Z41"/>
  <c r="Y41"/>
  <c r="X41"/>
  <c r="W41"/>
  <c r="V41"/>
  <c r="U41"/>
  <c r="T41"/>
  <c r="S41"/>
  <c r="R41"/>
  <c r="Q41"/>
  <c r="P41"/>
  <c r="O41"/>
  <c r="N41"/>
  <c r="M41"/>
  <c r="L41"/>
  <c r="K41"/>
  <c r="J41"/>
  <c r="I41"/>
  <c r="H41"/>
  <c r="G41"/>
  <c r="F41"/>
  <c r="E41"/>
  <c r="D41"/>
  <c r="C41"/>
  <c r="U7" i="28" l="1"/>
  <c r="N6"/>
  <c r="Q11"/>
  <c r="H10"/>
  <c r="U19"/>
  <c r="N18"/>
  <c r="U23"/>
  <c r="N22"/>
  <c r="U27"/>
  <c r="N26"/>
  <c r="U35"/>
  <c r="N34"/>
  <c r="M2"/>
  <c r="U6"/>
  <c r="N5"/>
  <c r="U10"/>
  <c r="U14"/>
  <c r="N13"/>
  <c r="L17"/>
  <c r="U22"/>
  <c r="N21"/>
  <c r="U26"/>
  <c r="N25"/>
  <c r="U30"/>
  <c r="N29"/>
  <c r="U34"/>
  <c r="N33"/>
  <c r="U38"/>
  <c r="N37"/>
  <c r="Q5"/>
  <c r="H4"/>
  <c r="U9"/>
  <c r="N8"/>
  <c r="U17"/>
  <c r="N16"/>
  <c r="Q21"/>
  <c r="H20"/>
  <c r="U25"/>
  <c r="N24"/>
  <c r="I47"/>
  <c r="L32"/>
  <c r="M4"/>
  <c r="V5" s="1"/>
  <c r="U4"/>
  <c r="U8"/>
  <c r="Q16"/>
  <c r="Q20"/>
  <c r="B45"/>
  <c r="Q24"/>
  <c r="H23"/>
  <c r="Q28"/>
  <c r="U32"/>
  <c r="N31"/>
  <c r="U36"/>
  <c r="N35"/>
  <c r="V20"/>
  <c r="J45"/>
  <c r="B39"/>
  <c r="E2"/>
  <c r="F2"/>
  <c r="I2"/>
  <c r="B50"/>
  <c r="D50" s="1"/>
  <c r="K39"/>
  <c r="K60" s="1"/>
  <c r="E7"/>
  <c r="E10"/>
  <c r="E13"/>
  <c r="F16"/>
  <c r="E23"/>
  <c r="E26"/>
  <c r="E29"/>
  <c r="F32"/>
  <c r="G4"/>
  <c r="R5" s="1"/>
  <c r="G6"/>
  <c r="R7" s="1"/>
  <c r="H13"/>
  <c r="G13"/>
  <c r="R14" s="1"/>
  <c r="G15"/>
  <c r="R16" s="1"/>
  <c r="H18"/>
  <c r="G2"/>
  <c r="G19"/>
  <c r="G23"/>
  <c r="R24" s="1"/>
  <c r="G27"/>
  <c r="R28" s="1"/>
  <c r="G31"/>
  <c r="R32" s="1"/>
  <c r="G35"/>
  <c r="R36" s="1"/>
  <c r="F35"/>
  <c r="F34"/>
  <c r="F11"/>
  <c r="F22"/>
  <c r="F21"/>
  <c r="F30"/>
  <c r="E8"/>
  <c r="F14"/>
  <c r="F26"/>
  <c r="B47"/>
  <c r="D47" s="1"/>
  <c r="B43"/>
  <c r="D43" s="1"/>
  <c r="C47"/>
  <c r="J3"/>
  <c r="J7"/>
  <c r="M7" s="1"/>
  <c r="V8" s="1"/>
  <c r="I10"/>
  <c r="L10" s="1"/>
  <c r="J11"/>
  <c r="M11" s="1"/>
  <c r="V12" s="1"/>
  <c r="I14"/>
  <c r="L14" s="1"/>
  <c r="I30"/>
  <c r="L30" s="1"/>
  <c r="I38"/>
  <c r="L38" s="1"/>
  <c r="N38" s="1"/>
  <c r="E31"/>
  <c r="C44"/>
  <c r="E3"/>
  <c r="F12"/>
  <c r="E19"/>
  <c r="F28"/>
  <c r="E35"/>
  <c r="G3"/>
  <c r="R4" s="1"/>
  <c r="G8"/>
  <c r="R9" s="1"/>
  <c r="H25"/>
  <c r="G22"/>
  <c r="R23" s="1"/>
  <c r="G26"/>
  <c r="R27" s="1"/>
  <c r="G30"/>
  <c r="R31" s="1"/>
  <c r="G34"/>
  <c r="R35" s="1"/>
  <c r="G38"/>
  <c r="F3"/>
  <c r="E20"/>
  <c r="F33"/>
  <c r="F31"/>
  <c r="E16"/>
  <c r="E37"/>
  <c r="F7"/>
  <c r="F17"/>
  <c r="E36"/>
  <c r="B44"/>
  <c r="D44" s="1"/>
  <c r="C43"/>
  <c r="I11"/>
  <c r="L11" s="1"/>
  <c r="I15"/>
  <c r="L15" s="1"/>
  <c r="J16"/>
  <c r="M16" s="1"/>
  <c r="V17" s="1"/>
  <c r="I19"/>
  <c r="L19" s="1"/>
  <c r="J20"/>
  <c r="M20" s="1"/>
  <c r="V21" s="1"/>
  <c r="I23"/>
  <c r="L23" s="1"/>
  <c r="J24"/>
  <c r="M24" s="1"/>
  <c r="V25" s="1"/>
  <c r="I27"/>
  <c r="L27" s="1"/>
  <c r="J28"/>
  <c r="M28" s="1"/>
  <c r="V29" s="1"/>
  <c r="J32"/>
  <c r="J36"/>
  <c r="I4"/>
  <c r="J9"/>
  <c r="M9" s="1"/>
  <c r="V10" s="1"/>
  <c r="I12"/>
  <c r="L12" s="1"/>
  <c r="J17"/>
  <c r="M17" s="1"/>
  <c r="V18" s="1"/>
  <c r="I20"/>
  <c r="L20" s="1"/>
  <c r="I28"/>
  <c r="L28" s="1"/>
  <c r="I36"/>
  <c r="E15"/>
  <c r="E17"/>
  <c r="H24"/>
  <c r="E27"/>
  <c r="E33"/>
  <c r="F36"/>
  <c r="F38"/>
  <c r="H9"/>
  <c r="C39"/>
  <c r="G39" s="1"/>
  <c r="G36"/>
  <c r="R37" s="1"/>
  <c r="F29"/>
  <c r="DA57" i="7"/>
  <c r="CY61"/>
  <c r="R39" i="28" l="1"/>
  <c r="C48"/>
  <c r="Q37"/>
  <c r="H36"/>
  <c r="U12"/>
  <c r="N11"/>
  <c r="Q18"/>
  <c r="H17"/>
  <c r="U31"/>
  <c r="N30"/>
  <c r="Q31"/>
  <c r="H30"/>
  <c r="Q35"/>
  <c r="H34"/>
  <c r="I50"/>
  <c r="L2"/>
  <c r="I39"/>
  <c r="L39" s="1"/>
  <c r="I46"/>
  <c r="K46" s="1"/>
  <c r="L36"/>
  <c r="U13"/>
  <c r="N12"/>
  <c r="J47"/>
  <c r="K47" s="1"/>
  <c r="M32"/>
  <c r="V33" s="1"/>
  <c r="U24"/>
  <c r="N23"/>
  <c r="U16"/>
  <c r="N15"/>
  <c r="Q4"/>
  <c r="H3"/>
  <c r="Q13"/>
  <c r="H12"/>
  <c r="U11"/>
  <c r="N10"/>
  <c r="Q12"/>
  <c r="H11"/>
  <c r="R3"/>
  <c r="C42"/>
  <c r="F39"/>
  <c r="CF58" i="7"/>
  <c r="CF56" s="1"/>
  <c r="U18" i="28"/>
  <c r="N17"/>
  <c r="Q30"/>
  <c r="H29"/>
  <c r="J46"/>
  <c r="M36"/>
  <c r="V37" s="1"/>
  <c r="Q15"/>
  <c r="H14"/>
  <c r="Q23"/>
  <c r="H22"/>
  <c r="R20"/>
  <c r="C45"/>
  <c r="D45" s="1"/>
  <c r="Q33"/>
  <c r="H32"/>
  <c r="Q17"/>
  <c r="H16"/>
  <c r="U21"/>
  <c r="N20"/>
  <c r="I44"/>
  <c r="L4"/>
  <c r="U28"/>
  <c r="N27"/>
  <c r="U20"/>
  <c r="I45"/>
  <c r="K45" s="1"/>
  <c r="N19"/>
  <c r="Q8"/>
  <c r="H7"/>
  <c r="Q34"/>
  <c r="H33"/>
  <c r="Q29"/>
  <c r="H28"/>
  <c r="U15"/>
  <c r="N14"/>
  <c r="J43"/>
  <c r="M3"/>
  <c r="Q27"/>
  <c r="H26"/>
  <c r="Q22"/>
  <c r="H21"/>
  <c r="Q36"/>
  <c r="H35"/>
  <c r="Q3"/>
  <c r="B42"/>
  <c r="H2"/>
  <c r="D42" s="1"/>
  <c r="U33"/>
  <c r="J44"/>
  <c r="H38"/>
  <c r="N7"/>
  <c r="N9"/>
  <c r="J39"/>
  <c r="H6"/>
  <c r="H27"/>
  <c r="H19"/>
  <c r="H8"/>
  <c r="H15"/>
  <c r="J50"/>
  <c r="Q32"/>
  <c r="H31"/>
  <c r="V3"/>
  <c r="J42"/>
  <c r="U29"/>
  <c r="N28"/>
  <c r="DA61" i="7"/>
  <c r="V4" i="28" l="1"/>
  <c r="N3"/>
  <c r="Q39"/>
  <c r="H39"/>
  <c r="D48" s="1"/>
  <c r="B48"/>
  <c r="K40"/>
  <c r="M39"/>
  <c r="U5"/>
  <c r="N4"/>
  <c r="U37"/>
  <c r="N36"/>
  <c r="U3"/>
  <c r="I42"/>
  <c r="K42" s="1"/>
  <c r="N2"/>
  <c r="U39"/>
  <c r="I48"/>
  <c r="K44"/>
  <c r="K50"/>
  <c r="N32"/>
  <c r="I43"/>
  <c r="K43" s="1"/>
  <c r="V39" l="1"/>
  <c r="J48"/>
  <c r="K48" s="1"/>
  <c r="N39"/>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xmlns:xda="http://schemas.microsoft.com/office/spreadsheetml/2017/dynamicarray">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<sst xmlns="http://schemas.openxmlformats.org/spreadsheetml/2006/main" count="20419" uniqueCount="312">
  <si>
    <t>PRODUITS</t>
  </si>
  <si>
    <t>Ménages</t>
  </si>
  <si>
    <t>ISBLSM</t>
  </si>
  <si>
    <t>APU</t>
  </si>
  <si>
    <t xml:space="preserve">Exportations </t>
  </si>
  <si>
    <t>Total des emplois finals</t>
  </si>
  <si>
    <t>BRANCHES</t>
  </si>
  <si>
    <t>TOTAL</t>
  </si>
  <si>
    <t xml:space="preserve">TOTAL </t>
  </si>
  <si>
    <t>BZ</t>
  </si>
  <si>
    <t>CA</t>
  </si>
  <si>
    <t>CB</t>
  </si>
  <si>
    <t>CC</t>
  </si>
  <si>
    <t>CD</t>
  </si>
  <si>
    <t>CE</t>
  </si>
  <si>
    <t>CF</t>
  </si>
  <si>
    <t>CG</t>
  </si>
  <si>
    <t>CH</t>
  </si>
  <si>
    <t>CI</t>
  </si>
  <si>
    <t>CJ</t>
  </si>
  <si>
    <t>CK</t>
  </si>
  <si>
    <t>CL</t>
  </si>
  <si>
    <t>CM</t>
  </si>
  <si>
    <t>DZ</t>
  </si>
  <si>
    <t>EZ</t>
  </si>
  <si>
    <t>FZ</t>
  </si>
  <si>
    <t>GZ</t>
  </si>
  <si>
    <t>HZ</t>
  </si>
  <si>
    <t>IZ</t>
  </si>
  <si>
    <t>JA</t>
  </si>
  <si>
    <t>JB</t>
  </si>
  <si>
    <t>JC</t>
  </si>
  <si>
    <t>KZ</t>
  </si>
  <si>
    <t>LZ</t>
  </si>
  <si>
    <t>MA</t>
  </si>
  <si>
    <t>MB</t>
  </si>
  <si>
    <t>MC</t>
  </si>
  <si>
    <t>NZ</t>
  </si>
  <si>
    <t>OZ</t>
  </si>
  <si>
    <t>PZ</t>
  </si>
  <si>
    <t>QA</t>
  </si>
  <si>
    <t>QB</t>
  </si>
  <si>
    <t>RZ</t>
  </si>
  <si>
    <t>SZ</t>
  </si>
  <si>
    <t>TZ</t>
  </si>
  <si>
    <t>AZ</t>
  </si>
  <si>
    <t>AGRICULTURE, SYLVICULTURE ET PÊCHE</t>
  </si>
  <si>
    <t>INDUSTRIES EXTRACTIVES</t>
  </si>
  <si>
    <t>TRAVAIL DU BOIS, INDUSTRIES DU PAPIER ET IMPRIMERIE</t>
  </si>
  <si>
    <t>COKÉFACTION ET RAFFINAGE</t>
  </si>
  <si>
    <t>INDUSTRIE CHIMIQUE</t>
  </si>
  <si>
    <t>INDUSTRIE PHARMACEUTIQUE</t>
  </si>
  <si>
    <t>FABRICATION DE PRODUITS INFORMATIQUES, ÉLECTRONIQUES ET OPTIQUES</t>
  </si>
  <si>
    <t>FABRICATION D ÉQUIPEMENTS ÉLECTRIQUES</t>
  </si>
  <si>
    <t>FABRICATION DE MACHINES ET ÉQUIPEMENTS N.C.A.</t>
  </si>
  <si>
    <t>FABRICATION DE MATÉRIELS DE TRANSPORT</t>
  </si>
  <si>
    <t>CONSTRUCTION</t>
  </si>
  <si>
    <t>TRANSPORTS ET ENTREPOSAGE</t>
  </si>
  <si>
    <t>HÉBERGEMENT ET RESTAURATION</t>
  </si>
  <si>
    <t>ÉDITION, AUDIOVISUEL ET DIFFUSION</t>
  </si>
  <si>
    <t>TÉLÉCOMMUNICATIONS</t>
  </si>
  <si>
    <t>ACTIVITÉS IMMOBILIÈRES</t>
  </si>
  <si>
    <t>RECHERCHE-DÉVELOPPEMENT SCIENTIFIQUE</t>
  </si>
  <si>
    <t>AUTRES ACTIVITÉS SPÉCIALISÉES, SCIENTIFIQUES ET TECHNIQUES</t>
  </si>
  <si>
    <t>ACTIVITÉS DE SERVICES ADMINISTRATIFS ET DE SOUTIEN</t>
  </si>
  <si>
    <t>ENSEIGNEMENT</t>
  </si>
  <si>
    <t>ACTIVITÉS POUR LA SANTÉ HUMAINE</t>
  </si>
  <si>
    <t>ARTS, SPECTACLES ET ACTIVITÉS RÉCRÉATIVES</t>
  </si>
  <si>
    <t>AUTRES ACTIVITÉS DE SERVICES</t>
  </si>
  <si>
    <t>FABRICATION DE DENRÉES ALIMENTAIRES, DE BOISSONS ET DE PRODUITS À BASE DE TABAC</t>
  </si>
  <si>
    <t>FABRICATION DE TEXTILES, INDUSTRIES DE L'HABILLEMENT, INDUSTRIE DU CUIR ET DE LA CHAUSSURE</t>
  </si>
  <si>
    <t>FABRICATION DE PRODUITS EN CAOUTCHOUC, EN PLASTIQUE ET D'AUTRES PRODUITS MINÉRAUX NON MÉTALLIQUES</t>
  </si>
  <si>
    <t>MÉTALLURGIE ET FABRICATION DE PRODUITS MÉTALLIQUES, HORS MACHINES ET ÉQUIPEMENTS</t>
  </si>
  <si>
    <t>AUTRES INDUSTRIES MANUFACTURIÈRES ; RÉPARATION ET INSTALLATION DE MACHINES ET D'ÉQUIPEMENTS</t>
  </si>
  <si>
    <t>PRODUCTION ET DISTRIBUTION D'ÉLECTRICITÉ, DE GAZ, DE VAPEUR ET D'AIR CONDITIONNÉ</t>
  </si>
  <si>
    <t>PRODUCTION ET DISTRIBUTION D'EAU ; ASSAINISSEMENT, GESTION DES DÉCHETS ET DÉPOLLUTION</t>
  </si>
  <si>
    <t>COMMERCE ; RÉPARATION D'AUTOMOBILES ET DE MOTOCYCLES</t>
  </si>
  <si>
    <t>ACTIVITÉS INFORMATIQUES ET SERVICES D'INFORMATION</t>
  </si>
  <si>
    <t>ACTIVITÉS FINANCIÈRES ET D'ASSURANCE</t>
  </si>
  <si>
    <t>ACTIVITÉS JURIDIQUES, COMPTABLES, DE GESTION, D'ARCHITECTURE, D'INGÉNIERIE, DE CONTRÔLE ET D'ANALYSES TECHNIQUES</t>
  </si>
  <si>
    <t>ADMINISTRATION PUBLIQUE ET DÉFENSE - SÉCURITÉ SOCIALE OBLIGATOIRE</t>
  </si>
  <si>
    <t>HÉBERGEMENT MÉDICO-SOCIAL ET SOCIAL ET ACTION SOCIALE SANS HÉBERGEMENT</t>
  </si>
  <si>
    <t>ACTIVITÉS DES MÉNAGES EN TANT QU'EMPLOYEURS ; ACTIVITÉS INDIFFÉRENCIÉES DES MÉNAGES EN TANT QUE PRODUCTEURS DE BIENS ET SERVICES POUR USAGE PROPRE</t>
  </si>
  <si>
    <t>Unité: Millions d'euros</t>
  </si>
  <si>
    <t>Production au prix de base (1)</t>
  </si>
  <si>
    <t>Total des emplois</t>
  </si>
  <si>
    <t>Total des ressources domestiques (1)</t>
  </si>
  <si>
    <t>Total des entrées intermé-diaires (1)</t>
  </si>
  <si>
    <t>Consommation intermédiaire au prix de base (1)</t>
  </si>
  <si>
    <t>Dépenses de consommation finale (1)</t>
  </si>
  <si>
    <t>Formation brute de capital fixe (1)</t>
  </si>
  <si>
    <t>Acq. moins cessions d'objets de valeur (1)</t>
  </si>
  <si>
    <t>Variation de stocks (1)</t>
  </si>
  <si>
    <t>Formation brute de capital (1)</t>
  </si>
  <si>
    <t>Tableau des ressources domestiques symétrique</t>
  </si>
  <si>
    <t>Tableau des entrées intermédiaires domestiques symétrique</t>
  </si>
  <si>
    <t>Tableau des emplois finals domestiques</t>
  </si>
  <si>
    <t>Organisation</t>
  </si>
  <si>
    <r>
      <t xml:space="preserve">TABLEAU ENTREES SORTIES SYMETRIQUE </t>
    </r>
    <r>
      <rPr>
        <sz val="12"/>
        <rFont val="Arial"/>
        <family val="2"/>
      </rPr>
      <t>niveau 38</t>
    </r>
  </si>
  <si>
    <t>TABLEAU DES RESSOURCES EN IMPORTATIONS AU PRIX DE BASE</t>
  </si>
  <si>
    <t>TABLEAU DES ENTREES INTERMEDIAIRES EN IMPORTATIONS AU PRIX DE BASE SYMETRIQUE</t>
  </si>
  <si>
    <t>Tableau des entrées intermédiaires en importations symétrique</t>
  </si>
  <si>
    <t>Tableau des emplois finals en importations</t>
  </si>
  <si>
    <t>Importations de l'Union européenne</t>
  </si>
  <si>
    <t>Importations des pays tiers (hors UE et y compris TOM)</t>
  </si>
  <si>
    <t>Total des ressources en importations (1)</t>
  </si>
  <si>
    <t xml:space="preserve">                                           TABLEAU DES EMPLOIS FINALS DOMESTIQUES AU PRIX DE BASE</t>
  </si>
  <si>
    <t xml:space="preserve">                                   TABLEAU DES EMPLOIS FINALS EN IMPORTATIONS AU PRIX DE BASE</t>
  </si>
  <si>
    <t>Total des emplois finals en importations</t>
  </si>
  <si>
    <t>Total des emplois en importations</t>
  </si>
  <si>
    <t>Il est composé de deux tables :</t>
  </si>
  <si>
    <t>Le TES de production domestique</t>
  </si>
  <si>
    <t>Le TES des importations</t>
  </si>
  <si>
    <t>Le TES de production domestique décrit l'équilibre entre les ressources en produits domestiques et les emplois finals correspondants.</t>
  </si>
  <si>
    <t>Le TES des importations décrit la ventilation des importations de produits selon les emplois finals correspondants.</t>
  </si>
  <si>
    <t>TABLEAU DES RESSOURCES DOMESTIQUES SYMETRIQUE AU PRIX DE BASE</t>
  </si>
  <si>
    <t>TABLEAU DES ENTREES INTERMEDIAIRES DOMESTIQUES SYMETRIQUE AU PRIX DE BASE</t>
  </si>
  <si>
    <t>TABLEAU DES ENTREES SORTIES DE PRODUCTION DOMESTIQUE AU PRIX DE BASE en niveau 38</t>
  </si>
  <si>
    <t>TABLEAU DES ENTREES SORTIES EN IMPORTATIONS AU PRIX DE BASE en niveau 38</t>
  </si>
  <si>
    <t>Tableau des ressources en importations</t>
  </si>
  <si>
    <t>Ces deux tables permettent de décrire les grands équilibres de l'économie au prix de base et d'effectuer de nombreuses analyses (calcul de coefficients techniques au prix de base, calcul de contenu en importation, etc.).</t>
  </si>
  <si>
    <t>(1) au prix de base =  net d'impôts moins subventions sur les produits et hors marges commerciales et de transport qui sont ré-affectées aux produits commerce et transports.</t>
  </si>
  <si>
    <r>
      <t xml:space="preserve">Le tableau des entrées-sorties (TES) symétrique présente de façon synthétique </t>
    </r>
    <r>
      <rPr>
        <b/>
        <sz val="8"/>
        <rFont val="Arial"/>
        <family val="2"/>
      </rPr>
      <t>les ressources et les emplois de l'économie nationale au prix de base</t>
    </r>
    <r>
      <rPr>
        <sz val="8"/>
        <rFont val="Arial"/>
        <family val="2"/>
      </rPr>
      <t>, càd nets d'impôts moins subventions sur les produits et hors marges commerciales et de transport. Les emplois dans le TES symétrique diffèrent donc substantiellement des emplois dans le TES standard, où ils sont valorisés au prix d'acquisition.</t>
    </r>
  </si>
  <si>
    <t>Source: Comptes nationaux - Base 2014, Insee</t>
  </si>
  <si>
    <t>Année 2019</t>
  </si>
  <si>
    <t>effectifs</t>
  </si>
  <si>
    <t>Prod</t>
  </si>
  <si>
    <t>VA initiale</t>
  </si>
  <si>
    <t>Emploi/VA_init</t>
  </si>
  <si>
    <t>Emploi_init</t>
  </si>
  <si>
    <t>Prod_produit</t>
  </si>
  <si>
    <t xml:space="preserve">coëfficients techniques valeur ajoutée </t>
  </si>
  <si>
    <t>demande finale doméstique</t>
  </si>
  <si>
    <t>valeur ajoutée cumulée</t>
  </si>
  <si>
    <t>tot.</t>
  </si>
  <si>
    <t>test</t>
  </si>
  <si>
    <t>diff.</t>
  </si>
  <si>
    <t>importations intermédaires</t>
  </si>
  <si>
    <t>²</t>
  </si>
  <si>
    <t>importations intermédiaires cumulés</t>
  </si>
  <si>
    <t>coûts cumulés</t>
  </si>
  <si>
    <t>valeur ajoutée initiale</t>
  </si>
  <si>
    <t>valeur ajoutée directe</t>
  </si>
  <si>
    <t>valeur ajoutée indirecte</t>
  </si>
  <si>
    <t>importations intermédiaires initiales</t>
  </si>
  <si>
    <t>importations intermédiaires directes</t>
  </si>
  <si>
    <t>coëfficients techniques emploi</t>
  </si>
  <si>
    <t>emploi cumulée</t>
  </si>
  <si>
    <t>emploi initiale</t>
  </si>
  <si>
    <t>emploi directe</t>
  </si>
  <si>
    <t>emploi indirecte</t>
  </si>
  <si>
    <t xml:space="preserve">FABRICATION DE PRODUITS EN CAOUTCHOUC, EN PLASTIQUE ET D'AUTRES PRODUITS MINÉRAUX </t>
  </si>
  <si>
    <t xml:space="preserve"> initial</t>
  </si>
  <si>
    <t>direct</t>
  </si>
  <si>
    <t>indirect</t>
  </si>
  <si>
    <t>total</t>
  </si>
  <si>
    <t>AGRICULTURE</t>
  </si>
  <si>
    <t>INDUSTRIE</t>
  </si>
  <si>
    <t xml:space="preserve">CONSTRUCTION </t>
  </si>
  <si>
    <t>SERVICES</t>
  </si>
  <si>
    <t>cumulé</t>
  </si>
  <si>
    <t>vérif</t>
  </si>
  <si>
    <t>Agriculture, sylviculture et pêche</t>
  </si>
  <si>
    <t>Produits des industries extractives</t>
  </si>
  <si>
    <t>Électricité, gaz, vapeur et air conditionné</t>
  </si>
  <si>
    <t>Production et distribution d'eau ; assainissement, gestion des déchets et dépollution</t>
  </si>
  <si>
    <t xml:space="preserve"> Produits des industries alimentaires, boissons et produits à base de tabac</t>
  </si>
  <si>
    <t>Produits de la cokéfaction et du raffinage</t>
  </si>
  <si>
    <t>Produits informatiques, électroniques et optiques</t>
  </si>
  <si>
    <t>Équipements électriques</t>
  </si>
  <si>
    <t>Machines et équipements n.c.a.</t>
  </si>
  <si>
    <t>Véhicules autres matériels de transport</t>
  </si>
  <si>
    <t>Textiles, articles d’habillement, cuir et articles en cuir</t>
  </si>
  <si>
    <t>Bois, articles en bois et en liège, à l'exclusion des meubles ; articles de vannerie et de sparterie ; papier et carton ; travaux d'impression et de reproduction</t>
  </si>
  <si>
    <t>Produits chimiques</t>
  </si>
  <si>
    <t>Produits pharmaceutiques de base et préparations pharmaceutiques</t>
  </si>
  <si>
    <t>Produits en caoutchouc, en plastique et autres produits minéraux non métalliques</t>
  </si>
  <si>
    <t>Produits métallurgiques et produits métalliques, à l'exclusion des machines et équipements</t>
  </si>
  <si>
    <t>Meubles, autres produits manufacturés, réparation et installation de machines et d'équipements</t>
  </si>
  <si>
    <t>Constructions et travaux de construction</t>
  </si>
  <si>
    <t>Commerce ; réparation d'automobiles et de motocycles</t>
  </si>
  <si>
    <t>Services de transport et d'entreposage</t>
  </si>
  <si>
    <t>Services d'hébergement et de restauration</t>
  </si>
  <si>
    <t xml:space="preserve"> Edition, audiovisuel et diffusion</t>
  </si>
  <si>
    <t>Services de télécommunications</t>
  </si>
  <si>
    <t>Programmation, conseil et autres activités informatiques ; services d'information</t>
  </si>
  <si>
    <t>Services financiers et assurances</t>
  </si>
  <si>
    <t>Services immobiliers</t>
  </si>
  <si>
    <t>Services juridiques, comptables, de gestion, d'architecture, d'ingénierie, de contrôle et d'analyses techniques</t>
  </si>
  <si>
    <t>Recherche et développement scientifique</t>
  </si>
  <si>
    <t>Autres services spécialisés, scientifiques et techniques</t>
  </si>
  <si>
    <t>Services administratifs et d'assistance</t>
  </si>
  <si>
    <t>Services artistiques et du spectacle et services récréatifs</t>
  </si>
  <si>
    <t>Autres services</t>
  </si>
  <si>
    <t>Services des ménages en tant qu'employeurs ; biens et services divers produits par les ménages pour leur usage propre</t>
  </si>
  <si>
    <t>Services d'administration publique et de défense ; services de sécurité sociale obligatoire</t>
  </si>
  <si>
    <t>Services de l'enseignement</t>
  </si>
  <si>
    <t>Services de santé humaine</t>
  </si>
  <si>
    <t>Services d'hébergement médico-social et social ; services d'action sociale sans hébergement</t>
  </si>
  <si>
    <t xml:space="preserve">Total </t>
  </si>
  <si>
    <t>CI total</t>
  </si>
  <si>
    <t xml:space="preserve">Emplois  Finals </t>
  </si>
  <si>
    <t xml:space="preserve">Emplois  totals </t>
  </si>
  <si>
    <t>TES symètrique (1)</t>
  </si>
  <si>
    <t>TES symètrique (3)</t>
  </si>
  <si>
    <t>impôts nets de subventions</t>
  </si>
  <si>
    <t>correction territoriale</t>
  </si>
  <si>
    <t>Total</t>
  </si>
  <si>
    <t>TES symètrique (5)</t>
  </si>
  <si>
    <t>écart   (2) - (1)</t>
  </si>
  <si>
    <t>écart   (4) - (3)</t>
  </si>
  <si>
    <t>écart   (6) - (5)</t>
  </si>
  <si>
    <t>TES standardl (4)</t>
  </si>
  <si>
    <t>TES standard(2)</t>
  </si>
  <si>
    <t>TES standard (6)</t>
  </si>
  <si>
    <t>Emplois totals</t>
  </si>
  <si>
    <t>Cumulé</t>
  </si>
  <si>
    <t>Observé</t>
  </si>
  <si>
    <t>observé</t>
  </si>
  <si>
    <t>agriculture</t>
  </si>
  <si>
    <t>IAA</t>
  </si>
  <si>
    <t>emploi initial</t>
  </si>
  <si>
    <t>….</t>
  </si>
  <si>
    <t>emploi direct</t>
  </si>
  <si>
    <t>emploi indirect</t>
  </si>
  <si>
    <t>Total observé</t>
  </si>
  <si>
    <t>reste</t>
  </si>
  <si>
    <t>services aux entreprises</t>
  </si>
  <si>
    <t>a</t>
  </si>
  <si>
    <t>valeur ajoutéé</t>
  </si>
  <si>
    <t>importations intermédiaires</t>
  </si>
  <si>
    <t>demande finale</t>
  </si>
  <si>
    <t>énergie</t>
  </si>
  <si>
    <t>industrie</t>
  </si>
  <si>
    <t>construction</t>
  </si>
  <si>
    <t>services marchands</t>
  </si>
  <si>
    <t>services non marchands</t>
  </si>
  <si>
    <t>OK</t>
  </si>
  <si>
    <t>biens</t>
  </si>
  <si>
    <t>emplois finales production doméstique hors exportations</t>
  </si>
  <si>
    <t>importations</t>
  </si>
  <si>
    <t>impôts produits net</t>
  </si>
  <si>
    <t>Produits de l'agriculture et de la chasse et services annexes</t>
  </si>
  <si>
    <t>Produits sylvicoles et services annexes</t>
  </si>
  <si>
    <t>Produits de la pêche et de l'aquaculture; services de soutien à la pêche</t>
  </si>
  <si>
    <t>Produits des industries alimentaires, boissons et produits à base de tabac</t>
  </si>
  <si>
    <t>Produits de l'industrie textile, articles d'habillement, cuir et articles en cuir</t>
  </si>
  <si>
    <t>Bois, articles en bois et en liège, à l'exclusion des meubles; articles de vannerie et de sparterie</t>
  </si>
  <si>
    <t>Papier et carton</t>
  </si>
  <si>
    <t>Travaux d'impression et de reproduction</t>
  </si>
  <si>
    <t>Produits en caoutchouc et en plastique</t>
  </si>
  <si>
    <t>Autres produits minéraux non métalliques</t>
  </si>
  <si>
    <t>Produits métallurgiques</t>
  </si>
  <si>
    <t>Produits métalliques, à l'exclusion des machines et équipements</t>
  </si>
  <si>
    <t>Véhicules automobiles, remorques et semi-remorques</t>
  </si>
  <si>
    <t>Autres matériels de transport</t>
  </si>
  <si>
    <t>Meubles et autres produits manufacturés</t>
  </si>
  <si>
    <t>Réparation et installation de machines et d'équipements</t>
  </si>
  <si>
    <t>Eau naturelle; traitement et distribution d'eau</t>
  </si>
  <si>
    <t>Collecte et traitement des eaux usées; boues d'épuration; collecte, traitement et élimination des déchets; récupération de matériaux; Dépollution et autres services de gestion des déchets</t>
  </si>
  <si>
    <t>Commerce et réparation d'automobiles et de motocycles</t>
  </si>
  <si>
    <t>Commerce de gros, à l'exclusion des automobiles et des motocycles</t>
  </si>
  <si>
    <t>Commerce de détail, à l'exclusion des automobiles et des motocycles</t>
  </si>
  <si>
    <t>Transports terrestres et transports par conduites</t>
  </si>
  <si>
    <t>Transport par eau</t>
  </si>
  <si>
    <t>Transports aériens</t>
  </si>
  <si>
    <t>Entreposage et services auxiliaires des transports</t>
  </si>
  <si>
    <t>Services de poste et de courrier</t>
  </si>
  <si>
    <t>Édition</t>
  </si>
  <si>
    <t>Production de films cinématographiques, de vidéos et de programmes de télévision; enregistrement sonore et édition musicale; programmation et diffusion</t>
  </si>
  <si>
    <t>Programmation, conseil et autres activités informatiques;Services d'information</t>
  </si>
  <si>
    <t>Services financiers, hors assurances et caisses de retraite</t>
  </si>
  <si>
    <t>Services d'assurance, de réassurance et de caisses de retraite, à l'exclusion de la sécurité sociale obligatoire</t>
  </si>
  <si>
    <t>Loyers imputés des logements occupés par leur propriétaire</t>
  </si>
  <si>
    <t>Services immobiliers à l'exclusion des loyers imputés</t>
  </si>
  <si>
    <t>Services juridiques et comptables; services des sièges sociaux; conseil de gestion</t>
  </si>
  <si>
    <t>Services d'architecture et d'ingénierie; services de contrôle et analyses techniques</t>
  </si>
  <si>
    <t>Services de recherche et développement scientifique</t>
  </si>
  <si>
    <t>Services de publicité et d'études de marché</t>
  </si>
  <si>
    <t>Autres services spécialisés, scientifiques et techniques et services vétérinaires</t>
  </si>
  <si>
    <t>Location et location-bail</t>
  </si>
  <si>
    <t>Services liés à l'emploi</t>
  </si>
  <si>
    <t>Services des agences de voyage, des voyagistes et autres services de réservation et services connexes</t>
  </si>
  <si>
    <t>Services de sécurité et d'enquête; services relatifs aux bâtiments et aménagement paysager; services administratifs et autres services de soutien aux entreprises</t>
  </si>
  <si>
    <t>Services d'hébergement médico-social et social; services d'action sociale sans hébergement</t>
  </si>
  <si>
    <t>Services créatifs, artistiques, du spectacle, des bibliothèques, archives, musées et autres services culturels; jeux de hasard et d'argent</t>
  </si>
  <si>
    <t>Services sportifs, récréatifs et de loisirs</t>
  </si>
  <si>
    <t>Services fournis par des organisations associatives</t>
  </si>
  <si>
    <t>Services de réparation d'ordinateurs et de biens personnels et domestiques</t>
  </si>
  <si>
    <t>Autres services personnels</t>
  </si>
  <si>
    <t>Services des ménages en tant qu'employeurs; biens et services divers produits par les ménages pour leur usage propre</t>
  </si>
  <si>
    <t>Services extra-territoriaux</t>
  </si>
  <si>
    <t>Services d'administration publique et de défense; services de sécurité sociale obligatoire</t>
  </si>
  <si>
    <t>impots</t>
  </si>
  <si>
    <t xml:space="preserve">ACTIVITÉS DES MÉNAGES EN TANT QU'EMPLOYEURS </t>
  </si>
  <si>
    <t>Services auxiliaires aux services financiers et aux assurances</t>
  </si>
  <si>
    <t>Vrai valeur ajoutée</t>
  </si>
  <si>
    <t>Source : calcul de l'auteur à partir du TES symétrique de la France</t>
  </si>
  <si>
    <t>importations totales</t>
  </si>
  <si>
    <t>import. intermédiaires</t>
  </si>
  <si>
    <t>valeur ajoutée</t>
  </si>
  <si>
    <t>import. Totales</t>
  </si>
  <si>
    <t>Source : Insee, Eurostat</t>
  </si>
  <si>
    <t xml:space="preserve"> = Demande finale totale</t>
  </si>
  <si>
    <t xml:space="preserve"> +Valeur ajoutée brute totale</t>
  </si>
  <si>
    <t xml:space="preserve"> + Importations totales sur les CI</t>
  </si>
  <si>
    <t xml:space="preserve"> + Impôts nets de subventions sur les CI totaux (Eurostat)</t>
  </si>
  <si>
    <t>C.I. au prix de base</t>
  </si>
  <si>
    <t>C.I. au prix d'acquisition</t>
  </si>
  <si>
    <t>correction CAF-FAB (Eurostat)</t>
  </si>
  <si>
    <t>calculs avec les CI i importées.</t>
  </si>
  <si>
    <t>calculs avec les importations finales et les CI importées</t>
  </si>
</sst>
</file>

<file path=xl/styles.xml><?xml version="1.0" encoding="utf-8"?>
<styleSheet xmlns="http://schemas.openxmlformats.org/spreadsheetml/2006/main">
  <numFmts count="5">
    <numFmt numFmtId="164" formatCode="#,##0.0"/>
    <numFmt numFmtId="165" formatCode="#,##0.000"/>
    <numFmt numFmtId="166" formatCode="0.0"/>
    <numFmt numFmtId="167" formatCode="0.0%"/>
    <numFmt numFmtId="168" formatCode="#,##0.##########"/>
  </numFmts>
  <fonts count="26">
    <font>
      <sz val="10"/>
      <name val="Arial"/>
    </font>
    <font>
      <b/>
      <sz val="10"/>
      <name val="Arial"/>
      <family val="2"/>
    </font>
    <font>
      <b/>
      <sz val="8"/>
      <name val="Arial"/>
      <family val="2"/>
    </font>
    <font>
      <sz val="7"/>
      <name val="Arial"/>
      <family val="2"/>
    </font>
    <font>
      <b/>
      <sz val="7"/>
      <name val="Arial"/>
      <family val="2"/>
    </font>
    <font>
      <sz val="8"/>
      <name val="Arial"/>
      <family val="2"/>
    </font>
    <font>
      <sz val="6"/>
      <name val="Arial"/>
      <family val="2"/>
    </font>
    <font>
      <b/>
      <sz val="12"/>
      <name val="Arial"/>
      <family val="2"/>
    </font>
    <font>
      <u/>
      <sz val="10"/>
      <color indexed="12"/>
      <name val="Arial"/>
      <family val="2"/>
    </font>
    <font>
      <sz val="12"/>
      <name val="Arial"/>
      <family val="2"/>
    </font>
    <font>
      <u/>
      <sz val="8"/>
      <color indexed="12"/>
      <name val="Arial"/>
      <family val="2"/>
    </font>
    <font>
      <b/>
      <sz val="6"/>
      <name val="Arial"/>
      <family val="2"/>
    </font>
    <font>
      <sz val="10"/>
      <name val="Arial"/>
      <family val="2"/>
    </font>
    <font>
      <sz val="6"/>
      <color rgb="FFFF0000"/>
      <name val="Arial"/>
      <family val="2"/>
    </font>
    <font>
      <b/>
      <sz val="7"/>
      <color rgb="FFFF0000"/>
      <name val="Arial"/>
      <family val="2"/>
    </font>
    <font>
      <sz val="7"/>
      <color rgb="FFFF0000"/>
      <name val="Arial"/>
      <family val="2"/>
    </font>
    <font>
      <b/>
      <sz val="10"/>
      <color rgb="FFFF0000"/>
      <name val="Arial"/>
      <family val="2"/>
    </font>
    <font>
      <sz val="10"/>
      <color rgb="FFFF0000"/>
      <name val="Arial"/>
      <family val="2"/>
    </font>
    <font>
      <sz val="8"/>
      <color rgb="FFFF0000"/>
      <name val="Arial"/>
      <family val="2"/>
    </font>
    <font>
      <b/>
      <sz val="9"/>
      <name val="Arial"/>
      <family val="2"/>
    </font>
    <font>
      <sz val="14"/>
      <name val="Arial"/>
      <family val="2"/>
    </font>
    <font>
      <b/>
      <sz val="14"/>
      <name val="Arial"/>
      <family val="2"/>
    </font>
    <font>
      <sz val="9"/>
      <name val="Arial"/>
    </font>
    <font>
      <b/>
      <sz val="9"/>
      <color indexed="9"/>
      <name val="Arial"/>
    </font>
    <font>
      <b/>
      <sz val="11"/>
      <color rgb="FFFF0000"/>
      <name val="Arial"/>
      <family val="2"/>
    </font>
    <font>
      <b/>
      <sz val="12"/>
      <color rgb="FF444444"/>
      <name val="Arial"/>
      <family val="2"/>
    </font>
  </fonts>
  <fills count="14">
    <fill>
      <patternFill patternType="none"/>
    </fill>
    <fill>
      <patternFill patternType="gray125"/>
    </fill>
    <fill>
      <patternFill patternType="solid">
        <fgColor indexed="35"/>
        <bgColor indexed="64"/>
      </patternFill>
    </fill>
    <fill>
      <patternFill patternType="solid">
        <fgColor indexed="9"/>
        <bgColor indexed="64"/>
      </patternFill>
    </fill>
    <fill>
      <patternFill patternType="solid">
        <fgColor rgb="FFFFFF00"/>
        <bgColor indexed="64"/>
      </patternFill>
    </fill>
    <fill>
      <patternFill patternType="solid">
        <fgColor theme="0"/>
        <bgColor indexed="64"/>
      </patternFill>
    </fill>
    <fill>
      <patternFill patternType="solid">
        <fgColor rgb="FFFFC000"/>
        <bgColor indexed="64"/>
      </patternFill>
    </fill>
    <fill>
      <patternFill patternType="solid">
        <fgColor theme="4" tint="0.39997558519241921"/>
        <bgColor indexed="64"/>
      </patternFill>
    </fill>
    <fill>
      <patternFill patternType="solid">
        <fgColor theme="5" tint="0.59999389629810485"/>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rgb="FF4669AF"/>
      </patternFill>
    </fill>
    <fill>
      <patternFill patternType="solid">
        <fgColor rgb="FF00B0F0"/>
        <bgColor indexed="64"/>
      </patternFill>
    </fill>
    <fill>
      <patternFill patternType="solid">
        <fgColor theme="4" tint="0.59999389629810485"/>
        <bgColor indexed="64"/>
      </patternFill>
    </fill>
  </fills>
  <borders count="33">
    <border>
      <left/>
      <right/>
      <top/>
      <bottom/>
      <diagonal/>
    </border>
    <border>
      <left style="double">
        <color indexed="64"/>
      </left>
      <right style="double">
        <color indexed="64"/>
      </right>
      <top style="double">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rgb="FFB0B0B0"/>
      </left>
      <right style="thin">
        <color rgb="FFB0B0B0"/>
      </right>
      <top style="thin">
        <color rgb="FFB0B0B0"/>
      </top>
      <bottom style="thin">
        <color rgb="FFB0B0B0"/>
      </bottom>
      <diagonal/>
    </border>
  </borders>
  <cellStyleXfs count="3">
    <xf numFmtId="0" fontId="0" fillId="0" borderId="0"/>
    <xf numFmtId="0" fontId="8" fillId="0" borderId="0" applyNumberFormat="0" applyFill="0" applyBorder="0" applyAlignment="0" applyProtection="0">
      <alignment vertical="top"/>
      <protection locked="0"/>
    </xf>
    <xf numFmtId="0" fontId="12" fillId="0" borderId="0"/>
  </cellStyleXfs>
  <cellXfs count="308">
    <xf numFmtId="0" fontId="0" fillId="0" borderId="0" xfId="0"/>
    <xf numFmtId="0" fontId="5" fillId="0" borderId="0" xfId="2" applyFont="1"/>
    <xf numFmtId="0" fontId="1" fillId="0" borderId="0" xfId="2" applyFont="1" applyAlignment="1">
      <alignment horizontal="center"/>
    </xf>
    <xf numFmtId="0" fontId="10" fillId="0" borderId="0" xfId="1" applyFont="1" applyAlignment="1" applyProtection="1"/>
    <xf numFmtId="3" fontId="1" fillId="0" borderId="0" xfId="2" applyNumberFormat="1" applyFont="1"/>
    <xf numFmtId="3" fontId="0" fillId="0" borderId="0" xfId="0" applyNumberFormat="1"/>
    <xf numFmtId="3" fontId="2" fillId="0" borderId="0" xfId="2" applyNumberFormat="1" applyFont="1" applyAlignment="1">
      <alignment horizontal="center"/>
    </xf>
    <xf numFmtId="3" fontId="1" fillId="0" borderId="0" xfId="2" applyNumberFormat="1" applyFont="1" applyAlignment="1">
      <alignment horizontal="center"/>
    </xf>
    <xf numFmtId="3" fontId="8" fillId="2" borderId="1" xfId="1" applyNumberFormat="1" applyFill="1" applyBorder="1" applyAlignment="1" applyProtection="1">
      <alignment horizontal="center" vertical="top" wrapText="1"/>
    </xf>
    <xf numFmtId="3" fontId="4" fillId="0" borderId="2" xfId="2" applyNumberFormat="1" applyFont="1" applyBorder="1" applyAlignment="1">
      <alignment horizontal="center"/>
    </xf>
    <xf numFmtId="3" fontId="1" fillId="0" borderId="2" xfId="2" applyNumberFormat="1" applyFont="1" applyBorder="1" applyAlignment="1">
      <alignment horizontal="center" vertical="center"/>
    </xf>
    <xf numFmtId="3" fontId="1" fillId="0" borderId="3" xfId="2" applyNumberFormat="1" applyFont="1" applyBorder="1" applyAlignment="1">
      <alignment horizontal="center" vertical="center"/>
    </xf>
    <xf numFmtId="3" fontId="4" fillId="0" borderId="3" xfId="2" applyNumberFormat="1" applyFont="1" applyBorder="1"/>
    <xf numFmtId="3" fontId="4" fillId="0" borderId="4" xfId="2" quotePrefix="1" applyNumberFormat="1" applyFont="1" applyBorder="1" applyAlignment="1">
      <alignment horizontal="right"/>
    </xf>
    <xf numFmtId="3" fontId="2" fillId="0" borderId="4" xfId="2" applyNumberFormat="1" applyFont="1" applyBorder="1" applyAlignment="1">
      <alignment horizontal="center"/>
    </xf>
    <xf numFmtId="3" fontId="4" fillId="0" borderId="2" xfId="2" applyNumberFormat="1" applyFont="1" applyBorder="1"/>
    <xf numFmtId="3" fontId="0" fillId="0" borderId="0" xfId="2" applyNumberFormat="1" applyFont="1"/>
    <xf numFmtId="3" fontId="4" fillId="0" borderId="5" xfId="2" quotePrefix="1" applyNumberFormat="1" applyFont="1" applyBorder="1" applyAlignment="1">
      <alignment horizontal="right"/>
    </xf>
    <xf numFmtId="3" fontId="4" fillId="0" borderId="5" xfId="2" applyNumberFormat="1" applyFont="1" applyBorder="1" applyAlignment="1">
      <alignment horizontal="right"/>
    </xf>
    <xf numFmtId="3" fontId="4" fillId="0" borderId="6" xfId="2" applyNumberFormat="1" applyFont="1" applyBorder="1"/>
    <xf numFmtId="3" fontId="1" fillId="0" borderId="7" xfId="2" applyNumberFormat="1" applyFont="1" applyBorder="1" applyAlignment="1">
      <alignment horizontal="center" vertical="center"/>
    </xf>
    <xf numFmtId="3" fontId="2" fillId="0" borderId="5" xfId="2" applyNumberFormat="1" applyFont="1" applyBorder="1"/>
    <xf numFmtId="3" fontId="4" fillId="0" borderId="5" xfId="2" applyNumberFormat="1" applyFont="1" applyBorder="1"/>
    <xf numFmtId="3" fontId="6" fillId="0" borderId="4" xfId="2" quotePrefix="1" applyNumberFormat="1" applyFont="1" applyBorder="1"/>
    <xf numFmtId="3" fontId="4" fillId="0" borderId="4" xfId="2" quotePrefix="1" applyNumberFormat="1" applyFont="1" applyBorder="1"/>
    <xf numFmtId="3" fontId="3" fillId="0" borderId="8" xfId="2" quotePrefix="1" applyNumberFormat="1" applyFont="1" applyBorder="1"/>
    <xf numFmtId="3" fontId="4" fillId="0" borderId="8" xfId="2" quotePrefix="1" applyNumberFormat="1" applyFont="1" applyBorder="1"/>
    <xf numFmtId="3" fontId="5" fillId="0" borderId="0" xfId="2" applyNumberFormat="1" applyFont="1"/>
    <xf numFmtId="3" fontId="6" fillId="0" borderId="9" xfId="2" applyNumberFormat="1" applyFont="1" applyBorder="1"/>
    <xf numFmtId="3" fontId="4" fillId="0" borderId="9" xfId="2" quotePrefix="1" applyNumberFormat="1" applyFont="1" applyBorder="1" applyAlignment="1">
      <alignment horizontal="left"/>
    </xf>
    <xf numFmtId="3" fontId="3" fillId="0" borderId="8" xfId="2" applyNumberFormat="1" applyFont="1" applyBorder="1" applyAlignment="1">
      <alignment horizontal="right"/>
    </xf>
    <xf numFmtId="3" fontId="4" fillId="0" borderId="8" xfId="2" applyNumberFormat="1" applyFont="1" applyBorder="1" applyAlignment="1">
      <alignment horizontal="right"/>
    </xf>
    <xf numFmtId="3" fontId="3" fillId="0" borderId="8" xfId="2" quotePrefix="1" applyNumberFormat="1" applyFont="1" applyBorder="1" applyAlignment="1">
      <alignment horizontal="right"/>
    </xf>
    <xf numFmtId="3" fontId="4" fillId="0" borderId="8" xfId="2" quotePrefix="1" applyNumberFormat="1" applyFont="1" applyBorder="1" applyAlignment="1">
      <alignment horizontal="right"/>
    </xf>
    <xf numFmtId="3" fontId="6" fillId="0" borderId="9" xfId="2" quotePrefix="1" applyNumberFormat="1" applyFont="1" applyBorder="1"/>
    <xf numFmtId="3" fontId="4" fillId="0" borderId="9" xfId="2" applyNumberFormat="1" applyFont="1" applyBorder="1"/>
    <xf numFmtId="3" fontId="4" fillId="0" borderId="9" xfId="2" quotePrefix="1" applyNumberFormat="1" applyFont="1" applyBorder="1"/>
    <xf numFmtId="3" fontId="6" fillId="0" borderId="5" xfId="2" quotePrefix="1" applyNumberFormat="1" applyFont="1" applyBorder="1"/>
    <xf numFmtId="3" fontId="0" fillId="0" borderId="10" xfId="2" applyNumberFormat="1" applyFont="1" applyBorder="1"/>
    <xf numFmtId="3" fontId="6" fillId="0" borderId="5" xfId="2" applyNumberFormat="1" applyFont="1" applyBorder="1"/>
    <xf numFmtId="3" fontId="4" fillId="0" borderId="5" xfId="2" quotePrefix="1" applyNumberFormat="1" applyFont="1" applyBorder="1" applyAlignment="1">
      <alignment horizontal="left"/>
    </xf>
    <xf numFmtId="3" fontId="11" fillId="0" borderId="11" xfId="2" quotePrefix="1" applyNumberFormat="1" applyFont="1" applyBorder="1"/>
    <xf numFmtId="3" fontId="4" fillId="0" borderId="11" xfId="2" applyNumberFormat="1" applyFont="1" applyBorder="1"/>
    <xf numFmtId="3" fontId="4" fillId="0" borderId="0" xfId="2" applyNumberFormat="1" applyFont="1"/>
    <xf numFmtId="3" fontId="11" fillId="0" borderId="5" xfId="2" applyNumberFormat="1" applyFont="1" applyBorder="1"/>
    <xf numFmtId="3" fontId="11" fillId="0" borderId="11" xfId="2" applyNumberFormat="1" applyFont="1" applyBorder="1"/>
    <xf numFmtId="3" fontId="4" fillId="0" borderId="11" xfId="2" quotePrefix="1" applyNumberFormat="1" applyFont="1" applyBorder="1"/>
    <xf numFmtId="3" fontId="3" fillId="0" borderId="0" xfId="2" applyNumberFormat="1" applyFont="1"/>
    <xf numFmtId="3" fontId="5" fillId="0" borderId="0" xfId="2" applyNumberFormat="1" applyFont="1" applyAlignment="1">
      <alignment horizontal="right"/>
    </xf>
    <xf numFmtId="3" fontId="4" fillId="0" borderId="0" xfId="2" quotePrefix="1" applyNumberFormat="1" applyFont="1" applyAlignment="1">
      <alignment horizontal="right"/>
    </xf>
    <xf numFmtId="3" fontId="3" fillId="0" borderId="12" xfId="2" applyNumberFormat="1" applyFont="1" applyBorder="1" applyAlignment="1">
      <alignment horizontal="right"/>
    </xf>
    <xf numFmtId="3" fontId="4" fillId="0" borderId="11" xfId="2" applyNumberFormat="1" applyFont="1" applyBorder="1" applyAlignment="1">
      <alignment horizontal="right"/>
    </xf>
    <xf numFmtId="3" fontId="6" fillId="0" borderId="11" xfId="2" quotePrefix="1" applyNumberFormat="1" applyFont="1" applyBorder="1"/>
    <xf numFmtId="3" fontId="6" fillId="0" borderId="11" xfId="2" applyNumberFormat="1" applyFont="1" applyBorder="1"/>
    <xf numFmtId="3" fontId="4" fillId="0" borderId="11" xfId="2" quotePrefix="1" applyNumberFormat="1" applyFont="1" applyBorder="1" applyAlignment="1">
      <alignment horizontal="left"/>
    </xf>
    <xf numFmtId="3" fontId="4" fillId="0" borderId="11" xfId="2" quotePrefix="1" applyNumberFormat="1" applyFont="1" applyBorder="1" applyAlignment="1">
      <alignment horizontal="right"/>
    </xf>
    <xf numFmtId="3" fontId="4" fillId="0" borderId="2" xfId="2" applyNumberFormat="1" applyFont="1" applyBorder="1" applyAlignment="1">
      <alignment horizontal="right"/>
    </xf>
    <xf numFmtId="164" fontId="0" fillId="0" borderId="0" xfId="0" applyNumberFormat="1"/>
    <xf numFmtId="3" fontId="12" fillId="0" borderId="0" xfId="0" applyNumberFormat="1" applyFont="1"/>
    <xf numFmtId="164" fontId="12" fillId="0" borderId="0" xfId="0" applyNumberFormat="1" applyFont="1"/>
    <xf numFmtId="3" fontId="6" fillId="4" borderId="9" xfId="2" quotePrefix="1" applyNumberFormat="1" applyFont="1" applyFill="1" applyBorder="1"/>
    <xf numFmtId="3" fontId="4" fillId="4" borderId="9" xfId="2" applyNumberFormat="1" applyFont="1" applyFill="1" applyBorder="1"/>
    <xf numFmtId="3" fontId="3" fillId="4" borderId="8" xfId="2" quotePrefix="1" applyNumberFormat="1" applyFont="1" applyFill="1" applyBorder="1"/>
    <xf numFmtId="3" fontId="4" fillId="4" borderId="8" xfId="2" quotePrefix="1" applyNumberFormat="1" applyFont="1" applyFill="1" applyBorder="1"/>
    <xf numFmtId="3" fontId="0" fillId="4" borderId="0" xfId="0" applyNumberFormat="1" applyFill="1"/>
    <xf numFmtId="3" fontId="6" fillId="4" borderId="9" xfId="2" applyNumberFormat="1" applyFont="1" applyFill="1" applyBorder="1"/>
    <xf numFmtId="3" fontId="4" fillId="4" borderId="9" xfId="2" quotePrefix="1" applyNumberFormat="1" applyFont="1" applyFill="1" applyBorder="1" applyAlignment="1">
      <alignment horizontal="left"/>
    </xf>
    <xf numFmtId="3" fontId="3" fillId="4" borderId="8" xfId="2" applyNumberFormat="1" applyFont="1" applyFill="1" applyBorder="1" applyAlignment="1">
      <alignment horizontal="right"/>
    </xf>
    <xf numFmtId="3" fontId="4" fillId="4" borderId="8" xfId="2" applyNumberFormat="1" applyFont="1" applyFill="1" applyBorder="1" applyAlignment="1">
      <alignment horizontal="right"/>
    </xf>
    <xf numFmtId="3" fontId="4" fillId="4" borderId="9" xfId="2" quotePrefix="1" applyNumberFormat="1" applyFont="1" applyFill="1" applyBorder="1"/>
    <xf numFmtId="3" fontId="3" fillId="4" borderId="8" xfId="2" quotePrefix="1" applyNumberFormat="1" applyFont="1" applyFill="1" applyBorder="1" applyAlignment="1">
      <alignment horizontal="right"/>
    </xf>
    <xf numFmtId="3" fontId="4" fillId="4" borderId="8" xfId="2" quotePrefix="1" applyNumberFormat="1" applyFont="1" applyFill="1" applyBorder="1" applyAlignment="1">
      <alignment horizontal="right"/>
    </xf>
    <xf numFmtId="164" fontId="12" fillId="4" borderId="0" xfId="0" applyNumberFormat="1" applyFont="1" applyFill="1"/>
    <xf numFmtId="3" fontId="4" fillId="4" borderId="4" xfId="2" quotePrefix="1" applyNumberFormat="1" applyFont="1" applyFill="1" applyBorder="1" applyAlignment="1">
      <alignment horizontal="right"/>
    </xf>
    <xf numFmtId="3" fontId="4" fillId="4" borderId="5" xfId="2" applyNumberFormat="1" applyFont="1" applyFill="1" applyBorder="1" applyAlignment="1">
      <alignment horizontal="right"/>
    </xf>
    <xf numFmtId="4" fontId="4" fillId="0" borderId="11" xfId="2" applyNumberFormat="1" applyFont="1" applyBorder="1" applyAlignment="1">
      <alignment horizontal="right"/>
    </xf>
    <xf numFmtId="4" fontId="0" fillId="0" borderId="0" xfId="0" applyNumberFormat="1"/>
    <xf numFmtId="0" fontId="0" fillId="4" borderId="0" xfId="0" applyFill="1"/>
    <xf numFmtId="4" fontId="3" fillId="4" borderId="8" xfId="2" applyNumberFormat="1" applyFont="1" applyFill="1" applyBorder="1" applyAlignment="1">
      <alignment horizontal="right"/>
    </xf>
    <xf numFmtId="3" fontId="0" fillId="6" borderId="0" xfId="0" applyNumberFormat="1" applyFill="1"/>
    <xf numFmtId="164" fontId="0" fillId="4" borderId="0" xfId="0" applyNumberFormat="1" applyFill="1"/>
    <xf numFmtId="3" fontId="4" fillId="6" borderId="4" xfId="2" quotePrefix="1" applyNumberFormat="1" applyFont="1" applyFill="1" applyBorder="1" applyAlignment="1">
      <alignment horizontal="right"/>
    </xf>
    <xf numFmtId="3" fontId="4" fillId="6" borderId="5" xfId="2" applyNumberFormat="1" applyFont="1" applyFill="1" applyBorder="1" applyAlignment="1">
      <alignment horizontal="right"/>
    </xf>
    <xf numFmtId="4" fontId="3" fillId="6" borderId="8" xfId="2" applyNumberFormat="1" applyFont="1" applyFill="1" applyBorder="1" applyAlignment="1">
      <alignment horizontal="right"/>
    </xf>
    <xf numFmtId="4" fontId="4" fillId="6" borderId="11" xfId="2" applyNumberFormat="1" applyFont="1" applyFill="1" applyBorder="1" applyAlignment="1">
      <alignment horizontal="right"/>
    </xf>
    <xf numFmtId="3" fontId="13" fillId="4" borderId="9" xfId="2" applyNumberFormat="1" applyFont="1" applyFill="1" applyBorder="1"/>
    <xf numFmtId="3" fontId="14" fillId="4" borderId="9" xfId="2" quotePrefix="1" applyNumberFormat="1" applyFont="1" applyFill="1" applyBorder="1" applyAlignment="1">
      <alignment horizontal="left"/>
    </xf>
    <xf numFmtId="4" fontId="15" fillId="4" borderId="8" xfId="2" applyNumberFormat="1" applyFont="1" applyFill="1" applyBorder="1" applyAlignment="1">
      <alignment horizontal="right"/>
    </xf>
    <xf numFmtId="4" fontId="15" fillId="6" borderId="8" xfId="2" applyNumberFormat="1" applyFont="1" applyFill="1" applyBorder="1" applyAlignment="1">
      <alignment horizontal="right"/>
    </xf>
    <xf numFmtId="3" fontId="3" fillId="6" borderId="8" xfId="2" applyNumberFormat="1" applyFont="1" applyFill="1" applyBorder="1" applyAlignment="1">
      <alignment horizontal="right"/>
    </xf>
    <xf numFmtId="3" fontId="4" fillId="6" borderId="11" xfId="2" applyNumberFormat="1" applyFont="1" applyFill="1" applyBorder="1" applyAlignment="1">
      <alignment horizontal="right"/>
    </xf>
    <xf numFmtId="3" fontId="3" fillId="7" borderId="0" xfId="2" applyNumberFormat="1" applyFont="1" applyFill="1"/>
    <xf numFmtId="3" fontId="0" fillId="8" borderId="0" xfId="0" applyNumberFormat="1" applyFill="1"/>
    <xf numFmtId="165" fontId="1" fillId="0" borderId="0" xfId="0" applyNumberFormat="1" applyFont="1"/>
    <xf numFmtId="3" fontId="4" fillId="0" borderId="9" xfId="2" applyNumberFormat="1" applyFont="1" applyBorder="1" applyAlignment="1">
      <alignment horizontal="right"/>
    </xf>
    <xf numFmtId="0" fontId="0" fillId="0" borderId="0" xfId="0" applyAlignment="1">
      <alignment horizontal="center"/>
    </xf>
    <xf numFmtId="3" fontId="18" fillId="0" borderId="0" xfId="2" applyNumberFormat="1" applyFont="1"/>
    <xf numFmtId="3" fontId="17" fillId="0" borderId="0" xfId="0" applyNumberFormat="1" applyFont="1"/>
    <xf numFmtId="3" fontId="15" fillId="0" borderId="0" xfId="2" applyNumberFormat="1" applyFont="1"/>
    <xf numFmtId="3" fontId="14" fillId="0" borderId="0" xfId="2" applyNumberFormat="1" applyFont="1"/>
    <xf numFmtId="3" fontId="16" fillId="0" borderId="0" xfId="2" applyNumberFormat="1" applyFont="1"/>
    <xf numFmtId="3" fontId="14" fillId="4" borderId="0" xfId="2" applyNumberFormat="1" applyFont="1" applyFill="1"/>
    <xf numFmtId="3" fontId="14" fillId="0" borderId="0" xfId="2" quotePrefix="1" applyNumberFormat="1" applyFont="1" applyAlignment="1">
      <alignment horizontal="right"/>
    </xf>
    <xf numFmtId="3" fontId="4" fillId="0" borderId="9" xfId="2" quotePrefix="1" applyNumberFormat="1" applyFont="1" applyBorder="1" applyAlignment="1">
      <alignment horizontal="center"/>
    </xf>
    <xf numFmtId="3" fontId="4" fillId="4" borderId="9" xfId="2" quotePrefix="1" applyNumberFormat="1" applyFont="1" applyFill="1" applyBorder="1" applyAlignment="1">
      <alignment horizontal="center"/>
    </xf>
    <xf numFmtId="3" fontId="14" fillId="4" borderId="9" xfId="2" quotePrefix="1" applyNumberFormat="1" applyFont="1" applyFill="1" applyBorder="1" applyAlignment="1">
      <alignment horizontal="center"/>
    </xf>
    <xf numFmtId="3" fontId="4" fillId="0" borderId="5" xfId="2" quotePrefix="1" applyNumberFormat="1" applyFont="1" applyBorder="1" applyAlignment="1">
      <alignment horizontal="center"/>
    </xf>
    <xf numFmtId="0" fontId="12" fillId="0" borderId="0" xfId="0" applyFont="1" applyAlignment="1">
      <alignment horizontal="center"/>
    </xf>
    <xf numFmtId="3" fontId="4" fillId="0" borderId="0" xfId="2" applyNumberFormat="1" applyFont="1" applyAlignment="1">
      <alignment horizontal="right"/>
    </xf>
    <xf numFmtId="0" fontId="0" fillId="0" borderId="0" xfId="0" applyAlignment="1">
      <alignment horizontal="right"/>
    </xf>
    <xf numFmtId="1" fontId="0" fillId="0" borderId="0" xfId="0" applyNumberFormat="1"/>
    <xf numFmtId="0" fontId="0" fillId="9" borderId="0" xfId="0" applyFill="1"/>
    <xf numFmtId="3" fontId="4" fillId="9" borderId="4" xfId="2" quotePrefix="1" applyNumberFormat="1" applyFont="1" applyFill="1" applyBorder="1" applyAlignment="1">
      <alignment horizontal="right"/>
    </xf>
    <xf numFmtId="3" fontId="4" fillId="9" borderId="9" xfId="2" quotePrefix="1" applyNumberFormat="1" applyFont="1" applyFill="1" applyBorder="1" applyAlignment="1">
      <alignment horizontal="left"/>
    </xf>
    <xf numFmtId="3" fontId="4" fillId="10" borderId="4" xfId="2" quotePrefix="1" applyNumberFormat="1" applyFont="1" applyFill="1" applyBorder="1" applyAlignment="1">
      <alignment horizontal="right"/>
    </xf>
    <xf numFmtId="0" fontId="0" fillId="10" borderId="0" xfId="0" applyFill="1"/>
    <xf numFmtId="3" fontId="4" fillId="10" borderId="9" xfId="2" quotePrefix="1" applyNumberFormat="1" applyFont="1" applyFill="1" applyBorder="1" applyAlignment="1">
      <alignment horizontal="left"/>
    </xf>
    <xf numFmtId="0" fontId="9" fillId="9" borderId="0" xfId="0" applyFont="1" applyFill="1" applyAlignment="1">
      <alignment horizontal="center"/>
    </xf>
    <xf numFmtId="1" fontId="0" fillId="9" borderId="0" xfId="0" applyNumberFormat="1" applyFill="1"/>
    <xf numFmtId="0" fontId="0" fillId="5" borderId="0" xfId="0" applyFill="1"/>
    <xf numFmtId="0" fontId="7" fillId="4" borderId="3" xfId="0" applyFont="1" applyFill="1" applyBorder="1" applyAlignment="1">
      <alignment horizontal="center"/>
    </xf>
    <xf numFmtId="1" fontId="7" fillId="4" borderId="15" xfId="0" applyNumberFormat="1" applyFont="1" applyFill="1" applyBorder="1"/>
    <xf numFmtId="1" fontId="7" fillId="4" borderId="16" xfId="0" applyNumberFormat="1" applyFont="1" applyFill="1" applyBorder="1"/>
    <xf numFmtId="1" fontId="7" fillId="4" borderId="10" xfId="0" applyNumberFormat="1" applyFont="1" applyFill="1" applyBorder="1"/>
    <xf numFmtId="1" fontId="7" fillId="4" borderId="7" xfId="0" applyNumberFormat="1" applyFont="1" applyFill="1" applyBorder="1"/>
    <xf numFmtId="3" fontId="1" fillId="4" borderId="2" xfId="2" applyNumberFormat="1" applyFont="1" applyFill="1" applyBorder="1"/>
    <xf numFmtId="0" fontId="1" fillId="4" borderId="13" xfId="0" applyFont="1" applyFill="1" applyBorder="1"/>
    <xf numFmtId="0" fontId="1" fillId="4" borderId="3" xfId="0" applyFont="1" applyFill="1" applyBorder="1"/>
    <xf numFmtId="1" fontId="7" fillId="4" borderId="13" xfId="0" applyNumberFormat="1" applyFont="1" applyFill="1" applyBorder="1"/>
    <xf numFmtId="1" fontId="7" fillId="4" borderId="3" xfId="0" applyNumberFormat="1" applyFont="1" applyFill="1" applyBorder="1"/>
    <xf numFmtId="3" fontId="4" fillId="4" borderId="9" xfId="2" applyNumberFormat="1" applyFont="1" applyFill="1" applyBorder="1" applyAlignment="1">
      <alignment horizontal="right"/>
    </xf>
    <xf numFmtId="0" fontId="1" fillId="4" borderId="2" xfId="0" applyFont="1" applyFill="1" applyBorder="1"/>
    <xf numFmtId="0" fontId="7" fillId="4" borderId="2" xfId="0" applyFont="1" applyFill="1" applyBorder="1" applyAlignment="1">
      <alignment horizontal="center"/>
    </xf>
    <xf numFmtId="0" fontId="7" fillId="4" borderId="13" xfId="0" applyFont="1" applyFill="1" applyBorder="1" applyAlignment="1">
      <alignment horizontal="center"/>
    </xf>
    <xf numFmtId="3" fontId="19" fillId="4" borderId="17" xfId="2" applyNumberFormat="1" applyFont="1" applyFill="1" applyBorder="1"/>
    <xf numFmtId="0" fontId="19" fillId="4" borderId="14" xfId="0" applyFont="1" applyFill="1" applyBorder="1"/>
    <xf numFmtId="0" fontId="19" fillId="4" borderId="15" xfId="0" applyFont="1" applyFill="1" applyBorder="1"/>
    <xf numFmtId="1" fontId="7" fillId="4" borderId="14" xfId="0" applyNumberFormat="1" applyFont="1" applyFill="1" applyBorder="1"/>
    <xf numFmtId="3" fontId="19" fillId="4" borderId="18" xfId="2" applyNumberFormat="1" applyFont="1" applyFill="1" applyBorder="1"/>
    <xf numFmtId="0" fontId="19" fillId="4" borderId="0" xfId="0" applyFont="1" applyFill="1"/>
    <xf numFmtId="0" fontId="19" fillId="4" borderId="16" xfId="0" applyFont="1" applyFill="1" applyBorder="1"/>
    <xf numFmtId="1" fontId="7" fillId="4" borderId="0" xfId="0" applyNumberFormat="1" applyFont="1" applyFill="1"/>
    <xf numFmtId="3" fontId="19" fillId="4" borderId="6" xfId="2" applyNumberFormat="1" applyFont="1" applyFill="1" applyBorder="1"/>
    <xf numFmtId="0" fontId="19" fillId="4" borderId="10" xfId="0" applyFont="1" applyFill="1" applyBorder="1"/>
    <xf numFmtId="0" fontId="19" fillId="4" borderId="7" xfId="0" applyFont="1" applyFill="1" applyBorder="1"/>
    <xf numFmtId="0" fontId="7" fillId="4" borderId="2" xfId="0" applyFont="1" applyFill="1" applyBorder="1" applyAlignment="1">
      <alignment horizontal="left"/>
    </xf>
    <xf numFmtId="0" fontId="7" fillId="4" borderId="4" xfId="0" applyFont="1" applyFill="1" applyBorder="1" applyAlignment="1">
      <alignment horizontal="left"/>
    </xf>
    <xf numFmtId="0" fontId="7" fillId="4" borderId="9" xfId="0" applyFont="1" applyFill="1" applyBorder="1" applyAlignment="1">
      <alignment horizontal="left"/>
    </xf>
    <xf numFmtId="0" fontId="0" fillId="4" borderId="11" xfId="0" applyFill="1" applyBorder="1"/>
    <xf numFmtId="0" fontId="9" fillId="0" borderId="4" xfId="0" applyFont="1" applyBorder="1" applyAlignment="1">
      <alignment vertical="center" wrapText="1"/>
    </xf>
    <xf numFmtId="1" fontId="9" fillId="0" borderId="17" xfId="0" applyNumberFormat="1" applyFont="1" applyBorder="1"/>
    <xf numFmtId="1" fontId="9" fillId="0" borderId="14" xfId="0" applyNumberFormat="1" applyFont="1" applyBorder="1"/>
    <xf numFmtId="0" fontId="9" fillId="0" borderId="9" xfId="0" applyFont="1" applyBorder="1" applyAlignment="1">
      <alignment vertical="center" wrapText="1"/>
    </xf>
    <xf numFmtId="1" fontId="9" fillId="0" borderId="18" xfId="0" applyNumberFormat="1" applyFont="1" applyBorder="1"/>
    <xf numFmtId="1" fontId="9" fillId="0" borderId="0" xfId="0" applyNumberFormat="1" applyFont="1"/>
    <xf numFmtId="3" fontId="7" fillId="0" borderId="5" xfId="0" applyNumberFormat="1" applyFont="1" applyBorder="1"/>
    <xf numFmtId="1" fontId="7" fillId="0" borderId="6" xfId="0" applyNumberFormat="1" applyFont="1" applyBorder="1"/>
    <xf numFmtId="1" fontId="7" fillId="0" borderId="10" xfId="0" applyNumberFormat="1" applyFont="1" applyBorder="1"/>
    <xf numFmtId="1" fontId="7" fillId="0" borderId="7" xfId="0" applyNumberFormat="1" applyFont="1" applyBorder="1"/>
    <xf numFmtId="1" fontId="7" fillId="0" borderId="15" xfId="0" applyNumberFormat="1" applyFont="1" applyBorder="1"/>
    <xf numFmtId="1" fontId="7" fillId="0" borderId="16" xfId="0" applyNumberFormat="1" applyFont="1" applyBorder="1"/>
    <xf numFmtId="3" fontId="1" fillId="4" borderId="0" xfId="2" applyNumberFormat="1" applyFont="1" applyFill="1"/>
    <xf numFmtId="3" fontId="4" fillId="4" borderId="11" xfId="2" quotePrefix="1" applyNumberFormat="1" applyFont="1" applyFill="1" applyBorder="1" applyAlignment="1">
      <alignment horizontal="right"/>
    </xf>
    <xf numFmtId="3" fontId="0" fillId="5" borderId="0" xfId="0" applyNumberFormat="1" applyFill="1"/>
    <xf numFmtId="3" fontId="1" fillId="5" borderId="0" xfId="2" applyNumberFormat="1" applyFont="1" applyFill="1"/>
    <xf numFmtId="3" fontId="17" fillId="5" borderId="0" xfId="0" applyNumberFormat="1" applyFont="1" applyFill="1"/>
    <xf numFmtId="3" fontId="9" fillId="0" borderId="0" xfId="0" applyNumberFormat="1" applyFont="1"/>
    <xf numFmtId="3" fontId="20" fillId="5" borderId="19" xfId="2" applyNumberFormat="1" applyFont="1" applyFill="1" applyBorder="1"/>
    <xf numFmtId="164" fontId="20" fillId="5" borderId="20" xfId="2" applyNumberFormat="1" applyFont="1" applyFill="1" applyBorder="1"/>
    <xf numFmtId="164" fontId="20" fillId="5" borderId="22" xfId="2" applyNumberFormat="1" applyFont="1" applyFill="1" applyBorder="1"/>
    <xf numFmtId="3" fontId="20" fillId="5" borderId="20" xfId="2" applyNumberFormat="1" applyFont="1" applyFill="1" applyBorder="1"/>
    <xf numFmtId="3" fontId="20" fillId="5" borderId="23" xfId="2" applyNumberFormat="1" applyFont="1" applyFill="1" applyBorder="1"/>
    <xf numFmtId="164" fontId="20" fillId="5" borderId="0" xfId="2" applyNumberFormat="1" applyFont="1" applyFill="1"/>
    <xf numFmtId="164" fontId="20" fillId="5" borderId="24" xfId="2" applyNumberFormat="1" applyFont="1" applyFill="1" applyBorder="1"/>
    <xf numFmtId="3" fontId="20" fillId="5" borderId="0" xfId="2" applyNumberFormat="1" applyFont="1" applyFill="1"/>
    <xf numFmtId="164" fontId="20" fillId="5" borderId="0" xfId="0" applyNumberFormat="1" applyFont="1" applyFill="1"/>
    <xf numFmtId="164" fontId="20" fillId="5" borderId="24" xfId="0" applyNumberFormat="1" applyFont="1" applyFill="1" applyBorder="1"/>
    <xf numFmtId="3" fontId="21" fillId="5" borderId="25" xfId="2" applyNumberFormat="1" applyFont="1" applyFill="1" applyBorder="1"/>
    <xf numFmtId="164" fontId="21" fillId="5" borderId="26" xfId="2" applyNumberFormat="1" applyFont="1" applyFill="1" applyBorder="1"/>
    <xf numFmtId="164" fontId="21" fillId="5" borderId="28" xfId="2" applyNumberFormat="1" applyFont="1" applyFill="1" applyBorder="1"/>
    <xf numFmtId="3" fontId="21" fillId="5" borderId="26" xfId="2" applyNumberFormat="1" applyFont="1" applyFill="1" applyBorder="1"/>
    <xf numFmtId="3" fontId="20" fillId="0" borderId="0" xfId="0" applyNumberFormat="1" applyFont="1"/>
    <xf numFmtId="3" fontId="20" fillId="4" borderId="19" xfId="2" applyNumberFormat="1" applyFont="1" applyFill="1" applyBorder="1"/>
    <xf numFmtId="3" fontId="20" fillId="4" borderId="20" xfId="0" applyNumberFormat="1" applyFont="1" applyFill="1" applyBorder="1"/>
    <xf numFmtId="3" fontId="20" fillId="4" borderId="21" xfId="2" applyNumberFormat="1" applyFont="1" applyFill="1" applyBorder="1"/>
    <xf numFmtId="164" fontId="20" fillId="4" borderId="29" xfId="2" applyNumberFormat="1" applyFont="1" applyFill="1" applyBorder="1" applyAlignment="1">
      <alignment horizontal="right"/>
    </xf>
    <xf numFmtId="3" fontId="20" fillId="4" borderId="23" xfId="2" applyNumberFormat="1" applyFont="1" applyFill="1" applyBorder="1"/>
    <xf numFmtId="3" fontId="20" fillId="4" borderId="0" xfId="0" applyNumberFormat="1" applyFont="1" applyFill="1"/>
    <xf numFmtId="3" fontId="20" fillId="4" borderId="16" xfId="2" applyNumberFormat="1" applyFont="1" applyFill="1" applyBorder="1"/>
    <xf numFmtId="164" fontId="20" fillId="4" borderId="30" xfId="2" applyNumberFormat="1" applyFont="1" applyFill="1" applyBorder="1" applyAlignment="1">
      <alignment horizontal="right"/>
    </xf>
    <xf numFmtId="3" fontId="20" fillId="4" borderId="16" xfId="0" applyNumberFormat="1" applyFont="1" applyFill="1" applyBorder="1"/>
    <xf numFmtId="3" fontId="21" fillId="4" borderId="25" xfId="2" applyNumberFormat="1" applyFont="1" applyFill="1" applyBorder="1"/>
    <xf numFmtId="3" fontId="21" fillId="4" borderId="26" xfId="0" applyNumberFormat="1" applyFont="1" applyFill="1" applyBorder="1"/>
    <xf numFmtId="3" fontId="21" fillId="4" borderId="27" xfId="0" applyNumberFormat="1" applyFont="1" applyFill="1" applyBorder="1"/>
    <xf numFmtId="164" fontId="21" fillId="4" borderId="31" xfId="2" applyNumberFormat="1" applyFont="1" applyFill="1" applyBorder="1" applyAlignment="1">
      <alignment horizontal="right"/>
    </xf>
    <xf numFmtId="1" fontId="7" fillId="5" borderId="14" xfId="0" applyNumberFormat="1" applyFont="1" applyFill="1" applyBorder="1"/>
    <xf numFmtId="1" fontId="7" fillId="5" borderId="0" xfId="0" applyNumberFormat="1" applyFont="1" applyFill="1"/>
    <xf numFmtId="0" fontId="7" fillId="4" borderId="4" xfId="0" applyFont="1" applyFill="1" applyBorder="1"/>
    <xf numFmtId="0" fontId="7" fillId="4" borderId="11" xfId="0" applyFont="1" applyFill="1" applyBorder="1" applyAlignment="1">
      <alignment horizontal="left"/>
    </xf>
    <xf numFmtId="1" fontId="7" fillId="4" borderId="2" xfId="0" applyNumberFormat="1" applyFont="1" applyFill="1" applyBorder="1"/>
    <xf numFmtId="0" fontId="7" fillId="4" borderId="11" xfId="0" applyFont="1" applyFill="1" applyBorder="1" applyAlignment="1">
      <alignment horizontal="center"/>
    </xf>
    <xf numFmtId="1" fontId="7" fillId="4" borderId="4" xfId="0" applyNumberFormat="1" applyFont="1" applyFill="1" applyBorder="1"/>
    <xf numFmtId="1" fontId="7" fillId="4" borderId="9" xfId="0" applyNumberFormat="1" applyFont="1" applyFill="1" applyBorder="1"/>
    <xf numFmtId="1" fontId="7" fillId="4" borderId="11" xfId="0" applyNumberFormat="1" applyFont="1" applyFill="1" applyBorder="1"/>
    <xf numFmtId="0" fontId="7" fillId="4" borderId="0" xfId="0" applyFont="1" applyFill="1" applyAlignment="1">
      <alignment horizontal="center"/>
    </xf>
    <xf numFmtId="166" fontId="0" fillId="0" borderId="0" xfId="0" applyNumberFormat="1"/>
    <xf numFmtId="0" fontId="12" fillId="0" borderId="0" xfId="0" applyFont="1"/>
    <xf numFmtId="0" fontId="20" fillId="0" borderId="11" xfId="0" applyFont="1" applyBorder="1"/>
    <xf numFmtId="0" fontId="20" fillId="0" borderId="0" xfId="0" applyFont="1"/>
    <xf numFmtId="166" fontId="20" fillId="0" borderId="0" xfId="0" applyNumberFormat="1" applyFont="1"/>
    <xf numFmtId="0" fontId="21" fillId="0" borderId="4" xfId="0" applyFont="1" applyBorder="1"/>
    <xf numFmtId="0" fontId="20" fillId="0" borderId="9" xfId="0" applyFont="1" applyBorder="1"/>
    <xf numFmtId="0" fontId="20" fillId="0" borderId="5" xfId="0" applyFont="1" applyBorder="1"/>
    <xf numFmtId="0" fontId="20" fillId="0" borderId="17" xfId="0" applyFont="1" applyBorder="1"/>
    <xf numFmtId="0" fontId="20" fillId="0" borderId="14" xfId="0" applyFont="1" applyBorder="1"/>
    <xf numFmtId="0" fontId="20" fillId="0" borderId="15" xfId="0" applyFont="1" applyBorder="1"/>
    <xf numFmtId="166" fontId="20" fillId="0" borderId="18" xfId="0" applyNumberFormat="1" applyFont="1" applyBorder="1"/>
    <xf numFmtId="166" fontId="20" fillId="0" borderId="16" xfId="0" applyNumberFormat="1" applyFont="1" applyBorder="1"/>
    <xf numFmtId="0" fontId="20" fillId="0" borderId="18" xfId="0" applyFont="1" applyBorder="1"/>
    <xf numFmtId="166" fontId="20" fillId="0" borderId="6" xfId="0" applyNumberFormat="1" applyFont="1" applyBorder="1"/>
    <xf numFmtId="166" fontId="20" fillId="0" borderId="10" xfId="0" applyNumberFormat="1" applyFont="1" applyBorder="1"/>
    <xf numFmtId="0" fontId="20" fillId="0" borderId="13" xfId="0" applyFont="1" applyBorder="1" applyAlignment="1">
      <alignment horizontal="center" wrapText="1"/>
    </xf>
    <xf numFmtId="0" fontId="20" fillId="0" borderId="3" xfId="0" applyFont="1" applyBorder="1" applyAlignment="1">
      <alignment horizontal="center" wrapText="1"/>
    </xf>
    <xf numFmtId="0" fontId="21" fillId="0" borderId="11" xfId="0" applyFont="1" applyBorder="1" applyAlignment="1">
      <alignment horizontal="center" wrapText="1"/>
    </xf>
    <xf numFmtId="0" fontId="20" fillId="0" borderId="2" xfId="0" applyFont="1" applyBorder="1" applyAlignment="1">
      <alignment horizontal="center" shrinkToFit="1"/>
    </xf>
    <xf numFmtId="0" fontId="20" fillId="0" borderId="13" xfId="0" applyFont="1" applyBorder="1" applyAlignment="1">
      <alignment horizontal="center" shrinkToFit="1"/>
    </xf>
    <xf numFmtId="166" fontId="20" fillId="0" borderId="7" xfId="0" applyNumberFormat="1" applyFont="1" applyBorder="1"/>
    <xf numFmtId="0" fontId="20" fillId="0" borderId="4" xfId="0" applyFont="1" applyBorder="1"/>
    <xf numFmtId="166" fontId="20" fillId="0" borderId="9" xfId="0" applyNumberFormat="1" applyFont="1" applyBorder="1"/>
    <xf numFmtId="166" fontId="20" fillId="0" borderId="5" xfId="0" applyNumberFormat="1" applyFont="1" applyBorder="1"/>
    <xf numFmtId="166" fontId="20" fillId="4" borderId="16" xfId="0" applyNumberFormat="1" applyFont="1" applyFill="1" applyBorder="1"/>
    <xf numFmtId="166" fontId="20" fillId="4" borderId="0" xfId="0" applyNumberFormat="1" applyFont="1" applyFill="1"/>
    <xf numFmtId="167" fontId="0" fillId="0" borderId="0" xfId="0" applyNumberFormat="1"/>
    <xf numFmtId="3" fontId="4" fillId="9" borderId="0" xfId="2" applyNumberFormat="1" applyFont="1" applyFill="1" applyAlignment="1">
      <alignment horizontal="right"/>
    </xf>
    <xf numFmtId="167" fontId="0" fillId="9" borderId="0" xfId="0" applyNumberFormat="1" applyFill="1"/>
    <xf numFmtId="0" fontId="12" fillId="9" borderId="0" xfId="0" applyFont="1" applyFill="1"/>
    <xf numFmtId="168" fontId="0" fillId="0" borderId="0" xfId="0" applyNumberFormat="1"/>
    <xf numFmtId="168" fontId="22" fillId="4" borderId="0" xfId="0" applyNumberFormat="1" applyFont="1" applyFill="1" applyAlignment="1">
      <alignment horizontal="right" vertical="center" shrinkToFit="1"/>
    </xf>
    <xf numFmtId="3" fontId="22" fillId="4" borderId="0" xfId="0" applyNumberFormat="1" applyFont="1" applyFill="1" applyAlignment="1">
      <alignment horizontal="right" vertical="center" shrinkToFit="1"/>
    </xf>
    <xf numFmtId="0" fontId="23" fillId="11" borderId="32" xfId="0" applyFont="1" applyFill="1" applyBorder="1" applyAlignment="1">
      <alignment horizontal="left" vertical="center"/>
    </xf>
    <xf numFmtId="3" fontId="0" fillId="12" borderId="0" xfId="0" applyNumberFormat="1" applyFill="1"/>
    <xf numFmtId="3" fontId="24" fillId="0" borderId="0" xfId="2" applyNumberFormat="1" applyFont="1"/>
    <xf numFmtId="0" fontId="9" fillId="0" borderId="0" xfId="0" applyFont="1"/>
    <xf numFmtId="9" fontId="0" fillId="9" borderId="0" xfId="0" applyNumberFormat="1" applyFill="1"/>
    <xf numFmtId="9" fontId="0" fillId="0" borderId="0" xfId="0" applyNumberFormat="1"/>
    <xf numFmtId="167" fontId="0" fillId="4" borderId="0" xfId="0" applyNumberFormat="1" applyFill="1"/>
    <xf numFmtId="167" fontId="9" fillId="0" borderId="17" xfId="0" applyNumberFormat="1" applyFont="1" applyBorder="1"/>
    <xf numFmtId="167" fontId="9" fillId="0" borderId="15" xfId="0" applyNumberFormat="1" applyFont="1" applyBorder="1"/>
    <xf numFmtId="167" fontId="9" fillId="0" borderId="18" xfId="0" applyNumberFormat="1" applyFont="1" applyBorder="1"/>
    <xf numFmtId="167" fontId="9" fillId="0" borderId="16" xfId="0" applyNumberFormat="1" applyFont="1" applyBorder="1"/>
    <xf numFmtId="3" fontId="7" fillId="4" borderId="5" xfId="0" applyNumberFormat="1" applyFont="1" applyFill="1" applyBorder="1"/>
    <xf numFmtId="167" fontId="7" fillId="4" borderId="6" xfId="0" applyNumberFormat="1" applyFont="1" applyFill="1" applyBorder="1"/>
    <xf numFmtId="167" fontId="7" fillId="4" borderId="7" xfId="0" applyNumberFormat="1" applyFont="1" applyFill="1" applyBorder="1"/>
    <xf numFmtId="0" fontId="0" fillId="0" borderId="2" xfId="0" applyBorder="1"/>
    <xf numFmtId="0" fontId="9" fillId="0" borderId="17" xfId="0" applyFont="1" applyBorder="1" applyAlignment="1">
      <alignment horizontal="center"/>
    </xf>
    <xf numFmtId="0" fontId="9" fillId="0" borderId="15" xfId="0" applyFont="1" applyBorder="1" applyAlignment="1">
      <alignment horizontal="center"/>
    </xf>
    <xf numFmtId="0" fontId="9" fillId="0" borderId="0" xfId="0" applyFont="1" applyFill="1" applyBorder="1" applyAlignment="1">
      <alignment vertical="center" wrapText="1"/>
    </xf>
    <xf numFmtId="3" fontId="21" fillId="4" borderId="25" xfId="2" quotePrefix="1" applyNumberFormat="1" applyFont="1" applyFill="1" applyBorder="1"/>
    <xf numFmtId="3" fontId="20" fillId="4" borderId="19" xfId="2" quotePrefix="1" applyNumberFormat="1" applyFont="1" applyFill="1" applyBorder="1"/>
    <xf numFmtId="3" fontId="20" fillId="4" borderId="23" xfId="2" quotePrefix="1" applyNumberFormat="1" applyFont="1" applyFill="1" applyBorder="1"/>
    <xf numFmtId="3" fontId="20" fillId="9" borderId="23" xfId="2" applyNumberFormat="1" applyFont="1" applyFill="1" applyBorder="1"/>
    <xf numFmtId="3" fontId="20" fillId="9" borderId="0" xfId="0" applyNumberFormat="1" applyFont="1" applyFill="1"/>
    <xf numFmtId="3" fontId="20" fillId="9" borderId="16" xfId="2" applyNumberFormat="1" applyFont="1" applyFill="1" applyBorder="1"/>
    <xf numFmtId="164" fontId="20" fillId="9" borderId="30" xfId="2" applyNumberFormat="1" applyFont="1" applyFill="1" applyBorder="1" applyAlignment="1">
      <alignment horizontal="right"/>
    </xf>
    <xf numFmtId="3" fontId="20" fillId="9" borderId="23" xfId="2" quotePrefix="1" applyNumberFormat="1" applyFont="1" applyFill="1" applyBorder="1"/>
    <xf numFmtId="3" fontId="20" fillId="9" borderId="16" xfId="0" applyNumberFormat="1" applyFont="1" applyFill="1" applyBorder="1"/>
    <xf numFmtId="0" fontId="7" fillId="3" borderId="0" xfId="2" applyFont="1" applyFill="1" applyAlignment="1">
      <alignment horizontal="center" wrapText="1"/>
    </xf>
    <xf numFmtId="0" fontId="0" fillId="3" borderId="0" xfId="2" applyFont="1" applyFill="1" applyAlignment="1">
      <alignment horizontal="center" wrapText="1"/>
    </xf>
    <xf numFmtId="0" fontId="5" fillId="0" borderId="0" xfId="2" applyFont="1" applyAlignment="1">
      <alignment vertical="center" wrapText="1"/>
    </xf>
    <xf numFmtId="0" fontId="0" fillId="0" borderId="0" xfId="2" applyFont="1" applyAlignment="1">
      <alignment vertical="center" wrapText="1"/>
    </xf>
    <xf numFmtId="3" fontId="1" fillId="0" borderId="0" xfId="2" applyNumberFormat="1" applyFont="1" applyAlignment="1">
      <alignment horizontal="left"/>
    </xf>
    <xf numFmtId="3" fontId="2" fillId="0" borderId="4" xfId="2" applyNumberFormat="1" applyFont="1" applyBorder="1" applyAlignment="1">
      <alignment horizontal="center" vertical="top" wrapText="1"/>
    </xf>
    <xf numFmtId="3" fontId="0" fillId="0" borderId="9" xfId="2" applyNumberFormat="1" applyFont="1" applyBorder="1" applyAlignment="1">
      <alignment horizontal="center" vertical="top" wrapText="1"/>
    </xf>
    <xf numFmtId="3" fontId="0" fillId="0" borderId="5" xfId="2" applyNumberFormat="1" applyFont="1" applyBorder="1" applyAlignment="1">
      <alignment horizontal="center" vertical="top" wrapText="1"/>
    </xf>
    <xf numFmtId="3" fontId="1" fillId="0" borderId="9" xfId="2" applyNumberFormat="1" applyFont="1" applyBorder="1" applyAlignment="1">
      <alignment vertical="top" wrapText="1"/>
    </xf>
    <xf numFmtId="3" fontId="1" fillId="0" borderId="5" xfId="2" applyNumberFormat="1" applyFont="1" applyBorder="1" applyAlignment="1">
      <alignment vertical="top" wrapText="1"/>
    </xf>
    <xf numFmtId="3" fontId="2" fillId="0" borderId="4" xfId="2" applyNumberFormat="1" applyFont="1" applyBorder="1" applyAlignment="1">
      <alignment horizontal="center" vertical="center" wrapText="1"/>
    </xf>
    <xf numFmtId="3" fontId="0" fillId="0" borderId="9" xfId="2" applyNumberFormat="1" applyFont="1" applyBorder="1" applyAlignment="1">
      <alignment horizontal="center" vertical="center" wrapText="1"/>
    </xf>
    <xf numFmtId="3" fontId="0" fillId="0" borderId="5" xfId="2" applyNumberFormat="1" applyFont="1" applyBorder="1" applyAlignment="1">
      <alignment horizontal="center" vertical="center" wrapText="1"/>
    </xf>
    <xf numFmtId="3" fontId="2" fillId="0" borderId="2" xfId="2" applyNumberFormat="1" applyFont="1" applyBorder="1" applyAlignment="1">
      <alignment horizontal="center" vertical="center"/>
    </xf>
    <xf numFmtId="3" fontId="0" fillId="0" borderId="13" xfId="2" applyNumberFormat="1" applyFont="1" applyBorder="1" applyAlignment="1">
      <alignment horizontal="center" vertical="center"/>
    </xf>
    <xf numFmtId="3" fontId="0" fillId="0" borderId="3" xfId="2" applyNumberFormat="1" applyFont="1" applyBorder="1" applyAlignment="1">
      <alignment horizontal="center" vertical="center"/>
    </xf>
    <xf numFmtId="3" fontId="0" fillId="0" borderId="9" xfId="2" applyNumberFormat="1" applyFont="1" applyBorder="1" applyAlignment="1">
      <alignment vertical="top" wrapText="1"/>
    </xf>
    <xf numFmtId="3" fontId="0" fillId="0" borderId="5" xfId="2" applyNumberFormat="1" applyFont="1" applyBorder="1" applyAlignment="1">
      <alignment vertical="top" wrapText="1"/>
    </xf>
    <xf numFmtId="3" fontId="1" fillId="0" borderId="0" xfId="2" applyNumberFormat="1" applyFont="1" applyAlignment="1">
      <alignment horizontal="center"/>
    </xf>
    <xf numFmtId="3" fontId="0" fillId="0" borderId="10" xfId="2" applyNumberFormat="1" applyFont="1" applyBorder="1" applyAlignment="1">
      <alignment horizontal="center"/>
    </xf>
    <xf numFmtId="3" fontId="2" fillId="0" borderId="13" xfId="2" quotePrefix="1" applyNumberFormat="1" applyFont="1" applyBorder="1" applyAlignment="1">
      <alignment horizontal="center"/>
    </xf>
    <xf numFmtId="3" fontId="0" fillId="0" borderId="13" xfId="2" applyNumberFormat="1" applyFont="1" applyBorder="1" applyAlignment="1">
      <alignment horizontal="center"/>
    </xf>
    <xf numFmtId="3" fontId="1" fillId="0" borderId="9" xfId="2" applyNumberFormat="1" applyFont="1" applyBorder="1" applyAlignment="1">
      <alignment horizontal="center" vertical="top" wrapText="1"/>
    </xf>
    <xf numFmtId="3" fontId="1" fillId="0" borderId="5" xfId="2" applyNumberFormat="1" applyFont="1" applyBorder="1" applyAlignment="1">
      <alignment horizontal="center" vertical="top" wrapText="1"/>
    </xf>
    <xf numFmtId="3" fontId="4" fillId="0" borderId="2" xfId="2" applyNumberFormat="1" applyFont="1" applyBorder="1" applyAlignment="1">
      <alignment horizontal="center"/>
    </xf>
    <xf numFmtId="3" fontId="2" fillId="0" borderId="4" xfId="2" applyNumberFormat="1" applyFont="1" applyBorder="1" applyAlignment="1">
      <alignment vertical="top" wrapText="1"/>
    </xf>
    <xf numFmtId="3" fontId="4" fillId="0" borderId="13" xfId="2" applyNumberFormat="1" applyFont="1" applyBorder="1" applyAlignment="1">
      <alignment horizontal="center"/>
    </xf>
    <xf numFmtId="0" fontId="25" fillId="0" borderId="0" xfId="0" applyFont="1"/>
    <xf numFmtId="0" fontId="25" fillId="13" borderId="0" xfId="0" applyFont="1" applyFill="1"/>
    <xf numFmtId="0" fontId="0" fillId="13" borderId="0" xfId="0" applyFill="1"/>
    <xf numFmtId="0" fontId="0" fillId="13" borderId="2" xfId="0" applyFill="1" applyBorder="1"/>
    <xf numFmtId="0" fontId="9" fillId="13" borderId="17" xfId="0" applyFont="1" applyFill="1" applyBorder="1" applyAlignment="1">
      <alignment horizontal="center"/>
    </xf>
    <xf numFmtId="0" fontId="9" fillId="13" borderId="14" xfId="0" applyFont="1" applyFill="1" applyBorder="1" applyAlignment="1">
      <alignment horizontal="center"/>
    </xf>
    <xf numFmtId="0" fontId="9" fillId="13" borderId="4" xfId="0" applyFont="1" applyFill="1" applyBorder="1" applyAlignment="1">
      <alignment vertical="center" wrapText="1"/>
    </xf>
    <xf numFmtId="167" fontId="9" fillId="13" borderId="17" xfId="0" applyNumberFormat="1" applyFont="1" applyFill="1" applyBorder="1"/>
    <xf numFmtId="167" fontId="9" fillId="13" borderId="15" xfId="0" applyNumberFormat="1" applyFont="1" applyFill="1" applyBorder="1"/>
    <xf numFmtId="0" fontId="9" fillId="13" borderId="9" xfId="0" applyFont="1" applyFill="1" applyBorder="1" applyAlignment="1">
      <alignment vertical="center" wrapText="1"/>
    </xf>
    <xf numFmtId="167" fontId="9" fillId="13" borderId="18" xfId="0" applyNumberFormat="1" applyFont="1" applyFill="1" applyBorder="1"/>
    <xf numFmtId="167" fontId="9" fillId="13" borderId="16" xfId="0" applyNumberFormat="1" applyFont="1" applyFill="1" applyBorder="1"/>
    <xf numFmtId="3" fontId="7" fillId="13" borderId="5" xfId="0" applyNumberFormat="1" applyFont="1" applyFill="1" applyBorder="1"/>
    <xf numFmtId="167" fontId="7" fillId="13" borderId="6" xfId="0" applyNumberFormat="1" applyFont="1" applyFill="1" applyBorder="1"/>
    <xf numFmtId="167" fontId="7" fillId="13" borderId="7" xfId="0" applyNumberFormat="1" applyFont="1" applyFill="1" applyBorder="1"/>
  </cellXfs>
  <cellStyles count="3">
    <cellStyle name="Lien hypertexte" xfId="1" builtinId="8"/>
    <cellStyle name="Motif" xfId="2"/>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c:lang val="fr-FR"/>
  <c:chart>
    <c:plotArea>
      <c:layout/>
      <c:barChart>
        <c:barDir val="col"/>
        <c:grouping val="stacked"/>
        <c:ser>
          <c:idx val="0"/>
          <c:order val="0"/>
          <c:tx>
            <c:strRef>
              <c:f>Tableau_2!$B$41</c:f>
              <c:strCache>
                <c:ptCount val="1"/>
                <c:pt idx="0">
                  <c:v>valeur ajoutéé</c:v>
                </c:pt>
              </c:strCache>
            </c:strRef>
          </c:tx>
          <c:cat>
            <c:strRef>
              <c:f>Tableau_2!$A$42:$A$50</c:f>
              <c:strCache>
                <c:ptCount val="9"/>
                <c:pt idx="0">
                  <c:v>agriculture</c:v>
                </c:pt>
                <c:pt idx="1">
                  <c:v>énergie</c:v>
                </c:pt>
                <c:pt idx="2">
                  <c:v>industrie</c:v>
                </c:pt>
                <c:pt idx="3">
                  <c:v>construction</c:v>
                </c:pt>
                <c:pt idx="4">
                  <c:v>services marchands</c:v>
                </c:pt>
                <c:pt idx="5">
                  <c:v>services non marchands</c:v>
                </c:pt>
                <c:pt idx="6">
                  <c:v>Total</c:v>
                </c:pt>
                <c:pt idx="8">
                  <c:v>biens</c:v>
                </c:pt>
              </c:strCache>
            </c:strRef>
          </c:cat>
          <c:val>
            <c:numRef>
              <c:f>Tableau_2!$B$42:$B$50</c:f>
              <c:numCache>
                <c:formatCode>0%</c:formatCode>
                <c:ptCount val="9"/>
                <c:pt idx="0">
                  <c:v>0.77070542694363675</c:v>
                </c:pt>
                <c:pt idx="1">
                  <c:v>0.76375386108674836</c:v>
                </c:pt>
                <c:pt idx="2" formatCode="0.0%">
                  <c:v>0.635021810554115</c:v>
                </c:pt>
                <c:pt idx="3">
                  <c:v>0.7852266939614817</c:v>
                </c:pt>
                <c:pt idx="4">
                  <c:v>0.88200537421062952</c:v>
                </c:pt>
                <c:pt idx="5">
                  <c:v>0.93034851330066237</c:v>
                </c:pt>
                <c:pt idx="6">
                  <c:v>0.82987124184035199</c:v>
                </c:pt>
                <c:pt idx="8">
                  <c:v>0.64176596578020839</c:v>
                </c:pt>
              </c:numCache>
            </c:numRef>
          </c:val>
          <c:extLst xmlns:c16r2="http://schemas.microsoft.com/office/drawing/2015/06/chart">
            <c:ext xmlns:c16="http://schemas.microsoft.com/office/drawing/2014/chart" uri="{C3380CC4-5D6E-409C-BE32-E72D297353CC}">
              <c16:uniqueId val="{00000000-D696-4B62-A6C0-FA01AED8A4F9}"/>
            </c:ext>
          </c:extLst>
        </c:ser>
        <c:ser>
          <c:idx val="1"/>
          <c:order val="1"/>
          <c:tx>
            <c:strRef>
              <c:f>Tableau_2!$C$41</c:f>
              <c:strCache>
                <c:ptCount val="1"/>
                <c:pt idx="0">
                  <c:v>importations intermédiaires</c:v>
                </c:pt>
              </c:strCache>
            </c:strRef>
          </c:tx>
          <c:cat>
            <c:strRef>
              <c:f>Tableau_2!$A$42:$A$50</c:f>
              <c:strCache>
                <c:ptCount val="9"/>
                <c:pt idx="0">
                  <c:v>agriculture</c:v>
                </c:pt>
                <c:pt idx="1">
                  <c:v>énergie</c:v>
                </c:pt>
                <c:pt idx="2">
                  <c:v>industrie</c:v>
                </c:pt>
                <c:pt idx="3">
                  <c:v>construction</c:v>
                </c:pt>
                <c:pt idx="4">
                  <c:v>services marchands</c:v>
                </c:pt>
                <c:pt idx="5">
                  <c:v>services non marchands</c:v>
                </c:pt>
                <c:pt idx="6">
                  <c:v>Total</c:v>
                </c:pt>
                <c:pt idx="8">
                  <c:v>biens</c:v>
                </c:pt>
              </c:strCache>
            </c:strRef>
          </c:cat>
          <c:val>
            <c:numRef>
              <c:f>Tableau_2!$C$42:$C$50</c:f>
              <c:numCache>
                <c:formatCode>0%</c:formatCode>
                <c:ptCount val="9"/>
                <c:pt idx="0">
                  <c:v>0.22929457305636339</c:v>
                </c:pt>
                <c:pt idx="1">
                  <c:v>0.23624613891325177</c:v>
                </c:pt>
                <c:pt idx="2" formatCode="0.0%">
                  <c:v>0.36497818944588478</c:v>
                </c:pt>
                <c:pt idx="3">
                  <c:v>0.21477330603851824</c:v>
                </c:pt>
                <c:pt idx="4">
                  <c:v>0.11799462578937014</c:v>
                </c:pt>
                <c:pt idx="5">
                  <c:v>6.9651486699337573E-2</c:v>
                </c:pt>
                <c:pt idx="6">
                  <c:v>0.17012875815964817</c:v>
                </c:pt>
                <c:pt idx="8">
                  <c:v>0.35823403421979144</c:v>
                </c:pt>
              </c:numCache>
            </c:numRef>
          </c:val>
          <c:extLst xmlns:c16r2="http://schemas.microsoft.com/office/drawing/2015/06/chart">
            <c:ext xmlns:c16="http://schemas.microsoft.com/office/drawing/2014/chart" uri="{C3380CC4-5D6E-409C-BE32-E72D297353CC}">
              <c16:uniqueId val="{00000001-D696-4B62-A6C0-FA01AED8A4F9}"/>
            </c:ext>
          </c:extLst>
        </c:ser>
        <c:overlap val="100"/>
        <c:axId val="156416256"/>
        <c:axId val="156430336"/>
      </c:barChart>
      <c:catAx>
        <c:axId val="156416256"/>
        <c:scaling>
          <c:orientation val="minMax"/>
        </c:scaling>
        <c:axPos val="b"/>
        <c:numFmt formatCode="General" sourceLinked="0"/>
        <c:tickLblPos val="nextTo"/>
        <c:crossAx val="156430336"/>
        <c:crosses val="autoZero"/>
        <c:auto val="1"/>
        <c:lblAlgn val="ctr"/>
        <c:lblOffset val="100"/>
      </c:catAx>
      <c:valAx>
        <c:axId val="156430336"/>
        <c:scaling>
          <c:orientation val="minMax"/>
          <c:max val="1"/>
        </c:scaling>
        <c:axPos val="l"/>
        <c:majorGridlines/>
        <c:numFmt formatCode="0%" sourceLinked="1"/>
        <c:tickLblPos val="nextTo"/>
        <c:crossAx val="156416256"/>
        <c:crosses val="autoZero"/>
        <c:crossBetween val="between"/>
      </c:valAx>
    </c:plotArea>
    <c:legend>
      <c:legendPos val="r"/>
      <c:layout/>
    </c:legend>
    <c:plotVisOnly val="1"/>
    <c:dispBlanksAs val="gap"/>
  </c:chart>
  <c:txPr>
    <a:bodyPr/>
    <a:lstStyle/>
    <a:p>
      <a:pPr>
        <a:defRPr sz="1100">
          <a:latin typeface="Arial" pitchFamily="34" charset="0"/>
          <a:cs typeface="Arial" pitchFamily="34" charset="0"/>
        </a:defRPr>
      </a:pPr>
      <a:endParaRPr lang="fr-FR"/>
    </a:p>
  </c:txPr>
  <c:printSettings>
    <c:headerFooter/>
    <c:pageMargins b="0.75000000000000189" l="0.70000000000000062" r="0.70000000000000062" t="0.75000000000000189"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fr-FR"/>
  <c:chart>
    <c:plotArea>
      <c:layout/>
      <c:barChart>
        <c:barDir val="col"/>
        <c:grouping val="stacked"/>
        <c:ser>
          <c:idx val="0"/>
          <c:order val="0"/>
          <c:tx>
            <c:strRef>
              <c:f>Tableau_2!$I$41</c:f>
              <c:strCache>
                <c:ptCount val="1"/>
                <c:pt idx="0">
                  <c:v>valeur ajoutéé</c:v>
                </c:pt>
              </c:strCache>
            </c:strRef>
          </c:tx>
          <c:cat>
            <c:strRef>
              <c:f>Tableau_2!$H$42:$H$50</c:f>
              <c:strCache>
                <c:ptCount val="9"/>
                <c:pt idx="0">
                  <c:v>agriculture</c:v>
                </c:pt>
                <c:pt idx="1">
                  <c:v>énergie</c:v>
                </c:pt>
                <c:pt idx="2">
                  <c:v>industrie</c:v>
                </c:pt>
                <c:pt idx="3">
                  <c:v>construction</c:v>
                </c:pt>
                <c:pt idx="4">
                  <c:v>services marchands</c:v>
                </c:pt>
                <c:pt idx="5">
                  <c:v>services non marchands</c:v>
                </c:pt>
                <c:pt idx="6">
                  <c:v>Total</c:v>
                </c:pt>
                <c:pt idx="8">
                  <c:v>biens</c:v>
                </c:pt>
              </c:strCache>
            </c:strRef>
          </c:cat>
          <c:val>
            <c:numRef>
              <c:f>Tableau_2!$I$42:$I$50</c:f>
              <c:numCache>
                <c:formatCode>0%</c:formatCode>
                <c:ptCount val="9"/>
                <c:pt idx="0">
                  <c:v>0.59137068121823944</c:v>
                </c:pt>
                <c:pt idx="1">
                  <c:v>0.73391557203132385</c:v>
                </c:pt>
                <c:pt idx="2">
                  <c:v>0.44015308874728526</c:v>
                </c:pt>
                <c:pt idx="3">
                  <c:v>0.7852266939614817</c:v>
                </c:pt>
                <c:pt idx="4">
                  <c:v>0.85492355261865105</c:v>
                </c:pt>
                <c:pt idx="5">
                  <c:v>0.92898610658540803</c:v>
                </c:pt>
                <c:pt idx="6">
                  <c:v>0.74831041021551692</c:v>
                </c:pt>
                <c:pt idx="8">
                  <c:v>0.44600987869432962</c:v>
                </c:pt>
              </c:numCache>
            </c:numRef>
          </c:val>
        </c:ser>
        <c:ser>
          <c:idx val="1"/>
          <c:order val="1"/>
          <c:tx>
            <c:strRef>
              <c:f>Tableau_2!$J$41</c:f>
              <c:strCache>
                <c:ptCount val="1"/>
                <c:pt idx="0">
                  <c:v>importations totales</c:v>
                </c:pt>
              </c:strCache>
            </c:strRef>
          </c:tx>
          <c:cat>
            <c:strRef>
              <c:f>Tableau_2!$H$42:$H$50</c:f>
              <c:strCache>
                <c:ptCount val="9"/>
                <c:pt idx="0">
                  <c:v>agriculture</c:v>
                </c:pt>
                <c:pt idx="1">
                  <c:v>énergie</c:v>
                </c:pt>
                <c:pt idx="2">
                  <c:v>industrie</c:v>
                </c:pt>
                <c:pt idx="3">
                  <c:v>construction</c:v>
                </c:pt>
                <c:pt idx="4">
                  <c:v>services marchands</c:v>
                </c:pt>
                <c:pt idx="5">
                  <c:v>services non marchands</c:v>
                </c:pt>
                <c:pt idx="6">
                  <c:v>Total</c:v>
                </c:pt>
                <c:pt idx="8">
                  <c:v>biens</c:v>
                </c:pt>
              </c:strCache>
            </c:strRef>
          </c:cat>
          <c:val>
            <c:numRef>
              <c:f>Tableau_2!$J$42:$J$50</c:f>
              <c:numCache>
                <c:formatCode>0%</c:formatCode>
                <c:ptCount val="9"/>
                <c:pt idx="0">
                  <c:v>0.40862931878176056</c:v>
                </c:pt>
                <c:pt idx="1">
                  <c:v>0.26598393553889704</c:v>
                </c:pt>
                <c:pt idx="2">
                  <c:v>0.55984691125271469</c:v>
                </c:pt>
                <c:pt idx="3">
                  <c:v>0.21477330603851824</c:v>
                </c:pt>
                <c:pt idx="4">
                  <c:v>0.14507644738134878</c:v>
                </c:pt>
                <c:pt idx="5">
                  <c:v>7.101389341459205E-2</c:v>
                </c:pt>
                <c:pt idx="6">
                  <c:v>0.25168958978448286</c:v>
                </c:pt>
                <c:pt idx="8">
                  <c:v>0.55399012130567027</c:v>
                </c:pt>
              </c:numCache>
            </c:numRef>
          </c:val>
        </c:ser>
        <c:overlap val="100"/>
        <c:axId val="157376512"/>
        <c:axId val="157378048"/>
      </c:barChart>
      <c:catAx>
        <c:axId val="157376512"/>
        <c:scaling>
          <c:orientation val="minMax"/>
        </c:scaling>
        <c:axPos val="b"/>
        <c:tickLblPos val="nextTo"/>
        <c:txPr>
          <a:bodyPr/>
          <a:lstStyle/>
          <a:p>
            <a:pPr>
              <a:defRPr sz="1100">
                <a:latin typeface="Arial" pitchFamily="34" charset="0"/>
                <a:cs typeface="Arial" pitchFamily="34" charset="0"/>
              </a:defRPr>
            </a:pPr>
            <a:endParaRPr lang="fr-FR"/>
          </a:p>
        </c:txPr>
        <c:crossAx val="157378048"/>
        <c:crosses val="autoZero"/>
        <c:auto val="1"/>
        <c:lblAlgn val="ctr"/>
        <c:lblOffset val="100"/>
      </c:catAx>
      <c:valAx>
        <c:axId val="157378048"/>
        <c:scaling>
          <c:orientation val="minMax"/>
          <c:max val="1"/>
        </c:scaling>
        <c:axPos val="l"/>
        <c:majorGridlines/>
        <c:numFmt formatCode="0%" sourceLinked="1"/>
        <c:tickLblPos val="nextTo"/>
        <c:txPr>
          <a:bodyPr/>
          <a:lstStyle/>
          <a:p>
            <a:pPr>
              <a:defRPr sz="1100">
                <a:latin typeface="Arial" pitchFamily="34" charset="0"/>
                <a:cs typeface="Arial" pitchFamily="34" charset="0"/>
              </a:defRPr>
            </a:pPr>
            <a:endParaRPr lang="fr-FR"/>
          </a:p>
        </c:txPr>
        <c:crossAx val="157376512"/>
        <c:crosses val="autoZero"/>
        <c:crossBetween val="between"/>
      </c:valAx>
    </c:plotArea>
    <c:legend>
      <c:legendPos val="r"/>
      <c:layout/>
      <c:txPr>
        <a:bodyPr/>
        <a:lstStyle/>
        <a:p>
          <a:pPr>
            <a:defRPr sz="1100">
              <a:latin typeface="Arial" pitchFamily="34" charset="0"/>
              <a:cs typeface="Arial" pitchFamily="34" charset="0"/>
            </a:defRPr>
          </a:pPr>
          <a:endParaRPr lang="fr-FR"/>
        </a:p>
      </c:txPr>
    </c:legend>
    <c:plotVisOnly val="1"/>
  </c:chart>
  <c:printSettings>
    <c:headerFooter/>
    <c:pageMargins b="0.750000000000001" l="0.70000000000000062" r="0.70000000000000062" t="0.750000000000001" header="0.30000000000000032" footer="0.30000000000000032"/>
    <c:pageSetup/>
  </c:printSettings>
</c:chartSpace>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103</xdr:col>
      <xdr:colOff>1905</xdr:colOff>
      <xdr:row>61</xdr:row>
      <xdr:rowOff>22860</xdr:rowOff>
    </xdr:from>
    <xdr:to>
      <xdr:col>104</xdr:col>
      <xdr:colOff>712470</xdr:colOff>
      <xdr:row>65</xdr:row>
      <xdr:rowOff>260985</xdr:rowOff>
    </xdr:to>
    <xdr:cxnSp macro="">
      <xdr:nvCxnSpPr>
        <xdr:cNvPr id="3" name="Connecteur droit avec flèche 2">
          <a:extLst>
            <a:ext uri="{FF2B5EF4-FFF2-40B4-BE49-F238E27FC236}">
              <a16:creationId xmlns:a16="http://schemas.microsoft.com/office/drawing/2014/main" xmlns="" id="{00000000-0008-0000-0100-000003000000}"/>
            </a:ext>
          </a:extLst>
        </xdr:cNvPr>
        <xdr:cNvCxnSpPr/>
      </xdr:nvCxnSpPr>
      <xdr:spPr>
        <a:xfrm flipV="1">
          <a:off x="57523380" y="11281410"/>
          <a:ext cx="2491740" cy="1495425"/>
        </a:xfrm>
        <a:prstGeom prst="straightConnector1">
          <a:avLst/>
        </a:prstGeom>
        <a:ln w="12700">
          <a:headEnd type="arrow"/>
          <a:tailEnd type="arrow"/>
        </a:ln>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17145</xdr:colOff>
      <xdr:row>51</xdr:row>
      <xdr:rowOff>158115</xdr:rowOff>
    </xdr:from>
    <xdr:to>
      <xdr:col>6</xdr:col>
      <xdr:colOff>885825</xdr:colOff>
      <xdr:row>80</xdr:row>
      <xdr:rowOff>0</xdr:rowOff>
    </xdr:to>
    <xdr:graphicFrame macro="">
      <xdr:nvGraphicFramePr>
        <xdr:cNvPr id="2" name="Graphique 1">
          <a:extLst>
            <a:ext uri="{FF2B5EF4-FFF2-40B4-BE49-F238E27FC236}">
              <a16:creationId xmlns:a16="http://schemas.microsoft.com/office/drawing/2014/main" xmlns="" id="{00000000-0008-0000-0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1512570</xdr:colOff>
      <xdr:row>51</xdr:row>
      <xdr:rowOff>154305</xdr:rowOff>
    </xdr:from>
    <xdr:to>
      <xdr:col>13</xdr:col>
      <xdr:colOff>657225</xdr:colOff>
      <xdr:row>79</xdr:row>
      <xdr:rowOff>133350</xdr:rowOff>
    </xdr:to>
    <xdr:graphicFrame macro="">
      <xdr:nvGraphicFramePr>
        <xdr:cNvPr id="4" name="Graphique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sheetPr codeName="Feuil1"/>
  <dimension ref="A1:E21"/>
  <sheetViews>
    <sheetView zoomScale="120" workbookViewId="0">
      <selection sqref="A1:E1"/>
    </sheetView>
  </sheetViews>
  <sheetFormatPr baseColWidth="10" defaultColWidth="10.7109375" defaultRowHeight="12.75"/>
  <cols>
    <col min="1" max="1" width="25.7109375" customWidth="1"/>
    <col min="2" max="2" width="1.7109375" customWidth="1"/>
    <col min="3" max="3" width="25.7109375" customWidth="1"/>
    <col min="4" max="4" width="1.7109375" customWidth="1"/>
    <col min="5" max="5" width="25.7109375" customWidth="1"/>
  </cols>
  <sheetData>
    <row r="1" spans="1:5" ht="31.5" customHeight="1">
      <c r="A1" s="266" t="s">
        <v>98</v>
      </c>
      <c r="B1" s="266"/>
      <c r="C1" s="266"/>
      <c r="D1" s="266"/>
      <c r="E1" s="266"/>
    </row>
    <row r="2" spans="1:5">
      <c r="A2" s="267"/>
      <c r="B2" s="267"/>
      <c r="C2" s="267"/>
      <c r="D2" s="267"/>
      <c r="E2" s="267"/>
    </row>
    <row r="4" spans="1:5">
      <c r="C4" s="2" t="s">
        <v>124</v>
      </c>
    </row>
    <row r="5" spans="1:5">
      <c r="A5" s="1"/>
    </row>
    <row r="6" spans="1:5">
      <c r="A6" s="1"/>
    </row>
    <row r="7" spans="1:5" ht="12.75" customHeight="1">
      <c r="A7" s="268" t="s">
        <v>122</v>
      </c>
      <c r="B7" s="268"/>
      <c r="C7" s="268"/>
      <c r="D7" s="268"/>
      <c r="E7" s="268"/>
    </row>
    <row r="8" spans="1:5" ht="38.25" customHeight="1">
      <c r="A8" s="268"/>
      <c r="B8" s="268"/>
      <c r="C8" s="268"/>
      <c r="D8" s="268"/>
      <c r="E8" s="268"/>
    </row>
    <row r="9" spans="1:5">
      <c r="A9" s="1"/>
    </row>
    <row r="10" spans="1:5">
      <c r="A10" s="1" t="s">
        <v>110</v>
      </c>
    </row>
    <row r="11" spans="1:5">
      <c r="A11" s="1"/>
    </row>
    <row r="12" spans="1:5">
      <c r="A12" s="3" t="s">
        <v>111</v>
      </c>
    </row>
    <row r="13" spans="1:5">
      <c r="A13" s="3" t="s">
        <v>112</v>
      </c>
    </row>
    <row r="14" spans="1:5">
      <c r="A14" s="1"/>
    </row>
    <row r="15" spans="1:5">
      <c r="A15" s="1" t="s">
        <v>113</v>
      </c>
    </row>
    <row r="16" spans="1:5">
      <c r="A16" s="1" t="s">
        <v>114</v>
      </c>
    </row>
    <row r="18" spans="1:5">
      <c r="A18" s="268" t="s">
        <v>120</v>
      </c>
      <c r="B18" s="269"/>
      <c r="C18" s="269"/>
      <c r="D18" s="269"/>
      <c r="E18" s="269"/>
    </row>
    <row r="19" spans="1:5">
      <c r="A19" s="269"/>
      <c r="B19" s="269"/>
      <c r="C19" s="269"/>
      <c r="D19" s="269"/>
      <c r="E19" s="269"/>
    </row>
    <row r="21" spans="1:5">
      <c r="A21" s="1" t="s">
        <v>123</v>
      </c>
    </row>
  </sheetData>
  <mergeCells count="4">
    <mergeCell ref="A1:E1"/>
    <mergeCell ref="A2:E2"/>
    <mergeCell ref="A7:E8"/>
    <mergeCell ref="A18:E19"/>
  </mergeCells>
  <phoneticPr fontId="0" type="noConversion"/>
  <hyperlinks>
    <hyperlink ref="A12" location="'TES de production domestique'!A1" display="Le TES de production domestique"/>
    <hyperlink ref="A13" location="'TES des importations'!A1" display="Le TES des importations"/>
  </hyperlinks>
  <pageMargins left="0.78740157499999996" right="0.78740157499999996" top="0.984251969" bottom="0.984251969" header="0.4921259845" footer="0.492125984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dimension ref="A1:AO544"/>
  <sheetViews>
    <sheetView workbookViewId="0">
      <pane xSplit="1" ySplit="1" topLeftCell="Y212" activePane="bottomRight" state="frozen"/>
      <selection pane="topRight" activeCell="B1" sqref="B1"/>
      <selection pane="bottomLeft" activeCell="A2" sqref="A2"/>
      <selection pane="bottomRight" activeCell="AC143" sqref="AC143"/>
    </sheetView>
  </sheetViews>
  <sheetFormatPr baseColWidth="10" defaultColWidth="9.28515625" defaultRowHeight="12.75"/>
  <cols>
    <col min="1" max="1" width="32.28515625" bestFit="1" customWidth="1"/>
  </cols>
  <sheetData>
    <row r="1" spans="1:38">
      <c r="B1" s="13" t="s">
        <v>45</v>
      </c>
      <c r="C1" s="13" t="s">
        <v>9</v>
      </c>
      <c r="D1" s="13" t="s">
        <v>10</v>
      </c>
      <c r="E1" s="13" t="s">
        <v>11</v>
      </c>
      <c r="F1" s="13" t="s">
        <v>12</v>
      </c>
      <c r="G1" s="13" t="s">
        <v>13</v>
      </c>
      <c r="H1" s="13" t="s">
        <v>14</v>
      </c>
      <c r="I1" s="13" t="s">
        <v>15</v>
      </c>
      <c r="J1" s="13" t="s">
        <v>16</v>
      </c>
      <c r="K1" s="13" t="s">
        <v>17</v>
      </c>
      <c r="L1" s="13" t="s">
        <v>18</v>
      </c>
      <c r="M1" s="13" t="s">
        <v>19</v>
      </c>
      <c r="N1" s="13" t="s">
        <v>20</v>
      </c>
      <c r="O1" s="13" t="s">
        <v>21</v>
      </c>
      <c r="P1" s="13" t="s">
        <v>22</v>
      </c>
      <c r="Q1" s="13" t="s">
        <v>23</v>
      </c>
      <c r="R1" s="13" t="s">
        <v>24</v>
      </c>
      <c r="S1" s="13" t="s">
        <v>25</v>
      </c>
      <c r="T1" s="13" t="s">
        <v>26</v>
      </c>
      <c r="U1" s="13" t="s">
        <v>27</v>
      </c>
      <c r="V1" s="13" t="s">
        <v>28</v>
      </c>
      <c r="W1" s="13" t="s">
        <v>29</v>
      </c>
      <c r="X1" s="13" t="s">
        <v>30</v>
      </c>
      <c r="Y1" s="13" t="s">
        <v>31</v>
      </c>
      <c r="Z1" s="13" t="s">
        <v>32</v>
      </c>
      <c r="AA1" s="13" t="s">
        <v>33</v>
      </c>
      <c r="AB1" s="13" t="s">
        <v>34</v>
      </c>
      <c r="AC1" s="13" t="s">
        <v>35</v>
      </c>
      <c r="AD1" s="13" t="s">
        <v>36</v>
      </c>
      <c r="AE1" s="13" t="s">
        <v>37</v>
      </c>
      <c r="AF1" s="13" t="s">
        <v>38</v>
      </c>
      <c r="AG1" s="13" t="s">
        <v>39</v>
      </c>
      <c r="AH1" s="13" t="s">
        <v>40</v>
      </c>
      <c r="AI1" s="13" t="s">
        <v>41</v>
      </c>
      <c r="AJ1" s="13" t="s">
        <v>42</v>
      </c>
      <c r="AK1" s="13" t="s">
        <v>43</v>
      </c>
      <c r="AL1" s="13" t="s">
        <v>44</v>
      </c>
    </row>
    <row r="3" spans="1:38">
      <c r="A3" t="s">
        <v>131</v>
      </c>
      <c r="B3">
        <f>'TES de production domestique'!AS52/'TES de production domestique'!AS50</f>
        <v>0.42890734118768886</v>
      </c>
      <c r="C3">
        <f>'TES de production domestique'!AT52/'TES de production domestique'!AT50</f>
        <v>0.3978377889447236</v>
      </c>
      <c r="D3">
        <f>'TES de production domestique'!AU52/'TES de production domestique'!AU50</f>
        <v>0.29718845890105694</v>
      </c>
      <c r="E3">
        <f>'TES de production domestique'!AV52/'TES de production domestique'!AV50</f>
        <v>0.34829506115855063</v>
      </c>
      <c r="F3">
        <f>'TES de production domestique'!AW52/'TES de production domestique'!AW50</f>
        <v>0.32385509873389895</v>
      </c>
      <c r="G3">
        <f>'TES de production domestique'!AX52/'TES de production domestique'!AX50</f>
        <v>7.4489420293927647E-2</v>
      </c>
      <c r="H3">
        <f>'TES de production domestique'!AY52/'TES de production domestique'!AY50</f>
        <v>0.35913065220026663</v>
      </c>
      <c r="I3">
        <f>'TES de production domestique'!AZ52/'TES de production domestique'!AZ50</f>
        <v>0.45367407355809442</v>
      </c>
      <c r="J3">
        <f>'TES de production domestique'!BA52/'TES de production domestique'!BA50</f>
        <v>0.37258582977563809</v>
      </c>
      <c r="K3">
        <f>'TES de production domestique'!BB52/'TES de production domestique'!BB50</f>
        <v>0.3051460239721614</v>
      </c>
      <c r="L3">
        <f>'TES de production domestique'!BC52/'TES de production domestique'!BC50</f>
        <v>0.47179076686150279</v>
      </c>
      <c r="M3">
        <f>'TES de production domestique'!BD52/'TES de production domestique'!BD50</f>
        <v>0.34754394819540996</v>
      </c>
      <c r="N3">
        <f>'TES de production domestique'!BE52/'TES de production domestique'!BE50</f>
        <v>0.32383357164743121</v>
      </c>
      <c r="O3">
        <f>'TES de production domestique'!BF52/'TES de production domestique'!BF50</f>
        <v>0.22995107502136891</v>
      </c>
      <c r="P3">
        <f>'TES de production domestique'!BG52/'TES de production domestique'!BG50</f>
        <v>0.42043294955368005</v>
      </c>
      <c r="Q3">
        <f>'TES de production domestique'!BH52/'TES de production domestique'!BH50</f>
        <v>0.32917274429703614</v>
      </c>
      <c r="R3">
        <f>'TES de production domestique'!BI52/'TES de production domestique'!BI50</f>
        <v>0.48052832025657177</v>
      </c>
      <c r="S3">
        <f>'TES de production domestique'!BJ52/'TES de production domestique'!BJ50</f>
        <v>0.40474079058838575</v>
      </c>
      <c r="T3">
        <f>'TES de production domestique'!BK52/'TES de production domestique'!BK50</f>
        <v>0.50198725899774499</v>
      </c>
      <c r="U3">
        <f>'TES de production domestique'!BL52/'TES de production domestique'!BL50</f>
        <v>0.47050256460358553</v>
      </c>
      <c r="V3">
        <f>'TES de production domestique'!BM52/'TES de production domestique'!BM50</f>
        <v>0.53344891948187179</v>
      </c>
      <c r="W3">
        <f>'TES de production domestique'!BN52/'TES de production domestique'!BN50</f>
        <v>0.49039320331267111</v>
      </c>
      <c r="X3">
        <f>'TES de production domestique'!BO52/'TES de production domestique'!BO50</f>
        <v>0.45569496210432464</v>
      </c>
      <c r="Y3">
        <f>'TES de production domestique'!BP52/'TES de production domestique'!BP50</f>
        <v>0.58962487932824537</v>
      </c>
      <c r="Z3">
        <f>'TES de production domestique'!BQ52/'TES de production domestique'!BQ50</f>
        <v>0.41445182979990208</v>
      </c>
      <c r="AA3">
        <f>'TES de production domestique'!BR52/'TES de production domestique'!BR50</f>
        <v>0.83827004219409273</v>
      </c>
      <c r="AB3">
        <f>'TES de production domestique'!BS52/'TES de production domestique'!BS50</f>
        <v>0.47537816325430077</v>
      </c>
      <c r="AC3">
        <f>'TES de production domestique'!BT52/'TES de production domestique'!BT50</f>
        <v>0.54909931111965238</v>
      </c>
      <c r="AD3">
        <f>'TES de production domestique'!BU52/'TES de production domestique'!BU50</f>
        <v>0.46866748854353452</v>
      </c>
      <c r="AE3">
        <f>'TES de production domestique'!BV52/'TES de production domestique'!BV50</f>
        <v>0.58717985888049906</v>
      </c>
      <c r="AF3">
        <f>'TES de production domestique'!BW52/'TES de production domestique'!BW50</f>
        <v>0.76136892006590451</v>
      </c>
      <c r="AG3">
        <f>'TES de production domestique'!BX52/'TES de production domestique'!BX50</f>
        <v>0.82649140858997705</v>
      </c>
      <c r="AH3">
        <f>'TES de production domestique'!BY52/'TES de production domestique'!BY50</f>
        <v>0.74084556300618309</v>
      </c>
      <c r="AI3">
        <f>'TES de production domestique'!BZ52/'TES de production domestique'!BZ50</f>
        <v>0.82773215593716942</v>
      </c>
      <c r="AJ3">
        <f>'TES de production domestique'!CA52/'TES de production domestique'!CA50</f>
        <v>0.60349077621683</v>
      </c>
      <c r="AK3">
        <f>'TES de production domestique'!CB52/'TES de production domestique'!CB50</f>
        <v>0.6295815749401783</v>
      </c>
      <c r="AL3">
        <f>'TES de production domestique'!CC52/'TES de production domestique'!CC50</f>
        <v>1</v>
      </c>
    </row>
    <row r="4" spans="1:38">
      <c r="A4" s="13" t="s">
        <v>45</v>
      </c>
      <c r="B4">
        <f>IF($A4=B$1,B$3,0)</f>
        <v>0.42890734118768886</v>
      </c>
      <c r="C4">
        <f t="shared" ref="C4:R19" si="0">IF($A4=C$1,C$3,0)</f>
        <v>0</v>
      </c>
      <c r="D4">
        <f t="shared" si="0"/>
        <v>0</v>
      </c>
      <c r="E4">
        <f t="shared" si="0"/>
        <v>0</v>
      </c>
      <c r="F4">
        <f t="shared" si="0"/>
        <v>0</v>
      </c>
      <c r="G4">
        <f t="shared" si="0"/>
        <v>0</v>
      </c>
      <c r="H4">
        <f t="shared" si="0"/>
        <v>0</v>
      </c>
      <c r="I4">
        <f t="shared" si="0"/>
        <v>0</v>
      </c>
      <c r="J4">
        <f t="shared" si="0"/>
        <v>0</v>
      </c>
      <c r="K4">
        <f t="shared" si="0"/>
        <v>0</v>
      </c>
      <c r="L4">
        <f t="shared" si="0"/>
        <v>0</v>
      </c>
      <c r="M4">
        <f t="shared" si="0"/>
        <v>0</v>
      </c>
      <c r="N4">
        <f t="shared" si="0"/>
        <v>0</v>
      </c>
      <c r="O4">
        <f t="shared" si="0"/>
        <v>0</v>
      </c>
      <c r="P4">
        <f t="shared" si="0"/>
        <v>0</v>
      </c>
      <c r="Q4">
        <f t="shared" si="0"/>
        <v>0</v>
      </c>
      <c r="R4">
        <f t="shared" si="0"/>
        <v>0</v>
      </c>
      <c r="S4">
        <f t="shared" ref="S4:AH19" si="1">IF($A4=S$1,S$3,0)</f>
        <v>0</v>
      </c>
      <c r="T4">
        <f t="shared" si="1"/>
        <v>0</v>
      </c>
      <c r="U4">
        <f t="shared" si="1"/>
        <v>0</v>
      </c>
      <c r="V4">
        <f t="shared" si="1"/>
        <v>0</v>
      </c>
      <c r="W4">
        <f t="shared" si="1"/>
        <v>0</v>
      </c>
      <c r="X4">
        <f t="shared" si="1"/>
        <v>0</v>
      </c>
      <c r="Y4">
        <f t="shared" si="1"/>
        <v>0</v>
      </c>
      <c r="Z4">
        <f t="shared" si="1"/>
        <v>0</v>
      </c>
      <c r="AA4">
        <f t="shared" si="1"/>
        <v>0</v>
      </c>
      <c r="AB4">
        <f t="shared" si="1"/>
        <v>0</v>
      </c>
      <c r="AC4">
        <f t="shared" si="1"/>
        <v>0</v>
      </c>
      <c r="AD4">
        <f t="shared" si="1"/>
        <v>0</v>
      </c>
      <c r="AE4">
        <f t="shared" si="1"/>
        <v>0</v>
      </c>
      <c r="AF4">
        <f t="shared" si="1"/>
        <v>0</v>
      </c>
      <c r="AG4">
        <f t="shared" si="1"/>
        <v>0</v>
      </c>
      <c r="AH4">
        <f t="shared" si="1"/>
        <v>0</v>
      </c>
      <c r="AI4">
        <f t="shared" ref="AI4:AL23" si="2">IF($A4=AI$1,AI$3,0)</f>
        <v>0</v>
      </c>
      <c r="AJ4">
        <f t="shared" si="2"/>
        <v>0</v>
      </c>
      <c r="AK4">
        <f t="shared" si="2"/>
        <v>0</v>
      </c>
      <c r="AL4">
        <f t="shared" si="2"/>
        <v>0</v>
      </c>
    </row>
    <row r="5" spans="1:38">
      <c r="A5" s="13" t="s">
        <v>9</v>
      </c>
      <c r="B5">
        <f t="shared" ref="B5:Q20" si="3">IF($A5=B$1,B$3,0)</f>
        <v>0</v>
      </c>
      <c r="C5">
        <f t="shared" si="0"/>
        <v>0.3978377889447236</v>
      </c>
      <c r="D5">
        <f t="shared" si="0"/>
        <v>0</v>
      </c>
      <c r="E5">
        <f t="shared" si="0"/>
        <v>0</v>
      </c>
      <c r="F5">
        <f t="shared" si="0"/>
        <v>0</v>
      </c>
      <c r="G5">
        <f t="shared" si="0"/>
        <v>0</v>
      </c>
      <c r="H5">
        <f t="shared" si="0"/>
        <v>0</v>
      </c>
      <c r="I5">
        <f t="shared" si="0"/>
        <v>0</v>
      </c>
      <c r="J5">
        <f t="shared" si="0"/>
        <v>0</v>
      </c>
      <c r="K5">
        <f t="shared" si="0"/>
        <v>0</v>
      </c>
      <c r="L5">
        <f t="shared" si="0"/>
        <v>0</v>
      </c>
      <c r="M5">
        <f t="shared" si="0"/>
        <v>0</v>
      </c>
      <c r="N5">
        <f t="shared" si="0"/>
        <v>0</v>
      </c>
      <c r="O5">
        <f t="shared" si="0"/>
        <v>0</v>
      </c>
      <c r="P5">
        <f t="shared" si="0"/>
        <v>0</v>
      </c>
      <c r="Q5">
        <f t="shared" si="0"/>
        <v>0</v>
      </c>
      <c r="R5">
        <f t="shared" si="0"/>
        <v>0</v>
      </c>
      <c r="S5">
        <f t="shared" si="1"/>
        <v>0</v>
      </c>
      <c r="T5">
        <f t="shared" si="1"/>
        <v>0</v>
      </c>
      <c r="U5">
        <f t="shared" si="1"/>
        <v>0</v>
      </c>
      <c r="V5">
        <f t="shared" si="1"/>
        <v>0</v>
      </c>
      <c r="W5">
        <f t="shared" si="1"/>
        <v>0</v>
      </c>
      <c r="X5">
        <f t="shared" si="1"/>
        <v>0</v>
      </c>
      <c r="Y5">
        <f t="shared" si="1"/>
        <v>0</v>
      </c>
      <c r="Z5">
        <f t="shared" si="1"/>
        <v>0</v>
      </c>
      <c r="AA5">
        <f t="shared" si="1"/>
        <v>0</v>
      </c>
      <c r="AB5">
        <f t="shared" si="1"/>
        <v>0</v>
      </c>
      <c r="AC5">
        <f t="shared" si="1"/>
        <v>0</v>
      </c>
      <c r="AD5">
        <f t="shared" si="1"/>
        <v>0</v>
      </c>
      <c r="AE5">
        <f t="shared" si="1"/>
        <v>0</v>
      </c>
      <c r="AF5">
        <f t="shared" si="1"/>
        <v>0</v>
      </c>
      <c r="AG5">
        <f t="shared" si="1"/>
        <v>0</v>
      </c>
      <c r="AH5">
        <f t="shared" si="1"/>
        <v>0</v>
      </c>
      <c r="AI5">
        <f t="shared" si="2"/>
        <v>0</v>
      </c>
      <c r="AJ5">
        <f t="shared" si="2"/>
        <v>0</v>
      </c>
      <c r="AK5">
        <f t="shared" si="2"/>
        <v>0</v>
      </c>
      <c r="AL5">
        <f t="shared" si="2"/>
        <v>0</v>
      </c>
    </row>
    <row r="6" spans="1:38">
      <c r="A6" s="13" t="s">
        <v>10</v>
      </c>
      <c r="B6">
        <f t="shared" si="3"/>
        <v>0</v>
      </c>
      <c r="C6">
        <f t="shared" si="0"/>
        <v>0</v>
      </c>
      <c r="D6">
        <f t="shared" si="0"/>
        <v>0.29718845890105694</v>
      </c>
      <c r="E6">
        <f t="shared" si="0"/>
        <v>0</v>
      </c>
      <c r="F6">
        <f t="shared" si="0"/>
        <v>0</v>
      </c>
      <c r="G6">
        <f t="shared" si="0"/>
        <v>0</v>
      </c>
      <c r="H6">
        <f t="shared" si="0"/>
        <v>0</v>
      </c>
      <c r="I6">
        <f t="shared" si="0"/>
        <v>0</v>
      </c>
      <c r="J6">
        <f t="shared" si="0"/>
        <v>0</v>
      </c>
      <c r="K6">
        <f t="shared" si="0"/>
        <v>0</v>
      </c>
      <c r="L6">
        <f t="shared" si="0"/>
        <v>0</v>
      </c>
      <c r="M6">
        <f t="shared" si="0"/>
        <v>0</v>
      </c>
      <c r="N6">
        <f t="shared" si="0"/>
        <v>0</v>
      </c>
      <c r="O6">
        <f t="shared" si="0"/>
        <v>0</v>
      </c>
      <c r="P6">
        <f t="shared" si="0"/>
        <v>0</v>
      </c>
      <c r="Q6">
        <f t="shared" si="0"/>
        <v>0</v>
      </c>
      <c r="R6">
        <f t="shared" si="0"/>
        <v>0</v>
      </c>
      <c r="S6">
        <f t="shared" si="1"/>
        <v>0</v>
      </c>
      <c r="T6">
        <f t="shared" si="1"/>
        <v>0</v>
      </c>
      <c r="U6">
        <f t="shared" si="1"/>
        <v>0</v>
      </c>
      <c r="V6">
        <f t="shared" si="1"/>
        <v>0</v>
      </c>
      <c r="W6">
        <f t="shared" si="1"/>
        <v>0</v>
      </c>
      <c r="X6">
        <f t="shared" si="1"/>
        <v>0</v>
      </c>
      <c r="Y6">
        <f t="shared" si="1"/>
        <v>0</v>
      </c>
      <c r="Z6">
        <f t="shared" si="1"/>
        <v>0</v>
      </c>
      <c r="AA6">
        <f t="shared" si="1"/>
        <v>0</v>
      </c>
      <c r="AB6">
        <f t="shared" si="1"/>
        <v>0</v>
      </c>
      <c r="AC6">
        <f t="shared" si="1"/>
        <v>0</v>
      </c>
      <c r="AD6">
        <f t="shared" si="1"/>
        <v>0</v>
      </c>
      <c r="AE6">
        <f t="shared" si="1"/>
        <v>0</v>
      </c>
      <c r="AF6">
        <f t="shared" si="1"/>
        <v>0</v>
      </c>
      <c r="AG6">
        <f t="shared" si="1"/>
        <v>0</v>
      </c>
      <c r="AH6">
        <f t="shared" si="1"/>
        <v>0</v>
      </c>
      <c r="AI6">
        <f t="shared" si="2"/>
        <v>0</v>
      </c>
      <c r="AJ6">
        <f t="shared" si="2"/>
        <v>0</v>
      </c>
      <c r="AK6">
        <f t="shared" si="2"/>
        <v>0</v>
      </c>
      <c r="AL6">
        <f t="shared" si="2"/>
        <v>0</v>
      </c>
    </row>
    <row r="7" spans="1:38">
      <c r="A7" s="13" t="s">
        <v>11</v>
      </c>
      <c r="B7">
        <f t="shared" si="3"/>
        <v>0</v>
      </c>
      <c r="C7">
        <f t="shared" si="0"/>
        <v>0</v>
      </c>
      <c r="D7">
        <f t="shared" si="0"/>
        <v>0</v>
      </c>
      <c r="E7">
        <f t="shared" si="0"/>
        <v>0.34829506115855063</v>
      </c>
      <c r="F7">
        <f t="shared" si="0"/>
        <v>0</v>
      </c>
      <c r="G7">
        <f t="shared" si="0"/>
        <v>0</v>
      </c>
      <c r="H7">
        <f t="shared" si="0"/>
        <v>0</v>
      </c>
      <c r="I7">
        <f t="shared" si="0"/>
        <v>0</v>
      </c>
      <c r="J7">
        <f t="shared" si="0"/>
        <v>0</v>
      </c>
      <c r="K7">
        <f t="shared" si="0"/>
        <v>0</v>
      </c>
      <c r="L7">
        <f t="shared" si="0"/>
        <v>0</v>
      </c>
      <c r="M7">
        <f t="shared" si="0"/>
        <v>0</v>
      </c>
      <c r="N7">
        <f t="shared" si="0"/>
        <v>0</v>
      </c>
      <c r="O7">
        <f t="shared" si="0"/>
        <v>0</v>
      </c>
      <c r="P7">
        <f t="shared" si="0"/>
        <v>0</v>
      </c>
      <c r="Q7">
        <f t="shared" si="0"/>
        <v>0</v>
      </c>
      <c r="R7">
        <f t="shared" si="0"/>
        <v>0</v>
      </c>
      <c r="S7">
        <f t="shared" si="1"/>
        <v>0</v>
      </c>
      <c r="T7">
        <f t="shared" si="1"/>
        <v>0</v>
      </c>
      <c r="U7">
        <f t="shared" si="1"/>
        <v>0</v>
      </c>
      <c r="V7">
        <f t="shared" si="1"/>
        <v>0</v>
      </c>
      <c r="W7">
        <f t="shared" si="1"/>
        <v>0</v>
      </c>
      <c r="X7">
        <f t="shared" si="1"/>
        <v>0</v>
      </c>
      <c r="Y7">
        <f t="shared" si="1"/>
        <v>0</v>
      </c>
      <c r="Z7">
        <f t="shared" si="1"/>
        <v>0</v>
      </c>
      <c r="AA7">
        <f t="shared" si="1"/>
        <v>0</v>
      </c>
      <c r="AB7">
        <f t="shared" si="1"/>
        <v>0</v>
      </c>
      <c r="AC7">
        <f t="shared" si="1"/>
        <v>0</v>
      </c>
      <c r="AD7">
        <f t="shared" si="1"/>
        <v>0</v>
      </c>
      <c r="AE7">
        <f t="shared" si="1"/>
        <v>0</v>
      </c>
      <c r="AF7">
        <f t="shared" si="1"/>
        <v>0</v>
      </c>
      <c r="AG7">
        <f t="shared" si="1"/>
        <v>0</v>
      </c>
      <c r="AH7">
        <f t="shared" si="1"/>
        <v>0</v>
      </c>
      <c r="AI7">
        <f t="shared" si="2"/>
        <v>0</v>
      </c>
      <c r="AJ7">
        <f t="shared" si="2"/>
        <v>0</v>
      </c>
      <c r="AK7">
        <f t="shared" si="2"/>
        <v>0</v>
      </c>
      <c r="AL7">
        <f t="shared" si="2"/>
        <v>0</v>
      </c>
    </row>
    <row r="8" spans="1:38">
      <c r="A8" s="13" t="s">
        <v>12</v>
      </c>
      <c r="B8">
        <f t="shared" si="3"/>
        <v>0</v>
      </c>
      <c r="C8">
        <f t="shared" si="0"/>
        <v>0</v>
      </c>
      <c r="D8">
        <f t="shared" si="0"/>
        <v>0</v>
      </c>
      <c r="E8">
        <f t="shared" si="0"/>
        <v>0</v>
      </c>
      <c r="F8">
        <f t="shared" si="0"/>
        <v>0.32385509873389895</v>
      </c>
      <c r="G8">
        <f t="shared" si="0"/>
        <v>0</v>
      </c>
      <c r="H8">
        <f t="shared" si="0"/>
        <v>0</v>
      </c>
      <c r="I8">
        <f t="shared" si="0"/>
        <v>0</v>
      </c>
      <c r="J8">
        <f t="shared" si="0"/>
        <v>0</v>
      </c>
      <c r="K8">
        <f t="shared" si="0"/>
        <v>0</v>
      </c>
      <c r="L8">
        <f t="shared" si="0"/>
        <v>0</v>
      </c>
      <c r="M8">
        <f t="shared" si="0"/>
        <v>0</v>
      </c>
      <c r="N8">
        <f t="shared" si="0"/>
        <v>0</v>
      </c>
      <c r="O8">
        <f t="shared" si="0"/>
        <v>0</v>
      </c>
      <c r="P8">
        <f t="shared" si="0"/>
        <v>0</v>
      </c>
      <c r="Q8">
        <f t="shared" si="0"/>
        <v>0</v>
      </c>
      <c r="R8">
        <f t="shared" si="0"/>
        <v>0</v>
      </c>
      <c r="S8">
        <f t="shared" si="1"/>
        <v>0</v>
      </c>
      <c r="T8">
        <f t="shared" si="1"/>
        <v>0</v>
      </c>
      <c r="U8">
        <f t="shared" si="1"/>
        <v>0</v>
      </c>
      <c r="V8">
        <f t="shared" si="1"/>
        <v>0</v>
      </c>
      <c r="W8">
        <f t="shared" si="1"/>
        <v>0</v>
      </c>
      <c r="X8">
        <f t="shared" si="1"/>
        <v>0</v>
      </c>
      <c r="Y8">
        <f t="shared" si="1"/>
        <v>0</v>
      </c>
      <c r="Z8">
        <f t="shared" si="1"/>
        <v>0</v>
      </c>
      <c r="AA8">
        <f t="shared" si="1"/>
        <v>0</v>
      </c>
      <c r="AB8">
        <f t="shared" si="1"/>
        <v>0</v>
      </c>
      <c r="AC8">
        <f t="shared" si="1"/>
        <v>0</v>
      </c>
      <c r="AD8">
        <f t="shared" si="1"/>
        <v>0</v>
      </c>
      <c r="AE8">
        <f t="shared" si="1"/>
        <v>0</v>
      </c>
      <c r="AF8">
        <f t="shared" si="1"/>
        <v>0</v>
      </c>
      <c r="AG8">
        <f t="shared" si="1"/>
        <v>0</v>
      </c>
      <c r="AH8">
        <f t="shared" si="1"/>
        <v>0</v>
      </c>
      <c r="AI8">
        <f t="shared" si="2"/>
        <v>0</v>
      </c>
      <c r="AJ8">
        <f t="shared" si="2"/>
        <v>0</v>
      </c>
      <c r="AK8">
        <f t="shared" si="2"/>
        <v>0</v>
      </c>
      <c r="AL8">
        <f t="shared" si="2"/>
        <v>0</v>
      </c>
    </row>
    <row r="9" spans="1:38">
      <c r="A9" s="13" t="s">
        <v>13</v>
      </c>
      <c r="B9">
        <f t="shared" si="3"/>
        <v>0</v>
      </c>
      <c r="C9">
        <f t="shared" si="0"/>
        <v>0</v>
      </c>
      <c r="D9">
        <f t="shared" si="0"/>
        <v>0</v>
      </c>
      <c r="E9">
        <f t="shared" si="0"/>
        <v>0</v>
      </c>
      <c r="F9">
        <f t="shared" si="0"/>
        <v>0</v>
      </c>
      <c r="G9">
        <f t="shared" si="0"/>
        <v>7.4489420293927647E-2</v>
      </c>
      <c r="H9">
        <f t="shared" si="0"/>
        <v>0</v>
      </c>
      <c r="I9">
        <f t="shared" si="0"/>
        <v>0</v>
      </c>
      <c r="J9">
        <f t="shared" si="0"/>
        <v>0</v>
      </c>
      <c r="K9">
        <f t="shared" si="0"/>
        <v>0</v>
      </c>
      <c r="L9">
        <f t="shared" si="0"/>
        <v>0</v>
      </c>
      <c r="M9">
        <f t="shared" si="0"/>
        <v>0</v>
      </c>
      <c r="N9">
        <f t="shared" si="0"/>
        <v>0</v>
      </c>
      <c r="O9">
        <f t="shared" si="0"/>
        <v>0</v>
      </c>
      <c r="P9">
        <f t="shared" si="0"/>
        <v>0</v>
      </c>
      <c r="Q9">
        <f t="shared" si="0"/>
        <v>0</v>
      </c>
      <c r="R9">
        <f t="shared" si="0"/>
        <v>0</v>
      </c>
      <c r="S9">
        <f t="shared" si="1"/>
        <v>0</v>
      </c>
      <c r="T9">
        <f t="shared" si="1"/>
        <v>0</v>
      </c>
      <c r="U9">
        <f t="shared" si="1"/>
        <v>0</v>
      </c>
      <c r="V9">
        <f t="shared" si="1"/>
        <v>0</v>
      </c>
      <c r="W9">
        <f t="shared" si="1"/>
        <v>0</v>
      </c>
      <c r="X9">
        <f t="shared" si="1"/>
        <v>0</v>
      </c>
      <c r="Y9">
        <f t="shared" si="1"/>
        <v>0</v>
      </c>
      <c r="Z9">
        <f t="shared" si="1"/>
        <v>0</v>
      </c>
      <c r="AA9">
        <f t="shared" si="1"/>
        <v>0</v>
      </c>
      <c r="AB9">
        <f t="shared" si="1"/>
        <v>0</v>
      </c>
      <c r="AC9">
        <f t="shared" si="1"/>
        <v>0</v>
      </c>
      <c r="AD9">
        <f t="shared" si="1"/>
        <v>0</v>
      </c>
      <c r="AE9">
        <f t="shared" si="1"/>
        <v>0</v>
      </c>
      <c r="AF9">
        <f t="shared" si="1"/>
        <v>0</v>
      </c>
      <c r="AG9">
        <f t="shared" si="1"/>
        <v>0</v>
      </c>
      <c r="AH9">
        <f t="shared" si="1"/>
        <v>0</v>
      </c>
      <c r="AI9">
        <f t="shared" si="2"/>
        <v>0</v>
      </c>
      <c r="AJ9">
        <f t="shared" si="2"/>
        <v>0</v>
      </c>
      <c r="AK9">
        <f t="shared" si="2"/>
        <v>0</v>
      </c>
      <c r="AL9">
        <f t="shared" si="2"/>
        <v>0</v>
      </c>
    </row>
    <row r="10" spans="1:38">
      <c r="A10" s="13" t="s">
        <v>14</v>
      </c>
      <c r="B10">
        <f t="shared" si="3"/>
        <v>0</v>
      </c>
      <c r="C10">
        <f t="shared" si="0"/>
        <v>0</v>
      </c>
      <c r="D10">
        <f t="shared" si="0"/>
        <v>0</v>
      </c>
      <c r="E10">
        <f t="shared" si="0"/>
        <v>0</v>
      </c>
      <c r="F10">
        <f t="shared" si="0"/>
        <v>0</v>
      </c>
      <c r="G10">
        <f t="shared" si="0"/>
        <v>0</v>
      </c>
      <c r="H10">
        <f t="shared" si="0"/>
        <v>0.35913065220026663</v>
      </c>
      <c r="I10">
        <f t="shared" si="0"/>
        <v>0</v>
      </c>
      <c r="J10">
        <f t="shared" si="0"/>
        <v>0</v>
      </c>
      <c r="K10">
        <f t="shared" si="0"/>
        <v>0</v>
      </c>
      <c r="L10">
        <f t="shared" si="0"/>
        <v>0</v>
      </c>
      <c r="M10">
        <f t="shared" si="0"/>
        <v>0</v>
      </c>
      <c r="N10">
        <f t="shared" si="0"/>
        <v>0</v>
      </c>
      <c r="O10">
        <f t="shared" si="0"/>
        <v>0</v>
      </c>
      <c r="P10">
        <f t="shared" si="0"/>
        <v>0</v>
      </c>
      <c r="Q10">
        <f t="shared" si="0"/>
        <v>0</v>
      </c>
      <c r="R10">
        <f t="shared" si="0"/>
        <v>0</v>
      </c>
      <c r="S10">
        <f t="shared" si="1"/>
        <v>0</v>
      </c>
      <c r="T10">
        <f t="shared" si="1"/>
        <v>0</v>
      </c>
      <c r="U10">
        <f t="shared" si="1"/>
        <v>0</v>
      </c>
      <c r="V10">
        <f t="shared" si="1"/>
        <v>0</v>
      </c>
      <c r="W10">
        <f t="shared" si="1"/>
        <v>0</v>
      </c>
      <c r="X10">
        <f t="shared" si="1"/>
        <v>0</v>
      </c>
      <c r="Y10">
        <f t="shared" si="1"/>
        <v>0</v>
      </c>
      <c r="Z10">
        <f t="shared" si="1"/>
        <v>0</v>
      </c>
      <c r="AA10">
        <f t="shared" si="1"/>
        <v>0</v>
      </c>
      <c r="AB10">
        <f t="shared" si="1"/>
        <v>0</v>
      </c>
      <c r="AC10">
        <f t="shared" si="1"/>
        <v>0</v>
      </c>
      <c r="AD10">
        <f t="shared" si="1"/>
        <v>0</v>
      </c>
      <c r="AE10">
        <f t="shared" si="1"/>
        <v>0</v>
      </c>
      <c r="AF10">
        <f t="shared" si="1"/>
        <v>0</v>
      </c>
      <c r="AG10">
        <f t="shared" si="1"/>
        <v>0</v>
      </c>
      <c r="AH10">
        <f t="shared" si="1"/>
        <v>0</v>
      </c>
      <c r="AI10">
        <f t="shared" si="2"/>
        <v>0</v>
      </c>
      <c r="AJ10">
        <f t="shared" si="2"/>
        <v>0</v>
      </c>
      <c r="AK10">
        <f t="shared" si="2"/>
        <v>0</v>
      </c>
      <c r="AL10">
        <f t="shared" si="2"/>
        <v>0</v>
      </c>
    </row>
    <row r="11" spans="1:38">
      <c r="A11" s="13" t="s">
        <v>15</v>
      </c>
      <c r="B11">
        <f t="shared" si="3"/>
        <v>0</v>
      </c>
      <c r="C11">
        <f t="shared" si="0"/>
        <v>0</v>
      </c>
      <c r="D11">
        <f t="shared" si="0"/>
        <v>0</v>
      </c>
      <c r="E11">
        <f t="shared" si="0"/>
        <v>0</v>
      </c>
      <c r="F11">
        <f t="shared" si="0"/>
        <v>0</v>
      </c>
      <c r="G11">
        <f t="shared" si="0"/>
        <v>0</v>
      </c>
      <c r="H11">
        <f t="shared" si="0"/>
        <v>0</v>
      </c>
      <c r="I11">
        <f t="shared" si="0"/>
        <v>0.45367407355809442</v>
      </c>
      <c r="J11">
        <f t="shared" si="0"/>
        <v>0</v>
      </c>
      <c r="K11">
        <f t="shared" si="0"/>
        <v>0</v>
      </c>
      <c r="L11">
        <f t="shared" si="0"/>
        <v>0</v>
      </c>
      <c r="M11">
        <f t="shared" si="0"/>
        <v>0</v>
      </c>
      <c r="N11">
        <f t="shared" si="0"/>
        <v>0</v>
      </c>
      <c r="O11">
        <f t="shared" si="0"/>
        <v>0</v>
      </c>
      <c r="P11">
        <f t="shared" si="0"/>
        <v>0</v>
      </c>
      <c r="Q11">
        <f t="shared" si="0"/>
        <v>0</v>
      </c>
      <c r="R11">
        <f t="shared" si="0"/>
        <v>0</v>
      </c>
      <c r="S11">
        <f t="shared" si="1"/>
        <v>0</v>
      </c>
      <c r="T11">
        <f t="shared" si="1"/>
        <v>0</v>
      </c>
      <c r="U11">
        <f t="shared" si="1"/>
        <v>0</v>
      </c>
      <c r="V11">
        <f t="shared" si="1"/>
        <v>0</v>
      </c>
      <c r="W11">
        <f t="shared" si="1"/>
        <v>0</v>
      </c>
      <c r="X11">
        <f t="shared" si="1"/>
        <v>0</v>
      </c>
      <c r="Y11">
        <f t="shared" si="1"/>
        <v>0</v>
      </c>
      <c r="Z11">
        <f t="shared" si="1"/>
        <v>0</v>
      </c>
      <c r="AA11">
        <f t="shared" si="1"/>
        <v>0</v>
      </c>
      <c r="AB11">
        <f t="shared" si="1"/>
        <v>0</v>
      </c>
      <c r="AC11">
        <f t="shared" si="1"/>
        <v>0</v>
      </c>
      <c r="AD11">
        <f t="shared" si="1"/>
        <v>0</v>
      </c>
      <c r="AE11">
        <f t="shared" si="1"/>
        <v>0</v>
      </c>
      <c r="AF11">
        <f t="shared" si="1"/>
        <v>0</v>
      </c>
      <c r="AG11">
        <f t="shared" si="1"/>
        <v>0</v>
      </c>
      <c r="AH11">
        <f t="shared" si="1"/>
        <v>0</v>
      </c>
      <c r="AI11">
        <f t="shared" si="2"/>
        <v>0</v>
      </c>
      <c r="AJ11">
        <f t="shared" si="2"/>
        <v>0</v>
      </c>
      <c r="AK11">
        <f t="shared" si="2"/>
        <v>0</v>
      </c>
      <c r="AL11">
        <f t="shared" si="2"/>
        <v>0</v>
      </c>
    </row>
    <row r="12" spans="1:38">
      <c r="A12" s="13" t="s">
        <v>16</v>
      </c>
      <c r="B12">
        <f t="shared" si="3"/>
        <v>0</v>
      </c>
      <c r="C12">
        <f t="shared" si="0"/>
        <v>0</v>
      </c>
      <c r="D12">
        <f t="shared" si="0"/>
        <v>0</v>
      </c>
      <c r="E12">
        <f t="shared" si="0"/>
        <v>0</v>
      </c>
      <c r="F12">
        <f t="shared" si="0"/>
        <v>0</v>
      </c>
      <c r="G12">
        <f t="shared" si="0"/>
        <v>0</v>
      </c>
      <c r="H12">
        <f t="shared" si="0"/>
        <v>0</v>
      </c>
      <c r="I12">
        <f t="shared" si="0"/>
        <v>0</v>
      </c>
      <c r="J12">
        <f t="shared" si="0"/>
        <v>0.37258582977563809</v>
      </c>
      <c r="K12">
        <f t="shared" si="0"/>
        <v>0</v>
      </c>
      <c r="L12">
        <f t="shared" si="0"/>
        <v>0</v>
      </c>
      <c r="M12">
        <f t="shared" si="0"/>
        <v>0</v>
      </c>
      <c r="N12">
        <f t="shared" si="0"/>
        <v>0</v>
      </c>
      <c r="O12">
        <f t="shared" si="0"/>
        <v>0</v>
      </c>
      <c r="P12">
        <f t="shared" si="0"/>
        <v>0</v>
      </c>
      <c r="Q12">
        <f t="shared" si="0"/>
        <v>0</v>
      </c>
      <c r="R12">
        <f t="shared" si="0"/>
        <v>0</v>
      </c>
      <c r="S12">
        <f t="shared" si="1"/>
        <v>0</v>
      </c>
      <c r="T12">
        <f t="shared" si="1"/>
        <v>0</v>
      </c>
      <c r="U12">
        <f t="shared" si="1"/>
        <v>0</v>
      </c>
      <c r="V12">
        <f t="shared" si="1"/>
        <v>0</v>
      </c>
      <c r="W12">
        <f t="shared" si="1"/>
        <v>0</v>
      </c>
      <c r="X12">
        <f t="shared" si="1"/>
        <v>0</v>
      </c>
      <c r="Y12">
        <f t="shared" si="1"/>
        <v>0</v>
      </c>
      <c r="Z12">
        <f t="shared" si="1"/>
        <v>0</v>
      </c>
      <c r="AA12">
        <f t="shared" si="1"/>
        <v>0</v>
      </c>
      <c r="AB12">
        <f t="shared" si="1"/>
        <v>0</v>
      </c>
      <c r="AC12">
        <f t="shared" si="1"/>
        <v>0</v>
      </c>
      <c r="AD12">
        <f t="shared" si="1"/>
        <v>0</v>
      </c>
      <c r="AE12">
        <f t="shared" si="1"/>
        <v>0</v>
      </c>
      <c r="AF12">
        <f t="shared" si="1"/>
        <v>0</v>
      </c>
      <c r="AG12">
        <f t="shared" si="1"/>
        <v>0</v>
      </c>
      <c r="AH12">
        <f t="shared" si="1"/>
        <v>0</v>
      </c>
      <c r="AI12">
        <f t="shared" si="2"/>
        <v>0</v>
      </c>
      <c r="AJ12">
        <f t="shared" si="2"/>
        <v>0</v>
      </c>
      <c r="AK12">
        <f t="shared" si="2"/>
        <v>0</v>
      </c>
      <c r="AL12">
        <f t="shared" si="2"/>
        <v>0</v>
      </c>
    </row>
    <row r="13" spans="1:38">
      <c r="A13" s="13" t="s">
        <v>17</v>
      </c>
      <c r="B13">
        <f t="shared" si="3"/>
        <v>0</v>
      </c>
      <c r="C13">
        <f t="shared" si="0"/>
        <v>0</v>
      </c>
      <c r="D13">
        <f t="shared" si="0"/>
        <v>0</v>
      </c>
      <c r="E13">
        <f t="shared" si="0"/>
        <v>0</v>
      </c>
      <c r="F13">
        <f t="shared" si="0"/>
        <v>0</v>
      </c>
      <c r="G13">
        <f t="shared" si="0"/>
        <v>0</v>
      </c>
      <c r="H13">
        <f t="shared" si="0"/>
        <v>0</v>
      </c>
      <c r="I13">
        <f t="shared" si="0"/>
        <v>0</v>
      </c>
      <c r="J13">
        <f t="shared" si="0"/>
        <v>0</v>
      </c>
      <c r="K13">
        <f t="shared" si="0"/>
        <v>0.3051460239721614</v>
      </c>
      <c r="L13">
        <f t="shared" si="0"/>
        <v>0</v>
      </c>
      <c r="M13">
        <f t="shared" si="0"/>
        <v>0</v>
      </c>
      <c r="N13">
        <f t="shared" si="0"/>
        <v>0</v>
      </c>
      <c r="O13">
        <f t="shared" si="0"/>
        <v>0</v>
      </c>
      <c r="P13">
        <f t="shared" si="0"/>
        <v>0</v>
      </c>
      <c r="Q13">
        <f t="shared" si="0"/>
        <v>0</v>
      </c>
      <c r="R13">
        <f t="shared" si="0"/>
        <v>0</v>
      </c>
      <c r="S13">
        <f t="shared" si="1"/>
        <v>0</v>
      </c>
      <c r="T13">
        <f t="shared" si="1"/>
        <v>0</v>
      </c>
      <c r="U13">
        <f t="shared" si="1"/>
        <v>0</v>
      </c>
      <c r="V13">
        <f t="shared" si="1"/>
        <v>0</v>
      </c>
      <c r="W13">
        <f t="shared" si="1"/>
        <v>0</v>
      </c>
      <c r="X13">
        <f t="shared" si="1"/>
        <v>0</v>
      </c>
      <c r="Y13">
        <f t="shared" si="1"/>
        <v>0</v>
      </c>
      <c r="Z13">
        <f t="shared" si="1"/>
        <v>0</v>
      </c>
      <c r="AA13">
        <f t="shared" si="1"/>
        <v>0</v>
      </c>
      <c r="AB13">
        <f t="shared" si="1"/>
        <v>0</v>
      </c>
      <c r="AC13">
        <f t="shared" si="1"/>
        <v>0</v>
      </c>
      <c r="AD13">
        <f t="shared" si="1"/>
        <v>0</v>
      </c>
      <c r="AE13">
        <f t="shared" si="1"/>
        <v>0</v>
      </c>
      <c r="AF13">
        <f t="shared" si="1"/>
        <v>0</v>
      </c>
      <c r="AG13">
        <f t="shared" si="1"/>
        <v>0</v>
      </c>
      <c r="AH13">
        <f t="shared" si="1"/>
        <v>0</v>
      </c>
      <c r="AI13">
        <f t="shared" si="2"/>
        <v>0</v>
      </c>
      <c r="AJ13">
        <f t="shared" si="2"/>
        <v>0</v>
      </c>
      <c r="AK13">
        <f t="shared" si="2"/>
        <v>0</v>
      </c>
      <c r="AL13">
        <f t="shared" si="2"/>
        <v>0</v>
      </c>
    </row>
    <row r="14" spans="1:38">
      <c r="A14" s="13" t="s">
        <v>18</v>
      </c>
      <c r="B14">
        <f t="shared" si="3"/>
        <v>0</v>
      </c>
      <c r="C14">
        <f t="shared" si="0"/>
        <v>0</v>
      </c>
      <c r="D14">
        <f t="shared" si="0"/>
        <v>0</v>
      </c>
      <c r="E14">
        <f t="shared" si="0"/>
        <v>0</v>
      </c>
      <c r="F14">
        <f t="shared" si="0"/>
        <v>0</v>
      </c>
      <c r="G14">
        <f t="shared" si="0"/>
        <v>0</v>
      </c>
      <c r="H14">
        <f t="shared" si="0"/>
        <v>0</v>
      </c>
      <c r="I14">
        <f t="shared" si="0"/>
        <v>0</v>
      </c>
      <c r="J14">
        <f t="shared" si="0"/>
        <v>0</v>
      </c>
      <c r="K14">
        <f t="shared" si="0"/>
        <v>0</v>
      </c>
      <c r="L14">
        <f t="shared" si="0"/>
        <v>0.47179076686150279</v>
      </c>
      <c r="M14">
        <f t="shared" si="0"/>
        <v>0</v>
      </c>
      <c r="N14">
        <f t="shared" si="0"/>
        <v>0</v>
      </c>
      <c r="O14">
        <f t="shared" si="0"/>
        <v>0</v>
      </c>
      <c r="P14">
        <f t="shared" si="0"/>
        <v>0</v>
      </c>
      <c r="Q14">
        <f t="shared" si="0"/>
        <v>0</v>
      </c>
      <c r="R14">
        <f t="shared" si="0"/>
        <v>0</v>
      </c>
      <c r="S14">
        <f t="shared" si="1"/>
        <v>0</v>
      </c>
      <c r="T14">
        <f t="shared" si="1"/>
        <v>0</v>
      </c>
      <c r="U14">
        <f t="shared" si="1"/>
        <v>0</v>
      </c>
      <c r="V14">
        <f t="shared" si="1"/>
        <v>0</v>
      </c>
      <c r="W14">
        <f t="shared" si="1"/>
        <v>0</v>
      </c>
      <c r="X14">
        <f t="shared" si="1"/>
        <v>0</v>
      </c>
      <c r="Y14">
        <f t="shared" si="1"/>
        <v>0</v>
      </c>
      <c r="Z14">
        <f t="shared" si="1"/>
        <v>0</v>
      </c>
      <c r="AA14">
        <f t="shared" si="1"/>
        <v>0</v>
      </c>
      <c r="AB14">
        <f t="shared" si="1"/>
        <v>0</v>
      </c>
      <c r="AC14">
        <f t="shared" si="1"/>
        <v>0</v>
      </c>
      <c r="AD14">
        <f t="shared" si="1"/>
        <v>0</v>
      </c>
      <c r="AE14">
        <f t="shared" si="1"/>
        <v>0</v>
      </c>
      <c r="AF14">
        <f t="shared" si="1"/>
        <v>0</v>
      </c>
      <c r="AG14">
        <f t="shared" si="1"/>
        <v>0</v>
      </c>
      <c r="AH14">
        <f t="shared" si="1"/>
        <v>0</v>
      </c>
      <c r="AI14">
        <f t="shared" si="2"/>
        <v>0</v>
      </c>
      <c r="AJ14">
        <f t="shared" si="2"/>
        <v>0</v>
      </c>
      <c r="AK14">
        <f t="shared" si="2"/>
        <v>0</v>
      </c>
      <c r="AL14">
        <f t="shared" si="2"/>
        <v>0</v>
      </c>
    </row>
    <row r="15" spans="1:38">
      <c r="A15" s="13" t="s">
        <v>19</v>
      </c>
      <c r="B15">
        <f t="shared" si="3"/>
        <v>0</v>
      </c>
      <c r="C15">
        <f t="shared" si="0"/>
        <v>0</v>
      </c>
      <c r="D15">
        <f t="shared" si="0"/>
        <v>0</v>
      </c>
      <c r="E15">
        <f t="shared" si="0"/>
        <v>0</v>
      </c>
      <c r="F15">
        <f t="shared" si="0"/>
        <v>0</v>
      </c>
      <c r="G15">
        <f t="shared" si="0"/>
        <v>0</v>
      </c>
      <c r="H15">
        <f t="shared" si="0"/>
        <v>0</v>
      </c>
      <c r="I15">
        <f t="shared" si="0"/>
        <v>0</v>
      </c>
      <c r="J15">
        <f t="shared" si="0"/>
        <v>0</v>
      </c>
      <c r="K15">
        <f t="shared" si="0"/>
        <v>0</v>
      </c>
      <c r="L15">
        <f t="shared" si="0"/>
        <v>0</v>
      </c>
      <c r="M15">
        <f t="shared" si="0"/>
        <v>0.34754394819540996</v>
      </c>
      <c r="N15">
        <f t="shared" si="0"/>
        <v>0</v>
      </c>
      <c r="O15">
        <f t="shared" si="0"/>
        <v>0</v>
      </c>
      <c r="P15">
        <f t="shared" si="0"/>
        <v>0</v>
      </c>
      <c r="Q15">
        <f t="shared" si="0"/>
        <v>0</v>
      </c>
      <c r="R15">
        <f t="shared" si="0"/>
        <v>0</v>
      </c>
      <c r="S15">
        <f t="shared" si="1"/>
        <v>0</v>
      </c>
      <c r="T15">
        <f t="shared" si="1"/>
        <v>0</v>
      </c>
      <c r="U15">
        <f t="shared" si="1"/>
        <v>0</v>
      </c>
      <c r="V15">
        <f t="shared" si="1"/>
        <v>0</v>
      </c>
      <c r="W15">
        <f t="shared" si="1"/>
        <v>0</v>
      </c>
      <c r="X15">
        <f t="shared" si="1"/>
        <v>0</v>
      </c>
      <c r="Y15">
        <f t="shared" si="1"/>
        <v>0</v>
      </c>
      <c r="Z15">
        <f t="shared" si="1"/>
        <v>0</v>
      </c>
      <c r="AA15">
        <f t="shared" si="1"/>
        <v>0</v>
      </c>
      <c r="AB15">
        <f t="shared" si="1"/>
        <v>0</v>
      </c>
      <c r="AC15">
        <f t="shared" si="1"/>
        <v>0</v>
      </c>
      <c r="AD15">
        <f t="shared" si="1"/>
        <v>0</v>
      </c>
      <c r="AE15">
        <f t="shared" si="1"/>
        <v>0</v>
      </c>
      <c r="AF15">
        <f t="shared" si="1"/>
        <v>0</v>
      </c>
      <c r="AG15">
        <f t="shared" si="1"/>
        <v>0</v>
      </c>
      <c r="AH15">
        <f t="shared" si="1"/>
        <v>0</v>
      </c>
      <c r="AI15">
        <f t="shared" si="2"/>
        <v>0</v>
      </c>
      <c r="AJ15">
        <f t="shared" si="2"/>
        <v>0</v>
      </c>
      <c r="AK15">
        <f t="shared" si="2"/>
        <v>0</v>
      </c>
      <c r="AL15">
        <f t="shared" si="2"/>
        <v>0</v>
      </c>
    </row>
    <row r="16" spans="1:38">
      <c r="A16" s="13" t="s">
        <v>20</v>
      </c>
      <c r="B16">
        <f t="shared" si="3"/>
        <v>0</v>
      </c>
      <c r="C16">
        <f t="shared" si="0"/>
        <v>0</v>
      </c>
      <c r="D16">
        <f t="shared" si="0"/>
        <v>0</v>
      </c>
      <c r="E16">
        <f t="shared" si="0"/>
        <v>0</v>
      </c>
      <c r="F16">
        <f t="shared" si="0"/>
        <v>0</v>
      </c>
      <c r="G16">
        <f t="shared" si="0"/>
        <v>0</v>
      </c>
      <c r="H16">
        <f t="shared" si="0"/>
        <v>0</v>
      </c>
      <c r="I16">
        <f t="shared" si="0"/>
        <v>0</v>
      </c>
      <c r="J16">
        <f t="shared" si="0"/>
        <v>0</v>
      </c>
      <c r="K16">
        <f t="shared" si="0"/>
        <v>0</v>
      </c>
      <c r="L16">
        <f t="shared" si="0"/>
        <v>0</v>
      </c>
      <c r="M16">
        <f t="shared" si="0"/>
        <v>0</v>
      </c>
      <c r="N16">
        <f t="shared" si="0"/>
        <v>0.32383357164743121</v>
      </c>
      <c r="O16">
        <f t="shared" si="0"/>
        <v>0</v>
      </c>
      <c r="P16">
        <f t="shared" si="0"/>
        <v>0</v>
      </c>
      <c r="Q16">
        <f t="shared" si="0"/>
        <v>0</v>
      </c>
      <c r="R16">
        <f t="shared" si="0"/>
        <v>0</v>
      </c>
      <c r="S16">
        <f t="shared" si="1"/>
        <v>0</v>
      </c>
      <c r="T16">
        <f t="shared" si="1"/>
        <v>0</v>
      </c>
      <c r="U16">
        <f t="shared" si="1"/>
        <v>0</v>
      </c>
      <c r="V16">
        <f t="shared" si="1"/>
        <v>0</v>
      </c>
      <c r="W16">
        <f t="shared" si="1"/>
        <v>0</v>
      </c>
      <c r="X16">
        <f t="shared" si="1"/>
        <v>0</v>
      </c>
      <c r="Y16">
        <f t="shared" si="1"/>
        <v>0</v>
      </c>
      <c r="Z16">
        <f t="shared" si="1"/>
        <v>0</v>
      </c>
      <c r="AA16">
        <f t="shared" si="1"/>
        <v>0</v>
      </c>
      <c r="AB16">
        <f t="shared" si="1"/>
        <v>0</v>
      </c>
      <c r="AC16">
        <f t="shared" si="1"/>
        <v>0</v>
      </c>
      <c r="AD16">
        <f t="shared" si="1"/>
        <v>0</v>
      </c>
      <c r="AE16">
        <f t="shared" si="1"/>
        <v>0</v>
      </c>
      <c r="AF16">
        <f t="shared" si="1"/>
        <v>0</v>
      </c>
      <c r="AG16">
        <f t="shared" si="1"/>
        <v>0</v>
      </c>
      <c r="AH16">
        <f t="shared" si="1"/>
        <v>0</v>
      </c>
      <c r="AI16">
        <f t="shared" si="2"/>
        <v>0</v>
      </c>
      <c r="AJ16">
        <f t="shared" si="2"/>
        <v>0</v>
      </c>
      <c r="AK16">
        <f t="shared" si="2"/>
        <v>0</v>
      </c>
      <c r="AL16">
        <f t="shared" si="2"/>
        <v>0</v>
      </c>
    </row>
    <row r="17" spans="1:38">
      <c r="A17" s="13" t="s">
        <v>21</v>
      </c>
      <c r="B17">
        <f t="shared" si="3"/>
        <v>0</v>
      </c>
      <c r="C17">
        <f t="shared" si="0"/>
        <v>0</v>
      </c>
      <c r="D17">
        <f t="shared" si="0"/>
        <v>0</v>
      </c>
      <c r="E17">
        <f t="shared" si="0"/>
        <v>0</v>
      </c>
      <c r="F17">
        <f t="shared" si="0"/>
        <v>0</v>
      </c>
      <c r="G17">
        <f t="shared" si="0"/>
        <v>0</v>
      </c>
      <c r="H17">
        <f t="shared" si="0"/>
        <v>0</v>
      </c>
      <c r="I17">
        <f t="shared" si="0"/>
        <v>0</v>
      </c>
      <c r="J17">
        <f t="shared" si="0"/>
        <v>0</v>
      </c>
      <c r="K17">
        <f t="shared" si="0"/>
        <v>0</v>
      </c>
      <c r="L17">
        <f t="shared" si="0"/>
        <v>0</v>
      </c>
      <c r="M17">
        <f t="shared" si="0"/>
        <v>0</v>
      </c>
      <c r="N17">
        <f t="shared" si="0"/>
        <v>0</v>
      </c>
      <c r="O17">
        <f t="shared" si="0"/>
        <v>0.22995107502136891</v>
      </c>
      <c r="P17">
        <f t="shared" si="0"/>
        <v>0</v>
      </c>
      <c r="Q17">
        <f t="shared" si="0"/>
        <v>0</v>
      </c>
      <c r="R17">
        <f t="shared" si="0"/>
        <v>0</v>
      </c>
      <c r="S17">
        <f t="shared" si="1"/>
        <v>0</v>
      </c>
      <c r="T17">
        <f t="shared" si="1"/>
        <v>0</v>
      </c>
      <c r="U17">
        <f t="shared" si="1"/>
        <v>0</v>
      </c>
      <c r="V17">
        <f t="shared" si="1"/>
        <v>0</v>
      </c>
      <c r="W17">
        <f t="shared" si="1"/>
        <v>0</v>
      </c>
      <c r="X17">
        <f t="shared" si="1"/>
        <v>0</v>
      </c>
      <c r="Y17">
        <f t="shared" si="1"/>
        <v>0</v>
      </c>
      <c r="Z17">
        <f t="shared" si="1"/>
        <v>0</v>
      </c>
      <c r="AA17">
        <f t="shared" si="1"/>
        <v>0</v>
      </c>
      <c r="AB17">
        <f t="shared" si="1"/>
        <v>0</v>
      </c>
      <c r="AC17">
        <f t="shared" si="1"/>
        <v>0</v>
      </c>
      <c r="AD17">
        <f t="shared" si="1"/>
        <v>0</v>
      </c>
      <c r="AE17">
        <f t="shared" si="1"/>
        <v>0</v>
      </c>
      <c r="AF17">
        <f t="shared" si="1"/>
        <v>0</v>
      </c>
      <c r="AG17">
        <f t="shared" si="1"/>
        <v>0</v>
      </c>
      <c r="AH17">
        <f t="shared" si="1"/>
        <v>0</v>
      </c>
      <c r="AI17">
        <f t="shared" si="2"/>
        <v>0</v>
      </c>
      <c r="AJ17">
        <f t="shared" si="2"/>
        <v>0</v>
      </c>
      <c r="AK17">
        <f t="shared" si="2"/>
        <v>0</v>
      </c>
      <c r="AL17">
        <f t="shared" si="2"/>
        <v>0</v>
      </c>
    </row>
    <row r="18" spans="1:38">
      <c r="A18" s="13" t="s">
        <v>22</v>
      </c>
      <c r="B18">
        <f t="shared" si="3"/>
        <v>0</v>
      </c>
      <c r="C18">
        <f t="shared" si="0"/>
        <v>0</v>
      </c>
      <c r="D18">
        <f t="shared" si="0"/>
        <v>0</v>
      </c>
      <c r="E18">
        <f t="shared" si="0"/>
        <v>0</v>
      </c>
      <c r="F18">
        <f t="shared" si="0"/>
        <v>0</v>
      </c>
      <c r="G18">
        <f t="shared" si="0"/>
        <v>0</v>
      </c>
      <c r="H18">
        <f t="shared" si="0"/>
        <v>0</v>
      </c>
      <c r="I18">
        <f t="shared" si="0"/>
        <v>0</v>
      </c>
      <c r="J18">
        <f t="shared" si="0"/>
        <v>0</v>
      </c>
      <c r="K18">
        <f t="shared" si="0"/>
        <v>0</v>
      </c>
      <c r="L18">
        <f t="shared" si="0"/>
        <v>0</v>
      </c>
      <c r="M18">
        <f t="shared" si="0"/>
        <v>0</v>
      </c>
      <c r="N18">
        <f t="shared" si="0"/>
        <v>0</v>
      </c>
      <c r="O18">
        <f t="shared" si="0"/>
        <v>0</v>
      </c>
      <c r="P18">
        <f t="shared" si="0"/>
        <v>0.42043294955368005</v>
      </c>
      <c r="Q18">
        <f t="shared" si="0"/>
        <v>0</v>
      </c>
      <c r="R18">
        <f t="shared" si="0"/>
        <v>0</v>
      </c>
      <c r="S18">
        <f t="shared" si="1"/>
        <v>0</v>
      </c>
      <c r="T18">
        <f t="shared" si="1"/>
        <v>0</v>
      </c>
      <c r="U18">
        <f t="shared" si="1"/>
        <v>0</v>
      </c>
      <c r="V18">
        <f t="shared" si="1"/>
        <v>0</v>
      </c>
      <c r="W18">
        <f t="shared" si="1"/>
        <v>0</v>
      </c>
      <c r="X18">
        <f t="shared" si="1"/>
        <v>0</v>
      </c>
      <c r="Y18">
        <f t="shared" si="1"/>
        <v>0</v>
      </c>
      <c r="Z18">
        <f t="shared" si="1"/>
        <v>0</v>
      </c>
      <c r="AA18">
        <f t="shared" si="1"/>
        <v>0</v>
      </c>
      <c r="AB18">
        <f t="shared" si="1"/>
        <v>0</v>
      </c>
      <c r="AC18">
        <f t="shared" si="1"/>
        <v>0</v>
      </c>
      <c r="AD18">
        <f t="shared" si="1"/>
        <v>0</v>
      </c>
      <c r="AE18">
        <f t="shared" si="1"/>
        <v>0</v>
      </c>
      <c r="AF18">
        <f t="shared" si="1"/>
        <v>0</v>
      </c>
      <c r="AG18">
        <f t="shared" si="1"/>
        <v>0</v>
      </c>
      <c r="AH18">
        <f t="shared" si="1"/>
        <v>0</v>
      </c>
      <c r="AI18">
        <f t="shared" si="2"/>
        <v>0</v>
      </c>
      <c r="AJ18">
        <f t="shared" si="2"/>
        <v>0</v>
      </c>
      <c r="AK18">
        <f t="shared" si="2"/>
        <v>0</v>
      </c>
      <c r="AL18">
        <f t="shared" si="2"/>
        <v>0</v>
      </c>
    </row>
    <row r="19" spans="1:38">
      <c r="A19" s="13" t="s">
        <v>23</v>
      </c>
      <c r="B19">
        <f t="shared" si="3"/>
        <v>0</v>
      </c>
      <c r="C19">
        <f t="shared" si="0"/>
        <v>0</v>
      </c>
      <c r="D19">
        <f t="shared" si="0"/>
        <v>0</v>
      </c>
      <c r="E19">
        <f t="shared" si="0"/>
        <v>0</v>
      </c>
      <c r="F19">
        <f t="shared" si="0"/>
        <v>0</v>
      </c>
      <c r="G19">
        <f t="shared" si="0"/>
        <v>0</v>
      </c>
      <c r="H19">
        <f t="shared" si="0"/>
        <v>0</v>
      </c>
      <c r="I19">
        <f t="shared" si="0"/>
        <v>0</v>
      </c>
      <c r="J19">
        <f t="shared" si="0"/>
        <v>0</v>
      </c>
      <c r="K19">
        <f t="shared" si="0"/>
        <v>0</v>
      </c>
      <c r="L19">
        <f t="shared" si="0"/>
        <v>0</v>
      </c>
      <c r="M19">
        <f t="shared" si="0"/>
        <v>0</v>
      </c>
      <c r="N19">
        <f t="shared" si="0"/>
        <v>0</v>
      </c>
      <c r="O19">
        <f t="shared" si="0"/>
        <v>0</v>
      </c>
      <c r="P19">
        <f t="shared" si="0"/>
        <v>0</v>
      </c>
      <c r="Q19">
        <f t="shared" si="0"/>
        <v>0.32917274429703614</v>
      </c>
      <c r="R19">
        <f t="shared" ref="R19:AG34" si="4">IF($A19=R$1,R$3,0)</f>
        <v>0</v>
      </c>
      <c r="S19">
        <f t="shared" si="1"/>
        <v>0</v>
      </c>
      <c r="T19">
        <f t="shared" si="1"/>
        <v>0</v>
      </c>
      <c r="U19">
        <f t="shared" si="1"/>
        <v>0</v>
      </c>
      <c r="V19">
        <f t="shared" si="1"/>
        <v>0</v>
      </c>
      <c r="W19">
        <f t="shared" si="1"/>
        <v>0</v>
      </c>
      <c r="X19">
        <f t="shared" si="1"/>
        <v>0</v>
      </c>
      <c r="Y19">
        <f t="shared" si="1"/>
        <v>0</v>
      </c>
      <c r="Z19">
        <f t="shared" si="1"/>
        <v>0</v>
      </c>
      <c r="AA19">
        <f t="shared" si="1"/>
        <v>0</v>
      </c>
      <c r="AB19">
        <f t="shared" si="1"/>
        <v>0</v>
      </c>
      <c r="AC19">
        <f t="shared" si="1"/>
        <v>0</v>
      </c>
      <c r="AD19">
        <f t="shared" si="1"/>
        <v>0</v>
      </c>
      <c r="AE19">
        <f t="shared" si="1"/>
        <v>0</v>
      </c>
      <c r="AF19">
        <f t="shared" si="1"/>
        <v>0</v>
      </c>
      <c r="AG19">
        <f t="shared" si="1"/>
        <v>0</v>
      </c>
      <c r="AH19">
        <f t="shared" ref="AH19:AL34" si="5">IF($A19=AH$1,AH$3,0)</f>
        <v>0</v>
      </c>
      <c r="AI19">
        <f t="shared" si="2"/>
        <v>0</v>
      </c>
      <c r="AJ19">
        <f t="shared" si="2"/>
        <v>0</v>
      </c>
      <c r="AK19">
        <f t="shared" si="2"/>
        <v>0</v>
      </c>
      <c r="AL19">
        <f t="shared" si="2"/>
        <v>0</v>
      </c>
    </row>
    <row r="20" spans="1:38">
      <c r="A20" s="13" t="s">
        <v>24</v>
      </c>
      <c r="B20">
        <f t="shared" si="3"/>
        <v>0</v>
      </c>
      <c r="C20">
        <f t="shared" si="3"/>
        <v>0</v>
      </c>
      <c r="D20">
        <f t="shared" si="3"/>
        <v>0</v>
      </c>
      <c r="E20">
        <f t="shared" si="3"/>
        <v>0</v>
      </c>
      <c r="F20">
        <f t="shared" si="3"/>
        <v>0</v>
      </c>
      <c r="G20">
        <f t="shared" si="3"/>
        <v>0</v>
      </c>
      <c r="H20">
        <f t="shared" si="3"/>
        <v>0</v>
      </c>
      <c r="I20">
        <f t="shared" si="3"/>
        <v>0</v>
      </c>
      <c r="J20">
        <f t="shared" si="3"/>
        <v>0</v>
      </c>
      <c r="K20">
        <f t="shared" si="3"/>
        <v>0</v>
      </c>
      <c r="L20">
        <f t="shared" si="3"/>
        <v>0</v>
      </c>
      <c r="M20">
        <f t="shared" si="3"/>
        <v>0</v>
      </c>
      <c r="N20">
        <f t="shared" si="3"/>
        <v>0</v>
      </c>
      <c r="O20">
        <f t="shared" si="3"/>
        <v>0</v>
      </c>
      <c r="P20">
        <f t="shared" si="3"/>
        <v>0</v>
      </c>
      <c r="Q20">
        <f t="shared" si="3"/>
        <v>0</v>
      </c>
      <c r="R20">
        <f t="shared" si="4"/>
        <v>0.48052832025657177</v>
      </c>
      <c r="S20">
        <f t="shared" si="4"/>
        <v>0</v>
      </c>
      <c r="T20">
        <f t="shared" si="4"/>
        <v>0</v>
      </c>
      <c r="U20">
        <f t="shared" si="4"/>
        <v>0</v>
      </c>
      <c r="V20">
        <f t="shared" si="4"/>
        <v>0</v>
      </c>
      <c r="W20">
        <f t="shared" si="4"/>
        <v>0</v>
      </c>
      <c r="X20">
        <f t="shared" si="4"/>
        <v>0</v>
      </c>
      <c r="Y20">
        <f t="shared" si="4"/>
        <v>0</v>
      </c>
      <c r="Z20">
        <f t="shared" si="4"/>
        <v>0</v>
      </c>
      <c r="AA20">
        <f t="shared" si="4"/>
        <v>0</v>
      </c>
      <c r="AB20">
        <f t="shared" si="4"/>
        <v>0</v>
      </c>
      <c r="AC20">
        <f t="shared" si="4"/>
        <v>0</v>
      </c>
      <c r="AD20">
        <f t="shared" si="4"/>
        <v>0</v>
      </c>
      <c r="AE20">
        <f t="shared" si="4"/>
        <v>0</v>
      </c>
      <c r="AF20">
        <f t="shared" si="4"/>
        <v>0</v>
      </c>
      <c r="AG20">
        <f t="shared" si="4"/>
        <v>0</v>
      </c>
      <c r="AH20">
        <f t="shared" si="5"/>
        <v>0</v>
      </c>
      <c r="AI20">
        <f t="shared" si="2"/>
        <v>0</v>
      </c>
      <c r="AJ20">
        <f t="shared" si="2"/>
        <v>0</v>
      </c>
      <c r="AK20">
        <f t="shared" si="2"/>
        <v>0</v>
      </c>
      <c r="AL20">
        <f t="shared" si="2"/>
        <v>0</v>
      </c>
    </row>
    <row r="21" spans="1:38">
      <c r="A21" s="13" t="s">
        <v>25</v>
      </c>
      <c r="B21">
        <f t="shared" ref="B21:Q36" si="6">IF($A21=B$1,B$3,0)</f>
        <v>0</v>
      </c>
      <c r="C21">
        <f t="shared" si="6"/>
        <v>0</v>
      </c>
      <c r="D21">
        <f t="shared" si="6"/>
        <v>0</v>
      </c>
      <c r="E21">
        <f t="shared" si="6"/>
        <v>0</v>
      </c>
      <c r="F21">
        <f t="shared" si="6"/>
        <v>0</v>
      </c>
      <c r="G21">
        <f t="shared" si="6"/>
        <v>0</v>
      </c>
      <c r="H21">
        <f t="shared" si="6"/>
        <v>0</v>
      </c>
      <c r="I21">
        <f t="shared" si="6"/>
        <v>0</v>
      </c>
      <c r="J21">
        <f t="shared" si="6"/>
        <v>0</v>
      </c>
      <c r="K21">
        <f t="shared" si="6"/>
        <v>0</v>
      </c>
      <c r="L21">
        <f t="shared" si="6"/>
        <v>0</v>
      </c>
      <c r="M21">
        <f t="shared" si="6"/>
        <v>0</v>
      </c>
      <c r="N21">
        <f t="shared" si="6"/>
        <v>0</v>
      </c>
      <c r="O21">
        <f t="shared" si="6"/>
        <v>0</v>
      </c>
      <c r="P21">
        <f t="shared" si="6"/>
        <v>0</v>
      </c>
      <c r="Q21">
        <f t="shared" si="6"/>
        <v>0</v>
      </c>
      <c r="R21">
        <f t="shared" si="4"/>
        <v>0</v>
      </c>
      <c r="S21">
        <f t="shared" si="4"/>
        <v>0.40474079058838575</v>
      </c>
      <c r="T21">
        <f t="shared" si="4"/>
        <v>0</v>
      </c>
      <c r="U21">
        <f t="shared" si="4"/>
        <v>0</v>
      </c>
      <c r="V21">
        <f t="shared" si="4"/>
        <v>0</v>
      </c>
      <c r="W21">
        <f t="shared" si="4"/>
        <v>0</v>
      </c>
      <c r="X21">
        <f t="shared" si="4"/>
        <v>0</v>
      </c>
      <c r="Y21">
        <f t="shared" si="4"/>
        <v>0</v>
      </c>
      <c r="Z21">
        <f t="shared" si="4"/>
        <v>0</v>
      </c>
      <c r="AA21">
        <f t="shared" si="4"/>
        <v>0</v>
      </c>
      <c r="AB21">
        <f t="shared" si="4"/>
        <v>0</v>
      </c>
      <c r="AC21">
        <f t="shared" si="4"/>
        <v>0</v>
      </c>
      <c r="AD21">
        <f t="shared" si="4"/>
        <v>0</v>
      </c>
      <c r="AE21">
        <f t="shared" si="4"/>
        <v>0</v>
      </c>
      <c r="AF21">
        <f t="shared" si="4"/>
        <v>0</v>
      </c>
      <c r="AG21">
        <f t="shared" si="4"/>
        <v>0</v>
      </c>
      <c r="AH21">
        <f t="shared" si="5"/>
        <v>0</v>
      </c>
      <c r="AI21">
        <f t="shared" si="2"/>
        <v>0</v>
      </c>
      <c r="AJ21">
        <f t="shared" si="2"/>
        <v>0</v>
      </c>
      <c r="AK21">
        <f t="shared" si="2"/>
        <v>0</v>
      </c>
      <c r="AL21">
        <f t="shared" si="2"/>
        <v>0</v>
      </c>
    </row>
    <row r="22" spans="1:38">
      <c r="A22" s="13" t="s">
        <v>26</v>
      </c>
      <c r="B22">
        <f t="shared" si="6"/>
        <v>0</v>
      </c>
      <c r="C22">
        <f t="shared" si="6"/>
        <v>0</v>
      </c>
      <c r="D22">
        <f t="shared" si="6"/>
        <v>0</v>
      </c>
      <c r="E22">
        <f t="shared" si="6"/>
        <v>0</v>
      </c>
      <c r="F22">
        <f t="shared" si="6"/>
        <v>0</v>
      </c>
      <c r="G22">
        <f t="shared" si="6"/>
        <v>0</v>
      </c>
      <c r="H22">
        <f t="shared" si="6"/>
        <v>0</v>
      </c>
      <c r="I22">
        <f t="shared" si="6"/>
        <v>0</v>
      </c>
      <c r="J22">
        <f t="shared" si="6"/>
        <v>0</v>
      </c>
      <c r="K22">
        <f t="shared" si="6"/>
        <v>0</v>
      </c>
      <c r="L22">
        <f t="shared" si="6"/>
        <v>0</v>
      </c>
      <c r="M22">
        <f t="shared" si="6"/>
        <v>0</v>
      </c>
      <c r="N22">
        <f t="shared" si="6"/>
        <v>0</v>
      </c>
      <c r="O22">
        <f t="shared" si="6"/>
        <v>0</v>
      </c>
      <c r="P22">
        <f t="shared" si="6"/>
        <v>0</v>
      </c>
      <c r="Q22">
        <f t="shared" si="6"/>
        <v>0</v>
      </c>
      <c r="R22">
        <f t="shared" si="4"/>
        <v>0</v>
      </c>
      <c r="S22">
        <f t="shared" si="4"/>
        <v>0</v>
      </c>
      <c r="T22">
        <f t="shared" si="4"/>
        <v>0.50198725899774499</v>
      </c>
      <c r="U22">
        <f t="shared" si="4"/>
        <v>0</v>
      </c>
      <c r="V22">
        <f t="shared" si="4"/>
        <v>0</v>
      </c>
      <c r="W22">
        <f t="shared" si="4"/>
        <v>0</v>
      </c>
      <c r="X22">
        <f t="shared" si="4"/>
        <v>0</v>
      </c>
      <c r="Y22">
        <f t="shared" si="4"/>
        <v>0</v>
      </c>
      <c r="Z22">
        <f t="shared" si="4"/>
        <v>0</v>
      </c>
      <c r="AA22">
        <f t="shared" si="4"/>
        <v>0</v>
      </c>
      <c r="AB22">
        <f t="shared" si="4"/>
        <v>0</v>
      </c>
      <c r="AC22">
        <f t="shared" si="4"/>
        <v>0</v>
      </c>
      <c r="AD22">
        <f t="shared" si="4"/>
        <v>0</v>
      </c>
      <c r="AE22">
        <f t="shared" si="4"/>
        <v>0</v>
      </c>
      <c r="AF22">
        <f t="shared" si="4"/>
        <v>0</v>
      </c>
      <c r="AG22">
        <f t="shared" si="4"/>
        <v>0</v>
      </c>
      <c r="AH22">
        <f t="shared" si="5"/>
        <v>0</v>
      </c>
      <c r="AI22">
        <f t="shared" si="2"/>
        <v>0</v>
      </c>
      <c r="AJ22">
        <f t="shared" si="2"/>
        <v>0</v>
      </c>
      <c r="AK22">
        <f t="shared" si="2"/>
        <v>0</v>
      </c>
      <c r="AL22">
        <f t="shared" si="2"/>
        <v>0</v>
      </c>
    </row>
    <row r="23" spans="1:38">
      <c r="A23" s="13" t="s">
        <v>27</v>
      </c>
      <c r="B23">
        <f t="shared" si="6"/>
        <v>0</v>
      </c>
      <c r="C23">
        <f t="shared" si="6"/>
        <v>0</v>
      </c>
      <c r="D23">
        <f t="shared" si="6"/>
        <v>0</v>
      </c>
      <c r="E23">
        <f t="shared" si="6"/>
        <v>0</v>
      </c>
      <c r="F23">
        <f t="shared" si="6"/>
        <v>0</v>
      </c>
      <c r="G23">
        <f t="shared" si="6"/>
        <v>0</v>
      </c>
      <c r="H23">
        <f t="shared" si="6"/>
        <v>0</v>
      </c>
      <c r="I23">
        <f t="shared" si="6"/>
        <v>0</v>
      </c>
      <c r="J23">
        <f t="shared" si="6"/>
        <v>0</v>
      </c>
      <c r="K23">
        <f t="shared" si="6"/>
        <v>0</v>
      </c>
      <c r="L23">
        <f t="shared" si="6"/>
        <v>0</v>
      </c>
      <c r="M23">
        <f t="shared" si="6"/>
        <v>0</v>
      </c>
      <c r="N23">
        <f t="shared" si="6"/>
        <v>0</v>
      </c>
      <c r="O23">
        <f t="shared" si="6"/>
        <v>0</v>
      </c>
      <c r="P23">
        <f t="shared" si="6"/>
        <v>0</v>
      </c>
      <c r="Q23">
        <f t="shared" si="6"/>
        <v>0</v>
      </c>
      <c r="R23">
        <f t="shared" si="4"/>
        <v>0</v>
      </c>
      <c r="S23">
        <f t="shared" si="4"/>
        <v>0</v>
      </c>
      <c r="T23">
        <f t="shared" si="4"/>
        <v>0</v>
      </c>
      <c r="U23">
        <f t="shared" si="4"/>
        <v>0.47050256460358553</v>
      </c>
      <c r="V23">
        <f t="shared" si="4"/>
        <v>0</v>
      </c>
      <c r="W23">
        <f t="shared" si="4"/>
        <v>0</v>
      </c>
      <c r="X23">
        <f t="shared" si="4"/>
        <v>0</v>
      </c>
      <c r="Y23">
        <f t="shared" si="4"/>
        <v>0</v>
      </c>
      <c r="Z23">
        <f t="shared" si="4"/>
        <v>0</v>
      </c>
      <c r="AA23">
        <f t="shared" si="4"/>
        <v>0</v>
      </c>
      <c r="AB23">
        <f t="shared" si="4"/>
        <v>0</v>
      </c>
      <c r="AC23">
        <f t="shared" si="4"/>
        <v>0</v>
      </c>
      <c r="AD23">
        <f t="shared" si="4"/>
        <v>0</v>
      </c>
      <c r="AE23">
        <f t="shared" si="4"/>
        <v>0</v>
      </c>
      <c r="AF23">
        <f t="shared" si="4"/>
        <v>0</v>
      </c>
      <c r="AG23">
        <f t="shared" si="4"/>
        <v>0</v>
      </c>
      <c r="AH23">
        <f t="shared" si="5"/>
        <v>0</v>
      </c>
      <c r="AI23">
        <f t="shared" si="2"/>
        <v>0</v>
      </c>
      <c r="AJ23">
        <f t="shared" si="2"/>
        <v>0</v>
      </c>
      <c r="AK23">
        <f t="shared" si="2"/>
        <v>0</v>
      </c>
      <c r="AL23">
        <f t="shared" si="2"/>
        <v>0</v>
      </c>
    </row>
    <row r="24" spans="1:38">
      <c r="A24" s="13" t="s">
        <v>28</v>
      </c>
      <c r="B24">
        <f t="shared" si="6"/>
        <v>0</v>
      </c>
      <c r="C24">
        <f t="shared" si="6"/>
        <v>0</v>
      </c>
      <c r="D24">
        <f t="shared" si="6"/>
        <v>0</v>
      </c>
      <c r="E24">
        <f t="shared" si="6"/>
        <v>0</v>
      </c>
      <c r="F24">
        <f t="shared" si="6"/>
        <v>0</v>
      </c>
      <c r="G24">
        <f t="shared" si="6"/>
        <v>0</v>
      </c>
      <c r="H24">
        <f t="shared" si="6"/>
        <v>0</v>
      </c>
      <c r="I24">
        <f t="shared" si="6"/>
        <v>0</v>
      </c>
      <c r="J24">
        <f t="shared" si="6"/>
        <v>0</v>
      </c>
      <c r="K24">
        <f t="shared" si="6"/>
        <v>0</v>
      </c>
      <c r="L24">
        <f t="shared" si="6"/>
        <v>0</v>
      </c>
      <c r="M24">
        <f t="shared" si="6"/>
        <v>0</v>
      </c>
      <c r="N24">
        <f t="shared" si="6"/>
        <v>0</v>
      </c>
      <c r="O24">
        <f t="shared" si="6"/>
        <v>0</v>
      </c>
      <c r="P24">
        <f t="shared" si="6"/>
        <v>0</v>
      </c>
      <c r="Q24">
        <f t="shared" si="6"/>
        <v>0</v>
      </c>
      <c r="R24">
        <f t="shared" si="4"/>
        <v>0</v>
      </c>
      <c r="S24">
        <f t="shared" si="4"/>
        <v>0</v>
      </c>
      <c r="T24">
        <f t="shared" si="4"/>
        <v>0</v>
      </c>
      <c r="U24">
        <f t="shared" si="4"/>
        <v>0</v>
      </c>
      <c r="V24">
        <f t="shared" si="4"/>
        <v>0.53344891948187179</v>
      </c>
      <c r="W24">
        <f t="shared" si="4"/>
        <v>0</v>
      </c>
      <c r="X24">
        <f t="shared" si="4"/>
        <v>0</v>
      </c>
      <c r="Y24">
        <f t="shared" si="4"/>
        <v>0</v>
      </c>
      <c r="Z24">
        <f t="shared" si="4"/>
        <v>0</v>
      </c>
      <c r="AA24">
        <f t="shared" si="4"/>
        <v>0</v>
      </c>
      <c r="AB24">
        <f t="shared" si="4"/>
        <v>0</v>
      </c>
      <c r="AC24">
        <f t="shared" si="4"/>
        <v>0</v>
      </c>
      <c r="AD24">
        <f t="shared" si="4"/>
        <v>0</v>
      </c>
      <c r="AE24">
        <f t="shared" si="4"/>
        <v>0</v>
      </c>
      <c r="AF24">
        <f t="shared" si="4"/>
        <v>0</v>
      </c>
      <c r="AG24">
        <f t="shared" si="4"/>
        <v>0</v>
      </c>
      <c r="AH24">
        <f t="shared" si="5"/>
        <v>0</v>
      </c>
      <c r="AI24">
        <f t="shared" si="5"/>
        <v>0</v>
      </c>
      <c r="AJ24">
        <f t="shared" si="5"/>
        <v>0</v>
      </c>
      <c r="AK24">
        <f t="shared" si="5"/>
        <v>0</v>
      </c>
      <c r="AL24">
        <f t="shared" si="5"/>
        <v>0</v>
      </c>
    </row>
    <row r="25" spans="1:38">
      <c r="A25" s="13" t="s">
        <v>29</v>
      </c>
      <c r="B25">
        <f t="shared" si="6"/>
        <v>0</v>
      </c>
      <c r="C25">
        <f t="shared" si="6"/>
        <v>0</v>
      </c>
      <c r="D25">
        <f t="shared" si="6"/>
        <v>0</v>
      </c>
      <c r="E25">
        <f t="shared" si="6"/>
        <v>0</v>
      </c>
      <c r="F25">
        <f t="shared" si="6"/>
        <v>0</v>
      </c>
      <c r="G25">
        <f t="shared" si="6"/>
        <v>0</v>
      </c>
      <c r="H25">
        <f t="shared" si="6"/>
        <v>0</v>
      </c>
      <c r="I25">
        <f t="shared" si="6"/>
        <v>0</v>
      </c>
      <c r="J25">
        <f t="shared" si="6"/>
        <v>0</v>
      </c>
      <c r="K25">
        <f t="shared" si="6"/>
        <v>0</v>
      </c>
      <c r="L25">
        <f t="shared" si="6"/>
        <v>0</v>
      </c>
      <c r="M25">
        <f t="shared" si="6"/>
        <v>0</v>
      </c>
      <c r="N25">
        <f t="shared" si="6"/>
        <v>0</v>
      </c>
      <c r="O25">
        <f t="shared" si="6"/>
        <v>0</v>
      </c>
      <c r="P25">
        <f t="shared" si="6"/>
        <v>0</v>
      </c>
      <c r="Q25">
        <f t="shared" si="6"/>
        <v>0</v>
      </c>
      <c r="R25">
        <f t="shared" si="4"/>
        <v>0</v>
      </c>
      <c r="S25">
        <f t="shared" si="4"/>
        <v>0</v>
      </c>
      <c r="T25">
        <f t="shared" si="4"/>
        <v>0</v>
      </c>
      <c r="U25">
        <f t="shared" si="4"/>
        <v>0</v>
      </c>
      <c r="V25">
        <f t="shared" si="4"/>
        <v>0</v>
      </c>
      <c r="W25">
        <f t="shared" si="4"/>
        <v>0.49039320331267111</v>
      </c>
      <c r="X25">
        <f t="shared" si="4"/>
        <v>0</v>
      </c>
      <c r="Y25">
        <f t="shared" si="4"/>
        <v>0</v>
      </c>
      <c r="Z25">
        <f t="shared" si="4"/>
        <v>0</v>
      </c>
      <c r="AA25">
        <f t="shared" si="4"/>
        <v>0</v>
      </c>
      <c r="AB25">
        <f t="shared" si="4"/>
        <v>0</v>
      </c>
      <c r="AC25">
        <f t="shared" si="4"/>
        <v>0</v>
      </c>
      <c r="AD25">
        <f t="shared" si="4"/>
        <v>0</v>
      </c>
      <c r="AE25">
        <f t="shared" si="4"/>
        <v>0</v>
      </c>
      <c r="AF25">
        <f t="shared" si="4"/>
        <v>0</v>
      </c>
      <c r="AG25">
        <f t="shared" si="4"/>
        <v>0</v>
      </c>
      <c r="AH25">
        <f t="shared" si="5"/>
        <v>0</v>
      </c>
      <c r="AI25">
        <f t="shared" si="5"/>
        <v>0</v>
      </c>
      <c r="AJ25">
        <f t="shared" si="5"/>
        <v>0</v>
      </c>
      <c r="AK25">
        <f t="shared" si="5"/>
        <v>0</v>
      </c>
      <c r="AL25">
        <f t="shared" si="5"/>
        <v>0</v>
      </c>
    </row>
    <row r="26" spans="1:38">
      <c r="A26" s="13" t="s">
        <v>30</v>
      </c>
      <c r="B26">
        <f t="shared" si="6"/>
        <v>0</v>
      </c>
      <c r="C26">
        <f t="shared" si="6"/>
        <v>0</v>
      </c>
      <c r="D26">
        <f t="shared" si="6"/>
        <v>0</v>
      </c>
      <c r="E26">
        <f t="shared" si="6"/>
        <v>0</v>
      </c>
      <c r="F26">
        <f t="shared" si="6"/>
        <v>0</v>
      </c>
      <c r="G26">
        <f t="shared" si="6"/>
        <v>0</v>
      </c>
      <c r="H26">
        <f t="shared" si="6"/>
        <v>0</v>
      </c>
      <c r="I26">
        <f t="shared" si="6"/>
        <v>0</v>
      </c>
      <c r="J26">
        <f t="shared" si="6"/>
        <v>0</v>
      </c>
      <c r="K26">
        <f t="shared" si="6"/>
        <v>0</v>
      </c>
      <c r="L26">
        <f t="shared" si="6"/>
        <v>0</v>
      </c>
      <c r="M26">
        <f t="shared" si="6"/>
        <v>0</v>
      </c>
      <c r="N26">
        <f t="shared" si="6"/>
        <v>0</v>
      </c>
      <c r="O26">
        <f t="shared" si="6"/>
        <v>0</v>
      </c>
      <c r="P26">
        <f t="shared" si="6"/>
        <v>0</v>
      </c>
      <c r="Q26">
        <f t="shared" si="6"/>
        <v>0</v>
      </c>
      <c r="R26">
        <f t="shared" si="4"/>
        <v>0</v>
      </c>
      <c r="S26">
        <f t="shared" si="4"/>
        <v>0</v>
      </c>
      <c r="T26">
        <f t="shared" si="4"/>
        <v>0</v>
      </c>
      <c r="U26">
        <f t="shared" si="4"/>
        <v>0</v>
      </c>
      <c r="V26">
        <f t="shared" si="4"/>
        <v>0</v>
      </c>
      <c r="W26">
        <f t="shared" si="4"/>
        <v>0</v>
      </c>
      <c r="X26">
        <f t="shared" si="4"/>
        <v>0.45569496210432464</v>
      </c>
      <c r="Y26">
        <f t="shared" si="4"/>
        <v>0</v>
      </c>
      <c r="Z26">
        <f t="shared" si="4"/>
        <v>0</v>
      </c>
      <c r="AA26">
        <f t="shared" si="4"/>
        <v>0</v>
      </c>
      <c r="AB26">
        <f t="shared" si="4"/>
        <v>0</v>
      </c>
      <c r="AC26">
        <f t="shared" si="4"/>
        <v>0</v>
      </c>
      <c r="AD26">
        <f t="shared" si="4"/>
        <v>0</v>
      </c>
      <c r="AE26">
        <f t="shared" si="4"/>
        <v>0</v>
      </c>
      <c r="AF26">
        <f t="shared" si="4"/>
        <v>0</v>
      </c>
      <c r="AG26">
        <f t="shared" si="4"/>
        <v>0</v>
      </c>
      <c r="AH26">
        <f t="shared" si="5"/>
        <v>0</v>
      </c>
      <c r="AI26">
        <f t="shared" si="5"/>
        <v>0</v>
      </c>
      <c r="AJ26">
        <f t="shared" si="5"/>
        <v>0</v>
      </c>
      <c r="AK26">
        <f t="shared" si="5"/>
        <v>0</v>
      </c>
      <c r="AL26">
        <f t="shared" si="5"/>
        <v>0</v>
      </c>
    </row>
    <row r="27" spans="1:38">
      <c r="A27" s="13" t="s">
        <v>31</v>
      </c>
      <c r="B27">
        <f t="shared" si="6"/>
        <v>0</v>
      </c>
      <c r="C27">
        <f t="shared" si="6"/>
        <v>0</v>
      </c>
      <c r="D27">
        <f t="shared" si="6"/>
        <v>0</v>
      </c>
      <c r="E27">
        <f t="shared" si="6"/>
        <v>0</v>
      </c>
      <c r="F27">
        <f t="shared" si="6"/>
        <v>0</v>
      </c>
      <c r="G27">
        <f t="shared" si="6"/>
        <v>0</v>
      </c>
      <c r="H27">
        <f t="shared" si="6"/>
        <v>0</v>
      </c>
      <c r="I27">
        <f t="shared" si="6"/>
        <v>0</v>
      </c>
      <c r="J27">
        <f t="shared" si="6"/>
        <v>0</v>
      </c>
      <c r="K27">
        <f t="shared" si="6"/>
        <v>0</v>
      </c>
      <c r="L27">
        <f t="shared" si="6"/>
        <v>0</v>
      </c>
      <c r="M27">
        <f t="shared" si="6"/>
        <v>0</v>
      </c>
      <c r="N27">
        <f t="shared" si="6"/>
        <v>0</v>
      </c>
      <c r="O27">
        <f t="shared" si="6"/>
        <v>0</v>
      </c>
      <c r="P27">
        <f t="shared" si="6"/>
        <v>0</v>
      </c>
      <c r="Q27">
        <f t="shared" si="6"/>
        <v>0</v>
      </c>
      <c r="R27">
        <f t="shared" si="4"/>
        <v>0</v>
      </c>
      <c r="S27">
        <f t="shared" si="4"/>
        <v>0</v>
      </c>
      <c r="T27">
        <f t="shared" si="4"/>
        <v>0</v>
      </c>
      <c r="U27">
        <f t="shared" si="4"/>
        <v>0</v>
      </c>
      <c r="V27">
        <f t="shared" si="4"/>
        <v>0</v>
      </c>
      <c r="W27">
        <f t="shared" si="4"/>
        <v>0</v>
      </c>
      <c r="X27">
        <f t="shared" si="4"/>
        <v>0</v>
      </c>
      <c r="Y27">
        <f t="shared" si="4"/>
        <v>0.58962487932824537</v>
      </c>
      <c r="Z27">
        <f t="shared" si="4"/>
        <v>0</v>
      </c>
      <c r="AA27">
        <f t="shared" si="4"/>
        <v>0</v>
      </c>
      <c r="AB27">
        <f t="shared" si="4"/>
        <v>0</v>
      </c>
      <c r="AC27">
        <f t="shared" si="4"/>
        <v>0</v>
      </c>
      <c r="AD27">
        <f t="shared" si="4"/>
        <v>0</v>
      </c>
      <c r="AE27">
        <f t="shared" si="4"/>
        <v>0</v>
      </c>
      <c r="AF27">
        <f t="shared" si="4"/>
        <v>0</v>
      </c>
      <c r="AG27">
        <f t="shared" si="4"/>
        <v>0</v>
      </c>
      <c r="AH27">
        <f t="shared" si="5"/>
        <v>0</v>
      </c>
      <c r="AI27">
        <f t="shared" si="5"/>
        <v>0</v>
      </c>
      <c r="AJ27">
        <f t="shared" si="5"/>
        <v>0</v>
      </c>
      <c r="AK27">
        <f t="shared" si="5"/>
        <v>0</v>
      </c>
      <c r="AL27">
        <f t="shared" si="5"/>
        <v>0</v>
      </c>
    </row>
    <row r="28" spans="1:38">
      <c r="A28" s="13" t="s">
        <v>32</v>
      </c>
      <c r="B28">
        <f t="shared" si="6"/>
        <v>0</v>
      </c>
      <c r="C28">
        <f t="shared" si="6"/>
        <v>0</v>
      </c>
      <c r="D28">
        <f t="shared" si="6"/>
        <v>0</v>
      </c>
      <c r="E28">
        <f t="shared" si="6"/>
        <v>0</v>
      </c>
      <c r="F28">
        <f t="shared" si="6"/>
        <v>0</v>
      </c>
      <c r="G28">
        <f t="shared" si="6"/>
        <v>0</v>
      </c>
      <c r="H28">
        <f t="shared" si="6"/>
        <v>0</v>
      </c>
      <c r="I28">
        <f t="shared" si="6"/>
        <v>0</v>
      </c>
      <c r="J28">
        <f t="shared" si="6"/>
        <v>0</v>
      </c>
      <c r="K28">
        <f t="shared" si="6"/>
        <v>0</v>
      </c>
      <c r="L28">
        <f t="shared" si="6"/>
        <v>0</v>
      </c>
      <c r="M28">
        <f t="shared" si="6"/>
        <v>0</v>
      </c>
      <c r="N28">
        <f t="shared" si="6"/>
        <v>0</v>
      </c>
      <c r="O28">
        <f t="shared" si="6"/>
        <v>0</v>
      </c>
      <c r="P28">
        <f t="shared" si="6"/>
        <v>0</v>
      </c>
      <c r="Q28">
        <f t="shared" si="6"/>
        <v>0</v>
      </c>
      <c r="R28">
        <f t="shared" si="4"/>
        <v>0</v>
      </c>
      <c r="S28">
        <f t="shared" si="4"/>
        <v>0</v>
      </c>
      <c r="T28">
        <f t="shared" si="4"/>
        <v>0</v>
      </c>
      <c r="U28">
        <f t="shared" si="4"/>
        <v>0</v>
      </c>
      <c r="V28">
        <f t="shared" si="4"/>
        <v>0</v>
      </c>
      <c r="W28">
        <f t="shared" si="4"/>
        <v>0</v>
      </c>
      <c r="X28">
        <f t="shared" si="4"/>
        <v>0</v>
      </c>
      <c r="Y28">
        <f t="shared" si="4"/>
        <v>0</v>
      </c>
      <c r="Z28">
        <f t="shared" si="4"/>
        <v>0.41445182979990208</v>
      </c>
      <c r="AA28">
        <f t="shared" si="4"/>
        <v>0</v>
      </c>
      <c r="AB28">
        <f t="shared" si="4"/>
        <v>0</v>
      </c>
      <c r="AC28">
        <f t="shared" si="4"/>
        <v>0</v>
      </c>
      <c r="AD28">
        <f t="shared" si="4"/>
        <v>0</v>
      </c>
      <c r="AE28">
        <f t="shared" si="4"/>
        <v>0</v>
      </c>
      <c r="AF28">
        <f t="shared" si="4"/>
        <v>0</v>
      </c>
      <c r="AG28">
        <f t="shared" si="4"/>
        <v>0</v>
      </c>
      <c r="AH28">
        <f t="shared" si="5"/>
        <v>0</v>
      </c>
      <c r="AI28">
        <f t="shared" si="5"/>
        <v>0</v>
      </c>
      <c r="AJ28">
        <f t="shared" si="5"/>
        <v>0</v>
      </c>
      <c r="AK28">
        <f t="shared" si="5"/>
        <v>0</v>
      </c>
      <c r="AL28">
        <f t="shared" si="5"/>
        <v>0</v>
      </c>
    </row>
    <row r="29" spans="1:38">
      <c r="A29" s="13" t="s">
        <v>33</v>
      </c>
      <c r="B29">
        <f t="shared" si="6"/>
        <v>0</v>
      </c>
      <c r="C29">
        <f t="shared" si="6"/>
        <v>0</v>
      </c>
      <c r="D29">
        <f t="shared" si="6"/>
        <v>0</v>
      </c>
      <c r="E29">
        <f t="shared" si="6"/>
        <v>0</v>
      </c>
      <c r="F29">
        <f t="shared" si="6"/>
        <v>0</v>
      </c>
      <c r="G29">
        <f t="shared" si="6"/>
        <v>0</v>
      </c>
      <c r="H29">
        <f t="shared" si="6"/>
        <v>0</v>
      </c>
      <c r="I29">
        <f t="shared" si="6"/>
        <v>0</v>
      </c>
      <c r="J29">
        <f t="shared" si="6"/>
        <v>0</v>
      </c>
      <c r="K29">
        <f t="shared" si="6"/>
        <v>0</v>
      </c>
      <c r="L29">
        <f t="shared" si="6"/>
        <v>0</v>
      </c>
      <c r="M29">
        <f t="shared" si="6"/>
        <v>0</v>
      </c>
      <c r="N29">
        <f t="shared" si="6"/>
        <v>0</v>
      </c>
      <c r="O29">
        <f t="shared" si="6"/>
        <v>0</v>
      </c>
      <c r="P29">
        <f t="shared" si="6"/>
        <v>0</v>
      </c>
      <c r="Q29">
        <f t="shared" si="6"/>
        <v>0</v>
      </c>
      <c r="R29">
        <f t="shared" si="4"/>
        <v>0</v>
      </c>
      <c r="S29">
        <f t="shared" si="4"/>
        <v>0</v>
      </c>
      <c r="T29">
        <f t="shared" si="4"/>
        <v>0</v>
      </c>
      <c r="U29">
        <f t="shared" si="4"/>
        <v>0</v>
      </c>
      <c r="V29">
        <f t="shared" si="4"/>
        <v>0</v>
      </c>
      <c r="W29">
        <f t="shared" si="4"/>
        <v>0</v>
      </c>
      <c r="X29">
        <f t="shared" si="4"/>
        <v>0</v>
      </c>
      <c r="Y29">
        <f t="shared" si="4"/>
        <v>0</v>
      </c>
      <c r="Z29">
        <f t="shared" si="4"/>
        <v>0</v>
      </c>
      <c r="AA29">
        <f t="shared" si="4"/>
        <v>0.83827004219409273</v>
      </c>
      <c r="AB29">
        <f t="shared" si="4"/>
        <v>0</v>
      </c>
      <c r="AC29">
        <f t="shared" si="4"/>
        <v>0</v>
      </c>
      <c r="AD29">
        <f t="shared" si="4"/>
        <v>0</v>
      </c>
      <c r="AE29">
        <f t="shared" si="4"/>
        <v>0</v>
      </c>
      <c r="AF29">
        <f t="shared" si="4"/>
        <v>0</v>
      </c>
      <c r="AG29">
        <f t="shared" si="4"/>
        <v>0</v>
      </c>
      <c r="AH29">
        <f t="shared" si="5"/>
        <v>0</v>
      </c>
      <c r="AI29">
        <f t="shared" si="5"/>
        <v>0</v>
      </c>
      <c r="AJ29">
        <f t="shared" si="5"/>
        <v>0</v>
      </c>
      <c r="AK29">
        <f t="shared" si="5"/>
        <v>0</v>
      </c>
      <c r="AL29">
        <f t="shared" si="5"/>
        <v>0</v>
      </c>
    </row>
    <row r="30" spans="1:38">
      <c r="A30" s="13" t="s">
        <v>34</v>
      </c>
      <c r="B30">
        <f t="shared" si="6"/>
        <v>0</v>
      </c>
      <c r="C30">
        <f t="shared" si="6"/>
        <v>0</v>
      </c>
      <c r="D30">
        <f t="shared" si="6"/>
        <v>0</v>
      </c>
      <c r="E30">
        <f t="shared" si="6"/>
        <v>0</v>
      </c>
      <c r="F30">
        <f t="shared" si="6"/>
        <v>0</v>
      </c>
      <c r="G30">
        <f t="shared" si="6"/>
        <v>0</v>
      </c>
      <c r="H30">
        <f t="shared" si="6"/>
        <v>0</v>
      </c>
      <c r="I30">
        <f t="shared" si="6"/>
        <v>0</v>
      </c>
      <c r="J30">
        <f t="shared" si="6"/>
        <v>0</v>
      </c>
      <c r="K30">
        <f t="shared" si="6"/>
        <v>0</v>
      </c>
      <c r="L30">
        <f t="shared" si="6"/>
        <v>0</v>
      </c>
      <c r="M30">
        <f t="shared" si="6"/>
        <v>0</v>
      </c>
      <c r="N30">
        <f t="shared" si="6"/>
        <v>0</v>
      </c>
      <c r="O30">
        <f t="shared" si="6"/>
        <v>0</v>
      </c>
      <c r="P30">
        <f t="shared" si="6"/>
        <v>0</v>
      </c>
      <c r="Q30">
        <f t="shared" si="6"/>
        <v>0</v>
      </c>
      <c r="R30">
        <f t="shared" si="4"/>
        <v>0</v>
      </c>
      <c r="S30">
        <f t="shared" si="4"/>
        <v>0</v>
      </c>
      <c r="T30">
        <f t="shared" si="4"/>
        <v>0</v>
      </c>
      <c r="U30">
        <f t="shared" si="4"/>
        <v>0</v>
      </c>
      <c r="V30">
        <f t="shared" si="4"/>
        <v>0</v>
      </c>
      <c r="W30">
        <f t="shared" si="4"/>
        <v>0</v>
      </c>
      <c r="X30">
        <f t="shared" si="4"/>
        <v>0</v>
      </c>
      <c r="Y30">
        <f t="shared" si="4"/>
        <v>0</v>
      </c>
      <c r="Z30">
        <f t="shared" si="4"/>
        <v>0</v>
      </c>
      <c r="AA30">
        <f t="shared" si="4"/>
        <v>0</v>
      </c>
      <c r="AB30">
        <f t="shared" si="4"/>
        <v>0.47537816325430077</v>
      </c>
      <c r="AC30">
        <f t="shared" si="4"/>
        <v>0</v>
      </c>
      <c r="AD30">
        <f t="shared" si="4"/>
        <v>0</v>
      </c>
      <c r="AE30">
        <f t="shared" si="4"/>
        <v>0</v>
      </c>
      <c r="AF30">
        <f t="shared" si="4"/>
        <v>0</v>
      </c>
      <c r="AG30">
        <f t="shared" si="4"/>
        <v>0</v>
      </c>
      <c r="AH30">
        <f t="shared" si="5"/>
        <v>0</v>
      </c>
      <c r="AI30">
        <f t="shared" si="5"/>
        <v>0</v>
      </c>
      <c r="AJ30">
        <f t="shared" si="5"/>
        <v>0</v>
      </c>
      <c r="AK30">
        <f t="shared" si="5"/>
        <v>0</v>
      </c>
      <c r="AL30">
        <f t="shared" si="5"/>
        <v>0</v>
      </c>
    </row>
    <row r="31" spans="1:38">
      <c r="A31" s="13" t="s">
        <v>35</v>
      </c>
      <c r="B31">
        <f t="shared" si="6"/>
        <v>0</v>
      </c>
      <c r="C31">
        <f t="shared" si="6"/>
        <v>0</v>
      </c>
      <c r="D31">
        <f t="shared" si="6"/>
        <v>0</v>
      </c>
      <c r="E31">
        <f t="shared" si="6"/>
        <v>0</v>
      </c>
      <c r="F31">
        <f t="shared" si="6"/>
        <v>0</v>
      </c>
      <c r="G31">
        <f t="shared" si="6"/>
        <v>0</v>
      </c>
      <c r="H31">
        <f t="shared" si="6"/>
        <v>0</v>
      </c>
      <c r="I31">
        <f t="shared" si="6"/>
        <v>0</v>
      </c>
      <c r="J31">
        <f t="shared" si="6"/>
        <v>0</v>
      </c>
      <c r="K31">
        <f t="shared" si="6"/>
        <v>0</v>
      </c>
      <c r="L31">
        <f t="shared" si="6"/>
        <v>0</v>
      </c>
      <c r="M31">
        <f t="shared" si="6"/>
        <v>0</v>
      </c>
      <c r="N31">
        <f t="shared" si="6"/>
        <v>0</v>
      </c>
      <c r="O31">
        <f t="shared" si="6"/>
        <v>0</v>
      </c>
      <c r="P31">
        <f t="shared" si="6"/>
        <v>0</v>
      </c>
      <c r="Q31">
        <f t="shared" si="6"/>
        <v>0</v>
      </c>
      <c r="R31">
        <f t="shared" si="4"/>
        <v>0</v>
      </c>
      <c r="S31">
        <f t="shared" si="4"/>
        <v>0</v>
      </c>
      <c r="T31">
        <f t="shared" si="4"/>
        <v>0</v>
      </c>
      <c r="U31">
        <f t="shared" si="4"/>
        <v>0</v>
      </c>
      <c r="V31">
        <f t="shared" si="4"/>
        <v>0</v>
      </c>
      <c r="W31">
        <f t="shared" si="4"/>
        <v>0</v>
      </c>
      <c r="X31">
        <f t="shared" si="4"/>
        <v>0</v>
      </c>
      <c r="Y31">
        <f t="shared" si="4"/>
        <v>0</v>
      </c>
      <c r="Z31">
        <f t="shared" si="4"/>
        <v>0</v>
      </c>
      <c r="AA31">
        <f t="shared" si="4"/>
        <v>0</v>
      </c>
      <c r="AB31">
        <f t="shared" si="4"/>
        <v>0</v>
      </c>
      <c r="AC31">
        <f t="shared" si="4"/>
        <v>0.54909931111965238</v>
      </c>
      <c r="AD31">
        <f t="shared" si="4"/>
        <v>0</v>
      </c>
      <c r="AE31">
        <f t="shared" si="4"/>
        <v>0</v>
      </c>
      <c r="AF31">
        <f t="shared" si="4"/>
        <v>0</v>
      </c>
      <c r="AG31">
        <f t="shared" si="4"/>
        <v>0</v>
      </c>
      <c r="AH31">
        <f t="shared" si="5"/>
        <v>0</v>
      </c>
      <c r="AI31">
        <f t="shared" si="5"/>
        <v>0</v>
      </c>
      <c r="AJ31">
        <f t="shared" si="5"/>
        <v>0</v>
      </c>
      <c r="AK31">
        <f t="shared" si="5"/>
        <v>0</v>
      </c>
      <c r="AL31">
        <f t="shared" si="5"/>
        <v>0</v>
      </c>
    </row>
    <row r="32" spans="1:38">
      <c r="A32" s="13" t="s">
        <v>36</v>
      </c>
      <c r="B32">
        <f t="shared" si="6"/>
        <v>0</v>
      </c>
      <c r="C32">
        <f t="shared" si="6"/>
        <v>0</v>
      </c>
      <c r="D32">
        <f t="shared" si="6"/>
        <v>0</v>
      </c>
      <c r="E32">
        <f t="shared" si="6"/>
        <v>0</v>
      </c>
      <c r="F32">
        <f t="shared" si="6"/>
        <v>0</v>
      </c>
      <c r="G32">
        <f t="shared" si="6"/>
        <v>0</v>
      </c>
      <c r="H32">
        <f t="shared" si="6"/>
        <v>0</v>
      </c>
      <c r="I32">
        <f t="shared" si="6"/>
        <v>0</v>
      </c>
      <c r="J32">
        <f t="shared" si="6"/>
        <v>0</v>
      </c>
      <c r="K32">
        <f t="shared" si="6"/>
        <v>0</v>
      </c>
      <c r="L32">
        <f t="shared" si="6"/>
        <v>0</v>
      </c>
      <c r="M32">
        <f t="shared" si="6"/>
        <v>0</v>
      </c>
      <c r="N32">
        <f t="shared" si="6"/>
        <v>0</v>
      </c>
      <c r="O32">
        <f t="shared" si="6"/>
        <v>0</v>
      </c>
      <c r="P32">
        <f t="shared" si="6"/>
        <v>0</v>
      </c>
      <c r="Q32">
        <f t="shared" si="6"/>
        <v>0</v>
      </c>
      <c r="R32">
        <f t="shared" si="4"/>
        <v>0</v>
      </c>
      <c r="S32">
        <f t="shared" si="4"/>
        <v>0</v>
      </c>
      <c r="T32">
        <f t="shared" si="4"/>
        <v>0</v>
      </c>
      <c r="U32">
        <f t="shared" si="4"/>
        <v>0</v>
      </c>
      <c r="V32">
        <f t="shared" si="4"/>
        <v>0</v>
      </c>
      <c r="W32">
        <f t="shared" si="4"/>
        <v>0</v>
      </c>
      <c r="X32">
        <f t="shared" si="4"/>
        <v>0</v>
      </c>
      <c r="Y32">
        <f t="shared" si="4"/>
        <v>0</v>
      </c>
      <c r="Z32">
        <f t="shared" si="4"/>
        <v>0</v>
      </c>
      <c r="AA32">
        <f t="shared" si="4"/>
        <v>0</v>
      </c>
      <c r="AB32">
        <f t="shared" si="4"/>
        <v>0</v>
      </c>
      <c r="AC32">
        <f t="shared" si="4"/>
        <v>0</v>
      </c>
      <c r="AD32">
        <f t="shared" si="4"/>
        <v>0.46866748854353452</v>
      </c>
      <c r="AE32">
        <f t="shared" si="4"/>
        <v>0</v>
      </c>
      <c r="AF32">
        <f t="shared" si="4"/>
        <v>0</v>
      </c>
      <c r="AG32">
        <f t="shared" si="4"/>
        <v>0</v>
      </c>
      <c r="AH32">
        <f t="shared" si="5"/>
        <v>0</v>
      </c>
      <c r="AI32">
        <f t="shared" si="5"/>
        <v>0</v>
      </c>
      <c r="AJ32">
        <f t="shared" si="5"/>
        <v>0</v>
      </c>
      <c r="AK32">
        <f t="shared" si="5"/>
        <v>0</v>
      </c>
      <c r="AL32">
        <f t="shared" si="5"/>
        <v>0</v>
      </c>
    </row>
    <row r="33" spans="1:38">
      <c r="A33" s="13" t="s">
        <v>37</v>
      </c>
      <c r="B33">
        <f t="shared" si="6"/>
        <v>0</v>
      </c>
      <c r="C33">
        <f t="shared" si="6"/>
        <v>0</v>
      </c>
      <c r="D33">
        <f t="shared" si="6"/>
        <v>0</v>
      </c>
      <c r="E33">
        <f t="shared" si="6"/>
        <v>0</v>
      </c>
      <c r="F33">
        <f t="shared" si="6"/>
        <v>0</v>
      </c>
      <c r="G33">
        <f t="shared" si="6"/>
        <v>0</v>
      </c>
      <c r="H33">
        <f t="shared" si="6"/>
        <v>0</v>
      </c>
      <c r="I33">
        <f t="shared" si="6"/>
        <v>0</v>
      </c>
      <c r="J33">
        <f t="shared" si="6"/>
        <v>0</v>
      </c>
      <c r="K33">
        <f t="shared" si="6"/>
        <v>0</v>
      </c>
      <c r="L33">
        <f t="shared" si="6"/>
        <v>0</v>
      </c>
      <c r="M33">
        <f t="shared" si="6"/>
        <v>0</v>
      </c>
      <c r="N33">
        <f t="shared" si="6"/>
        <v>0</v>
      </c>
      <c r="O33">
        <f t="shared" si="6"/>
        <v>0</v>
      </c>
      <c r="P33">
        <f t="shared" si="6"/>
        <v>0</v>
      </c>
      <c r="Q33">
        <f t="shared" si="6"/>
        <v>0</v>
      </c>
      <c r="R33">
        <f t="shared" si="4"/>
        <v>0</v>
      </c>
      <c r="S33">
        <f t="shared" si="4"/>
        <v>0</v>
      </c>
      <c r="T33">
        <f t="shared" si="4"/>
        <v>0</v>
      </c>
      <c r="U33">
        <f t="shared" si="4"/>
        <v>0</v>
      </c>
      <c r="V33">
        <f t="shared" si="4"/>
        <v>0</v>
      </c>
      <c r="W33">
        <f t="shared" si="4"/>
        <v>0</v>
      </c>
      <c r="X33">
        <f t="shared" si="4"/>
        <v>0</v>
      </c>
      <c r="Y33">
        <f t="shared" si="4"/>
        <v>0</v>
      </c>
      <c r="Z33">
        <f t="shared" si="4"/>
        <v>0</v>
      </c>
      <c r="AA33">
        <f t="shared" si="4"/>
        <v>0</v>
      </c>
      <c r="AB33">
        <f t="shared" si="4"/>
        <v>0</v>
      </c>
      <c r="AC33">
        <f t="shared" si="4"/>
        <v>0</v>
      </c>
      <c r="AD33">
        <f t="shared" si="4"/>
        <v>0</v>
      </c>
      <c r="AE33">
        <f t="shared" si="4"/>
        <v>0.58717985888049906</v>
      </c>
      <c r="AF33">
        <f t="shared" si="4"/>
        <v>0</v>
      </c>
      <c r="AG33">
        <f t="shared" si="4"/>
        <v>0</v>
      </c>
      <c r="AH33">
        <f t="shared" si="5"/>
        <v>0</v>
      </c>
      <c r="AI33">
        <f t="shared" si="5"/>
        <v>0</v>
      </c>
      <c r="AJ33">
        <f t="shared" si="5"/>
        <v>0</v>
      </c>
      <c r="AK33">
        <f t="shared" si="5"/>
        <v>0</v>
      </c>
      <c r="AL33">
        <f t="shared" si="5"/>
        <v>0</v>
      </c>
    </row>
    <row r="34" spans="1:38">
      <c r="A34" s="13" t="s">
        <v>38</v>
      </c>
      <c r="B34">
        <f t="shared" si="6"/>
        <v>0</v>
      </c>
      <c r="C34">
        <f t="shared" si="6"/>
        <v>0</v>
      </c>
      <c r="D34">
        <f t="shared" si="6"/>
        <v>0</v>
      </c>
      <c r="E34">
        <f t="shared" si="6"/>
        <v>0</v>
      </c>
      <c r="F34">
        <f t="shared" si="6"/>
        <v>0</v>
      </c>
      <c r="G34">
        <f t="shared" si="6"/>
        <v>0</v>
      </c>
      <c r="H34">
        <f t="shared" si="6"/>
        <v>0</v>
      </c>
      <c r="I34">
        <f t="shared" si="6"/>
        <v>0</v>
      </c>
      <c r="J34">
        <f t="shared" si="6"/>
        <v>0</v>
      </c>
      <c r="K34">
        <f t="shared" si="6"/>
        <v>0</v>
      </c>
      <c r="L34">
        <f t="shared" si="6"/>
        <v>0</v>
      </c>
      <c r="M34">
        <f t="shared" si="6"/>
        <v>0</v>
      </c>
      <c r="N34">
        <f t="shared" si="6"/>
        <v>0</v>
      </c>
      <c r="O34">
        <f t="shared" si="6"/>
        <v>0</v>
      </c>
      <c r="P34">
        <f t="shared" si="6"/>
        <v>0</v>
      </c>
      <c r="Q34">
        <f t="shared" si="6"/>
        <v>0</v>
      </c>
      <c r="R34">
        <f t="shared" si="4"/>
        <v>0</v>
      </c>
      <c r="S34">
        <f t="shared" si="4"/>
        <v>0</v>
      </c>
      <c r="T34">
        <f t="shared" si="4"/>
        <v>0</v>
      </c>
      <c r="U34">
        <f t="shared" si="4"/>
        <v>0</v>
      </c>
      <c r="V34">
        <f t="shared" si="4"/>
        <v>0</v>
      </c>
      <c r="W34">
        <f t="shared" si="4"/>
        <v>0</v>
      </c>
      <c r="X34">
        <f t="shared" si="4"/>
        <v>0</v>
      </c>
      <c r="Y34">
        <f t="shared" si="4"/>
        <v>0</v>
      </c>
      <c r="Z34">
        <f t="shared" si="4"/>
        <v>0</v>
      </c>
      <c r="AA34">
        <f t="shared" si="4"/>
        <v>0</v>
      </c>
      <c r="AB34">
        <f t="shared" si="4"/>
        <v>0</v>
      </c>
      <c r="AC34">
        <f t="shared" si="4"/>
        <v>0</v>
      </c>
      <c r="AD34">
        <f t="shared" si="4"/>
        <v>0</v>
      </c>
      <c r="AE34">
        <f t="shared" si="4"/>
        <v>0</v>
      </c>
      <c r="AF34">
        <f t="shared" si="4"/>
        <v>0.76136892006590451</v>
      </c>
      <c r="AG34">
        <f t="shared" si="4"/>
        <v>0</v>
      </c>
      <c r="AH34">
        <f t="shared" si="5"/>
        <v>0</v>
      </c>
      <c r="AI34">
        <f t="shared" si="5"/>
        <v>0</v>
      </c>
      <c r="AJ34">
        <f t="shared" si="5"/>
        <v>0</v>
      </c>
      <c r="AK34">
        <f t="shared" si="5"/>
        <v>0</v>
      </c>
      <c r="AL34">
        <f t="shared" si="5"/>
        <v>0</v>
      </c>
    </row>
    <row r="35" spans="1:38">
      <c r="A35" s="13" t="s">
        <v>39</v>
      </c>
      <c r="B35">
        <f t="shared" si="6"/>
        <v>0</v>
      </c>
      <c r="C35">
        <f t="shared" si="6"/>
        <v>0</v>
      </c>
      <c r="D35">
        <f t="shared" si="6"/>
        <v>0</v>
      </c>
      <c r="E35">
        <f t="shared" si="6"/>
        <v>0</v>
      </c>
      <c r="F35">
        <f t="shared" si="6"/>
        <v>0</v>
      </c>
      <c r="G35">
        <f t="shared" si="6"/>
        <v>0</v>
      </c>
      <c r="H35">
        <f t="shared" si="6"/>
        <v>0</v>
      </c>
      <c r="I35">
        <f t="shared" si="6"/>
        <v>0</v>
      </c>
      <c r="J35">
        <f t="shared" si="6"/>
        <v>0</v>
      </c>
      <c r="K35">
        <f t="shared" si="6"/>
        <v>0</v>
      </c>
      <c r="L35">
        <f t="shared" si="6"/>
        <v>0</v>
      </c>
      <c r="M35">
        <f t="shared" si="6"/>
        <v>0</v>
      </c>
      <c r="N35">
        <f t="shared" si="6"/>
        <v>0</v>
      </c>
      <c r="O35">
        <f t="shared" si="6"/>
        <v>0</v>
      </c>
      <c r="P35">
        <f t="shared" si="6"/>
        <v>0</v>
      </c>
      <c r="Q35">
        <f t="shared" si="6"/>
        <v>0</v>
      </c>
      <c r="R35">
        <f t="shared" ref="R35:AG40" si="7">IF($A35=R$1,R$3,0)</f>
        <v>0</v>
      </c>
      <c r="S35">
        <f t="shared" si="7"/>
        <v>0</v>
      </c>
      <c r="T35">
        <f t="shared" si="7"/>
        <v>0</v>
      </c>
      <c r="U35">
        <f t="shared" si="7"/>
        <v>0</v>
      </c>
      <c r="V35">
        <f t="shared" si="7"/>
        <v>0</v>
      </c>
      <c r="W35">
        <f t="shared" si="7"/>
        <v>0</v>
      </c>
      <c r="X35">
        <f t="shared" si="7"/>
        <v>0</v>
      </c>
      <c r="Y35">
        <f t="shared" si="7"/>
        <v>0</v>
      </c>
      <c r="Z35">
        <f t="shared" si="7"/>
        <v>0</v>
      </c>
      <c r="AA35">
        <f t="shared" si="7"/>
        <v>0</v>
      </c>
      <c r="AB35">
        <f t="shared" si="7"/>
        <v>0</v>
      </c>
      <c r="AC35">
        <f t="shared" si="7"/>
        <v>0</v>
      </c>
      <c r="AD35">
        <f t="shared" si="7"/>
        <v>0</v>
      </c>
      <c r="AE35">
        <f t="shared" si="7"/>
        <v>0</v>
      </c>
      <c r="AF35">
        <f t="shared" si="7"/>
        <v>0</v>
      </c>
      <c r="AG35">
        <f t="shared" si="7"/>
        <v>0.82649140858997705</v>
      </c>
      <c r="AH35">
        <f t="shared" ref="AH35:AL40" si="8">IF($A35=AH$1,AH$3,0)</f>
        <v>0</v>
      </c>
      <c r="AI35">
        <f t="shared" si="8"/>
        <v>0</v>
      </c>
      <c r="AJ35">
        <f t="shared" si="8"/>
        <v>0</v>
      </c>
      <c r="AK35">
        <f t="shared" si="8"/>
        <v>0</v>
      </c>
      <c r="AL35">
        <f t="shared" si="8"/>
        <v>0</v>
      </c>
    </row>
    <row r="36" spans="1:38">
      <c r="A36" s="13" t="s">
        <v>40</v>
      </c>
      <c r="B36">
        <f t="shared" si="6"/>
        <v>0</v>
      </c>
      <c r="C36">
        <f t="shared" si="6"/>
        <v>0</v>
      </c>
      <c r="D36">
        <f t="shared" si="6"/>
        <v>0</v>
      </c>
      <c r="E36">
        <f t="shared" si="6"/>
        <v>0</v>
      </c>
      <c r="F36">
        <f t="shared" si="6"/>
        <v>0</v>
      </c>
      <c r="G36">
        <f t="shared" si="6"/>
        <v>0</v>
      </c>
      <c r="H36">
        <f t="shared" si="6"/>
        <v>0</v>
      </c>
      <c r="I36">
        <f t="shared" si="6"/>
        <v>0</v>
      </c>
      <c r="J36">
        <f t="shared" si="6"/>
        <v>0</v>
      </c>
      <c r="K36">
        <f t="shared" si="6"/>
        <v>0</v>
      </c>
      <c r="L36">
        <f t="shared" si="6"/>
        <v>0</v>
      </c>
      <c r="M36">
        <f t="shared" si="6"/>
        <v>0</v>
      </c>
      <c r="N36">
        <f t="shared" si="6"/>
        <v>0</v>
      </c>
      <c r="O36">
        <f t="shared" si="6"/>
        <v>0</v>
      </c>
      <c r="P36">
        <f t="shared" si="6"/>
        <v>0</v>
      </c>
      <c r="Q36">
        <f t="shared" ref="Q36:Q40" si="9">IF($A36=Q$1,Q$3,0)</f>
        <v>0</v>
      </c>
      <c r="R36">
        <f t="shared" si="7"/>
        <v>0</v>
      </c>
      <c r="S36">
        <f t="shared" si="7"/>
        <v>0</v>
      </c>
      <c r="T36">
        <f t="shared" si="7"/>
        <v>0</v>
      </c>
      <c r="U36">
        <f t="shared" si="7"/>
        <v>0</v>
      </c>
      <c r="V36">
        <f t="shared" si="7"/>
        <v>0</v>
      </c>
      <c r="W36">
        <f t="shared" si="7"/>
        <v>0</v>
      </c>
      <c r="X36">
        <f t="shared" si="7"/>
        <v>0</v>
      </c>
      <c r="Y36">
        <f t="shared" si="7"/>
        <v>0</v>
      </c>
      <c r="Z36">
        <f t="shared" si="7"/>
        <v>0</v>
      </c>
      <c r="AA36">
        <f t="shared" si="7"/>
        <v>0</v>
      </c>
      <c r="AB36">
        <f t="shared" si="7"/>
        <v>0</v>
      </c>
      <c r="AC36">
        <f t="shared" si="7"/>
        <v>0</v>
      </c>
      <c r="AD36">
        <f t="shared" si="7"/>
        <v>0</v>
      </c>
      <c r="AE36">
        <f t="shared" si="7"/>
        <v>0</v>
      </c>
      <c r="AF36">
        <f t="shared" si="7"/>
        <v>0</v>
      </c>
      <c r="AG36">
        <f t="shared" si="7"/>
        <v>0</v>
      </c>
      <c r="AH36">
        <f t="shared" si="8"/>
        <v>0.74084556300618309</v>
      </c>
      <c r="AI36">
        <f t="shared" si="8"/>
        <v>0</v>
      </c>
      <c r="AJ36">
        <f t="shared" si="8"/>
        <v>0</v>
      </c>
      <c r="AK36">
        <f t="shared" si="8"/>
        <v>0</v>
      </c>
      <c r="AL36">
        <f t="shared" si="8"/>
        <v>0</v>
      </c>
    </row>
    <row r="37" spans="1:38">
      <c r="A37" s="13" t="s">
        <v>41</v>
      </c>
      <c r="B37">
        <f t="shared" ref="B37:P40" si="10">IF($A37=B$1,B$3,0)</f>
        <v>0</v>
      </c>
      <c r="C37">
        <f t="shared" si="10"/>
        <v>0</v>
      </c>
      <c r="D37">
        <f t="shared" si="10"/>
        <v>0</v>
      </c>
      <c r="E37">
        <f t="shared" si="10"/>
        <v>0</v>
      </c>
      <c r="F37">
        <f t="shared" si="10"/>
        <v>0</v>
      </c>
      <c r="G37">
        <f t="shared" si="10"/>
        <v>0</v>
      </c>
      <c r="H37">
        <f t="shared" si="10"/>
        <v>0</v>
      </c>
      <c r="I37">
        <f t="shared" si="10"/>
        <v>0</v>
      </c>
      <c r="J37">
        <f t="shared" si="10"/>
        <v>0</v>
      </c>
      <c r="K37">
        <f t="shared" si="10"/>
        <v>0</v>
      </c>
      <c r="L37">
        <f t="shared" si="10"/>
        <v>0</v>
      </c>
      <c r="M37">
        <f t="shared" si="10"/>
        <v>0</v>
      </c>
      <c r="N37">
        <f t="shared" si="10"/>
        <v>0</v>
      </c>
      <c r="O37">
        <f t="shared" si="10"/>
        <v>0</v>
      </c>
      <c r="P37">
        <f t="shared" si="10"/>
        <v>0</v>
      </c>
      <c r="Q37">
        <f t="shared" si="9"/>
        <v>0</v>
      </c>
      <c r="R37">
        <f t="shared" si="7"/>
        <v>0</v>
      </c>
      <c r="S37">
        <f t="shared" si="7"/>
        <v>0</v>
      </c>
      <c r="T37">
        <f t="shared" si="7"/>
        <v>0</v>
      </c>
      <c r="U37">
        <f t="shared" si="7"/>
        <v>0</v>
      </c>
      <c r="V37">
        <f t="shared" si="7"/>
        <v>0</v>
      </c>
      <c r="W37">
        <f t="shared" si="7"/>
        <v>0</v>
      </c>
      <c r="X37">
        <f t="shared" si="7"/>
        <v>0</v>
      </c>
      <c r="Y37">
        <f t="shared" si="7"/>
        <v>0</v>
      </c>
      <c r="Z37">
        <f t="shared" si="7"/>
        <v>0</v>
      </c>
      <c r="AA37">
        <f t="shared" si="7"/>
        <v>0</v>
      </c>
      <c r="AB37">
        <f t="shared" si="7"/>
        <v>0</v>
      </c>
      <c r="AC37">
        <f t="shared" si="7"/>
        <v>0</v>
      </c>
      <c r="AD37">
        <f t="shared" si="7"/>
        <v>0</v>
      </c>
      <c r="AE37">
        <f t="shared" si="7"/>
        <v>0</v>
      </c>
      <c r="AF37">
        <f t="shared" si="7"/>
        <v>0</v>
      </c>
      <c r="AG37">
        <f t="shared" si="7"/>
        <v>0</v>
      </c>
      <c r="AH37">
        <f t="shared" si="8"/>
        <v>0</v>
      </c>
      <c r="AI37">
        <f t="shared" si="8"/>
        <v>0.82773215593716942</v>
      </c>
      <c r="AJ37">
        <f t="shared" si="8"/>
        <v>0</v>
      </c>
      <c r="AK37">
        <f t="shared" si="8"/>
        <v>0</v>
      </c>
      <c r="AL37">
        <f t="shared" si="8"/>
        <v>0</v>
      </c>
    </row>
    <row r="38" spans="1:38">
      <c r="A38" s="13" t="s">
        <v>42</v>
      </c>
      <c r="B38">
        <f t="shared" si="10"/>
        <v>0</v>
      </c>
      <c r="C38">
        <f t="shared" si="10"/>
        <v>0</v>
      </c>
      <c r="D38">
        <f t="shared" si="10"/>
        <v>0</v>
      </c>
      <c r="E38">
        <f t="shared" si="10"/>
        <v>0</v>
      </c>
      <c r="F38">
        <f t="shared" si="10"/>
        <v>0</v>
      </c>
      <c r="G38">
        <f t="shared" si="10"/>
        <v>0</v>
      </c>
      <c r="H38">
        <f t="shared" si="10"/>
        <v>0</v>
      </c>
      <c r="I38">
        <f t="shared" si="10"/>
        <v>0</v>
      </c>
      <c r="J38">
        <f t="shared" si="10"/>
        <v>0</v>
      </c>
      <c r="K38">
        <f t="shared" si="10"/>
        <v>0</v>
      </c>
      <c r="L38">
        <f t="shared" si="10"/>
        <v>0</v>
      </c>
      <c r="M38">
        <f t="shared" si="10"/>
        <v>0</v>
      </c>
      <c r="N38">
        <f t="shared" si="10"/>
        <v>0</v>
      </c>
      <c r="O38">
        <f t="shared" si="10"/>
        <v>0</v>
      </c>
      <c r="P38">
        <f t="shared" si="10"/>
        <v>0</v>
      </c>
      <c r="Q38">
        <f t="shared" si="9"/>
        <v>0</v>
      </c>
      <c r="R38">
        <f t="shared" si="7"/>
        <v>0</v>
      </c>
      <c r="S38">
        <f t="shared" si="7"/>
        <v>0</v>
      </c>
      <c r="T38">
        <f t="shared" si="7"/>
        <v>0</v>
      </c>
      <c r="U38">
        <f t="shared" si="7"/>
        <v>0</v>
      </c>
      <c r="V38">
        <f t="shared" si="7"/>
        <v>0</v>
      </c>
      <c r="W38">
        <f t="shared" si="7"/>
        <v>0</v>
      </c>
      <c r="X38">
        <f t="shared" si="7"/>
        <v>0</v>
      </c>
      <c r="Y38">
        <f t="shared" si="7"/>
        <v>0</v>
      </c>
      <c r="Z38">
        <f t="shared" si="7"/>
        <v>0</v>
      </c>
      <c r="AA38">
        <f t="shared" si="7"/>
        <v>0</v>
      </c>
      <c r="AB38">
        <f t="shared" si="7"/>
        <v>0</v>
      </c>
      <c r="AC38">
        <f t="shared" si="7"/>
        <v>0</v>
      </c>
      <c r="AD38">
        <f t="shared" si="7"/>
        <v>0</v>
      </c>
      <c r="AE38">
        <f t="shared" si="7"/>
        <v>0</v>
      </c>
      <c r="AF38">
        <f t="shared" si="7"/>
        <v>0</v>
      </c>
      <c r="AG38">
        <f t="shared" si="7"/>
        <v>0</v>
      </c>
      <c r="AH38">
        <f t="shared" si="8"/>
        <v>0</v>
      </c>
      <c r="AI38">
        <f t="shared" si="8"/>
        <v>0</v>
      </c>
      <c r="AJ38">
        <f t="shared" si="8"/>
        <v>0.60349077621683</v>
      </c>
      <c r="AK38">
        <f t="shared" si="8"/>
        <v>0</v>
      </c>
      <c r="AL38">
        <f t="shared" si="8"/>
        <v>0</v>
      </c>
    </row>
    <row r="39" spans="1:38">
      <c r="A39" s="13" t="s">
        <v>43</v>
      </c>
      <c r="B39">
        <f t="shared" si="10"/>
        <v>0</v>
      </c>
      <c r="C39">
        <f t="shared" si="10"/>
        <v>0</v>
      </c>
      <c r="D39">
        <f t="shared" si="10"/>
        <v>0</v>
      </c>
      <c r="E39">
        <f t="shared" si="10"/>
        <v>0</v>
      </c>
      <c r="F39">
        <f t="shared" si="10"/>
        <v>0</v>
      </c>
      <c r="G39">
        <f t="shared" si="10"/>
        <v>0</v>
      </c>
      <c r="H39">
        <f t="shared" si="10"/>
        <v>0</v>
      </c>
      <c r="I39">
        <f t="shared" si="10"/>
        <v>0</v>
      </c>
      <c r="J39">
        <f t="shared" si="10"/>
        <v>0</v>
      </c>
      <c r="K39">
        <f t="shared" si="10"/>
        <v>0</v>
      </c>
      <c r="L39">
        <f t="shared" si="10"/>
        <v>0</v>
      </c>
      <c r="M39">
        <f t="shared" si="10"/>
        <v>0</v>
      </c>
      <c r="N39">
        <f t="shared" si="10"/>
        <v>0</v>
      </c>
      <c r="O39">
        <f t="shared" si="10"/>
        <v>0</v>
      </c>
      <c r="P39">
        <f t="shared" si="10"/>
        <v>0</v>
      </c>
      <c r="Q39">
        <f t="shared" si="9"/>
        <v>0</v>
      </c>
      <c r="R39">
        <f t="shared" si="7"/>
        <v>0</v>
      </c>
      <c r="S39">
        <f t="shared" si="7"/>
        <v>0</v>
      </c>
      <c r="T39">
        <f t="shared" si="7"/>
        <v>0</v>
      </c>
      <c r="U39">
        <f t="shared" si="7"/>
        <v>0</v>
      </c>
      <c r="V39">
        <f t="shared" si="7"/>
        <v>0</v>
      </c>
      <c r="W39">
        <f t="shared" si="7"/>
        <v>0</v>
      </c>
      <c r="X39">
        <f t="shared" si="7"/>
        <v>0</v>
      </c>
      <c r="Y39">
        <f t="shared" si="7"/>
        <v>0</v>
      </c>
      <c r="Z39">
        <f t="shared" si="7"/>
        <v>0</v>
      </c>
      <c r="AA39">
        <f t="shared" si="7"/>
        <v>0</v>
      </c>
      <c r="AB39">
        <f t="shared" si="7"/>
        <v>0</v>
      </c>
      <c r="AC39">
        <f t="shared" si="7"/>
        <v>0</v>
      </c>
      <c r="AD39">
        <f t="shared" si="7"/>
        <v>0</v>
      </c>
      <c r="AE39">
        <f t="shared" si="7"/>
        <v>0</v>
      </c>
      <c r="AF39">
        <f t="shared" si="7"/>
        <v>0</v>
      </c>
      <c r="AG39">
        <f t="shared" si="7"/>
        <v>0</v>
      </c>
      <c r="AH39">
        <f t="shared" si="8"/>
        <v>0</v>
      </c>
      <c r="AI39">
        <f t="shared" si="8"/>
        <v>0</v>
      </c>
      <c r="AJ39">
        <f t="shared" si="8"/>
        <v>0</v>
      </c>
      <c r="AK39">
        <f t="shared" si="8"/>
        <v>0.6295815749401783</v>
      </c>
      <c r="AL39">
        <f t="shared" si="8"/>
        <v>0</v>
      </c>
    </row>
    <row r="40" spans="1:38">
      <c r="A40" s="13" t="s">
        <v>44</v>
      </c>
      <c r="B40">
        <f t="shared" si="10"/>
        <v>0</v>
      </c>
      <c r="C40">
        <f t="shared" si="10"/>
        <v>0</v>
      </c>
      <c r="D40">
        <f t="shared" si="10"/>
        <v>0</v>
      </c>
      <c r="E40">
        <f t="shared" si="10"/>
        <v>0</v>
      </c>
      <c r="F40">
        <f t="shared" si="10"/>
        <v>0</v>
      </c>
      <c r="G40">
        <f t="shared" si="10"/>
        <v>0</v>
      </c>
      <c r="H40">
        <f t="shared" si="10"/>
        <v>0</v>
      </c>
      <c r="I40">
        <f t="shared" si="10"/>
        <v>0</v>
      </c>
      <c r="J40">
        <f t="shared" si="10"/>
        <v>0</v>
      </c>
      <c r="K40">
        <f t="shared" si="10"/>
        <v>0</v>
      </c>
      <c r="L40">
        <f t="shared" si="10"/>
        <v>0</v>
      </c>
      <c r="M40">
        <f t="shared" si="10"/>
        <v>0</v>
      </c>
      <c r="N40">
        <f t="shared" si="10"/>
        <v>0</v>
      </c>
      <c r="O40">
        <f t="shared" si="10"/>
        <v>0</v>
      </c>
      <c r="P40">
        <f t="shared" si="10"/>
        <v>0</v>
      </c>
      <c r="Q40">
        <f t="shared" si="9"/>
        <v>0</v>
      </c>
      <c r="R40">
        <f t="shared" si="7"/>
        <v>0</v>
      </c>
      <c r="S40">
        <f t="shared" si="7"/>
        <v>0</v>
      </c>
      <c r="T40">
        <f t="shared" si="7"/>
        <v>0</v>
      </c>
      <c r="U40">
        <f t="shared" si="7"/>
        <v>0</v>
      </c>
      <c r="V40">
        <f t="shared" si="7"/>
        <v>0</v>
      </c>
      <c r="W40">
        <f t="shared" si="7"/>
        <v>0</v>
      </c>
      <c r="X40">
        <f t="shared" si="7"/>
        <v>0</v>
      </c>
      <c r="Y40">
        <f t="shared" si="7"/>
        <v>0</v>
      </c>
      <c r="Z40">
        <f t="shared" si="7"/>
        <v>0</v>
      </c>
      <c r="AA40">
        <f t="shared" si="7"/>
        <v>0</v>
      </c>
      <c r="AB40">
        <f t="shared" si="7"/>
        <v>0</v>
      </c>
      <c r="AC40">
        <f t="shared" si="7"/>
        <v>0</v>
      </c>
      <c r="AD40">
        <f t="shared" si="7"/>
        <v>0</v>
      </c>
      <c r="AE40">
        <f t="shared" si="7"/>
        <v>0</v>
      </c>
      <c r="AF40">
        <f t="shared" si="7"/>
        <v>0</v>
      </c>
      <c r="AG40">
        <f t="shared" si="7"/>
        <v>0</v>
      </c>
      <c r="AH40">
        <f t="shared" si="8"/>
        <v>0</v>
      </c>
      <c r="AI40">
        <f t="shared" si="8"/>
        <v>0</v>
      </c>
      <c r="AJ40">
        <f t="shared" si="8"/>
        <v>0</v>
      </c>
      <c r="AK40">
        <f t="shared" si="8"/>
        <v>0</v>
      </c>
      <c r="AL40">
        <f t="shared" si="8"/>
        <v>1</v>
      </c>
    </row>
    <row r="41" spans="1:38">
      <c r="A41" t="s">
        <v>132</v>
      </c>
      <c r="B41" cm="1">
        <f t="array" ref="B41:AL41">TRANSPOSE('TES de production domestique'!CQ11:CQ47)</f>
        <v>28114.451999999997</v>
      </c>
      <c r="C41">
        <v>691.87599999999998</v>
      </c>
      <c r="D41">
        <v>117312.50999999998</v>
      </c>
      <c r="E41">
        <v>12824.337</v>
      </c>
      <c r="F41">
        <v>9691.2999999999993</v>
      </c>
      <c r="G41">
        <v>21108.799999999999</v>
      </c>
      <c r="H41">
        <v>48810.666000000005</v>
      </c>
      <c r="I41">
        <v>27877.406000000003</v>
      </c>
      <c r="J41">
        <v>17897.228999999999</v>
      </c>
      <c r="K41">
        <v>34167.748999999996</v>
      </c>
      <c r="L41">
        <v>25331.356999999996</v>
      </c>
      <c r="M41">
        <v>17442.761999999999</v>
      </c>
      <c r="N41">
        <v>32244.140999999996</v>
      </c>
      <c r="O41">
        <v>136327.932</v>
      </c>
      <c r="P41">
        <v>47172.990000000005</v>
      </c>
      <c r="Q41">
        <v>38440.006999999998</v>
      </c>
      <c r="R41">
        <v>17018.78</v>
      </c>
      <c r="S41">
        <v>237672.21300000002</v>
      </c>
      <c r="T41">
        <v>319528.16799999995</v>
      </c>
      <c r="U41">
        <v>98567.930000000008</v>
      </c>
      <c r="V41">
        <v>89335.156999999992</v>
      </c>
      <c r="W41">
        <v>35969.642999999996</v>
      </c>
      <c r="X41">
        <v>23787.917000000001</v>
      </c>
      <c r="Y41">
        <v>71994.543999999994</v>
      </c>
      <c r="Z41">
        <v>74106.251000000004</v>
      </c>
      <c r="AA41">
        <v>264842.2</v>
      </c>
      <c r="AB41">
        <v>77065.62</v>
      </c>
      <c r="AC41">
        <v>65871.687000000005</v>
      </c>
      <c r="AD41">
        <v>9688.101999999999</v>
      </c>
      <c r="AE41">
        <v>49912.619999999995</v>
      </c>
      <c r="AF41">
        <v>200290</v>
      </c>
      <c r="AG41">
        <v>115411</v>
      </c>
      <c r="AH41">
        <v>163658.85700000002</v>
      </c>
      <c r="AI41">
        <v>86009</v>
      </c>
      <c r="AJ41">
        <v>48061.652000000002</v>
      </c>
      <c r="AK41">
        <v>35727.084999999999</v>
      </c>
      <c r="AL41">
        <v>1473</v>
      </c>
    </row>
    <row r="42" spans="1:38">
      <c r="A42" s="13" t="s">
        <v>45</v>
      </c>
      <c r="B42">
        <f t="shared" ref="B42:K51" si="11">IF($A42=B$1,B$41,0)</f>
        <v>28114.451999999997</v>
      </c>
      <c r="C42">
        <f t="shared" si="11"/>
        <v>0</v>
      </c>
      <c r="D42">
        <f t="shared" si="11"/>
        <v>0</v>
      </c>
      <c r="E42">
        <f t="shared" si="11"/>
        <v>0</v>
      </c>
      <c r="F42">
        <f t="shared" si="11"/>
        <v>0</v>
      </c>
      <c r="G42">
        <f t="shared" si="11"/>
        <v>0</v>
      </c>
      <c r="H42">
        <f t="shared" si="11"/>
        <v>0</v>
      </c>
      <c r="I42">
        <f t="shared" si="11"/>
        <v>0</v>
      </c>
      <c r="J42">
        <f t="shared" si="11"/>
        <v>0</v>
      </c>
      <c r="K42">
        <f t="shared" si="11"/>
        <v>0</v>
      </c>
      <c r="L42">
        <f t="shared" ref="L42:U51" si="12">IF($A42=L$1,L$41,0)</f>
        <v>0</v>
      </c>
      <c r="M42">
        <f t="shared" si="12"/>
        <v>0</v>
      </c>
      <c r="N42">
        <f t="shared" si="12"/>
        <v>0</v>
      </c>
      <c r="O42">
        <f t="shared" si="12"/>
        <v>0</v>
      </c>
      <c r="P42">
        <f t="shared" si="12"/>
        <v>0</v>
      </c>
      <c r="Q42">
        <f t="shared" si="12"/>
        <v>0</v>
      </c>
      <c r="R42">
        <f t="shared" si="12"/>
        <v>0</v>
      </c>
      <c r="S42">
        <f t="shared" si="12"/>
        <v>0</v>
      </c>
      <c r="T42">
        <f t="shared" si="12"/>
        <v>0</v>
      </c>
      <c r="U42">
        <f t="shared" si="12"/>
        <v>0</v>
      </c>
      <c r="V42">
        <f t="shared" ref="V42:AE51" si="13">IF($A42=V$1,V$41,0)</f>
        <v>0</v>
      </c>
      <c r="W42">
        <f t="shared" si="13"/>
        <v>0</v>
      </c>
      <c r="X42">
        <f t="shared" si="13"/>
        <v>0</v>
      </c>
      <c r="Y42">
        <f t="shared" si="13"/>
        <v>0</v>
      </c>
      <c r="Z42">
        <f t="shared" si="13"/>
        <v>0</v>
      </c>
      <c r="AA42">
        <f t="shared" si="13"/>
        <v>0</v>
      </c>
      <c r="AB42">
        <f t="shared" si="13"/>
        <v>0</v>
      </c>
      <c r="AC42">
        <f t="shared" si="13"/>
        <v>0</v>
      </c>
      <c r="AD42">
        <f t="shared" si="13"/>
        <v>0</v>
      </c>
      <c r="AE42">
        <f t="shared" si="13"/>
        <v>0</v>
      </c>
      <c r="AF42">
        <f t="shared" ref="AF42:AL51" si="14">IF($A42=AF$1,AF$41,0)</f>
        <v>0</v>
      </c>
      <c r="AG42">
        <f t="shared" si="14"/>
        <v>0</v>
      </c>
      <c r="AH42">
        <f t="shared" si="14"/>
        <v>0</v>
      </c>
      <c r="AI42">
        <f t="shared" si="14"/>
        <v>0</v>
      </c>
      <c r="AJ42">
        <f t="shared" si="14"/>
        <v>0</v>
      </c>
      <c r="AK42">
        <f t="shared" si="14"/>
        <v>0</v>
      </c>
      <c r="AL42">
        <f t="shared" si="14"/>
        <v>0</v>
      </c>
    </row>
    <row r="43" spans="1:38">
      <c r="A43" s="13" t="s">
        <v>9</v>
      </c>
      <c r="B43">
        <f t="shared" si="11"/>
        <v>0</v>
      </c>
      <c r="C43">
        <f t="shared" si="11"/>
        <v>691.87599999999998</v>
      </c>
      <c r="D43">
        <f t="shared" si="11"/>
        <v>0</v>
      </c>
      <c r="E43">
        <f t="shared" si="11"/>
        <v>0</v>
      </c>
      <c r="F43">
        <f t="shared" si="11"/>
        <v>0</v>
      </c>
      <c r="G43">
        <f t="shared" si="11"/>
        <v>0</v>
      </c>
      <c r="H43">
        <f t="shared" si="11"/>
        <v>0</v>
      </c>
      <c r="I43">
        <f t="shared" si="11"/>
        <v>0</v>
      </c>
      <c r="J43">
        <f t="shared" si="11"/>
        <v>0</v>
      </c>
      <c r="K43">
        <f t="shared" si="11"/>
        <v>0</v>
      </c>
      <c r="L43">
        <f t="shared" si="12"/>
        <v>0</v>
      </c>
      <c r="M43">
        <f t="shared" si="12"/>
        <v>0</v>
      </c>
      <c r="N43">
        <f t="shared" si="12"/>
        <v>0</v>
      </c>
      <c r="O43">
        <f t="shared" si="12"/>
        <v>0</v>
      </c>
      <c r="P43">
        <f t="shared" si="12"/>
        <v>0</v>
      </c>
      <c r="Q43">
        <f t="shared" si="12"/>
        <v>0</v>
      </c>
      <c r="R43">
        <f t="shared" si="12"/>
        <v>0</v>
      </c>
      <c r="S43">
        <f t="shared" si="12"/>
        <v>0</v>
      </c>
      <c r="T43">
        <f t="shared" si="12"/>
        <v>0</v>
      </c>
      <c r="U43">
        <f t="shared" si="12"/>
        <v>0</v>
      </c>
      <c r="V43">
        <f t="shared" si="13"/>
        <v>0</v>
      </c>
      <c r="W43">
        <f t="shared" si="13"/>
        <v>0</v>
      </c>
      <c r="X43">
        <f t="shared" si="13"/>
        <v>0</v>
      </c>
      <c r="Y43">
        <f t="shared" si="13"/>
        <v>0</v>
      </c>
      <c r="Z43">
        <f t="shared" si="13"/>
        <v>0</v>
      </c>
      <c r="AA43">
        <f t="shared" si="13"/>
        <v>0</v>
      </c>
      <c r="AB43">
        <f t="shared" si="13"/>
        <v>0</v>
      </c>
      <c r="AC43">
        <f t="shared" si="13"/>
        <v>0</v>
      </c>
      <c r="AD43">
        <f t="shared" si="13"/>
        <v>0</v>
      </c>
      <c r="AE43">
        <f t="shared" si="13"/>
        <v>0</v>
      </c>
      <c r="AF43">
        <f t="shared" si="14"/>
        <v>0</v>
      </c>
      <c r="AG43">
        <f t="shared" si="14"/>
        <v>0</v>
      </c>
      <c r="AH43">
        <f t="shared" si="14"/>
        <v>0</v>
      </c>
      <c r="AI43">
        <f t="shared" si="14"/>
        <v>0</v>
      </c>
      <c r="AJ43">
        <f t="shared" si="14"/>
        <v>0</v>
      </c>
      <c r="AK43">
        <f t="shared" si="14"/>
        <v>0</v>
      </c>
      <c r="AL43">
        <f t="shared" si="14"/>
        <v>0</v>
      </c>
    </row>
    <row r="44" spans="1:38">
      <c r="A44" s="13" t="s">
        <v>10</v>
      </c>
      <c r="B44">
        <f t="shared" si="11"/>
        <v>0</v>
      </c>
      <c r="C44">
        <f t="shared" si="11"/>
        <v>0</v>
      </c>
      <c r="D44">
        <f t="shared" si="11"/>
        <v>117312.50999999998</v>
      </c>
      <c r="E44">
        <f t="shared" si="11"/>
        <v>0</v>
      </c>
      <c r="F44">
        <f t="shared" si="11"/>
        <v>0</v>
      </c>
      <c r="G44">
        <f t="shared" si="11"/>
        <v>0</v>
      </c>
      <c r="H44">
        <f t="shared" si="11"/>
        <v>0</v>
      </c>
      <c r="I44">
        <f t="shared" si="11"/>
        <v>0</v>
      </c>
      <c r="J44">
        <f t="shared" si="11"/>
        <v>0</v>
      </c>
      <c r="K44">
        <f t="shared" si="11"/>
        <v>0</v>
      </c>
      <c r="L44">
        <f t="shared" si="12"/>
        <v>0</v>
      </c>
      <c r="M44">
        <f t="shared" si="12"/>
        <v>0</v>
      </c>
      <c r="N44">
        <f t="shared" si="12"/>
        <v>0</v>
      </c>
      <c r="O44">
        <f t="shared" si="12"/>
        <v>0</v>
      </c>
      <c r="P44">
        <f t="shared" si="12"/>
        <v>0</v>
      </c>
      <c r="Q44">
        <f t="shared" si="12"/>
        <v>0</v>
      </c>
      <c r="R44">
        <f t="shared" si="12"/>
        <v>0</v>
      </c>
      <c r="S44">
        <f t="shared" si="12"/>
        <v>0</v>
      </c>
      <c r="T44">
        <f t="shared" si="12"/>
        <v>0</v>
      </c>
      <c r="U44">
        <f t="shared" si="12"/>
        <v>0</v>
      </c>
      <c r="V44">
        <f t="shared" si="13"/>
        <v>0</v>
      </c>
      <c r="W44">
        <f t="shared" si="13"/>
        <v>0</v>
      </c>
      <c r="X44">
        <f t="shared" si="13"/>
        <v>0</v>
      </c>
      <c r="Y44">
        <f t="shared" si="13"/>
        <v>0</v>
      </c>
      <c r="Z44">
        <f t="shared" si="13"/>
        <v>0</v>
      </c>
      <c r="AA44">
        <f t="shared" si="13"/>
        <v>0</v>
      </c>
      <c r="AB44">
        <f t="shared" si="13"/>
        <v>0</v>
      </c>
      <c r="AC44">
        <f t="shared" si="13"/>
        <v>0</v>
      </c>
      <c r="AD44">
        <f t="shared" si="13"/>
        <v>0</v>
      </c>
      <c r="AE44">
        <f t="shared" si="13"/>
        <v>0</v>
      </c>
      <c r="AF44">
        <f t="shared" si="14"/>
        <v>0</v>
      </c>
      <c r="AG44">
        <f t="shared" si="14"/>
        <v>0</v>
      </c>
      <c r="AH44">
        <f t="shared" si="14"/>
        <v>0</v>
      </c>
      <c r="AI44">
        <f t="shared" si="14"/>
        <v>0</v>
      </c>
      <c r="AJ44">
        <f t="shared" si="14"/>
        <v>0</v>
      </c>
      <c r="AK44">
        <f t="shared" si="14"/>
        <v>0</v>
      </c>
      <c r="AL44">
        <f t="shared" si="14"/>
        <v>0</v>
      </c>
    </row>
    <row r="45" spans="1:38">
      <c r="A45" s="13" t="s">
        <v>11</v>
      </c>
      <c r="B45">
        <f t="shared" si="11"/>
        <v>0</v>
      </c>
      <c r="C45">
        <f t="shared" si="11"/>
        <v>0</v>
      </c>
      <c r="D45">
        <f t="shared" si="11"/>
        <v>0</v>
      </c>
      <c r="E45">
        <f t="shared" si="11"/>
        <v>12824.337</v>
      </c>
      <c r="F45">
        <f t="shared" si="11"/>
        <v>0</v>
      </c>
      <c r="G45">
        <f t="shared" si="11"/>
        <v>0</v>
      </c>
      <c r="H45">
        <f t="shared" si="11"/>
        <v>0</v>
      </c>
      <c r="I45">
        <f t="shared" si="11"/>
        <v>0</v>
      </c>
      <c r="J45">
        <f t="shared" si="11"/>
        <v>0</v>
      </c>
      <c r="K45">
        <f t="shared" si="11"/>
        <v>0</v>
      </c>
      <c r="L45">
        <f t="shared" si="12"/>
        <v>0</v>
      </c>
      <c r="M45">
        <f t="shared" si="12"/>
        <v>0</v>
      </c>
      <c r="N45">
        <f t="shared" si="12"/>
        <v>0</v>
      </c>
      <c r="O45">
        <f t="shared" si="12"/>
        <v>0</v>
      </c>
      <c r="P45">
        <f t="shared" si="12"/>
        <v>0</v>
      </c>
      <c r="Q45">
        <f t="shared" si="12"/>
        <v>0</v>
      </c>
      <c r="R45">
        <f t="shared" si="12"/>
        <v>0</v>
      </c>
      <c r="S45">
        <f t="shared" si="12"/>
        <v>0</v>
      </c>
      <c r="T45">
        <f t="shared" si="12"/>
        <v>0</v>
      </c>
      <c r="U45">
        <f t="shared" si="12"/>
        <v>0</v>
      </c>
      <c r="V45">
        <f t="shared" si="13"/>
        <v>0</v>
      </c>
      <c r="W45">
        <f t="shared" si="13"/>
        <v>0</v>
      </c>
      <c r="X45">
        <f t="shared" si="13"/>
        <v>0</v>
      </c>
      <c r="Y45">
        <f t="shared" si="13"/>
        <v>0</v>
      </c>
      <c r="Z45">
        <f t="shared" si="13"/>
        <v>0</v>
      </c>
      <c r="AA45">
        <f t="shared" si="13"/>
        <v>0</v>
      </c>
      <c r="AB45">
        <f t="shared" si="13"/>
        <v>0</v>
      </c>
      <c r="AC45">
        <f t="shared" si="13"/>
        <v>0</v>
      </c>
      <c r="AD45">
        <f t="shared" si="13"/>
        <v>0</v>
      </c>
      <c r="AE45">
        <f t="shared" si="13"/>
        <v>0</v>
      </c>
      <c r="AF45">
        <f t="shared" si="14"/>
        <v>0</v>
      </c>
      <c r="AG45">
        <f t="shared" si="14"/>
        <v>0</v>
      </c>
      <c r="AH45">
        <f t="shared" si="14"/>
        <v>0</v>
      </c>
      <c r="AI45">
        <f t="shared" si="14"/>
        <v>0</v>
      </c>
      <c r="AJ45">
        <f t="shared" si="14"/>
        <v>0</v>
      </c>
      <c r="AK45">
        <f t="shared" si="14"/>
        <v>0</v>
      </c>
      <c r="AL45">
        <f t="shared" si="14"/>
        <v>0</v>
      </c>
    </row>
    <row r="46" spans="1:38">
      <c r="A46" s="13" t="s">
        <v>12</v>
      </c>
      <c r="B46">
        <f t="shared" si="11"/>
        <v>0</v>
      </c>
      <c r="C46">
        <f t="shared" si="11"/>
        <v>0</v>
      </c>
      <c r="D46">
        <f t="shared" si="11"/>
        <v>0</v>
      </c>
      <c r="E46">
        <f t="shared" si="11"/>
        <v>0</v>
      </c>
      <c r="F46">
        <f t="shared" si="11"/>
        <v>9691.2999999999993</v>
      </c>
      <c r="G46">
        <f t="shared" si="11"/>
        <v>0</v>
      </c>
      <c r="H46">
        <f t="shared" si="11"/>
        <v>0</v>
      </c>
      <c r="I46">
        <f t="shared" si="11"/>
        <v>0</v>
      </c>
      <c r="J46">
        <f t="shared" si="11"/>
        <v>0</v>
      </c>
      <c r="K46">
        <f t="shared" si="11"/>
        <v>0</v>
      </c>
      <c r="L46">
        <f t="shared" si="12"/>
        <v>0</v>
      </c>
      <c r="M46">
        <f t="shared" si="12"/>
        <v>0</v>
      </c>
      <c r="N46">
        <f t="shared" si="12"/>
        <v>0</v>
      </c>
      <c r="O46">
        <f t="shared" si="12"/>
        <v>0</v>
      </c>
      <c r="P46">
        <f t="shared" si="12"/>
        <v>0</v>
      </c>
      <c r="Q46">
        <f t="shared" si="12"/>
        <v>0</v>
      </c>
      <c r="R46">
        <f t="shared" si="12"/>
        <v>0</v>
      </c>
      <c r="S46">
        <f t="shared" si="12"/>
        <v>0</v>
      </c>
      <c r="T46">
        <f t="shared" si="12"/>
        <v>0</v>
      </c>
      <c r="U46">
        <f t="shared" si="12"/>
        <v>0</v>
      </c>
      <c r="V46">
        <f t="shared" si="13"/>
        <v>0</v>
      </c>
      <c r="W46">
        <f t="shared" si="13"/>
        <v>0</v>
      </c>
      <c r="X46">
        <f t="shared" si="13"/>
        <v>0</v>
      </c>
      <c r="Y46">
        <f t="shared" si="13"/>
        <v>0</v>
      </c>
      <c r="Z46">
        <f t="shared" si="13"/>
        <v>0</v>
      </c>
      <c r="AA46">
        <f t="shared" si="13"/>
        <v>0</v>
      </c>
      <c r="AB46">
        <f t="shared" si="13"/>
        <v>0</v>
      </c>
      <c r="AC46">
        <f t="shared" si="13"/>
        <v>0</v>
      </c>
      <c r="AD46">
        <f t="shared" si="13"/>
        <v>0</v>
      </c>
      <c r="AE46">
        <f t="shared" si="13"/>
        <v>0</v>
      </c>
      <c r="AF46">
        <f t="shared" si="14"/>
        <v>0</v>
      </c>
      <c r="AG46">
        <f t="shared" si="14"/>
        <v>0</v>
      </c>
      <c r="AH46">
        <f t="shared" si="14"/>
        <v>0</v>
      </c>
      <c r="AI46">
        <f t="shared" si="14"/>
        <v>0</v>
      </c>
      <c r="AJ46">
        <f t="shared" si="14"/>
        <v>0</v>
      </c>
      <c r="AK46">
        <f t="shared" si="14"/>
        <v>0</v>
      </c>
      <c r="AL46">
        <f t="shared" si="14"/>
        <v>0</v>
      </c>
    </row>
    <row r="47" spans="1:38">
      <c r="A47" s="13" t="s">
        <v>13</v>
      </c>
      <c r="B47">
        <f t="shared" si="11"/>
        <v>0</v>
      </c>
      <c r="C47">
        <f t="shared" si="11"/>
        <v>0</v>
      </c>
      <c r="D47">
        <f t="shared" si="11"/>
        <v>0</v>
      </c>
      <c r="E47">
        <f t="shared" si="11"/>
        <v>0</v>
      </c>
      <c r="F47">
        <f t="shared" si="11"/>
        <v>0</v>
      </c>
      <c r="G47">
        <f t="shared" si="11"/>
        <v>21108.799999999999</v>
      </c>
      <c r="H47">
        <f t="shared" si="11"/>
        <v>0</v>
      </c>
      <c r="I47">
        <f t="shared" si="11"/>
        <v>0</v>
      </c>
      <c r="J47">
        <f t="shared" si="11"/>
        <v>0</v>
      </c>
      <c r="K47">
        <f t="shared" si="11"/>
        <v>0</v>
      </c>
      <c r="L47">
        <f t="shared" si="12"/>
        <v>0</v>
      </c>
      <c r="M47">
        <f t="shared" si="12"/>
        <v>0</v>
      </c>
      <c r="N47">
        <f t="shared" si="12"/>
        <v>0</v>
      </c>
      <c r="O47">
        <f t="shared" si="12"/>
        <v>0</v>
      </c>
      <c r="P47">
        <f t="shared" si="12"/>
        <v>0</v>
      </c>
      <c r="Q47">
        <f t="shared" si="12"/>
        <v>0</v>
      </c>
      <c r="R47">
        <f t="shared" si="12"/>
        <v>0</v>
      </c>
      <c r="S47">
        <f t="shared" si="12"/>
        <v>0</v>
      </c>
      <c r="T47">
        <f t="shared" si="12"/>
        <v>0</v>
      </c>
      <c r="U47">
        <f t="shared" si="12"/>
        <v>0</v>
      </c>
      <c r="V47">
        <f t="shared" si="13"/>
        <v>0</v>
      </c>
      <c r="W47">
        <f t="shared" si="13"/>
        <v>0</v>
      </c>
      <c r="X47">
        <f t="shared" si="13"/>
        <v>0</v>
      </c>
      <c r="Y47">
        <f t="shared" si="13"/>
        <v>0</v>
      </c>
      <c r="Z47">
        <f t="shared" si="13"/>
        <v>0</v>
      </c>
      <c r="AA47">
        <f t="shared" si="13"/>
        <v>0</v>
      </c>
      <c r="AB47">
        <f t="shared" si="13"/>
        <v>0</v>
      </c>
      <c r="AC47">
        <f t="shared" si="13"/>
        <v>0</v>
      </c>
      <c r="AD47">
        <f t="shared" si="13"/>
        <v>0</v>
      </c>
      <c r="AE47">
        <f t="shared" si="13"/>
        <v>0</v>
      </c>
      <c r="AF47">
        <f t="shared" si="14"/>
        <v>0</v>
      </c>
      <c r="AG47">
        <f t="shared" si="14"/>
        <v>0</v>
      </c>
      <c r="AH47">
        <f t="shared" si="14"/>
        <v>0</v>
      </c>
      <c r="AI47">
        <f t="shared" si="14"/>
        <v>0</v>
      </c>
      <c r="AJ47">
        <f t="shared" si="14"/>
        <v>0</v>
      </c>
      <c r="AK47">
        <f t="shared" si="14"/>
        <v>0</v>
      </c>
      <c r="AL47">
        <f t="shared" si="14"/>
        <v>0</v>
      </c>
    </row>
    <row r="48" spans="1:38">
      <c r="A48" s="13" t="s">
        <v>14</v>
      </c>
      <c r="B48">
        <f t="shared" si="11"/>
        <v>0</v>
      </c>
      <c r="C48">
        <f t="shared" si="11"/>
        <v>0</v>
      </c>
      <c r="D48">
        <f t="shared" si="11"/>
        <v>0</v>
      </c>
      <c r="E48">
        <f t="shared" si="11"/>
        <v>0</v>
      </c>
      <c r="F48">
        <f t="shared" si="11"/>
        <v>0</v>
      </c>
      <c r="G48">
        <f t="shared" si="11"/>
        <v>0</v>
      </c>
      <c r="H48">
        <f t="shared" si="11"/>
        <v>48810.666000000005</v>
      </c>
      <c r="I48">
        <f t="shared" si="11"/>
        <v>0</v>
      </c>
      <c r="J48">
        <f t="shared" si="11"/>
        <v>0</v>
      </c>
      <c r="K48">
        <f t="shared" si="11"/>
        <v>0</v>
      </c>
      <c r="L48">
        <f t="shared" si="12"/>
        <v>0</v>
      </c>
      <c r="M48">
        <f t="shared" si="12"/>
        <v>0</v>
      </c>
      <c r="N48">
        <f t="shared" si="12"/>
        <v>0</v>
      </c>
      <c r="O48">
        <f t="shared" si="12"/>
        <v>0</v>
      </c>
      <c r="P48">
        <f t="shared" si="12"/>
        <v>0</v>
      </c>
      <c r="Q48">
        <f t="shared" si="12"/>
        <v>0</v>
      </c>
      <c r="R48">
        <f t="shared" si="12"/>
        <v>0</v>
      </c>
      <c r="S48">
        <f t="shared" si="12"/>
        <v>0</v>
      </c>
      <c r="T48">
        <f t="shared" si="12"/>
        <v>0</v>
      </c>
      <c r="U48">
        <f t="shared" si="12"/>
        <v>0</v>
      </c>
      <c r="V48">
        <f t="shared" si="13"/>
        <v>0</v>
      </c>
      <c r="W48">
        <f t="shared" si="13"/>
        <v>0</v>
      </c>
      <c r="X48">
        <f t="shared" si="13"/>
        <v>0</v>
      </c>
      <c r="Y48">
        <f t="shared" si="13"/>
        <v>0</v>
      </c>
      <c r="Z48">
        <f t="shared" si="13"/>
        <v>0</v>
      </c>
      <c r="AA48">
        <f t="shared" si="13"/>
        <v>0</v>
      </c>
      <c r="AB48">
        <f t="shared" si="13"/>
        <v>0</v>
      </c>
      <c r="AC48">
        <f t="shared" si="13"/>
        <v>0</v>
      </c>
      <c r="AD48">
        <f t="shared" si="13"/>
        <v>0</v>
      </c>
      <c r="AE48">
        <f t="shared" si="13"/>
        <v>0</v>
      </c>
      <c r="AF48">
        <f t="shared" si="14"/>
        <v>0</v>
      </c>
      <c r="AG48">
        <f t="shared" si="14"/>
        <v>0</v>
      </c>
      <c r="AH48">
        <f t="shared" si="14"/>
        <v>0</v>
      </c>
      <c r="AI48">
        <f t="shared" si="14"/>
        <v>0</v>
      </c>
      <c r="AJ48">
        <f t="shared" si="14"/>
        <v>0</v>
      </c>
      <c r="AK48">
        <f t="shared" si="14"/>
        <v>0</v>
      </c>
      <c r="AL48">
        <f t="shared" si="14"/>
        <v>0</v>
      </c>
    </row>
    <row r="49" spans="1:38">
      <c r="A49" s="13" t="s">
        <v>15</v>
      </c>
      <c r="B49">
        <f t="shared" si="11"/>
        <v>0</v>
      </c>
      <c r="C49">
        <f t="shared" si="11"/>
        <v>0</v>
      </c>
      <c r="D49">
        <f t="shared" si="11"/>
        <v>0</v>
      </c>
      <c r="E49">
        <f t="shared" si="11"/>
        <v>0</v>
      </c>
      <c r="F49">
        <f t="shared" si="11"/>
        <v>0</v>
      </c>
      <c r="G49">
        <f t="shared" si="11"/>
        <v>0</v>
      </c>
      <c r="H49">
        <f t="shared" si="11"/>
        <v>0</v>
      </c>
      <c r="I49">
        <f t="shared" si="11"/>
        <v>27877.406000000003</v>
      </c>
      <c r="J49">
        <f t="shared" si="11"/>
        <v>0</v>
      </c>
      <c r="K49">
        <f t="shared" si="11"/>
        <v>0</v>
      </c>
      <c r="L49">
        <f t="shared" si="12"/>
        <v>0</v>
      </c>
      <c r="M49">
        <f t="shared" si="12"/>
        <v>0</v>
      </c>
      <c r="N49">
        <f t="shared" si="12"/>
        <v>0</v>
      </c>
      <c r="O49">
        <f t="shared" si="12"/>
        <v>0</v>
      </c>
      <c r="P49">
        <f t="shared" si="12"/>
        <v>0</v>
      </c>
      <c r="Q49">
        <f t="shared" si="12"/>
        <v>0</v>
      </c>
      <c r="R49">
        <f t="shared" si="12"/>
        <v>0</v>
      </c>
      <c r="S49">
        <f t="shared" si="12"/>
        <v>0</v>
      </c>
      <c r="T49">
        <f t="shared" si="12"/>
        <v>0</v>
      </c>
      <c r="U49">
        <f t="shared" si="12"/>
        <v>0</v>
      </c>
      <c r="V49">
        <f t="shared" si="13"/>
        <v>0</v>
      </c>
      <c r="W49">
        <f t="shared" si="13"/>
        <v>0</v>
      </c>
      <c r="X49">
        <f t="shared" si="13"/>
        <v>0</v>
      </c>
      <c r="Y49">
        <f t="shared" si="13"/>
        <v>0</v>
      </c>
      <c r="Z49">
        <f t="shared" si="13"/>
        <v>0</v>
      </c>
      <c r="AA49">
        <f t="shared" si="13"/>
        <v>0</v>
      </c>
      <c r="AB49">
        <f t="shared" si="13"/>
        <v>0</v>
      </c>
      <c r="AC49">
        <f t="shared" si="13"/>
        <v>0</v>
      </c>
      <c r="AD49">
        <f t="shared" si="13"/>
        <v>0</v>
      </c>
      <c r="AE49">
        <f t="shared" si="13"/>
        <v>0</v>
      </c>
      <c r="AF49">
        <f t="shared" si="14"/>
        <v>0</v>
      </c>
      <c r="AG49">
        <f t="shared" si="14"/>
        <v>0</v>
      </c>
      <c r="AH49">
        <f t="shared" si="14"/>
        <v>0</v>
      </c>
      <c r="AI49">
        <f t="shared" si="14"/>
        <v>0</v>
      </c>
      <c r="AJ49">
        <f t="shared" si="14"/>
        <v>0</v>
      </c>
      <c r="AK49">
        <f t="shared" si="14"/>
        <v>0</v>
      </c>
      <c r="AL49">
        <f t="shared" si="14"/>
        <v>0</v>
      </c>
    </row>
    <row r="50" spans="1:38">
      <c r="A50" s="13" t="s">
        <v>16</v>
      </c>
      <c r="B50">
        <f t="shared" si="11"/>
        <v>0</v>
      </c>
      <c r="C50">
        <f t="shared" si="11"/>
        <v>0</v>
      </c>
      <c r="D50">
        <f t="shared" si="11"/>
        <v>0</v>
      </c>
      <c r="E50">
        <f t="shared" si="11"/>
        <v>0</v>
      </c>
      <c r="F50">
        <f t="shared" si="11"/>
        <v>0</v>
      </c>
      <c r="G50">
        <f t="shared" si="11"/>
        <v>0</v>
      </c>
      <c r="H50">
        <f t="shared" si="11"/>
        <v>0</v>
      </c>
      <c r="I50">
        <f t="shared" si="11"/>
        <v>0</v>
      </c>
      <c r="J50">
        <f t="shared" si="11"/>
        <v>17897.228999999999</v>
      </c>
      <c r="K50">
        <f t="shared" si="11"/>
        <v>0</v>
      </c>
      <c r="L50">
        <f t="shared" si="12"/>
        <v>0</v>
      </c>
      <c r="M50">
        <f t="shared" si="12"/>
        <v>0</v>
      </c>
      <c r="N50">
        <f t="shared" si="12"/>
        <v>0</v>
      </c>
      <c r="O50">
        <f t="shared" si="12"/>
        <v>0</v>
      </c>
      <c r="P50">
        <f t="shared" si="12"/>
        <v>0</v>
      </c>
      <c r="Q50">
        <f t="shared" si="12"/>
        <v>0</v>
      </c>
      <c r="R50">
        <f t="shared" si="12"/>
        <v>0</v>
      </c>
      <c r="S50">
        <f t="shared" si="12"/>
        <v>0</v>
      </c>
      <c r="T50">
        <f t="shared" si="12"/>
        <v>0</v>
      </c>
      <c r="U50">
        <f t="shared" si="12"/>
        <v>0</v>
      </c>
      <c r="V50">
        <f t="shared" si="13"/>
        <v>0</v>
      </c>
      <c r="W50">
        <f t="shared" si="13"/>
        <v>0</v>
      </c>
      <c r="X50">
        <f t="shared" si="13"/>
        <v>0</v>
      </c>
      <c r="Y50">
        <f t="shared" si="13"/>
        <v>0</v>
      </c>
      <c r="Z50">
        <f t="shared" si="13"/>
        <v>0</v>
      </c>
      <c r="AA50">
        <f t="shared" si="13"/>
        <v>0</v>
      </c>
      <c r="AB50">
        <f t="shared" si="13"/>
        <v>0</v>
      </c>
      <c r="AC50">
        <f t="shared" si="13"/>
        <v>0</v>
      </c>
      <c r="AD50">
        <f t="shared" si="13"/>
        <v>0</v>
      </c>
      <c r="AE50">
        <f t="shared" si="13"/>
        <v>0</v>
      </c>
      <c r="AF50">
        <f t="shared" si="14"/>
        <v>0</v>
      </c>
      <c r="AG50">
        <f t="shared" si="14"/>
        <v>0</v>
      </c>
      <c r="AH50">
        <f t="shared" si="14"/>
        <v>0</v>
      </c>
      <c r="AI50">
        <f t="shared" si="14"/>
        <v>0</v>
      </c>
      <c r="AJ50">
        <f t="shared" si="14"/>
        <v>0</v>
      </c>
      <c r="AK50">
        <f t="shared" si="14"/>
        <v>0</v>
      </c>
      <c r="AL50">
        <f t="shared" si="14"/>
        <v>0</v>
      </c>
    </row>
    <row r="51" spans="1:38">
      <c r="A51" s="13" t="s">
        <v>17</v>
      </c>
      <c r="B51">
        <f t="shared" si="11"/>
        <v>0</v>
      </c>
      <c r="C51">
        <f t="shared" si="11"/>
        <v>0</v>
      </c>
      <c r="D51">
        <f t="shared" si="11"/>
        <v>0</v>
      </c>
      <c r="E51">
        <f t="shared" si="11"/>
        <v>0</v>
      </c>
      <c r="F51">
        <f t="shared" si="11"/>
        <v>0</v>
      </c>
      <c r="G51">
        <f t="shared" si="11"/>
        <v>0</v>
      </c>
      <c r="H51">
        <f t="shared" si="11"/>
        <v>0</v>
      </c>
      <c r="I51">
        <f t="shared" si="11"/>
        <v>0</v>
      </c>
      <c r="J51">
        <f t="shared" si="11"/>
        <v>0</v>
      </c>
      <c r="K51">
        <f t="shared" si="11"/>
        <v>34167.748999999996</v>
      </c>
      <c r="L51">
        <f t="shared" si="12"/>
        <v>0</v>
      </c>
      <c r="M51">
        <f t="shared" si="12"/>
        <v>0</v>
      </c>
      <c r="N51">
        <f t="shared" si="12"/>
        <v>0</v>
      </c>
      <c r="O51">
        <f t="shared" si="12"/>
        <v>0</v>
      </c>
      <c r="P51">
        <f t="shared" si="12"/>
        <v>0</v>
      </c>
      <c r="Q51">
        <f t="shared" si="12"/>
        <v>0</v>
      </c>
      <c r="R51">
        <f t="shared" si="12"/>
        <v>0</v>
      </c>
      <c r="S51">
        <f t="shared" si="12"/>
        <v>0</v>
      </c>
      <c r="T51">
        <f t="shared" si="12"/>
        <v>0</v>
      </c>
      <c r="U51">
        <f t="shared" si="12"/>
        <v>0</v>
      </c>
      <c r="V51">
        <f t="shared" si="13"/>
        <v>0</v>
      </c>
      <c r="W51">
        <f t="shared" si="13"/>
        <v>0</v>
      </c>
      <c r="X51">
        <f t="shared" si="13"/>
        <v>0</v>
      </c>
      <c r="Y51">
        <f t="shared" si="13"/>
        <v>0</v>
      </c>
      <c r="Z51">
        <f t="shared" si="13"/>
        <v>0</v>
      </c>
      <c r="AA51">
        <f t="shared" si="13"/>
        <v>0</v>
      </c>
      <c r="AB51">
        <f t="shared" si="13"/>
        <v>0</v>
      </c>
      <c r="AC51">
        <f t="shared" si="13"/>
        <v>0</v>
      </c>
      <c r="AD51">
        <f t="shared" si="13"/>
        <v>0</v>
      </c>
      <c r="AE51">
        <f t="shared" si="13"/>
        <v>0</v>
      </c>
      <c r="AF51">
        <f t="shared" si="14"/>
        <v>0</v>
      </c>
      <c r="AG51">
        <f t="shared" si="14"/>
        <v>0</v>
      </c>
      <c r="AH51">
        <f t="shared" si="14"/>
        <v>0</v>
      </c>
      <c r="AI51">
        <f t="shared" si="14"/>
        <v>0</v>
      </c>
      <c r="AJ51">
        <f t="shared" si="14"/>
        <v>0</v>
      </c>
      <c r="AK51">
        <f t="shared" si="14"/>
        <v>0</v>
      </c>
      <c r="AL51">
        <f t="shared" si="14"/>
        <v>0</v>
      </c>
    </row>
    <row r="52" spans="1:38">
      <c r="A52" s="13" t="s">
        <v>18</v>
      </c>
      <c r="B52">
        <f t="shared" ref="B52:K61" si="15">IF($A52=B$1,B$41,0)</f>
        <v>0</v>
      </c>
      <c r="C52">
        <f t="shared" si="15"/>
        <v>0</v>
      </c>
      <c r="D52">
        <f t="shared" si="15"/>
        <v>0</v>
      </c>
      <c r="E52">
        <f t="shared" si="15"/>
        <v>0</v>
      </c>
      <c r="F52">
        <f t="shared" si="15"/>
        <v>0</v>
      </c>
      <c r="G52">
        <f t="shared" si="15"/>
        <v>0</v>
      </c>
      <c r="H52">
        <f t="shared" si="15"/>
        <v>0</v>
      </c>
      <c r="I52">
        <f t="shared" si="15"/>
        <v>0</v>
      </c>
      <c r="J52">
        <f t="shared" si="15"/>
        <v>0</v>
      </c>
      <c r="K52">
        <f t="shared" si="15"/>
        <v>0</v>
      </c>
      <c r="L52">
        <f t="shared" ref="L52:U61" si="16">IF($A52=L$1,L$41,0)</f>
        <v>25331.356999999996</v>
      </c>
      <c r="M52">
        <f t="shared" si="16"/>
        <v>0</v>
      </c>
      <c r="N52">
        <f t="shared" si="16"/>
        <v>0</v>
      </c>
      <c r="O52">
        <f t="shared" si="16"/>
        <v>0</v>
      </c>
      <c r="P52">
        <f t="shared" si="16"/>
        <v>0</v>
      </c>
      <c r="Q52">
        <f t="shared" si="16"/>
        <v>0</v>
      </c>
      <c r="R52">
        <f t="shared" si="16"/>
        <v>0</v>
      </c>
      <c r="S52">
        <f t="shared" si="16"/>
        <v>0</v>
      </c>
      <c r="T52">
        <f t="shared" si="16"/>
        <v>0</v>
      </c>
      <c r="U52">
        <f t="shared" si="16"/>
        <v>0</v>
      </c>
      <c r="V52">
        <f t="shared" ref="V52:AE61" si="17">IF($A52=V$1,V$41,0)</f>
        <v>0</v>
      </c>
      <c r="W52">
        <f t="shared" si="17"/>
        <v>0</v>
      </c>
      <c r="X52">
        <f t="shared" si="17"/>
        <v>0</v>
      </c>
      <c r="Y52">
        <f t="shared" si="17"/>
        <v>0</v>
      </c>
      <c r="Z52">
        <f t="shared" si="17"/>
        <v>0</v>
      </c>
      <c r="AA52">
        <f t="shared" si="17"/>
        <v>0</v>
      </c>
      <c r="AB52">
        <f t="shared" si="17"/>
        <v>0</v>
      </c>
      <c r="AC52">
        <f t="shared" si="17"/>
        <v>0</v>
      </c>
      <c r="AD52">
        <f t="shared" si="17"/>
        <v>0</v>
      </c>
      <c r="AE52">
        <f t="shared" si="17"/>
        <v>0</v>
      </c>
      <c r="AF52">
        <f t="shared" ref="AF52:AL61" si="18">IF($A52=AF$1,AF$41,0)</f>
        <v>0</v>
      </c>
      <c r="AG52">
        <f t="shared" si="18"/>
        <v>0</v>
      </c>
      <c r="AH52">
        <f t="shared" si="18"/>
        <v>0</v>
      </c>
      <c r="AI52">
        <f t="shared" si="18"/>
        <v>0</v>
      </c>
      <c r="AJ52">
        <f t="shared" si="18"/>
        <v>0</v>
      </c>
      <c r="AK52">
        <f t="shared" si="18"/>
        <v>0</v>
      </c>
      <c r="AL52">
        <f t="shared" si="18"/>
        <v>0</v>
      </c>
    </row>
    <row r="53" spans="1:38">
      <c r="A53" s="13" t="s">
        <v>19</v>
      </c>
      <c r="B53">
        <f t="shared" si="15"/>
        <v>0</v>
      </c>
      <c r="C53">
        <f t="shared" si="15"/>
        <v>0</v>
      </c>
      <c r="D53">
        <f t="shared" si="15"/>
        <v>0</v>
      </c>
      <c r="E53">
        <f t="shared" si="15"/>
        <v>0</v>
      </c>
      <c r="F53">
        <f t="shared" si="15"/>
        <v>0</v>
      </c>
      <c r="G53">
        <f t="shared" si="15"/>
        <v>0</v>
      </c>
      <c r="H53">
        <f t="shared" si="15"/>
        <v>0</v>
      </c>
      <c r="I53">
        <f t="shared" si="15"/>
        <v>0</v>
      </c>
      <c r="J53">
        <f t="shared" si="15"/>
        <v>0</v>
      </c>
      <c r="K53">
        <f t="shared" si="15"/>
        <v>0</v>
      </c>
      <c r="L53">
        <f t="shared" si="16"/>
        <v>0</v>
      </c>
      <c r="M53">
        <f t="shared" si="16"/>
        <v>17442.761999999999</v>
      </c>
      <c r="N53">
        <f t="shared" si="16"/>
        <v>0</v>
      </c>
      <c r="O53">
        <f t="shared" si="16"/>
        <v>0</v>
      </c>
      <c r="P53">
        <f t="shared" si="16"/>
        <v>0</v>
      </c>
      <c r="Q53">
        <f t="shared" si="16"/>
        <v>0</v>
      </c>
      <c r="R53">
        <f t="shared" si="16"/>
        <v>0</v>
      </c>
      <c r="S53">
        <f t="shared" si="16"/>
        <v>0</v>
      </c>
      <c r="T53">
        <f t="shared" si="16"/>
        <v>0</v>
      </c>
      <c r="U53">
        <f t="shared" si="16"/>
        <v>0</v>
      </c>
      <c r="V53">
        <f t="shared" si="17"/>
        <v>0</v>
      </c>
      <c r="W53">
        <f t="shared" si="17"/>
        <v>0</v>
      </c>
      <c r="X53">
        <f t="shared" si="17"/>
        <v>0</v>
      </c>
      <c r="Y53">
        <f t="shared" si="17"/>
        <v>0</v>
      </c>
      <c r="Z53">
        <f t="shared" si="17"/>
        <v>0</v>
      </c>
      <c r="AA53">
        <f t="shared" si="17"/>
        <v>0</v>
      </c>
      <c r="AB53">
        <f t="shared" si="17"/>
        <v>0</v>
      </c>
      <c r="AC53">
        <f t="shared" si="17"/>
        <v>0</v>
      </c>
      <c r="AD53">
        <f t="shared" si="17"/>
        <v>0</v>
      </c>
      <c r="AE53">
        <f t="shared" si="17"/>
        <v>0</v>
      </c>
      <c r="AF53">
        <f t="shared" si="18"/>
        <v>0</v>
      </c>
      <c r="AG53">
        <f t="shared" si="18"/>
        <v>0</v>
      </c>
      <c r="AH53">
        <f t="shared" si="18"/>
        <v>0</v>
      </c>
      <c r="AI53">
        <f t="shared" si="18"/>
        <v>0</v>
      </c>
      <c r="AJ53">
        <f t="shared" si="18"/>
        <v>0</v>
      </c>
      <c r="AK53">
        <f t="shared" si="18"/>
        <v>0</v>
      </c>
      <c r="AL53">
        <f t="shared" si="18"/>
        <v>0</v>
      </c>
    </row>
    <row r="54" spans="1:38">
      <c r="A54" s="13" t="s">
        <v>20</v>
      </c>
      <c r="B54">
        <f t="shared" si="15"/>
        <v>0</v>
      </c>
      <c r="C54">
        <f t="shared" si="15"/>
        <v>0</v>
      </c>
      <c r="D54">
        <f t="shared" si="15"/>
        <v>0</v>
      </c>
      <c r="E54">
        <f t="shared" si="15"/>
        <v>0</v>
      </c>
      <c r="F54">
        <f t="shared" si="15"/>
        <v>0</v>
      </c>
      <c r="G54">
        <f t="shared" si="15"/>
        <v>0</v>
      </c>
      <c r="H54">
        <f t="shared" si="15"/>
        <v>0</v>
      </c>
      <c r="I54">
        <f t="shared" si="15"/>
        <v>0</v>
      </c>
      <c r="J54">
        <f t="shared" si="15"/>
        <v>0</v>
      </c>
      <c r="K54">
        <f t="shared" si="15"/>
        <v>0</v>
      </c>
      <c r="L54">
        <f t="shared" si="16"/>
        <v>0</v>
      </c>
      <c r="M54">
        <f t="shared" si="16"/>
        <v>0</v>
      </c>
      <c r="N54">
        <f t="shared" si="16"/>
        <v>32244.140999999996</v>
      </c>
      <c r="O54">
        <f t="shared" si="16"/>
        <v>0</v>
      </c>
      <c r="P54">
        <f t="shared" si="16"/>
        <v>0</v>
      </c>
      <c r="Q54">
        <f t="shared" si="16"/>
        <v>0</v>
      </c>
      <c r="R54">
        <f t="shared" si="16"/>
        <v>0</v>
      </c>
      <c r="S54">
        <f t="shared" si="16"/>
        <v>0</v>
      </c>
      <c r="T54">
        <f t="shared" si="16"/>
        <v>0</v>
      </c>
      <c r="U54">
        <f t="shared" si="16"/>
        <v>0</v>
      </c>
      <c r="V54">
        <f t="shared" si="17"/>
        <v>0</v>
      </c>
      <c r="W54">
        <f t="shared" si="17"/>
        <v>0</v>
      </c>
      <c r="X54">
        <f t="shared" si="17"/>
        <v>0</v>
      </c>
      <c r="Y54">
        <f t="shared" si="17"/>
        <v>0</v>
      </c>
      <c r="Z54">
        <f t="shared" si="17"/>
        <v>0</v>
      </c>
      <c r="AA54">
        <f t="shared" si="17"/>
        <v>0</v>
      </c>
      <c r="AB54">
        <f t="shared" si="17"/>
        <v>0</v>
      </c>
      <c r="AC54">
        <f t="shared" si="17"/>
        <v>0</v>
      </c>
      <c r="AD54">
        <f t="shared" si="17"/>
        <v>0</v>
      </c>
      <c r="AE54">
        <f t="shared" si="17"/>
        <v>0</v>
      </c>
      <c r="AF54">
        <f t="shared" si="18"/>
        <v>0</v>
      </c>
      <c r="AG54">
        <f t="shared" si="18"/>
        <v>0</v>
      </c>
      <c r="AH54">
        <f t="shared" si="18"/>
        <v>0</v>
      </c>
      <c r="AI54">
        <f t="shared" si="18"/>
        <v>0</v>
      </c>
      <c r="AJ54">
        <f t="shared" si="18"/>
        <v>0</v>
      </c>
      <c r="AK54">
        <f t="shared" si="18"/>
        <v>0</v>
      </c>
      <c r="AL54">
        <f t="shared" si="18"/>
        <v>0</v>
      </c>
    </row>
    <row r="55" spans="1:38">
      <c r="A55" s="13" t="s">
        <v>21</v>
      </c>
      <c r="B55">
        <f t="shared" si="15"/>
        <v>0</v>
      </c>
      <c r="C55">
        <f t="shared" si="15"/>
        <v>0</v>
      </c>
      <c r="D55">
        <f t="shared" si="15"/>
        <v>0</v>
      </c>
      <c r="E55">
        <f t="shared" si="15"/>
        <v>0</v>
      </c>
      <c r="F55">
        <f t="shared" si="15"/>
        <v>0</v>
      </c>
      <c r="G55">
        <f t="shared" si="15"/>
        <v>0</v>
      </c>
      <c r="H55">
        <f t="shared" si="15"/>
        <v>0</v>
      </c>
      <c r="I55">
        <f t="shared" si="15"/>
        <v>0</v>
      </c>
      <c r="J55">
        <f t="shared" si="15"/>
        <v>0</v>
      </c>
      <c r="K55">
        <f t="shared" si="15"/>
        <v>0</v>
      </c>
      <c r="L55">
        <f t="shared" si="16"/>
        <v>0</v>
      </c>
      <c r="M55">
        <f t="shared" si="16"/>
        <v>0</v>
      </c>
      <c r="N55">
        <f t="shared" si="16"/>
        <v>0</v>
      </c>
      <c r="O55">
        <f t="shared" si="16"/>
        <v>136327.932</v>
      </c>
      <c r="P55">
        <f t="shared" si="16"/>
        <v>0</v>
      </c>
      <c r="Q55">
        <f t="shared" si="16"/>
        <v>0</v>
      </c>
      <c r="R55">
        <f t="shared" si="16"/>
        <v>0</v>
      </c>
      <c r="S55">
        <f t="shared" si="16"/>
        <v>0</v>
      </c>
      <c r="T55">
        <f t="shared" si="16"/>
        <v>0</v>
      </c>
      <c r="U55">
        <f t="shared" si="16"/>
        <v>0</v>
      </c>
      <c r="V55">
        <f t="shared" si="17"/>
        <v>0</v>
      </c>
      <c r="W55">
        <f t="shared" si="17"/>
        <v>0</v>
      </c>
      <c r="X55">
        <f t="shared" si="17"/>
        <v>0</v>
      </c>
      <c r="Y55">
        <f t="shared" si="17"/>
        <v>0</v>
      </c>
      <c r="Z55">
        <f t="shared" si="17"/>
        <v>0</v>
      </c>
      <c r="AA55">
        <f t="shared" si="17"/>
        <v>0</v>
      </c>
      <c r="AB55">
        <f t="shared" si="17"/>
        <v>0</v>
      </c>
      <c r="AC55">
        <f t="shared" si="17"/>
        <v>0</v>
      </c>
      <c r="AD55">
        <f t="shared" si="17"/>
        <v>0</v>
      </c>
      <c r="AE55">
        <f t="shared" si="17"/>
        <v>0</v>
      </c>
      <c r="AF55">
        <f t="shared" si="18"/>
        <v>0</v>
      </c>
      <c r="AG55">
        <f t="shared" si="18"/>
        <v>0</v>
      </c>
      <c r="AH55">
        <f t="shared" si="18"/>
        <v>0</v>
      </c>
      <c r="AI55">
        <f t="shared" si="18"/>
        <v>0</v>
      </c>
      <c r="AJ55">
        <f t="shared" si="18"/>
        <v>0</v>
      </c>
      <c r="AK55">
        <f t="shared" si="18"/>
        <v>0</v>
      </c>
      <c r="AL55">
        <f t="shared" si="18"/>
        <v>0</v>
      </c>
    </row>
    <row r="56" spans="1:38">
      <c r="A56" s="13" t="s">
        <v>22</v>
      </c>
      <c r="B56">
        <f t="shared" si="15"/>
        <v>0</v>
      </c>
      <c r="C56">
        <f t="shared" si="15"/>
        <v>0</v>
      </c>
      <c r="D56">
        <f t="shared" si="15"/>
        <v>0</v>
      </c>
      <c r="E56">
        <f t="shared" si="15"/>
        <v>0</v>
      </c>
      <c r="F56">
        <f t="shared" si="15"/>
        <v>0</v>
      </c>
      <c r="G56">
        <f t="shared" si="15"/>
        <v>0</v>
      </c>
      <c r="H56">
        <f t="shared" si="15"/>
        <v>0</v>
      </c>
      <c r="I56">
        <f t="shared" si="15"/>
        <v>0</v>
      </c>
      <c r="J56">
        <f t="shared" si="15"/>
        <v>0</v>
      </c>
      <c r="K56">
        <f t="shared" si="15"/>
        <v>0</v>
      </c>
      <c r="L56">
        <f t="shared" si="16"/>
        <v>0</v>
      </c>
      <c r="M56">
        <f t="shared" si="16"/>
        <v>0</v>
      </c>
      <c r="N56">
        <f t="shared" si="16"/>
        <v>0</v>
      </c>
      <c r="O56">
        <f t="shared" si="16"/>
        <v>0</v>
      </c>
      <c r="P56">
        <f t="shared" si="16"/>
        <v>47172.990000000005</v>
      </c>
      <c r="Q56">
        <f t="shared" si="16"/>
        <v>0</v>
      </c>
      <c r="R56">
        <f t="shared" si="16"/>
        <v>0</v>
      </c>
      <c r="S56">
        <f t="shared" si="16"/>
        <v>0</v>
      </c>
      <c r="T56">
        <f t="shared" si="16"/>
        <v>0</v>
      </c>
      <c r="U56">
        <f t="shared" si="16"/>
        <v>0</v>
      </c>
      <c r="V56">
        <f t="shared" si="17"/>
        <v>0</v>
      </c>
      <c r="W56">
        <f t="shared" si="17"/>
        <v>0</v>
      </c>
      <c r="X56">
        <f t="shared" si="17"/>
        <v>0</v>
      </c>
      <c r="Y56">
        <f t="shared" si="17"/>
        <v>0</v>
      </c>
      <c r="Z56">
        <f t="shared" si="17"/>
        <v>0</v>
      </c>
      <c r="AA56">
        <f t="shared" si="17"/>
        <v>0</v>
      </c>
      <c r="AB56">
        <f t="shared" si="17"/>
        <v>0</v>
      </c>
      <c r="AC56">
        <f t="shared" si="17"/>
        <v>0</v>
      </c>
      <c r="AD56">
        <f t="shared" si="17"/>
        <v>0</v>
      </c>
      <c r="AE56">
        <f t="shared" si="17"/>
        <v>0</v>
      </c>
      <c r="AF56">
        <f t="shared" si="18"/>
        <v>0</v>
      </c>
      <c r="AG56">
        <f t="shared" si="18"/>
        <v>0</v>
      </c>
      <c r="AH56">
        <f t="shared" si="18"/>
        <v>0</v>
      </c>
      <c r="AI56">
        <f t="shared" si="18"/>
        <v>0</v>
      </c>
      <c r="AJ56">
        <f t="shared" si="18"/>
        <v>0</v>
      </c>
      <c r="AK56">
        <f t="shared" si="18"/>
        <v>0</v>
      </c>
      <c r="AL56">
        <f t="shared" si="18"/>
        <v>0</v>
      </c>
    </row>
    <row r="57" spans="1:38">
      <c r="A57" s="13" t="s">
        <v>23</v>
      </c>
      <c r="B57">
        <f t="shared" si="15"/>
        <v>0</v>
      </c>
      <c r="C57">
        <f t="shared" si="15"/>
        <v>0</v>
      </c>
      <c r="D57">
        <f t="shared" si="15"/>
        <v>0</v>
      </c>
      <c r="E57">
        <f t="shared" si="15"/>
        <v>0</v>
      </c>
      <c r="F57">
        <f t="shared" si="15"/>
        <v>0</v>
      </c>
      <c r="G57">
        <f t="shared" si="15"/>
        <v>0</v>
      </c>
      <c r="H57">
        <f t="shared" si="15"/>
        <v>0</v>
      </c>
      <c r="I57">
        <f t="shared" si="15"/>
        <v>0</v>
      </c>
      <c r="J57">
        <f t="shared" si="15"/>
        <v>0</v>
      </c>
      <c r="K57">
        <f t="shared" si="15"/>
        <v>0</v>
      </c>
      <c r="L57">
        <f t="shared" si="16"/>
        <v>0</v>
      </c>
      <c r="M57">
        <f t="shared" si="16"/>
        <v>0</v>
      </c>
      <c r="N57">
        <f t="shared" si="16"/>
        <v>0</v>
      </c>
      <c r="O57">
        <f t="shared" si="16"/>
        <v>0</v>
      </c>
      <c r="P57">
        <f t="shared" si="16"/>
        <v>0</v>
      </c>
      <c r="Q57">
        <f t="shared" si="16"/>
        <v>38440.006999999998</v>
      </c>
      <c r="R57">
        <f t="shared" si="16"/>
        <v>0</v>
      </c>
      <c r="S57">
        <f t="shared" si="16"/>
        <v>0</v>
      </c>
      <c r="T57">
        <f t="shared" si="16"/>
        <v>0</v>
      </c>
      <c r="U57">
        <f t="shared" si="16"/>
        <v>0</v>
      </c>
      <c r="V57">
        <f t="shared" si="17"/>
        <v>0</v>
      </c>
      <c r="W57">
        <f t="shared" si="17"/>
        <v>0</v>
      </c>
      <c r="X57">
        <f t="shared" si="17"/>
        <v>0</v>
      </c>
      <c r="Y57">
        <f t="shared" si="17"/>
        <v>0</v>
      </c>
      <c r="Z57">
        <f t="shared" si="17"/>
        <v>0</v>
      </c>
      <c r="AA57">
        <f t="shared" si="17"/>
        <v>0</v>
      </c>
      <c r="AB57">
        <f t="shared" si="17"/>
        <v>0</v>
      </c>
      <c r="AC57">
        <f t="shared" si="17"/>
        <v>0</v>
      </c>
      <c r="AD57">
        <f t="shared" si="17"/>
        <v>0</v>
      </c>
      <c r="AE57">
        <f t="shared" si="17"/>
        <v>0</v>
      </c>
      <c r="AF57">
        <f t="shared" si="18"/>
        <v>0</v>
      </c>
      <c r="AG57">
        <f t="shared" si="18"/>
        <v>0</v>
      </c>
      <c r="AH57">
        <f t="shared" si="18"/>
        <v>0</v>
      </c>
      <c r="AI57">
        <f t="shared" si="18"/>
        <v>0</v>
      </c>
      <c r="AJ57">
        <f t="shared" si="18"/>
        <v>0</v>
      </c>
      <c r="AK57">
        <f t="shared" si="18"/>
        <v>0</v>
      </c>
      <c r="AL57">
        <f t="shared" si="18"/>
        <v>0</v>
      </c>
    </row>
    <row r="58" spans="1:38">
      <c r="A58" s="13" t="s">
        <v>24</v>
      </c>
      <c r="B58">
        <f t="shared" si="15"/>
        <v>0</v>
      </c>
      <c r="C58">
        <f t="shared" si="15"/>
        <v>0</v>
      </c>
      <c r="D58">
        <f t="shared" si="15"/>
        <v>0</v>
      </c>
      <c r="E58">
        <f t="shared" si="15"/>
        <v>0</v>
      </c>
      <c r="F58">
        <f t="shared" si="15"/>
        <v>0</v>
      </c>
      <c r="G58">
        <f t="shared" si="15"/>
        <v>0</v>
      </c>
      <c r="H58">
        <f t="shared" si="15"/>
        <v>0</v>
      </c>
      <c r="I58">
        <f t="shared" si="15"/>
        <v>0</v>
      </c>
      <c r="J58">
        <f t="shared" si="15"/>
        <v>0</v>
      </c>
      <c r="K58">
        <f t="shared" si="15"/>
        <v>0</v>
      </c>
      <c r="L58">
        <f t="shared" si="16"/>
        <v>0</v>
      </c>
      <c r="M58">
        <f t="shared" si="16"/>
        <v>0</v>
      </c>
      <c r="N58">
        <f t="shared" si="16"/>
        <v>0</v>
      </c>
      <c r="O58">
        <f t="shared" si="16"/>
        <v>0</v>
      </c>
      <c r="P58">
        <f t="shared" si="16"/>
        <v>0</v>
      </c>
      <c r="Q58">
        <f t="shared" si="16"/>
        <v>0</v>
      </c>
      <c r="R58">
        <f t="shared" si="16"/>
        <v>17018.78</v>
      </c>
      <c r="S58">
        <f t="shared" si="16"/>
        <v>0</v>
      </c>
      <c r="T58">
        <f t="shared" si="16"/>
        <v>0</v>
      </c>
      <c r="U58">
        <f t="shared" si="16"/>
        <v>0</v>
      </c>
      <c r="V58">
        <f t="shared" si="17"/>
        <v>0</v>
      </c>
      <c r="W58">
        <f t="shared" si="17"/>
        <v>0</v>
      </c>
      <c r="X58">
        <f t="shared" si="17"/>
        <v>0</v>
      </c>
      <c r="Y58">
        <f t="shared" si="17"/>
        <v>0</v>
      </c>
      <c r="Z58">
        <f t="shared" si="17"/>
        <v>0</v>
      </c>
      <c r="AA58">
        <f t="shared" si="17"/>
        <v>0</v>
      </c>
      <c r="AB58">
        <f t="shared" si="17"/>
        <v>0</v>
      </c>
      <c r="AC58">
        <f t="shared" si="17"/>
        <v>0</v>
      </c>
      <c r="AD58">
        <f t="shared" si="17"/>
        <v>0</v>
      </c>
      <c r="AE58">
        <f t="shared" si="17"/>
        <v>0</v>
      </c>
      <c r="AF58">
        <f t="shared" si="18"/>
        <v>0</v>
      </c>
      <c r="AG58">
        <f t="shared" si="18"/>
        <v>0</v>
      </c>
      <c r="AH58">
        <f t="shared" si="18"/>
        <v>0</v>
      </c>
      <c r="AI58">
        <f t="shared" si="18"/>
        <v>0</v>
      </c>
      <c r="AJ58">
        <f t="shared" si="18"/>
        <v>0</v>
      </c>
      <c r="AK58">
        <f t="shared" si="18"/>
        <v>0</v>
      </c>
      <c r="AL58">
        <f t="shared" si="18"/>
        <v>0</v>
      </c>
    </row>
    <row r="59" spans="1:38">
      <c r="A59" s="13" t="s">
        <v>25</v>
      </c>
      <c r="B59">
        <f t="shared" si="15"/>
        <v>0</v>
      </c>
      <c r="C59">
        <f t="shared" si="15"/>
        <v>0</v>
      </c>
      <c r="D59">
        <f t="shared" si="15"/>
        <v>0</v>
      </c>
      <c r="E59">
        <f t="shared" si="15"/>
        <v>0</v>
      </c>
      <c r="F59">
        <f t="shared" si="15"/>
        <v>0</v>
      </c>
      <c r="G59">
        <f t="shared" si="15"/>
        <v>0</v>
      </c>
      <c r="H59">
        <f t="shared" si="15"/>
        <v>0</v>
      </c>
      <c r="I59">
        <f t="shared" si="15"/>
        <v>0</v>
      </c>
      <c r="J59">
        <f t="shared" si="15"/>
        <v>0</v>
      </c>
      <c r="K59">
        <f t="shared" si="15"/>
        <v>0</v>
      </c>
      <c r="L59">
        <f t="shared" si="16"/>
        <v>0</v>
      </c>
      <c r="M59">
        <f t="shared" si="16"/>
        <v>0</v>
      </c>
      <c r="N59">
        <f t="shared" si="16"/>
        <v>0</v>
      </c>
      <c r="O59">
        <f t="shared" si="16"/>
        <v>0</v>
      </c>
      <c r="P59">
        <f t="shared" si="16"/>
        <v>0</v>
      </c>
      <c r="Q59">
        <f t="shared" si="16"/>
        <v>0</v>
      </c>
      <c r="R59">
        <f t="shared" si="16"/>
        <v>0</v>
      </c>
      <c r="S59">
        <f t="shared" si="16"/>
        <v>237672.21300000002</v>
      </c>
      <c r="T59">
        <f t="shared" si="16"/>
        <v>0</v>
      </c>
      <c r="U59">
        <f t="shared" si="16"/>
        <v>0</v>
      </c>
      <c r="V59">
        <f t="shared" si="17"/>
        <v>0</v>
      </c>
      <c r="W59">
        <f t="shared" si="17"/>
        <v>0</v>
      </c>
      <c r="X59">
        <f t="shared" si="17"/>
        <v>0</v>
      </c>
      <c r="Y59">
        <f t="shared" si="17"/>
        <v>0</v>
      </c>
      <c r="Z59">
        <f t="shared" si="17"/>
        <v>0</v>
      </c>
      <c r="AA59">
        <f t="shared" si="17"/>
        <v>0</v>
      </c>
      <c r="AB59">
        <f t="shared" si="17"/>
        <v>0</v>
      </c>
      <c r="AC59">
        <f t="shared" si="17"/>
        <v>0</v>
      </c>
      <c r="AD59">
        <f t="shared" si="17"/>
        <v>0</v>
      </c>
      <c r="AE59">
        <f t="shared" si="17"/>
        <v>0</v>
      </c>
      <c r="AF59">
        <f t="shared" si="18"/>
        <v>0</v>
      </c>
      <c r="AG59">
        <f t="shared" si="18"/>
        <v>0</v>
      </c>
      <c r="AH59">
        <f t="shared" si="18"/>
        <v>0</v>
      </c>
      <c r="AI59">
        <f t="shared" si="18"/>
        <v>0</v>
      </c>
      <c r="AJ59">
        <f t="shared" si="18"/>
        <v>0</v>
      </c>
      <c r="AK59">
        <f t="shared" si="18"/>
        <v>0</v>
      </c>
      <c r="AL59">
        <f t="shared" si="18"/>
        <v>0</v>
      </c>
    </row>
    <row r="60" spans="1:38">
      <c r="A60" s="13" t="s">
        <v>26</v>
      </c>
      <c r="B60">
        <f t="shared" si="15"/>
        <v>0</v>
      </c>
      <c r="C60">
        <f t="shared" si="15"/>
        <v>0</v>
      </c>
      <c r="D60">
        <f t="shared" si="15"/>
        <v>0</v>
      </c>
      <c r="E60">
        <f t="shared" si="15"/>
        <v>0</v>
      </c>
      <c r="F60">
        <f t="shared" si="15"/>
        <v>0</v>
      </c>
      <c r="G60">
        <f t="shared" si="15"/>
        <v>0</v>
      </c>
      <c r="H60">
        <f t="shared" si="15"/>
        <v>0</v>
      </c>
      <c r="I60">
        <f t="shared" si="15"/>
        <v>0</v>
      </c>
      <c r="J60">
        <f t="shared" si="15"/>
        <v>0</v>
      </c>
      <c r="K60">
        <f t="shared" si="15"/>
        <v>0</v>
      </c>
      <c r="L60">
        <f t="shared" si="16"/>
        <v>0</v>
      </c>
      <c r="M60">
        <f t="shared" si="16"/>
        <v>0</v>
      </c>
      <c r="N60">
        <f t="shared" si="16"/>
        <v>0</v>
      </c>
      <c r="O60">
        <f t="shared" si="16"/>
        <v>0</v>
      </c>
      <c r="P60">
        <f t="shared" si="16"/>
        <v>0</v>
      </c>
      <c r="Q60">
        <f t="shared" si="16"/>
        <v>0</v>
      </c>
      <c r="R60">
        <f t="shared" si="16"/>
        <v>0</v>
      </c>
      <c r="S60">
        <f t="shared" si="16"/>
        <v>0</v>
      </c>
      <c r="T60">
        <f t="shared" si="16"/>
        <v>319528.16799999995</v>
      </c>
      <c r="U60">
        <f t="shared" si="16"/>
        <v>0</v>
      </c>
      <c r="V60">
        <f t="shared" si="17"/>
        <v>0</v>
      </c>
      <c r="W60">
        <f t="shared" si="17"/>
        <v>0</v>
      </c>
      <c r="X60">
        <f t="shared" si="17"/>
        <v>0</v>
      </c>
      <c r="Y60">
        <f t="shared" si="17"/>
        <v>0</v>
      </c>
      <c r="Z60">
        <f t="shared" si="17"/>
        <v>0</v>
      </c>
      <c r="AA60">
        <f t="shared" si="17"/>
        <v>0</v>
      </c>
      <c r="AB60">
        <f t="shared" si="17"/>
        <v>0</v>
      </c>
      <c r="AC60">
        <f t="shared" si="17"/>
        <v>0</v>
      </c>
      <c r="AD60">
        <f t="shared" si="17"/>
        <v>0</v>
      </c>
      <c r="AE60">
        <f t="shared" si="17"/>
        <v>0</v>
      </c>
      <c r="AF60">
        <f t="shared" si="18"/>
        <v>0</v>
      </c>
      <c r="AG60">
        <f t="shared" si="18"/>
        <v>0</v>
      </c>
      <c r="AH60">
        <f t="shared" si="18"/>
        <v>0</v>
      </c>
      <c r="AI60">
        <f t="shared" si="18"/>
        <v>0</v>
      </c>
      <c r="AJ60">
        <f t="shared" si="18"/>
        <v>0</v>
      </c>
      <c r="AK60">
        <f t="shared" si="18"/>
        <v>0</v>
      </c>
      <c r="AL60">
        <f t="shared" si="18"/>
        <v>0</v>
      </c>
    </row>
    <row r="61" spans="1:38">
      <c r="A61" s="13" t="s">
        <v>27</v>
      </c>
      <c r="B61">
        <f t="shared" si="15"/>
        <v>0</v>
      </c>
      <c r="C61">
        <f t="shared" si="15"/>
        <v>0</v>
      </c>
      <c r="D61">
        <f t="shared" si="15"/>
        <v>0</v>
      </c>
      <c r="E61">
        <f t="shared" si="15"/>
        <v>0</v>
      </c>
      <c r="F61">
        <f t="shared" si="15"/>
        <v>0</v>
      </c>
      <c r="G61">
        <f t="shared" si="15"/>
        <v>0</v>
      </c>
      <c r="H61">
        <f t="shared" si="15"/>
        <v>0</v>
      </c>
      <c r="I61">
        <f t="shared" si="15"/>
        <v>0</v>
      </c>
      <c r="J61">
        <f t="shared" si="15"/>
        <v>0</v>
      </c>
      <c r="K61">
        <f t="shared" si="15"/>
        <v>0</v>
      </c>
      <c r="L61">
        <f t="shared" si="16"/>
        <v>0</v>
      </c>
      <c r="M61">
        <f t="shared" si="16"/>
        <v>0</v>
      </c>
      <c r="N61">
        <f t="shared" si="16"/>
        <v>0</v>
      </c>
      <c r="O61">
        <f t="shared" si="16"/>
        <v>0</v>
      </c>
      <c r="P61">
        <f t="shared" si="16"/>
        <v>0</v>
      </c>
      <c r="Q61">
        <f t="shared" si="16"/>
        <v>0</v>
      </c>
      <c r="R61">
        <f t="shared" si="16"/>
        <v>0</v>
      </c>
      <c r="S61">
        <f t="shared" si="16"/>
        <v>0</v>
      </c>
      <c r="T61">
        <f t="shared" si="16"/>
        <v>0</v>
      </c>
      <c r="U61">
        <f t="shared" si="16"/>
        <v>98567.930000000008</v>
      </c>
      <c r="V61">
        <f t="shared" si="17"/>
        <v>0</v>
      </c>
      <c r="W61">
        <f t="shared" si="17"/>
        <v>0</v>
      </c>
      <c r="X61">
        <f t="shared" si="17"/>
        <v>0</v>
      </c>
      <c r="Y61">
        <f t="shared" si="17"/>
        <v>0</v>
      </c>
      <c r="Z61">
        <f t="shared" si="17"/>
        <v>0</v>
      </c>
      <c r="AA61">
        <f t="shared" si="17"/>
        <v>0</v>
      </c>
      <c r="AB61">
        <f t="shared" si="17"/>
        <v>0</v>
      </c>
      <c r="AC61">
        <f t="shared" si="17"/>
        <v>0</v>
      </c>
      <c r="AD61">
        <f t="shared" si="17"/>
        <v>0</v>
      </c>
      <c r="AE61">
        <f t="shared" si="17"/>
        <v>0</v>
      </c>
      <c r="AF61">
        <f t="shared" si="18"/>
        <v>0</v>
      </c>
      <c r="AG61">
        <f t="shared" si="18"/>
        <v>0</v>
      </c>
      <c r="AH61">
        <f t="shared" si="18"/>
        <v>0</v>
      </c>
      <c r="AI61">
        <f t="shared" si="18"/>
        <v>0</v>
      </c>
      <c r="AJ61">
        <f t="shared" si="18"/>
        <v>0</v>
      </c>
      <c r="AK61">
        <f t="shared" si="18"/>
        <v>0</v>
      </c>
      <c r="AL61">
        <f t="shared" si="18"/>
        <v>0</v>
      </c>
    </row>
    <row r="62" spans="1:38">
      <c r="A62" s="13" t="s">
        <v>28</v>
      </c>
      <c r="B62">
        <f t="shared" ref="B62:K71" si="19">IF($A62=B$1,B$41,0)</f>
        <v>0</v>
      </c>
      <c r="C62">
        <f t="shared" si="19"/>
        <v>0</v>
      </c>
      <c r="D62">
        <f t="shared" si="19"/>
        <v>0</v>
      </c>
      <c r="E62">
        <f t="shared" si="19"/>
        <v>0</v>
      </c>
      <c r="F62">
        <f t="shared" si="19"/>
        <v>0</v>
      </c>
      <c r="G62">
        <f t="shared" si="19"/>
        <v>0</v>
      </c>
      <c r="H62">
        <f t="shared" si="19"/>
        <v>0</v>
      </c>
      <c r="I62">
        <f t="shared" si="19"/>
        <v>0</v>
      </c>
      <c r="J62">
        <f t="shared" si="19"/>
        <v>0</v>
      </c>
      <c r="K62">
        <f t="shared" si="19"/>
        <v>0</v>
      </c>
      <c r="L62">
        <f t="shared" ref="L62:U71" si="20">IF($A62=L$1,L$41,0)</f>
        <v>0</v>
      </c>
      <c r="M62">
        <f t="shared" si="20"/>
        <v>0</v>
      </c>
      <c r="N62">
        <f t="shared" si="20"/>
        <v>0</v>
      </c>
      <c r="O62">
        <f t="shared" si="20"/>
        <v>0</v>
      </c>
      <c r="P62">
        <f t="shared" si="20"/>
        <v>0</v>
      </c>
      <c r="Q62">
        <f t="shared" si="20"/>
        <v>0</v>
      </c>
      <c r="R62">
        <f t="shared" si="20"/>
        <v>0</v>
      </c>
      <c r="S62">
        <f t="shared" si="20"/>
        <v>0</v>
      </c>
      <c r="T62">
        <f t="shared" si="20"/>
        <v>0</v>
      </c>
      <c r="U62">
        <f t="shared" si="20"/>
        <v>0</v>
      </c>
      <c r="V62">
        <f t="shared" ref="V62:AE71" si="21">IF($A62=V$1,V$41,0)</f>
        <v>89335.156999999992</v>
      </c>
      <c r="W62">
        <f t="shared" si="21"/>
        <v>0</v>
      </c>
      <c r="X62">
        <f t="shared" si="21"/>
        <v>0</v>
      </c>
      <c r="Y62">
        <f t="shared" si="21"/>
        <v>0</v>
      </c>
      <c r="Z62">
        <f t="shared" si="21"/>
        <v>0</v>
      </c>
      <c r="AA62">
        <f t="shared" si="21"/>
        <v>0</v>
      </c>
      <c r="AB62">
        <f t="shared" si="21"/>
        <v>0</v>
      </c>
      <c r="AC62">
        <f t="shared" si="21"/>
        <v>0</v>
      </c>
      <c r="AD62">
        <f t="shared" si="21"/>
        <v>0</v>
      </c>
      <c r="AE62">
        <f t="shared" si="21"/>
        <v>0</v>
      </c>
      <c r="AF62">
        <f t="shared" ref="AF62:AL71" si="22">IF($A62=AF$1,AF$41,0)</f>
        <v>0</v>
      </c>
      <c r="AG62">
        <f t="shared" si="22"/>
        <v>0</v>
      </c>
      <c r="AH62">
        <f t="shared" si="22"/>
        <v>0</v>
      </c>
      <c r="AI62">
        <f t="shared" si="22"/>
        <v>0</v>
      </c>
      <c r="AJ62">
        <f t="shared" si="22"/>
        <v>0</v>
      </c>
      <c r="AK62">
        <f t="shared" si="22"/>
        <v>0</v>
      </c>
      <c r="AL62">
        <f t="shared" si="22"/>
        <v>0</v>
      </c>
    </row>
    <row r="63" spans="1:38">
      <c r="A63" s="13" t="s">
        <v>29</v>
      </c>
      <c r="B63">
        <f t="shared" si="19"/>
        <v>0</v>
      </c>
      <c r="C63">
        <f t="shared" si="19"/>
        <v>0</v>
      </c>
      <c r="D63">
        <f t="shared" si="19"/>
        <v>0</v>
      </c>
      <c r="E63">
        <f t="shared" si="19"/>
        <v>0</v>
      </c>
      <c r="F63">
        <f t="shared" si="19"/>
        <v>0</v>
      </c>
      <c r="G63">
        <f t="shared" si="19"/>
        <v>0</v>
      </c>
      <c r="H63">
        <f t="shared" si="19"/>
        <v>0</v>
      </c>
      <c r="I63">
        <f t="shared" si="19"/>
        <v>0</v>
      </c>
      <c r="J63">
        <f t="shared" si="19"/>
        <v>0</v>
      </c>
      <c r="K63">
        <f t="shared" si="19"/>
        <v>0</v>
      </c>
      <c r="L63">
        <f t="shared" si="20"/>
        <v>0</v>
      </c>
      <c r="M63">
        <f t="shared" si="20"/>
        <v>0</v>
      </c>
      <c r="N63">
        <f t="shared" si="20"/>
        <v>0</v>
      </c>
      <c r="O63">
        <f t="shared" si="20"/>
        <v>0</v>
      </c>
      <c r="P63">
        <f t="shared" si="20"/>
        <v>0</v>
      </c>
      <c r="Q63">
        <f t="shared" si="20"/>
        <v>0</v>
      </c>
      <c r="R63">
        <f t="shared" si="20"/>
        <v>0</v>
      </c>
      <c r="S63">
        <f t="shared" si="20"/>
        <v>0</v>
      </c>
      <c r="T63">
        <f t="shared" si="20"/>
        <v>0</v>
      </c>
      <c r="U63">
        <f t="shared" si="20"/>
        <v>0</v>
      </c>
      <c r="V63">
        <f t="shared" si="21"/>
        <v>0</v>
      </c>
      <c r="W63">
        <f t="shared" si="21"/>
        <v>35969.642999999996</v>
      </c>
      <c r="X63">
        <f t="shared" si="21"/>
        <v>0</v>
      </c>
      <c r="Y63">
        <f t="shared" si="21"/>
        <v>0</v>
      </c>
      <c r="Z63">
        <f t="shared" si="21"/>
        <v>0</v>
      </c>
      <c r="AA63">
        <f t="shared" si="21"/>
        <v>0</v>
      </c>
      <c r="AB63">
        <f t="shared" si="21"/>
        <v>0</v>
      </c>
      <c r="AC63">
        <f t="shared" si="21"/>
        <v>0</v>
      </c>
      <c r="AD63">
        <f t="shared" si="21"/>
        <v>0</v>
      </c>
      <c r="AE63">
        <f t="shared" si="21"/>
        <v>0</v>
      </c>
      <c r="AF63">
        <f t="shared" si="22"/>
        <v>0</v>
      </c>
      <c r="AG63">
        <f t="shared" si="22"/>
        <v>0</v>
      </c>
      <c r="AH63">
        <f t="shared" si="22"/>
        <v>0</v>
      </c>
      <c r="AI63">
        <f t="shared" si="22"/>
        <v>0</v>
      </c>
      <c r="AJ63">
        <f t="shared" si="22"/>
        <v>0</v>
      </c>
      <c r="AK63">
        <f t="shared" si="22"/>
        <v>0</v>
      </c>
      <c r="AL63">
        <f t="shared" si="22"/>
        <v>0</v>
      </c>
    </row>
    <row r="64" spans="1:38">
      <c r="A64" s="13" t="s">
        <v>30</v>
      </c>
      <c r="B64">
        <f t="shared" si="19"/>
        <v>0</v>
      </c>
      <c r="C64">
        <f t="shared" si="19"/>
        <v>0</v>
      </c>
      <c r="D64">
        <f t="shared" si="19"/>
        <v>0</v>
      </c>
      <c r="E64">
        <f t="shared" si="19"/>
        <v>0</v>
      </c>
      <c r="F64">
        <f t="shared" si="19"/>
        <v>0</v>
      </c>
      <c r="G64">
        <f t="shared" si="19"/>
        <v>0</v>
      </c>
      <c r="H64">
        <f t="shared" si="19"/>
        <v>0</v>
      </c>
      <c r="I64">
        <f t="shared" si="19"/>
        <v>0</v>
      </c>
      <c r="J64">
        <f t="shared" si="19"/>
        <v>0</v>
      </c>
      <c r="K64">
        <f t="shared" si="19"/>
        <v>0</v>
      </c>
      <c r="L64">
        <f t="shared" si="20"/>
        <v>0</v>
      </c>
      <c r="M64">
        <f t="shared" si="20"/>
        <v>0</v>
      </c>
      <c r="N64">
        <f t="shared" si="20"/>
        <v>0</v>
      </c>
      <c r="O64">
        <f t="shared" si="20"/>
        <v>0</v>
      </c>
      <c r="P64">
        <f t="shared" si="20"/>
        <v>0</v>
      </c>
      <c r="Q64">
        <f t="shared" si="20"/>
        <v>0</v>
      </c>
      <c r="R64">
        <f t="shared" si="20"/>
        <v>0</v>
      </c>
      <c r="S64">
        <f t="shared" si="20"/>
        <v>0</v>
      </c>
      <c r="T64">
        <f t="shared" si="20"/>
        <v>0</v>
      </c>
      <c r="U64">
        <f t="shared" si="20"/>
        <v>0</v>
      </c>
      <c r="V64">
        <f t="shared" si="21"/>
        <v>0</v>
      </c>
      <c r="W64">
        <f t="shared" si="21"/>
        <v>0</v>
      </c>
      <c r="X64">
        <f t="shared" si="21"/>
        <v>23787.917000000001</v>
      </c>
      <c r="Y64">
        <f t="shared" si="21"/>
        <v>0</v>
      </c>
      <c r="Z64">
        <f t="shared" si="21"/>
        <v>0</v>
      </c>
      <c r="AA64">
        <f t="shared" si="21"/>
        <v>0</v>
      </c>
      <c r="AB64">
        <f t="shared" si="21"/>
        <v>0</v>
      </c>
      <c r="AC64">
        <f t="shared" si="21"/>
        <v>0</v>
      </c>
      <c r="AD64">
        <f t="shared" si="21"/>
        <v>0</v>
      </c>
      <c r="AE64">
        <f t="shared" si="21"/>
        <v>0</v>
      </c>
      <c r="AF64">
        <f t="shared" si="22"/>
        <v>0</v>
      </c>
      <c r="AG64">
        <f t="shared" si="22"/>
        <v>0</v>
      </c>
      <c r="AH64">
        <f t="shared" si="22"/>
        <v>0</v>
      </c>
      <c r="AI64">
        <f t="shared" si="22"/>
        <v>0</v>
      </c>
      <c r="AJ64">
        <f t="shared" si="22"/>
        <v>0</v>
      </c>
      <c r="AK64">
        <f t="shared" si="22"/>
        <v>0</v>
      </c>
      <c r="AL64">
        <f t="shared" si="22"/>
        <v>0</v>
      </c>
    </row>
    <row r="65" spans="1:39">
      <c r="A65" s="13" t="s">
        <v>31</v>
      </c>
      <c r="B65">
        <f t="shared" si="19"/>
        <v>0</v>
      </c>
      <c r="C65">
        <f t="shared" si="19"/>
        <v>0</v>
      </c>
      <c r="D65">
        <f t="shared" si="19"/>
        <v>0</v>
      </c>
      <c r="E65">
        <f t="shared" si="19"/>
        <v>0</v>
      </c>
      <c r="F65">
        <f t="shared" si="19"/>
        <v>0</v>
      </c>
      <c r="G65">
        <f t="shared" si="19"/>
        <v>0</v>
      </c>
      <c r="H65">
        <f t="shared" si="19"/>
        <v>0</v>
      </c>
      <c r="I65">
        <f t="shared" si="19"/>
        <v>0</v>
      </c>
      <c r="J65">
        <f t="shared" si="19"/>
        <v>0</v>
      </c>
      <c r="K65">
        <f t="shared" si="19"/>
        <v>0</v>
      </c>
      <c r="L65">
        <f t="shared" si="20"/>
        <v>0</v>
      </c>
      <c r="M65">
        <f t="shared" si="20"/>
        <v>0</v>
      </c>
      <c r="N65">
        <f t="shared" si="20"/>
        <v>0</v>
      </c>
      <c r="O65">
        <f t="shared" si="20"/>
        <v>0</v>
      </c>
      <c r="P65">
        <f t="shared" si="20"/>
        <v>0</v>
      </c>
      <c r="Q65">
        <f t="shared" si="20"/>
        <v>0</v>
      </c>
      <c r="R65">
        <f t="shared" si="20"/>
        <v>0</v>
      </c>
      <c r="S65">
        <f t="shared" si="20"/>
        <v>0</v>
      </c>
      <c r="T65">
        <f t="shared" si="20"/>
        <v>0</v>
      </c>
      <c r="U65">
        <f t="shared" si="20"/>
        <v>0</v>
      </c>
      <c r="V65">
        <f t="shared" si="21"/>
        <v>0</v>
      </c>
      <c r="W65">
        <f t="shared" si="21"/>
        <v>0</v>
      </c>
      <c r="X65">
        <f t="shared" si="21"/>
        <v>0</v>
      </c>
      <c r="Y65">
        <f t="shared" si="21"/>
        <v>71994.543999999994</v>
      </c>
      <c r="Z65">
        <f t="shared" si="21"/>
        <v>0</v>
      </c>
      <c r="AA65">
        <f t="shared" si="21"/>
        <v>0</v>
      </c>
      <c r="AB65">
        <f t="shared" si="21"/>
        <v>0</v>
      </c>
      <c r="AC65">
        <f t="shared" si="21"/>
        <v>0</v>
      </c>
      <c r="AD65">
        <f t="shared" si="21"/>
        <v>0</v>
      </c>
      <c r="AE65">
        <f t="shared" si="21"/>
        <v>0</v>
      </c>
      <c r="AF65">
        <f t="shared" si="22"/>
        <v>0</v>
      </c>
      <c r="AG65">
        <f t="shared" si="22"/>
        <v>0</v>
      </c>
      <c r="AH65">
        <f t="shared" si="22"/>
        <v>0</v>
      </c>
      <c r="AI65">
        <f t="shared" si="22"/>
        <v>0</v>
      </c>
      <c r="AJ65">
        <f t="shared" si="22"/>
        <v>0</v>
      </c>
      <c r="AK65">
        <f t="shared" si="22"/>
        <v>0</v>
      </c>
      <c r="AL65">
        <f t="shared" si="22"/>
        <v>0</v>
      </c>
    </row>
    <row r="66" spans="1:39">
      <c r="A66" s="13" t="s">
        <v>32</v>
      </c>
      <c r="B66">
        <f t="shared" si="19"/>
        <v>0</v>
      </c>
      <c r="C66">
        <f t="shared" si="19"/>
        <v>0</v>
      </c>
      <c r="D66">
        <f t="shared" si="19"/>
        <v>0</v>
      </c>
      <c r="E66">
        <f t="shared" si="19"/>
        <v>0</v>
      </c>
      <c r="F66">
        <f t="shared" si="19"/>
        <v>0</v>
      </c>
      <c r="G66">
        <f t="shared" si="19"/>
        <v>0</v>
      </c>
      <c r="H66">
        <f t="shared" si="19"/>
        <v>0</v>
      </c>
      <c r="I66">
        <f t="shared" si="19"/>
        <v>0</v>
      </c>
      <c r="J66">
        <f t="shared" si="19"/>
        <v>0</v>
      </c>
      <c r="K66">
        <f t="shared" si="19"/>
        <v>0</v>
      </c>
      <c r="L66">
        <f t="shared" si="20"/>
        <v>0</v>
      </c>
      <c r="M66">
        <f t="shared" si="20"/>
        <v>0</v>
      </c>
      <c r="N66">
        <f t="shared" si="20"/>
        <v>0</v>
      </c>
      <c r="O66">
        <f t="shared" si="20"/>
        <v>0</v>
      </c>
      <c r="P66">
        <f t="shared" si="20"/>
        <v>0</v>
      </c>
      <c r="Q66">
        <f t="shared" si="20"/>
        <v>0</v>
      </c>
      <c r="R66">
        <f t="shared" si="20"/>
        <v>0</v>
      </c>
      <c r="S66">
        <f t="shared" si="20"/>
        <v>0</v>
      </c>
      <c r="T66">
        <f t="shared" si="20"/>
        <v>0</v>
      </c>
      <c r="U66">
        <f t="shared" si="20"/>
        <v>0</v>
      </c>
      <c r="V66">
        <f t="shared" si="21"/>
        <v>0</v>
      </c>
      <c r="W66">
        <f t="shared" si="21"/>
        <v>0</v>
      </c>
      <c r="X66">
        <f t="shared" si="21"/>
        <v>0</v>
      </c>
      <c r="Y66">
        <f t="shared" si="21"/>
        <v>0</v>
      </c>
      <c r="Z66">
        <f t="shared" si="21"/>
        <v>74106.251000000004</v>
      </c>
      <c r="AA66">
        <f t="shared" si="21"/>
        <v>0</v>
      </c>
      <c r="AB66">
        <f t="shared" si="21"/>
        <v>0</v>
      </c>
      <c r="AC66">
        <f t="shared" si="21"/>
        <v>0</v>
      </c>
      <c r="AD66">
        <f t="shared" si="21"/>
        <v>0</v>
      </c>
      <c r="AE66">
        <f t="shared" si="21"/>
        <v>0</v>
      </c>
      <c r="AF66">
        <f t="shared" si="22"/>
        <v>0</v>
      </c>
      <c r="AG66">
        <f t="shared" si="22"/>
        <v>0</v>
      </c>
      <c r="AH66">
        <f t="shared" si="22"/>
        <v>0</v>
      </c>
      <c r="AI66">
        <f t="shared" si="22"/>
        <v>0</v>
      </c>
      <c r="AJ66">
        <f t="shared" si="22"/>
        <v>0</v>
      </c>
      <c r="AK66">
        <f t="shared" si="22"/>
        <v>0</v>
      </c>
      <c r="AL66">
        <f t="shared" si="22"/>
        <v>0</v>
      </c>
    </row>
    <row r="67" spans="1:39">
      <c r="A67" s="13" t="s">
        <v>33</v>
      </c>
      <c r="B67">
        <f t="shared" si="19"/>
        <v>0</v>
      </c>
      <c r="C67">
        <f t="shared" si="19"/>
        <v>0</v>
      </c>
      <c r="D67">
        <f t="shared" si="19"/>
        <v>0</v>
      </c>
      <c r="E67">
        <f t="shared" si="19"/>
        <v>0</v>
      </c>
      <c r="F67">
        <f t="shared" si="19"/>
        <v>0</v>
      </c>
      <c r="G67">
        <f t="shared" si="19"/>
        <v>0</v>
      </c>
      <c r="H67">
        <f t="shared" si="19"/>
        <v>0</v>
      </c>
      <c r="I67">
        <f t="shared" si="19"/>
        <v>0</v>
      </c>
      <c r="J67">
        <f t="shared" si="19"/>
        <v>0</v>
      </c>
      <c r="K67">
        <f t="shared" si="19"/>
        <v>0</v>
      </c>
      <c r="L67">
        <f t="shared" si="20"/>
        <v>0</v>
      </c>
      <c r="M67">
        <f t="shared" si="20"/>
        <v>0</v>
      </c>
      <c r="N67">
        <f t="shared" si="20"/>
        <v>0</v>
      </c>
      <c r="O67">
        <f t="shared" si="20"/>
        <v>0</v>
      </c>
      <c r="P67">
        <f t="shared" si="20"/>
        <v>0</v>
      </c>
      <c r="Q67">
        <f t="shared" si="20"/>
        <v>0</v>
      </c>
      <c r="R67">
        <f t="shared" si="20"/>
        <v>0</v>
      </c>
      <c r="S67">
        <f t="shared" si="20"/>
        <v>0</v>
      </c>
      <c r="T67">
        <f t="shared" si="20"/>
        <v>0</v>
      </c>
      <c r="U67">
        <f t="shared" si="20"/>
        <v>0</v>
      </c>
      <c r="V67">
        <f t="shared" si="21"/>
        <v>0</v>
      </c>
      <c r="W67">
        <f t="shared" si="21"/>
        <v>0</v>
      </c>
      <c r="X67">
        <f t="shared" si="21"/>
        <v>0</v>
      </c>
      <c r="Y67">
        <f t="shared" si="21"/>
        <v>0</v>
      </c>
      <c r="Z67">
        <f t="shared" si="21"/>
        <v>0</v>
      </c>
      <c r="AA67">
        <f t="shared" si="21"/>
        <v>264842.2</v>
      </c>
      <c r="AB67">
        <f t="shared" si="21"/>
        <v>0</v>
      </c>
      <c r="AC67">
        <f t="shared" si="21"/>
        <v>0</v>
      </c>
      <c r="AD67">
        <f t="shared" si="21"/>
        <v>0</v>
      </c>
      <c r="AE67">
        <f t="shared" si="21"/>
        <v>0</v>
      </c>
      <c r="AF67">
        <f t="shared" si="22"/>
        <v>0</v>
      </c>
      <c r="AG67">
        <f t="shared" si="22"/>
        <v>0</v>
      </c>
      <c r="AH67">
        <f t="shared" si="22"/>
        <v>0</v>
      </c>
      <c r="AI67">
        <f t="shared" si="22"/>
        <v>0</v>
      </c>
      <c r="AJ67">
        <f t="shared" si="22"/>
        <v>0</v>
      </c>
      <c r="AK67">
        <f t="shared" si="22"/>
        <v>0</v>
      </c>
      <c r="AL67">
        <f t="shared" si="22"/>
        <v>0</v>
      </c>
    </row>
    <row r="68" spans="1:39">
      <c r="A68" s="13" t="s">
        <v>34</v>
      </c>
      <c r="B68">
        <f t="shared" si="19"/>
        <v>0</v>
      </c>
      <c r="C68">
        <f t="shared" si="19"/>
        <v>0</v>
      </c>
      <c r="D68">
        <f t="shared" si="19"/>
        <v>0</v>
      </c>
      <c r="E68">
        <f t="shared" si="19"/>
        <v>0</v>
      </c>
      <c r="F68">
        <f t="shared" si="19"/>
        <v>0</v>
      </c>
      <c r="G68">
        <f t="shared" si="19"/>
        <v>0</v>
      </c>
      <c r="H68">
        <f t="shared" si="19"/>
        <v>0</v>
      </c>
      <c r="I68">
        <f t="shared" si="19"/>
        <v>0</v>
      </c>
      <c r="J68">
        <f t="shared" si="19"/>
        <v>0</v>
      </c>
      <c r="K68">
        <f t="shared" si="19"/>
        <v>0</v>
      </c>
      <c r="L68">
        <f t="shared" si="20"/>
        <v>0</v>
      </c>
      <c r="M68">
        <f t="shared" si="20"/>
        <v>0</v>
      </c>
      <c r="N68">
        <f t="shared" si="20"/>
        <v>0</v>
      </c>
      <c r="O68">
        <f t="shared" si="20"/>
        <v>0</v>
      </c>
      <c r="P68">
        <f t="shared" si="20"/>
        <v>0</v>
      </c>
      <c r="Q68">
        <f t="shared" si="20"/>
        <v>0</v>
      </c>
      <c r="R68">
        <f t="shared" si="20"/>
        <v>0</v>
      </c>
      <c r="S68">
        <f t="shared" si="20"/>
        <v>0</v>
      </c>
      <c r="T68">
        <f t="shared" si="20"/>
        <v>0</v>
      </c>
      <c r="U68">
        <f t="shared" si="20"/>
        <v>0</v>
      </c>
      <c r="V68">
        <f t="shared" si="21"/>
        <v>0</v>
      </c>
      <c r="W68">
        <f t="shared" si="21"/>
        <v>0</v>
      </c>
      <c r="X68">
        <f t="shared" si="21"/>
        <v>0</v>
      </c>
      <c r="Y68">
        <f t="shared" si="21"/>
        <v>0</v>
      </c>
      <c r="Z68">
        <f t="shared" si="21"/>
        <v>0</v>
      </c>
      <c r="AA68">
        <f t="shared" si="21"/>
        <v>0</v>
      </c>
      <c r="AB68">
        <f t="shared" si="21"/>
        <v>77065.62</v>
      </c>
      <c r="AC68">
        <f t="shared" si="21"/>
        <v>0</v>
      </c>
      <c r="AD68">
        <f t="shared" si="21"/>
        <v>0</v>
      </c>
      <c r="AE68">
        <f t="shared" si="21"/>
        <v>0</v>
      </c>
      <c r="AF68">
        <f t="shared" si="22"/>
        <v>0</v>
      </c>
      <c r="AG68">
        <f t="shared" si="22"/>
        <v>0</v>
      </c>
      <c r="AH68">
        <f t="shared" si="22"/>
        <v>0</v>
      </c>
      <c r="AI68">
        <f t="shared" si="22"/>
        <v>0</v>
      </c>
      <c r="AJ68">
        <f t="shared" si="22"/>
        <v>0</v>
      </c>
      <c r="AK68">
        <f t="shared" si="22"/>
        <v>0</v>
      </c>
      <c r="AL68">
        <f t="shared" si="22"/>
        <v>0</v>
      </c>
    </row>
    <row r="69" spans="1:39">
      <c r="A69" s="13" t="s">
        <v>35</v>
      </c>
      <c r="B69">
        <f t="shared" si="19"/>
        <v>0</v>
      </c>
      <c r="C69">
        <f t="shared" si="19"/>
        <v>0</v>
      </c>
      <c r="D69">
        <f t="shared" si="19"/>
        <v>0</v>
      </c>
      <c r="E69">
        <f t="shared" si="19"/>
        <v>0</v>
      </c>
      <c r="F69">
        <f t="shared" si="19"/>
        <v>0</v>
      </c>
      <c r="G69">
        <f t="shared" si="19"/>
        <v>0</v>
      </c>
      <c r="H69">
        <f t="shared" si="19"/>
        <v>0</v>
      </c>
      <c r="I69">
        <f t="shared" si="19"/>
        <v>0</v>
      </c>
      <c r="J69">
        <f t="shared" si="19"/>
        <v>0</v>
      </c>
      <c r="K69">
        <f t="shared" si="19"/>
        <v>0</v>
      </c>
      <c r="L69">
        <f t="shared" si="20"/>
        <v>0</v>
      </c>
      <c r="M69">
        <f t="shared" si="20"/>
        <v>0</v>
      </c>
      <c r="N69">
        <f t="shared" si="20"/>
        <v>0</v>
      </c>
      <c r="O69">
        <f t="shared" si="20"/>
        <v>0</v>
      </c>
      <c r="P69">
        <f t="shared" si="20"/>
        <v>0</v>
      </c>
      <c r="Q69">
        <f t="shared" si="20"/>
        <v>0</v>
      </c>
      <c r="R69">
        <f t="shared" si="20"/>
        <v>0</v>
      </c>
      <c r="S69">
        <f t="shared" si="20"/>
        <v>0</v>
      </c>
      <c r="T69">
        <f t="shared" si="20"/>
        <v>0</v>
      </c>
      <c r="U69">
        <f t="shared" si="20"/>
        <v>0</v>
      </c>
      <c r="V69">
        <f t="shared" si="21"/>
        <v>0</v>
      </c>
      <c r="W69">
        <f t="shared" si="21"/>
        <v>0</v>
      </c>
      <c r="X69">
        <f t="shared" si="21"/>
        <v>0</v>
      </c>
      <c r="Y69">
        <f t="shared" si="21"/>
        <v>0</v>
      </c>
      <c r="Z69">
        <f t="shared" si="21"/>
        <v>0</v>
      </c>
      <c r="AA69">
        <f t="shared" si="21"/>
        <v>0</v>
      </c>
      <c r="AB69">
        <f t="shared" si="21"/>
        <v>0</v>
      </c>
      <c r="AC69">
        <f t="shared" si="21"/>
        <v>65871.687000000005</v>
      </c>
      <c r="AD69">
        <f t="shared" si="21"/>
        <v>0</v>
      </c>
      <c r="AE69">
        <f t="shared" si="21"/>
        <v>0</v>
      </c>
      <c r="AF69">
        <f t="shared" si="22"/>
        <v>0</v>
      </c>
      <c r="AG69">
        <f t="shared" si="22"/>
        <v>0</v>
      </c>
      <c r="AH69">
        <f t="shared" si="22"/>
        <v>0</v>
      </c>
      <c r="AI69">
        <f t="shared" si="22"/>
        <v>0</v>
      </c>
      <c r="AJ69">
        <f t="shared" si="22"/>
        <v>0</v>
      </c>
      <c r="AK69">
        <f t="shared" si="22"/>
        <v>0</v>
      </c>
      <c r="AL69">
        <f t="shared" si="22"/>
        <v>0</v>
      </c>
    </row>
    <row r="70" spans="1:39">
      <c r="A70" s="13" t="s">
        <v>36</v>
      </c>
      <c r="B70">
        <f t="shared" si="19"/>
        <v>0</v>
      </c>
      <c r="C70">
        <f t="shared" si="19"/>
        <v>0</v>
      </c>
      <c r="D70">
        <f t="shared" si="19"/>
        <v>0</v>
      </c>
      <c r="E70">
        <f t="shared" si="19"/>
        <v>0</v>
      </c>
      <c r="F70">
        <f t="shared" si="19"/>
        <v>0</v>
      </c>
      <c r="G70">
        <f t="shared" si="19"/>
        <v>0</v>
      </c>
      <c r="H70">
        <f t="shared" si="19"/>
        <v>0</v>
      </c>
      <c r="I70">
        <f t="shared" si="19"/>
        <v>0</v>
      </c>
      <c r="J70">
        <f t="shared" si="19"/>
        <v>0</v>
      </c>
      <c r="K70">
        <f t="shared" si="19"/>
        <v>0</v>
      </c>
      <c r="L70">
        <f t="shared" si="20"/>
        <v>0</v>
      </c>
      <c r="M70">
        <f t="shared" si="20"/>
        <v>0</v>
      </c>
      <c r="N70">
        <f t="shared" si="20"/>
        <v>0</v>
      </c>
      <c r="O70">
        <f t="shared" si="20"/>
        <v>0</v>
      </c>
      <c r="P70">
        <f t="shared" si="20"/>
        <v>0</v>
      </c>
      <c r="Q70">
        <f t="shared" si="20"/>
        <v>0</v>
      </c>
      <c r="R70">
        <f t="shared" si="20"/>
        <v>0</v>
      </c>
      <c r="S70">
        <f t="shared" si="20"/>
        <v>0</v>
      </c>
      <c r="T70">
        <f t="shared" si="20"/>
        <v>0</v>
      </c>
      <c r="U70">
        <f t="shared" si="20"/>
        <v>0</v>
      </c>
      <c r="V70">
        <f t="shared" si="21"/>
        <v>0</v>
      </c>
      <c r="W70">
        <f t="shared" si="21"/>
        <v>0</v>
      </c>
      <c r="X70">
        <f t="shared" si="21"/>
        <v>0</v>
      </c>
      <c r="Y70">
        <f t="shared" si="21"/>
        <v>0</v>
      </c>
      <c r="Z70">
        <f t="shared" si="21"/>
        <v>0</v>
      </c>
      <c r="AA70">
        <f t="shared" si="21"/>
        <v>0</v>
      </c>
      <c r="AB70">
        <f t="shared" si="21"/>
        <v>0</v>
      </c>
      <c r="AC70">
        <f t="shared" si="21"/>
        <v>0</v>
      </c>
      <c r="AD70">
        <f t="shared" si="21"/>
        <v>9688.101999999999</v>
      </c>
      <c r="AE70">
        <f t="shared" si="21"/>
        <v>0</v>
      </c>
      <c r="AF70">
        <f t="shared" si="22"/>
        <v>0</v>
      </c>
      <c r="AG70">
        <f t="shared" si="22"/>
        <v>0</v>
      </c>
      <c r="AH70">
        <f t="shared" si="22"/>
        <v>0</v>
      </c>
      <c r="AI70">
        <f t="shared" si="22"/>
        <v>0</v>
      </c>
      <c r="AJ70">
        <f t="shared" si="22"/>
        <v>0</v>
      </c>
      <c r="AK70">
        <f t="shared" si="22"/>
        <v>0</v>
      </c>
      <c r="AL70">
        <f t="shared" si="22"/>
        <v>0</v>
      </c>
    </row>
    <row r="71" spans="1:39">
      <c r="A71" s="13" t="s">
        <v>37</v>
      </c>
      <c r="B71">
        <f t="shared" si="19"/>
        <v>0</v>
      </c>
      <c r="C71">
        <f t="shared" si="19"/>
        <v>0</v>
      </c>
      <c r="D71">
        <f t="shared" si="19"/>
        <v>0</v>
      </c>
      <c r="E71">
        <f t="shared" si="19"/>
        <v>0</v>
      </c>
      <c r="F71">
        <f t="shared" si="19"/>
        <v>0</v>
      </c>
      <c r="G71">
        <f t="shared" si="19"/>
        <v>0</v>
      </c>
      <c r="H71">
        <f t="shared" si="19"/>
        <v>0</v>
      </c>
      <c r="I71">
        <f t="shared" si="19"/>
        <v>0</v>
      </c>
      <c r="J71">
        <f t="shared" si="19"/>
        <v>0</v>
      </c>
      <c r="K71">
        <f t="shared" si="19"/>
        <v>0</v>
      </c>
      <c r="L71">
        <f t="shared" si="20"/>
        <v>0</v>
      </c>
      <c r="M71">
        <f t="shared" si="20"/>
        <v>0</v>
      </c>
      <c r="N71">
        <f t="shared" si="20"/>
        <v>0</v>
      </c>
      <c r="O71">
        <f t="shared" si="20"/>
        <v>0</v>
      </c>
      <c r="P71">
        <f t="shared" si="20"/>
        <v>0</v>
      </c>
      <c r="Q71">
        <f t="shared" si="20"/>
        <v>0</v>
      </c>
      <c r="R71">
        <f t="shared" si="20"/>
        <v>0</v>
      </c>
      <c r="S71">
        <f t="shared" si="20"/>
        <v>0</v>
      </c>
      <c r="T71">
        <f t="shared" si="20"/>
        <v>0</v>
      </c>
      <c r="U71">
        <f t="shared" si="20"/>
        <v>0</v>
      </c>
      <c r="V71">
        <f t="shared" si="21"/>
        <v>0</v>
      </c>
      <c r="W71">
        <f t="shared" si="21"/>
        <v>0</v>
      </c>
      <c r="X71">
        <f t="shared" si="21"/>
        <v>0</v>
      </c>
      <c r="Y71">
        <f t="shared" si="21"/>
        <v>0</v>
      </c>
      <c r="Z71">
        <f t="shared" si="21"/>
        <v>0</v>
      </c>
      <c r="AA71">
        <f t="shared" si="21"/>
        <v>0</v>
      </c>
      <c r="AB71">
        <f t="shared" si="21"/>
        <v>0</v>
      </c>
      <c r="AC71">
        <f t="shared" si="21"/>
        <v>0</v>
      </c>
      <c r="AD71">
        <f t="shared" si="21"/>
        <v>0</v>
      </c>
      <c r="AE71">
        <f t="shared" si="21"/>
        <v>49912.619999999995</v>
      </c>
      <c r="AF71">
        <f t="shared" si="22"/>
        <v>0</v>
      </c>
      <c r="AG71">
        <f t="shared" si="22"/>
        <v>0</v>
      </c>
      <c r="AH71">
        <f t="shared" si="22"/>
        <v>0</v>
      </c>
      <c r="AI71">
        <f t="shared" si="22"/>
        <v>0</v>
      </c>
      <c r="AJ71">
        <f t="shared" si="22"/>
        <v>0</v>
      </c>
      <c r="AK71">
        <f t="shared" si="22"/>
        <v>0</v>
      </c>
      <c r="AL71">
        <f t="shared" si="22"/>
        <v>0</v>
      </c>
    </row>
    <row r="72" spans="1:39">
      <c r="A72" s="13" t="s">
        <v>38</v>
      </c>
      <c r="B72">
        <f t="shared" ref="B72:K78" si="23">IF($A72=B$1,B$41,0)</f>
        <v>0</v>
      </c>
      <c r="C72">
        <f t="shared" si="23"/>
        <v>0</v>
      </c>
      <c r="D72">
        <f t="shared" si="23"/>
        <v>0</v>
      </c>
      <c r="E72">
        <f t="shared" si="23"/>
        <v>0</v>
      </c>
      <c r="F72">
        <f t="shared" si="23"/>
        <v>0</v>
      </c>
      <c r="G72">
        <f t="shared" si="23"/>
        <v>0</v>
      </c>
      <c r="H72">
        <f t="shared" si="23"/>
        <v>0</v>
      </c>
      <c r="I72">
        <f t="shared" si="23"/>
        <v>0</v>
      </c>
      <c r="J72">
        <f t="shared" si="23"/>
        <v>0</v>
      </c>
      <c r="K72">
        <f t="shared" si="23"/>
        <v>0</v>
      </c>
      <c r="L72">
        <f t="shared" ref="L72:U78" si="24">IF($A72=L$1,L$41,0)</f>
        <v>0</v>
      </c>
      <c r="M72">
        <f t="shared" si="24"/>
        <v>0</v>
      </c>
      <c r="N72">
        <f t="shared" si="24"/>
        <v>0</v>
      </c>
      <c r="O72">
        <f t="shared" si="24"/>
        <v>0</v>
      </c>
      <c r="P72">
        <f t="shared" si="24"/>
        <v>0</v>
      </c>
      <c r="Q72">
        <f t="shared" si="24"/>
        <v>0</v>
      </c>
      <c r="R72">
        <f t="shared" si="24"/>
        <v>0</v>
      </c>
      <c r="S72">
        <f t="shared" si="24"/>
        <v>0</v>
      </c>
      <c r="T72">
        <f t="shared" si="24"/>
        <v>0</v>
      </c>
      <c r="U72">
        <f t="shared" si="24"/>
        <v>0</v>
      </c>
      <c r="V72">
        <f t="shared" ref="V72:AE78" si="25">IF($A72=V$1,V$41,0)</f>
        <v>0</v>
      </c>
      <c r="W72">
        <f t="shared" si="25"/>
        <v>0</v>
      </c>
      <c r="X72">
        <f t="shared" si="25"/>
        <v>0</v>
      </c>
      <c r="Y72">
        <f t="shared" si="25"/>
        <v>0</v>
      </c>
      <c r="Z72">
        <f t="shared" si="25"/>
        <v>0</v>
      </c>
      <c r="AA72">
        <f t="shared" si="25"/>
        <v>0</v>
      </c>
      <c r="AB72">
        <f t="shared" si="25"/>
        <v>0</v>
      </c>
      <c r="AC72">
        <f t="shared" si="25"/>
        <v>0</v>
      </c>
      <c r="AD72">
        <f t="shared" si="25"/>
        <v>0</v>
      </c>
      <c r="AE72">
        <f t="shared" si="25"/>
        <v>0</v>
      </c>
      <c r="AF72">
        <f t="shared" ref="AF72:AL78" si="26">IF($A72=AF$1,AF$41,0)</f>
        <v>200290</v>
      </c>
      <c r="AG72">
        <f t="shared" si="26"/>
        <v>0</v>
      </c>
      <c r="AH72">
        <f t="shared" si="26"/>
        <v>0</v>
      </c>
      <c r="AI72">
        <f t="shared" si="26"/>
        <v>0</v>
      </c>
      <c r="AJ72">
        <f t="shared" si="26"/>
        <v>0</v>
      </c>
      <c r="AK72">
        <f t="shared" si="26"/>
        <v>0</v>
      </c>
      <c r="AL72">
        <f t="shared" si="26"/>
        <v>0</v>
      </c>
    </row>
    <row r="73" spans="1:39">
      <c r="A73" s="13" t="s">
        <v>39</v>
      </c>
      <c r="B73">
        <f t="shared" si="23"/>
        <v>0</v>
      </c>
      <c r="C73">
        <f t="shared" si="23"/>
        <v>0</v>
      </c>
      <c r="D73">
        <f t="shared" si="23"/>
        <v>0</v>
      </c>
      <c r="E73">
        <f t="shared" si="23"/>
        <v>0</v>
      </c>
      <c r="F73">
        <f t="shared" si="23"/>
        <v>0</v>
      </c>
      <c r="G73">
        <f t="shared" si="23"/>
        <v>0</v>
      </c>
      <c r="H73">
        <f t="shared" si="23"/>
        <v>0</v>
      </c>
      <c r="I73">
        <f t="shared" si="23"/>
        <v>0</v>
      </c>
      <c r="J73">
        <f t="shared" si="23"/>
        <v>0</v>
      </c>
      <c r="K73">
        <f t="shared" si="23"/>
        <v>0</v>
      </c>
      <c r="L73">
        <f t="shared" si="24"/>
        <v>0</v>
      </c>
      <c r="M73">
        <f t="shared" si="24"/>
        <v>0</v>
      </c>
      <c r="N73">
        <f t="shared" si="24"/>
        <v>0</v>
      </c>
      <c r="O73">
        <f t="shared" si="24"/>
        <v>0</v>
      </c>
      <c r="P73">
        <f t="shared" si="24"/>
        <v>0</v>
      </c>
      <c r="Q73">
        <f t="shared" si="24"/>
        <v>0</v>
      </c>
      <c r="R73">
        <f t="shared" si="24"/>
        <v>0</v>
      </c>
      <c r="S73">
        <f t="shared" si="24"/>
        <v>0</v>
      </c>
      <c r="T73">
        <f t="shared" si="24"/>
        <v>0</v>
      </c>
      <c r="U73">
        <f t="shared" si="24"/>
        <v>0</v>
      </c>
      <c r="V73">
        <f t="shared" si="25"/>
        <v>0</v>
      </c>
      <c r="W73">
        <f t="shared" si="25"/>
        <v>0</v>
      </c>
      <c r="X73">
        <f t="shared" si="25"/>
        <v>0</v>
      </c>
      <c r="Y73">
        <f t="shared" si="25"/>
        <v>0</v>
      </c>
      <c r="Z73">
        <f t="shared" si="25"/>
        <v>0</v>
      </c>
      <c r="AA73">
        <f t="shared" si="25"/>
        <v>0</v>
      </c>
      <c r="AB73">
        <f t="shared" si="25"/>
        <v>0</v>
      </c>
      <c r="AC73">
        <f t="shared" si="25"/>
        <v>0</v>
      </c>
      <c r="AD73">
        <f t="shared" si="25"/>
        <v>0</v>
      </c>
      <c r="AE73">
        <f t="shared" si="25"/>
        <v>0</v>
      </c>
      <c r="AF73">
        <f t="shared" si="26"/>
        <v>0</v>
      </c>
      <c r="AG73">
        <f t="shared" si="26"/>
        <v>115411</v>
      </c>
      <c r="AH73">
        <f t="shared" si="26"/>
        <v>0</v>
      </c>
      <c r="AI73">
        <f t="shared" si="26"/>
        <v>0</v>
      </c>
      <c r="AJ73">
        <f t="shared" si="26"/>
        <v>0</v>
      </c>
      <c r="AK73">
        <f t="shared" si="26"/>
        <v>0</v>
      </c>
      <c r="AL73">
        <f t="shared" si="26"/>
        <v>0</v>
      </c>
    </row>
    <row r="74" spans="1:39">
      <c r="A74" s="13" t="s">
        <v>40</v>
      </c>
      <c r="B74">
        <f t="shared" si="23"/>
        <v>0</v>
      </c>
      <c r="C74">
        <f t="shared" si="23"/>
        <v>0</v>
      </c>
      <c r="D74">
        <f t="shared" si="23"/>
        <v>0</v>
      </c>
      <c r="E74">
        <f t="shared" si="23"/>
        <v>0</v>
      </c>
      <c r="F74">
        <f t="shared" si="23"/>
        <v>0</v>
      </c>
      <c r="G74">
        <f t="shared" si="23"/>
        <v>0</v>
      </c>
      <c r="H74">
        <f t="shared" si="23"/>
        <v>0</v>
      </c>
      <c r="I74">
        <f t="shared" si="23"/>
        <v>0</v>
      </c>
      <c r="J74">
        <f t="shared" si="23"/>
        <v>0</v>
      </c>
      <c r="K74">
        <f t="shared" si="23"/>
        <v>0</v>
      </c>
      <c r="L74">
        <f t="shared" si="24"/>
        <v>0</v>
      </c>
      <c r="M74">
        <f t="shared" si="24"/>
        <v>0</v>
      </c>
      <c r="N74">
        <f t="shared" si="24"/>
        <v>0</v>
      </c>
      <c r="O74">
        <f t="shared" si="24"/>
        <v>0</v>
      </c>
      <c r="P74">
        <f t="shared" si="24"/>
        <v>0</v>
      </c>
      <c r="Q74">
        <f t="shared" si="24"/>
        <v>0</v>
      </c>
      <c r="R74">
        <f t="shared" si="24"/>
        <v>0</v>
      </c>
      <c r="S74">
        <f t="shared" si="24"/>
        <v>0</v>
      </c>
      <c r="T74">
        <f t="shared" si="24"/>
        <v>0</v>
      </c>
      <c r="U74">
        <f t="shared" si="24"/>
        <v>0</v>
      </c>
      <c r="V74">
        <f t="shared" si="25"/>
        <v>0</v>
      </c>
      <c r="W74">
        <f t="shared" si="25"/>
        <v>0</v>
      </c>
      <c r="X74">
        <f t="shared" si="25"/>
        <v>0</v>
      </c>
      <c r="Y74">
        <f t="shared" si="25"/>
        <v>0</v>
      </c>
      <c r="Z74">
        <f t="shared" si="25"/>
        <v>0</v>
      </c>
      <c r="AA74">
        <f t="shared" si="25"/>
        <v>0</v>
      </c>
      <c r="AB74">
        <f t="shared" si="25"/>
        <v>0</v>
      </c>
      <c r="AC74">
        <f t="shared" si="25"/>
        <v>0</v>
      </c>
      <c r="AD74">
        <f t="shared" si="25"/>
        <v>0</v>
      </c>
      <c r="AE74">
        <f t="shared" si="25"/>
        <v>0</v>
      </c>
      <c r="AF74">
        <f t="shared" si="26"/>
        <v>0</v>
      </c>
      <c r="AG74">
        <f t="shared" si="26"/>
        <v>0</v>
      </c>
      <c r="AH74">
        <f t="shared" si="26"/>
        <v>163658.85700000002</v>
      </c>
      <c r="AI74">
        <f t="shared" si="26"/>
        <v>0</v>
      </c>
      <c r="AJ74">
        <f t="shared" si="26"/>
        <v>0</v>
      </c>
      <c r="AK74">
        <f t="shared" si="26"/>
        <v>0</v>
      </c>
      <c r="AL74">
        <f t="shared" si="26"/>
        <v>0</v>
      </c>
    </row>
    <row r="75" spans="1:39">
      <c r="A75" s="13" t="s">
        <v>41</v>
      </c>
      <c r="B75">
        <f t="shared" si="23"/>
        <v>0</v>
      </c>
      <c r="C75">
        <f t="shared" si="23"/>
        <v>0</v>
      </c>
      <c r="D75">
        <f t="shared" si="23"/>
        <v>0</v>
      </c>
      <c r="E75">
        <f t="shared" si="23"/>
        <v>0</v>
      </c>
      <c r="F75">
        <f t="shared" si="23"/>
        <v>0</v>
      </c>
      <c r="G75">
        <f t="shared" si="23"/>
        <v>0</v>
      </c>
      <c r="H75">
        <f t="shared" si="23"/>
        <v>0</v>
      </c>
      <c r="I75">
        <f t="shared" si="23"/>
        <v>0</v>
      </c>
      <c r="J75">
        <f t="shared" si="23"/>
        <v>0</v>
      </c>
      <c r="K75">
        <f t="shared" si="23"/>
        <v>0</v>
      </c>
      <c r="L75">
        <f t="shared" si="24"/>
        <v>0</v>
      </c>
      <c r="M75">
        <f t="shared" si="24"/>
        <v>0</v>
      </c>
      <c r="N75">
        <f t="shared" si="24"/>
        <v>0</v>
      </c>
      <c r="O75">
        <f t="shared" si="24"/>
        <v>0</v>
      </c>
      <c r="P75">
        <f t="shared" si="24"/>
        <v>0</v>
      </c>
      <c r="Q75">
        <f t="shared" si="24"/>
        <v>0</v>
      </c>
      <c r="R75">
        <f t="shared" si="24"/>
        <v>0</v>
      </c>
      <c r="S75">
        <f t="shared" si="24"/>
        <v>0</v>
      </c>
      <c r="T75">
        <f t="shared" si="24"/>
        <v>0</v>
      </c>
      <c r="U75">
        <f t="shared" si="24"/>
        <v>0</v>
      </c>
      <c r="V75">
        <f t="shared" si="25"/>
        <v>0</v>
      </c>
      <c r="W75">
        <f t="shared" si="25"/>
        <v>0</v>
      </c>
      <c r="X75">
        <f t="shared" si="25"/>
        <v>0</v>
      </c>
      <c r="Y75">
        <f t="shared" si="25"/>
        <v>0</v>
      </c>
      <c r="Z75">
        <f t="shared" si="25"/>
        <v>0</v>
      </c>
      <c r="AA75">
        <f t="shared" si="25"/>
        <v>0</v>
      </c>
      <c r="AB75">
        <f t="shared" si="25"/>
        <v>0</v>
      </c>
      <c r="AC75">
        <f t="shared" si="25"/>
        <v>0</v>
      </c>
      <c r="AD75">
        <f t="shared" si="25"/>
        <v>0</v>
      </c>
      <c r="AE75">
        <f t="shared" si="25"/>
        <v>0</v>
      </c>
      <c r="AF75">
        <f t="shared" si="26"/>
        <v>0</v>
      </c>
      <c r="AG75">
        <f t="shared" si="26"/>
        <v>0</v>
      </c>
      <c r="AH75">
        <f t="shared" si="26"/>
        <v>0</v>
      </c>
      <c r="AI75">
        <f t="shared" si="26"/>
        <v>86009</v>
      </c>
      <c r="AJ75">
        <f t="shared" si="26"/>
        <v>0</v>
      </c>
      <c r="AK75">
        <f t="shared" si="26"/>
        <v>0</v>
      </c>
      <c r="AL75">
        <f t="shared" si="26"/>
        <v>0</v>
      </c>
    </row>
    <row r="76" spans="1:39">
      <c r="A76" s="13" t="s">
        <v>42</v>
      </c>
      <c r="B76">
        <f t="shared" si="23"/>
        <v>0</v>
      </c>
      <c r="C76">
        <f t="shared" si="23"/>
        <v>0</v>
      </c>
      <c r="D76">
        <f t="shared" si="23"/>
        <v>0</v>
      </c>
      <c r="E76">
        <f t="shared" si="23"/>
        <v>0</v>
      </c>
      <c r="F76">
        <f t="shared" si="23"/>
        <v>0</v>
      </c>
      <c r="G76">
        <f t="shared" si="23"/>
        <v>0</v>
      </c>
      <c r="H76">
        <f t="shared" si="23"/>
        <v>0</v>
      </c>
      <c r="I76">
        <f t="shared" si="23"/>
        <v>0</v>
      </c>
      <c r="J76">
        <f t="shared" si="23"/>
        <v>0</v>
      </c>
      <c r="K76">
        <f t="shared" si="23"/>
        <v>0</v>
      </c>
      <c r="L76">
        <f t="shared" si="24"/>
        <v>0</v>
      </c>
      <c r="M76">
        <f t="shared" si="24"/>
        <v>0</v>
      </c>
      <c r="N76">
        <f t="shared" si="24"/>
        <v>0</v>
      </c>
      <c r="O76">
        <f t="shared" si="24"/>
        <v>0</v>
      </c>
      <c r="P76">
        <f t="shared" si="24"/>
        <v>0</v>
      </c>
      <c r="Q76">
        <f t="shared" si="24"/>
        <v>0</v>
      </c>
      <c r="R76">
        <f t="shared" si="24"/>
        <v>0</v>
      </c>
      <c r="S76">
        <f t="shared" si="24"/>
        <v>0</v>
      </c>
      <c r="T76">
        <f t="shared" si="24"/>
        <v>0</v>
      </c>
      <c r="U76">
        <f t="shared" si="24"/>
        <v>0</v>
      </c>
      <c r="V76">
        <f t="shared" si="25"/>
        <v>0</v>
      </c>
      <c r="W76">
        <f t="shared" si="25"/>
        <v>0</v>
      </c>
      <c r="X76">
        <f t="shared" si="25"/>
        <v>0</v>
      </c>
      <c r="Y76">
        <f t="shared" si="25"/>
        <v>0</v>
      </c>
      <c r="Z76">
        <f t="shared" si="25"/>
        <v>0</v>
      </c>
      <c r="AA76">
        <f t="shared" si="25"/>
        <v>0</v>
      </c>
      <c r="AB76">
        <f t="shared" si="25"/>
        <v>0</v>
      </c>
      <c r="AC76">
        <f t="shared" si="25"/>
        <v>0</v>
      </c>
      <c r="AD76">
        <f t="shared" si="25"/>
        <v>0</v>
      </c>
      <c r="AE76">
        <f t="shared" si="25"/>
        <v>0</v>
      </c>
      <c r="AF76">
        <f t="shared" si="26"/>
        <v>0</v>
      </c>
      <c r="AG76">
        <f t="shared" si="26"/>
        <v>0</v>
      </c>
      <c r="AH76">
        <f t="shared" si="26"/>
        <v>0</v>
      </c>
      <c r="AI76">
        <f t="shared" si="26"/>
        <v>0</v>
      </c>
      <c r="AJ76">
        <f t="shared" si="26"/>
        <v>48061.652000000002</v>
      </c>
      <c r="AK76">
        <f t="shared" si="26"/>
        <v>0</v>
      </c>
      <c r="AL76">
        <f t="shared" si="26"/>
        <v>0</v>
      </c>
    </row>
    <row r="77" spans="1:39">
      <c r="A77" s="13" t="s">
        <v>43</v>
      </c>
      <c r="B77">
        <f t="shared" si="23"/>
        <v>0</v>
      </c>
      <c r="C77">
        <f t="shared" si="23"/>
        <v>0</v>
      </c>
      <c r="D77">
        <f t="shared" si="23"/>
        <v>0</v>
      </c>
      <c r="E77">
        <f t="shared" si="23"/>
        <v>0</v>
      </c>
      <c r="F77">
        <f t="shared" si="23"/>
        <v>0</v>
      </c>
      <c r="G77">
        <f t="shared" si="23"/>
        <v>0</v>
      </c>
      <c r="H77">
        <f t="shared" si="23"/>
        <v>0</v>
      </c>
      <c r="I77">
        <f t="shared" si="23"/>
        <v>0</v>
      </c>
      <c r="J77">
        <f t="shared" si="23"/>
        <v>0</v>
      </c>
      <c r="K77">
        <f t="shared" si="23"/>
        <v>0</v>
      </c>
      <c r="L77">
        <f t="shared" si="24"/>
        <v>0</v>
      </c>
      <c r="M77">
        <f t="shared" si="24"/>
        <v>0</v>
      </c>
      <c r="N77">
        <f t="shared" si="24"/>
        <v>0</v>
      </c>
      <c r="O77">
        <f t="shared" si="24"/>
        <v>0</v>
      </c>
      <c r="P77">
        <f t="shared" si="24"/>
        <v>0</v>
      </c>
      <c r="Q77">
        <f t="shared" si="24"/>
        <v>0</v>
      </c>
      <c r="R77">
        <f t="shared" si="24"/>
        <v>0</v>
      </c>
      <c r="S77">
        <f t="shared" si="24"/>
        <v>0</v>
      </c>
      <c r="T77">
        <f t="shared" si="24"/>
        <v>0</v>
      </c>
      <c r="U77">
        <f t="shared" si="24"/>
        <v>0</v>
      </c>
      <c r="V77">
        <f t="shared" si="25"/>
        <v>0</v>
      </c>
      <c r="W77">
        <f t="shared" si="25"/>
        <v>0</v>
      </c>
      <c r="X77">
        <f t="shared" si="25"/>
        <v>0</v>
      </c>
      <c r="Y77">
        <f t="shared" si="25"/>
        <v>0</v>
      </c>
      <c r="Z77">
        <f t="shared" si="25"/>
        <v>0</v>
      </c>
      <c r="AA77">
        <f t="shared" si="25"/>
        <v>0</v>
      </c>
      <c r="AB77">
        <f t="shared" si="25"/>
        <v>0</v>
      </c>
      <c r="AC77">
        <f t="shared" si="25"/>
        <v>0</v>
      </c>
      <c r="AD77">
        <f t="shared" si="25"/>
        <v>0</v>
      </c>
      <c r="AE77">
        <f t="shared" si="25"/>
        <v>0</v>
      </c>
      <c r="AF77">
        <f t="shared" si="26"/>
        <v>0</v>
      </c>
      <c r="AG77">
        <f t="shared" si="26"/>
        <v>0</v>
      </c>
      <c r="AH77">
        <f t="shared" si="26"/>
        <v>0</v>
      </c>
      <c r="AI77">
        <f t="shared" si="26"/>
        <v>0</v>
      </c>
      <c r="AJ77">
        <f t="shared" si="26"/>
        <v>0</v>
      </c>
      <c r="AK77">
        <f t="shared" si="26"/>
        <v>35727.084999999999</v>
      </c>
      <c r="AL77">
        <f t="shared" si="26"/>
        <v>0</v>
      </c>
    </row>
    <row r="78" spans="1:39">
      <c r="A78" s="13" t="s">
        <v>44</v>
      </c>
      <c r="B78">
        <f t="shared" si="23"/>
        <v>0</v>
      </c>
      <c r="C78">
        <f t="shared" si="23"/>
        <v>0</v>
      </c>
      <c r="D78">
        <f t="shared" si="23"/>
        <v>0</v>
      </c>
      <c r="E78">
        <f t="shared" si="23"/>
        <v>0</v>
      </c>
      <c r="F78">
        <f t="shared" si="23"/>
        <v>0</v>
      </c>
      <c r="G78">
        <f t="shared" si="23"/>
        <v>0</v>
      </c>
      <c r="H78">
        <f t="shared" si="23"/>
        <v>0</v>
      </c>
      <c r="I78">
        <f t="shared" si="23"/>
        <v>0</v>
      </c>
      <c r="J78">
        <f t="shared" si="23"/>
        <v>0</v>
      </c>
      <c r="K78">
        <f t="shared" si="23"/>
        <v>0</v>
      </c>
      <c r="L78">
        <f t="shared" si="24"/>
        <v>0</v>
      </c>
      <c r="M78">
        <f t="shared" si="24"/>
        <v>0</v>
      </c>
      <c r="N78">
        <f t="shared" si="24"/>
        <v>0</v>
      </c>
      <c r="O78">
        <f t="shared" si="24"/>
        <v>0</v>
      </c>
      <c r="P78">
        <f t="shared" si="24"/>
        <v>0</v>
      </c>
      <c r="Q78">
        <f t="shared" si="24"/>
        <v>0</v>
      </c>
      <c r="R78">
        <f t="shared" si="24"/>
        <v>0</v>
      </c>
      <c r="S78">
        <f t="shared" si="24"/>
        <v>0</v>
      </c>
      <c r="T78">
        <f t="shared" si="24"/>
        <v>0</v>
      </c>
      <c r="U78">
        <f t="shared" si="24"/>
        <v>0</v>
      </c>
      <c r="V78">
        <f t="shared" si="25"/>
        <v>0</v>
      </c>
      <c r="W78">
        <f t="shared" si="25"/>
        <v>0</v>
      </c>
      <c r="X78">
        <f t="shared" si="25"/>
        <v>0</v>
      </c>
      <c r="Y78">
        <f t="shared" si="25"/>
        <v>0</v>
      </c>
      <c r="Z78">
        <f t="shared" si="25"/>
        <v>0</v>
      </c>
      <c r="AA78">
        <f t="shared" si="25"/>
        <v>0</v>
      </c>
      <c r="AB78">
        <f t="shared" si="25"/>
        <v>0</v>
      </c>
      <c r="AC78">
        <f t="shared" si="25"/>
        <v>0</v>
      </c>
      <c r="AD78">
        <f t="shared" si="25"/>
        <v>0</v>
      </c>
      <c r="AE78">
        <f t="shared" si="25"/>
        <v>0</v>
      </c>
      <c r="AF78">
        <f t="shared" si="26"/>
        <v>0</v>
      </c>
      <c r="AG78">
        <f t="shared" si="26"/>
        <v>0</v>
      </c>
      <c r="AH78">
        <f t="shared" si="26"/>
        <v>0</v>
      </c>
      <c r="AI78">
        <f t="shared" si="26"/>
        <v>0</v>
      </c>
      <c r="AJ78">
        <f t="shared" si="26"/>
        <v>0</v>
      </c>
      <c r="AK78">
        <f t="shared" si="26"/>
        <v>0</v>
      </c>
      <c r="AL78">
        <f t="shared" si="26"/>
        <v>1473</v>
      </c>
    </row>
    <row r="79" spans="1:39">
      <c r="A79" t="s">
        <v>133</v>
      </c>
      <c r="AM79" s="95" t="s">
        <v>134</v>
      </c>
    </row>
    <row r="80" spans="1:39">
      <c r="A80" s="13" t="s">
        <v>45</v>
      </c>
      <c r="B80" cm="1">
        <f t="array" ref="B80">MMULT($B4:$AL4,'Invesers de la matrice I-A'!AS$11:AS$47)</f>
        <v>0.52342358032159808</v>
      </c>
      <c r="C80" cm="1">
        <f t="array" ref="C80">MMULT($B4:$AL4,'Invesers de la matrice I-A'!AT$11:AT$47)</f>
        <v>1.6135526158116045E-3</v>
      </c>
      <c r="D80" cm="1">
        <f t="array" ref="D80">MMULT($B4:$AL4,'Invesers de la matrice I-A'!AU$11:AU$47)</f>
        <v>0.116350087572292</v>
      </c>
      <c r="E80" cm="1">
        <f t="array" ref="E80">MMULT($B4:$AL4,'Invesers de la matrice I-A'!AV$11:AV$47)</f>
        <v>9.8363561381398529E-3</v>
      </c>
      <c r="F80" cm="1">
        <f t="array" ref="F80">MMULT($B4:$AL4,'Invesers de la matrice I-A'!AW$11:AW$47)</f>
        <v>2.4308708978635508E-2</v>
      </c>
      <c r="G80" cm="1">
        <f t="array" ref="G80">MMULT($B4:$AL4,'Invesers de la matrice I-A'!AX$11:AX$47)</f>
        <v>5.55604831738125E-4</v>
      </c>
      <c r="H80" cm="1">
        <f t="array" ref="H80">MMULT($B4:$AL4,'Invesers de la matrice I-A'!AY$11:AY$47)</f>
        <v>3.6332671129524589E-3</v>
      </c>
      <c r="I80" cm="1">
        <f t="array" ref="I80">MMULT($B4:$AL4,'Invesers de la matrice I-A'!AZ$11:AZ$47)</f>
        <v>1.8390430764739544E-3</v>
      </c>
      <c r="J80" cm="1">
        <f t="array" ref="J80">MMULT($B4:$AL4,'Invesers de la matrice I-A'!BA$11:BA$47)</f>
        <v>2.6148699378885339E-3</v>
      </c>
      <c r="K80" cm="1">
        <f t="array" ref="K80">MMULT($B4:$AL4,'Invesers de la matrice I-A'!BB$11:BB$47)</f>
        <v>8.2101175171155419E-4</v>
      </c>
      <c r="L80" cm="1">
        <f t="array" ref="L80">MMULT($B4:$AL4,'Invesers de la matrice I-A'!BC$11:BC$47)</f>
        <v>6.9973429502770933E-4</v>
      </c>
      <c r="M80" cm="1">
        <f t="array" ref="M80">MMULT($B4:$AL4,'Invesers de la matrice I-A'!BD$11:BD$47)</f>
        <v>7.8581602630957577E-4</v>
      </c>
      <c r="N80" cm="1">
        <f t="array" ref="N80">MMULT($B4:$AL4,'Invesers de la matrice I-A'!BE$11:BE$47)</f>
        <v>8.4005060231040019E-4</v>
      </c>
      <c r="O80" cm="1">
        <f t="array" ref="O80">MMULT($B4:$AL4,'Invesers de la matrice I-A'!BF$11:BF$47)</f>
        <v>7.2663599535798115E-4</v>
      </c>
      <c r="P80" cm="1">
        <f t="array" ref="P80">MMULT($B4:$AL4,'Invesers de la matrice I-A'!BG$11:BG$47)</f>
        <v>1.0049486337365687E-3</v>
      </c>
      <c r="Q80" cm="1">
        <f t="array" ref="Q80">MMULT($B4:$AL4,'Invesers de la matrice I-A'!BH$11:BH$47)</f>
        <v>5.3353684299248228E-4</v>
      </c>
      <c r="R80" cm="1">
        <f t="array" ref="R80">MMULT($B4:$AL4,'Invesers de la matrice I-A'!BI$11:BI$47)</f>
        <v>1.2348195891312066E-3</v>
      </c>
      <c r="S80" cm="1">
        <f t="array" ref="S80">MMULT($B4:$AL4,'Invesers de la matrice I-A'!BJ$11:BJ$47)</f>
        <v>1.4075576612317768E-3</v>
      </c>
      <c r="T80" cm="1">
        <f t="array" ref="T80">MMULT($B4:$AL4,'Invesers de la matrice I-A'!BK$11:BK$47)</f>
        <v>1.5467664733925773E-3</v>
      </c>
      <c r="U80" cm="1">
        <f t="array" ref="U80">MMULT($B4:$AL4,'Invesers de la matrice I-A'!BL$11:BL$47)</f>
        <v>9.8803652395278445E-4</v>
      </c>
      <c r="V80" cm="1">
        <f t="array" ref="V80">MMULT($B4:$AL4,'Invesers de la matrice I-A'!BM$11:BM$47)</f>
        <v>2.5337256480240364E-2</v>
      </c>
      <c r="W80" cm="1">
        <f t="array" ref="W80">MMULT($B4:$AL4,'Invesers de la matrice I-A'!BN$11:BN$47)</f>
        <v>2.990887495717966E-3</v>
      </c>
      <c r="X80" cm="1">
        <f t="array" ref="X80">MMULT($B4:$AL4,'Invesers de la matrice I-A'!BO$11:BO$47)</f>
        <v>1.249198668008579E-3</v>
      </c>
      <c r="Y80" cm="1">
        <f t="array" ref="Y80">MMULT($B4:$AL4,'Invesers de la matrice I-A'!BP$11:BP$47)</f>
        <v>9.8734701551933123E-4</v>
      </c>
      <c r="Z80" cm="1">
        <f t="array" ref="Z80">MMULT($B4:$AL4,'Invesers de la matrice I-A'!BQ$11:BQ$47)</f>
        <v>8.4603002247541368E-4</v>
      </c>
      <c r="AA80" cm="1">
        <f t="array" ref="AA80">MMULT($B4:$AL4,'Invesers de la matrice I-A'!BR$11:BR$47)</f>
        <v>2.5837151137977676E-4</v>
      </c>
      <c r="AB80" cm="1">
        <f t="array" ref="AB80">MMULT($B4:$AL4,'Invesers de la matrice I-A'!BS$11:BS$47)</f>
        <v>1.3092928587692075E-3</v>
      </c>
      <c r="AC80" cm="1">
        <f t="array" ref="AC80">MMULT($B4:$AL4,'Invesers de la matrice I-A'!BT$11:BT$47)</f>
        <v>1.6495827333809019E-3</v>
      </c>
      <c r="AD80" cm="1">
        <f t="array" ref="AD80">MMULT($B4:$AL4,'Invesers de la matrice I-A'!BU$11:BU$47)</f>
        <v>1.9351067709977676E-3</v>
      </c>
      <c r="AE80" cm="1">
        <f t="array" ref="AE80">MMULT($B4:$AL4,'Invesers de la matrice I-A'!BV$11:BV$47)</f>
        <v>1.4792872806806093E-3</v>
      </c>
      <c r="AF80" cm="1">
        <f t="array" ref="AF80">MMULT($B4:$AL4,'Invesers de la matrice I-A'!BW$11:BW$47)</f>
        <v>8.2414206526154729E-4</v>
      </c>
      <c r="AG80" cm="1">
        <f t="array" ref="AG80">MMULT($B4:$AL4,'Invesers de la matrice I-A'!BX$11:BX$47)</f>
        <v>2.4215877471498192E-3</v>
      </c>
      <c r="AH80" cm="1">
        <f t="array" ref="AH80">MMULT($B4:$AL4,'Invesers de la matrice I-A'!BY$11:BY$47)</f>
        <v>1.630998975071084E-3</v>
      </c>
      <c r="AI80" cm="1">
        <f t="array" ref="AI80">MMULT($B4:$AL4,'Invesers de la matrice I-A'!BZ$11:BZ$47)</f>
        <v>1.5480721880191811E-3</v>
      </c>
      <c r="AJ80" cm="1">
        <f t="array" ref="AJ80">MMULT($B4:$AL4,'Invesers de la matrice I-A'!CA$11:CA$47)</f>
        <v>3.6080141517399983E-3</v>
      </c>
      <c r="AK80" cm="1">
        <f t="array" ref="AK80">MMULT($B4:$AL4,'Invesers de la matrice I-A'!CB$11:CB$47)</f>
        <v>1.2697405683890989E-3</v>
      </c>
      <c r="AL80" cm="1">
        <f t="array" ref="AL80">MMULT($B4:$AL4,'Invesers de la matrice I-A'!CC$11:CC$47)</f>
        <v>0</v>
      </c>
    </row>
    <row r="81" spans="1:39">
      <c r="A81" s="13" t="s">
        <v>9</v>
      </c>
      <c r="B81" cm="1">
        <f t="array" ref="B81">MMULT($B5:$AL5,'Invesers de la matrice I-A'!AS$11:AS$47)</f>
        <v>1.5719281001419724E-3</v>
      </c>
      <c r="C81" cm="1">
        <f t="array" ref="C81">MMULT($B5:$AL5,'Invesers de la matrice I-A'!AT$11:AT$47)</f>
        <v>0.40452165386596989</v>
      </c>
      <c r="D81" cm="1">
        <f t="array" ref="D81">MMULT($B5:$AL5,'Invesers de la matrice I-A'!AU$11:AU$47)</f>
        <v>1.6117650828366E-3</v>
      </c>
      <c r="E81" cm="1">
        <f t="array" ref="E81">MMULT($B5:$AL5,'Invesers de la matrice I-A'!AV$11:AV$47)</f>
        <v>7.5753902167949576E-4</v>
      </c>
      <c r="F81" cm="1">
        <f t="array" ref="F81">MMULT($B5:$AL5,'Invesers de la matrice I-A'!AW$11:AW$47)</f>
        <v>1.2746406646776318E-3</v>
      </c>
      <c r="G81" cm="1">
        <f t="array" ref="G81">MMULT($B5:$AL5,'Invesers de la matrice I-A'!AX$11:AX$47)</f>
        <v>1.8381486426064242E-3</v>
      </c>
      <c r="H81" cm="1">
        <f t="array" ref="H81">MMULT($B5:$AL5,'Invesers de la matrice I-A'!AY$11:AY$47)</f>
        <v>5.1543357291813667E-3</v>
      </c>
      <c r="I81" cm="1">
        <f t="array" ref="I81">MMULT($B5:$AL5,'Invesers de la matrice I-A'!AZ$11:AZ$47)</f>
        <v>5.3956816356639148E-4</v>
      </c>
      <c r="J81" cm="1">
        <f t="array" ref="J81">MMULT($B5:$AL5,'Invesers de la matrice I-A'!BA$11:BA$47)</f>
        <v>5.8574035225944171E-3</v>
      </c>
      <c r="K81" cm="1">
        <f t="array" ref="K81">MMULT($B5:$AL5,'Invesers de la matrice I-A'!BB$11:BB$47)</f>
        <v>1.6178013534251133E-3</v>
      </c>
      <c r="L81" cm="1">
        <f t="array" ref="L81">MMULT($B5:$AL5,'Invesers de la matrice I-A'!BC$11:BC$47)</f>
        <v>4.4582772991056595E-4</v>
      </c>
      <c r="M81" cm="1">
        <f t="array" ref="M81">MMULT($B5:$AL5,'Invesers de la matrice I-A'!BD$11:BD$47)</f>
        <v>6.4099049580059115E-4</v>
      </c>
      <c r="N81" cm="1">
        <f t="array" ref="N81">MMULT($B5:$AL5,'Invesers de la matrice I-A'!BE$11:BE$47)</f>
        <v>5.3332325357675989E-4</v>
      </c>
      <c r="O81" cm="1">
        <f t="array" ref="O81">MMULT($B5:$AL5,'Invesers de la matrice I-A'!BF$11:BF$47)</f>
        <v>4.2873991383015665E-4</v>
      </c>
      <c r="P81" cm="1">
        <f t="array" ref="P81">MMULT($B5:$AL5,'Invesers de la matrice I-A'!BG$11:BG$47)</f>
        <v>5.6684717193534366E-4</v>
      </c>
      <c r="Q81" cm="1">
        <f t="array" ref="Q81">MMULT($B5:$AL5,'Invesers de la matrice I-A'!BH$11:BH$47)</f>
        <v>7.6435019392711223E-4</v>
      </c>
      <c r="R81" cm="1">
        <f t="array" ref="R81">MMULT($B5:$AL5,'Invesers de la matrice I-A'!BI$11:BI$47)</f>
        <v>4.2981937199906178E-4</v>
      </c>
      <c r="S81" cm="1">
        <f t="array" ref="S81">MMULT($B5:$AL5,'Invesers de la matrice I-A'!BJ$11:BJ$47)</f>
        <v>2.0882570776988188E-3</v>
      </c>
      <c r="T81" cm="1">
        <f t="array" ref="T81">MMULT($B5:$AL5,'Invesers de la matrice I-A'!BK$11:BK$47)</f>
        <v>1.831314342684251E-4</v>
      </c>
      <c r="U81" cm="1">
        <f t="array" ref="U81">MMULT($B5:$AL5,'Invesers de la matrice I-A'!BL$11:BL$47)</f>
        <v>1.577985558895397E-4</v>
      </c>
      <c r="V81" cm="1">
        <f t="array" ref="V81">MMULT($B5:$AL5,'Invesers de la matrice I-A'!BM$11:BM$47)</f>
        <v>6.6250421800517127E-4</v>
      </c>
      <c r="W81" cm="1">
        <f t="array" ref="W81">MMULT($B5:$AL5,'Invesers de la matrice I-A'!BN$11:BN$47)</f>
        <v>2.4534020254976318E-4</v>
      </c>
      <c r="X81" cm="1">
        <f t="array" ref="X81">MMULT($B5:$AL5,'Invesers de la matrice I-A'!BO$11:BO$47)</f>
        <v>2.1177807806868699E-4</v>
      </c>
      <c r="Y81" cm="1">
        <f t="array" ref="Y81">MMULT($B5:$AL5,'Invesers de la matrice I-A'!BP$11:BP$47)</f>
        <v>9.1429101944752494E-5</v>
      </c>
      <c r="Z81" cm="1">
        <f t="array" ref="Z81">MMULT($B5:$AL5,'Invesers de la matrice I-A'!BQ$11:BQ$47)</f>
        <v>1.1143188221466686E-4</v>
      </c>
      <c r="AA81" cm="1">
        <f t="array" ref="AA81">MMULT($B5:$AL5,'Invesers de la matrice I-A'!BR$11:BR$47)</f>
        <v>6.0512374270909694E-5</v>
      </c>
      <c r="AB81" cm="1">
        <f t="array" ref="AB81">MMULT($B5:$AL5,'Invesers de la matrice I-A'!BS$11:BS$47)</f>
        <v>1.1921941312516733E-4</v>
      </c>
      <c r="AC81" cm="1">
        <f t="array" ref="AC81">MMULT($B5:$AL5,'Invesers de la matrice I-A'!BT$11:BT$47)</f>
        <v>2.4915792678929858E-4</v>
      </c>
      <c r="AD81" cm="1">
        <f t="array" ref="AD81">MMULT($B5:$AL5,'Invesers de la matrice I-A'!BU$11:BU$47)</f>
        <v>1.8646971920785631E-4</v>
      </c>
      <c r="AE81" cm="1">
        <f t="array" ref="AE81">MMULT($B5:$AL5,'Invesers de la matrice I-A'!BV$11:BV$47)</f>
        <v>2.0126621371961283E-4</v>
      </c>
      <c r="AF81" cm="1">
        <f t="array" ref="AF81">MMULT($B5:$AL5,'Invesers de la matrice I-A'!BW$11:BW$47)</f>
        <v>2.1638339456668304E-4</v>
      </c>
      <c r="AG81" cm="1">
        <f t="array" ref="AG81">MMULT($B5:$AL5,'Invesers de la matrice I-A'!BX$11:BX$47)</f>
        <v>1.2617958880423426E-4</v>
      </c>
      <c r="AH81" cm="1">
        <f t="array" ref="AH81">MMULT($B5:$AL5,'Invesers de la matrice I-A'!BY$11:BY$47)</f>
        <v>1.2692062638973336E-4</v>
      </c>
      <c r="AI81" cm="1">
        <f t="array" ref="AI81">MMULT($B5:$AL5,'Invesers de la matrice I-A'!BZ$11:BZ$47)</f>
        <v>8.6312781295953738E-5</v>
      </c>
      <c r="AJ81" cm="1">
        <f t="array" ref="AJ81">MMULT($B5:$AL5,'Invesers de la matrice I-A'!CA$11:CA$47)</f>
        <v>2.2189069597023273E-4</v>
      </c>
      <c r="AK81" cm="1">
        <f t="array" ref="AK81">MMULT($B5:$AL5,'Invesers de la matrice I-A'!CB$11:CB$47)</f>
        <v>2.3536895231702736E-4</v>
      </c>
      <c r="AL81" cm="1">
        <f t="array" ref="AL81">MMULT($B5:$AL5,'Invesers de la matrice I-A'!CC$11:CC$47)</f>
        <v>0</v>
      </c>
      <c r="AM81" s="29"/>
    </row>
    <row r="82" spans="1:39">
      <c r="A82" s="13" t="s">
        <v>10</v>
      </c>
      <c r="B82" cm="1">
        <f t="array" ref="B82">MMULT($B6:$AL6,'Invesers de la matrice I-A'!AS$11:AS$47)</f>
        <v>2.7806798713636199E-2</v>
      </c>
      <c r="C82" cm="1">
        <f t="array" ref="C82">MMULT($B6:$AL6,'Invesers de la matrice I-A'!AT$11:AT$47)</f>
        <v>3.2427283037782893E-3</v>
      </c>
      <c r="D82" cm="1">
        <f t="array" ref="D82">MMULT($B6:$AL6,'Invesers de la matrice I-A'!AU$11:AU$47)</f>
        <v>0.34330665654037934</v>
      </c>
      <c r="E82" cm="1">
        <f t="array" ref="E82">MMULT($B6:$AL6,'Invesers de la matrice I-A'!AV$11:AV$47)</f>
        <v>6.2127903012667825E-3</v>
      </c>
      <c r="F82" cm="1">
        <f t="array" ref="F82">MMULT($B6:$AL6,'Invesers de la matrice I-A'!AW$11:AW$47)</f>
        <v>3.6920651240194523E-3</v>
      </c>
      <c r="G82" cm="1">
        <f t="array" ref="G82">MMULT($B6:$AL6,'Invesers de la matrice I-A'!AX$11:AX$47)</f>
        <v>1.1961828652305765E-3</v>
      </c>
      <c r="H82" cm="1">
        <f t="array" ref="H82">MMULT($B6:$AL6,'Invesers de la matrice I-A'!AY$11:AY$47)</f>
        <v>7.8110239587899548E-3</v>
      </c>
      <c r="I82" cm="1">
        <f t="array" ref="I82">MMULT($B6:$AL6,'Invesers de la matrice I-A'!AZ$11:AZ$47)</f>
        <v>4.2056048185875458E-3</v>
      </c>
      <c r="J82" cm="1">
        <f t="array" ref="J82">MMULT($B6:$AL6,'Invesers de la matrice I-A'!BA$11:BA$47)</f>
        <v>2.0873728558485206E-3</v>
      </c>
      <c r="K82" cm="1">
        <f t="array" ref="K82">MMULT($B6:$AL6,'Invesers de la matrice I-A'!BB$11:BB$47)</f>
        <v>1.6466387912380338E-3</v>
      </c>
      <c r="L82" cm="1">
        <f t="array" ref="L82">MMULT($B6:$AL6,'Invesers de la matrice I-A'!BC$11:BC$47)</f>
        <v>1.2816455829295784E-3</v>
      </c>
      <c r="M82" cm="1">
        <f t="array" ref="M82">MMULT($B6:$AL6,'Invesers de la matrice I-A'!BD$11:BD$47)</f>
        <v>1.4664946558968009E-3</v>
      </c>
      <c r="N82" cm="1">
        <f t="array" ref="N82">MMULT($B6:$AL6,'Invesers de la matrice I-A'!BE$11:BE$47)</f>
        <v>1.6049774507191175E-3</v>
      </c>
      <c r="O82" cm="1">
        <f t="array" ref="O82">MMULT($B6:$AL6,'Invesers de la matrice I-A'!BF$11:BF$47)</f>
        <v>1.2830585410538583E-3</v>
      </c>
      <c r="P82" cm="1">
        <f t="array" ref="P82">MMULT($B6:$AL6,'Invesers de la matrice I-A'!BG$11:BG$47)</f>
        <v>1.6417958578290107E-3</v>
      </c>
      <c r="Q82" cm="1">
        <f t="array" ref="Q82">MMULT($B6:$AL6,'Invesers de la matrice I-A'!BH$11:BH$47)</f>
        <v>9.2689531618087441E-4</v>
      </c>
      <c r="R82" cm="1">
        <f t="array" ref="R82">MMULT($B6:$AL6,'Invesers de la matrice I-A'!BI$11:BI$47)</f>
        <v>2.0006698804251617E-3</v>
      </c>
      <c r="S82" cm="1">
        <f t="array" ref="S82">MMULT($B6:$AL6,'Invesers de la matrice I-A'!BJ$11:BJ$47)</f>
        <v>1.4291372793867659E-3</v>
      </c>
      <c r="T82" cm="1">
        <f t="array" ref="T82">MMULT($B6:$AL6,'Invesers de la matrice I-A'!BK$11:BK$47)</f>
        <v>3.4238163713707719E-3</v>
      </c>
      <c r="U82" cm="1">
        <f t="array" ref="U82">MMULT($B6:$AL6,'Invesers de la matrice I-A'!BL$11:BL$47)</f>
        <v>2.2073561884173739E-3</v>
      </c>
      <c r="V82" cm="1">
        <f t="array" ref="V82">MMULT($B6:$AL6,'Invesers de la matrice I-A'!BM$11:BM$47)</f>
        <v>5.264926678660288E-2</v>
      </c>
      <c r="W82" cm="1">
        <f t="array" ref="W82">MMULT($B6:$AL6,'Invesers de la matrice I-A'!BN$11:BN$47)</f>
        <v>3.8376861355720756E-3</v>
      </c>
      <c r="X82" cm="1">
        <f t="array" ref="X82">MMULT($B6:$AL6,'Invesers de la matrice I-A'!BO$11:BO$47)</f>
        <v>2.538642297630382E-3</v>
      </c>
      <c r="Y82" cm="1">
        <f t="array" ref="Y82">MMULT($B6:$AL6,'Invesers de la matrice I-A'!BP$11:BP$47)</f>
        <v>2.0953779046486275E-3</v>
      </c>
      <c r="Z82" cm="1">
        <f t="array" ref="Z82">MMULT($B6:$AL6,'Invesers de la matrice I-A'!BQ$11:BQ$47)</f>
        <v>1.3286418276289495E-3</v>
      </c>
      <c r="AA82" cm="1">
        <f t="array" ref="AA82">MMULT($B6:$AL6,'Invesers de la matrice I-A'!BR$11:BR$47)</f>
        <v>4.5672392129942382E-4</v>
      </c>
      <c r="AB82" cm="1">
        <f t="array" ref="AB82">MMULT($B6:$AL6,'Invesers de la matrice I-A'!BS$11:BS$47)</f>
        <v>2.6355039796400249E-3</v>
      </c>
      <c r="AC82" cm="1">
        <f t="array" ref="AC82">MMULT($B6:$AL6,'Invesers de la matrice I-A'!BT$11:BT$47)</f>
        <v>3.7908305260913274E-3</v>
      </c>
      <c r="AD82" cm="1">
        <f t="array" ref="AD82">MMULT($B6:$AL6,'Invesers de la matrice I-A'!BU$11:BU$47)</f>
        <v>4.5524935206874223E-3</v>
      </c>
      <c r="AE82" cm="1">
        <f t="array" ref="AE82">MMULT($B6:$AL6,'Invesers de la matrice I-A'!BV$11:BV$47)</f>
        <v>3.0603755696602063E-3</v>
      </c>
      <c r="AF82" cm="1">
        <f t="array" ref="AF82">MMULT($B6:$AL6,'Invesers de la matrice I-A'!BW$11:BW$47)</f>
        <v>1.1698656345788961E-3</v>
      </c>
      <c r="AG82" cm="1">
        <f t="array" ref="AG82">MMULT($B6:$AL6,'Invesers de la matrice I-A'!BX$11:BX$47)</f>
        <v>6.3361328006337047E-3</v>
      </c>
      <c r="AH82" cm="1">
        <f t="array" ref="AH82">MMULT($B6:$AL6,'Invesers de la matrice I-A'!BY$11:BY$47)</f>
        <v>4.4637579850805072E-3</v>
      </c>
      <c r="AI82" cm="1">
        <f t="array" ref="AI82">MMULT($B6:$AL6,'Invesers de la matrice I-A'!BZ$11:BZ$47)</f>
        <v>3.5780059948981404E-3</v>
      </c>
      <c r="AJ82" cm="1">
        <f t="array" ref="AJ82">MMULT($B6:$AL6,'Invesers de la matrice I-A'!CA$11:CA$47)</f>
        <v>8.236144903831611E-3</v>
      </c>
      <c r="AK82" cm="1">
        <f t="array" ref="AK82">MMULT($B6:$AL6,'Invesers de la matrice I-A'!CB$11:CB$47)</f>
        <v>2.4893116307348829E-3</v>
      </c>
      <c r="AL82" cm="1">
        <f t="array" ref="AL82">MMULT($B6:$AL6,'Invesers de la matrice I-A'!CC$11:CC$47)</f>
        <v>0</v>
      </c>
      <c r="AM82" s="29"/>
    </row>
    <row r="83" spans="1:39">
      <c r="A83" s="13" t="s">
        <v>11</v>
      </c>
      <c r="B83" cm="1">
        <f t="array" ref="B83">MMULT($B7:$AL7,'Invesers de la matrice I-A'!AS$11:AS$47)</f>
        <v>4.9375222472254252E-4</v>
      </c>
      <c r="C83" cm="1">
        <f t="array" ref="C83">MMULT($B7:$AL7,'Invesers de la matrice I-A'!AT$11:AT$47)</f>
        <v>3.6556018335790255E-4</v>
      </c>
      <c r="D83" cm="1">
        <f t="array" ref="D83">MMULT($B7:$AL7,'Invesers de la matrice I-A'!AU$11:AU$47)</f>
        <v>5.3774477253721426E-4</v>
      </c>
      <c r="E83" cm="1">
        <f t="array" ref="E83">MMULT($B7:$AL7,'Invesers de la matrice I-A'!AV$11:AV$47)</f>
        <v>0.37575235185027156</v>
      </c>
      <c r="F83" cm="1">
        <f t="array" ref="F83">MMULT($B7:$AL7,'Invesers de la matrice I-A'!AW$11:AW$47)</f>
        <v>3.3044254046195637E-3</v>
      </c>
      <c r="G83" cm="1">
        <f t="array" ref="G83">MMULT($B7:$AL7,'Invesers de la matrice I-A'!AX$11:AX$47)</f>
        <v>1.7615327388009657E-4</v>
      </c>
      <c r="H83" cm="1">
        <f t="array" ref="H83">MMULT($B7:$AL7,'Invesers de la matrice I-A'!AY$11:AY$47)</f>
        <v>5.8050345860540756E-4</v>
      </c>
      <c r="I83" cm="1">
        <f t="array" ref="I83">MMULT($B7:$AL7,'Invesers de la matrice I-A'!AZ$11:AZ$47)</f>
        <v>6.6804698239946966E-4</v>
      </c>
      <c r="J83" cm="1">
        <f t="array" ref="J83">MMULT($B7:$AL7,'Invesers de la matrice I-A'!BA$11:BA$47)</f>
        <v>7.5160619483646645E-4</v>
      </c>
      <c r="K83" cm="1">
        <f t="array" ref="K83">MMULT($B7:$AL7,'Invesers de la matrice I-A'!BB$11:BB$47)</f>
        <v>3.486086302394227E-4</v>
      </c>
      <c r="L83" cm="1">
        <f t="array" ref="L83">MMULT($B7:$AL7,'Invesers de la matrice I-A'!BC$11:BC$47)</f>
        <v>7.135974362014652E-4</v>
      </c>
      <c r="M83" cm="1">
        <f t="array" ref="M83">MMULT($B7:$AL7,'Invesers de la matrice I-A'!BD$11:BD$47)</f>
        <v>5.5130950724685307E-4</v>
      </c>
      <c r="N83" cm="1">
        <f t="array" ref="N83">MMULT($B7:$AL7,'Invesers de la matrice I-A'!BE$11:BE$47)</f>
        <v>6.6617485522485291E-4</v>
      </c>
      <c r="O83" cm="1">
        <f t="array" ref="O83">MMULT($B7:$AL7,'Invesers de la matrice I-A'!BF$11:BF$47)</f>
        <v>1.1174739378879577E-3</v>
      </c>
      <c r="P83" cm="1">
        <f t="array" ref="P83">MMULT($B7:$AL7,'Invesers de la matrice I-A'!BG$11:BG$47)</f>
        <v>1.4390520526896885E-3</v>
      </c>
      <c r="Q83" cm="1">
        <f t="array" ref="Q83">MMULT($B7:$AL7,'Invesers de la matrice I-A'!BH$11:BH$47)</f>
        <v>1.0670109815771273E-4</v>
      </c>
      <c r="R83" cm="1">
        <f t="array" ref="R83">MMULT($B7:$AL7,'Invesers de la matrice I-A'!BI$11:BI$47)</f>
        <v>3.6584693216663779E-4</v>
      </c>
      <c r="S83" cm="1">
        <f t="array" ref="S83">MMULT($B7:$AL7,'Invesers de la matrice I-A'!BJ$11:BJ$47)</f>
        <v>5.8890309016970113E-4</v>
      </c>
      <c r="T83" cm="1">
        <f t="array" ref="T83">MMULT($B7:$AL7,'Invesers de la matrice I-A'!BK$11:BK$47)</f>
        <v>6.8787856224647968E-4</v>
      </c>
      <c r="U83" cm="1">
        <f t="array" ref="U83">MMULT($B7:$AL7,'Invesers de la matrice I-A'!BL$11:BL$47)</f>
        <v>2.1104654714970068E-4</v>
      </c>
      <c r="V83" cm="1">
        <f t="array" ref="V83">MMULT($B7:$AL7,'Invesers de la matrice I-A'!BM$11:BM$47)</f>
        <v>5.0180922051502007E-4</v>
      </c>
      <c r="W83" cm="1">
        <f t="array" ref="W83">MMULT($B7:$AL7,'Invesers de la matrice I-A'!BN$11:BN$47)</f>
        <v>1.2207445748256868E-3</v>
      </c>
      <c r="X83" cm="1">
        <f t="array" ref="X83">MMULT($B7:$AL7,'Invesers de la matrice I-A'!BO$11:BO$47)</f>
        <v>3.4344423863578327E-4</v>
      </c>
      <c r="Y83" cm="1">
        <f t="array" ref="Y83">MMULT($B7:$AL7,'Invesers de la matrice I-A'!BP$11:BP$47)</f>
        <v>1.2314514091033626E-4</v>
      </c>
      <c r="Z83" cm="1">
        <f t="array" ref="Z83">MMULT($B7:$AL7,'Invesers de la matrice I-A'!BQ$11:BQ$47)</f>
        <v>1.6208744452112458E-4</v>
      </c>
      <c r="AA83" cm="1">
        <f t="array" ref="AA83">MMULT($B7:$AL7,'Invesers de la matrice I-A'!BR$11:BR$47)</f>
        <v>8.7039087318320819E-5</v>
      </c>
      <c r="AB83" cm="1">
        <f t="array" ref="AB83">MMULT($B7:$AL7,'Invesers de la matrice I-A'!BS$11:BS$47)</f>
        <v>1.9811658279522091E-4</v>
      </c>
      <c r="AC83" cm="1">
        <f t="array" ref="AC83">MMULT($B7:$AL7,'Invesers de la matrice I-A'!BT$11:BT$47)</f>
        <v>1.7837684969683479E-4</v>
      </c>
      <c r="AD83" cm="1">
        <f t="array" ref="AD83">MMULT($B7:$AL7,'Invesers de la matrice I-A'!BU$11:BU$47)</f>
        <v>5.0669029401411293E-4</v>
      </c>
      <c r="AE83" cm="1">
        <f t="array" ref="AE83">MMULT($B7:$AL7,'Invesers de la matrice I-A'!BV$11:BV$47)</f>
        <v>2.4209154581366537E-4</v>
      </c>
      <c r="AF83" cm="1">
        <f t="array" ref="AF83">MMULT($B7:$AL7,'Invesers de la matrice I-A'!BW$11:BW$47)</f>
        <v>1.5926483127930841E-4</v>
      </c>
      <c r="AG83" cm="1">
        <f t="array" ref="AG83">MMULT($B7:$AL7,'Invesers de la matrice I-A'!BX$11:BX$47)</f>
        <v>1.4730257833374172E-4</v>
      </c>
      <c r="AH83" cm="1">
        <f t="array" ref="AH83">MMULT($B7:$AL7,'Invesers de la matrice I-A'!BY$11:BY$47)</f>
        <v>4.6597076000296845E-4</v>
      </c>
      <c r="AI83" cm="1">
        <f t="array" ref="AI83">MMULT($B7:$AL7,'Invesers de la matrice I-A'!BZ$11:BZ$47)</f>
        <v>1.8460985361714417E-4</v>
      </c>
      <c r="AJ83" cm="1">
        <f t="array" ref="AJ83">MMULT($B7:$AL7,'Invesers de la matrice I-A'!CA$11:CA$47)</f>
        <v>5.759752078391768E-4</v>
      </c>
      <c r="AK83" cm="1">
        <f t="array" ref="AK83">MMULT($B7:$AL7,'Invesers de la matrice I-A'!CB$11:CB$47)</f>
        <v>5.2421213702024414E-4</v>
      </c>
      <c r="AL83" cm="1">
        <f t="array" ref="AL83">MMULT($B7:$AL7,'Invesers de la matrice I-A'!CC$11:CC$47)</f>
        <v>0</v>
      </c>
      <c r="AM83" s="29"/>
    </row>
    <row r="84" spans="1:39">
      <c r="A84" s="13" t="s">
        <v>12</v>
      </c>
      <c r="B84" cm="1">
        <f t="array" ref="B84">MMULT($B8:$AL8,'Invesers de la matrice I-A'!AS$11:AS$47)</f>
        <v>4.0191124883900455E-3</v>
      </c>
      <c r="C84" cm="1">
        <f t="array" ref="C84">MMULT($B8:$AL8,'Invesers de la matrice I-A'!AT$11:AT$47)</f>
        <v>4.3308311301487835E-3</v>
      </c>
      <c r="D84" cm="1">
        <f t="array" ref="D84">MMULT($B8:$AL8,'Invesers de la matrice I-A'!AU$11:AU$47)</f>
        <v>4.870109129669762E-3</v>
      </c>
      <c r="E84" cm="1">
        <f t="array" ref="E84">MMULT($B8:$AL8,'Invesers de la matrice I-A'!AV$11:AV$47)</f>
        <v>3.3007569378721534E-3</v>
      </c>
      <c r="F84" cm="1">
        <f t="array" ref="F84">MMULT($B8:$AL8,'Invesers de la matrice I-A'!AW$11:AW$47)</f>
        <v>0.36267934223645731</v>
      </c>
      <c r="G84" cm="1">
        <f t="array" ref="G84">MMULT($B8:$AL8,'Invesers de la matrice I-A'!AX$11:AX$47)</f>
        <v>8.8867773319422879E-4</v>
      </c>
      <c r="H84" cm="1">
        <f t="array" ref="H84">MMULT($B8:$AL8,'Invesers de la matrice I-A'!AY$11:AY$47)</f>
        <v>3.1264198079828912E-3</v>
      </c>
      <c r="I84" cm="1">
        <f t="array" ref="I84">MMULT($B8:$AL8,'Invesers de la matrice I-A'!AZ$11:AZ$47)</f>
        <v>4.5079017209823501E-3</v>
      </c>
      <c r="J84" cm="1">
        <f t="array" ref="J84">MMULT($B8:$AL8,'Invesers de la matrice I-A'!BA$11:BA$47)</f>
        <v>5.0306892191634926E-3</v>
      </c>
      <c r="K84" cm="1">
        <f t="array" ref="K84">MMULT($B8:$AL8,'Invesers de la matrice I-A'!BB$11:BB$47)</f>
        <v>2.042626443928974E-3</v>
      </c>
      <c r="L84" cm="1">
        <f t="array" ref="L84">MMULT($B8:$AL8,'Invesers de la matrice I-A'!BC$11:BC$47)</f>
        <v>2.3072591176779545E-3</v>
      </c>
      <c r="M84" cm="1">
        <f t="array" ref="M84">MMULT($B8:$AL8,'Invesers de la matrice I-A'!BD$11:BD$47)</f>
        <v>2.3640081275216858E-3</v>
      </c>
      <c r="N84" cm="1">
        <f t="array" ref="N84">MMULT($B8:$AL8,'Invesers de la matrice I-A'!BE$11:BE$47)</f>
        <v>2.3631242856719742E-3</v>
      </c>
      <c r="O84" cm="1">
        <f t="array" ref="O84">MMULT($B8:$AL8,'Invesers de la matrice I-A'!BF$11:BF$47)</f>
        <v>2.5714037104828491E-3</v>
      </c>
      <c r="P84" cm="1">
        <f t="array" ref="P84">MMULT($B8:$AL8,'Invesers de la matrice I-A'!BG$11:BG$47)</f>
        <v>4.9878851229403698E-3</v>
      </c>
      <c r="Q84" cm="1">
        <f t="array" ref="Q84">MMULT($B8:$AL8,'Invesers de la matrice I-A'!BH$11:BH$47)</f>
        <v>8.1850914242036286E-4</v>
      </c>
      <c r="R84" cm="1">
        <f t="array" ref="R84">MMULT($B8:$AL8,'Invesers de la matrice I-A'!BI$11:BI$47)</f>
        <v>3.4160954636311479E-3</v>
      </c>
      <c r="S84" cm="1">
        <f t="array" ref="S84">MMULT($B8:$AL8,'Invesers de la matrice I-A'!BJ$11:BJ$47)</f>
        <v>6.4228369058171829E-3</v>
      </c>
      <c r="T84" cm="1">
        <f t="array" ref="T84">MMULT($B8:$AL8,'Invesers de la matrice I-A'!BK$11:BK$47)</f>
        <v>2.4806092045658217E-3</v>
      </c>
      <c r="U84" cm="1">
        <f t="array" ref="U84">MMULT($B8:$AL8,'Invesers de la matrice I-A'!BL$11:BL$47)</f>
        <v>1.5157073819220804E-3</v>
      </c>
      <c r="V84" cm="1">
        <f t="array" ref="V84">MMULT($B8:$AL8,'Invesers de la matrice I-A'!BM$11:BM$47)</f>
        <v>1.9223663472937684E-3</v>
      </c>
      <c r="W84" cm="1">
        <f t="array" ref="W84">MMULT($B8:$AL8,'Invesers de la matrice I-A'!BN$11:BN$47)</f>
        <v>2.2950219511903173E-2</v>
      </c>
      <c r="X84" cm="1">
        <f t="array" ref="X84">MMULT($B8:$AL8,'Invesers de la matrice I-A'!BO$11:BO$47)</f>
        <v>3.9481738408329026E-3</v>
      </c>
      <c r="Y84" cm="1">
        <f t="array" ref="Y84">MMULT($B8:$AL8,'Invesers de la matrice I-A'!BP$11:BP$47)</f>
        <v>2.1010666688691037E-3</v>
      </c>
      <c r="Z84" cm="1">
        <f t="array" ref="Z84">MMULT($B8:$AL8,'Invesers de la matrice I-A'!BQ$11:BQ$47)</f>
        <v>4.4616144828777612E-3</v>
      </c>
      <c r="AA84" cm="1">
        <f t="array" ref="AA84">MMULT($B8:$AL8,'Invesers de la matrice I-A'!BR$11:BR$47)</f>
        <v>9.1066892075481452E-4</v>
      </c>
      <c r="AB84" cm="1">
        <f t="array" ref="AB84">MMULT($B8:$AL8,'Invesers de la matrice I-A'!BS$11:BS$47)</f>
        <v>3.9814832415417363E-3</v>
      </c>
      <c r="AC84" cm="1">
        <f t="array" ref="AC84">MMULT($B8:$AL8,'Invesers de la matrice I-A'!BT$11:BT$47)</f>
        <v>3.5231460565347769E-3</v>
      </c>
      <c r="AD84" cm="1">
        <f t="array" ref="AD84">MMULT($B8:$AL8,'Invesers de la matrice I-A'!BU$11:BU$47)</f>
        <v>3.1651091748221951E-3</v>
      </c>
      <c r="AE84" cm="1">
        <f t="array" ref="AE84">MMULT($B8:$AL8,'Invesers de la matrice I-A'!BV$11:BV$47)</f>
        <v>2.9814016206258938E-3</v>
      </c>
      <c r="AF84" cm="1">
        <f t="array" ref="AF84">MMULT($B8:$AL8,'Invesers de la matrice I-A'!BW$11:BW$47)</f>
        <v>2.0734955012324321E-3</v>
      </c>
      <c r="AG84" cm="1">
        <f t="array" ref="AG84">MMULT($B8:$AL8,'Invesers de la matrice I-A'!BX$11:BX$47)</f>
        <v>1.8790707838268431E-3</v>
      </c>
      <c r="AH84" cm="1">
        <f t="array" ref="AH84">MMULT($B8:$AL8,'Invesers de la matrice I-A'!BY$11:BY$47)</f>
        <v>8.5181681546795318E-4</v>
      </c>
      <c r="AI84" cm="1">
        <f t="array" ref="AI84">MMULT($B8:$AL8,'Invesers de la matrice I-A'!BZ$11:BZ$47)</f>
        <v>1.3241626869824276E-3</v>
      </c>
      <c r="AJ84" cm="1">
        <f t="array" ref="AJ84">MMULT($B8:$AL8,'Invesers de la matrice I-A'!CA$11:CA$47)</f>
        <v>4.7410728078563866E-3</v>
      </c>
      <c r="AK84" cm="1">
        <f t="array" ref="AK84">MMULT($B8:$AL8,'Invesers de la matrice I-A'!CB$11:CB$47)</f>
        <v>3.4905824436430527E-3</v>
      </c>
      <c r="AL84" cm="1">
        <f t="array" ref="AL84">MMULT($B8:$AL8,'Invesers de la matrice I-A'!CC$11:CC$47)</f>
        <v>0</v>
      </c>
      <c r="AM84" s="29"/>
    </row>
    <row r="85" spans="1:39">
      <c r="A85" s="13" t="s">
        <v>13</v>
      </c>
      <c r="B85" cm="1">
        <f t="array" ref="B85">MMULT($B9:$AL9,'Invesers de la matrice I-A'!AS$11:AS$47)</f>
        <v>1.1819159412668006E-3</v>
      </c>
      <c r="C85" cm="1">
        <f t="array" ref="C85">MMULT($B9:$AL9,'Invesers de la matrice I-A'!AT$11:AT$47)</f>
        <v>9.6687657218339244E-4</v>
      </c>
      <c r="D85" cm="1">
        <f t="array" ref="D85">MMULT($B9:$AL9,'Invesers de la matrice I-A'!AU$11:AU$47)</f>
        <v>6.2129148471138057E-4</v>
      </c>
      <c r="E85" cm="1">
        <f t="array" ref="E85">MMULT($B9:$AL9,'Invesers de la matrice I-A'!AV$11:AV$47)</f>
        <v>3.110693213810526E-4</v>
      </c>
      <c r="F85" cm="1">
        <f t="array" ref="F85">MMULT($B9:$AL9,'Invesers de la matrice I-A'!AW$11:AW$47)</f>
        <v>4.4693083207756517E-4</v>
      </c>
      <c r="G85" cm="1">
        <f t="array" ref="G85">MMULT($B9:$AL9,'Invesers de la matrice I-A'!AX$11:AX$47)</f>
        <v>7.6070506373824134E-2</v>
      </c>
      <c r="H85" cm="1">
        <f t="array" ref="H85">MMULT($B9:$AL9,'Invesers de la matrice I-A'!AY$11:AY$47)</f>
        <v>2.5140496136727203E-3</v>
      </c>
      <c r="I85" cm="1">
        <f t="array" ref="I85">MMULT($B9:$AL9,'Invesers de la matrice I-A'!AZ$11:AZ$47)</f>
        <v>2.5086638507470756E-4</v>
      </c>
      <c r="J85" cm="1">
        <f t="array" ref="J85">MMULT($B9:$AL9,'Invesers de la matrice I-A'!BA$11:BA$47)</f>
        <v>5.3614949160783873E-4</v>
      </c>
      <c r="K85" cm="1">
        <f t="array" ref="K85">MMULT($B9:$AL9,'Invesers de la matrice I-A'!BB$11:BB$47)</f>
        <v>3.2429309591647807E-4</v>
      </c>
      <c r="L85" cm="1">
        <f t="array" ref="L85">MMULT($B9:$AL9,'Invesers de la matrice I-A'!BC$11:BC$47)</f>
        <v>1.8199004487988164E-4</v>
      </c>
      <c r="M85" cm="1">
        <f t="array" ref="M85">MMULT($B9:$AL9,'Invesers de la matrice I-A'!BD$11:BD$47)</f>
        <v>2.2491721577811192E-4</v>
      </c>
      <c r="N85" cm="1">
        <f t="array" ref="N85">MMULT($B9:$AL9,'Invesers de la matrice I-A'!BE$11:BE$47)</f>
        <v>2.5933204190345947E-4</v>
      </c>
      <c r="O85" cm="1">
        <f t="array" ref="O85">MMULT($B9:$AL9,'Invesers de la matrice I-A'!BF$11:BF$47)</f>
        <v>1.9318258476686828E-4</v>
      </c>
      <c r="P85" cm="1">
        <f t="array" ref="P85">MMULT($B9:$AL9,'Invesers de la matrice I-A'!BG$11:BG$47)</f>
        <v>2.2228253016768297E-4</v>
      </c>
      <c r="Q85" cm="1">
        <f t="array" ref="Q85">MMULT($B9:$AL9,'Invesers de la matrice I-A'!BH$11:BH$47)</f>
        <v>3.72066741234504E-4</v>
      </c>
      <c r="R85" cm="1">
        <f t="array" ref="R85">MMULT($B9:$AL9,'Invesers de la matrice I-A'!BI$11:BI$47)</f>
        <v>4.4837298555493448E-4</v>
      </c>
      <c r="S85" cm="1">
        <f t="array" ref="S85">MMULT($B9:$AL9,'Invesers de la matrice I-A'!BJ$11:BJ$47)</f>
        <v>3.9219817198308599E-4</v>
      </c>
      <c r="T85" cm="1">
        <f t="array" ref="T85">MMULT($B9:$AL9,'Invesers de la matrice I-A'!BK$11:BK$47)</f>
        <v>4.9844750053775746E-4</v>
      </c>
      <c r="U85" cm="1">
        <f t="array" ref="U85">MMULT($B9:$AL9,'Invesers de la matrice I-A'!BL$11:BL$47)</f>
        <v>2.0688864219984672E-3</v>
      </c>
      <c r="V85" cm="1">
        <f t="array" ref="V85">MMULT($B9:$AL9,'Invesers de la matrice I-A'!BM$11:BM$47)</f>
        <v>2.6022186884509693E-4</v>
      </c>
      <c r="W85" cm="1">
        <f t="array" ref="W85">MMULT($B9:$AL9,'Invesers de la matrice I-A'!BN$11:BN$47)</f>
        <v>3.4893014519180759E-4</v>
      </c>
      <c r="X85" cm="1">
        <f t="array" ref="X85">MMULT($B9:$AL9,'Invesers de la matrice I-A'!BO$11:BO$47)</f>
        <v>3.0228782898622454E-4</v>
      </c>
      <c r="Y85" cm="1">
        <f t="array" ref="Y85">MMULT($B9:$AL9,'Invesers de la matrice I-A'!BP$11:BP$47)</f>
        <v>2.0298398016449853E-4</v>
      </c>
      <c r="Z85" cm="1">
        <f t="array" ref="Z85">MMULT($B9:$AL9,'Invesers de la matrice I-A'!BQ$11:BQ$47)</f>
        <v>1.8190012779737997E-4</v>
      </c>
      <c r="AA85" cm="1">
        <f t="array" ref="AA85">MMULT($B9:$AL9,'Invesers de la matrice I-A'!BR$11:BR$47)</f>
        <v>5.037085004387655E-5</v>
      </c>
      <c r="AB85" cm="1">
        <f t="array" ref="AB85">MMULT($B9:$AL9,'Invesers de la matrice I-A'!BS$11:BS$47)</f>
        <v>2.3330785309344442E-4</v>
      </c>
      <c r="AC85" cm="1">
        <f t="array" ref="AC85">MMULT($B9:$AL9,'Invesers de la matrice I-A'!BT$11:BT$47)</f>
        <v>2.1018667775786221E-4</v>
      </c>
      <c r="AD85" cm="1">
        <f t="array" ref="AD85">MMULT($B9:$AL9,'Invesers de la matrice I-A'!BU$11:BU$47)</f>
        <v>4.2404926971879181E-4</v>
      </c>
      <c r="AE85" cm="1">
        <f t="array" ref="AE85">MMULT($B9:$AL9,'Invesers de la matrice I-A'!BV$11:BV$47)</f>
        <v>2.7950456419636777E-4</v>
      </c>
      <c r="AF85" cm="1">
        <f t="array" ref="AF85">MMULT($B9:$AL9,'Invesers de la matrice I-A'!BW$11:BW$47)</f>
        <v>2.3395193777119499E-4</v>
      </c>
      <c r="AG85" cm="1">
        <f t="array" ref="AG85">MMULT($B9:$AL9,'Invesers de la matrice I-A'!BX$11:BX$47)</f>
        <v>1.3606676801437652E-4</v>
      </c>
      <c r="AH85" cm="1">
        <f t="array" ref="AH85">MMULT($B9:$AL9,'Invesers de la matrice I-A'!BY$11:BY$47)</f>
        <v>1.0263249417612673E-4</v>
      </c>
      <c r="AI85" cm="1">
        <f t="array" ref="AI85">MMULT($B9:$AL9,'Invesers de la matrice I-A'!BZ$11:BZ$47)</f>
        <v>9.4427044548348228E-5</v>
      </c>
      <c r="AJ85" cm="1">
        <f t="array" ref="AJ85">MMULT($B9:$AL9,'Invesers de la matrice I-A'!CA$11:CA$47)</f>
        <v>3.4824805737500113E-4</v>
      </c>
      <c r="AK85" cm="1">
        <f t="array" ref="AK85">MMULT($B9:$AL9,'Invesers de la matrice I-A'!CB$11:CB$47)</f>
        <v>2.5272800379353479E-4</v>
      </c>
      <c r="AL85" cm="1">
        <f t="array" ref="AL85">MMULT($B9:$AL9,'Invesers de la matrice I-A'!CC$11:CC$47)</f>
        <v>0</v>
      </c>
      <c r="AM85" s="29"/>
    </row>
    <row r="86" spans="1:39">
      <c r="A86" s="13" t="s">
        <v>14</v>
      </c>
      <c r="B86" cm="1">
        <f t="array" ref="B86">MMULT($B10:$AL10,'Invesers de la matrice I-A'!AS$11:AS$47)</f>
        <v>9.5059029370487894E-3</v>
      </c>
      <c r="C86" cm="1">
        <f t="array" ref="C86">MMULT($B10:$AL10,'Invesers de la matrice I-A'!AT$11:AT$47)</f>
        <v>4.0804357964632047E-3</v>
      </c>
      <c r="D86" cm="1">
        <f t="array" ref="D86">MMULT($B10:$AL10,'Invesers de la matrice I-A'!AU$11:AU$47)</f>
        <v>4.4966625635024949E-3</v>
      </c>
      <c r="E86" cm="1">
        <f t="array" ref="E86">MMULT($B10:$AL10,'Invesers de la matrice I-A'!AV$11:AV$47)</f>
        <v>5.8333597570646017E-3</v>
      </c>
      <c r="F86" cm="1">
        <f t="array" ref="F86">MMULT($B10:$AL10,'Invesers de la matrice I-A'!AW$11:AW$47)</f>
        <v>6.4381465496219561E-3</v>
      </c>
      <c r="G86" cm="1">
        <f t="array" ref="G86">MMULT($B10:$AL10,'Invesers de la matrice I-A'!AX$11:AX$47)</f>
        <v>3.7960798280573314E-3</v>
      </c>
      <c r="H86" cm="1">
        <f t="array" ref="H86">MMULT($B10:$AL10,'Invesers de la matrice I-A'!AY$11:AY$47)</f>
        <v>0.38620776619622194</v>
      </c>
      <c r="I86" cm="1">
        <f t="array" ref="I86">MMULT($B10:$AL10,'Invesers de la matrice I-A'!AZ$11:AZ$47)</f>
        <v>9.6393406568717373E-3</v>
      </c>
      <c r="J86" cm="1">
        <f t="array" ref="J86">MMULT($B10:$AL10,'Invesers de la matrice I-A'!BA$11:BA$47)</f>
        <v>2.1386517990744983E-2</v>
      </c>
      <c r="K86" cm="1">
        <f t="array" ref="K86">MMULT($B10:$AL10,'Invesers de la matrice I-A'!BB$11:BB$47)</f>
        <v>3.211718957709977E-3</v>
      </c>
      <c r="L86" cm="1">
        <f t="array" ref="L86">MMULT($B10:$AL10,'Invesers de la matrice I-A'!BC$11:BC$47)</f>
        <v>1.7251232929282431E-3</v>
      </c>
      <c r="M86" cm="1">
        <f t="array" ref="M86">MMULT($B10:$AL10,'Invesers de la matrice I-A'!BD$11:BD$47)</f>
        <v>4.1492439590581631E-3</v>
      </c>
      <c r="N86" cm="1">
        <f t="array" ref="N86">MMULT($B10:$AL10,'Invesers de la matrice I-A'!BE$11:BE$47)</f>
        <v>2.557074090848023E-3</v>
      </c>
      <c r="O86" cm="1">
        <f t="array" ref="O86">MMULT($B10:$AL10,'Invesers de la matrice I-A'!BF$11:BF$47)</f>
        <v>2.1996267217861743E-3</v>
      </c>
      <c r="P86" cm="1">
        <f t="array" ref="P86">MMULT($B10:$AL10,'Invesers de la matrice I-A'!BG$11:BG$47)</f>
        <v>2.7616122072418553E-3</v>
      </c>
      <c r="Q86" cm="1">
        <f t="array" ref="Q86">MMULT($B10:$AL10,'Invesers de la matrice I-A'!BH$11:BH$47)</f>
        <v>7.4498098973025291E-3</v>
      </c>
      <c r="R86" cm="1">
        <f t="array" ref="R86">MMULT($B10:$AL10,'Invesers de la matrice I-A'!BI$11:BI$47)</f>
        <v>1.2947156622462172E-3</v>
      </c>
      <c r="S86" cm="1">
        <f t="array" ref="S86">MMULT($B10:$AL10,'Invesers de la matrice I-A'!BJ$11:BJ$47)</f>
        <v>2.8736058709821358E-3</v>
      </c>
      <c r="T86" cm="1">
        <f t="array" ref="T86">MMULT($B10:$AL10,'Invesers de la matrice I-A'!BK$11:BK$47)</f>
        <v>1.052793892676482E-3</v>
      </c>
      <c r="U86" cm="1">
        <f t="array" ref="U86">MMULT($B10:$AL10,'Invesers de la matrice I-A'!BL$11:BL$47)</f>
        <v>6.0198229216238308E-4</v>
      </c>
      <c r="V86" cm="1">
        <f t="array" ref="V86">MMULT($B10:$AL10,'Invesers de la matrice I-A'!BM$11:BM$47)</f>
        <v>1.4155162535256921E-3</v>
      </c>
      <c r="W86" cm="1">
        <f t="array" ref="W86">MMULT($B10:$AL10,'Invesers de la matrice I-A'!BN$11:BN$47)</f>
        <v>2.1990819735466702E-3</v>
      </c>
      <c r="X86" cm="1">
        <f t="array" ref="X86">MMULT($B10:$AL10,'Invesers de la matrice I-A'!BO$11:BO$47)</f>
        <v>8.5864435991401102E-4</v>
      </c>
      <c r="Y86" cm="1">
        <f t="array" ref="Y86">MMULT($B10:$AL10,'Invesers de la matrice I-A'!BP$11:BP$47)</f>
        <v>6.2433093856177201E-4</v>
      </c>
      <c r="Z86" cm="1">
        <f t="array" ref="Z86">MMULT($B10:$AL10,'Invesers de la matrice I-A'!BQ$11:BQ$47)</f>
        <v>4.0777012437861462E-4</v>
      </c>
      <c r="AA86" cm="1">
        <f t="array" ref="AA86">MMULT($B10:$AL10,'Invesers de la matrice I-A'!BR$11:BR$47)</f>
        <v>4.6054788613924147E-4</v>
      </c>
      <c r="AB86" cm="1">
        <f t="array" ref="AB86">MMULT($B10:$AL10,'Invesers de la matrice I-A'!BS$11:BS$47)</f>
        <v>5.6516244829239964E-4</v>
      </c>
      <c r="AC86" cm="1">
        <f t="array" ref="AC86">MMULT($B10:$AL10,'Invesers de la matrice I-A'!BT$11:BT$47)</f>
        <v>1.2967965590601816E-3</v>
      </c>
      <c r="AD86" cm="1">
        <f t="array" ref="AD86">MMULT($B10:$AL10,'Invesers de la matrice I-A'!BU$11:BU$47)</f>
        <v>1.4543544140264513E-3</v>
      </c>
      <c r="AE86" cm="1">
        <f t="array" ref="AE86">MMULT($B10:$AL10,'Invesers de la matrice I-A'!BV$11:BV$47)</f>
        <v>7.5165184829262548E-4</v>
      </c>
      <c r="AF86" cm="1">
        <f t="array" ref="AF86">MMULT($B10:$AL10,'Invesers de la matrice I-A'!BW$11:BW$47)</f>
        <v>5.527904900523373E-4</v>
      </c>
      <c r="AG86" cm="1">
        <f t="array" ref="AG86">MMULT($B10:$AL10,'Invesers de la matrice I-A'!BX$11:BX$47)</f>
        <v>5.455994785321344E-4</v>
      </c>
      <c r="AH86" cm="1">
        <f t="array" ref="AH86">MMULT($B10:$AL10,'Invesers de la matrice I-A'!BY$11:BY$47)</f>
        <v>9.3136710125902959E-4</v>
      </c>
      <c r="AI86" cm="1">
        <f t="array" ref="AI86">MMULT($B10:$AL10,'Invesers de la matrice I-A'!BZ$11:BZ$47)</f>
        <v>3.4123009043236677E-4</v>
      </c>
      <c r="AJ86" cm="1">
        <f t="array" ref="AJ86">MMULT($B10:$AL10,'Invesers de la matrice I-A'!CA$11:CA$47)</f>
        <v>1.4116400132272555E-3</v>
      </c>
      <c r="AK86" cm="1">
        <f t="array" ref="AK86">MMULT($B10:$AL10,'Invesers de la matrice I-A'!CB$11:CB$47)</f>
        <v>8.3291318225699261E-4</v>
      </c>
      <c r="AL86" cm="1">
        <f t="array" ref="AL86">MMULT($B10:$AL10,'Invesers de la matrice I-A'!CC$11:CC$47)</f>
        <v>0</v>
      </c>
      <c r="AM86" s="29"/>
    </row>
    <row r="87" spans="1:39">
      <c r="A87" s="13" t="s">
        <v>15</v>
      </c>
      <c r="B87" cm="1">
        <f t="array" ref="B87">MMULT($B11:$AL11,'Invesers de la matrice I-A'!AS$11:AS$47)</f>
        <v>4.1611000128279269E-4</v>
      </c>
      <c r="C87" cm="1">
        <f t="array" ref="C87">MMULT($B11:$AL11,'Invesers de la matrice I-A'!AT$11:AT$47)</f>
        <v>1.030515901328846E-5</v>
      </c>
      <c r="D87" cm="1">
        <f t="array" ref="D87">MMULT($B11:$AL11,'Invesers de la matrice I-A'!AU$11:AU$47)</f>
        <v>1.5524854719040291E-4</v>
      </c>
      <c r="E87" cm="1">
        <f t="array" ref="E87">MMULT($B11:$AL11,'Invesers de la matrice I-A'!AV$11:AV$47)</f>
        <v>2.5341895992976946E-5</v>
      </c>
      <c r="F87" cm="1">
        <f t="array" ref="F87">MMULT($B11:$AL11,'Invesers de la matrice I-A'!AW$11:AW$47)</f>
        <v>3.0887231445199551E-5</v>
      </c>
      <c r="G87" cm="1">
        <f t="array" ref="G87">MMULT($B11:$AL11,'Invesers de la matrice I-A'!AX$11:AX$47)</f>
        <v>9.8891044832113756E-6</v>
      </c>
      <c r="H87" cm="1">
        <f t="array" ref="H87">MMULT($B11:$AL11,'Invesers de la matrice I-A'!AY$11:AY$47)</f>
        <v>1.7239848378839849E-4</v>
      </c>
      <c r="I87" cm="1">
        <f t="array" ref="I87">MMULT($B11:$AL11,'Invesers de la matrice I-A'!AZ$11:AZ$47)</f>
        <v>0.45819947313486381</v>
      </c>
      <c r="J87" cm="1">
        <f t="array" ref="J87">MMULT($B11:$AL11,'Invesers de la matrice I-A'!BA$11:BA$47)</f>
        <v>2.2239683559981247E-5</v>
      </c>
      <c r="K87" cm="1">
        <f t="array" ref="K87">MMULT($B11:$AL11,'Invesers de la matrice I-A'!BB$11:BB$47)</f>
        <v>9.5809542978140223E-6</v>
      </c>
      <c r="L87" cm="1">
        <f t="array" ref="L87">MMULT($B11:$AL11,'Invesers de la matrice I-A'!BC$11:BC$47)</f>
        <v>7.110164481190925E-6</v>
      </c>
      <c r="M87" cm="1">
        <f t="array" ref="M87">MMULT($B11:$AL11,'Invesers de la matrice I-A'!BD$11:BD$47)</f>
        <v>9.9748691145118429E-6</v>
      </c>
      <c r="N87" cm="1">
        <f t="array" ref="N87">MMULT($B11:$AL11,'Invesers de la matrice I-A'!BE$11:BE$47)</f>
        <v>9.0968666222357627E-6</v>
      </c>
      <c r="O87" cm="1">
        <f t="array" ref="O87">MMULT($B11:$AL11,'Invesers de la matrice I-A'!BF$11:BF$47)</f>
        <v>9.5758735684347176E-6</v>
      </c>
      <c r="P87" cm="1">
        <f t="array" ref="P87">MMULT($B11:$AL11,'Invesers de la matrice I-A'!BG$11:BG$47)</f>
        <v>2.4559998945610787E-5</v>
      </c>
      <c r="Q87" cm="1">
        <f t="array" ref="Q87">MMULT($B11:$AL11,'Invesers de la matrice I-A'!BH$11:BH$47)</f>
        <v>9.0507994632065914E-6</v>
      </c>
      <c r="R87" cm="1">
        <f t="array" ref="R87">MMULT($B11:$AL11,'Invesers de la matrice I-A'!BI$11:BI$47)</f>
        <v>1.8115306176944507E-5</v>
      </c>
      <c r="S87" cm="1">
        <f t="array" ref="S87">MMULT($B11:$AL11,'Invesers de la matrice I-A'!BJ$11:BJ$47)</f>
        <v>9.8675706175781116E-6</v>
      </c>
      <c r="T87" cm="1">
        <f t="array" ref="T87">MMULT($B11:$AL11,'Invesers de la matrice I-A'!BK$11:BK$47)</f>
        <v>1.3293321247858055E-5</v>
      </c>
      <c r="U87" cm="1">
        <f t="array" ref="U87">MMULT($B11:$AL11,'Invesers de la matrice I-A'!BL$11:BL$47)</f>
        <v>1.1060704534926163E-5</v>
      </c>
      <c r="V87" cm="1">
        <f t="array" ref="V87">MMULT($B11:$AL11,'Invesers de la matrice I-A'!BM$11:BM$47)</f>
        <v>3.747095930067864E-5</v>
      </c>
      <c r="W87" cm="1">
        <f t="array" ref="W87">MMULT($B11:$AL11,'Invesers de la matrice I-A'!BN$11:BN$47)</f>
        <v>1.2844887309725465E-5</v>
      </c>
      <c r="X87" cm="1">
        <f t="array" ref="X87">MMULT($B11:$AL11,'Invesers de la matrice I-A'!BO$11:BO$47)</f>
        <v>1.2935880684669079E-5</v>
      </c>
      <c r="Y87" cm="1">
        <f t="array" ref="Y87">MMULT($B11:$AL11,'Invesers de la matrice I-A'!BP$11:BP$47)</f>
        <v>1.1741013407624689E-5</v>
      </c>
      <c r="Z87" cm="1">
        <f t="array" ref="Z87">MMULT($B11:$AL11,'Invesers de la matrice I-A'!BQ$11:BQ$47)</f>
        <v>1.672366100702558E-5</v>
      </c>
      <c r="AA87" cm="1">
        <f t="array" ref="AA87">MMULT($B11:$AL11,'Invesers de la matrice I-A'!BR$11:BR$47)</f>
        <v>3.6812336268125907E-6</v>
      </c>
      <c r="AB87" cm="1">
        <f t="array" ref="AB87">MMULT($B11:$AL11,'Invesers de la matrice I-A'!BS$11:BS$47)</f>
        <v>1.5944463382543455E-5</v>
      </c>
      <c r="AC87" cm="1">
        <f t="array" ref="AC87">MMULT($B11:$AL11,'Invesers de la matrice I-A'!BT$11:BT$47)</f>
        <v>3.551070909948943E-5</v>
      </c>
      <c r="AD87" cm="1">
        <f t="array" ref="AD87">MMULT($B11:$AL11,'Invesers de la matrice I-A'!BU$11:BU$47)</f>
        <v>3.4986674820830011E-4</v>
      </c>
      <c r="AE87" cm="1">
        <f t="array" ref="AE87">MMULT($B11:$AL11,'Invesers de la matrice I-A'!BV$11:BV$47)</f>
        <v>2.8367752266264389E-5</v>
      </c>
      <c r="AF87" cm="1">
        <f t="array" ref="AF87">MMULT($B11:$AL11,'Invesers de la matrice I-A'!BW$11:BW$47)</f>
        <v>2.9678834151214555E-5</v>
      </c>
      <c r="AG87" cm="1">
        <f t="array" ref="AG87">MMULT($B11:$AL11,'Invesers de la matrice I-A'!BX$11:BX$47)</f>
        <v>2.2027972084931102E-5</v>
      </c>
      <c r="AH87" cm="1">
        <f t="array" ref="AH87">MMULT($B11:$AL11,'Invesers de la matrice I-A'!BY$11:BY$47)</f>
        <v>1.0260502274769055E-3</v>
      </c>
      <c r="AI87" cm="1">
        <f t="array" ref="AI87">MMULT($B11:$AL11,'Invesers de la matrice I-A'!BZ$11:BZ$47)</f>
        <v>9.0928737542706834E-5</v>
      </c>
      <c r="AJ87" cm="1">
        <f t="array" ref="AJ87">MMULT($B11:$AL11,'Invesers de la matrice I-A'!CA$11:CA$47)</f>
        <v>1.6572002401015408E-5</v>
      </c>
      <c r="AK87" cm="1">
        <f t="array" ref="AK87">MMULT($B11:$AL11,'Invesers de la matrice I-A'!CB$11:CB$47)</f>
        <v>1.5595897328061321E-5</v>
      </c>
      <c r="AL87" cm="1">
        <f t="array" ref="AL87">MMULT($B11:$AL11,'Invesers de la matrice I-A'!CC$11:CC$47)</f>
        <v>0</v>
      </c>
      <c r="AM87" s="29"/>
    </row>
    <row r="88" spans="1:39">
      <c r="A88" s="13" t="s">
        <v>16</v>
      </c>
      <c r="B88" cm="1">
        <f t="array" ref="B88">MMULT($B12:$AL12,'Invesers de la matrice I-A'!AS$11:AS$47)</f>
        <v>3.9946836227116242E-3</v>
      </c>
      <c r="C88" cm="1">
        <f t="array" ref="C88">MMULT($B12:$AL12,'Invesers de la matrice I-A'!AT$11:AT$47)</f>
        <v>2.0146398556288501E-2</v>
      </c>
      <c r="D88" cm="1">
        <f t="array" ref="D88">MMULT($B12:$AL12,'Invesers de la matrice I-A'!AU$11:AU$47)</f>
        <v>6.8096647317462929E-3</v>
      </c>
      <c r="E88" cm="1">
        <f t="array" ref="E88">MMULT($B12:$AL12,'Invesers de la matrice I-A'!AV$11:AV$47)</f>
        <v>5.8124069921458013E-3</v>
      </c>
      <c r="F88" cm="1">
        <f t="array" ref="F88">MMULT($B12:$AL12,'Invesers de la matrice I-A'!AW$11:AW$47)</f>
        <v>5.5941411193723995E-3</v>
      </c>
      <c r="G88" cm="1">
        <f t="array" ref="G88">MMULT($B12:$AL12,'Invesers de la matrice I-A'!AX$11:AX$47)</f>
        <v>5.9972755624674336E-3</v>
      </c>
      <c r="H88" cm="1">
        <f t="array" ref="H88">MMULT($B12:$AL12,'Invesers de la matrice I-A'!AY$11:AY$47)</f>
        <v>7.7708382245961927E-3</v>
      </c>
      <c r="I88" cm="1">
        <f t="array" ref="I88">MMULT($B12:$AL12,'Invesers de la matrice I-A'!AZ$11:AZ$47)</f>
        <v>4.8034966858004841E-3</v>
      </c>
      <c r="J88" cm="1">
        <f t="array" ref="J88">MMULT($B12:$AL12,'Invesers de la matrice I-A'!BA$11:BA$47)</f>
        <v>0.40043161087483864</v>
      </c>
      <c r="K88" cm="1">
        <f t="array" ref="K88">MMULT($B12:$AL12,'Invesers de la matrice I-A'!BB$11:BB$47)</f>
        <v>5.9328663364981229E-3</v>
      </c>
      <c r="L88" cm="1">
        <f t="array" ref="L88">MMULT($B12:$AL12,'Invesers de la matrice I-A'!BC$11:BC$47)</f>
        <v>9.9635004836237332E-3</v>
      </c>
      <c r="M88" cm="1">
        <f t="array" ref="M88">MMULT($B12:$AL12,'Invesers de la matrice I-A'!BD$11:BD$47)</f>
        <v>1.3117191835667241E-2</v>
      </c>
      <c r="N88" cm="1">
        <f t="array" ref="N88">MMULT($B12:$AL12,'Invesers de la matrice I-A'!BE$11:BE$47)</f>
        <v>9.0335978316192292E-3</v>
      </c>
      <c r="O88" cm="1">
        <f t="array" ref="O88">MMULT($B12:$AL12,'Invesers de la matrice I-A'!BF$11:BF$47)</f>
        <v>8.9960800919902315E-3</v>
      </c>
      <c r="P88" cm="1">
        <f t="array" ref="P88">MMULT($B12:$AL12,'Invesers de la matrice I-A'!BG$11:BG$47)</f>
        <v>8.7333835672052038E-3</v>
      </c>
      <c r="Q88" cm="1">
        <f t="array" ref="Q88">MMULT($B12:$AL12,'Invesers de la matrice I-A'!BH$11:BH$47)</f>
        <v>3.4620920214053206E-3</v>
      </c>
      <c r="R88" cm="1">
        <f t="array" ref="R88">MMULT($B12:$AL12,'Invesers de la matrice I-A'!BI$11:BI$47)</f>
        <v>4.3248905582396104E-3</v>
      </c>
      <c r="S88" cm="1">
        <f t="array" ref="S88">MMULT($B12:$AL12,'Invesers de la matrice I-A'!BJ$11:BJ$47)</f>
        <v>2.3517504663710786E-2</v>
      </c>
      <c r="T88" cm="1">
        <f t="array" ref="T88">MMULT($B12:$AL12,'Invesers de la matrice I-A'!BK$11:BK$47)</f>
        <v>3.5432497581038623E-3</v>
      </c>
      <c r="U88" cm="1">
        <f t="array" ref="U88">MMULT($B12:$AL12,'Invesers de la matrice I-A'!BL$11:BL$47)</f>
        <v>1.6656020183006992E-3</v>
      </c>
      <c r="V88" cm="1">
        <f t="array" ref="V88">MMULT($B12:$AL12,'Invesers de la matrice I-A'!BM$11:BM$47)</f>
        <v>2.1355649577126275E-3</v>
      </c>
      <c r="W88" cm="1">
        <f t="array" ref="W88">MMULT($B12:$AL12,'Invesers de la matrice I-A'!BN$11:BN$47)</f>
        <v>3.1526073739430033E-3</v>
      </c>
      <c r="X88" cm="1">
        <f t="array" ref="X88">MMULT($B12:$AL12,'Invesers de la matrice I-A'!BO$11:BO$47)</f>
        <v>3.1271315358802412E-3</v>
      </c>
      <c r="Y88" cm="1">
        <f t="array" ref="Y88">MMULT($B12:$AL12,'Invesers de la matrice I-A'!BP$11:BP$47)</f>
        <v>9.8535861059732615E-4</v>
      </c>
      <c r="Z88" cm="1">
        <f t="array" ref="Z88">MMULT($B12:$AL12,'Invesers de la matrice I-A'!BQ$11:BQ$47)</f>
        <v>1.0543954809404056E-3</v>
      </c>
      <c r="AA88" cm="1">
        <f t="array" ref="AA88">MMULT($B12:$AL12,'Invesers de la matrice I-A'!BR$11:BR$47)</f>
        <v>7.418145474242711E-4</v>
      </c>
      <c r="AB88" cm="1">
        <f t="array" ref="AB88">MMULT($B12:$AL12,'Invesers de la matrice I-A'!BS$11:BS$47)</f>
        <v>1.4901019212428073E-3</v>
      </c>
      <c r="AC88" cm="1">
        <f t="array" ref="AC88">MMULT($B12:$AL12,'Invesers de la matrice I-A'!BT$11:BT$47)</f>
        <v>2.4761192431111004E-3</v>
      </c>
      <c r="AD88" cm="1">
        <f t="array" ref="AD88">MMULT($B12:$AL12,'Invesers de la matrice I-A'!BU$11:BU$47)</f>
        <v>2.6763182751840977E-3</v>
      </c>
      <c r="AE88" cm="1">
        <f t="array" ref="AE88">MMULT($B12:$AL12,'Invesers de la matrice I-A'!BV$11:BV$47)</f>
        <v>2.0428629538856414E-3</v>
      </c>
      <c r="AF88" cm="1">
        <f t="array" ref="AF88">MMULT($B12:$AL12,'Invesers de la matrice I-A'!BW$11:BW$47)</f>
        <v>1.0009322038003296E-3</v>
      </c>
      <c r="AG88" cm="1">
        <f t="array" ref="AG88">MMULT($B12:$AL12,'Invesers de la matrice I-A'!BX$11:BX$47)</f>
        <v>9.8494976045177592E-4</v>
      </c>
      <c r="AH88" cm="1">
        <f t="array" ref="AH88">MMULT($B12:$AL12,'Invesers de la matrice I-A'!BY$11:BY$47)</f>
        <v>1.613940419609672E-3</v>
      </c>
      <c r="AI88" cm="1">
        <f t="array" ref="AI88">MMULT($B12:$AL12,'Invesers de la matrice I-A'!BZ$11:BZ$47)</f>
        <v>7.938409541050856E-4</v>
      </c>
      <c r="AJ88" cm="1">
        <f t="array" ref="AJ88">MMULT($B12:$AL12,'Invesers de la matrice I-A'!CA$11:CA$47)</f>
        <v>1.9424076639619739E-3</v>
      </c>
      <c r="AK88" cm="1">
        <f t="array" ref="AK88">MMULT($B12:$AL12,'Invesers de la matrice I-A'!CB$11:CB$47)</f>
        <v>2.0371059876505802E-3</v>
      </c>
      <c r="AL88" cm="1">
        <f t="array" ref="AL88">MMULT($B12:$AL12,'Invesers de la matrice I-A'!CC$11:CC$47)</f>
        <v>0</v>
      </c>
      <c r="AM88" s="29"/>
    </row>
    <row r="89" spans="1:39">
      <c r="A89" s="13" t="s">
        <v>17</v>
      </c>
      <c r="B89" cm="1">
        <f t="array" ref="B89">MMULT($B13:$AL13,'Invesers de la matrice I-A'!AS$11:AS$47)</f>
        <v>2.7112682327299232E-3</v>
      </c>
      <c r="C89" cm="1">
        <f t="array" ref="C89">MMULT($B13:$AL13,'Invesers de la matrice I-A'!AT$11:AT$47)</f>
        <v>8.6166469147369133E-3</v>
      </c>
      <c r="D89" cm="1">
        <f t="array" ref="D89">MMULT($B13:$AL13,'Invesers de la matrice I-A'!AU$11:AU$47)</f>
        <v>4.3168281710247881E-3</v>
      </c>
      <c r="E89" cm="1">
        <f t="array" ref="E89">MMULT($B13:$AL13,'Invesers de la matrice I-A'!AV$11:AV$47)</f>
        <v>3.3610604016682767E-3</v>
      </c>
      <c r="F89" cm="1">
        <f t="array" ref="F89">MMULT($B13:$AL13,'Invesers de la matrice I-A'!AW$11:AW$47)</f>
        <v>5.5497827677766058E-3</v>
      </c>
      <c r="G89" cm="1">
        <f t="array" ref="G89">MMULT($B13:$AL13,'Invesers de la matrice I-A'!AX$11:AX$47)</f>
        <v>5.3573372844878944E-3</v>
      </c>
      <c r="H89" cm="1">
        <f t="array" ref="H89">MMULT($B13:$AL13,'Invesers de la matrice I-A'!AY$11:AY$47)</f>
        <v>5.3163707009420318E-3</v>
      </c>
      <c r="I89" cm="1">
        <f t="array" ref="I89">MMULT($B13:$AL13,'Invesers de la matrice I-A'!AZ$11:AZ$47)</f>
        <v>2.2607784035900964E-3</v>
      </c>
      <c r="J89" cm="1">
        <f t="array" ref="J89">MMULT($B13:$AL13,'Invesers de la matrice I-A'!BA$11:BA$47)</f>
        <v>5.5098626514598912E-3</v>
      </c>
      <c r="K89" cm="1">
        <f t="array" ref="K89">MMULT($B13:$AL13,'Invesers de la matrice I-A'!BB$11:BB$47)</f>
        <v>0.35578780801010212</v>
      </c>
      <c r="L89" cm="1">
        <f t="array" ref="L89">MMULT($B13:$AL13,'Invesers de la matrice I-A'!BC$11:BC$47)</f>
        <v>1.3542283562599242E-2</v>
      </c>
      <c r="M89" cm="1">
        <f t="array" ref="M89">MMULT($B13:$AL13,'Invesers de la matrice I-A'!BD$11:BD$47)</f>
        <v>2.8451231381546375E-2</v>
      </c>
      <c r="N89" cm="1">
        <f t="array" ref="N89">MMULT($B13:$AL13,'Invesers de la matrice I-A'!BE$11:BE$47)</f>
        <v>3.5522633694141617E-2</v>
      </c>
      <c r="O89" cm="1">
        <f t="array" ref="O89">MMULT($B13:$AL13,'Invesers de la matrice I-A'!BF$11:BF$47)</f>
        <v>1.9542540377179729E-2</v>
      </c>
      <c r="P89" cm="1">
        <f t="array" ref="P89">MMULT($B13:$AL13,'Invesers de la matrice I-A'!BG$11:BG$47)</f>
        <v>2.2794064504599268E-2</v>
      </c>
      <c r="Q89" cm="1">
        <f t="array" ref="Q89">MMULT($B13:$AL13,'Invesers de la matrice I-A'!BH$11:BH$47)</f>
        <v>2.8135259123596625E-3</v>
      </c>
      <c r="R89" cm="1">
        <f t="array" ref="R89">MMULT($B13:$AL13,'Invesers de la matrice I-A'!BI$11:BI$47)</f>
        <v>8.3402473272916645E-3</v>
      </c>
      <c r="S89" cm="1">
        <f t="array" ref="S89">MMULT($B13:$AL13,'Invesers de la matrice I-A'!BJ$11:BJ$47)</f>
        <v>1.8945019323662739E-2</v>
      </c>
      <c r="T89" cm="1">
        <f t="array" ref="T89">MMULT($B13:$AL13,'Invesers de la matrice I-A'!BK$11:BK$47)</f>
        <v>1.4122065912699554E-3</v>
      </c>
      <c r="U89" cm="1">
        <f t="array" ref="U89">MMULT($B13:$AL13,'Invesers de la matrice I-A'!BL$11:BL$47)</f>
        <v>1.7046198618133328E-3</v>
      </c>
      <c r="V89" cm="1">
        <f t="array" ref="V89">MMULT($B13:$AL13,'Invesers de la matrice I-A'!BM$11:BM$47)</f>
        <v>1.2739137951148628E-3</v>
      </c>
      <c r="W89" cm="1">
        <f t="array" ref="W89">MMULT($B13:$AL13,'Invesers de la matrice I-A'!BN$11:BN$47)</f>
        <v>1.7046337099978198E-3</v>
      </c>
      <c r="X89" cm="1">
        <f t="array" ref="X89">MMULT($B13:$AL13,'Invesers de la matrice I-A'!BO$11:BO$47)</f>
        <v>2.5530778916729633E-3</v>
      </c>
      <c r="Y89" cm="1">
        <f t="array" ref="Y89">MMULT($B13:$AL13,'Invesers de la matrice I-A'!BP$11:BP$47)</f>
        <v>9.9128337367762089E-4</v>
      </c>
      <c r="Z89" cm="1">
        <f t="array" ref="Z89">MMULT($B13:$AL13,'Invesers de la matrice I-A'!BQ$11:BQ$47)</f>
        <v>7.7025402083924044E-4</v>
      </c>
      <c r="AA89" cm="1">
        <f t="array" ref="AA89">MMULT($B13:$AL13,'Invesers de la matrice I-A'!BR$11:BR$47)</f>
        <v>5.9236224943484694E-4</v>
      </c>
      <c r="AB89" cm="1">
        <f t="array" ref="AB89">MMULT($B13:$AL13,'Invesers de la matrice I-A'!BS$11:BS$47)</f>
        <v>9.1983696300366601E-4</v>
      </c>
      <c r="AC89" cm="1">
        <f t="array" ref="AC89">MMULT($B13:$AL13,'Invesers de la matrice I-A'!BT$11:BT$47)</f>
        <v>1.4985078707822771E-3</v>
      </c>
      <c r="AD89" cm="1">
        <f t="array" ref="AD89">MMULT($B13:$AL13,'Invesers de la matrice I-A'!BU$11:BU$47)</f>
        <v>1.5869578913018636E-3</v>
      </c>
      <c r="AE89" cm="1">
        <f t="array" ref="AE89">MMULT($B13:$AL13,'Invesers de la matrice I-A'!BV$11:BV$47)</f>
        <v>2.1901259590374118E-3</v>
      </c>
      <c r="AF89" cm="1">
        <f t="array" ref="AF89">MMULT($B13:$AL13,'Invesers de la matrice I-A'!BW$11:BW$47)</f>
        <v>1.7434472866623158E-3</v>
      </c>
      <c r="AG89" cm="1">
        <f t="array" ref="AG89">MMULT($B13:$AL13,'Invesers de la matrice I-A'!BX$11:BX$47)</f>
        <v>5.588032552466466E-4</v>
      </c>
      <c r="AH89" cm="1">
        <f t="array" ref="AH89">MMULT($B13:$AL13,'Invesers de la matrice I-A'!BY$11:BY$47)</f>
        <v>8.2454251801795215E-4</v>
      </c>
      <c r="AI89" cm="1">
        <f t="array" ref="AI89">MMULT($B13:$AL13,'Invesers de la matrice I-A'!BZ$11:BZ$47)</f>
        <v>6.40957512646574E-4</v>
      </c>
      <c r="AJ89" cm="1">
        <f t="array" ref="AJ89">MMULT($B13:$AL13,'Invesers de la matrice I-A'!CA$11:CA$47)</f>
        <v>1.4434800278057024E-3</v>
      </c>
      <c r="AK89" cm="1">
        <f t="array" ref="AK89">MMULT($B13:$AL13,'Invesers de la matrice I-A'!CB$11:CB$47)</f>
        <v>2.3202392381274522E-3</v>
      </c>
      <c r="AL89" cm="1">
        <f t="array" ref="AL89">MMULT($B13:$AL13,'Invesers de la matrice I-A'!CC$11:CC$47)</f>
        <v>0</v>
      </c>
      <c r="AM89" s="29"/>
    </row>
    <row r="90" spans="1:39">
      <c r="A90" s="13" t="s">
        <v>18</v>
      </c>
      <c r="B90" cm="1">
        <f t="array" ref="B90">MMULT($B14:$AL14,'Invesers de la matrice I-A'!AS$11:AS$47)</f>
        <v>1.4240099914523423E-4</v>
      </c>
      <c r="C90" cm="1">
        <f t="array" ref="C90">MMULT($B14:$AL14,'Invesers de la matrice I-A'!AT$11:AT$47)</f>
        <v>3.9458717556641536E-4</v>
      </c>
      <c r="D90" cm="1">
        <f t="array" ref="D90">MMULT($B14:$AL14,'Invesers de la matrice I-A'!AU$11:AU$47)</f>
        <v>1.7588548972885122E-4</v>
      </c>
      <c r="E90" cm="1">
        <f t="array" ref="E90">MMULT($B14:$AL14,'Invesers de la matrice I-A'!AV$11:AV$47)</f>
        <v>1.6136899127450167E-4</v>
      </c>
      <c r="F90" cm="1">
        <f t="array" ref="F90">MMULT($B14:$AL14,'Invesers de la matrice I-A'!AW$11:AW$47)</f>
        <v>3.5525672273514878E-4</v>
      </c>
      <c r="G90" cm="1">
        <f t="array" ref="G90">MMULT($B14:$AL14,'Invesers de la matrice I-A'!AX$11:AX$47)</f>
        <v>2.9750151176234402E-4</v>
      </c>
      <c r="H90" cm="1">
        <f t="array" ref="H90">MMULT($B14:$AL14,'Invesers de la matrice I-A'!AY$11:AY$47)</f>
        <v>2.2508070862742267E-4</v>
      </c>
      <c r="I90" cm="1">
        <f t="array" ref="I90">MMULT($B14:$AL14,'Invesers de la matrice I-A'!AZ$11:AZ$47)</f>
        <v>1.0763810139180431E-4</v>
      </c>
      <c r="J90" cm="1">
        <f t="array" ref="J90">MMULT($B14:$AL14,'Invesers de la matrice I-A'!BA$11:BA$47)</f>
        <v>3.0489703977427577E-4</v>
      </c>
      <c r="K90" cm="1">
        <f t="array" ref="K90">MMULT($B14:$AL14,'Invesers de la matrice I-A'!BB$11:BB$47)</f>
        <v>5.0902702433088876E-4</v>
      </c>
      <c r="L90" cm="1">
        <f t="array" ref="L90">MMULT($B14:$AL14,'Invesers de la matrice I-A'!BC$11:BC$47)</f>
        <v>0.47775062729427781</v>
      </c>
      <c r="M90" cm="1">
        <f t="array" ref="M90">MMULT($B14:$AL14,'Invesers de la matrice I-A'!BD$11:BD$47)</f>
        <v>4.3305434084713809E-3</v>
      </c>
      <c r="N90" cm="1">
        <f t="array" ref="N90">MMULT($B14:$AL14,'Invesers de la matrice I-A'!BE$11:BE$47)</f>
        <v>1.8295293795244473E-3</v>
      </c>
      <c r="O90" cm="1">
        <f t="array" ref="O90">MMULT($B14:$AL14,'Invesers de la matrice I-A'!BF$11:BF$47)</f>
        <v>1.6882784246870842E-3</v>
      </c>
      <c r="P90" cm="1">
        <f t="array" ref="P90">MMULT($B14:$AL14,'Invesers de la matrice I-A'!BG$11:BG$47)</f>
        <v>1.3685227758897013E-3</v>
      </c>
      <c r="Q90" cm="1">
        <f t="array" ref="Q90">MMULT($B14:$AL14,'Invesers de la matrice I-A'!BH$11:BH$47)</f>
        <v>3.3691963245844589E-4</v>
      </c>
      <c r="R90" cm="1">
        <f t="array" ref="R90">MMULT($B14:$AL14,'Invesers de la matrice I-A'!BI$11:BI$47)</f>
        <v>2.6938562261767982E-4</v>
      </c>
      <c r="S90" cm="1">
        <f t="array" ref="S90">MMULT($B14:$AL14,'Invesers de la matrice I-A'!BJ$11:BJ$47)</f>
        <v>5.712404690560274E-4</v>
      </c>
      <c r="T90" cm="1">
        <f t="array" ref="T90">MMULT($B14:$AL14,'Invesers de la matrice I-A'!BK$11:BK$47)</f>
        <v>3.2764206775587958E-4</v>
      </c>
      <c r="U90" cm="1">
        <f t="array" ref="U90">MMULT($B14:$AL14,'Invesers de la matrice I-A'!BL$11:BL$47)</f>
        <v>2.732123542994852E-4</v>
      </c>
      <c r="V90" cm="1">
        <f t="array" ref="V90">MMULT($B14:$AL14,'Invesers de la matrice I-A'!BM$11:BM$47)</f>
        <v>1.4595687462349506E-4</v>
      </c>
      <c r="W90" cm="1">
        <f t="array" ref="W90">MMULT($B14:$AL14,'Invesers de la matrice I-A'!BN$11:BN$47)</f>
        <v>3.5267451550132834E-4</v>
      </c>
      <c r="X90" cm="1">
        <f t="array" ref="X90">MMULT($B14:$AL14,'Invesers de la matrice I-A'!BO$11:BO$47)</f>
        <v>2.1339178456015514E-3</v>
      </c>
      <c r="Y90" cm="1">
        <f t="array" ref="Y90">MMULT($B14:$AL14,'Invesers de la matrice I-A'!BP$11:BP$47)</f>
        <v>1.0656931265910241E-3</v>
      </c>
      <c r="Z90" cm="1">
        <f t="array" ref="Z90">MMULT($B14:$AL14,'Invesers de la matrice I-A'!BQ$11:BQ$47)</f>
        <v>2.9451299419807643E-4</v>
      </c>
      <c r="AA90" cm="1">
        <f t="array" ref="AA90">MMULT($B14:$AL14,'Invesers de la matrice I-A'!BR$11:BR$47)</f>
        <v>5.2569007568327825E-5</v>
      </c>
      <c r="AB90" cm="1">
        <f t="array" ref="AB90">MMULT($B14:$AL14,'Invesers de la matrice I-A'!BS$11:BS$47)</f>
        <v>3.1172296705747724E-4</v>
      </c>
      <c r="AC90" cm="1">
        <f t="array" ref="AC90">MMULT($B14:$AL14,'Invesers de la matrice I-A'!BT$11:BT$47)</f>
        <v>8.2867174423383158E-4</v>
      </c>
      <c r="AD90" cm="1">
        <f t="array" ref="AD90">MMULT($B14:$AL14,'Invesers de la matrice I-A'!BU$11:BU$47)</f>
        <v>4.5264267168507682E-4</v>
      </c>
      <c r="AE90" cm="1">
        <f t="array" ref="AE90">MMULT($B14:$AL14,'Invesers de la matrice I-A'!BV$11:BV$47)</f>
        <v>3.5605754608253055E-4</v>
      </c>
      <c r="AF90" cm="1">
        <f t="array" ref="AF90">MMULT($B14:$AL14,'Invesers de la matrice I-A'!BW$11:BW$47)</f>
        <v>2.1306665438818221E-4</v>
      </c>
      <c r="AG90" cm="1">
        <f t="array" ref="AG90">MMULT($B14:$AL14,'Invesers de la matrice I-A'!BX$11:BX$47)</f>
        <v>1.1594989310131833E-4</v>
      </c>
      <c r="AH90" cm="1">
        <f t="array" ref="AH90">MMULT($B14:$AL14,'Invesers de la matrice I-A'!BY$11:BY$47)</f>
        <v>1.0198855745894349E-3</v>
      </c>
      <c r="AI90" cm="1">
        <f t="array" ref="AI90">MMULT($B14:$AL14,'Invesers de la matrice I-A'!BZ$11:BZ$47)</f>
        <v>1.9147515698099874E-4</v>
      </c>
      <c r="AJ90" cm="1">
        <f t="array" ref="AJ90">MMULT($B14:$AL14,'Invesers de la matrice I-A'!CA$11:CA$47)</f>
        <v>3.8391492407212954E-4</v>
      </c>
      <c r="AK90" cm="1">
        <f t="array" ref="AK90">MMULT($B14:$AL14,'Invesers de la matrice I-A'!CB$11:CB$47)</f>
        <v>1.1795088480185572E-3</v>
      </c>
      <c r="AL90" cm="1">
        <f t="array" ref="AL90">MMULT($B14:$AL14,'Invesers de la matrice I-A'!CC$11:CC$47)</f>
        <v>0</v>
      </c>
      <c r="AM90" s="29"/>
    </row>
    <row r="91" spans="1:39">
      <c r="A91" s="13" t="s">
        <v>19</v>
      </c>
      <c r="B91" cm="1">
        <f t="array" ref="B91">MMULT($B15:$AL15,'Invesers de la matrice I-A'!AS$11:AS$47)</f>
        <v>1.7035014779139175E-4</v>
      </c>
      <c r="C91" cm="1">
        <f t="array" ref="C91">MMULT($B15:$AL15,'Invesers de la matrice I-A'!AT$11:AT$47)</f>
        <v>4.3661342832095382E-4</v>
      </c>
      <c r="D91" cm="1">
        <f t="array" ref="D91">MMULT($B15:$AL15,'Invesers de la matrice I-A'!AU$11:AU$47)</f>
        <v>2.1891159094856712E-4</v>
      </c>
      <c r="E91" cm="1">
        <f t="array" ref="E91">MMULT($B15:$AL15,'Invesers de la matrice I-A'!AV$11:AV$47)</f>
        <v>1.9137345841441621E-4</v>
      </c>
      <c r="F91" cm="1">
        <f t="array" ref="F91">MMULT($B15:$AL15,'Invesers de la matrice I-A'!AW$11:AW$47)</f>
        <v>4.7028385375982488E-4</v>
      </c>
      <c r="G91" cm="1">
        <f t="array" ref="G91">MMULT($B15:$AL15,'Invesers de la matrice I-A'!AX$11:AX$47)</f>
        <v>3.9196622208006061E-4</v>
      </c>
      <c r="H91" cm="1">
        <f t="array" ref="H91">MMULT($B15:$AL15,'Invesers de la matrice I-A'!AY$11:AY$47)</f>
        <v>3.425927489461556E-4</v>
      </c>
      <c r="I91" cm="1">
        <f t="array" ref="I91">MMULT($B15:$AL15,'Invesers de la matrice I-A'!AZ$11:AZ$47)</f>
        <v>1.4271302060044164E-4</v>
      </c>
      <c r="J91" cm="1">
        <f t="array" ref="J91">MMULT($B15:$AL15,'Invesers de la matrice I-A'!BA$11:BA$47)</f>
        <v>3.3801381544270177E-4</v>
      </c>
      <c r="K91" cm="1">
        <f t="array" ref="K91">MMULT($B15:$AL15,'Invesers de la matrice I-A'!BB$11:BB$47)</f>
        <v>9.4188403395567327E-4</v>
      </c>
      <c r="L91" cm="1">
        <f t="array" ref="L91">MMULT($B15:$AL15,'Invesers de la matrice I-A'!BC$11:BC$47)</f>
        <v>2.1867701378079632E-3</v>
      </c>
      <c r="M91" cm="1">
        <f t="array" ref="M91">MMULT($B15:$AL15,'Invesers de la matrice I-A'!BD$11:BD$47)</f>
        <v>0.35245962598321939</v>
      </c>
      <c r="N91" cm="1">
        <f t="array" ref="N91">MMULT($B15:$AL15,'Invesers de la matrice I-A'!BE$11:BE$47)</f>
        <v>1.9389760411287523E-3</v>
      </c>
      <c r="O91" cm="1">
        <f t="array" ref="O91">MMULT($B15:$AL15,'Invesers de la matrice I-A'!BF$11:BF$47)</f>
        <v>1.1213733408901464E-3</v>
      </c>
      <c r="P91" cm="1">
        <f t="array" ref="P91">MMULT($B15:$AL15,'Invesers de la matrice I-A'!BG$11:BG$47)</f>
        <v>9.2175108112488703E-4</v>
      </c>
      <c r="Q91" cm="1">
        <f t="array" ref="Q91">MMULT($B15:$AL15,'Invesers de la matrice I-A'!BH$11:BH$47)</f>
        <v>4.3906342116493795E-4</v>
      </c>
      <c r="R91" cm="1">
        <f t="array" ref="R91">MMULT($B15:$AL15,'Invesers de la matrice I-A'!BI$11:BI$47)</f>
        <v>3.0931187369750681E-4</v>
      </c>
      <c r="S91" cm="1">
        <f t="array" ref="S91">MMULT($B15:$AL15,'Invesers de la matrice I-A'!BJ$11:BJ$47)</f>
        <v>1.1959537129218978E-3</v>
      </c>
      <c r="T91" cm="1">
        <f t="array" ref="T91">MMULT($B15:$AL15,'Invesers de la matrice I-A'!BK$11:BK$47)</f>
        <v>3.4926937602058184E-4</v>
      </c>
      <c r="U91" cm="1">
        <f t="array" ref="U91">MMULT($B15:$AL15,'Invesers de la matrice I-A'!BL$11:BL$47)</f>
        <v>2.954963051818845E-4</v>
      </c>
      <c r="V91" cm="1">
        <f t="array" ref="V91">MMULT($B15:$AL15,'Invesers de la matrice I-A'!BM$11:BM$47)</f>
        <v>1.6583742201158185E-4</v>
      </c>
      <c r="W91" cm="1">
        <f t="array" ref="W91">MMULT($B15:$AL15,'Invesers de la matrice I-A'!BN$11:BN$47)</f>
        <v>2.5401018438450624E-4</v>
      </c>
      <c r="X91" cm="1">
        <f t="array" ref="X91">MMULT($B15:$AL15,'Invesers de la matrice I-A'!BO$11:BO$47)</f>
        <v>1.3222321689087429E-3</v>
      </c>
      <c r="Y91" cm="1">
        <f t="array" ref="Y91">MMULT($B15:$AL15,'Invesers de la matrice I-A'!BP$11:BP$47)</f>
        <v>5.4380312183258616E-4</v>
      </c>
      <c r="Z91" cm="1">
        <f t="array" ref="Z91">MMULT($B15:$AL15,'Invesers de la matrice I-A'!BQ$11:BQ$47)</f>
        <v>1.7163874826453695E-4</v>
      </c>
      <c r="AA91" cm="1">
        <f t="array" ref="AA91">MMULT($B15:$AL15,'Invesers de la matrice I-A'!BR$11:BR$47)</f>
        <v>1.2776502220431649E-4</v>
      </c>
      <c r="AB91" cm="1">
        <f t="array" ref="AB91">MMULT($B15:$AL15,'Invesers de la matrice I-A'!BS$11:BS$47)</f>
        <v>3.7137008711672132E-4</v>
      </c>
      <c r="AC91" cm="1">
        <f t="array" ref="AC91">MMULT($B15:$AL15,'Invesers de la matrice I-A'!BT$11:BT$47)</f>
        <v>4.4868278090261259E-4</v>
      </c>
      <c r="AD91" cm="1">
        <f t="array" ref="AD91">MMULT($B15:$AL15,'Invesers de la matrice I-A'!BU$11:BU$47)</f>
        <v>2.550957812247741E-4</v>
      </c>
      <c r="AE91" cm="1">
        <f t="array" ref="AE91">MMULT($B15:$AL15,'Invesers de la matrice I-A'!BV$11:BV$47)</f>
        <v>2.6501534890473638E-4</v>
      </c>
      <c r="AF91" cm="1">
        <f t="array" ref="AF91">MMULT($B15:$AL15,'Invesers de la matrice I-A'!BW$11:BW$47)</f>
        <v>1.0621746986533314E-4</v>
      </c>
      <c r="AG91" cm="1">
        <f t="array" ref="AG91">MMULT($B15:$AL15,'Invesers de la matrice I-A'!BX$11:BX$47)</f>
        <v>5.995491534634948E-5</v>
      </c>
      <c r="AH91" cm="1">
        <f t="array" ref="AH91">MMULT($B15:$AL15,'Invesers de la matrice I-A'!BY$11:BY$47)</f>
        <v>7.1199950139431685E-5</v>
      </c>
      <c r="AI91" cm="1">
        <f t="array" ref="AI91">MMULT($B15:$AL15,'Invesers de la matrice I-A'!BZ$11:BZ$47)</f>
        <v>5.3059667899279369E-5</v>
      </c>
      <c r="AJ91" cm="1">
        <f t="array" ref="AJ91">MMULT($B15:$AL15,'Invesers de la matrice I-A'!CA$11:CA$47)</f>
        <v>2.0675684465866731E-4</v>
      </c>
      <c r="AK91" cm="1">
        <f t="array" ref="AK91">MMULT($B15:$AL15,'Invesers de la matrice I-A'!CB$11:CB$47)</f>
        <v>4.3486720931735985E-4</v>
      </c>
      <c r="AL91" cm="1">
        <f t="array" ref="AL91">MMULT($B15:$AL15,'Invesers de la matrice I-A'!CC$11:CC$47)</f>
        <v>0</v>
      </c>
      <c r="AM91" s="29"/>
    </row>
    <row r="92" spans="1:39">
      <c r="A92" s="13" t="s">
        <v>20</v>
      </c>
      <c r="B92" cm="1">
        <f t="array" ref="B92">MMULT($B16:$AL16,'Invesers de la matrice I-A'!AS$11:AS$47)</f>
        <v>7.2812581226276555E-4</v>
      </c>
      <c r="C92" cm="1">
        <f t="array" ref="C92">MMULT($B16:$AL16,'Invesers de la matrice I-A'!AT$11:AT$47)</f>
        <v>4.9388257532484168E-3</v>
      </c>
      <c r="D92" cm="1">
        <f t="array" ref="D92">MMULT($B16:$AL16,'Invesers de la matrice I-A'!AU$11:AU$47)</f>
        <v>7.7290306489483866E-4</v>
      </c>
      <c r="E92" cm="1">
        <f t="array" ref="E92">MMULT($B16:$AL16,'Invesers de la matrice I-A'!AV$11:AV$47)</f>
        <v>8.4558347696201753E-4</v>
      </c>
      <c r="F92" cm="1">
        <f t="array" ref="F92">MMULT($B16:$AL16,'Invesers de la matrice I-A'!AW$11:AW$47)</f>
        <v>9.6008886553619729E-4</v>
      </c>
      <c r="G92" cm="1">
        <f t="array" ref="G92">MMULT($B16:$AL16,'Invesers de la matrice I-A'!AX$11:AX$47)</f>
        <v>6.8758646466359733E-4</v>
      </c>
      <c r="H92" cm="1">
        <f t="array" ref="H92">MMULT($B16:$AL16,'Invesers de la matrice I-A'!AY$11:AY$47)</f>
        <v>6.9881913788858536E-4</v>
      </c>
      <c r="I92" cm="1">
        <f t="array" ref="I92">MMULT($B16:$AL16,'Invesers de la matrice I-A'!AZ$11:AZ$47)</f>
        <v>2.914674262822383E-4</v>
      </c>
      <c r="J92" cm="1">
        <f t="array" ref="J92">MMULT($B16:$AL16,'Invesers de la matrice I-A'!BA$11:BA$47)</f>
        <v>1.145786781828405E-3</v>
      </c>
      <c r="K92" cm="1">
        <f t="array" ref="K92">MMULT($B16:$AL16,'Invesers de la matrice I-A'!BB$11:BB$47)</f>
        <v>1.6299995311425399E-3</v>
      </c>
      <c r="L92" cm="1">
        <f t="array" ref="L92">MMULT($B16:$AL16,'Invesers de la matrice I-A'!BC$11:BC$47)</f>
        <v>1.6154113047676605E-3</v>
      </c>
      <c r="M92" cm="1">
        <f t="array" ref="M92">MMULT($B16:$AL16,'Invesers de la matrice I-A'!BD$11:BD$47)</f>
        <v>1.6131728144813695E-3</v>
      </c>
      <c r="N92" cm="1">
        <f t="array" ref="N92">MMULT($B16:$AL16,'Invesers de la matrice I-A'!BE$11:BE$47)</f>
        <v>0.32974892765229574</v>
      </c>
      <c r="O92" cm="1">
        <f t="array" ref="O92">MMULT($B16:$AL16,'Invesers de la matrice I-A'!BF$11:BF$47)</f>
        <v>3.5459227836229222E-3</v>
      </c>
      <c r="P92" cm="1">
        <f t="array" ref="P92">MMULT($B16:$AL16,'Invesers de la matrice I-A'!BG$11:BG$47)</f>
        <v>4.6329543750884801E-3</v>
      </c>
      <c r="Q92" cm="1">
        <f t="array" ref="Q92">MMULT($B16:$AL16,'Invesers de la matrice I-A'!BH$11:BH$47)</f>
        <v>8.5854411206504522E-4</v>
      </c>
      <c r="R92" cm="1">
        <f t="array" ref="R92">MMULT($B16:$AL16,'Invesers de la matrice I-A'!BI$11:BI$47)</f>
        <v>1.1948853730003677E-3</v>
      </c>
      <c r="S92" cm="1">
        <f t="array" ref="S92">MMULT($B16:$AL16,'Invesers de la matrice I-A'!BJ$11:BJ$47)</f>
        <v>1.8101232239934387E-3</v>
      </c>
      <c r="T92" cm="1">
        <f t="array" ref="T92">MMULT($B16:$AL16,'Invesers de la matrice I-A'!BK$11:BK$47)</f>
        <v>4.9421458421101429E-4</v>
      </c>
      <c r="U92" cm="1">
        <f t="array" ref="U92">MMULT($B16:$AL16,'Invesers de la matrice I-A'!BL$11:BL$47)</f>
        <v>4.6815430022842521E-4</v>
      </c>
      <c r="V92" cm="1">
        <f t="array" ref="V92">MMULT($B16:$AL16,'Invesers de la matrice I-A'!BM$11:BM$47)</f>
        <v>3.1919763116389975E-4</v>
      </c>
      <c r="W92" cm="1">
        <f t="array" ref="W92">MMULT($B16:$AL16,'Invesers de la matrice I-A'!BN$11:BN$47)</f>
        <v>5.2105279686812513E-4</v>
      </c>
      <c r="X92" cm="1">
        <f t="array" ref="X92">MMULT($B16:$AL16,'Invesers de la matrice I-A'!BO$11:BO$47)</f>
        <v>4.8891072012020994E-4</v>
      </c>
      <c r="Y92" cm="1">
        <f t="array" ref="Y92">MMULT($B16:$AL16,'Invesers de la matrice I-A'!BP$11:BP$47)</f>
        <v>1.9517258464478974E-4</v>
      </c>
      <c r="Z92" cm="1">
        <f t="array" ref="Z92">MMULT($B16:$AL16,'Invesers de la matrice I-A'!BQ$11:BQ$47)</f>
        <v>1.5380933549475522E-4</v>
      </c>
      <c r="AA92" cm="1">
        <f t="array" ref="AA92">MMULT($B16:$AL16,'Invesers de la matrice I-A'!BR$11:BR$47)</f>
        <v>7.0236649693662404E-5</v>
      </c>
      <c r="AB92" cm="1">
        <f t="array" ref="AB92">MMULT($B16:$AL16,'Invesers de la matrice I-A'!BS$11:BS$47)</f>
        <v>2.8406526023139157E-4</v>
      </c>
      <c r="AC92" cm="1">
        <f t="array" ref="AC92">MMULT($B16:$AL16,'Invesers de la matrice I-A'!BT$11:BT$47)</f>
        <v>3.2721155567395828E-4</v>
      </c>
      <c r="AD92" cm="1">
        <f t="array" ref="AD92">MMULT($B16:$AL16,'Invesers de la matrice I-A'!BU$11:BU$47)</f>
        <v>4.2568971885039011E-4</v>
      </c>
      <c r="AE92" cm="1">
        <f t="array" ref="AE92">MMULT($B16:$AL16,'Invesers de la matrice I-A'!BV$11:BV$47)</f>
        <v>4.0432971437567687E-4</v>
      </c>
      <c r="AF92" cm="1">
        <f t="array" ref="AF92">MMULT($B16:$AL16,'Invesers de la matrice I-A'!BW$11:BW$47)</f>
        <v>2.5382413691474467E-4</v>
      </c>
      <c r="AG92" cm="1">
        <f t="array" ref="AG92">MMULT($B16:$AL16,'Invesers de la matrice I-A'!BX$11:BX$47)</f>
        <v>1.1885201851292258E-4</v>
      </c>
      <c r="AH92" cm="1">
        <f t="array" ref="AH92">MMULT($B16:$AL16,'Invesers de la matrice I-A'!BY$11:BY$47)</f>
        <v>1.505559278102621E-4</v>
      </c>
      <c r="AI92" cm="1">
        <f t="array" ref="AI92">MMULT($B16:$AL16,'Invesers de la matrice I-A'!BZ$11:BZ$47)</f>
        <v>2.188933033035451E-4</v>
      </c>
      <c r="AJ92" cm="1">
        <f t="array" ref="AJ92">MMULT($B16:$AL16,'Invesers de la matrice I-A'!CA$11:CA$47)</f>
        <v>3.90324890773822E-4</v>
      </c>
      <c r="AK92" cm="1">
        <f t="array" ref="AK92">MMULT($B16:$AL16,'Invesers de la matrice I-A'!CB$11:CB$47)</f>
        <v>7.3851338432148208E-4</v>
      </c>
      <c r="AL92" cm="1">
        <f t="array" ref="AL92">MMULT($B16:$AL16,'Invesers de la matrice I-A'!CC$11:CC$47)</f>
        <v>0</v>
      </c>
      <c r="AM92" s="29"/>
    </row>
    <row r="93" spans="1:39">
      <c r="A93" s="13" t="s">
        <v>21</v>
      </c>
      <c r="B93" cm="1">
        <f t="array" ref="B93">MMULT($B17:$AL17,'Invesers de la matrice I-A'!AS$11:AS$47)</f>
        <v>5.1572404494050635E-4</v>
      </c>
      <c r="C93" cm="1">
        <f t="array" ref="C93">MMULT($B17:$AL17,'Invesers de la matrice I-A'!AT$11:AT$47)</f>
        <v>3.7980739328279632E-4</v>
      </c>
      <c r="D93" cm="1">
        <f t="array" ref="D93">MMULT($B17:$AL17,'Invesers de la matrice I-A'!AU$11:AU$47)</f>
        <v>4.5622653966536855E-4</v>
      </c>
      <c r="E93" cm="1">
        <f t="array" ref="E93">MMULT($B17:$AL17,'Invesers de la matrice I-A'!AV$11:AV$47)</f>
        <v>2.8579306273822673E-4</v>
      </c>
      <c r="F93" cm="1">
        <f t="array" ref="F93">MMULT($B17:$AL17,'Invesers de la matrice I-A'!AW$11:AW$47)</f>
        <v>3.2896589955047737E-4</v>
      </c>
      <c r="G93" cm="1">
        <f t="array" ref="G93">MMULT($B17:$AL17,'Invesers de la matrice I-A'!AX$11:AX$47)</f>
        <v>2.5067399284234532E-4</v>
      </c>
      <c r="H93" cm="1">
        <f t="array" ref="H93">MMULT($B17:$AL17,'Invesers de la matrice I-A'!AY$11:AY$47)</f>
        <v>2.567690918486809E-4</v>
      </c>
      <c r="I93" cm="1">
        <f t="array" ref="I93">MMULT($B17:$AL17,'Invesers de la matrice I-A'!AZ$11:AZ$47)</f>
        <v>1.8811819138424927E-4</v>
      </c>
      <c r="J93" cm="1">
        <f t="array" ref="J93">MMULT($B17:$AL17,'Invesers de la matrice I-A'!BA$11:BA$47)</f>
        <v>3.2548784219238247E-4</v>
      </c>
      <c r="K93" cm="1">
        <f t="array" ref="K93">MMULT($B17:$AL17,'Invesers de la matrice I-A'!BB$11:BB$47)</f>
        <v>3.9692053247636941E-4</v>
      </c>
      <c r="L93" cm="1">
        <f t="array" ref="L93">MMULT($B17:$AL17,'Invesers de la matrice I-A'!BC$11:BC$47)</f>
        <v>3.0130798039871182E-4</v>
      </c>
      <c r="M93" cm="1">
        <f t="array" ref="M93">MMULT($B17:$AL17,'Invesers de la matrice I-A'!BD$11:BD$47)</f>
        <v>3.253392337304804E-4</v>
      </c>
      <c r="N93" cm="1">
        <f t="array" ref="N93">MMULT($B17:$AL17,'Invesers de la matrice I-A'!BE$11:BE$47)</f>
        <v>3.2078116768459075E-3</v>
      </c>
      <c r="O93" cm="1">
        <f t="array" ref="O93">MMULT($B17:$AL17,'Invesers de la matrice I-A'!BF$11:BF$47)</f>
        <v>0.24633744048833958</v>
      </c>
      <c r="P93" cm="1">
        <f t="array" ref="P93">MMULT($B17:$AL17,'Invesers de la matrice I-A'!BG$11:BG$47)</f>
        <v>1.0287430214417723E-3</v>
      </c>
      <c r="Q93" cm="1">
        <f t="array" ref="Q93">MMULT($B17:$AL17,'Invesers de la matrice I-A'!BH$11:BH$47)</f>
        <v>1.9781334898503057E-4</v>
      </c>
      <c r="R93" cm="1">
        <f t="array" ref="R93">MMULT($B17:$AL17,'Invesers de la matrice I-A'!BI$11:BI$47)</f>
        <v>8.3788953497049691E-4</v>
      </c>
      <c r="S93" cm="1">
        <f t="array" ref="S93">MMULT($B17:$AL17,'Invesers de la matrice I-A'!BJ$11:BJ$47)</f>
        <v>2.5605817052228757E-4</v>
      </c>
      <c r="T93" cm="1">
        <f t="array" ref="T93">MMULT($B17:$AL17,'Invesers de la matrice I-A'!BK$11:BK$47)</f>
        <v>1.433898041578785E-3</v>
      </c>
      <c r="U93" cm="1">
        <f t="array" ref="U93">MMULT($B17:$AL17,'Invesers de la matrice I-A'!BL$11:BL$47)</f>
        <v>1.1377744179691112E-3</v>
      </c>
      <c r="V93" cm="1">
        <f t="array" ref="V93">MMULT($B17:$AL17,'Invesers de la matrice I-A'!BM$11:BM$47)</f>
        <v>2.4745997906313612E-4</v>
      </c>
      <c r="W93" cm="1">
        <f t="array" ref="W93">MMULT($B17:$AL17,'Invesers de la matrice I-A'!BN$11:BN$47)</f>
        <v>4.7777416389809657E-4</v>
      </c>
      <c r="X93" cm="1">
        <f t="array" ref="X93">MMULT($B17:$AL17,'Invesers de la matrice I-A'!BO$11:BO$47)</f>
        <v>3.3226437258022023E-4</v>
      </c>
      <c r="Y93" cm="1">
        <f t="array" ref="Y93">MMULT($B17:$AL17,'Invesers de la matrice I-A'!BP$11:BP$47)</f>
        <v>1.5137686268104714E-4</v>
      </c>
      <c r="Z93" cm="1">
        <f t="array" ref="Z93">MMULT($B17:$AL17,'Invesers de la matrice I-A'!BQ$11:BQ$47)</f>
        <v>1.3368143150864836E-4</v>
      </c>
      <c r="AA93" cm="1">
        <f t="array" ref="AA93">MMULT($B17:$AL17,'Invesers de la matrice I-A'!BR$11:BR$47)</f>
        <v>5.3812551972462955E-5</v>
      </c>
      <c r="AB93" cm="1">
        <f t="array" ref="AB93">MMULT($B17:$AL17,'Invesers de la matrice I-A'!BS$11:BS$47)</f>
        <v>1.8648688328518222E-4</v>
      </c>
      <c r="AC93" cm="1">
        <f t="array" ref="AC93">MMULT($B17:$AL17,'Invesers de la matrice I-A'!BT$11:BT$47)</f>
        <v>2.7651407122466332E-4</v>
      </c>
      <c r="AD93" cm="1">
        <f t="array" ref="AD93">MMULT($B17:$AL17,'Invesers de la matrice I-A'!BU$11:BU$47)</f>
        <v>2.8758762839038715E-4</v>
      </c>
      <c r="AE93" cm="1">
        <f t="array" ref="AE93">MMULT($B17:$AL17,'Invesers de la matrice I-A'!BV$11:BV$47)</f>
        <v>3.2201148786609868E-4</v>
      </c>
      <c r="AF93" cm="1">
        <f t="array" ref="AF93">MMULT($B17:$AL17,'Invesers de la matrice I-A'!BW$11:BW$47)</f>
        <v>1.1484095666731899E-3</v>
      </c>
      <c r="AG93" cm="1">
        <f t="array" ref="AG93">MMULT($B17:$AL17,'Invesers de la matrice I-A'!BX$11:BX$47)</f>
        <v>9.899113129293471E-5</v>
      </c>
      <c r="AH93" cm="1">
        <f t="array" ref="AH93">MMULT($B17:$AL17,'Invesers de la matrice I-A'!BY$11:BY$47)</f>
        <v>1.6365977653427143E-4</v>
      </c>
      <c r="AI93" cm="1">
        <f t="array" ref="AI93">MMULT($B17:$AL17,'Invesers de la matrice I-A'!BZ$11:BZ$47)</f>
        <v>1.9368801707218077E-4</v>
      </c>
      <c r="AJ93" cm="1">
        <f t="array" ref="AJ93">MMULT($B17:$AL17,'Invesers de la matrice I-A'!CA$11:CA$47)</f>
        <v>3.7291341240347259E-4</v>
      </c>
      <c r="AK93" cm="1">
        <f t="array" ref="AK93">MMULT($B17:$AL17,'Invesers de la matrice I-A'!CB$11:CB$47)</f>
        <v>5.0882642712338981E-4</v>
      </c>
      <c r="AL93" cm="1">
        <f t="array" ref="AL93">MMULT($B17:$AL17,'Invesers de la matrice I-A'!CC$11:CC$47)</f>
        <v>0</v>
      </c>
      <c r="AM93" s="29"/>
    </row>
    <row r="94" spans="1:39">
      <c r="A94" s="13" t="s">
        <v>22</v>
      </c>
      <c r="B94" cm="1">
        <f t="array" ref="B94">MMULT($B18:$AL18,'Invesers de la matrice I-A'!AS$11:AS$47)</f>
        <v>1.9175693577192336E-2</v>
      </c>
      <c r="C94" cm="1">
        <f t="array" ref="C94">MMULT($B18:$AL18,'Invesers de la matrice I-A'!AT$11:AT$47)</f>
        <v>1.2089357520970498E-2</v>
      </c>
      <c r="D94" cm="1">
        <f t="array" ref="D94">MMULT($B18:$AL18,'Invesers de la matrice I-A'!AU$11:AU$47)</f>
        <v>6.9492008636282679E-3</v>
      </c>
      <c r="E94" cm="1">
        <f t="array" ref="E94">MMULT($B18:$AL18,'Invesers de la matrice I-A'!AV$11:AV$47)</f>
        <v>1.6329138233596009E-3</v>
      </c>
      <c r="F94" cm="1">
        <f t="array" ref="F94">MMULT($B18:$AL18,'Invesers de la matrice I-A'!AW$11:AW$47)</f>
        <v>2.7915860840165133E-3</v>
      </c>
      <c r="G94" cm="1">
        <f t="array" ref="G94">MMULT($B18:$AL18,'Invesers de la matrice I-A'!AX$11:AX$47)</f>
        <v>1.5953871615793228E-3</v>
      </c>
      <c r="H94" cm="1">
        <f t="array" ref="H94">MMULT($B18:$AL18,'Invesers de la matrice I-A'!AY$11:AY$47)</f>
        <v>2.4870748975085381E-3</v>
      </c>
      <c r="I94" cm="1">
        <f t="array" ref="I94">MMULT($B18:$AL18,'Invesers de la matrice I-A'!AZ$11:AZ$47)</f>
        <v>1.2843078694730957E-3</v>
      </c>
      <c r="J94" cm="1">
        <f t="array" ref="J94">MMULT($B18:$AL18,'Invesers de la matrice I-A'!BA$11:BA$47)</f>
        <v>1.9331227167424E-3</v>
      </c>
      <c r="K94" cm="1">
        <f t="array" ref="K94">MMULT($B18:$AL18,'Invesers de la matrice I-A'!BB$11:BB$47)</f>
        <v>4.7346240197221959E-3</v>
      </c>
      <c r="L94" cm="1">
        <f t="array" ref="L94">MMULT($B18:$AL18,'Invesers de la matrice I-A'!BC$11:BC$47)</f>
        <v>5.6735530746000028E-3</v>
      </c>
      <c r="M94" cm="1">
        <f t="array" ref="M94">MMULT($B18:$AL18,'Invesers de la matrice I-A'!BD$11:BD$47)</f>
        <v>3.9633391364113308E-3</v>
      </c>
      <c r="N94" cm="1">
        <f t="array" ref="N94">MMULT($B18:$AL18,'Invesers de la matrice I-A'!BE$11:BE$47)</f>
        <v>9.3571570412758348E-3</v>
      </c>
      <c r="O94" cm="1">
        <f t="array" ref="O94">MMULT($B18:$AL18,'Invesers de la matrice I-A'!BF$11:BF$47)</f>
        <v>2.4184905008680143E-2</v>
      </c>
      <c r="P94" cm="1">
        <f t="array" ref="P94">MMULT($B18:$AL18,'Invesers de la matrice I-A'!BG$11:BG$47)</f>
        <v>0.46464237831461408</v>
      </c>
      <c r="Q94" cm="1">
        <f t="array" ref="Q94">MMULT($B18:$AL18,'Invesers de la matrice I-A'!BH$11:BH$47)</f>
        <v>9.9696616740436658E-4</v>
      </c>
      <c r="R94" cm="1">
        <f t="array" ref="R94">MMULT($B18:$AL18,'Invesers de la matrice I-A'!BI$11:BI$47)</f>
        <v>2.6527773383155889E-3</v>
      </c>
      <c r="S94" cm="1">
        <f t="array" ref="S94">MMULT($B18:$AL18,'Invesers de la matrice I-A'!BJ$11:BJ$47)</f>
        <v>5.3060956984025947E-3</v>
      </c>
      <c r="T94" cm="1">
        <f t="array" ref="T94">MMULT($B18:$AL18,'Invesers de la matrice I-A'!BK$11:BK$47)</f>
        <v>3.5927397027808658E-3</v>
      </c>
      <c r="U94" cm="1">
        <f t="array" ref="U94">MMULT($B18:$AL18,'Invesers de la matrice I-A'!BL$11:BL$47)</f>
        <v>3.2102950951834967E-3</v>
      </c>
      <c r="V94" cm="1">
        <f t="array" ref="V94">MMULT($B18:$AL18,'Invesers de la matrice I-A'!BM$11:BM$47)</f>
        <v>2.2871643995377327E-3</v>
      </c>
      <c r="W94" cm="1">
        <f t="array" ref="W94">MMULT($B18:$AL18,'Invesers de la matrice I-A'!BN$11:BN$47)</f>
        <v>1.6360068572259204E-3</v>
      </c>
      <c r="X94" cm="1">
        <f t="array" ref="X94">MMULT($B18:$AL18,'Invesers de la matrice I-A'!BO$11:BO$47)</f>
        <v>3.2168350668205659E-3</v>
      </c>
      <c r="Y94" cm="1">
        <f t="array" ref="Y94">MMULT($B18:$AL18,'Invesers de la matrice I-A'!BP$11:BP$47)</f>
        <v>8.2041519556705518E-4</v>
      </c>
      <c r="Z94" cm="1">
        <f t="array" ref="Z94">MMULT($B18:$AL18,'Invesers de la matrice I-A'!BQ$11:BQ$47)</f>
        <v>9.527948801616059E-4</v>
      </c>
      <c r="AA94" cm="1">
        <f t="array" ref="AA94">MMULT($B18:$AL18,'Invesers de la matrice I-A'!BR$11:BR$47)</f>
        <v>2.8185287153099101E-4</v>
      </c>
      <c r="AB94" cm="1">
        <f t="array" ref="AB94">MMULT($B18:$AL18,'Invesers de la matrice I-A'!BS$11:BS$47)</f>
        <v>1.0046284563469817E-3</v>
      </c>
      <c r="AC94" cm="1">
        <f t="array" ref="AC94">MMULT($B18:$AL18,'Invesers de la matrice I-A'!BT$11:BT$47)</f>
        <v>3.1436273531981218E-3</v>
      </c>
      <c r="AD94" cm="1">
        <f t="array" ref="AD94">MMULT($B18:$AL18,'Invesers de la matrice I-A'!BU$11:BU$47)</f>
        <v>1.9578350518377799E-3</v>
      </c>
      <c r="AE94" cm="1">
        <f t="array" ref="AE94">MMULT($B18:$AL18,'Invesers de la matrice I-A'!BV$11:BV$47)</f>
        <v>1.4273397949484611E-3</v>
      </c>
      <c r="AF94" cm="1">
        <f t="array" ref="AF94">MMULT($B18:$AL18,'Invesers de la matrice I-A'!BW$11:BW$47)</f>
        <v>3.3287922362472936E-3</v>
      </c>
      <c r="AG94" cm="1">
        <f t="array" ref="AG94">MMULT($B18:$AL18,'Invesers de la matrice I-A'!BX$11:BX$47)</f>
        <v>5.9747360998454113E-4</v>
      </c>
      <c r="AH94" cm="1">
        <f t="array" ref="AH94">MMULT($B18:$AL18,'Invesers de la matrice I-A'!BY$11:BY$47)</f>
        <v>3.5323515111701544E-3</v>
      </c>
      <c r="AI94" cm="1">
        <f t="array" ref="AI94">MMULT($B18:$AL18,'Invesers de la matrice I-A'!BZ$11:BZ$47)</f>
        <v>8.9143569162179932E-4</v>
      </c>
      <c r="AJ94" cm="1">
        <f t="array" ref="AJ94">MMULT($B18:$AL18,'Invesers de la matrice I-A'!CA$11:CA$47)</f>
        <v>2.6047228660673995E-3</v>
      </c>
      <c r="AK94" cm="1">
        <f t="array" ref="AK94">MMULT($B18:$AL18,'Invesers de la matrice I-A'!CB$11:CB$47)</f>
        <v>1.5996499438825922E-3</v>
      </c>
      <c r="AL94" cm="1">
        <f t="array" ref="AL94">MMULT($B18:$AL18,'Invesers de la matrice I-A'!CC$11:CC$47)</f>
        <v>0</v>
      </c>
      <c r="AM94" s="29"/>
    </row>
    <row r="95" spans="1:39">
      <c r="A95" s="13" t="s">
        <v>23</v>
      </c>
      <c r="B95" cm="1">
        <f t="array" ref="B95">MMULT($B19:$AL19,'Invesers de la matrice I-A'!AS$11:AS$47)</f>
        <v>1.3106329936724316E-2</v>
      </c>
      <c r="C95" cm="1">
        <f t="array" ref="C95">MMULT($B19:$AL19,'Invesers de la matrice I-A'!AT$11:AT$47)</f>
        <v>1.7574295885675932E-2</v>
      </c>
      <c r="D95" cm="1">
        <f t="array" ref="D95">MMULT($B19:$AL19,'Invesers de la matrice I-A'!AU$11:AU$47)</f>
        <v>1.5728060743224165E-2</v>
      </c>
      <c r="E95" cm="1">
        <f t="array" ref="E95">MMULT($B19:$AL19,'Invesers de la matrice I-A'!AV$11:AV$47)</f>
        <v>8.7690674984519865E-3</v>
      </c>
      <c r="F95" cm="1">
        <f t="array" ref="F95">MMULT($B19:$AL19,'Invesers de la matrice I-A'!AW$11:AW$47)</f>
        <v>2.8061746316158216E-2</v>
      </c>
      <c r="G95" cm="1">
        <f t="array" ref="G95">MMULT($B19:$AL19,'Invesers de la matrice I-A'!AX$11:AX$47)</f>
        <v>1.3759812704073528E-2</v>
      </c>
      <c r="H95" cm="1">
        <f t="array" ref="H95">MMULT($B19:$AL19,'Invesers de la matrice I-A'!AY$11:AY$47)</f>
        <v>2.8006168479194744E-2</v>
      </c>
      <c r="I95" cm="1">
        <f t="array" ref="I95">MMULT($B19:$AL19,'Invesers de la matrice I-A'!AZ$11:AZ$47)</f>
        <v>8.9793624023239184E-3</v>
      </c>
      <c r="J95" cm="1">
        <f t="array" ref="J95">MMULT($B19:$AL19,'Invesers de la matrice I-A'!BA$11:BA$47)</f>
        <v>2.0250594561876428E-2</v>
      </c>
      <c r="K95" cm="1">
        <f t="array" ref="K95">MMULT($B19:$AL19,'Invesers de la matrice I-A'!BB$11:BB$47)</f>
        <v>2.4998132665911232E-2</v>
      </c>
      <c r="L95" cm="1">
        <f t="array" ref="L95">MMULT($B19:$AL19,'Invesers de la matrice I-A'!BC$11:BC$47)</f>
        <v>8.6438294555048669E-3</v>
      </c>
      <c r="M95" cm="1">
        <f t="array" ref="M95">MMULT($B19:$AL19,'Invesers de la matrice I-A'!BD$11:BD$47)</f>
        <v>9.1754539800455309E-3</v>
      </c>
      <c r="N95" cm="1">
        <f t="array" ref="N95">MMULT($B19:$AL19,'Invesers de la matrice I-A'!BE$11:BE$47)</f>
        <v>8.884300046909821E-3</v>
      </c>
      <c r="O95" cm="1">
        <f t="array" ref="O95">MMULT($B19:$AL19,'Invesers de la matrice I-A'!BF$11:BF$47)</f>
        <v>7.1878059921679886E-3</v>
      </c>
      <c r="P95" cm="1">
        <f t="array" ref="P95">MMULT($B19:$AL19,'Invesers de la matrice I-A'!BG$11:BG$47)</f>
        <v>5.3150175566214026E-3</v>
      </c>
      <c r="Q95" cm="1">
        <f t="array" ref="Q95">MMULT($B19:$AL19,'Invesers de la matrice I-A'!BH$11:BH$47)</f>
        <v>0.56478921332177623</v>
      </c>
      <c r="R95" cm="1">
        <f t="array" ref="R95">MMULT($B19:$AL19,'Invesers de la matrice I-A'!BI$11:BI$47)</f>
        <v>1.0320405723645244E-2</v>
      </c>
      <c r="S95" cm="1">
        <f t="array" ref="S95">MMULT($B19:$AL19,'Invesers de la matrice I-A'!BJ$11:BJ$47)</f>
        <v>5.1986817565832129E-3</v>
      </c>
      <c r="T95" cm="1">
        <f t="array" ref="T95">MMULT($B19:$AL19,'Invesers de la matrice I-A'!BK$11:BK$47)</f>
        <v>7.8097785907614049E-3</v>
      </c>
      <c r="U95" cm="1">
        <f t="array" ref="U95">MMULT($B19:$AL19,'Invesers de la matrice I-A'!BL$11:BL$47)</f>
        <v>8.169863115794004E-3</v>
      </c>
      <c r="V95" cm="1">
        <f t="array" ref="V95">MMULT($B19:$AL19,'Invesers de la matrice I-A'!BM$11:BM$47)</f>
        <v>1.034533616460678E-2</v>
      </c>
      <c r="W95" cm="1">
        <f t="array" ref="W95">MMULT($B19:$AL19,'Invesers de la matrice I-A'!BN$11:BN$47)</f>
        <v>2.0337119095196074E-2</v>
      </c>
      <c r="X95" cm="1">
        <f t="array" ref="X95">MMULT($B19:$AL19,'Invesers de la matrice I-A'!BO$11:BO$47)</f>
        <v>1.4766391255329456E-2</v>
      </c>
      <c r="Y95" cm="1">
        <f t="array" ref="Y95">MMULT($B19:$AL19,'Invesers de la matrice I-A'!BP$11:BP$47)</f>
        <v>3.7723000744930902E-3</v>
      </c>
      <c r="Z95" cm="1">
        <f t="array" ref="Z95">MMULT($B19:$AL19,'Invesers de la matrice I-A'!BQ$11:BQ$47)</f>
        <v>4.2298071082011368E-3</v>
      </c>
      <c r="AA95" cm="1">
        <f t="array" ref="AA95">MMULT($B19:$AL19,'Invesers de la matrice I-A'!BR$11:BR$47)</f>
        <v>1.7729467055921291E-3</v>
      </c>
      <c r="AB95" cm="1">
        <f t="array" ref="AB95">MMULT($B19:$AL19,'Invesers de la matrice I-A'!BS$11:BS$47)</f>
        <v>5.4940329455645358E-3</v>
      </c>
      <c r="AC95" cm="1">
        <f t="array" ref="AC95">MMULT($B19:$AL19,'Invesers de la matrice I-A'!BT$11:BT$47)</f>
        <v>4.7194537091059391E-3</v>
      </c>
      <c r="AD95" cm="1">
        <f t="array" ref="AD95">MMULT($B19:$AL19,'Invesers de la matrice I-A'!BU$11:BU$47)</f>
        <v>7.3928189379281134E-3</v>
      </c>
      <c r="AE95" cm="1">
        <f t="array" ref="AE95">MMULT($B19:$AL19,'Invesers de la matrice I-A'!BV$11:BV$47)</f>
        <v>3.5174961015334819E-3</v>
      </c>
      <c r="AF95" cm="1">
        <f t="array" ref="AF95">MMULT($B19:$AL19,'Invesers de la matrice I-A'!BW$11:BW$47)</f>
        <v>5.3787328052918391E-3</v>
      </c>
      <c r="AG95" cm="1">
        <f t="array" ref="AG95">MMULT($B19:$AL19,'Invesers de la matrice I-A'!BX$11:BX$47)</f>
        <v>5.3813575868476788E-3</v>
      </c>
      <c r="AH95" cm="1">
        <f t="array" ref="AH95">MMULT($B19:$AL19,'Invesers de la matrice I-A'!BY$11:BY$47)</f>
        <v>4.1606607148464043E-3</v>
      </c>
      <c r="AI95" cm="1">
        <f t="array" ref="AI95">MMULT($B19:$AL19,'Invesers de la matrice I-A'!BZ$11:BZ$47)</f>
        <v>4.3641663882897806E-3</v>
      </c>
      <c r="AJ95" cm="1">
        <f t="array" ref="AJ95">MMULT($B19:$AL19,'Invesers de la matrice I-A'!CA$11:CA$47)</f>
        <v>1.3042899610469805E-2</v>
      </c>
      <c r="AK95" cm="1">
        <f t="array" ref="AK95">MMULT($B19:$AL19,'Invesers de la matrice I-A'!CB$11:CB$47)</f>
        <v>5.0805769545308258E-3</v>
      </c>
      <c r="AL95" cm="1">
        <f t="array" ref="AL95">MMULT($B19:$AL19,'Invesers de la matrice I-A'!CC$11:CC$47)</f>
        <v>0</v>
      </c>
      <c r="AM95" s="29"/>
    </row>
    <row r="96" spans="1:39">
      <c r="A96" s="13" t="s">
        <v>24</v>
      </c>
      <c r="B96" cm="1">
        <f t="array" ref="B96">MMULT($B20:$AL20,'Invesers de la matrice I-A'!AS$11:AS$47)</f>
        <v>6.0209377905382005E-3</v>
      </c>
      <c r="C96" cm="1">
        <f t="array" ref="C96">MMULT($B20:$AL20,'Invesers de la matrice I-A'!AT$11:AT$47)</f>
        <v>6.1077625649677333E-3</v>
      </c>
      <c r="D96" cm="1">
        <f t="array" ref="D96">MMULT($B20:$AL20,'Invesers de la matrice I-A'!AU$11:AU$47)</f>
        <v>7.7021745156366107E-3</v>
      </c>
      <c r="E96" cm="1">
        <f t="array" ref="E96">MMULT($B20:$AL20,'Invesers de la matrice I-A'!AV$11:AV$47)</f>
        <v>7.8989384473325697E-3</v>
      </c>
      <c r="F96" cm="1">
        <f t="array" ref="F96">MMULT($B20:$AL20,'Invesers de la matrice I-A'!AW$11:AW$47)</f>
        <v>1.5288075132497775E-2</v>
      </c>
      <c r="G96" cm="1">
        <f t="array" ref="G96">MMULT($B20:$AL20,'Invesers de la matrice I-A'!AX$11:AX$47)</f>
        <v>9.7097211666044795E-3</v>
      </c>
      <c r="H96" cm="1">
        <f t="array" ref="H96">MMULT($B20:$AL20,'Invesers de la matrice I-A'!AY$11:AY$47)</f>
        <v>7.9056224823478832E-3</v>
      </c>
      <c r="I96" cm="1">
        <f t="array" ref="I96">MMULT($B20:$AL20,'Invesers de la matrice I-A'!AZ$11:AZ$47)</f>
        <v>5.9435926640990641E-3</v>
      </c>
      <c r="J96" cm="1">
        <f t="array" ref="J96">MMULT($B20:$AL20,'Invesers de la matrice I-A'!BA$11:BA$47)</f>
        <v>8.4341091659916722E-3</v>
      </c>
      <c r="K96" cm="1">
        <f t="array" ref="K96">MMULT($B20:$AL20,'Invesers de la matrice I-A'!BB$11:BB$47)</f>
        <v>2.5847956041085026E-2</v>
      </c>
      <c r="L96" cm="1">
        <f t="array" ref="L96">MMULT($B20:$AL20,'Invesers de la matrice I-A'!BC$11:BC$47)</f>
        <v>4.775987700694896E-3</v>
      </c>
      <c r="M96" cm="1">
        <f t="array" ref="M96">MMULT($B20:$AL20,'Invesers de la matrice I-A'!BD$11:BD$47)</f>
        <v>6.0871976570730183E-3</v>
      </c>
      <c r="N96" cm="1">
        <f t="array" ref="N96">MMULT($B20:$AL20,'Invesers de la matrice I-A'!BE$11:BE$47)</f>
        <v>7.0275232247114794E-3</v>
      </c>
      <c r="O96" cm="1">
        <f t="array" ref="O96">MMULT($B20:$AL20,'Invesers de la matrice I-A'!BF$11:BF$47)</f>
        <v>4.7685136519870141E-3</v>
      </c>
      <c r="P96" cm="1">
        <f t="array" ref="P96">MMULT($B20:$AL20,'Invesers de la matrice I-A'!BG$11:BG$47)</f>
        <v>5.2873567919568968E-3</v>
      </c>
      <c r="Q96" cm="1">
        <f t="array" ref="Q96">MMULT($B20:$AL20,'Invesers de la matrice I-A'!BH$11:BH$47)</f>
        <v>6.6088549696507667E-3</v>
      </c>
      <c r="R96" cm="1">
        <f t="array" ref="R96">MMULT($B20:$AL20,'Invesers de la matrice I-A'!BI$11:BI$47)</f>
        <v>0.57609730333440623</v>
      </c>
      <c r="S96" cm="1">
        <f t="array" ref="S96">MMULT($B20:$AL20,'Invesers de la matrice I-A'!BJ$11:BJ$47)</f>
        <v>7.3196876738760427E-3</v>
      </c>
      <c r="T96" cm="1">
        <f t="array" ref="T96">MMULT($B20:$AL20,'Invesers de la matrice I-A'!BK$11:BK$47)</f>
        <v>4.780208026847697E-3</v>
      </c>
      <c r="U96" cm="1">
        <f t="array" ref="U96">MMULT($B20:$AL20,'Invesers de la matrice I-A'!BL$11:BL$47)</f>
        <v>3.6359531562065897E-3</v>
      </c>
      <c r="V96" cm="1">
        <f t="array" ref="V96">MMULT($B20:$AL20,'Invesers de la matrice I-A'!BM$11:BM$47)</f>
        <v>4.6021552076854549E-3</v>
      </c>
      <c r="W96" cm="1">
        <f t="array" ref="W96">MMULT($B20:$AL20,'Invesers de la matrice I-A'!BN$11:BN$47)</f>
        <v>8.275503994935202E-3</v>
      </c>
      <c r="X96" cm="1">
        <f t="array" ref="X96">MMULT($B20:$AL20,'Invesers de la matrice I-A'!BO$11:BO$47)</f>
        <v>5.429668200466118E-3</v>
      </c>
      <c r="Y96" cm="1">
        <f t="array" ref="Y96">MMULT($B20:$AL20,'Invesers de la matrice I-A'!BP$11:BP$47)</f>
        <v>4.5127098912366975E-3</v>
      </c>
      <c r="Z96" cm="1">
        <f t="array" ref="Z96">MMULT($B20:$AL20,'Invesers de la matrice I-A'!BQ$11:BQ$47)</f>
        <v>3.0371386641599588E-3</v>
      </c>
      <c r="AA96" cm="1">
        <f t="array" ref="AA96">MMULT($B20:$AL20,'Invesers de la matrice I-A'!BR$11:BR$47)</f>
        <v>2.3054478175923905E-3</v>
      </c>
      <c r="AB96" cm="1">
        <f t="array" ref="AB96">MMULT($B20:$AL20,'Invesers de la matrice I-A'!BS$11:BS$47)</f>
        <v>4.8085968964759109E-3</v>
      </c>
      <c r="AC96" cm="1">
        <f t="array" ref="AC96">MMULT($B20:$AL20,'Invesers de la matrice I-A'!BT$11:BT$47)</f>
        <v>5.6473650793224302E-3</v>
      </c>
      <c r="AD96" cm="1">
        <f t="array" ref="AD96">MMULT($B20:$AL20,'Invesers de la matrice I-A'!BU$11:BU$47)</f>
        <v>1.129190053958062E-2</v>
      </c>
      <c r="AE96" cm="1">
        <f t="array" ref="AE96">MMULT($B20:$AL20,'Invesers de la matrice I-A'!BV$11:BV$47)</f>
        <v>5.0955223468948938E-3</v>
      </c>
      <c r="AF96" cm="1">
        <f t="array" ref="AF96">MMULT($B20:$AL20,'Invesers de la matrice I-A'!BW$11:BW$47)</f>
        <v>1.1000574534187398E-2</v>
      </c>
      <c r="AG96" cm="1">
        <f t="array" ref="AG96">MMULT($B20:$AL20,'Invesers de la matrice I-A'!BX$11:BX$47)</f>
        <v>4.0151126202265901E-3</v>
      </c>
      <c r="AH96" cm="1">
        <f t="array" ref="AH96">MMULT($B20:$AL20,'Invesers de la matrice I-A'!BY$11:BY$47)</f>
        <v>3.706628388815292E-3</v>
      </c>
      <c r="AI96" cm="1">
        <f t="array" ref="AI96">MMULT($B20:$AL20,'Invesers de la matrice I-A'!BZ$11:BZ$47)</f>
        <v>2.8731677463551823E-3</v>
      </c>
      <c r="AJ96" cm="1">
        <f t="array" ref="AJ96">MMULT($B20:$AL20,'Invesers de la matrice I-A'!CA$11:CA$47)</f>
        <v>5.5795186648654989E-3</v>
      </c>
      <c r="AK96" cm="1">
        <f t="array" ref="AK96">MMULT($B20:$AL20,'Invesers de la matrice I-A'!CB$11:CB$47)</f>
        <v>3.4616618730916619E-3</v>
      </c>
      <c r="AL96" cm="1">
        <f t="array" ref="AL96">MMULT($B20:$AL20,'Invesers de la matrice I-A'!CC$11:CC$47)</f>
        <v>0</v>
      </c>
      <c r="AM96" s="29"/>
    </row>
    <row r="97" spans="1:39">
      <c r="A97" s="13" t="s">
        <v>25</v>
      </c>
      <c r="B97" cm="1">
        <f t="array" ref="B97">MMULT($B21:$AL21,'Invesers de la matrice I-A'!AS$11:AS$47)</f>
        <v>3.5963380320045441E-3</v>
      </c>
      <c r="C97" cm="1">
        <f t="array" ref="C97">MMULT($B21:$AL21,'Invesers de la matrice I-A'!AT$11:AT$47)</f>
        <v>6.0238120849801036E-3</v>
      </c>
      <c r="D97" cm="1">
        <f t="array" ref="D97">MMULT($B21:$AL21,'Invesers de la matrice I-A'!AU$11:AU$47)</f>
        <v>2.4139934818569919E-3</v>
      </c>
      <c r="E97" cm="1">
        <f t="array" ref="E97">MMULT($B21:$AL21,'Invesers de la matrice I-A'!AV$11:AV$47)</f>
        <v>1.9076605937444456E-3</v>
      </c>
      <c r="F97" cm="1">
        <f t="array" ref="F97">MMULT($B21:$AL21,'Invesers de la matrice I-A'!AW$11:AW$47)</f>
        <v>2.6733287189022073E-3</v>
      </c>
      <c r="G97" cm="1">
        <f t="array" ref="G97">MMULT($B21:$AL21,'Invesers de la matrice I-A'!AX$11:AX$47)</f>
        <v>4.2721834114498461E-3</v>
      </c>
      <c r="H97" cm="1">
        <f t="array" ref="H97">MMULT($B21:$AL21,'Invesers de la matrice I-A'!AY$11:AY$47)</f>
        <v>2.0525239411439502E-3</v>
      </c>
      <c r="I97" cm="1">
        <f t="array" ref="I97">MMULT($B21:$AL21,'Invesers de la matrice I-A'!AZ$11:AZ$47)</f>
        <v>1.3786993981003567E-3</v>
      </c>
      <c r="J97" cm="1">
        <f t="array" ref="J97">MMULT($B21:$AL21,'Invesers de la matrice I-A'!BA$11:BA$47)</f>
        <v>2.3281480975282237E-3</v>
      </c>
      <c r="K97" cm="1">
        <f t="array" ref="K97">MMULT($B21:$AL21,'Invesers de la matrice I-A'!BB$11:BB$47)</f>
        <v>3.1895643426435695E-3</v>
      </c>
      <c r="L97" cm="1">
        <f t="array" ref="L97">MMULT($B21:$AL21,'Invesers de la matrice I-A'!BC$11:BC$47)</f>
        <v>2.1141414364796241E-3</v>
      </c>
      <c r="M97" cm="1">
        <f t="array" ref="M97">MMULT($B21:$AL21,'Invesers de la matrice I-A'!BD$11:BD$47)</f>
        <v>2.4176427349642078E-3</v>
      </c>
      <c r="N97" cm="1">
        <f t="array" ref="N97">MMULT($B21:$AL21,'Invesers de la matrice I-A'!BE$11:BE$47)</f>
        <v>6.1792622352350403E-3</v>
      </c>
      <c r="O97" cm="1">
        <f t="array" ref="O97">MMULT($B21:$AL21,'Invesers de la matrice I-A'!BF$11:BF$47)</f>
        <v>2.3763538397331778E-3</v>
      </c>
      <c r="P97" cm="1">
        <f t="array" ref="P97">MMULT($B21:$AL21,'Invesers de la matrice I-A'!BG$11:BG$47)</f>
        <v>2.4092067492404085E-3</v>
      </c>
      <c r="Q97" cm="1">
        <f t="array" ref="Q97">MMULT($B21:$AL21,'Invesers de la matrice I-A'!BH$11:BH$47)</f>
        <v>8.7952474653597845E-3</v>
      </c>
      <c r="R97" cm="1">
        <f t="array" ref="R97">MMULT($B21:$AL21,'Invesers de la matrice I-A'!BI$11:BI$47)</f>
        <v>7.8643894238664899E-3</v>
      </c>
      <c r="S97" cm="1">
        <f t="array" ref="S97">MMULT($B21:$AL21,'Invesers de la matrice I-A'!BJ$11:BJ$47)</f>
        <v>0.48683111584386424</v>
      </c>
      <c r="T97" cm="1">
        <f t="array" ref="T97">MMULT($B21:$AL21,'Invesers de la matrice I-A'!BK$11:BK$47)</f>
        <v>2.0973136080593494E-3</v>
      </c>
      <c r="U97" cm="1">
        <f t="array" ref="U97">MMULT($B21:$AL21,'Invesers de la matrice I-A'!BL$11:BL$47)</f>
        <v>2.6777815204183388E-3</v>
      </c>
      <c r="V97" cm="1">
        <f t="array" ref="V97">MMULT($B21:$AL21,'Invesers de la matrice I-A'!BM$11:BM$47)</f>
        <v>1.60608524482321E-3</v>
      </c>
      <c r="W97" cm="1">
        <f t="array" ref="W97">MMULT($B21:$AL21,'Invesers de la matrice I-A'!BN$11:BN$47)</f>
        <v>5.5505185509106183E-3</v>
      </c>
      <c r="X97" cm="1">
        <f t="array" ref="X97">MMULT($B21:$AL21,'Invesers de la matrice I-A'!BO$11:BO$47)</f>
        <v>5.9820386696099728E-3</v>
      </c>
      <c r="Y97" cm="1">
        <f t="array" ref="Y97">MMULT($B21:$AL21,'Invesers de la matrice I-A'!BP$11:BP$47)</f>
        <v>1.9033049876860978E-3</v>
      </c>
      <c r="Z97" cm="1">
        <f t="array" ref="Z97">MMULT($B21:$AL21,'Invesers de la matrice I-A'!BQ$11:BQ$47)</f>
        <v>5.9929698216663035E-3</v>
      </c>
      <c r="AA97" cm="1">
        <f t="array" ref="AA97">MMULT($B21:$AL21,'Invesers de la matrice I-A'!BR$11:BR$47)</f>
        <v>7.5903903180720832E-3</v>
      </c>
      <c r="AB97" cm="1">
        <f t="array" ref="AB97">MMULT($B21:$AL21,'Invesers de la matrice I-A'!BS$11:BS$47)</f>
        <v>2.376090937835459E-3</v>
      </c>
      <c r="AC97" cm="1">
        <f t="array" ref="AC97">MMULT($B21:$AL21,'Invesers de la matrice I-A'!BT$11:BT$47)</f>
        <v>9.8147861837208708E-3</v>
      </c>
      <c r="AD97" cm="1">
        <f t="array" ref="AD97">MMULT($B21:$AL21,'Invesers de la matrice I-A'!BU$11:BU$47)</f>
        <v>3.5286180489485816E-3</v>
      </c>
      <c r="AE97" cm="1">
        <f t="array" ref="AE97">MMULT($B21:$AL21,'Invesers de la matrice I-A'!BV$11:BV$47)</f>
        <v>3.5834540352070862E-3</v>
      </c>
      <c r="AF97" cm="1">
        <f t="array" ref="AF97">MMULT($B21:$AL21,'Invesers de la matrice I-A'!BW$11:BW$47)</f>
        <v>1.0144215914791798E-2</v>
      </c>
      <c r="AG97" cm="1">
        <f t="array" ref="AG97">MMULT($B21:$AL21,'Invesers de la matrice I-A'!BX$11:BX$47)</f>
        <v>4.906878693762563E-3</v>
      </c>
      <c r="AH97" cm="1">
        <f t="array" ref="AH97">MMULT($B21:$AL21,'Invesers de la matrice I-A'!BY$11:BY$47)</f>
        <v>1.643054854764086E-3</v>
      </c>
      <c r="AI97" cm="1">
        <f t="array" ref="AI97">MMULT($B21:$AL21,'Invesers de la matrice I-A'!BZ$11:BZ$47)</f>
        <v>4.1806958097797544E-3</v>
      </c>
      <c r="AJ97" cm="1">
        <f t="array" ref="AJ97">MMULT($B21:$AL21,'Invesers de la matrice I-A'!CA$11:CA$47)</f>
        <v>1.0695705305280729E-2</v>
      </c>
      <c r="AK97" cm="1">
        <f t="array" ref="AK97">MMULT($B21:$AL21,'Invesers de la matrice I-A'!CB$11:CB$47)</f>
        <v>2.2863540951884864E-3</v>
      </c>
      <c r="AL97" cm="1">
        <f t="array" ref="AL97">MMULT($B21:$AL21,'Invesers de la matrice I-A'!CC$11:CC$47)</f>
        <v>0</v>
      </c>
      <c r="AM97" s="29"/>
    </row>
    <row r="98" spans="1:39">
      <c r="A98" s="13" t="s">
        <v>26</v>
      </c>
      <c r="B98" cm="1">
        <f t="array" ref="B98">MMULT($B22:$AL22,'Invesers de la matrice I-A'!AS$11:AS$47)</f>
        <v>4.379890882920541E-2</v>
      </c>
      <c r="C98" cm="1">
        <f t="array" ref="C98">MMULT($B22:$AL22,'Invesers de la matrice I-A'!AT$11:AT$47)</f>
        <v>5.3531262164601051E-2</v>
      </c>
      <c r="D98" cm="1">
        <f t="array" ref="D98">MMULT($B22:$AL22,'Invesers de la matrice I-A'!AU$11:AU$47)</f>
        <v>5.5590362679442208E-2</v>
      </c>
      <c r="E98" cm="1">
        <f t="array" ref="E98">MMULT($B22:$AL22,'Invesers de la matrice I-A'!AV$11:AV$47)</f>
        <v>5.4805594708111048E-2</v>
      </c>
      <c r="F98" cm="1">
        <f t="array" ref="F98">MMULT($B22:$AL22,'Invesers de la matrice I-A'!AW$11:AW$47)</f>
        <v>4.6535250858622861E-2</v>
      </c>
      <c r="G98" cm="1">
        <f t="array" ref="G98">MMULT($B22:$AL22,'Invesers de la matrice I-A'!AX$11:AX$47)</f>
        <v>1.9922511177579576E-2</v>
      </c>
      <c r="H98" cm="1">
        <f t="array" ref="H98">MMULT($B22:$AL22,'Invesers de la matrice I-A'!AY$11:AY$47)</f>
        <v>3.5364919060861318E-2</v>
      </c>
      <c r="I98" cm="1">
        <f t="array" ref="I98">MMULT($B22:$AL22,'Invesers de la matrice I-A'!AZ$11:AZ$47)</f>
        <v>4.2159140975290603E-2</v>
      </c>
      <c r="J98" cm="1">
        <f t="array" ref="J98">MMULT($B22:$AL22,'Invesers de la matrice I-A'!BA$11:BA$47)</f>
        <v>4.2069921710799513E-2</v>
      </c>
      <c r="K98" cm="1">
        <f t="array" ref="K98">MMULT($B22:$AL22,'Invesers de la matrice I-A'!BB$11:BB$47)</f>
        <v>4.4627148014548049E-2</v>
      </c>
      <c r="L98" cm="1">
        <f t="array" ref="L98">MMULT($B22:$AL22,'Invesers de la matrice I-A'!BC$11:BC$47)</f>
        <v>3.7762302288068601E-2</v>
      </c>
      <c r="M98" cm="1">
        <f t="array" ref="M98">MMULT($B22:$AL22,'Invesers de la matrice I-A'!BD$11:BD$47)</f>
        <v>4.5713261085664376E-2</v>
      </c>
      <c r="N98" cm="1">
        <f t="array" ref="N98">MMULT($B22:$AL22,'Invesers de la matrice I-A'!BE$11:BE$47)</f>
        <v>5.4154392805226326E-2</v>
      </c>
      <c r="O98" cm="1">
        <f t="array" ref="O98">MMULT($B22:$AL22,'Invesers de la matrice I-A'!BF$11:BF$47)</f>
        <v>5.1787016701760641E-2</v>
      </c>
      <c r="P98" cm="1">
        <f t="array" ref="P98">MMULT($B22:$AL22,'Invesers de la matrice I-A'!BG$11:BG$47)</f>
        <v>4.6561290247003201E-2</v>
      </c>
      <c r="Q98" cm="1">
        <f t="array" ref="Q98">MMULT($B22:$AL22,'Invesers de la matrice I-A'!BH$11:BH$47)</f>
        <v>1.5147654790453468E-2</v>
      </c>
      <c r="R98" cm="1">
        <f t="array" ref="R98">MMULT($B22:$AL22,'Invesers de la matrice I-A'!BI$11:BI$47)</f>
        <v>2.0904205898589455E-2</v>
      </c>
      <c r="S98" cm="1">
        <f t="array" ref="S98">MMULT($B22:$AL22,'Invesers de la matrice I-A'!BJ$11:BJ$47)</f>
        <v>3.7544317484759122E-2</v>
      </c>
      <c r="T98" cm="1">
        <f t="array" ref="T98">MMULT($B22:$AL22,'Invesers de la matrice I-A'!BK$11:BK$47)</f>
        <v>0.53540316710680425</v>
      </c>
      <c r="U98" cm="1">
        <f t="array" ref="U98">MMULT($B22:$AL22,'Invesers de la matrice I-A'!BL$11:BL$47)</f>
        <v>1.9356548281694818E-2</v>
      </c>
      <c r="V98" cm="1">
        <f t="array" ref="V98">MMULT($B22:$AL22,'Invesers de la matrice I-A'!BM$11:BM$47)</f>
        <v>4.4466538731074742E-2</v>
      </c>
      <c r="W98" cm="1">
        <f t="array" ref="W98">MMULT($B22:$AL22,'Invesers de la matrice I-A'!BN$11:BN$47)</f>
        <v>2.7967234749013171E-2</v>
      </c>
      <c r="X98" cm="1">
        <f t="array" ref="X98">MMULT($B22:$AL22,'Invesers de la matrice I-A'!BO$11:BO$47)</f>
        <v>1.9022096154017759E-2</v>
      </c>
      <c r="Y98" cm="1">
        <f t="array" ref="Y98">MMULT($B22:$AL22,'Invesers de la matrice I-A'!BP$11:BP$47)</f>
        <v>1.2065954518743205E-2</v>
      </c>
      <c r="Z98" cm="1">
        <f t="array" ref="Z98">MMULT($B22:$AL22,'Invesers de la matrice I-A'!BQ$11:BQ$47)</f>
        <v>8.7721802999396851E-3</v>
      </c>
      <c r="AA98" cm="1">
        <f t="array" ref="AA98">MMULT($B22:$AL22,'Invesers de la matrice I-A'!BR$11:BR$47)</f>
        <v>3.5142817549043059E-3</v>
      </c>
      <c r="AB98" cm="1">
        <f t="array" ref="AB98">MMULT($B22:$AL22,'Invesers de la matrice I-A'!BS$11:BS$47)</f>
        <v>1.2148511248129084E-2</v>
      </c>
      <c r="AC98" cm="1">
        <f t="array" ref="AC98">MMULT($B22:$AL22,'Invesers de la matrice I-A'!BT$11:BT$47)</f>
        <v>1.4308009516042657E-2</v>
      </c>
      <c r="AD98" cm="1">
        <f t="array" ref="AD98">MMULT($B22:$AL22,'Invesers de la matrice I-A'!BU$11:BU$47)</f>
        <v>2.038561594245928E-2</v>
      </c>
      <c r="AE98" cm="1">
        <f t="array" ref="AE98">MMULT($B22:$AL22,'Invesers de la matrice I-A'!BV$11:BV$47)</f>
        <v>1.3090554783190603E-2</v>
      </c>
      <c r="AF98" cm="1">
        <f t="array" ref="AF98">MMULT($B22:$AL22,'Invesers de la matrice I-A'!BW$11:BW$47)</f>
        <v>8.1407322375529074E-3</v>
      </c>
      <c r="AG98" cm="1">
        <f t="array" ref="AG98">MMULT($B22:$AL22,'Invesers de la matrice I-A'!BX$11:BX$47)</f>
        <v>8.549658355517787E-3</v>
      </c>
      <c r="AH98" cm="1">
        <f t="array" ref="AH98">MMULT($B22:$AL22,'Invesers de la matrice I-A'!BY$11:BY$47)</f>
        <v>1.8814247375423535E-2</v>
      </c>
      <c r="AI98" cm="1">
        <f t="array" ref="AI98">MMULT($B22:$AL22,'Invesers de la matrice I-A'!BZ$11:BZ$47)</f>
        <v>8.5589213539038773E-3</v>
      </c>
      <c r="AJ98" cm="1">
        <f t="array" ref="AJ98">MMULT($B22:$AL22,'Invesers de la matrice I-A'!CA$11:CA$47)</f>
        <v>2.228502414561305E-2</v>
      </c>
      <c r="AK98" cm="1">
        <f t="array" ref="AK98">MMULT($B22:$AL22,'Invesers de la matrice I-A'!CB$11:CB$47)</f>
        <v>1.6384655039954128E-2</v>
      </c>
      <c r="AL98" cm="1">
        <f t="array" ref="AL98">MMULT($B22:$AL22,'Invesers de la matrice I-A'!CC$11:CC$47)</f>
        <v>0</v>
      </c>
      <c r="AM98" s="66"/>
    </row>
    <row r="99" spans="1:39">
      <c r="A99" s="13" t="s">
        <v>27</v>
      </c>
      <c r="B99" cm="1">
        <f t="array" ref="B99">MMULT($B23:$AL23,'Invesers de la matrice I-A'!AS$11:AS$47)</f>
        <v>1.4827103667832013E-2</v>
      </c>
      <c r="C99" cm="1">
        <f t="array" ref="C99">MMULT($B23:$AL23,'Invesers de la matrice I-A'!AT$11:AT$47)</f>
        <v>2.9512381888199987E-2</v>
      </c>
      <c r="D99" cm="1">
        <f t="array" ref="D99">MMULT($B23:$AL23,'Invesers de la matrice I-A'!AU$11:AU$47)</f>
        <v>2.7168164816748316E-2</v>
      </c>
      <c r="E99" cm="1">
        <f t="array" ref="E99">MMULT($B23:$AL23,'Invesers de la matrice I-A'!AV$11:AV$47)</f>
        <v>2.1778373891229576E-2</v>
      </c>
      <c r="F99" cm="1">
        <f t="array" ref="F99">MMULT($B23:$AL23,'Invesers de la matrice I-A'!AW$11:AW$47)</f>
        <v>3.0451083693844125E-2</v>
      </c>
      <c r="G99" cm="1">
        <f t="array" ref="G99">MMULT($B23:$AL23,'Invesers de la matrice I-A'!AX$11:AX$47)</f>
        <v>2.0710696850370792E-2</v>
      </c>
      <c r="H99" cm="1">
        <f t="array" ref="H99">MMULT($B23:$AL23,'Invesers de la matrice I-A'!AY$11:AY$47)</f>
        <v>2.4096998713382205E-2</v>
      </c>
      <c r="I99" cm="1">
        <f t="array" ref="I99">MMULT($B23:$AL23,'Invesers de la matrice I-A'!AZ$11:AZ$47)</f>
        <v>1.8239231206039184E-2</v>
      </c>
      <c r="J99" cm="1">
        <f t="array" ref="J99">MMULT($B23:$AL23,'Invesers de la matrice I-A'!BA$11:BA$47)</f>
        <v>2.6264558523917885E-2</v>
      </c>
      <c r="K99" cm="1">
        <f t="array" ref="K99">MMULT($B23:$AL23,'Invesers de la matrice I-A'!BB$11:BB$47)</f>
        <v>2.189971422746622E-2</v>
      </c>
      <c r="L99" cm="1">
        <f t="array" ref="L99">MMULT($B23:$AL23,'Invesers de la matrice I-A'!BC$11:BC$47)</f>
        <v>1.5666386555188934E-2</v>
      </c>
      <c r="M99" cm="1">
        <f t="array" ref="M99">MMULT($B23:$AL23,'Invesers de la matrice I-A'!BD$11:BD$47)</f>
        <v>1.7649202446445335E-2</v>
      </c>
      <c r="N99" cm="1">
        <f t="array" ref="N99">MMULT($B23:$AL23,'Invesers de la matrice I-A'!BE$11:BE$47)</f>
        <v>1.9890151116276015E-2</v>
      </c>
      <c r="O99" cm="1">
        <f t="array" ref="O99">MMULT($B23:$AL23,'Invesers de la matrice I-A'!BF$11:BF$47)</f>
        <v>1.6894441989224386E-2</v>
      </c>
      <c r="P99" cm="1">
        <f t="array" ref="P99">MMULT($B23:$AL23,'Invesers de la matrice I-A'!BG$11:BG$47)</f>
        <v>1.58470898578255E-2</v>
      </c>
      <c r="Q99" cm="1">
        <f t="array" ref="Q99">MMULT($B23:$AL23,'Invesers de la matrice I-A'!BH$11:BH$47)</f>
        <v>1.351405441618991E-2</v>
      </c>
      <c r="R99" cm="1">
        <f t="array" ref="R99">MMULT($B23:$AL23,'Invesers de la matrice I-A'!BI$11:BI$47)</f>
        <v>1.8074424450663172E-2</v>
      </c>
      <c r="S99" cm="1">
        <f t="array" ref="S99">MMULT($B23:$AL23,'Invesers de la matrice I-A'!BJ$11:BJ$47)</f>
        <v>1.7647989298830203E-2</v>
      </c>
      <c r="T99" cm="1">
        <f t="array" ref="T99">MMULT($B23:$AL23,'Invesers de la matrice I-A'!BK$11:BK$47)</f>
        <v>4.5629970680286618E-2</v>
      </c>
      <c r="U99" cm="1">
        <f t="array" ref="U99">MMULT($B23:$AL23,'Invesers de la matrice I-A'!BL$11:BL$47)</f>
        <v>0.57509115620057238</v>
      </c>
      <c r="V99" cm="1">
        <f t="array" ref="V99">MMULT($B23:$AL23,'Invesers de la matrice I-A'!BM$11:BM$47)</f>
        <v>2.15366986134128E-2</v>
      </c>
      <c r="W99" cm="1">
        <f t="array" ref="W99">MMULT($B23:$AL23,'Invesers de la matrice I-A'!BN$11:BN$47)</f>
        <v>2.9009715441334287E-2</v>
      </c>
      <c r="X99" cm="1">
        <f t="array" ref="X99">MMULT($B23:$AL23,'Invesers de la matrice I-A'!BO$11:BO$47)</f>
        <v>2.0109057752334132E-2</v>
      </c>
      <c r="Y99" cm="1">
        <f t="array" ref="Y99">MMULT($B23:$AL23,'Invesers de la matrice I-A'!BP$11:BP$47)</f>
        <v>1.3606822475834961E-2</v>
      </c>
      <c r="Z99" cm="1">
        <f t="array" ref="Z99">MMULT($B23:$AL23,'Invesers de la matrice I-A'!BQ$11:BQ$47)</f>
        <v>1.3594077500372082E-2</v>
      </c>
      <c r="AA99" cm="1">
        <f t="array" ref="AA99">MMULT($B23:$AL23,'Invesers de la matrice I-A'!BR$11:BR$47)</f>
        <v>3.7951652286808131E-3</v>
      </c>
      <c r="AB99" cm="1">
        <f t="array" ref="AB99">MMULT($B23:$AL23,'Invesers de la matrice I-A'!BS$11:BS$47)</f>
        <v>1.6134504084562757E-2</v>
      </c>
      <c r="AC99" cm="1">
        <f t="array" ref="AC99">MMULT($B23:$AL23,'Invesers de la matrice I-A'!BT$11:BT$47)</f>
        <v>1.5704500984905452E-2</v>
      </c>
      <c r="AD99" cm="1">
        <f t="array" ref="AD99">MMULT($B23:$AL23,'Invesers de la matrice I-A'!BU$11:BU$47)</f>
        <v>2.1213103277331672E-2</v>
      </c>
      <c r="AE99" cm="1">
        <f t="array" ref="AE99">MMULT($B23:$AL23,'Invesers de la matrice I-A'!BV$11:BV$47)</f>
        <v>1.5672717243266725E-2</v>
      </c>
      <c r="AF99" cm="1">
        <f t="array" ref="AF99">MMULT($B23:$AL23,'Invesers de la matrice I-A'!BW$11:BW$47)</f>
        <v>1.6726319660130943E-2</v>
      </c>
      <c r="AG99" cm="1">
        <f t="array" ref="AG99">MMULT($B23:$AL23,'Invesers de la matrice I-A'!BX$11:BX$47)</f>
        <v>1.2001291930910788E-2</v>
      </c>
      <c r="AH99" cm="1">
        <f t="array" ref="AH99">MMULT($B23:$AL23,'Invesers de la matrice I-A'!BY$11:BY$47)</f>
        <v>7.5455750963868088E-3</v>
      </c>
      <c r="AI99" cm="1">
        <f t="array" ref="AI99">MMULT($B23:$AL23,'Invesers de la matrice I-A'!BZ$11:BZ$47)</f>
        <v>6.8729304319084267E-3</v>
      </c>
      <c r="AJ99" cm="1">
        <f t="array" ref="AJ99">MMULT($B23:$AL23,'Invesers de la matrice I-A'!CA$11:CA$47)</f>
        <v>1.8631017109985458E-2</v>
      </c>
      <c r="AK99" cm="1">
        <f t="array" ref="AK99">MMULT($B23:$AL23,'Invesers de la matrice I-A'!CB$11:CB$47)</f>
        <v>1.5814969989650179E-2</v>
      </c>
      <c r="AL99" cm="1">
        <f t="array" ref="AL99">MMULT($B23:$AL23,'Invesers de la matrice I-A'!CC$11:CC$47)</f>
        <v>0</v>
      </c>
      <c r="AM99" s="29"/>
    </row>
    <row r="100" spans="1:39">
      <c r="A100" s="13" t="s">
        <v>28</v>
      </c>
      <c r="B100" cm="1">
        <f t="array" ref="B100">MMULT($B24:$AL24,'Invesers de la matrice I-A'!AS$11:AS$47)</f>
        <v>2.7290147068165108E-3</v>
      </c>
      <c r="C100" cm="1">
        <f t="array" ref="C100">MMULT($B24:$AL24,'Invesers de la matrice I-A'!AT$11:AT$47)</f>
        <v>1.0344554163272074E-2</v>
      </c>
      <c r="D100" cm="1">
        <f t="array" ref="D100">MMULT($B24:$AL24,'Invesers de la matrice I-A'!AU$11:AU$47)</f>
        <v>5.1497073138990464E-3</v>
      </c>
      <c r="E100" cm="1">
        <f t="array" ref="E100">MMULT($B24:$AL24,'Invesers de la matrice I-A'!AV$11:AV$47)</f>
        <v>4.3429685030884633E-3</v>
      </c>
      <c r="F100" cm="1">
        <f t="array" ref="F100">MMULT($B24:$AL24,'Invesers de la matrice I-A'!AW$11:AW$47)</f>
        <v>5.2615216953302915E-3</v>
      </c>
      <c r="G100" cm="1">
        <f t="array" ref="G100">MMULT($B24:$AL24,'Invesers de la matrice I-A'!AX$11:AX$47)</f>
        <v>3.6701470139734022E-3</v>
      </c>
      <c r="H100" cm="1">
        <f t="array" ref="H100">MMULT($B24:$AL24,'Invesers de la matrice I-A'!AY$11:AY$47)</f>
        <v>4.8250639531812181E-3</v>
      </c>
      <c r="I100" cm="1">
        <f t="array" ref="I100">MMULT($B24:$AL24,'Invesers de la matrice I-A'!AZ$11:AZ$47)</f>
        <v>5.5575985322304676E-3</v>
      </c>
      <c r="J100" cm="1">
        <f t="array" ref="J100">MMULT($B24:$AL24,'Invesers de la matrice I-A'!BA$11:BA$47)</f>
        <v>5.68369089775433E-3</v>
      </c>
      <c r="K100" cm="1">
        <f t="array" ref="K100">MMULT($B24:$AL24,'Invesers de la matrice I-A'!BB$11:BB$47)</f>
        <v>5.6682145286159821E-3</v>
      </c>
      <c r="L100" cm="1">
        <f t="array" ref="L100">MMULT($B24:$AL24,'Invesers de la matrice I-A'!BC$11:BC$47)</f>
        <v>4.2093339623341681E-3</v>
      </c>
      <c r="M100" cm="1">
        <f t="array" ref="M100">MMULT($B24:$AL24,'Invesers de la matrice I-A'!BD$11:BD$47)</f>
        <v>4.5789390350165632E-3</v>
      </c>
      <c r="N100" cm="1">
        <f t="array" ref="N100">MMULT($B24:$AL24,'Invesers de la matrice I-A'!BE$11:BE$47)</f>
        <v>5.5630294961056407E-3</v>
      </c>
      <c r="O100" cm="1">
        <f t="array" ref="O100">MMULT($B24:$AL24,'Invesers de la matrice I-A'!BF$11:BF$47)</f>
        <v>4.5000661913208581E-3</v>
      </c>
      <c r="P100" cm="1">
        <f t="array" ref="P100">MMULT($B24:$AL24,'Invesers de la matrice I-A'!BG$11:BG$47)</f>
        <v>4.3848946066352198E-3</v>
      </c>
      <c r="Q100" cm="1">
        <f t="array" ref="Q100">MMULT($B24:$AL24,'Invesers de la matrice I-A'!BH$11:BH$47)</f>
        <v>3.1262153105387305E-3</v>
      </c>
      <c r="R100" cm="1">
        <f t="array" ref="R100">MMULT($B24:$AL24,'Invesers de la matrice I-A'!BI$11:BI$47)</f>
        <v>5.5029160033321549E-3</v>
      </c>
      <c r="S100" cm="1">
        <f t="array" ref="S100">MMULT($B24:$AL24,'Invesers de la matrice I-A'!BJ$11:BJ$47)</f>
        <v>4.1243903128760839E-3</v>
      </c>
      <c r="T100" cm="1">
        <f t="array" ref="T100">MMULT($B24:$AL24,'Invesers de la matrice I-A'!BK$11:BK$47)</f>
        <v>1.3976479534004162E-2</v>
      </c>
      <c r="U100" cm="1">
        <f t="array" ref="U100">MMULT($B24:$AL24,'Invesers de la matrice I-A'!BL$11:BL$47)</f>
        <v>8.7717641518688608E-3</v>
      </c>
      <c r="V100" cm="1">
        <f t="array" ref="V100">MMULT($B24:$AL24,'Invesers de la matrice I-A'!BM$11:BM$47)</f>
        <v>0.54533647640265748</v>
      </c>
      <c r="W100" cm="1">
        <f t="array" ref="W100">MMULT($B24:$AL24,'Invesers de la matrice I-A'!BN$11:BN$47)</f>
        <v>9.7490715364586915E-3</v>
      </c>
      <c r="X100" cm="1">
        <f t="array" ref="X100">MMULT($B24:$AL24,'Invesers de la matrice I-A'!BO$11:BO$47)</f>
        <v>7.3614527873189332E-3</v>
      </c>
      <c r="Y100" cm="1">
        <f t="array" ref="Y100">MMULT($B24:$AL24,'Invesers de la matrice I-A'!BP$11:BP$47)</f>
        <v>9.3635665545173004E-3</v>
      </c>
      <c r="Z100" cm="1">
        <f t="array" ref="Z100">MMULT($B24:$AL24,'Invesers de la matrice I-A'!BQ$11:BQ$47)</f>
        <v>6.3290427849044609E-3</v>
      </c>
      <c r="AA100" cm="1">
        <f t="array" ref="AA100">MMULT($B24:$AL24,'Invesers de la matrice I-A'!BR$11:BR$47)</f>
        <v>2.0371189047586804E-3</v>
      </c>
      <c r="AB100" cm="1">
        <f t="array" ref="AB100">MMULT($B24:$AL24,'Invesers de la matrice I-A'!BS$11:BS$47)</f>
        <v>1.0134187739214446E-2</v>
      </c>
      <c r="AC100" cm="1">
        <f t="array" ref="AC100">MMULT($B24:$AL24,'Invesers de la matrice I-A'!BT$11:BT$47)</f>
        <v>7.4298838545551202E-3</v>
      </c>
      <c r="AD100" cm="1">
        <f t="array" ref="AD100">MMULT($B24:$AL24,'Invesers de la matrice I-A'!BU$11:BU$47)</f>
        <v>1.0806800398745924E-2</v>
      </c>
      <c r="AE100" cm="1">
        <f t="array" ref="AE100">MMULT($B24:$AL24,'Invesers de la matrice I-A'!BV$11:BV$47)</f>
        <v>1.0841596534626716E-2</v>
      </c>
      <c r="AF100" cm="1">
        <f t="array" ref="AF100">MMULT($B24:$AL24,'Invesers de la matrice I-A'!BW$11:BW$47)</f>
        <v>2.6254382426771669E-3</v>
      </c>
      <c r="AG100" cm="1">
        <f t="array" ref="AG100">MMULT($B24:$AL24,'Invesers de la matrice I-A'!BX$11:BX$47)</f>
        <v>4.1586879021847318E-3</v>
      </c>
      <c r="AH100" cm="1">
        <f t="array" ref="AH100">MMULT($B24:$AL24,'Invesers de la matrice I-A'!BY$11:BY$47)</f>
        <v>2.983238606852419E-3</v>
      </c>
      <c r="AI100" cm="1">
        <f t="array" ref="AI100">MMULT($B24:$AL24,'Invesers de la matrice I-A'!BZ$11:BZ$47)</f>
        <v>1.5042667311725232E-2</v>
      </c>
      <c r="AJ100" cm="1">
        <f t="array" ref="AJ100">MMULT($B24:$AL24,'Invesers de la matrice I-A'!CA$11:CA$47)</f>
        <v>9.4906449046225569E-3</v>
      </c>
      <c r="AK100" cm="1">
        <f t="array" ref="AK100">MMULT($B24:$AL24,'Invesers de la matrice I-A'!CB$11:CB$47)</f>
        <v>5.8171075432991957E-3</v>
      </c>
      <c r="AL100" cm="1">
        <f t="array" ref="AL100">MMULT($B24:$AL24,'Invesers de la matrice I-A'!CC$11:CC$47)</f>
        <v>0</v>
      </c>
      <c r="AM100" s="29"/>
    </row>
    <row r="101" spans="1:39">
      <c r="A101" s="13" t="s">
        <v>29</v>
      </c>
      <c r="B101" cm="1">
        <f t="array" ref="B101">MMULT($B25:$AL25,'Invesers de la matrice I-A'!AS$11:AS$47)</f>
        <v>2.4228995541977867E-3</v>
      </c>
      <c r="C101" cm="1">
        <f t="array" ref="C101">MMULT($B25:$AL25,'Invesers de la matrice I-A'!AT$11:AT$47)</f>
        <v>1.9016360459245644E-3</v>
      </c>
      <c r="D101" cm="1">
        <f t="array" ref="D101">MMULT($B25:$AL25,'Invesers de la matrice I-A'!AU$11:AU$47)</f>
        <v>2.9472549127926304E-3</v>
      </c>
      <c r="E101" cm="1">
        <f t="array" ref="E101">MMULT($B25:$AL25,'Invesers de la matrice I-A'!AV$11:AV$47)</f>
        <v>2.1357678554476457E-3</v>
      </c>
      <c r="F101" cm="1">
        <f t="array" ref="F101">MMULT($B25:$AL25,'Invesers de la matrice I-A'!AW$11:AW$47)</f>
        <v>2.5223030522735345E-3</v>
      </c>
      <c r="G101" cm="1">
        <f t="array" ref="G101">MMULT($B25:$AL25,'Invesers de la matrice I-A'!AX$11:AX$47)</f>
        <v>1.5305209192457067E-3</v>
      </c>
      <c r="H101" cm="1">
        <f t="array" ref="H101">MMULT($B25:$AL25,'Invesers de la matrice I-A'!AY$11:AY$47)</f>
        <v>2.2758752229730052E-3</v>
      </c>
      <c r="I101" cm="1">
        <f t="array" ref="I101">MMULT($B25:$AL25,'Invesers de la matrice I-A'!AZ$11:AZ$47)</f>
        <v>2.4284053282437575E-3</v>
      </c>
      <c r="J101" cm="1">
        <f t="array" ref="J101">MMULT($B25:$AL25,'Invesers de la matrice I-A'!BA$11:BA$47)</f>
        <v>2.1228634712100762E-3</v>
      </c>
      <c r="K101" cm="1">
        <f t="array" ref="K101">MMULT($B25:$AL25,'Invesers de la matrice I-A'!BB$11:BB$47)</f>
        <v>2.128036002360834E-3</v>
      </c>
      <c r="L101" cm="1">
        <f t="array" ref="L101">MMULT($B25:$AL25,'Invesers de la matrice I-A'!BC$11:BC$47)</f>
        <v>2.3971102005890615E-3</v>
      </c>
      <c r="M101" cm="1">
        <f t="array" ref="M101">MMULT($B25:$AL25,'Invesers de la matrice I-A'!BD$11:BD$47)</f>
        <v>2.0200568987330529E-3</v>
      </c>
      <c r="N101" cm="1">
        <f t="array" ref="N101">MMULT($B25:$AL25,'Invesers de la matrice I-A'!BE$11:BE$47)</f>
        <v>2.2843375623596155E-3</v>
      </c>
      <c r="O101" cm="1">
        <f t="array" ref="O101">MMULT($B25:$AL25,'Invesers de la matrice I-A'!BF$11:BF$47)</f>
        <v>1.9545551397220193E-3</v>
      </c>
      <c r="P101" cm="1">
        <f t="array" ref="P101">MMULT($B25:$AL25,'Invesers de la matrice I-A'!BG$11:BG$47)</f>
        <v>1.6954014914402325E-3</v>
      </c>
      <c r="Q101" cm="1">
        <f t="array" ref="Q101">MMULT($B25:$AL25,'Invesers de la matrice I-A'!BH$11:BH$47)</f>
        <v>2.2579698954610823E-3</v>
      </c>
      <c r="R101" cm="1">
        <f t="array" ref="R101">MMULT($B25:$AL25,'Invesers de la matrice I-A'!BI$11:BI$47)</f>
        <v>3.6203042904849516E-3</v>
      </c>
      <c r="S101" cm="1">
        <f t="array" ref="S101">MMULT($B25:$AL25,'Invesers de la matrice I-A'!BJ$11:BJ$47)</f>
        <v>2.3913533986267663E-3</v>
      </c>
      <c r="T101" cm="1">
        <f t="array" ref="T101">MMULT($B25:$AL25,'Invesers de la matrice I-A'!BK$11:BK$47)</f>
        <v>4.2863141090489212E-3</v>
      </c>
      <c r="U101" cm="1">
        <f t="array" ref="U101">MMULT($B25:$AL25,'Invesers de la matrice I-A'!BL$11:BL$47)</f>
        <v>3.0369670765370235E-3</v>
      </c>
      <c r="V101" cm="1">
        <f t="array" ref="V101">MMULT($B25:$AL25,'Invesers de la matrice I-A'!BM$11:BM$47)</f>
        <v>2.2442308994383734E-3</v>
      </c>
      <c r="W101" cm="1">
        <f t="array" ref="W101">MMULT($B25:$AL25,'Invesers de la matrice I-A'!BN$11:BN$47)</f>
        <v>0.51965060612507985</v>
      </c>
      <c r="X101" cm="1">
        <f t="array" ref="X101">MMULT($B25:$AL25,'Invesers de la matrice I-A'!BO$11:BO$47)</f>
        <v>9.0573726217390831E-3</v>
      </c>
      <c r="Y101" cm="1">
        <f t="array" ref="Y101">MMULT($B25:$AL25,'Invesers de la matrice I-A'!BP$11:BP$47)</f>
        <v>1.3198844385705353E-2</v>
      </c>
      <c r="Z101" cm="1">
        <f t="array" ref="Z101">MMULT($B25:$AL25,'Invesers de la matrice I-A'!BQ$11:BQ$47)</f>
        <v>1.4172736060611655E-2</v>
      </c>
      <c r="AA101" cm="1">
        <f t="array" ref="AA101">MMULT($B25:$AL25,'Invesers de la matrice I-A'!BR$11:BR$47)</f>
        <v>1.5625874132343379E-3</v>
      </c>
      <c r="AB101" cm="1">
        <f t="array" ref="AB101">MMULT($B25:$AL25,'Invesers de la matrice I-A'!BS$11:BS$47)</f>
        <v>8.3967048909323379E-3</v>
      </c>
      <c r="AC101" cm="1">
        <f t="array" ref="AC101">MMULT($B25:$AL25,'Invesers de la matrice I-A'!BT$11:BT$47)</f>
        <v>8.141397430547561E-3</v>
      </c>
      <c r="AD101" cm="1">
        <f t="array" ref="AD101">MMULT($B25:$AL25,'Invesers de la matrice I-A'!BU$11:BU$47)</f>
        <v>1.5219522879048729E-2</v>
      </c>
      <c r="AE101" cm="1">
        <f t="array" ref="AE101">MMULT($B25:$AL25,'Invesers de la matrice I-A'!BV$11:BV$47)</f>
        <v>6.1248463982992362E-3</v>
      </c>
      <c r="AF101" cm="1">
        <f t="array" ref="AF101">MMULT($B25:$AL25,'Invesers de la matrice I-A'!BW$11:BW$47)</f>
        <v>4.0695455395231301E-3</v>
      </c>
      <c r="AG101" cm="1">
        <f t="array" ref="AG101">MMULT($B25:$AL25,'Invesers de la matrice I-A'!BX$11:BX$47)</f>
        <v>3.2607495958275673E-3</v>
      </c>
      <c r="AH101" cm="1">
        <f t="array" ref="AH101">MMULT($B25:$AL25,'Invesers de la matrice I-A'!BY$11:BY$47)</f>
        <v>1.8307934950852968E-3</v>
      </c>
      <c r="AI101" cm="1">
        <f t="array" ref="AI101">MMULT($B25:$AL25,'Invesers de la matrice I-A'!BZ$11:BZ$47)</f>
        <v>1.9298244025721524E-3</v>
      </c>
      <c r="AJ101" cm="1">
        <f t="array" ref="AJ101">MMULT($B25:$AL25,'Invesers de la matrice I-A'!CA$11:CA$47)</f>
        <v>9.5187213723021327E-3</v>
      </c>
      <c r="AK101" cm="1">
        <f t="array" ref="AK101">MMULT($B25:$AL25,'Invesers de la matrice I-A'!CB$11:CB$47)</f>
        <v>6.4104513895150697E-3</v>
      </c>
      <c r="AL101" cm="1">
        <f t="array" ref="AL101">MMULT($B25:$AL25,'Invesers de la matrice I-A'!CC$11:CC$47)</f>
        <v>0</v>
      </c>
      <c r="AM101" s="29"/>
    </row>
    <row r="102" spans="1:39">
      <c r="A102" s="13" t="s">
        <v>30</v>
      </c>
      <c r="B102" cm="1">
        <f t="array" ref="B102">MMULT($B26:$AL26,'Invesers de la matrice I-A'!AS$11:AS$47)</f>
        <v>2.2138808153510468E-3</v>
      </c>
      <c r="C102" cm="1">
        <f t="array" ref="C102">MMULT($B26:$AL26,'Invesers de la matrice I-A'!AT$11:AT$47)</f>
        <v>3.6908994805273632E-3</v>
      </c>
      <c r="D102" cm="1">
        <f t="array" ref="D102">MMULT($B26:$AL26,'Invesers de la matrice I-A'!AU$11:AU$47)</f>
        <v>3.3644570303186178E-3</v>
      </c>
      <c r="E102" cm="1">
        <f t="array" ref="E102">MMULT($B26:$AL26,'Invesers de la matrice I-A'!AV$11:AV$47)</f>
        <v>3.2860124631938865E-3</v>
      </c>
      <c r="F102" cm="1">
        <f t="array" ref="F102">MMULT($B26:$AL26,'Invesers de la matrice I-A'!AW$11:AW$47)</f>
        <v>3.5268229446329823E-3</v>
      </c>
      <c r="G102" cm="1">
        <f t="array" ref="G102">MMULT($B26:$AL26,'Invesers de la matrice I-A'!AX$11:AX$47)</f>
        <v>2.3645512515178099E-3</v>
      </c>
      <c r="H102" cm="1">
        <f t="array" ref="H102">MMULT($B26:$AL26,'Invesers de la matrice I-A'!AY$11:AY$47)</f>
        <v>2.9097226385700107E-3</v>
      </c>
      <c r="I102" cm="1">
        <f t="array" ref="I102">MMULT($B26:$AL26,'Invesers de la matrice I-A'!AZ$11:AZ$47)</f>
        <v>3.3275807909543308E-3</v>
      </c>
      <c r="J102" cm="1">
        <f t="array" ref="J102">MMULT($B26:$AL26,'Invesers de la matrice I-A'!BA$11:BA$47)</f>
        <v>2.9105640945447341E-3</v>
      </c>
      <c r="K102" cm="1">
        <f t="array" ref="K102">MMULT($B26:$AL26,'Invesers de la matrice I-A'!BB$11:BB$47)</f>
        <v>2.8757093322526166E-3</v>
      </c>
      <c r="L102" cm="1">
        <f t="array" ref="L102">MMULT($B26:$AL26,'Invesers de la matrice I-A'!BC$11:BC$47)</f>
        <v>2.6484990777384857E-3</v>
      </c>
      <c r="M102" cm="1">
        <f t="array" ref="M102">MMULT($B26:$AL26,'Invesers de la matrice I-A'!BD$11:BD$47)</f>
        <v>3.2025350556545555E-3</v>
      </c>
      <c r="N102" cm="1">
        <f t="array" ref="N102">MMULT($B26:$AL26,'Invesers de la matrice I-A'!BE$11:BE$47)</f>
        <v>3.7050267914340868E-3</v>
      </c>
      <c r="O102" cm="1">
        <f t="array" ref="O102">MMULT($B26:$AL26,'Invesers de la matrice I-A'!BF$11:BF$47)</f>
        <v>2.5980467089084833E-3</v>
      </c>
      <c r="P102" cm="1">
        <f t="array" ref="P102">MMULT($B26:$AL26,'Invesers de la matrice I-A'!BG$11:BG$47)</f>
        <v>2.5117794779817748E-3</v>
      </c>
      <c r="Q102" cm="1">
        <f t="array" ref="Q102">MMULT($B26:$AL26,'Invesers de la matrice I-A'!BH$11:BH$47)</f>
        <v>2.7971287093899546E-3</v>
      </c>
      <c r="R102" cm="1">
        <f t="array" ref="R102">MMULT($B26:$AL26,'Invesers de la matrice I-A'!BI$11:BI$47)</f>
        <v>3.8462156750691057E-3</v>
      </c>
      <c r="S102" cm="1">
        <f t="array" ref="S102">MMULT($B26:$AL26,'Invesers de la matrice I-A'!BJ$11:BJ$47)</f>
        <v>3.3782176108074291E-3</v>
      </c>
      <c r="T102" cm="1">
        <f t="array" ref="T102">MMULT($B26:$AL26,'Invesers de la matrice I-A'!BK$11:BK$47)</f>
        <v>8.4064228981799941E-3</v>
      </c>
      <c r="U102" cm="1">
        <f t="array" ref="U102">MMULT($B26:$AL26,'Invesers de la matrice I-A'!BL$11:BL$47)</f>
        <v>4.4666604973982883E-3</v>
      </c>
      <c r="V102" cm="1">
        <f t="array" ref="V102">MMULT($B26:$AL26,'Invesers de la matrice I-A'!BM$11:BM$47)</f>
        <v>4.068632696029687E-3</v>
      </c>
      <c r="W102" cm="1">
        <f t="array" ref="W102">MMULT($B26:$AL26,'Invesers de la matrice I-A'!BN$11:BN$47)</f>
        <v>6.0007333577490772E-3</v>
      </c>
      <c r="X102" cm="1">
        <f t="array" ref="X102">MMULT($B26:$AL26,'Invesers de la matrice I-A'!BO$11:BO$47)</f>
        <v>0.52931584333943815</v>
      </c>
      <c r="Y102" cm="1">
        <f t="array" ref="Y102">MMULT($B26:$AL26,'Invesers de la matrice I-A'!BP$11:BP$47)</f>
        <v>1.0136504418468792E-2</v>
      </c>
      <c r="Z102" cm="1">
        <f t="array" ref="Z102">MMULT($B26:$AL26,'Invesers de la matrice I-A'!BQ$11:BQ$47)</f>
        <v>2.0909940620005625E-2</v>
      </c>
      <c r="AA102" cm="1">
        <f t="array" ref="AA102">MMULT($B26:$AL26,'Invesers de la matrice I-A'!BR$11:BR$47)</f>
        <v>2.0494126655298569E-3</v>
      </c>
      <c r="AB102" cm="1">
        <f t="array" ref="AB102">MMULT($B26:$AL26,'Invesers de la matrice I-A'!BS$11:BS$47)</f>
        <v>8.4306395654508027E-3</v>
      </c>
      <c r="AC102" cm="1">
        <f t="array" ref="AC102">MMULT($B26:$AL26,'Invesers de la matrice I-A'!BT$11:BT$47)</f>
        <v>8.4943359532515441E-3</v>
      </c>
      <c r="AD102" cm="1">
        <f t="array" ref="AD102">MMULT($B26:$AL26,'Invesers de la matrice I-A'!BU$11:BU$47)</f>
        <v>7.8616552278547736E-3</v>
      </c>
      <c r="AE102" cm="1">
        <f t="array" ref="AE102">MMULT($B26:$AL26,'Invesers de la matrice I-A'!BV$11:BV$47)</f>
        <v>7.8372920138382925E-3</v>
      </c>
      <c r="AF102" cm="1">
        <f t="array" ref="AF102">MMULT($B26:$AL26,'Invesers de la matrice I-A'!BW$11:BW$47)</f>
        <v>3.8715733512218846E-3</v>
      </c>
      <c r="AG102" cm="1">
        <f t="array" ref="AG102">MMULT($B26:$AL26,'Invesers de la matrice I-A'!BX$11:BX$47)</f>
        <v>2.4919674960044947E-3</v>
      </c>
      <c r="AH102" cm="1">
        <f t="array" ref="AH102">MMULT($B26:$AL26,'Invesers de la matrice I-A'!BY$11:BY$47)</f>
        <v>2.6597678134102393E-3</v>
      </c>
      <c r="AI102" cm="1">
        <f t="array" ref="AI102">MMULT($B26:$AL26,'Invesers de la matrice I-A'!BZ$11:BZ$47)</f>
        <v>1.3469759804057967E-3</v>
      </c>
      <c r="AJ102" cm="1">
        <f t="array" ref="AJ102">MMULT($B26:$AL26,'Invesers de la matrice I-A'!CA$11:CA$47)</f>
        <v>6.2144657468238889E-3</v>
      </c>
      <c r="AK102" cm="1">
        <f t="array" ref="AK102">MMULT($B26:$AL26,'Invesers de la matrice I-A'!CB$11:CB$47)</f>
        <v>5.1137964416439344E-3</v>
      </c>
      <c r="AL102" cm="1">
        <f t="array" ref="AL102">MMULT($B26:$AL26,'Invesers de la matrice I-A'!CC$11:CC$47)</f>
        <v>0</v>
      </c>
      <c r="AM102" s="29"/>
    </row>
    <row r="103" spans="1:39">
      <c r="A103" s="13" t="s">
        <v>31</v>
      </c>
      <c r="B103" cm="1">
        <f t="array" ref="B103">MMULT($B27:$AL27,'Invesers de la matrice I-A'!AS$11:AS$47)</f>
        <v>2.7122457455786616E-3</v>
      </c>
      <c r="C103" cm="1">
        <f t="array" ref="C103">MMULT($B27:$AL27,'Invesers de la matrice I-A'!AT$11:AT$47)</f>
        <v>3.6490239629919491E-3</v>
      </c>
      <c r="D103" cm="1">
        <f t="array" ref="D103">MMULT($B27:$AL27,'Invesers de la matrice I-A'!AU$11:AU$47)</f>
        <v>5.8090320975521109E-3</v>
      </c>
      <c r="E103" cm="1">
        <f t="array" ref="E103">MMULT($B27:$AL27,'Invesers de la matrice I-A'!AV$11:AV$47)</f>
        <v>5.3541859690087734E-3</v>
      </c>
      <c r="F103" cm="1">
        <f t="array" ref="F103">MMULT($B27:$AL27,'Invesers de la matrice I-A'!AW$11:AW$47)</f>
        <v>6.5859594217378388E-3</v>
      </c>
      <c r="G103" cm="1">
        <f t="array" ref="G103">MMULT($B27:$AL27,'Invesers de la matrice I-A'!AX$11:AX$47)</f>
        <v>5.891888885926214E-3</v>
      </c>
      <c r="H103" cm="1">
        <f t="array" ref="H103">MMULT($B27:$AL27,'Invesers de la matrice I-A'!AY$11:AY$47)</f>
        <v>5.5133390845898541E-3</v>
      </c>
      <c r="I103" cm="1">
        <f t="array" ref="I103">MMULT($B27:$AL27,'Invesers de la matrice I-A'!AZ$11:AZ$47)</f>
        <v>5.1881409925863247E-3</v>
      </c>
      <c r="J103" cm="1">
        <f t="array" ref="J103">MMULT($B27:$AL27,'Invesers de la matrice I-A'!BA$11:BA$47)</f>
        <v>5.1547883029087072E-3</v>
      </c>
      <c r="K103" cm="1">
        <f t="array" ref="K103">MMULT($B27:$AL27,'Invesers de la matrice I-A'!BB$11:BB$47)</f>
        <v>5.0093105018760983E-3</v>
      </c>
      <c r="L103" cm="1">
        <f t="array" ref="L103">MMULT($B27:$AL27,'Invesers de la matrice I-A'!BC$11:BC$47)</f>
        <v>9.9521583761840119E-3</v>
      </c>
      <c r="M103" cm="1">
        <f t="array" ref="M103">MMULT($B27:$AL27,'Invesers de la matrice I-A'!BD$11:BD$47)</f>
        <v>5.2098359863428922E-3</v>
      </c>
      <c r="N103" cm="1">
        <f t="array" ref="N103">MMULT($B27:$AL27,'Invesers de la matrice I-A'!BE$11:BE$47)</f>
        <v>5.8392213173436161E-3</v>
      </c>
      <c r="O103" cm="1">
        <f t="array" ref="O103">MMULT($B27:$AL27,'Invesers de la matrice I-A'!BF$11:BF$47)</f>
        <v>4.3514929491585844E-3</v>
      </c>
      <c r="P103" cm="1">
        <f t="array" ref="P103">MMULT($B27:$AL27,'Invesers de la matrice I-A'!BG$11:BG$47)</f>
        <v>4.1789264856419584E-3</v>
      </c>
      <c r="Q103" cm="1">
        <f t="array" ref="Q103">MMULT($B27:$AL27,'Invesers de la matrice I-A'!BH$11:BH$47)</f>
        <v>6.1671846203979978E-3</v>
      </c>
      <c r="R103" cm="1">
        <f t="array" ref="R103">MMULT($B27:$AL27,'Invesers de la matrice I-A'!BI$11:BI$47)</f>
        <v>6.396815820164852E-3</v>
      </c>
      <c r="S103" cm="1">
        <f t="array" ref="S103">MMULT($B27:$AL27,'Invesers de la matrice I-A'!BJ$11:BJ$47)</f>
        <v>5.2633301341011695E-3</v>
      </c>
      <c r="T103" cm="1">
        <f t="array" ref="T103">MMULT($B27:$AL27,'Invesers de la matrice I-A'!BK$11:BK$47)</f>
        <v>8.6524719823154062E-3</v>
      </c>
      <c r="U103" cm="1">
        <f t="array" ref="U103">MMULT($B27:$AL27,'Invesers de la matrice I-A'!BL$11:BL$47)</f>
        <v>6.1342531895953074E-3</v>
      </c>
      <c r="V103" cm="1">
        <f t="array" ref="V103">MMULT($B27:$AL27,'Invesers de la matrice I-A'!BM$11:BM$47)</f>
        <v>4.2757389360537253E-3</v>
      </c>
      <c r="W103" cm="1">
        <f t="array" ref="W103">MMULT($B27:$AL27,'Invesers de la matrice I-A'!BN$11:BN$47)</f>
        <v>1.2035292014333517E-2</v>
      </c>
      <c r="X103" cm="1">
        <f t="array" ref="X103">MMULT($B27:$AL27,'Invesers de la matrice I-A'!BO$11:BO$47)</f>
        <v>1.6598163682796645E-2</v>
      </c>
      <c r="Y103" cm="1">
        <f t="array" ref="Y103">MMULT($B27:$AL27,'Invesers de la matrice I-A'!BP$11:BP$47)</f>
        <v>0.67067963467745528</v>
      </c>
      <c r="Z103" cm="1">
        <f t="array" ref="Z103">MMULT($B27:$AL27,'Invesers de la matrice I-A'!BQ$11:BQ$47)</f>
        <v>2.6433304337367236E-2</v>
      </c>
      <c r="AA103" cm="1">
        <f t="array" ref="AA103">MMULT($B27:$AL27,'Invesers de la matrice I-A'!BR$11:BR$47)</f>
        <v>2.9498241541636421E-3</v>
      </c>
      <c r="AB103" cm="1">
        <f t="array" ref="AB103">MMULT($B27:$AL27,'Invesers de la matrice I-A'!BS$11:BS$47)</f>
        <v>1.040412083994471E-2</v>
      </c>
      <c r="AC103" cm="1">
        <f t="array" ref="AC103">MMULT($B27:$AL27,'Invesers de la matrice I-A'!BT$11:BT$47)</f>
        <v>1.0810534376503447E-2</v>
      </c>
      <c r="AD103" cm="1">
        <f t="array" ref="AD103">MMULT($B27:$AL27,'Invesers de la matrice I-A'!BU$11:BU$47)</f>
        <v>1.0504912090926936E-2</v>
      </c>
      <c r="AE103" cm="1">
        <f t="array" ref="AE103">MMULT($B27:$AL27,'Invesers de la matrice I-A'!BV$11:BV$47)</f>
        <v>9.5296829798402101E-3</v>
      </c>
      <c r="AF103" cm="1">
        <f t="array" ref="AF103">MMULT($B27:$AL27,'Invesers de la matrice I-A'!BW$11:BW$47)</f>
        <v>4.9354290338629167E-3</v>
      </c>
      <c r="AG103" cm="1">
        <f t="array" ref="AG103">MMULT($B27:$AL27,'Invesers de la matrice I-A'!BX$11:BX$47)</f>
        <v>2.3898955952057583E-3</v>
      </c>
      <c r="AH103" cm="1">
        <f t="array" ref="AH103">MMULT($B27:$AL27,'Invesers de la matrice I-A'!BY$11:BY$47)</f>
        <v>2.6377471173252925E-3</v>
      </c>
      <c r="AI103" cm="1">
        <f t="array" ref="AI103">MMULT($B27:$AL27,'Invesers de la matrice I-A'!BZ$11:BZ$47)</f>
        <v>2.5653765399448634E-3</v>
      </c>
      <c r="AJ103" cm="1">
        <f t="array" ref="AJ103">MMULT($B27:$AL27,'Invesers de la matrice I-A'!CA$11:CA$47)</f>
        <v>5.3237331799040558E-3</v>
      </c>
      <c r="AK103" cm="1">
        <f t="array" ref="AK103">MMULT($B27:$AL27,'Invesers de la matrice I-A'!CB$11:CB$47)</f>
        <v>7.3026513284333884E-3</v>
      </c>
      <c r="AL103" cm="1">
        <f t="array" ref="AL103">MMULT($B27:$AL27,'Invesers de la matrice I-A'!CC$11:CC$47)</f>
        <v>0</v>
      </c>
      <c r="AM103" s="29"/>
    </row>
    <row r="104" spans="1:39">
      <c r="A104" s="13" t="s">
        <v>32</v>
      </c>
      <c r="B104" cm="1">
        <f t="array" ref="B104">MMULT($B28:$AL28,'Invesers de la matrice I-A'!AS$11:AS$47)</f>
        <v>2.1104317393534994E-2</v>
      </c>
      <c r="C104" cm="1">
        <f t="array" ref="C104">MMULT($B28:$AL28,'Invesers de la matrice I-A'!AT$11:AT$47)</f>
        <v>2.4859428047749908E-2</v>
      </c>
      <c r="D104" cm="1">
        <f t="array" ref="D104">MMULT($B28:$AL28,'Invesers de la matrice I-A'!AU$11:AU$47)</f>
        <v>2.3183927177237332E-2</v>
      </c>
      <c r="E104" cm="1">
        <f t="array" ref="E104">MMULT($B28:$AL28,'Invesers de la matrice I-A'!AV$11:AV$47)</f>
        <v>1.8666715794288684E-2</v>
      </c>
      <c r="F104" cm="1">
        <f t="array" ref="F104">MMULT($B28:$AL28,'Invesers de la matrice I-A'!AW$11:AW$47)</f>
        <v>2.1122771087184841E-2</v>
      </c>
      <c r="G104" cm="1">
        <f t="array" ref="G104">MMULT($B28:$AL28,'Invesers de la matrice I-A'!AX$11:AX$47)</f>
        <v>1.3481907325380741E-2</v>
      </c>
      <c r="H104" cm="1">
        <f t="array" ref="H104">MMULT($B28:$AL28,'Invesers de la matrice I-A'!AY$11:AY$47)</f>
        <v>1.7564108879727477E-2</v>
      </c>
      <c r="I104" cm="1">
        <f t="array" ref="I104">MMULT($B28:$AL28,'Invesers de la matrice I-A'!AZ$11:AZ$47)</f>
        <v>1.4033615342399374E-2</v>
      </c>
      <c r="J104" cm="1">
        <f t="array" ref="J104">MMULT($B28:$AL28,'Invesers de la matrice I-A'!BA$11:BA$47)</f>
        <v>1.5645094192315089E-2</v>
      </c>
      <c r="K104" cm="1">
        <f t="array" ref="K104">MMULT($B28:$AL28,'Invesers de la matrice I-A'!BB$11:BB$47)</f>
        <v>1.5174591426999649E-2</v>
      </c>
      <c r="L104" cm="1">
        <f t="array" ref="L104">MMULT($B28:$AL28,'Invesers de la matrice I-A'!BC$11:BC$47)</f>
        <v>1.4182762829101733E-2</v>
      </c>
      <c r="M104" cm="1">
        <f t="array" ref="M104">MMULT($B28:$AL28,'Invesers de la matrice I-A'!BD$11:BD$47)</f>
        <v>1.4543605362421823E-2</v>
      </c>
      <c r="N104" cm="1">
        <f t="array" ref="N104">MMULT($B28:$AL28,'Invesers de la matrice I-A'!BE$11:BE$47)</f>
        <v>1.8214267594818159E-2</v>
      </c>
      <c r="O104" cm="1">
        <f t="array" ref="O104">MMULT($B28:$AL28,'Invesers de la matrice I-A'!BF$11:BF$47)</f>
        <v>1.2052017618430231E-2</v>
      </c>
      <c r="P104" cm="1">
        <f t="array" ref="P104">MMULT($B28:$AL28,'Invesers de la matrice I-A'!BG$11:BG$47)</f>
        <v>1.1843691872403217E-2</v>
      </c>
      <c r="Q104" cm="1">
        <f t="array" ref="Q104">MMULT($B28:$AL28,'Invesers de la matrice I-A'!BH$11:BH$47)</f>
        <v>1.138058303001528E-2</v>
      </c>
      <c r="R104" cm="1">
        <f t="array" ref="R104">MMULT($B28:$AL28,'Invesers de la matrice I-A'!BI$11:BI$47)</f>
        <v>2.2740300174201842E-2</v>
      </c>
      <c r="S104" cm="1">
        <f t="array" ref="S104">MMULT($B28:$AL28,'Invesers de la matrice I-A'!BJ$11:BJ$47)</f>
        <v>2.0526890555995526E-2</v>
      </c>
      <c r="T104" cm="1">
        <f t="array" ref="T104">MMULT($B28:$AL28,'Invesers de la matrice I-A'!BK$11:BK$47)</f>
        <v>2.9054753964215283E-2</v>
      </c>
      <c r="U104" cm="1">
        <f t="array" ref="U104">MMULT($B28:$AL28,'Invesers de la matrice I-A'!BL$11:BL$47)</f>
        <v>3.1279565228419792E-2</v>
      </c>
      <c r="V104" cm="1">
        <f t="array" ref="V104">MMULT($B28:$AL28,'Invesers de la matrice I-A'!BM$11:BM$47)</f>
        <v>1.8266036062074237E-2</v>
      </c>
      <c r="W104" cm="1">
        <f t="array" ref="W104">MMULT($B28:$AL28,'Invesers de la matrice I-A'!BN$11:BN$47)</f>
        <v>1.8955828491831455E-2</v>
      </c>
      <c r="X104" cm="1">
        <f t="array" ref="X104">MMULT($B28:$AL28,'Invesers de la matrice I-A'!BO$11:BO$47)</f>
        <v>3.9595842145250339E-2</v>
      </c>
      <c r="Y104" cm="1">
        <f t="array" ref="Y104">MMULT($B28:$AL28,'Invesers de la matrice I-A'!BP$11:BP$47)</f>
        <v>1.3463741420764631E-2</v>
      </c>
      <c r="Z104" cm="1">
        <f t="array" ref="Z104">MMULT($B28:$AL28,'Invesers de la matrice I-A'!BQ$11:BQ$47)</f>
        <v>0.60862687826689377</v>
      </c>
      <c r="AA104" cm="1">
        <f t="array" ref="AA104">MMULT($B28:$AL28,'Invesers de la matrice I-A'!BR$11:BR$47)</f>
        <v>3.0615204508940438E-2</v>
      </c>
      <c r="AB104" cm="1">
        <f t="array" ref="AB104">MMULT($B28:$AL28,'Invesers de la matrice I-A'!BS$11:BS$47)</f>
        <v>3.6055873565925704E-2</v>
      </c>
      <c r="AC104" cm="1">
        <f t="array" ref="AC104">MMULT($B28:$AL28,'Invesers de la matrice I-A'!BT$11:BT$47)</f>
        <v>1.758482466315299E-2</v>
      </c>
      <c r="AD104" cm="1">
        <f t="array" ref="AD104">MMULT($B28:$AL28,'Invesers de la matrice I-A'!BU$11:BU$47)</f>
        <v>2.7363236127824087E-2</v>
      </c>
      <c r="AE104" cm="1">
        <f t="array" ref="AE104">MMULT($B28:$AL28,'Invesers de la matrice I-A'!BV$11:BV$47)</f>
        <v>2.1508797882107137E-2</v>
      </c>
      <c r="AF104" cm="1">
        <f t="array" ref="AF104">MMULT($B28:$AL28,'Invesers de la matrice I-A'!BW$11:BW$47)</f>
        <v>1.3720857780630423E-2</v>
      </c>
      <c r="AG104" cm="1">
        <f t="array" ref="AG104">MMULT($B28:$AL28,'Invesers de la matrice I-A'!BX$11:BX$47)</f>
        <v>6.9064214949263918E-3</v>
      </c>
      <c r="AH104" cm="1">
        <f t="array" ref="AH104">MMULT($B28:$AL28,'Invesers de la matrice I-A'!BY$11:BY$47)</f>
        <v>9.3495373271227575E-3</v>
      </c>
      <c r="AI104" cm="1">
        <f t="array" ref="AI104">MMULT($B28:$AL28,'Invesers de la matrice I-A'!BZ$11:BZ$47)</f>
        <v>5.4873279382505712E-3</v>
      </c>
      <c r="AJ104" cm="1">
        <f t="array" ref="AJ104">MMULT($B28:$AL28,'Invesers de la matrice I-A'!CA$11:CA$47)</f>
        <v>1.4928405621146055E-2</v>
      </c>
      <c r="AK104" cm="1">
        <f t="array" ref="AK104">MMULT($B28:$AL28,'Invesers de la matrice I-A'!CB$11:CB$47)</f>
        <v>2.5119252632546982E-2</v>
      </c>
      <c r="AL104" cm="1">
        <f t="array" ref="AL104">MMULT($B28:$AL28,'Invesers de la matrice I-A'!CC$11:CC$47)</f>
        <v>0</v>
      </c>
      <c r="AM104" s="29"/>
    </row>
    <row r="105" spans="1:39">
      <c r="A105" s="13" t="s">
        <v>33</v>
      </c>
      <c r="B105" cm="1">
        <f t="array" ref="B105">MMULT($B29:$AL29,'Invesers de la matrice I-A'!AS$11:AS$47)</f>
        <v>8.6906009985427378E-3</v>
      </c>
      <c r="C105" cm="1">
        <f t="array" ref="C105">MMULT($B29:$AL29,'Invesers de la matrice I-A'!AT$11:AT$47)</f>
        <v>2.4231927920840533E-2</v>
      </c>
      <c r="D105" cm="1">
        <f t="array" ref="D105">MMULT($B29:$AL29,'Invesers de la matrice I-A'!AU$11:AU$47)</f>
        <v>1.5606268590808247E-2</v>
      </c>
      <c r="E105" cm="1">
        <f t="array" ref="E105">MMULT($B29:$AL29,'Invesers de la matrice I-A'!AV$11:AV$47)</f>
        <v>1.3126356603067631E-2</v>
      </c>
      <c r="F105" cm="1">
        <f t="array" ref="F105">MMULT($B29:$AL29,'Invesers de la matrice I-A'!AW$11:AW$47)</f>
        <v>1.9171095125012482E-2</v>
      </c>
      <c r="G105" cm="1">
        <f t="array" ref="G105">MMULT($B29:$AL29,'Invesers de la matrice I-A'!AX$11:AX$47)</f>
        <v>9.2591535709309059E-3</v>
      </c>
      <c r="H105" cm="1">
        <f t="array" ref="H105">MMULT($B29:$AL29,'Invesers de la matrice I-A'!AY$11:AY$47)</f>
        <v>1.3304655904159772E-2</v>
      </c>
      <c r="I105" cm="1">
        <f t="array" ref="I105">MMULT($B29:$AL29,'Invesers de la matrice I-A'!AZ$11:AZ$47)</f>
        <v>1.7510453212363879E-2</v>
      </c>
      <c r="J105" cm="1">
        <f t="array" ref="J105">MMULT($B29:$AL29,'Invesers de la matrice I-A'!BA$11:BA$47)</f>
        <v>1.6176433930468786E-2</v>
      </c>
      <c r="K105" cm="1">
        <f t="array" ref="K105">MMULT($B29:$AL29,'Invesers de la matrice I-A'!BB$11:BB$47)</f>
        <v>1.5785051253126726E-2</v>
      </c>
      <c r="L105" cm="1">
        <f t="array" ref="L105">MMULT($B29:$AL29,'Invesers de la matrice I-A'!BC$11:BC$47)</f>
        <v>1.1332649199049546E-2</v>
      </c>
      <c r="M105" cm="1">
        <f t="array" ref="M105">MMULT($B29:$AL29,'Invesers de la matrice I-A'!BD$11:BD$47)</f>
        <v>1.1111419203411129E-2</v>
      </c>
      <c r="N105" cm="1">
        <f t="array" ref="N105">MMULT($B29:$AL29,'Invesers de la matrice I-A'!BE$11:BE$47)</f>
        <v>1.5702841321997913E-2</v>
      </c>
      <c r="O105" cm="1">
        <f t="array" ref="O105">MMULT($B29:$AL29,'Invesers de la matrice I-A'!BF$11:BF$47)</f>
        <v>1.2320282174717067E-2</v>
      </c>
      <c r="P105" cm="1">
        <f t="array" ref="P105">MMULT($B29:$AL29,'Invesers de la matrice I-A'!BG$11:BG$47)</f>
        <v>1.1139768997477713E-2</v>
      </c>
      <c r="Q105" cm="1">
        <f t="array" ref="Q105">MMULT($B29:$AL29,'Invesers de la matrice I-A'!BH$11:BH$47)</f>
        <v>7.9235651247296333E-3</v>
      </c>
      <c r="R105" cm="1">
        <f t="array" ref="R105">MMULT($B29:$AL29,'Invesers de la matrice I-A'!BI$11:BI$47)</f>
        <v>1.5157501571246066E-2</v>
      </c>
      <c r="S105" cm="1">
        <f t="array" ref="S105">MMULT($B29:$AL29,'Invesers de la matrice I-A'!BJ$11:BJ$47)</f>
        <v>1.3637889108710249E-2</v>
      </c>
      <c r="T105" cm="1">
        <f t="array" ref="T105">MMULT($B29:$AL29,'Invesers de la matrice I-A'!BK$11:BK$47)</f>
        <v>4.831317057910816E-2</v>
      </c>
      <c r="U105" cm="1">
        <f t="array" ref="U105">MMULT($B29:$AL29,'Invesers de la matrice I-A'!BL$11:BL$47)</f>
        <v>2.2912798079736424E-2</v>
      </c>
      <c r="V105" cm="1">
        <f t="array" ref="V105">MMULT($B29:$AL29,'Invesers de la matrice I-A'!BM$11:BM$47)</f>
        <v>2.4583165309107011E-2</v>
      </c>
      <c r="W105" cm="1">
        <f t="array" ref="W105">MMULT($B29:$AL29,'Invesers de la matrice I-A'!BN$11:BN$47)</f>
        <v>2.2261290332226215E-2</v>
      </c>
      <c r="X105" cm="1">
        <f t="array" ref="X105">MMULT($B29:$AL29,'Invesers de la matrice I-A'!BO$11:BO$47)</f>
        <v>2.7640359232579091E-2</v>
      </c>
      <c r="Y105" cm="1">
        <f t="array" ref="Y105">MMULT($B29:$AL29,'Invesers de la matrice I-A'!BP$11:BP$47)</f>
        <v>3.0593838706371175E-2</v>
      </c>
      <c r="Z105" cm="1">
        <f t="array" ref="Z105">MMULT($B29:$AL29,'Invesers de la matrice I-A'!BQ$11:BQ$47)</f>
        <v>4.8623661560121052E-2</v>
      </c>
      <c r="AA105" cm="1">
        <f t="array" ref="AA105">MMULT($B29:$AL29,'Invesers de la matrice I-A'!BR$11:BR$47)</f>
        <v>0.87047735453100006</v>
      </c>
      <c r="AB105" cm="1">
        <f t="array" ref="AB105">MMULT($B29:$AL29,'Invesers de la matrice I-A'!BS$11:BS$47)</f>
        <v>3.8838635811681031E-2</v>
      </c>
      <c r="AC105" cm="1">
        <f t="array" ref="AC105">MMULT($B29:$AL29,'Invesers de la matrice I-A'!BT$11:BT$47)</f>
        <v>3.5254874502071508E-2</v>
      </c>
      <c r="AD105" cm="1">
        <f t="array" ref="AD105">MMULT($B29:$AL29,'Invesers de la matrice I-A'!BU$11:BU$47)</f>
        <v>3.2514838690358386E-2</v>
      </c>
      <c r="AE105" cm="1">
        <f t="array" ref="AE105">MMULT($B29:$AL29,'Invesers de la matrice I-A'!BV$11:BV$47)</f>
        <v>3.7867788184644077E-2</v>
      </c>
      <c r="AF105" cm="1">
        <f t="array" ref="AF105">MMULT($B29:$AL29,'Invesers de la matrice I-A'!BW$11:BW$47)</f>
        <v>1.3615892426221151E-2</v>
      </c>
      <c r="AG105" cm="1">
        <f t="array" ref="AG105">MMULT($B29:$AL29,'Invesers de la matrice I-A'!BX$11:BX$47)</f>
        <v>8.1293503091928281E-3</v>
      </c>
      <c r="AH105" cm="1">
        <f t="array" ref="AH105">MMULT($B29:$AL29,'Invesers de la matrice I-A'!BY$11:BY$47)</f>
        <v>1.2074586720484611E-2</v>
      </c>
      <c r="AI105" cm="1">
        <f t="array" ref="AI105">MMULT($B29:$AL29,'Invesers de la matrice I-A'!BZ$11:BZ$47)</f>
        <v>1.4822607637691703E-2</v>
      </c>
      <c r="AJ105" cm="1">
        <f t="array" ref="AJ105">MMULT($B29:$AL29,'Invesers de la matrice I-A'!CA$11:CA$47)</f>
        <v>2.0414798995526142E-2</v>
      </c>
      <c r="AK105" cm="1">
        <f t="array" ref="AK105">MMULT($B29:$AL29,'Invesers de la matrice I-A'!CB$11:CB$47)</f>
        <v>2.1590695517877297E-2</v>
      </c>
      <c r="AL105" cm="1">
        <f t="array" ref="AL105">MMULT($B29:$AL29,'Invesers de la matrice I-A'!CC$11:CC$47)</f>
        <v>0</v>
      </c>
      <c r="AM105" s="29"/>
    </row>
    <row r="106" spans="1:39">
      <c r="A106" s="13" t="s">
        <v>34</v>
      </c>
      <c r="B106" cm="1">
        <f t="array" ref="B106">MMULT($B30:$AL30,'Invesers de la matrice I-A'!AS$11:AS$47)</f>
        <v>2.1965206087843921E-2</v>
      </c>
      <c r="C106" cm="1">
        <f t="array" ref="C106">MMULT($B30:$AL30,'Invesers de la matrice I-A'!AT$11:AT$47)</f>
        <v>3.8561750318311834E-2</v>
      </c>
      <c r="D106" cm="1">
        <f t="array" ref="D106">MMULT($B30:$AL30,'Invesers de la matrice I-A'!AU$11:AU$47)</f>
        <v>3.7630959262137859E-2</v>
      </c>
      <c r="E106" cm="1">
        <f t="array" ref="E106">MMULT($B30:$AL30,'Invesers de la matrice I-A'!AV$11:AV$47)</f>
        <v>2.4797708894439729E-2</v>
      </c>
      <c r="F106" cm="1">
        <f t="array" ref="F106">MMULT($B30:$AL30,'Invesers de la matrice I-A'!AW$11:AW$47)</f>
        <v>4.1662543076561059E-2</v>
      </c>
      <c r="G106" cm="1">
        <f t="array" ref="G106">MMULT($B30:$AL30,'Invesers de la matrice I-A'!AX$11:AX$47)</f>
        <v>2.4085797820479409E-2</v>
      </c>
      <c r="H106" cm="1">
        <f t="array" ref="H106">MMULT($B30:$AL30,'Invesers de la matrice I-A'!AY$11:AY$47)</f>
        <v>2.5214709719512556E-2</v>
      </c>
      <c r="I106" cm="1">
        <f t="array" ref="I106">MMULT($B30:$AL30,'Invesers de la matrice I-A'!AZ$11:AZ$47)</f>
        <v>3.3437321921908465E-2</v>
      </c>
      <c r="J106" cm="1">
        <f t="array" ref="J106">MMULT($B30:$AL30,'Invesers de la matrice I-A'!BA$11:BA$47)</f>
        <v>3.9643333669920816E-2</v>
      </c>
      <c r="K106" cm="1">
        <f t="array" ref="K106">MMULT($B30:$AL30,'Invesers de la matrice I-A'!BB$11:BB$47)</f>
        <v>3.5896671040577033E-2</v>
      </c>
      <c r="L106" cm="1">
        <f t="array" ref="L106">MMULT($B30:$AL30,'Invesers de la matrice I-A'!BC$11:BC$47)</f>
        <v>2.8408762101109358E-2</v>
      </c>
      <c r="M106" cm="1">
        <f t="array" ref="M106">MMULT($B30:$AL30,'Invesers de la matrice I-A'!BD$11:BD$47)</f>
        <v>2.6637192019617464E-2</v>
      </c>
      <c r="N106" cm="1">
        <f t="array" ref="N106">MMULT($B30:$AL30,'Invesers de la matrice I-A'!BE$11:BE$47)</f>
        <v>3.6839843643824997E-2</v>
      </c>
      <c r="O106" cm="1">
        <f t="array" ref="O106">MMULT($B30:$AL30,'Invesers de la matrice I-A'!BF$11:BF$47)</f>
        <v>2.7410783693065779E-2</v>
      </c>
      <c r="P106" cm="1">
        <f t="array" ref="P106">MMULT($B30:$AL30,'Invesers de la matrice I-A'!BG$11:BG$47)</f>
        <v>2.6007704193540614E-2</v>
      </c>
      <c r="Q106" cm="1">
        <f t="array" ref="Q106">MMULT($B30:$AL30,'Invesers de la matrice I-A'!BH$11:BH$47)</f>
        <v>2.4451462302465948E-2</v>
      </c>
      <c r="R106" cm="1">
        <f t="array" ref="R106">MMULT($B30:$AL30,'Invesers de la matrice I-A'!BI$11:BI$47)</f>
        <v>3.2233001593234577E-2</v>
      </c>
      <c r="S106" cm="1">
        <f t="array" ref="S106">MMULT($B30:$AL30,'Invesers de la matrice I-A'!BJ$11:BJ$47)</f>
        <v>4.8121216569231573E-2</v>
      </c>
      <c r="T106" cm="1">
        <f t="array" ref="T106">MMULT($B30:$AL30,'Invesers de la matrice I-A'!BK$11:BK$47)</f>
        <v>4.8160165391651209E-2</v>
      </c>
      <c r="U106" cm="1">
        <f t="array" ref="U106">MMULT($B30:$AL30,'Invesers de la matrice I-A'!BL$11:BL$47)</f>
        <v>3.7399151100491385E-2</v>
      </c>
      <c r="V106" cm="1">
        <f t="array" ref="V106">MMULT($B30:$AL30,'Invesers de la matrice I-A'!BM$11:BM$47)</f>
        <v>3.2673652226834243E-2</v>
      </c>
      <c r="W106" cm="1">
        <f t="array" ref="W106">MMULT($B30:$AL30,'Invesers de la matrice I-A'!BN$11:BN$47)</f>
        <v>4.4806014991451072E-2</v>
      </c>
      <c r="X106" cm="1">
        <f t="array" ref="X106">MMULT($B30:$AL30,'Invesers de la matrice I-A'!BO$11:BO$47)</f>
        <v>3.9759807893559165E-2</v>
      </c>
      <c r="Y106" cm="1">
        <f t="array" ref="Y106">MMULT($B30:$AL30,'Invesers de la matrice I-A'!BP$11:BP$47)</f>
        <v>4.4030164464834744E-2</v>
      </c>
      <c r="Z106" cm="1">
        <f t="array" ref="Z106">MMULT($B30:$AL30,'Invesers de la matrice I-A'!BQ$11:BQ$47)</f>
        <v>4.0287619054697257E-2</v>
      </c>
      <c r="AA106" cm="1">
        <f t="array" ref="AA106">MMULT($B30:$AL30,'Invesers de la matrice I-A'!BR$11:BR$47)</f>
        <v>1.5336362350880355E-2</v>
      </c>
      <c r="AB106" cm="1">
        <f t="array" ref="AB106">MMULT($B30:$AL30,'Invesers de la matrice I-A'!BS$11:BS$47)</f>
        <v>0.63619237226063186</v>
      </c>
      <c r="AC106" cm="1">
        <f t="array" ref="AC106">MMULT($B30:$AL30,'Invesers de la matrice I-A'!BT$11:BT$47)</f>
        <v>5.7082683154323882E-2</v>
      </c>
      <c r="AD106" cm="1">
        <f t="array" ref="AD106">MMULT($B30:$AL30,'Invesers de la matrice I-A'!BU$11:BU$47)</f>
        <v>4.768277112189899E-2</v>
      </c>
      <c r="AE106" cm="1">
        <f t="array" ref="AE106">MMULT($B30:$AL30,'Invesers de la matrice I-A'!BV$11:BV$47)</f>
        <v>5.0002008640889183E-2</v>
      </c>
      <c r="AF106" cm="1">
        <f t="array" ref="AF106">MMULT($B30:$AL30,'Invesers de la matrice I-A'!BW$11:BW$47)</f>
        <v>1.7769370995349455E-2</v>
      </c>
      <c r="AG106" cm="1">
        <f t="array" ref="AG106">MMULT($B30:$AL30,'Invesers de la matrice I-A'!BX$11:BX$47)</f>
        <v>1.2303487738330262E-2</v>
      </c>
      <c r="AH106" cm="1">
        <f t="array" ref="AH106">MMULT($B30:$AL30,'Invesers de la matrice I-A'!BY$11:BY$47)</f>
        <v>1.501629361083493E-2</v>
      </c>
      <c r="AI106" cm="1">
        <f t="array" ref="AI106">MMULT($B30:$AL30,'Invesers de la matrice I-A'!BZ$11:BZ$47)</f>
        <v>1.4263079142882959E-2</v>
      </c>
      <c r="AJ106" cm="1">
        <f t="array" ref="AJ106">MMULT($B30:$AL30,'Invesers de la matrice I-A'!CA$11:CA$47)</f>
        <v>2.7127561666403479E-2</v>
      </c>
      <c r="AK106" cm="1">
        <f t="array" ref="AK106">MMULT($B30:$AL30,'Invesers de la matrice I-A'!CB$11:CB$47)</f>
        <v>3.0720823936003214E-2</v>
      </c>
      <c r="AL106" cm="1">
        <f t="array" ref="AL106">MMULT($B30:$AL30,'Invesers de la matrice I-A'!CC$11:CC$47)</f>
        <v>0</v>
      </c>
      <c r="AM106" s="29"/>
    </row>
    <row r="107" spans="1:39">
      <c r="A107" s="13" t="s">
        <v>35</v>
      </c>
      <c r="B107" cm="1">
        <f t="array" ref="B107">MMULT($B31:$AL31,'Invesers de la matrice I-A'!AS$11:AS$47)</f>
        <v>5.7563559487735659E-6</v>
      </c>
      <c r="C107" cm="1">
        <f t="array" ref="C107">MMULT($B31:$AL31,'Invesers de la matrice I-A'!AT$11:AT$47)</f>
        <v>8.5916598253886675E-6</v>
      </c>
      <c r="D107" cm="1">
        <f t="array" ref="D107">MMULT($B31:$AL31,'Invesers de la matrice I-A'!AU$11:AU$47)</f>
        <v>8.621491352544363E-6</v>
      </c>
      <c r="E107" cm="1">
        <f t="array" ref="E107">MMULT($B31:$AL31,'Invesers de la matrice I-A'!AV$11:AV$47)</f>
        <v>7.1067909465620346E-6</v>
      </c>
      <c r="F107" cm="1">
        <f t="array" ref="F107">MMULT($B31:$AL31,'Invesers de la matrice I-A'!AW$11:AW$47)</f>
        <v>8.1845781862318531E-6</v>
      </c>
      <c r="G107" cm="1">
        <f t="array" ref="G107">MMULT($B31:$AL31,'Invesers de la matrice I-A'!AX$11:AX$47)</f>
        <v>4.1577628371395495E-6</v>
      </c>
      <c r="H107" cm="1">
        <f t="array" ref="H107">MMULT($B31:$AL31,'Invesers de la matrice I-A'!AY$11:AY$47)</f>
        <v>6.1045074588830034E-6</v>
      </c>
      <c r="I107" cm="1">
        <f t="array" ref="I107">MMULT($B31:$AL31,'Invesers de la matrice I-A'!AZ$11:AZ$47)</f>
        <v>6.8310802955284553E-6</v>
      </c>
      <c r="J107" cm="1">
        <f t="array" ref="J107">MMULT($B31:$AL31,'Invesers de la matrice I-A'!BA$11:BA$47)</f>
        <v>8.3862664684192029E-6</v>
      </c>
      <c r="K107" cm="1">
        <f t="array" ref="K107">MMULT($B31:$AL31,'Invesers de la matrice I-A'!BB$11:BB$47)</f>
        <v>8.3728175749710251E-6</v>
      </c>
      <c r="L107" cm="1">
        <f t="array" ref="L107">MMULT($B31:$AL31,'Invesers de la matrice I-A'!BC$11:BC$47)</f>
        <v>6.2354572205140093E-6</v>
      </c>
      <c r="M107" cm="1">
        <f t="array" ref="M107">MMULT($B31:$AL31,'Invesers de la matrice I-A'!BD$11:BD$47)</f>
        <v>7.0729845961710663E-6</v>
      </c>
      <c r="N107" cm="1">
        <f t="array" ref="N107">MMULT($B31:$AL31,'Invesers de la matrice I-A'!BE$11:BE$47)</f>
        <v>7.9578858095797163E-6</v>
      </c>
      <c r="O107" cm="1">
        <f t="array" ref="O107">MMULT($B31:$AL31,'Invesers de la matrice I-A'!BF$11:BF$47)</f>
        <v>8.0728198253619281E-6</v>
      </c>
      <c r="P107" cm="1">
        <f t="array" ref="P107">MMULT($B31:$AL31,'Invesers de la matrice I-A'!BG$11:BG$47)</f>
        <v>5.4427855470238131E-5</v>
      </c>
      <c r="Q107" cm="1">
        <f t="array" ref="Q107">MMULT($B31:$AL31,'Invesers de la matrice I-A'!BH$11:BH$47)</f>
        <v>4.8482039428057525E-6</v>
      </c>
      <c r="R107" cm="1">
        <f t="array" ref="R107">MMULT($B31:$AL31,'Invesers de la matrice I-A'!BI$11:BI$47)</f>
        <v>1.1954824636473713E-5</v>
      </c>
      <c r="S107" cm="1">
        <f t="array" ref="S107">MMULT($B31:$AL31,'Invesers de la matrice I-A'!BJ$11:BJ$47)</f>
        <v>1.6075066127624834E-5</v>
      </c>
      <c r="T107" cm="1">
        <f t="array" ref="T107">MMULT($B31:$AL31,'Invesers de la matrice I-A'!BK$11:BK$47)</f>
        <v>9.1532636417976668E-6</v>
      </c>
      <c r="U107" cm="1">
        <f t="array" ref="U107">MMULT($B31:$AL31,'Invesers de la matrice I-A'!BL$11:BL$47)</f>
        <v>9.0983815471296571E-6</v>
      </c>
      <c r="V107" cm="1">
        <f t="array" ref="V107">MMULT($B31:$AL31,'Invesers de la matrice I-A'!BM$11:BM$47)</f>
        <v>5.5827366132253612E-6</v>
      </c>
      <c r="W107" cm="1">
        <f t="array" ref="W107">MMULT($B31:$AL31,'Invesers de la matrice I-A'!BN$11:BN$47)</f>
        <v>7.6145990027612669E-6</v>
      </c>
      <c r="X107" cm="1">
        <f t="array" ref="X107">MMULT($B31:$AL31,'Invesers de la matrice I-A'!BO$11:BO$47)</f>
        <v>8.8691284173349842E-6</v>
      </c>
      <c r="Y107" cm="1">
        <f t="array" ref="Y107">MMULT($B31:$AL31,'Invesers de la matrice I-A'!BP$11:BP$47)</f>
        <v>3.5878879083680901E-5</v>
      </c>
      <c r="Z107" cm="1">
        <f t="array" ref="Z107">MMULT($B31:$AL31,'Invesers de la matrice I-A'!BQ$11:BQ$47)</f>
        <v>1.1199757575201956E-5</v>
      </c>
      <c r="AA107" cm="1">
        <f t="array" ref="AA107">MMULT($B31:$AL31,'Invesers de la matrice I-A'!BR$11:BR$47)</f>
        <v>3.5524484418058112E-6</v>
      </c>
      <c r="AB107" cm="1">
        <f t="array" ref="AB107">MMULT($B31:$AL31,'Invesers de la matrice I-A'!BS$11:BS$47)</f>
        <v>1.7072629837573225E-5</v>
      </c>
      <c r="AC107" cm="1">
        <f t="array" ref="AC107">MMULT($B31:$AL31,'Invesers de la matrice I-A'!BT$11:BT$47)</f>
        <v>0.5634376349642698</v>
      </c>
      <c r="AD107" cm="1">
        <f t="array" ref="AD107">MMULT($B31:$AL31,'Invesers de la matrice I-A'!BU$11:BU$47)</f>
        <v>7.1491506878802031E-5</v>
      </c>
      <c r="AE107" cm="1">
        <f t="array" ref="AE107">MMULT($B31:$AL31,'Invesers de la matrice I-A'!BV$11:BV$47)</f>
        <v>9.1892937408941859E-5</v>
      </c>
      <c r="AF107" cm="1">
        <f t="array" ref="AF107">MMULT($B31:$AL31,'Invesers de la matrice I-A'!BW$11:BW$47)</f>
        <v>5.6404689502374494E-6</v>
      </c>
      <c r="AG107" cm="1">
        <f t="array" ref="AG107">MMULT($B31:$AL31,'Invesers de la matrice I-A'!BX$11:BX$47)</f>
        <v>4.4413453576147658E-6</v>
      </c>
      <c r="AH107" cm="1">
        <f t="array" ref="AH107">MMULT($B31:$AL31,'Invesers de la matrice I-A'!BY$11:BY$47)</f>
        <v>3.7698394480964129E-6</v>
      </c>
      <c r="AI107" cm="1">
        <f t="array" ref="AI107">MMULT($B31:$AL31,'Invesers de la matrice I-A'!BZ$11:BZ$47)</f>
        <v>4.0175521332359175E-6</v>
      </c>
      <c r="AJ107" cm="1">
        <f t="array" ref="AJ107">MMULT($B31:$AL31,'Invesers de la matrice I-A'!CA$11:CA$47)</f>
        <v>7.3377692761489213E-6</v>
      </c>
      <c r="AK107" cm="1">
        <f t="array" ref="AK107">MMULT($B31:$AL31,'Invesers de la matrice I-A'!CB$11:CB$47)</f>
        <v>8.2614907384896203E-6</v>
      </c>
      <c r="AL107" cm="1">
        <f t="array" ref="AL107">MMULT($B31:$AL31,'Invesers de la matrice I-A'!CC$11:CC$47)</f>
        <v>0</v>
      </c>
      <c r="AM107" s="29"/>
    </row>
    <row r="108" spans="1:39">
      <c r="A108" s="13" t="s">
        <v>36</v>
      </c>
      <c r="B108" cm="1">
        <f t="array" ref="B108">MMULT($B32:$AL32,'Invesers de la matrice I-A'!AS$11:AS$47)</f>
        <v>5.1762931228687172E-3</v>
      </c>
      <c r="C108" cm="1">
        <f t="array" ref="C108">MMULT($B32:$AL32,'Invesers de la matrice I-A'!AT$11:AT$47)</f>
        <v>4.1558635109787577E-3</v>
      </c>
      <c r="D108" cm="1">
        <f t="array" ref="D108">MMULT($B32:$AL32,'Invesers de la matrice I-A'!AU$11:AU$47)</f>
        <v>1.0898041614967107E-2</v>
      </c>
      <c r="E108" cm="1">
        <f t="array" ref="E108">MMULT($B32:$AL32,'Invesers de la matrice I-A'!AV$11:AV$47)</f>
        <v>6.9092349143329308E-3</v>
      </c>
      <c r="F108" cm="1">
        <f t="array" ref="F108">MMULT($B32:$AL32,'Invesers de la matrice I-A'!AW$11:AW$47)</f>
        <v>6.0139931365907366E-3</v>
      </c>
      <c r="G108" cm="1">
        <f t="array" ref="G108">MMULT($B32:$AL32,'Invesers de la matrice I-A'!AX$11:AX$47)</f>
        <v>2.9379862306357458E-3</v>
      </c>
      <c r="H108" cm="1">
        <f t="array" ref="H108">MMULT($B32:$AL32,'Invesers de la matrice I-A'!AY$11:AY$47)</f>
        <v>9.1102181937629811E-3</v>
      </c>
      <c r="I108" cm="1">
        <f t="array" ref="I108">MMULT($B32:$AL32,'Invesers de la matrice I-A'!AZ$11:AZ$47)</f>
        <v>1.341353383151335E-2</v>
      </c>
      <c r="J108" cm="1">
        <f t="array" ref="J108">MMULT($B32:$AL32,'Invesers de la matrice I-A'!BA$11:BA$47)</f>
        <v>3.7989780835560967E-3</v>
      </c>
      <c r="K108" cm="1">
        <f t="array" ref="K108">MMULT($B32:$AL32,'Invesers de la matrice I-A'!BB$11:BB$47)</f>
        <v>3.7271626039431546E-3</v>
      </c>
      <c r="L108" cm="1">
        <f t="array" ref="L108">MMULT($B32:$AL32,'Invesers de la matrice I-A'!BC$11:BC$47)</f>
        <v>3.2404066870182656E-3</v>
      </c>
      <c r="M108" cm="1">
        <f t="array" ref="M108">MMULT($B32:$AL32,'Invesers de la matrice I-A'!BD$11:BD$47)</f>
        <v>3.7501384332989888E-3</v>
      </c>
      <c r="N108" cm="1">
        <f t="array" ref="N108">MMULT($B32:$AL32,'Invesers de la matrice I-A'!BE$11:BE$47)</f>
        <v>3.4308750386310757E-3</v>
      </c>
      <c r="O108" cm="1">
        <f t="array" ref="O108">MMULT($B32:$AL32,'Invesers de la matrice I-A'!BF$11:BF$47)</f>
        <v>5.3365294412023546E-3</v>
      </c>
      <c r="P108" cm="1">
        <f t="array" ref="P108">MMULT($B32:$AL32,'Invesers de la matrice I-A'!BG$11:BG$47)</f>
        <v>4.2327697123518589E-3</v>
      </c>
      <c r="Q108" cm="1">
        <f t="array" ref="Q108">MMULT($B32:$AL32,'Invesers de la matrice I-A'!BH$11:BH$47)</f>
        <v>2.8885506193863553E-3</v>
      </c>
      <c r="R108" cm="1">
        <f t="array" ref="R108">MMULT($B32:$AL32,'Invesers de la matrice I-A'!BI$11:BI$47)</f>
        <v>4.3603344285537823E-3</v>
      </c>
      <c r="S108" cm="1">
        <f t="array" ref="S108">MMULT($B32:$AL32,'Invesers de la matrice I-A'!BJ$11:BJ$47)</f>
        <v>3.3773318116928444E-3</v>
      </c>
      <c r="T108" cm="1">
        <f t="array" ref="T108">MMULT($B32:$AL32,'Invesers de la matrice I-A'!BK$11:BK$47)</f>
        <v>8.1654888539744834E-3</v>
      </c>
      <c r="U108" cm="1">
        <f t="array" ref="U108">MMULT($B32:$AL32,'Invesers de la matrice I-A'!BL$11:BL$47)</f>
        <v>4.3871554368945642E-3</v>
      </c>
      <c r="V108" cm="1">
        <f t="array" ref="V108">MMULT($B32:$AL32,'Invesers de la matrice I-A'!BM$11:BM$47)</f>
        <v>4.4263355579982787E-3</v>
      </c>
      <c r="W108" cm="1">
        <f t="array" ref="W108">MMULT($B32:$AL32,'Invesers de la matrice I-A'!BN$11:BN$47)</f>
        <v>6.4664023362389599E-3</v>
      </c>
      <c r="X108" cm="1">
        <f t="array" ref="X108">MMULT($B32:$AL32,'Invesers de la matrice I-A'!BO$11:BO$47)</f>
        <v>9.1165754796225327E-3</v>
      </c>
      <c r="Y108" cm="1">
        <f t="array" ref="Y108">MMULT($B32:$AL32,'Invesers de la matrice I-A'!BP$11:BP$47)</f>
        <v>4.8593736183392402E-3</v>
      </c>
      <c r="Z108" cm="1">
        <f t="array" ref="Z108">MMULT($B32:$AL32,'Invesers de la matrice I-A'!BQ$11:BQ$47)</f>
        <v>1.0351389688302702E-2</v>
      </c>
      <c r="AA108" cm="1">
        <f t="array" ref="AA108">MMULT($B32:$AL32,'Invesers de la matrice I-A'!BR$11:BR$47)</f>
        <v>1.2835255549477603E-3</v>
      </c>
      <c r="AB108" cm="1">
        <f t="array" ref="AB108">MMULT($B32:$AL32,'Invesers de la matrice I-A'!BS$11:BS$47)</f>
        <v>5.2165809823263489E-3</v>
      </c>
      <c r="AC108" cm="1">
        <f t="array" ref="AC108">MMULT($B32:$AL32,'Invesers de la matrice I-A'!BT$11:BT$47)</f>
        <v>6.740392966722371E-3</v>
      </c>
      <c r="AD108" cm="1">
        <f t="array" ref="AD108">MMULT($B32:$AL32,'Invesers de la matrice I-A'!BU$11:BU$47)</f>
        <v>0.49857994755971102</v>
      </c>
      <c r="AE108" cm="1">
        <f t="array" ref="AE108">MMULT($B32:$AL32,'Invesers de la matrice I-A'!BV$11:BV$47)</f>
        <v>6.9733382146166638E-3</v>
      </c>
      <c r="AF108" cm="1">
        <f t="array" ref="AF108">MMULT($B32:$AL32,'Invesers de la matrice I-A'!BW$11:BW$47)</f>
        <v>4.4270855984666051E-3</v>
      </c>
      <c r="AG108" cm="1">
        <f t="array" ref="AG108">MMULT($B32:$AL32,'Invesers de la matrice I-A'!BX$11:BX$47)</f>
        <v>3.0644257839451566E-3</v>
      </c>
      <c r="AH108" cm="1">
        <f t="array" ref="AH108">MMULT($B32:$AL32,'Invesers de la matrice I-A'!BY$11:BY$47)</f>
        <v>3.2433569703689507E-3</v>
      </c>
      <c r="AI108" cm="1">
        <f t="array" ref="AI108">MMULT($B32:$AL32,'Invesers de la matrice I-A'!BZ$11:BZ$47)</f>
        <v>3.9888160640038292E-3</v>
      </c>
      <c r="AJ108" cm="1">
        <f t="array" ref="AJ108">MMULT($B32:$AL32,'Invesers de la matrice I-A'!CA$11:CA$47)</f>
        <v>7.1757258704678428E-3</v>
      </c>
      <c r="AK108" cm="1">
        <f t="array" ref="AK108">MMULT($B32:$AL32,'Invesers de la matrice I-A'!CB$11:CB$47)</f>
        <v>4.706241061243204E-3</v>
      </c>
      <c r="AL108" cm="1">
        <f t="array" ref="AL108">MMULT($B32:$AL32,'Invesers de la matrice I-A'!CC$11:CC$47)</f>
        <v>0</v>
      </c>
      <c r="AM108" s="29"/>
    </row>
    <row r="109" spans="1:39">
      <c r="A109" s="13" t="s">
        <v>37</v>
      </c>
      <c r="B109" cm="1">
        <f t="array" ref="B109">MMULT($B33:$AL33,'Invesers de la matrice I-A'!AS$11:AS$47)</f>
        <v>1.9374964944052588E-2</v>
      </c>
      <c r="C109" cm="1">
        <f t="array" ref="C109">MMULT($B33:$AL33,'Invesers de la matrice I-A'!AT$11:AT$47)</f>
        <v>4.4569204370065556E-2</v>
      </c>
      <c r="D109" cm="1">
        <f t="array" ref="D109">MMULT($B33:$AL33,'Invesers de la matrice I-A'!AU$11:AU$47)</f>
        <v>4.2574696368281706E-2</v>
      </c>
      <c r="E109" cm="1">
        <f t="array" ref="E109">MMULT($B33:$AL33,'Invesers de la matrice I-A'!AV$11:AV$47)</f>
        <v>4.0658126521206768E-2</v>
      </c>
      <c r="F109" cm="1">
        <f t="array" ref="F109">MMULT($B33:$AL33,'Invesers de la matrice I-A'!AW$11:AW$47)</f>
        <v>4.6269995647621992E-2</v>
      </c>
      <c r="G109" cm="1">
        <f t="array" ref="G109">MMULT($B33:$AL33,'Invesers de la matrice I-A'!AX$11:AX$47)</f>
        <v>2.1978887717158897E-2</v>
      </c>
      <c r="H109" cm="1">
        <f t="array" ref="H109">MMULT($B33:$AL33,'Invesers de la matrice I-A'!AY$11:AY$47)</f>
        <v>3.0416197134417663E-2</v>
      </c>
      <c r="I109" cm="1">
        <f t="array" ref="I109">MMULT($B33:$AL33,'Invesers de la matrice I-A'!AZ$11:AZ$47)</f>
        <v>3.2207731354696102E-2</v>
      </c>
      <c r="J109" cm="1">
        <f t="array" ref="J109">MMULT($B33:$AL33,'Invesers de la matrice I-A'!BA$11:BA$47)</f>
        <v>5.1177689323296846E-2</v>
      </c>
      <c r="K109" cm="1">
        <f t="array" ref="K109">MMULT($B33:$AL33,'Invesers de la matrice I-A'!BB$11:BB$47)</f>
        <v>4.9297234601010237E-2</v>
      </c>
      <c r="L109" cm="1">
        <f t="array" ref="L109">MMULT($B33:$AL33,'Invesers de la matrice I-A'!BC$11:BC$47)</f>
        <v>2.7597400699033686E-2</v>
      </c>
      <c r="M109" cm="1">
        <f t="array" ref="M109">MMULT($B33:$AL33,'Invesers de la matrice I-A'!BD$11:BD$47)</f>
        <v>4.1171564440491512E-2</v>
      </c>
      <c r="N109" cm="1">
        <f t="array" ref="N109">MMULT($B33:$AL33,'Invesers de la matrice I-A'!BE$11:BE$47)</f>
        <v>4.2113698883053115E-2</v>
      </c>
      <c r="O109" cm="1">
        <f t="array" ref="O109">MMULT($B33:$AL33,'Invesers de la matrice I-A'!BF$11:BF$47)</f>
        <v>3.1479755927264666E-2</v>
      </c>
      <c r="P109" cm="1">
        <f t="array" ref="P109">MMULT($B33:$AL33,'Invesers de la matrice I-A'!BG$11:BG$47)</f>
        <v>3.050239700360249E-2</v>
      </c>
      <c r="Q109" cm="1">
        <f t="array" ref="Q109">MMULT($B33:$AL33,'Invesers de la matrice I-A'!BH$11:BH$47)</f>
        <v>2.7004772399986381E-2</v>
      </c>
      <c r="R109" cm="1">
        <f t="array" ref="R109">MMULT($B33:$AL33,'Invesers de la matrice I-A'!BI$11:BI$47)</f>
        <v>7.6444612730306505E-2</v>
      </c>
      <c r="S109" cm="1">
        <f t="array" ref="S109">MMULT($B33:$AL33,'Invesers de la matrice I-A'!BJ$11:BJ$47)</f>
        <v>5.3383538735121291E-2</v>
      </c>
      <c r="T109" cm="1">
        <f t="array" ref="T109">MMULT($B33:$AL33,'Invesers de la matrice I-A'!BK$11:BK$47)</f>
        <v>4.9444227264640588E-2</v>
      </c>
      <c r="U109" cm="1">
        <f t="array" ref="U109">MMULT($B33:$AL33,'Invesers de la matrice I-A'!BL$11:BL$47)</f>
        <v>5.4042079861911028E-2</v>
      </c>
      <c r="V109" cm="1">
        <f t="array" ref="V109">MMULT($B33:$AL33,'Invesers de la matrice I-A'!BM$11:BM$47)</f>
        <v>3.0568194402631092E-2</v>
      </c>
      <c r="W109" cm="1">
        <f t="array" ref="W109">MMULT($B33:$AL33,'Invesers de la matrice I-A'!BN$11:BN$47)</f>
        <v>3.5238241698458399E-2</v>
      </c>
      <c r="X109" cm="1">
        <f t="array" ref="X109">MMULT($B33:$AL33,'Invesers de la matrice I-A'!BO$11:BO$47)</f>
        <v>4.4588127685785788E-2</v>
      </c>
      <c r="Y109" cm="1">
        <f t="array" ref="Y109">MMULT($B33:$AL33,'Invesers de la matrice I-A'!BP$11:BP$47)</f>
        <v>3.2280308351415744E-2</v>
      </c>
      <c r="Z109" cm="1">
        <f t="array" ref="Z109">MMULT($B33:$AL33,'Invesers de la matrice I-A'!BQ$11:BQ$47)</f>
        <v>5.9193918903056565E-2</v>
      </c>
      <c r="AA109" cm="1">
        <f t="array" ref="AA109">MMULT($B33:$AL33,'Invesers de la matrice I-A'!BR$11:BR$47)</f>
        <v>1.8330018249157282E-2</v>
      </c>
      <c r="AB109" cm="1">
        <f t="array" ref="AB109">MMULT($B33:$AL33,'Invesers de la matrice I-A'!BS$11:BS$47)</f>
        <v>5.1038757037585862E-2</v>
      </c>
      <c r="AC109" cm="1">
        <f t="array" ref="AC109">MMULT($B33:$AL33,'Invesers de la matrice I-A'!BT$11:BT$47)</f>
        <v>6.2576308977737624E-2</v>
      </c>
      <c r="AD109" cm="1">
        <f t="array" ref="AD109">MMULT($B33:$AL33,'Invesers de la matrice I-A'!BU$11:BU$47)</f>
        <v>7.2526554573724228E-2</v>
      </c>
      <c r="AE109" cm="1">
        <f t="array" ref="AE109">MMULT($B33:$AL33,'Invesers de la matrice I-A'!BV$11:BV$47)</f>
        <v>0.66736462864713608</v>
      </c>
      <c r="AF109" cm="1">
        <f t="array" ref="AF109">MMULT($B33:$AL33,'Invesers de la matrice I-A'!BW$11:BW$47)</f>
        <v>3.0633058612763719E-2</v>
      </c>
      <c r="AG109" cm="1">
        <f t="array" ref="AG109">MMULT($B33:$AL33,'Invesers de la matrice I-A'!BX$11:BX$47)</f>
        <v>2.2199025231621847E-2</v>
      </c>
      <c r="AH109" cm="1">
        <f t="array" ref="AH109">MMULT($B33:$AL33,'Invesers de la matrice I-A'!BY$11:BY$47)</f>
        <v>1.9560629115685117E-2</v>
      </c>
      <c r="AI109" cm="1">
        <f t="array" ref="AI109">MMULT($B33:$AL33,'Invesers de la matrice I-A'!BZ$11:BZ$47)</f>
        <v>2.2705929487925377E-2</v>
      </c>
      <c r="AJ109" cm="1">
        <f t="array" ref="AJ109">MMULT($B33:$AL33,'Invesers de la matrice I-A'!CA$11:CA$47)</f>
        <v>4.0101939090561999E-2</v>
      </c>
      <c r="AK109" cm="1">
        <f t="array" ref="AK109">MMULT($B33:$AL33,'Invesers de la matrice I-A'!CB$11:CB$47)</f>
        <v>4.9884931570594211E-2</v>
      </c>
      <c r="AL109" cm="1">
        <f t="array" ref="AL109">MMULT($B33:$AL33,'Invesers de la matrice I-A'!CC$11:CC$47)</f>
        <v>0</v>
      </c>
      <c r="AM109" s="29"/>
    </row>
    <row r="110" spans="1:39">
      <c r="A110" s="13" t="s">
        <v>38</v>
      </c>
      <c r="B110" cm="1">
        <f t="array" ref="B110">MMULT($B34:$AL34,'Invesers de la matrice I-A'!AS$11:AS$47)</f>
        <v>0</v>
      </c>
      <c r="C110" cm="1">
        <f t="array" ref="C110">MMULT($B34:$AL34,'Invesers de la matrice I-A'!AT$11:AT$47)</f>
        <v>0</v>
      </c>
      <c r="D110" cm="1">
        <f t="array" ref="D110">MMULT($B34:$AL34,'Invesers de la matrice I-A'!AU$11:AU$47)</f>
        <v>0</v>
      </c>
      <c r="E110" cm="1">
        <f t="array" ref="E110">MMULT($B34:$AL34,'Invesers de la matrice I-A'!AV$11:AV$47)</f>
        <v>0</v>
      </c>
      <c r="F110" cm="1">
        <f t="array" ref="F110">MMULT($B34:$AL34,'Invesers de la matrice I-A'!AW$11:AW$47)</f>
        <v>0</v>
      </c>
      <c r="G110" cm="1">
        <f t="array" ref="G110">MMULT($B34:$AL34,'Invesers de la matrice I-A'!AX$11:AX$47)</f>
        <v>0</v>
      </c>
      <c r="H110" cm="1">
        <f t="array" ref="H110">MMULT($B34:$AL34,'Invesers de la matrice I-A'!AY$11:AY$47)</f>
        <v>0</v>
      </c>
      <c r="I110" cm="1">
        <f t="array" ref="I110">MMULT($B34:$AL34,'Invesers de la matrice I-A'!AZ$11:AZ$47)</f>
        <v>0</v>
      </c>
      <c r="J110" cm="1">
        <f t="array" ref="J110">MMULT($B34:$AL34,'Invesers de la matrice I-A'!BA$11:BA$47)</f>
        <v>0</v>
      </c>
      <c r="K110" cm="1">
        <f t="array" ref="K110">MMULT($B34:$AL34,'Invesers de la matrice I-A'!BB$11:BB$47)</f>
        <v>0</v>
      </c>
      <c r="L110" cm="1">
        <f t="array" ref="L110">MMULT($B34:$AL34,'Invesers de la matrice I-A'!BC$11:BC$47)</f>
        <v>0</v>
      </c>
      <c r="M110" cm="1">
        <f t="array" ref="M110">MMULT($B34:$AL34,'Invesers de la matrice I-A'!BD$11:BD$47)</f>
        <v>0</v>
      </c>
      <c r="N110" cm="1">
        <f t="array" ref="N110">MMULT($B34:$AL34,'Invesers de la matrice I-A'!BE$11:BE$47)</f>
        <v>0</v>
      </c>
      <c r="O110" cm="1">
        <f t="array" ref="O110">MMULT($B34:$AL34,'Invesers de la matrice I-A'!BF$11:BF$47)</f>
        <v>0</v>
      </c>
      <c r="P110" cm="1">
        <f t="array" ref="P110">MMULT($B34:$AL34,'Invesers de la matrice I-A'!BG$11:BG$47)</f>
        <v>0</v>
      </c>
      <c r="Q110" cm="1">
        <f t="array" ref="Q110">MMULT($B34:$AL34,'Invesers de la matrice I-A'!BH$11:BH$47)</f>
        <v>0</v>
      </c>
      <c r="R110" cm="1">
        <f t="array" ref="R110">MMULT($B34:$AL34,'Invesers de la matrice I-A'!BI$11:BI$47)</f>
        <v>0</v>
      </c>
      <c r="S110" cm="1">
        <f t="array" ref="S110">MMULT($B34:$AL34,'Invesers de la matrice I-A'!BJ$11:BJ$47)</f>
        <v>0</v>
      </c>
      <c r="T110" cm="1">
        <f t="array" ref="T110">MMULT($B34:$AL34,'Invesers de la matrice I-A'!BK$11:BK$47)</f>
        <v>0</v>
      </c>
      <c r="U110" cm="1">
        <f t="array" ref="U110">MMULT($B34:$AL34,'Invesers de la matrice I-A'!BL$11:BL$47)</f>
        <v>0</v>
      </c>
      <c r="V110" cm="1">
        <f t="array" ref="V110">MMULT($B34:$AL34,'Invesers de la matrice I-A'!BM$11:BM$47)</f>
        <v>0</v>
      </c>
      <c r="W110" cm="1">
        <f t="array" ref="W110">MMULT($B34:$AL34,'Invesers de la matrice I-A'!BN$11:BN$47)</f>
        <v>0</v>
      </c>
      <c r="X110" cm="1">
        <f t="array" ref="X110">MMULT($B34:$AL34,'Invesers de la matrice I-A'!BO$11:BO$47)</f>
        <v>0</v>
      </c>
      <c r="Y110" cm="1">
        <f t="array" ref="Y110">MMULT($B34:$AL34,'Invesers de la matrice I-A'!BP$11:BP$47)</f>
        <v>0</v>
      </c>
      <c r="Z110" cm="1">
        <f t="array" ref="Z110">MMULT($B34:$AL34,'Invesers de la matrice I-A'!BQ$11:BQ$47)</f>
        <v>0</v>
      </c>
      <c r="AA110" cm="1">
        <f t="array" ref="AA110">MMULT($B34:$AL34,'Invesers de la matrice I-A'!BR$11:BR$47)</f>
        <v>0</v>
      </c>
      <c r="AB110" cm="1">
        <f t="array" ref="AB110">MMULT($B34:$AL34,'Invesers de la matrice I-A'!BS$11:BS$47)</f>
        <v>0</v>
      </c>
      <c r="AC110" cm="1">
        <f t="array" ref="AC110">MMULT($B34:$AL34,'Invesers de la matrice I-A'!BT$11:BT$47)</f>
        <v>0</v>
      </c>
      <c r="AD110" cm="1">
        <f t="array" ref="AD110">MMULT($B34:$AL34,'Invesers de la matrice I-A'!BU$11:BU$47)</f>
        <v>0</v>
      </c>
      <c r="AE110" cm="1">
        <f t="array" ref="AE110">MMULT($B34:$AL34,'Invesers de la matrice I-A'!BV$11:BV$47)</f>
        <v>0</v>
      </c>
      <c r="AF110" cm="1">
        <f t="array" ref="AF110">MMULT($B34:$AL34,'Invesers de la matrice I-A'!BW$11:BW$47)</f>
        <v>0.76136892006590451</v>
      </c>
      <c r="AG110" cm="1">
        <f t="array" ref="AG110">MMULT($B34:$AL34,'Invesers de la matrice I-A'!BX$11:BX$47)</f>
        <v>0</v>
      </c>
      <c r="AH110" cm="1">
        <f t="array" ref="AH110">MMULT($B34:$AL34,'Invesers de la matrice I-A'!BY$11:BY$47)</f>
        <v>0</v>
      </c>
      <c r="AI110" cm="1">
        <f t="array" ref="AI110">MMULT($B34:$AL34,'Invesers de la matrice I-A'!BZ$11:BZ$47)</f>
        <v>0</v>
      </c>
      <c r="AJ110" cm="1">
        <f t="array" ref="AJ110">MMULT($B34:$AL34,'Invesers de la matrice I-A'!CA$11:CA$47)</f>
        <v>0</v>
      </c>
      <c r="AK110" cm="1">
        <f t="array" ref="AK110">MMULT($B34:$AL34,'Invesers de la matrice I-A'!CB$11:CB$47)</f>
        <v>0</v>
      </c>
      <c r="AL110" cm="1">
        <f t="array" ref="AL110">MMULT($B34:$AL34,'Invesers de la matrice I-A'!CC$11:CC$47)</f>
        <v>0</v>
      </c>
      <c r="AM110" s="29"/>
    </row>
    <row r="111" spans="1:39">
      <c r="A111" s="13" t="s">
        <v>39</v>
      </c>
      <c r="B111" cm="1">
        <f t="array" ref="B111">MMULT($B35:$AL35,'Invesers de la matrice I-A'!AS$11:AS$47)</f>
        <v>4.3531767608180789E-3</v>
      </c>
      <c r="C111" cm="1">
        <f t="array" ref="C111">MMULT($B35:$AL35,'Invesers de la matrice I-A'!AT$11:AT$47)</f>
        <v>8.6169080260060857E-3</v>
      </c>
      <c r="D111" cm="1">
        <f t="array" ref="D111">MMULT($B35:$AL35,'Invesers de la matrice I-A'!AU$11:AU$47)</f>
        <v>6.6899545738281999E-3</v>
      </c>
      <c r="E111" cm="1">
        <f t="array" ref="E111">MMULT($B35:$AL35,'Invesers de la matrice I-A'!AV$11:AV$47)</f>
        <v>6.0187201002533074E-3</v>
      </c>
      <c r="F111" cm="1">
        <f t="array" ref="F111">MMULT($B35:$AL35,'Invesers de la matrice I-A'!AW$11:AW$47)</f>
        <v>6.8099551875029337E-3</v>
      </c>
      <c r="G111" cm="1">
        <f t="array" ref="G111">MMULT($B35:$AL35,'Invesers de la matrice I-A'!AX$11:AX$47)</f>
        <v>5.8372717415574628E-3</v>
      </c>
      <c r="H111" cm="1">
        <f t="array" ref="H111">MMULT($B35:$AL35,'Invesers de la matrice I-A'!AY$11:AY$47)</f>
        <v>7.9818900132204076E-3</v>
      </c>
      <c r="I111" cm="1">
        <f t="array" ref="I111">MMULT($B35:$AL35,'Invesers de la matrice I-A'!AZ$11:AZ$47)</f>
        <v>8.5710187818543067E-3</v>
      </c>
      <c r="J111" cm="1">
        <f t="array" ref="J111">MMULT($B35:$AL35,'Invesers de la matrice I-A'!BA$11:BA$47)</f>
        <v>8.6985004585614038E-3</v>
      </c>
      <c r="K111" cm="1">
        <f t="array" ref="K111">MMULT($B35:$AL35,'Invesers de la matrice I-A'!BB$11:BB$47)</f>
        <v>7.0107942158624805E-3</v>
      </c>
      <c r="L111" cm="1">
        <f t="array" ref="L111">MMULT($B35:$AL35,'Invesers de la matrice I-A'!BC$11:BC$47)</f>
        <v>8.2527596134090771E-3</v>
      </c>
      <c r="M111" cm="1">
        <f t="array" ref="M111">MMULT($B35:$AL35,'Invesers de la matrice I-A'!BD$11:BD$47)</f>
        <v>8.5961809038201699E-3</v>
      </c>
      <c r="N111" cm="1">
        <f t="array" ref="N111">MMULT($B35:$AL35,'Invesers de la matrice I-A'!BE$11:BE$47)</f>
        <v>8.9036939497426949E-3</v>
      </c>
      <c r="O111" cm="1">
        <f t="array" ref="O111">MMULT($B35:$AL35,'Invesers de la matrice I-A'!BF$11:BF$47)</f>
        <v>8.8232828269631351E-3</v>
      </c>
      <c r="P111" cm="1">
        <f t="array" ref="P111">MMULT($B35:$AL35,'Invesers de la matrice I-A'!BG$11:BG$47)</f>
        <v>7.8645870114714966E-3</v>
      </c>
      <c r="Q111" cm="1">
        <f t="array" ref="Q111">MMULT($B35:$AL35,'Invesers de la matrice I-A'!BH$11:BH$47)</f>
        <v>9.3738093918827627E-3</v>
      </c>
      <c r="R111" cm="1">
        <f t="array" ref="R111">MMULT($B35:$AL35,'Invesers de la matrice I-A'!BI$11:BI$47)</f>
        <v>5.8388026961304637E-3</v>
      </c>
      <c r="S111" cm="1">
        <f t="array" ref="S111">MMULT($B35:$AL35,'Invesers de la matrice I-A'!BJ$11:BJ$47)</f>
        <v>5.7441917273312352E-3</v>
      </c>
      <c r="T111" cm="1">
        <f t="array" ref="T111">MMULT($B35:$AL35,'Invesers de la matrice I-A'!BK$11:BK$47)</f>
        <v>8.7673541295546446E-3</v>
      </c>
      <c r="U111" cm="1">
        <f t="array" ref="U111">MMULT($B35:$AL35,'Invesers de la matrice I-A'!BL$11:BL$47)</f>
        <v>1.5386773405669118E-2</v>
      </c>
      <c r="V111" cm="1">
        <f t="array" ref="V111">MMULT($B35:$AL35,'Invesers de la matrice I-A'!BM$11:BM$47)</f>
        <v>4.9369354148466943E-3</v>
      </c>
      <c r="W111" cm="1">
        <f t="array" ref="W111">MMULT($B35:$AL35,'Invesers de la matrice I-A'!BN$11:BN$47)</f>
        <v>6.0275182472657113E-3</v>
      </c>
      <c r="X111" cm="1">
        <f t="array" ref="X111">MMULT($B35:$AL35,'Invesers de la matrice I-A'!BO$11:BO$47)</f>
        <v>1.422004730505917E-2</v>
      </c>
      <c r="Y111" cm="1">
        <f t="array" ref="Y111">MMULT($B35:$AL35,'Invesers de la matrice I-A'!BP$11:BP$47)</f>
        <v>1.1630211495065119E-2</v>
      </c>
      <c r="Z111" cm="1">
        <f t="array" ref="Z111">MMULT($B35:$AL35,'Invesers de la matrice I-A'!BQ$11:BQ$47)</f>
        <v>7.574273323000087E-3</v>
      </c>
      <c r="AA111" cm="1">
        <f t="array" ref="AA111">MMULT($B35:$AL35,'Invesers de la matrice I-A'!BR$11:BR$47)</f>
        <v>1.299694221144892E-3</v>
      </c>
      <c r="AB111" cm="1">
        <f t="array" ref="AB111">MMULT($B35:$AL35,'Invesers de la matrice I-A'!BS$11:BS$47)</f>
        <v>7.8012330912596442E-3</v>
      </c>
      <c r="AC111" cm="1">
        <f t="array" ref="AC111">MMULT($B35:$AL35,'Invesers de la matrice I-A'!BT$11:BT$47)</f>
        <v>8.0755512843296868E-3</v>
      </c>
      <c r="AD111" cm="1">
        <f t="array" ref="AD111">MMULT($B35:$AL35,'Invesers de la matrice I-A'!BU$11:BU$47)</f>
        <v>1.4013853297766023E-2</v>
      </c>
      <c r="AE111" cm="1">
        <f t="array" ref="AE111">MMULT($B35:$AL35,'Invesers de la matrice I-A'!BV$11:BV$47)</f>
        <v>6.305768660101429E-3</v>
      </c>
      <c r="AF111" cm="1">
        <f t="array" ref="AF111">MMULT($B35:$AL35,'Invesers de la matrice I-A'!BW$11:BW$47)</f>
        <v>4.3034430274351909E-3</v>
      </c>
      <c r="AG111" cm="1">
        <f t="array" ref="AG111">MMULT($B35:$AL35,'Invesers de la matrice I-A'!BX$11:BX$47)</f>
        <v>0.83790244259751068</v>
      </c>
      <c r="AH111" cm="1">
        <f t="array" ref="AH111">MMULT($B35:$AL35,'Invesers de la matrice I-A'!BY$11:BY$47)</f>
        <v>1.3449858180483894E-2</v>
      </c>
      <c r="AI111" cm="1">
        <f t="array" ref="AI111">MMULT($B35:$AL35,'Invesers de la matrice I-A'!BZ$11:BZ$47)</f>
        <v>2.8883488281926961E-3</v>
      </c>
      <c r="AJ111" cm="1">
        <f t="array" ref="AJ111">MMULT($B35:$AL35,'Invesers de la matrice I-A'!CA$11:CA$47)</f>
        <v>6.169233315983097E-3</v>
      </c>
      <c r="AK111" cm="1">
        <f t="array" ref="AK111">MMULT($B35:$AL35,'Invesers de la matrice I-A'!CB$11:CB$47)</f>
        <v>4.0140024745082825E-3</v>
      </c>
      <c r="AL111" cm="1">
        <f t="array" ref="AL111">MMULT($B35:$AL35,'Invesers de la matrice I-A'!CC$11:CC$47)</f>
        <v>0</v>
      </c>
      <c r="AM111" s="29"/>
    </row>
    <row r="112" spans="1:39">
      <c r="A112" s="13" t="s">
        <v>40</v>
      </c>
      <c r="B112" cm="1">
        <f t="array" ref="B112">MMULT($B36:$AL36,'Invesers de la matrice I-A'!AS$11:AS$47)</f>
        <v>2.9827179553628292E-4</v>
      </c>
      <c r="C112" cm="1">
        <f t="array" ref="C112">MMULT($B36:$AL36,'Invesers de la matrice I-A'!AT$11:AT$47)</f>
        <v>5.7966270150748241E-4</v>
      </c>
      <c r="D112" cm="1">
        <f t="array" ref="D112">MMULT($B36:$AL36,'Invesers de la matrice I-A'!AU$11:AU$47)</f>
        <v>8.7491453513038637E-4</v>
      </c>
      <c r="E112" cm="1">
        <f t="array" ref="E112">MMULT($B36:$AL36,'Invesers de la matrice I-A'!AV$11:AV$47)</f>
        <v>8.0395312069926844E-4</v>
      </c>
      <c r="F112" cm="1">
        <f t="array" ref="F112">MMULT($B36:$AL36,'Invesers de la matrice I-A'!AW$11:AW$47)</f>
        <v>6.9828498047985526E-4</v>
      </c>
      <c r="G112" cm="1">
        <f t="array" ref="G112">MMULT($B36:$AL36,'Invesers de la matrice I-A'!AX$11:AX$47)</f>
        <v>9.3891100261254631E-4</v>
      </c>
      <c r="H112" cm="1">
        <f t="array" ref="H112">MMULT($B36:$AL36,'Invesers de la matrice I-A'!AY$11:AY$47)</f>
        <v>6.5007217664451045E-4</v>
      </c>
      <c r="I112" cm="1">
        <f t="array" ref="I112">MMULT($B36:$AL36,'Invesers de la matrice I-A'!AZ$11:AZ$47)</f>
        <v>4.7219036711105368E-4</v>
      </c>
      <c r="J112" cm="1">
        <f t="array" ref="J112">MMULT($B36:$AL36,'Invesers de la matrice I-A'!BA$11:BA$47)</f>
        <v>6.3077583899679964E-4</v>
      </c>
      <c r="K112" cm="1">
        <f t="array" ref="K112">MMULT($B36:$AL36,'Invesers de la matrice I-A'!BB$11:BB$47)</f>
        <v>8.4517860408687138E-4</v>
      </c>
      <c r="L112" cm="1">
        <f t="array" ref="L112">MMULT($B36:$AL36,'Invesers de la matrice I-A'!BC$11:BC$47)</f>
        <v>4.6013094263829809E-4</v>
      </c>
      <c r="M112" cm="1">
        <f t="array" ref="M112">MMULT($B36:$AL36,'Invesers de la matrice I-A'!BD$11:BD$47)</f>
        <v>5.8185961615904089E-4</v>
      </c>
      <c r="N112" cm="1">
        <f t="array" ref="N112">MMULT($B36:$AL36,'Invesers de la matrice I-A'!BE$11:BE$47)</f>
        <v>7.3083472295613894E-4</v>
      </c>
      <c r="O112" cm="1">
        <f t="array" ref="O112">MMULT($B36:$AL36,'Invesers de la matrice I-A'!BF$11:BF$47)</f>
        <v>5.8323310890517487E-4</v>
      </c>
      <c r="P112" cm="1">
        <f t="array" ref="P112">MMULT($B36:$AL36,'Invesers de la matrice I-A'!BG$11:BG$47)</f>
        <v>5.5107918062815545E-4</v>
      </c>
      <c r="Q112" cm="1">
        <f t="array" ref="Q112">MMULT($B36:$AL36,'Invesers de la matrice I-A'!BH$11:BH$47)</f>
        <v>6.6457686373995787E-4</v>
      </c>
      <c r="R112" cm="1">
        <f t="array" ref="R112">MMULT($B36:$AL36,'Invesers de la matrice I-A'!BI$11:BI$47)</f>
        <v>9.1102292548143784E-4</v>
      </c>
      <c r="S112" cm="1">
        <f t="array" ref="S112">MMULT($B36:$AL36,'Invesers de la matrice I-A'!BJ$11:BJ$47)</f>
        <v>8.810589794112421E-4</v>
      </c>
      <c r="T112" cm="1">
        <f t="array" ref="T112">MMULT($B36:$AL36,'Invesers de la matrice I-A'!BK$11:BK$47)</f>
        <v>7.64666870999995E-4</v>
      </c>
      <c r="U112" cm="1">
        <f t="array" ref="U112">MMULT($B36:$AL36,'Invesers de la matrice I-A'!BL$11:BL$47)</f>
        <v>1.0419775803364568E-3</v>
      </c>
      <c r="V112" cm="1">
        <f t="array" ref="V112">MMULT($B36:$AL36,'Invesers de la matrice I-A'!BM$11:BM$47)</f>
        <v>1.6857865255306529E-3</v>
      </c>
      <c r="W112" cm="1">
        <f t="array" ref="W112">MMULT($B36:$AL36,'Invesers de la matrice I-A'!BN$11:BN$47)</f>
        <v>8.7259692775487933E-4</v>
      </c>
      <c r="X112" cm="1">
        <f t="array" ref="X112">MMULT($B36:$AL36,'Invesers de la matrice I-A'!BO$11:BO$47)</f>
        <v>1.1157404267775712E-3</v>
      </c>
      <c r="Y112" cm="1">
        <f t="array" ref="Y112">MMULT($B36:$AL36,'Invesers de la matrice I-A'!BP$11:BP$47)</f>
        <v>9.5738410732457309E-4</v>
      </c>
      <c r="Z112" cm="1">
        <f t="array" ref="Z112">MMULT($B36:$AL36,'Invesers de la matrice I-A'!BQ$11:BQ$47)</f>
        <v>1.9326898728893244E-3</v>
      </c>
      <c r="AA112" cm="1">
        <f t="array" ref="AA112">MMULT($B36:$AL36,'Invesers de la matrice I-A'!BR$11:BR$47)</f>
        <v>2.4489406326715384E-4</v>
      </c>
      <c r="AB112" cm="1">
        <f t="array" ref="AB112">MMULT($B36:$AL36,'Invesers de la matrice I-A'!BS$11:BS$47)</f>
        <v>6.9319753546289028E-4</v>
      </c>
      <c r="AC112" cm="1">
        <f t="array" ref="AC112">MMULT($B36:$AL36,'Invesers de la matrice I-A'!BT$11:BT$47)</f>
        <v>1.6937750725922796E-3</v>
      </c>
      <c r="AD112" cm="1">
        <f t="array" ref="AD112">MMULT($B36:$AL36,'Invesers de la matrice I-A'!BU$11:BU$47)</f>
        <v>1.6589096065489127E-3</v>
      </c>
      <c r="AE112" cm="1">
        <f t="array" ref="AE112">MMULT($B36:$AL36,'Invesers de la matrice I-A'!BV$11:BV$47)</f>
        <v>1.5199777273447036E-3</v>
      </c>
      <c r="AF112" cm="1">
        <f t="array" ref="AF112">MMULT($B36:$AL36,'Invesers de la matrice I-A'!BW$11:BW$47)</f>
        <v>1.1235785973985493E-3</v>
      </c>
      <c r="AG112" cm="1">
        <f t="array" ref="AG112">MMULT($B36:$AL36,'Invesers de la matrice I-A'!BX$11:BX$47)</f>
        <v>2.5241581583478111E-4</v>
      </c>
      <c r="AH112" cm="1">
        <f t="array" ref="AH112">MMULT($B36:$AL36,'Invesers de la matrice I-A'!BY$11:BY$47)</f>
        <v>0.76586255919695745</v>
      </c>
      <c r="AI112" cm="1">
        <f t="array" ref="AI112">MMULT($B36:$AL36,'Invesers de la matrice I-A'!BZ$11:BZ$47)</f>
        <v>2.6510363305319194E-3</v>
      </c>
      <c r="AJ112" cm="1">
        <f t="array" ref="AJ112">MMULT($B36:$AL36,'Invesers de la matrice I-A'!CA$11:CA$47)</f>
        <v>8.7596987686729187E-4</v>
      </c>
      <c r="AK112" cm="1">
        <f t="array" ref="AK112">MMULT($B36:$AL36,'Invesers de la matrice I-A'!CB$11:CB$47)</f>
        <v>5.1071037164356829E-4</v>
      </c>
      <c r="AL112" cm="1">
        <f t="array" ref="AL112">MMULT($B36:$AL36,'Invesers de la matrice I-A'!CC$11:CC$47)</f>
        <v>0</v>
      </c>
      <c r="AM112" s="29"/>
    </row>
    <row r="113" spans="1:41">
      <c r="A113" s="13" t="s">
        <v>41</v>
      </c>
      <c r="B113" cm="1">
        <f t="array" ref="B113">MMULT($B37:$AL37,'Invesers de la matrice I-A'!AS$11:AS$47)</f>
        <v>0</v>
      </c>
      <c r="C113" cm="1">
        <f t="array" ref="C113">MMULT($B37:$AL37,'Invesers de la matrice I-A'!AT$11:AT$47)</f>
        <v>0</v>
      </c>
      <c r="D113" cm="1">
        <f t="array" ref="D113">MMULT($B37:$AL37,'Invesers de la matrice I-A'!AU$11:AU$47)</f>
        <v>0</v>
      </c>
      <c r="E113" cm="1">
        <f t="array" ref="E113">MMULT($B37:$AL37,'Invesers de la matrice I-A'!AV$11:AV$47)</f>
        <v>0</v>
      </c>
      <c r="F113" cm="1">
        <f t="array" ref="F113">MMULT($B37:$AL37,'Invesers de la matrice I-A'!AW$11:AW$47)</f>
        <v>0</v>
      </c>
      <c r="G113" cm="1">
        <f t="array" ref="G113">MMULT($B37:$AL37,'Invesers de la matrice I-A'!AX$11:AX$47)</f>
        <v>0</v>
      </c>
      <c r="H113" cm="1">
        <f t="array" ref="H113">MMULT($B37:$AL37,'Invesers de la matrice I-A'!AY$11:AY$47)</f>
        <v>0</v>
      </c>
      <c r="I113" cm="1">
        <f t="array" ref="I113">MMULT($B37:$AL37,'Invesers de la matrice I-A'!AZ$11:AZ$47)</f>
        <v>0</v>
      </c>
      <c r="J113" cm="1">
        <f t="array" ref="J113">MMULT($B37:$AL37,'Invesers de la matrice I-A'!BA$11:BA$47)</f>
        <v>0</v>
      </c>
      <c r="K113" cm="1">
        <f t="array" ref="K113">MMULT($B37:$AL37,'Invesers de la matrice I-A'!BB$11:BB$47)</f>
        <v>0</v>
      </c>
      <c r="L113" cm="1">
        <f t="array" ref="L113">MMULT($B37:$AL37,'Invesers de la matrice I-A'!BC$11:BC$47)</f>
        <v>0</v>
      </c>
      <c r="M113" cm="1">
        <f t="array" ref="M113">MMULT($B37:$AL37,'Invesers de la matrice I-A'!BD$11:BD$47)</f>
        <v>0</v>
      </c>
      <c r="N113" cm="1">
        <f t="array" ref="N113">MMULT($B37:$AL37,'Invesers de la matrice I-A'!BE$11:BE$47)</f>
        <v>0</v>
      </c>
      <c r="O113" cm="1">
        <f t="array" ref="O113">MMULT($B37:$AL37,'Invesers de la matrice I-A'!BF$11:BF$47)</f>
        <v>0</v>
      </c>
      <c r="P113" cm="1">
        <f t="array" ref="P113">MMULT($B37:$AL37,'Invesers de la matrice I-A'!BG$11:BG$47)</f>
        <v>0</v>
      </c>
      <c r="Q113" cm="1">
        <f t="array" ref="Q113">MMULT($B37:$AL37,'Invesers de la matrice I-A'!BH$11:BH$47)</f>
        <v>0</v>
      </c>
      <c r="R113" cm="1">
        <f t="array" ref="R113">MMULT($B37:$AL37,'Invesers de la matrice I-A'!BI$11:BI$47)</f>
        <v>0</v>
      </c>
      <c r="S113" cm="1">
        <f t="array" ref="S113">MMULT($B37:$AL37,'Invesers de la matrice I-A'!BJ$11:BJ$47)</f>
        <v>0</v>
      </c>
      <c r="T113" cm="1">
        <f t="array" ref="T113">MMULT($B37:$AL37,'Invesers de la matrice I-A'!BK$11:BK$47)</f>
        <v>0</v>
      </c>
      <c r="U113" cm="1">
        <f t="array" ref="U113">MMULT($B37:$AL37,'Invesers de la matrice I-A'!BL$11:BL$47)</f>
        <v>0</v>
      </c>
      <c r="V113" cm="1">
        <f t="array" ref="V113">MMULT($B37:$AL37,'Invesers de la matrice I-A'!BM$11:BM$47)</f>
        <v>0</v>
      </c>
      <c r="W113" cm="1">
        <f t="array" ref="W113">MMULT($B37:$AL37,'Invesers de la matrice I-A'!BN$11:BN$47)</f>
        <v>0</v>
      </c>
      <c r="X113" cm="1">
        <f t="array" ref="X113">MMULT($B37:$AL37,'Invesers de la matrice I-A'!BO$11:BO$47)</f>
        <v>0</v>
      </c>
      <c r="Y113" cm="1">
        <f t="array" ref="Y113">MMULT($B37:$AL37,'Invesers de la matrice I-A'!BP$11:BP$47)</f>
        <v>0</v>
      </c>
      <c r="Z113" cm="1">
        <f t="array" ref="Z113">MMULT($B37:$AL37,'Invesers de la matrice I-A'!BQ$11:BQ$47)</f>
        <v>0</v>
      </c>
      <c r="AA113" cm="1">
        <f t="array" ref="AA113">MMULT($B37:$AL37,'Invesers de la matrice I-A'!BR$11:BR$47)</f>
        <v>0</v>
      </c>
      <c r="AB113" cm="1">
        <f t="array" ref="AB113">MMULT($B37:$AL37,'Invesers de la matrice I-A'!BS$11:BS$47)</f>
        <v>0</v>
      </c>
      <c r="AC113" cm="1">
        <f t="array" ref="AC113">MMULT($B37:$AL37,'Invesers de la matrice I-A'!BT$11:BT$47)</f>
        <v>0</v>
      </c>
      <c r="AD113" cm="1">
        <f t="array" ref="AD113">MMULT($B37:$AL37,'Invesers de la matrice I-A'!BU$11:BU$47)</f>
        <v>0</v>
      </c>
      <c r="AE113" cm="1">
        <f t="array" ref="AE113">MMULT($B37:$AL37,'Invesers de la matrice I-A'!BV$11:BV$47)</f>
        <v>0</v>
      </c>
      <c r="AF113" cm="1">
        <f t="array" ref="AF113">MMULT($B37:$AL37,'Invesers de la matrice I-A'!BW$11:BW$47)</f>
        <v>0</v>
      </c>
      <c r="AG113" cm="1">
        <f t="array" ref="AG113">MMULT($B37:$AL37,'Invesers de la matrice I-A'!BX$11:BX$47)</f>
        <v>0</v>
      </c>
      <c r="AH113" cm="1">
        <f t="array" ref="AH113">MMULT($B37:$AL37,'Invesers de la matrice I-A'!BY$11:BY$47)</f>
        <v>0</v>
      </c>
      <c r="AI113" cm="1">
        <f t="array" ref="AI113">MMULT($B37:$AL37,'Invesers de la matrice I-A'!BZ$11:BZ$47)</f>
        <v>0.82773215593716942</v>
      </c>
      <c r="AJ113" cm="1">
        <f t="array" ref="AJ113">MMULT($B37:$AL37,'Invesers de la matrice I-A'!CA$11:CA$47)</f>
        <v>0</v>
      </c>
      <c r="AK113" cm="1">
        <f t="array" ref="AK113">MMULT($B37:$AL37,'Invesers de la matrice I-A'!CB$11:CB$47)</f>
        <v>0</v>
      </c>
      <c r="AL113" cm="1">
        <f t="array" ref="AL113">MMULT($B37:$AL37,'Invesers de la matrice I-A'!CC$11:CC$47)</f>
        <v>0</v>
      </c>
      <c r="AM113" s="29"/>
    </row>
    <row r="114" spans="1:41">
      <c r="A114" s="13" t="s">
        <v>42</v>
      </c>
      <c r="B114" cm="1">
        <f t="array" ref="B114">MMULT($B38:$AL38,'Invesers de la matrice I-A'!AS$11:AS$47)</f>
        <v>5.2262262787211144E-4</v>
      </c>
      <c r="C114" cm="1">
        <f t="array" ref="C114">MMULT($B38:$AL38,'Invesers de la matrice I-A'!AT$11:AT$47)</f>
        <v>7.7003361504327395E-4</v>
      </c>
      <c r="D114" cm="1">
        <f t="array" ref="D114">MMULT($B38:$AL38,'Invesers de la matrice I-A'!AU$11:AU$47)</f>
        <v>1.087486318332046E-3</v>
      </c>
      <c r="E114" cm="1">
        <f t="array" ref="E114">MMULT($B38:$AL38,'Invesers de la matrice I-A'!AV$11:AV$47)</f>
        <v>9.2761392277565015E-4</v>
      </c>
      <c r="F114" cm="1">
        <f t="array" ref="F114">MMULT($B38:$AL38,'Invesers de la matrice I-A'!AW$11:AW$47)</f>
        <v>1.1625384286545037E-3</v>
      </c>
      <c r="G114" cm="1">
        <f t="array" ref="G114">MMULT($B38:$AL38,'Invesers de la matrice I-A'!AX$11:AX$47)</f>
        <v>8.579426950456276E-4</v>
      </c>
      <c r="H114" cm="1">
        <f t="array" ref="H114">MMULT($B38:$AL38,'Invesers de la matrice I-A'!AY$11:AY$47)</f>
        <v>9.7884986119841288E-4</v>
      </c>
      <c r="I114" cm="1">
        <f t="array" ref="I114">MMULT($B38:$AL38,'Invesers de la matrice I-A'!AZ$11:AZ$47)</f>
        <v>1.285601819612078E-3</v>
      </c>
      <c r="J114" cm="1">
        <f t="array" ref="J114">MMULT($B38:$AL38,'Invesers de la matrice I-A'!BA$11:BA$47)</f>
        <v>1.2178056852914594E-3</v>
      </c>
      <c r="K114" cm="1">
        <f t="array" ref="K114">MMULT($B38:$AL38,'Invesers de la matrice I-A'!BB$11:BB$47)</f>
        <v>1.2311486874993149E-3</v>
      </c>
      <c r="L114" cm="1">
        <f t="array" ref="L114">MMULT($B38:$AL38,'Invesers de la matrice I-A'!BC$11:BC$47)</f>
        <v>8.8229238071830184E-4</v>
      </c>
      <c r="M114" cm="1">
        <f t="array" ref="M114">MMULT($B38:$AL38,'Invesers de la matrice I-A'!BD$11:BD$47)</f>
        <v>9.728901635087131E-4</v>
      </c>
      <c r="N114" cm="1">
        <f t="array" ref="N114">MMULT($B38:$AL38,'Invesers de la matrice I-A'!BE$11:BE$47)</f>
        <v>1.2157913303331345E-3</v>
      </c>
      <c r="O114" cm="1">
        <f t="array" ref="O114">MMULT($B38:$AL38,'Invesers de la matrice I-A'!BF$11:BF$47)</f>
        <v>9.7633695467346448E-4</v>
      </c>
      <c r="P114" cm="1">
        <f t="array" ref="P114">MMULT($B38:$AL38,'Invesers de la matrice I-A'!BG$11:BG$47)</f>
        <v>9.7696366756688628E-4</v>
      </c>
      <c r="Q114" cm="1">
        <f t="array" ref="Q114">MMULT($B38:$AL38,'Invesers de la matrice I-A'!BH$11:BH$47)</f>
        <v>7.3103447159773936E-4</v>
      </c>
      <c r="R114" cm="1">
        <f t="array" ref="R114">MMULT($B38:$AL38,'Invesers de la matrice I-A'!BI$11:BI$47)</f>
        <v>1.335889859625732E-3</v>
      </c>
      <c r="S114" cm="1">
        <f t="array" ref="S114">MMULT($B38:$AL38,'Invesers de la matrice I-A'!BJ$11:BJ$47)</f>
        <v>8.4333422292933217E-4</v>
      </c>
      <c r="T114" cm="1">
        <f t="array" ref="T114">MMULT($B38:$AL38,'Invesers de la matrice I-A'!BK$11:BK$47)</f>
        <v>3.0155242062398918E-3</v>
      </c>
      <c r="U114" cm="1">
        <f t="array" ref="U114">MMULT($B38:$AL38,'Invesers de la matrice I-A'!BL$11:BL$47)</f>
        <v>1.8312828381079459E-3</v>
      </c>
      <c r="V114" cm="1">
        <f t="array" ref="V114">MMULT($B38:$AL38,'Invesers de la matrice I-A'!BM$11:BM$47)</f>
        <v>3.6299778894723837E-3</v>
      </c>
      <c r="W114" cm="1">
        <f t="array" ref="W114">MMULT($B38:$AL38,'Invesers de la matrice I-A'!BN$11:BN$47)</f>
        <v>2.0987450896175035E-3</v>
      </c>
      <c r="X114" cm="1">
        <f t="array" ref="X114">MMULT($B38:$AL38,'Invesers de la matrice I-A'!BO$11:BO$47)</f>
        <v>1.5521209391770997E-3</v>
      </c>
      <c r="Y114" cm="1">
        <f t="array" ref="Y114">MMULT($B38:$AL38,'Invesers de la matrice I-A'!BP$11:BP$47)</f>
        <v>2.0395255047557723E-3</v>
      </c>
      <c r="Z114" cm="1">
        <f t="array" ref="Z114">MMULT($B38:$AL38,'Invesers de la matrice I-A'!BQ$11:BQ$47)</f>
        <v>6.748054059240498E-4</v>
      </c>
      <c r="AA114" cm="1">
        <f t="array" ref="AA114">MMULT($B38:$AL38,'Invesers de la matrice I-A'!BR$11:BR$47)</f>
        <v>4.7137569462068503E-4</v>
      </c>
      <c r="AB114" cm="1">
        <f t="array" ref="AB114">MMULT($B38:$AL38,'Invesers de la matrice I-A'!BS$11:BS$47)</f>
        <v>2.1653683925252397E-3</v>
      </c>
      <c r="AC114" cm="1">
        <f t="array" ref="AC114">MMULT($B38:$AL38,'Invesers de la matrice I-A'!BT$11:BT$47)</f>
        <v>1.6270991219211645E-3</v>
      </c>
      <c r="AD114" cm="1">
        <f t="array" ref="AD114">MMULT($B38:$AL38,'Invesers de la matrice I-A'!BU$11:BU$47)</f>
        <v>2.9435328199500779E-3</v>
      </c>
      <c r="AE114" cm="1">
        <f t="array" ref="AE114">MMULT($B38:$AL38,'Invesers de la matrice I-A'!BV$11:BV$47)</f>
        <v>2.5552061633933158E-3</v>
      </c>
      <c r="AF114" cm="1">
        <f t="array" ref="AF114">MMULT($B38:$AL38,'Invesers de la matrice I-A'!BW$11:BW$47)</f>
        <v>1.248431466636196E-3</v>
      </c>
      <c r="AG114" cm="1">
        <f t="array" ref="AG114">MMULT($B38:$AL38,'Invesers de la matrice I-A'!BX$11:BX$47)</f>
        <v>1.0602613364130743E-3</v>
      </c>
      <c r="AH114" cm="1">
        <f t="array" ref="AH114">MMULT($B38:$AL38,'Invesers de la matrice I-A'!BY$11:BY$47)</f>
        <v>5.6647826172160818E-4</v>
      </c>
      <c r="AI114" cm="1">
        <f t="array" ref="AI114">MMULT($B38:$AL38,'Invesers de la matrice I-A'!BZ$11:BZ$47)</f>
        <v>1.0852666690381037E-3</v>
      </c>
      <c r="AJ114" cm="1">
        <f t="array" ref="AJ114">MMULT($B38:$AL38,'Invesers de la matrice I-A'!CA$11:CA$47)</f>
        <v>0.6275038122485106</v>
      </c>
      <c r="AK114" cm="1">
        <f t="array" ref="AK114">MMULT($B38:$AL38,'Invesers de la matrice I-A'!CB$11:CB$47)</f>
        <v>3.6941365783517985E-3</v>
      </c>
      <c r="AL114" cm="1">
        <f t="array" ref="AL114">MMULT($B38:$AL38,'Invesers de la matrice I-A'!CC$11:CC$47)</f>
        <v>0</v>
      </c>
      <c r="AM114" s="29"/>
    </row>
    <row r="115" spans="1:41">
      <c r="A115" s="13" t="s">
        <v>43</v>
      </c>
      <c r="B115" cm="1">
        <f t="array" ref="B115">MMULT($B39:$AL39,'Invesers de la matrice I-A'!AS$11:AS$47)</f>
        <v>1.9292106135089706E-3</v>
      </c>
      <c r="C115" cm="1">
        <f t="array" ref="C115">MMULT($B39:$AL39,'Invesers de la matrice I-A'!AT$11:AT$47)</f>
        <v>1.2179862551232848E-3</v>
      </c>
      <c r="D115" cm="1">
        <f t="array" ref="D115">MMULT($B39:$AL39,'Invesers de la matrice I-A'!AU$11:AU$47)</f>
        <v>3.3672590503977715E-3</v>
      </c>
      <c r="E115" cm="1">
        <f t="array" ref="E115">MMULT($B39:$AL39,'Invesers de la matrice I-A'!AV$11:AV$47)</f>
        <v>2.2344658883775505E-3</v>
      </c>
      <c r="F115" cm="1">
        <f t="array" ref="F115">MMULT($B39:$AL39,'Invesers de la matrice I-A'!AW$11:AW$47)</f>
        <v>2.1795643257656763E-3</v>
      </c>
      <c r="G115" cm="1">
        <f t="array" ref="G115">MMULT($B39:$AL39,'Invesers de la matrice I-A'!AX$11:AX$47)</f>
        <v>3.3757225598940333E-3</v>
      </c>
      <c r="H115" cm="1">
        <f t="array" ref="H115">MMULT($B39:$AL39,'Invesers de la matrice I-A'!AY$11:AY$47)</f>
        <v>2.6959116606229084E-3</v>
      </c>
      <c r="I115" cm="1">
        <f t="array" ref="I115">MMULT($B39:$AL39,'Invesers de la matrice I-A'!AZ$11:AZ$47)</f>
        <v>2.0168060002621604E-3</v>
      </c>
      <c r="J115" cm="1">
        <f t="array" ref="J115">MMULT($B39:$AL39,'Invesers de la matrice I-A'!BA$11:BA$47)</f>
        <v>2.4353931161954306E-3</v>
      </c>
      <c r="K115" cm="1">
        <f t="array" ref="K115">MMULT($B39:$AL39,'Invesers de la matrice I-A'!BB$11:BB$47)</f>
        <v>1.8979661219362684E-3</v>
      </c>
      <c r="L115" cm="1">
        <f t="array" ref="L115">MMULT($B39:$AL39,'Invesers de la matrice I-A'!BC$11:BC$47)</f>
        <v>1.9874347863986803E-3</v>
      </c>
      <c r="M115" cm="1">
        <f t="array" ref="M115">MMULT($B39:$AL39,'Invesers de la matrice I-A'!BD$11:BD$47)</f>
        <v>2.8472823738976373E-3</v>
      </c>
      <c r="N115" cm="1">
        <f t="array" ref="N115">MMULT($B39:$AL39,'Invesers de la matrice I-A'!BE$11:BE$47)</f>
        <v>3.9480498487898192E-3</v>
      </c>
      <c r="O115" cm="1">
        <f t="array" ref="O115">MMULT($B39:$AL39,'Invesers de la matrice I-A'!BF$11:BF$47)</f>
        <v>3.9943162136831462E-3</v>
      </c>
      <c r="P115" cm="1">
        <f t="array" ref="P115">MMULT($B39:$AL39,'Invesers de la matrice I-A'!BG$11:BG$47)</f>
        <v>4.1711021806314268E-3</v>
      </c>
      <c r="Q115" cm="1">
        <f t="array" ref="Q115">MMULT($B39:$AL39,'Invesers de la matrice I-A'!BH$11:BH$47)</f>
        <v>1.9057536120029701E-3</v>
      </c>
      <c r="R115" cm="1">
        <f t="array" ref="R115">MMULT($B39:$AL39,'Invesers de la matrice I-A'!BI$11:BI$47)</f>
        <v>2.7770157604012184E-3</v>
      </c>
      <c r="S115" cm="1">
        <f t="array" ref="S115">MMULT($B39:$AL39,'Invesers de la matrice I-A'!BJ$11:BJ$47)</f>
        <v>2.1817247804496527E-3</v>
      </c>
      <c r="T115" cm="1">
        <f t="array" ref="T115">MMULT($B39:$AL39,'Invesers de la matrice I-A'!BK$11:BK$47)</f>
        <v>2.9410491190706087E-3</v>
      </c>
      <c r="U115" cm="1">
        <f t="array" ref="U115">MMULT($B39:$AL39,'Invesers de la matrice I-A'!BL$11:BL$47)</f>
        <v>3.0042390769472638E-3</v>
      </c>
      <c r="V115" cm="1">
        <f t="array" ref="V115">MMULT($B39:$AL39,'Invesers de la matrice I-A'!BM$11:BM$47)</f>
        <v>2.2051425358291191E-3</v>
      </c>
      <c r="W115" cm="1">
        <f t="array" ref="W115">MMULT($B39:$AL39,'Invesers de la matrice I-A'!BN$11:BN$47)</f>
        <v>4.0997205328306696E-3</v>
      </c>
      <c r="X115" cm="1">
        <f t="array" ref="X115">MMULT($B39:$AL39,'Invesers de la matrice I-A'!BO$11:BO$47)</f>
        <v>4.143281300545339E-3</v>
      </c>
      <c r="Y115" cm="1">
        <f t="array" ref="Y115">MMULT($B39:$AL39,'Invesers de la matrice I-A'!BP$11:BP$47)</f>
        <v>1.9288014952808599E-3</v>
      </c>
      <c r="Z115" cm="1">
        <f t="array" ref="Z115">MMULT($B39:$AL39,'Invesers de la matrice I-A'!BQ$11:BQ$47)</f>
        <v>4.035611701127967E-3</v>
      </c>
      <c r="AA115" cm="1">
        <f t="array" ref="AA115">MMULT($B39:$AL39,'Invesers de la matrice I-A'!BR$11:BR$47)</f>
        <v>5.9290141787357435E-4</v>
      </c>
      <c r="AB115" cm="1">
        <f t="array" ref="AB115">MMULT($B39:$AL39,'Invesers de la matrice I-A'!BS$11:BS$47)</f>
        <v>2.2086198980326693E-3</v>
      </c>
      <c r="AC115" cm="1">
        <f t="array" ref="AC115">MMULT($B39:$AL39,'Invesers de la matrice I-A'!BT$11:BT$47)</f>
        <v>2.2230654333686008E-3</v>
      </c>
      <c r="AD115" cm="1">
        <f t="array" ref="AD115">MMULT($B39:$AL39,'Invesers de la matrice I-A'!BU$11:BU$47)</f>
        <v>6.2895035941460328E-3</v>
      </c>
      <c r="AE115" cm="1">
        <f t="array" ref="AE115">MMULT($B39:$AL39,'Invesers de la matrice I-A'!BV$11:BV$47)</f>
        <v>3.535836192891792E-3</v>
      </c>
      <c r="AF115" cm="1">
        <f t="array" ref="AF115">MMULT($B39:$AL39,'Invesers de la matrice I-A'!BW$11:BW$47)</f>
        <v>9.0583343254604216E-4</v>
      </c>
      <c r="AG115" cm="1">
        <f t="array" ref="AG115">MMULT($B39:$AL39,'Invesers de la matrice I-A'!BX$11:BX$47)</f>
        <v>5.8367715606015471E-4</v>
      </c>
      <c r="AH115" cm="1">
        <f t="array" ref="AH115">MMULT($B39:$AL39,'Invesers de la matrice I-A'!BY$11:BY$47)</f>
        <v>7.5312970077128145E-4</v>
      </c>
      <c r="AI115" cm="1">
        <f t="array" ref="AI115">MMULT($B39:$AL39,'Invesers de la matrice I-A'!BZ$11:BZ$47)</f>
        <v>7.3377871014668487E-4</v>
      </c>
      <c r="AJ115" cm="1">
        <f t="array" ref="AJ115">MMULT($B39:$AL39,'Invesers de la matrice I-A'!CA$11:CA$47)</f>
        <v>1.7365245411964335E-3</v>
      </c>
      <c r="AK115" cm="1">
        <f t="array" ref="AK115">MMULT($B39:$AL39,'Invesers de la matrice I-A'!CB$11:CB$47)</f>
        <v>0.64713608936260902</v>
      </c>
      <c r="AL115" cm="1">
        <f t="array" ref="AL115">MMULT($B39:$AL39,'Invesers de la matrice I-A'!CC$11:CC$47)</f>
        <v>0</v>
      </c>
      <c r="AM115" s="29"/>
    </row>
    <row r="116" spans="1:41">
      <c r="A116" s="13" t="s">
        <v>44</v>
      </c>
      <c r="B116" cm="1">
        <f t="array" ref="B116">MMULT($B40:$AL40,'Invesers de la matrice I-A'!AS$11:AS$47)</f>
        <v>0</v>
      </c>
      <c r="C116" cm="1">
        <f t="array" ref="C116">MMULT($B40:$AL40,'Invesers de la matrice I-A'!AT$11:AT$47)</f>
        <v>0</v>
      </c>
      <c r="D116" cm="1">
        <f t="array" ref="D116">MMULT($B40:$AL40,'Invesers de la matrice I-A'!AU$11:AU$47)</f>
        <v>0</v>
      </c>
      <c r="E116" cm="1">
        <f t="array" ref="E116">MMULT($B40:$AL40,'Invesers de la matrice I-A'!AV$11:AV$47)</f>
        <v>0</v>
      </c>
      <c r="F116" cm="1">
        <f t="array" ref="F116">MMULT($B40:$AL40,'Invesers de la matrice I-A'!AW$11:AW$47)</f>
        <v>0</v>
      </c>
      <c r="G116" cm="1">
        <f t="array" ref="G116">MMULT($B40:$AL40,'Invesers de la matrice I-A'!AX$11:AX$47)</f>
        <v>0</v>
      </c>
      <c r="H116" cm="1">
        <f t="array" ref="H116">MMULT($B40:$AL40,'Invesers de la matrice I-A'!AY$11:AY$47)</f>
        <v>0</v>
      </c>
      <c r="I116" cm="1">
        <f t="array" ref="I116">MMULT($B40:$AL40,'Invesers de la matrice I-A'!AZ$11:AZ$47)</f>
        <v>0</v>
      </c>
      <c r="J116" cm="1">
        <f t="array" ref="J116">MMULT($B40:$AL40,'Invesers de la matrice I-A'!BA$11:BA$47)</f>
        <v>0</v>
      </c>
      <c r="K116" cm="1">
        <f t="array" ref="K116">MMULT($B40:$AL40,'Invesers de la matrice I-A'!BB$11:BB$47)</f>
        <v>0</v>
      </c>
      <c r="L116" cm="1">
        <f t="array" ref="L116">MMULT($B40:$AL40,'Invesers de la matrice I-A'!BC$11:BC$47)</f>
        <v>0</v>
      </c>
      <c r="M116" cm="1">
        <f t="array" ref="M116">MMULT($B40:$AL40,'Invesers de la matrice I-A'!BD$11:BD$47)</f>
        <v>0</v>
      </c>
      <c r="N116" cm="1">
        <f t="array" ref="N116">MMULT($B40:$AL40,'Invesers de la matrice I-A'!BE$11:BE$47)</f>
        <v>0</v>
      </c>
      <c r="O116" cm="1">
        <f t="array" ref="O116">MMULT($B40:$AL40,'Invesers de la matrice I-A'!BF$11:BF$47)</f>
        <v>0</v>
      </c>
      <c r="P116" cm="1">
        <f t="array" ref="P116">MMULT($B40:$AL40,'Invesers de la matrice I-A'!BG$11:BG$47)</f>
        <v>0</v>
      </c>
      <c r="Q116" cm="1">
        <f t="array" ref="Q116">MMULT($B40:$AL40,'Invesers de la matrice I-A'!BH$11:BH$47)</f>
        <v>0</v>
      </c>
      <c r="R116" cm="1">
        <f t="array" ref="R116">MMULT($B40:$AL40,'Invesers de la matrice I-A'!BI$11:BI$47)</f>
        <v>0</v>
      </c>
      <c r="S116" cm="1">
        <f t="array" ref="S116">MMULT($B40:$AL40,'Invesers de la matrice I-A'!BJ$11:BJ$47)</f>
        <v>0</v>
      </c>
      <c r="T116" cm="1">
        <f t="array" ref="T116">MMULT($B40:$AL40,'Invesers de la matrice I-A'!BK$11:BK$47)</f>
        <v>0</v>
      </c>
      <c r="U116" cm="1">
        <f t="array" ref="U116">MMULT($B40:$AL40,'Invesers de la matrice I-A'!BL$11:BL$47)</f>
        <v>0</v>
      </c>
      <c r="V116" cm="1">
        <f t="array" ref="V116">MMULT($B40:$AL40,'Invesers de la matrice I-A'!BM$11:BM$47)</f>
        <v>0</v>
      </c>
      <c r="W116" cm="1">
        <f t="array" ref="W116">MMULT($B40:$AL40,'Invesers de la matrice I-A'!BN$11:BN$47)</f>
        <v>0</v>
      </c>
      <c r="X116" cm="1">
        <f t="array" ref="X116">MMULT($B40:$AL40,'Invesers de la matrice I-A'!BO$11:BO$47)</f>
        <v>0</v>
      </c>
      <c r="Y116" cm="1">
        <f t="array" ref="Y116">MMULT($B40:$AL40,'Invesers de la matrice I-A'!BP$11:BP$47)</f>
        <v>0</v>
      </c>
      <c r="Z116" cm="1">
        <f t="array" ref="Z116">MMULT($B40:$AL40,'Invesers de la matrice I-A'!BQ$11:BQ$47)</f>
        <v>0</v>
      </c>
      <c r="AA116" cm="1">
        <f t="array" ref="AA116">MMULT($B40:$AL40,'Invesers de la matrice I-A'!BR$11:BR$47)</f>
        <v>0</v>
      </c>
      <c r="AB116" cm="1">
        <f t="array" ref="AB116">MMULT($B40:$AL40,'Invesers de la matrice I-A'!BS$11:BS$47)</f>
        <v>0</v>
      </c>
      <c r="AC116" cm="1">
        <f t="array" ref="AC116">MMULT($B40:$AL40,'Invesers de la matrice I-A'!BT$11:BT$47)</f>
        <v>0</v>
      </c>
      <c r="AD116" cm="1">
        <f t="array" ref="AD116">MMULT($B40:$AL40,'Invesers de la matrice I-A'!BU$11:BU$47)</f>
        <v>0</v>
      </c>
      <c r="AE116" cm="1">
        <f t="array" ref="AE116">MMULT($B40:$AL40,'Invesers de la matrice I-A'!BV$11:BV$47)</f>
        <v>0</v>
      </c>
      <c r="AF116" cm="1">
        <f t="array" ref="AF116">MMULT($B40:$AL40,'Invesers de la matrice I-A'!BW$11:BW$47)</f>
        <v>0</v>
      </c>
      <c r="AG116" cm="1">
        <f t="array" ref="AG116">MMULT($B40:$AL40,'Invesers de la matrice I-A'!BX$11:BX$47)</f>
        <v>0</v>
      </c>
      <c r="AH116" cm="1">
        <f t="array" ref="AH116">MMULT($B40:$AL40,'Invesers de la matrice I-A'!BY$11:BY$47)</f>
        <v>0</v>
      </c>
      <c r="AI116" cm="1">
        <f t="array" ref="AI116">MMULT($B40:$AL40,'Invesers de la matrice I-A'!BZ$11:BZ$47)</f>
        <v>0</v>
      </c>
      <c r="AJ116" cm="1">
        <f t="array" ref="AJ116">MMULT($B40:$AL40,'Invesers de la matrice I-A'!CA$11:CA$47)</f>
        <v>0</v>
      </c>
      <c r="AK116" cm="1">
        <f t="array" ref="AK116">MMULT($B40:$AL40,'Invesers de la matrice I-A'!CB$11:CB$47)</f>
        <v>0</v>
      </c>
      <c r="AL116" cm="1">
        <f t="array" ref="AL116">MMULT($B40:$AL40,'Invesers de la matrice I-A'!CC$11:CC$47)</f>
        <v>1</v>
      </c>
      <c r="AM116" s="40"/>
    </row>
    <row r="117" spans="1:41">
      <c r="B117" s="29"/>
      <c r="C117" s="29"/>
      <c r="D117" s="29"/>
      <c r="E117" s="29"/>
      <c r="F117" s="29"/>
      <c r="G117" s="29"/>
      <c r="H117" s="29"/>
      <c r="I117" s="29"/>
      <c r="J117" s="29"/>
      <c r="K117" s="29"/>
      <c r="L117" s="29"/>
      <c r="M117" s="29"/>
      <c r="N117" s="29"/>
      <c r="O117" s="29"/>
      <c r="P117" s="29"/>
      <c r="Q117" s="29"/>
      <c r="R117" s="29"/>
      <c r="S117" s="29"/>
      <c r="T117" s="66"/>
      <c r="U117" s="29"/>
      <c r="V117" s="29"/>
      <c r="W117" s="29"/>
      <c r="X117" s="29"/>
      <c r="Y117" s="29"/>
      <c r="Z117" s="29"/>
      <c r="AA117" s="29"/>
      <c r="AB117" s="29"/>
      <c r="AC117" s="29"/>
      <c r="AD117" s="29"/>
      <c r="AE117" s="29"/>
      <c r="AF117" s="29"/>
      <c r="AG117" s="29"/>
      <c r="AH117" s="29"/>
      <c r="AI117" s="29"/>
      <c r="AJ117" s="29"/>
      <c r="AK117" s="29"/>
      <c r="AL117" s="40"/>
      <c r="AM117" s="95" t="s">
        <v>134</v>
      </c>
      <c r="AN117" s="95" t="s">
        <v>135</v>
      </c>
      <c r="AO117" s="95" t="s">
        <v>136</v>
      </c>
    </row>
    <row r="118" spans="1:41">
      <c r="A118" s="13" t="s">
        <v>45</v>
      </c>
      <c r="B118" cm="1">
        <f t="array" ref="B118">MMULT($B80:$AL80,B$42:B$78)</f>
        <v>14715.767124619713</v>
      </c>
      <c r="C118" cm="1">
        <f t="array" ref="C118">MMULT($B80:$AL80,C$42:C$78)</f>
        <v>1.1163783296172696</v>
      </c>
      <c r="D118" cm="1">
        <f t="array" ref="D118">MMULT($B80:$AL80,D$42:D$78)</f>
        <v>13649.320811825379</v>
      </c>
      <c r="E118" cm="1">
        <f t="array" ref="E118">MMULT($B80:$AL80,E$42:E$78)</f>
        <v>126.14474596752402</v>
      </c>
      <c r="F118" cm="1">
        <f t="array" ref="F118">MMULT($B80:$AL80,F$42:F$78)</f>
        <v>235.58299132465027</v>
      </c>
      <c r="G118" cm="1">
        <f t="array" ref="G118">MMULT($B80:$AL80,G$42:G$78)</f>
        <v>11.728151272193733</v>
      </c>
      <c r="H118" cm="1">
        <f t="array" ref="H118">MMULT($B80:$AL80,H$42:H$78)</f>
        <v>177.34218753910676</v>
      </c>
      <c r="I118" cm="1">
        <f t="array" ref="I118">MMULT($B80:$AL80,I$42:I$78)</f>
        <v>51.267750494353479</v>
      </c>
      <c r="J118" cm="1">
        <f t="array" ref="J118">MMULT($B80:$AL80,J$42:J$78)</f>
        <v>46.798926083606865</v>
      </c>
      <c r="K118" cm="1">
        <f t="array" ref="K118">MMULT($B80:$AL80,K$42:K$78)</f>
        <v>28.052123458530701</v>
      </c>
      <c r="L118" cm="1">
        <f t="array" ref="L118">MMULT($B80:$AL80,L$42:L$78)</f>
        <v>17.725219232490229</v>
      </c>
      <c r="M118" cm="1">
        <f t="array" ref="M118">MMULT($B80:$AL80,M$42:M$78)</f>
        <v>13.706801922703667</v>
      </c>
      <c r="N118" cm="1">
        <f t="array" ref="N118">MMULT($B80:$AL80,N$42:N$78)</f>
        <v>27.086710068031465</v>
      </c>
      <c r="O118" cm="1">
        <f t="array" ref="O118">MMULT($B80:$AL80,O$42:O$78)</f>
        <v>99.060782563915168</v>
      </c>
      <c r="P118" cm="1">
        <f t="array" ref="P118">MMULT($B80:$AL80,P$42:P$78)</f>
        <v>47.406431849768822</v>
      </c>
      <c r="Q118" cm="1">
        <f t="array" ref="Q118">MMULT($B80:$AL80,Q$42:Q$78)</f>
        <v>20.509159979388919</v>
      </c>
      <c r="R118" cm="1">
        <f t="array" ref="R118">MMULT($B80:$AL80,R$42:R$78)</f>
        <v>21.015122927114394</v>
      </c>
      <c r="S118" cm="1">
        <f t="array" ref="S118">MMULT($B80:$AL80,S$42:S$78)</f>
        <v>334.53734427006071</v>
      </c>
      <c r="T118" cm="1">
        <f t="array" ref="T118">MMULT($B80:$AL80,T$42:T$78)</f>
        <v>494.23545756695086</v>
      </c>
      <c r="U118" cm="1">
        <f t="array" ref="U118">MMULT($B80:$AL80,U$42:U$78)</f>
        <v>97.388714930421386</v>
      </c>
      <c r="V118" cm="1">
        <f t="array" ref="V118">MMULT($B80:$AL80,V$42:V$78)</f>
        <v>2263.5077856115399</v>
      </c>
      <c r="W118" cm="1">
        <f t="array" ref="W118">MMULT($B80:$AL80,W$42:W$78)</f>
        <v>107.58115547413925</v>
      </c>
      <c r="X118" cm="1">
        <f t="array" ref="X118">MMULT($B80:$AL80,X$42:X$78)</f>
        <v>29.715834231098633</v>
      </c>
      <c r="Y118" cm="1">
        <f t="array" ref="Y118">MMULT($B80:$AL80,Y$42:Y$78)</f>
        <v>71.083598152075169</v>
      </c>
      <c r="Z118" cm="1">
        <f t="array" ref="Z118">MMULT($B80:$AL80,Z$42:Z$78)</f>
        <v>62.696113199098647</v>
      </c>
      <c r="AA118" cm="1">
        <f t="array" ref="AA118">MMULT($B80:$AL80,AA$42:AA$78)</f>
        <v>68.427679491145113</v>
      </c>
      <c r="AB118" cm="1">
        <f t="array" ref="AB118">MMULT($B80:$AL80,AB$42:AB$78)</f>
        <v>100.90146592262141</v>
      </c>
      <c r="AC118" cm="1">
        <f t="array" ref="AC118">MMULT($B80:$AL80,AC$42:AC$78)</f>
        <v>108.66079749387123</v>
      </c>
      <c r="AD118" cm="1">
        <f t="array" ref="AD118">MMULT($B80:$AL80,AD$42:AD$78)</f>
        <v>18.747511778317012</v>
      </c>
      <c r="AE118" cm="1">
        <f t="array" ref="AE118">MMULT($B80:$AL80,AE$42:AE$78)</f>
        <v>73.835103911444591</v>
      </c>
      <c r="AF118" cm="1">
        <f t="array" ref="AF118">MMULT($B80:$AL80,AF$42:AF$78)</f>
        <v>165.06741425123531</v>
      </c>
      <c r="AG118" cm="1">
        <f t="array" ref="AG118">MMULT($B80:$AL80,AG$42:AG$78)</f>
        <v>279.4778634863078</v>
      </c>
      <c r="AH118" cm="1">
        <f t="array" ref="AH118">MMULT($B80:$AL80,AH$42:AH$78)</f>
        <v>266.92742802830514</v>
      </c>
      <c r="AI118" cm="1">
        <f t="array" ref="AI118">MMULT($B80:$AL80,AI$42:AI$78)</f>
        <v>133.14814081934176</v>
      </c>
      <c r="AJ118" cm="1">
        <f t="array" ref="AJ118">MMULT($B80:$AL80,AJ$42:AJ$78)</f>
        <v>173.40712057200301</v>
      </c>
      <c r="AK118" cm="1">
        <f t="array" ref="AK118">MMULT($B80:$AL80,AK$42:AK$78)</f>
        <v>45.364129214785649</v>
      </c>
      <c r="AL118" cm="1">
        <f t="array" ref="AL118">MMULT($B80:$AL80,AL$42:AL$78)</f>
        <v>0</v>
      </c>
      <c r="AM118">
        <f>SUM(B118:AL118)</f>
        <v>34184.342077862857</v>
      </c>
      <c r="AN118" cm="1">
        <f t="array" ref="AN118:AN154">TRANSPOSE('TES de production domestique'!AS52:CC52)</f>
        <v>34184.34399999999</v>
      </c>
      <c r="AO118">
        <f>AN118-AM118</f>
        <v>1.9221371330786496E-3</v>
      </c>
    </row>
    <row r="119" spans="1:41">
      <c r="A119" s="13" t="s">
        <v>9</v>
      </c>
      <c r="B119" cm="1">
        <f t="array" ref="B119">MMULT($B81:$AL81,B$42:B$78)</f>
        <v>44.193897118892671</v>
      </c>
      <c r="C119" cm="1">
        <f t="array" ref="C119">MMULT($B81:$AL81,C$42:C$78)</f>
        <v>279.87882379017179</v>
      </c>
      <c r="D119" cm="1">
        <f t="array" ref="D119">MMULT($B81:$AL81,D$42:D$78)</f>
        <v>189.08020739791942</v>
      </c>
      <c r="E119" cm="1">
        <f t="array" ref="E119">MMULT($B81:$AL81,E$42:E$78)</f>
        <v>9.714935704668159</v>
      </c>
      <c r="F119" cm="1">
        <f t="array" ref="F119">MMULT($B81:$AL81,F$42:F$78)</f>
        <v>12.352925073590333</v>
      </c>
      <c r="G119" cm="1">
        <f t="array" ref="G119">MMULT($B81:$AL81,G$42:G$78)</f>
        <v>38.801112067050482</v>
      </c>
      <c r="H119" cm="1">
        <f t="array" ref="H119">MMULT($B81:$AL81,H$42:H$78)</f>
        <v>251.58655972893817</v>
      </c>
      <c r="I119" cm="1">
        <f t="array" ref="I119">MMULT($B81:$AL81,I$42:I$78)</f>
        <v>15.041760760414705</v>
      </c>
      <c r="J119" cm="1">
        <f t="array" ref="J119">MMULT($B81:$AL81,J$42:J$78)</f>
        <v>104.83129218927895</v>
      </c>
      <c r="K119" cm="1">
        <f t="array" ref="K119">MMULT($B81:$AL81,K$42:K$78)</f>
        <v>55.276630575689552</v>
      </c>
      <c r="L119" cm="1">
        <f t="array" ref="L119">MMULT($B81:$AL81,L$42:L$78)</f>
        <v>11.293421386864123</v>
      </c>
      <c r="M119" cm="1">
        <f t="array" ref="M119">MMULT($B81:$AL81,M$42:M$78)</f>
        <v>11.18064466251171</v>
      </c>
      <c r="N119" cm="1">
        <f t="array" ref="N119">MMULT($B81:$AL81,N$42:N$78)</f>
        <v>17.1965501869078</v>
      </c>
      <c r="O119" cm="1">
        <f t="array" ref="O119">MMULT($B81:$AL81,O$42:O$78)</f>
        <v>58.449225818323455</v>
      </c>
      <c r="P119" cm="1">
        <f t="array" ref="P119">MMULT($B81:$AL81,P$42:P$78)</f>
        <v>26.739875973234252</v>
      </c>
      <c r="Q119" cm="1">
        <f t="array" ref="Q119">MMULT($B81:$AL81,Q$42:Q$78)</f>
        <v>29.381626805009549</v>
      </c>
      <c r="R119" cm="1">
        <f t="array" ref="R119">MMULT($B81:$AL81,R$42:R$78)</f>
        <v>7.3150013317901923</v>
      </c>
      <c r="S119" cm="1">
        <f t="array" ref="S119">MMULT($B81:$AL81,S$42:S$78)</f>
        <v>496.32068096959125</v>
      </c>
      <c r="T119" cm="1">
        <f t="array" ref="T119">MMULT($B81:$AL81,T$42:T$78)</f>
        <v>58.515651695002283</v>
      </c>
      <c r="U119" cm="1">
        <f t="array" ref="U119">MMULT($B81:$AL81,U$42:U$78)</f>
        <v>15.553877011021239</v>
      </c>
      <c r="V119" cm="1">
        <f t="array" ref="V119">MMULT($B81:$AL81,V$42:V$78)</f>
        <v>59.184918328654199</v>
      </c>
      <c r="W119" cm="1">
        <f t="array" ref="W119">MMULT($B81:$AL81,W$42:W$78)</f>
        <v>8.8247994992626708</v>
      </c>
      <c r="X119" cm="1">
        <f t="array" ref="X119">MMULT($B81:$AL81,X$42:X$78)</f>
        <v>5.0377593435174468</v>
      </c>
      <c r="Y119" cm="1">
        <f t="array" ref="Y119">MMULT($B81:$AL81,Y$42:Y$78)</f>
        <v>6.5823965028419682</v>
      </c>
      <c r="Z119" cm="1">
        <f t="array" ref="Z119">MMULT($B81:$AL81,Z$42:Z$78)</f>
        <v>8.2577990328025397</v>
      </c>
      <c r="AA119" cm="1">
        <f t="array" ref="AA119">MMULT($B81:$AL81,AA$42:AA$78)</f>
        <v>16.026230329131121</v>
      </c>
      <c r="AB119" cm="1">
        <f t="array" ref="AB119">MMULT($B81:$AL81,AB$42:AB$78)</f>
        <v>9.187717988527158</v>
      </c>
      <c r="AC119" cm="1">
        <f t="array" ref="AC119">MMULT($B81:$AL81,AC$42:AC$78)</f>
        <v>16.412452967033591</v>
      </c>
      <c r="AD119" cm="1">
        <f t="array" ref="AD119">MMULT($B81:$AL81,AD$42:AD$78)</f>
        <v>1.806537659597071</v>
      </c>
      <c r="AE119" cm="1">
        <f t="array" ref="AE119">MMULT($B81:$AL81,AE$42:AE$78)</f>
        <v>10.045724044225821</v>
      </c>
      <c r="AF119" cm="1">
        <f t="array" ref="AF119">MMULT($B81:$AL81,AF$42:AF$78)</f>
        <v>43.339430097760946</v>
      </c>
      <c r="AG119" cm="1">
        <f t="array" ref="AG119">MMULT($B81:$AL81,AG$42:AG$78)</f>
        <v>14.562512523485481</v>
      </c>
      <c r="AH119" cm="1">
        <f t="array" ref="AH119">MMULT($B81:$AL81,AH$42:AH$78)</f>
        <v>20.771684644667801</v>
      </c>
      <c r="AI119" cm="1">
        <f t="array" ref="AI119">MMULT($B81:$AL81,AI$42:AI$78)</f>
        <v>7.4236760064836851</v>
      </c>
      <c r="AJ119" cm="1">
        <f t="array" ref="AJ119">MMULT($B81:$AL81,AJ$42:AJ$78)</f>
        <v>10.664433411759129</v>
      </c>
      <c r="AK119" cm="1">
        <f t="array" ref="AK119">MMULT($B81:$AL81,AK$42:AK$78)</f>
        <v>8.4090465657913835</v>
      </c>
      <c r="AL119" cm="1">
        <f t="array" ref="AL119">MMULT($B81:$AL81,AL$42:AL$78)</f>
        <v>0</v>
      </c>
      <c r="AM119">
        <f t="shared" ref="AM119:AM154" si="27">SUM(B119:AL119)</f>
        <v>1979.2418191924121</v>
      </c>
      <c r="AN119">
        <v>1979.2429999999999</v>
      </c>
      <c r="AO119">
        <f t="shared" ref="AO119:AO154" si="28">AN119-AM119</f>
        <v>1.1808075878434465E-3</v>
      </c>
    </row>
    <row r="120" spans="1:41">
      <c r="A120" s="13" t="s">
        <v>10</v>
      </c>
      <c r="B120" cm="1">
        <f t="array" ref="B120">MMULT($B82:$AL82,B$42:B$78)</f>
        <v>781.77290770818661</v>
      </c>
      <c r="C120" cm="1">
        <f t="array" ref="C120">MMULT($B82:$AL82,C$42:C$78)</f>
        <v>2.2435658879049076</v>
      </c>
      <c r="D120" cm="1">
        <f t="array" ref="D120">MMULT($B82:$AL82,D$42:D$78)</f>
        <v>40274.165578459812</v>
      </c>
      <c r="E120" cm="1">
        <f t="array" ref="E120">MMULT($B82:$AL82,E$42:E$78)</f>
        <v>79.674916533776738</v>
      </c>
      <c r="F120" cm="1">
        <f t="array" ref="F120">MMULT($B82:$AL82,F$42:F$78)</f>
        <v>35.780910736409716</v>
      </c>
      <c r="G120" cm="1">
        <f t="array" ref="G120">MMULT($B82:$AL82,G$42:G$78)</f>
        <v>25.249984865579194</v>
      </c>
      <c r="H120" cm="1">
        <f t="array" ref="H120">MMULT($B82:$AL82,H$42:H$78)</f>
        <v>381.2612815704943</v>
      </c>
      <c r="I120" cm="1">
        <f t="array" ref="I120">MMULT($B82:$AL82,I$42:I$78)</f>
        <v>117.24135300332136</v>
      </c>
      <c r="J120" cm="1">
        <f t="array" ref="J120">MMULT($B82:$AL82,J$42:J$78)</f>
        <v>37.358190009504959</v>
      </c>
      <c r="K120" cm="1">
        <f t="array" ref="K120">MMULT($B82:$AL82,K$42:K$78)</f>
        <v>56.26194091268453</v>
      </c>
      <c r="L120" cm="1">
        <f t="array" ref="L120">MMULT($B82:$AL82,L$42:L$78)</f>
        <v>32.465821808662248</v>
      </c>
      <c r="M120" cm="1">
        <f t="array" ref="M120">MMULT($B82:$AL82,M$42:M$78)</f>
        <v>25.579717257079793</v>
      </c>
      <c r="N120" cm="1">
        <f t="array" ref="N120">MMULT($B82:$AL82,N$42:N$78)</f>
        <v>51.751119222807766</v>
      </c>
      <c r="O120" cm="1">
        <f t="array" ref="O120">MMULT($B82:$AL82,O$42:O$78)</f>
        <v>174.91671753680961</v>
      </c>
      <c r="P120" cm="1">
        <f t="array" ref="P120">MMULT($B82:$AL82,P$42:P$78)</f>
        <v>77.448419583409347</v>
      </c>
      <c r="Q120" cm="1">
        <f t="array" ref="Q120">MMULT($B82:$AL82,Q$42:Q$78)</f>
        <v>35.62986244226002</v>
      </c>
      <c r="R120" cm="1">
        <f t="array" ref="R120">MMULT($B82:$AL82,R$42:R$78)</f>
        <v>34.048960547582134</v>
      </c>
      <c r="S120" cm="1">
        <f t="array" ref="S120">MMULT($B82:$AL82,S$42:S$78)</f>
        <v>339.66621987265199</v>
      </c>
      <c r="T120" cm="1">
        <f t="array" ref="T120">MMULT($B82:$AL82,T$42:T$78)</f>
        <v>1094.0057727125102</v>
      </c>
      <c r="U120" cm="1">
        <f t="array" ref="U120">MMULT($B82:$AL82,U$42:U$78)</f>
        <v>217.57453026499053</v>
      </c>
      <c r="V120" cm="1">
        <f t="array" ref="V120">MMULT($B82:$AL82,V$42:V$78)</f>
        <v>4703.4305143160536</v>
      </c>
      <c r="W120" cm="1">
        <f t="array" ref="W120">MMULT($B82:$AL82,W$42:W$78)</f>
        <v>138.04020024257716</v>
      </c>
      <c r="X120" cm="1">
        <f t="array" ref="X120">MMULT($B82:$AL82,X$42:X$78)</f>
        <v>60.389012268720826</v>
      </c>
      <c r="Y120" cm="1">
        <f t="array" ref="Y120">MMULT($B82:$AL82,Y$42:Y$78)</f>
        <v>150.85577675285342</v>
      </c>
      <c r="Z120" cm="1">
        <f t="array" ref="Z120">MMULT($B82:$AL82,Z$42:Z$78)</f>
        <v>98.460664767369678</v>
      </c>
      <c r="AA120" cm="1">
        <f t="array" ref="AA120">MMULT($B82:$AL82,AA$42:AA$78)</f>
        <v>120.95976810956627</v>
      </c>
      <c r="AB120" cm="1">
        <f t="array" ref="AB120">MMULT($B82:$AL82,AB$42:AB$78)</f>
        <v>203.10674820342589</v>
      </c>
      <c r="AC120" cm="1">
        <f t="array" ref="AC120">MMULT($B82:$AL82,AC$42:AC$78)</f>
        <v>249.70840188473326</v>
      </c>
      <c r="AD120" cm="1">
        <f t="array" ref="AD120">MMULT($B82:$AL82,AD$42:AD$78)</f>
        <v>44.105021582758852</v>
      </c>
      <c r="AE120" cm="1">
        <f t="array" ref="AE120">MMULT($B82:$AL82,AE$42:AE$78)</f>
        <v>152.7513628657334</v>
      </c>
      <c r="AF120" cm="1">
        <f t="array" ref="AF120">MMULT($B82:$AL82,AF$42:AF$78)</f>
        <v>234.31238794980712</v>
      </c>
      <c r="AG120" cm="1">
        <f t="array" ref="AG120">MMULT($B82:$AL82,AG$42:AG$78)</f>
        <v>731.25942265393644</v>
      </c>
      <c r="AH120" cm="1">
        <f t="array" ref="AH120">MMULT($B82:$AL82,AH$42:AH$78)</f>
        <v>730.53352976289898</v>
      </c>
      <c r="AI120" cm="1">
        <f t="array" ref="AI120">MMULT($B82:$AL82,AI$42:AI$78)</f>
        <v>307.74071761519417</v>
      </c>
      <c r="AJ120" cm="1">
        <f t="array" ref="AJ120">MMULT($B82:$AL82,AJ$42:AJ$78)</f>
        <v>395.84273018952837</v>
      </c>
      <c r="AK120" cm="1">
        <f t="array" ref="AK120">MMULT($B82:$AL82,AK$42:AK$78)</f>
        <v>88.935848222753776</v>
      </c>
      <c r="AL120" cm="1">
        <f t="array" ref="AL120">MMULT($B82:$AL82,AL$42:AL$78)</f>
        <v>0</v>
      </c>
      <c r="AM120">
        <f t="shared" si="27"/>
        <v>52284.529878324356</v>
      </c>
      <c r="AN120">
        <v>52284.531999999934</v>
      </c>
      <c r="AO120">
        <f t="shared" si="28"/>
        <v>2.1216755776549689E-3</v>
      </c>
    </row>
    <row r="121" spans="1:41">
      <c r="A121" s="13" t="s">
        <v>11</v>
      </c>
      <c r="B121" cm="1">
        <f t="array" ref="B121">MMULT($B83:$AL83,B$42:B$78)</f>
        <v>13.881573221855135</v>
      </c>
      <c r="C121" cm="1">
        <f t="array" ref="C121">MMULT($B83:$AL83,C$42:C$78)</f>
        <v>0.25292231742093219</v>
      </c>
      <c r="D121" cm="1">
        <f t="array" ref="D121">MMULT($B83:$AL83,D$42:D$78)</f>
        <v>63.084189005719665</v>
      </c>
      <c r="E121" cm="1">
        <f t="array" ref="E121">MMULT($B83:$AL83,E$42:E$78)</f>
        <v>4818.7747886704556</v>
      </c>
      <c r="F121" cm="1">
        <f t="array" ref="F121">MMULT($B83:$AL83,F$42:F$78)</f>
        <v>32.024177923789573</v>
      </c>
      <c r="G121" cm="1">
        <f t="array" ref="G121">MMULT($B83:$AL83,G$42:G$78)</f>
        <v>3.7183842276801826</v>
      </c>
      <c r="H121" cm="1">
        <f t="array" ref="H121">MMULT($B83:$AL83,H$42:H$78)</f>
        <v>28.334760429833377</v>
      </c>
      <c r="I121" cm="1">
        <f t="array" ref="I121">MMULT($B83:$AL83,I$42:I$78)</f>
        <v>18.623416955424872</v>
      </c>
      <c r="J121" cm="1">
        <f t="array" ref="J121">MMULT($B83:$AL83,J$42:J$78)</f>
        <v>13.451668186806858</v>
      </c>
      <c r="K121" cm="1">
        <f t="array" ref="K121">MMULT($B83:$AL83,K$42:K$78)</f>
        <v>11.911172177254404</v>
      </c>
      <c r="L121" cm="1">
        <f t="array" ref="L121">MMULT($B83:$AL83,L$42:L$78)</f>
        <v>18.076391410704037</v>
      </c>
      <c r="M121" cm="1">
        <f t="array" ref="M121">MMULT($B83:$AL83,M$42:M$78)</f>
        <v>9.6163605232441327</v>
      </c>
      <c r="N121" cm="1">
        <f t="array" ref="N121">MMULT($B83:$AL83,N$42:N$78)</f>
        <v>21.480235962524741</v>
      </c>
      <c r="O121" cm="1">
        <f t="array" ref="O121">MMULT($B83:$AL83,O$42:O$78)</f>
        <v>152.34291101616174</v>
      </c>
      <c r="P121" cm="1">
        <f t="array" ref="P121">MMULT($B83:$AL83,P$42:P$78)</f>
        <v>67.884388091010152</v>
      </c>
      <c r="Q121" cm="1">
        <f t="array" ref="Q121">MMULT($B83:$AL83,Q$42:Q$78)</f>
        <v>4.1015909600901646</v>
      </c>
      <c r="R121" cm="1">
        <f t="array" ref="R121">MMULT($B83:$AL83,R$42:R$78)</f>
        <v>6.2262684522189318</v>
      </c>
      <c r="S121" cm="1">
        <f t="array" ref="S121">MMULT($B83:$AL83,S$42:S$78)</f>
        <v>139.96590068317141</v>
      </c>
      <c r="T121" cm="1">
        <f t="array" ref="T121">MMULT($B83:$AL83,T$42:T$78)</f>
        <v>219.79657680109159</v>
      </c>
      <c r="U121" cm="1">
        <f t="array" ref="U121">MMULT($B83:$AL83,U$42:U$78)</f>
        <v>20.802421286193397</v>
      </c>
      <c r="V121" cm="1">
        <f t="array" ref="V121">MMULT($B83:$AL83,V$42:V$78)</f>
        <v>44.829205498756934</v>
      </c>
      <c r="W121" cm="1">
        <f t="array" ref="W121">MMULT($B83:$AL83,W$42:W$78)</f>
        <v>43.909746550666739</v>
      </c>
      <c r="X121" cm="1">
        <f t="array" ref="X121">MMULT($B83:$AL83,X$42:X$78)</f>
        <v>8.1698230427962066</v>
      </c>
      <c r="Y121" cm="1">
        <f t="array" ref="Y121">MMULT($B83:$AL83,Y$42:Y$78)</f>
        <v>8.8657782656554023</v>
      </c>
      <c r="Z121" cm="1">
        <f t="array" ref="Z121">MMULT($B83:$AL83,Z$42:Z$78)</f>
        <v>12.011692847631034</v>
      </c>
      <c r="AA121" cm="1">
        <f t="array" ref="AA121">MMULT($B83:$AL83,AA$42:AA$78)</f>
        <v>23.051623371376188</v>
      </c>
      <c r="AB121" cm="1">
        <f t="array" ref="AB121">MMULT($B83:$AL83,AB$42:AB$78)</f>
        <v>15.267977285395032</v>
      </c>
      <c r="AC121" cm="1">
        <f t="array" ref="AC121">MMULT($B83:$AL83,AC$42:AC$78)</f>
        <v>11.749984011275947</v>
      </c>
      <c r="AD121" cm="1">
        <f t="array" ref="AD121">MMULT($B83:$AL83,AD$42:AD$78)</f>
        <v>4.908867250818715</v>
      </c>
      <c r="AE121" cm="1">
        <f t="array" ref="AE121">MMULT($B83:$AL83,AE$42:AE$78)</f>
        <v>12.083423331410069</v>
      </c>
      <c r="AF121" cm="1">
        <f t="array" ref="AF121">MMULT($B83:$AL83,AF$42:AF$78)</f>
        <v>31.899153056932683</v>
      </c>
      <c r="AG121" cm="1">
        <f t="array" ref="AG121">MMULT($B83:$AL83,AG$42:AG$78)</f>
        <v>17.000337868075466</v>
      </c>
      <c r="AH121" cm="1">
        <f t="array" ref="AH121">MMULT($B83:$AL83,AH$42:AH$78)</f>
        <v>76.260241977507135</v>
      </c>
      <c r="AI121" cm="1">
        <f t="array" ref="AI121">MMULT($B83:$AL83,AI$42:AI$78)</f>
        <v>15.878108899756953</v>
      </c>
      <c r="AJ121" cm="1">
        <f t="array" ref="AJ121">MMULT($B83:$AL83,AJ$42:AJ$78)</f>
        <v>27.682319999794188</v>
      </c>
      <c r="AK121" cm="1">
        <f t="array" ref="AK121">MMULT($B83:$AL83,AK$42:AK$78)</f>
        <v>18.728571577353907</v>
      </c>
      <c r="AL121" cm="1">
        <f t="array" ref="AL121">MMULT($B83:$AL83,AL$42:AL$78)</f>
        <v>0</v>
      </c>
      <c r="AM121">
        <f t="shared" si="27"/>
        <v>6036.6469531378543</v>
      </c>
      <c r="AN121">
        <v>6036.65</v>
      </c>
      <c r="AO121">
        <f t="shared" si="28"/>
        <v>3.0468621453110245E-3</v>
      </c>
    </row>
    <row r="122" spans="1:41">
      <c r="A122" s="13" t="s">
        <v>12</v>
      </c>
      <c r="B122" cm="1">
        <f t="array" ref="B122">MMULT($B84:$AL84,B$42:B$78)</f>
        <v>112.99514513744248</v>
      </c>
      <c r="C122" cm="1">
        <f t="array" ref="C122">MMULT($B84:$AL84,C$42:C$78)</f>
        <v>2.9963981190028197</v>
      </c>
      <c r="D122" cm="1">
        <f t="array" ref="D122">MMULT($B84:$AL84,D$42:D$78)</f>
        <v>571.32472597547519</v>
      </c>
      <c r="E122" cm="1">
        <f t="array" ref="E122">MMULT($B84:$AL84,E$42:E$78)</f>
        <v>42.330019326360556</v>
      </c>
      <c r="F122" cm="1">
        <f t="array" ref="F122">MMULT($B84:$AL84,F$42:F$78)</f>
        <v>3514.8343094161787</v>
      </c>
      <c r="G122" cm="1">
        <f t="array" ref="G122">MMULT($B84:$AL84,G$42:G$78)</f>
        <v>18.758920534450336</v>
      </c>
      <c r="H122" cm="1">
        <f t="array" ref="H122">MMULT($B84:$AL84,H$42:H$78)</f>
        <v>152.60263302323705</v>
      </c>
      <c r="I122" cm="1">
        <f t="array" ref="I122">MMULT($B84:$AL84,I$42:I$78)</f>
        <v>125.66860648392371</v>
      </c>
      <c r="J122" cm="1">
        <f t="array" ref="J122">MMULT($B84:$AL84,J$42:J$78)</f>
        <v>90.035396983200215</v>
      </c>
      <c r="K122" cm="1">
        <f t="array" ref="K122">MMULT($B84:$AL84,K$42:K$78)</f>
        <v>69.791947636927745</v>
      </c>
      <c r="L122" cm="1">
        <f t="array" ref="L122">MMULT($B84:$AL84,L$42:L$78)</f>
        <v>58.446004401405268</v>
      </c>
      <c r="M122" cm="1">
        <f t="array" ref="M122">MMULT($B84:$AL84,M$42:M$78)</f>
        <v>41.234831134426415</v>
      </c>
      <c r="N122" cm="1">
        <f t="array" ref="N122">MMULT($B84:$AL84,N$42:N$78)</f>
        <v>76.196912667731411</v>
      </c>
      <c r="O122" cm="1">
        <f t="array" ref="O122">MMULT($B84:$AL84,O$42:O$78)</f>
        <v>350.55415018725353</v>
      </c>
      <c r="P122" cm="1">
        <f t="array" ref="P122">MMULT($B84:$AL84,P$42:P$78)</f>
        <v>235.29345502561486</v>
      </c>
      <c r="Q122" cm="1">
        <f t="array" ref="Q122">MMULT($B84:$AL84,Q$42:Q$78)</f>
        <v>31.463497164202742</v>
      </c>
      <c r="R122" cm="1">
        <f t="array" ref="R122">MMULT($B84:$AL84,R$42:R$78)</f>
        <v>58.137777154536501</v>
      </c>
      <c r="S122" cm="1">
        <f t="array" ref="S122">MMULT($B84:$AL84,S$42:S$78)</f>
        <v>1526.5298611436426</v>
      </c>
      <c r="T122" cm="1">
        <f t="array" ref="T122">MMULT($B84:$AL84,T$42:T$78)</f>
        <v>792.62451465885408</v>
      </c>
      <c r="U122" cm="1">
        <f t="array" ref="U122">MMULT($B84:$AL84,U$42:U$78)</f>
        <v>149.40013912177889</v>
      </c>
      <c r="V122" cm="1">
        <f t="array" ref="V122">MMULT($B84:$AL84,V$42:V$78)</f>
        <v>171.73489944700532</v>
      </c>
      <c r="W122" cm="1">
        <f t="array" ref="W122">MMULT($B84:$AL84,W$42:W$78)</f>
        <v>825.51120261479127</v>
      </c>
      <c r="X122" cm="1">
        <f t="array" ref="X122">MMULT($B84:$AL84,X$42:X$78)</f>
        <v>93.9188316273043</v>
      </c>
      <c r="Y122" cm="1">
        <f t="array" ref="Y122">MMULT($B84:$AL84,Y$42:Y$78)</f>
        <v>151.26533673883011</v>
      </c>
      <c r="Z122" cm="1">
        <f t="array" ref="Z122">MMULT($B84:$AL84,Z$42:Z$78)</f>
        <v>330.6335227333746</v>
      </c>
      <c r="AA122" cm="1">
        <f t="array" ref="AA122">MMULT($B84:$AL84,AA$42:AA$78)</f>
        <v>241.18356044433074</v>
      </c>
      <c r="AB122" cm="1">
        <f t="array" ref="AB122">MMULT($B84:$AL84,AB$42:AB$78)</f>
        <v>306.83547452902366</v>
      </c>
      <c r="AC122" cm="1">
        <f t="array" ref="AC122">MMULT($B84:$AL84,AC$42:AC$78)</f>
        <v>232.07557429134314</v>
      </c>
      <c r="AD122" cm="1">
        <f t="array" ref="AD122">MMULT($B84:$AL84,AD$42:AD$78)</f>
        <v>30.663900526813254</v>
      </c>
      <c r="AE122" cm="1">
        <f t="array" ref="AE122">MMULT($B84:$AL84,AE$42:AE$78)</f>
        <v>148.8095661576844</v>
      </c>
      <c r="AF122" cm="1">
        <f t="array" ref="AF122">MMULT($B84:$AL84,AF$42:AF$78)</f>
        <v>415.30041394184383</v>
      </c>
      <c r="AG122" cm="1">
        <f t="array" ref="AG122">MMULT($B84:$AL84,AG$42:AG$78)</f>
        <v>216.8654382322398</v>
      </c>
      <c r="AH122" cm="1">
        <f t="array" ref="AH122">MMULT($B84:$AL84,AH$42:AH$78)</f>
        <v>139.40736639286516</v>
      </c>
      <c r="AI122" cm="1">
        <f t="array" ref="AI122">MMULT($B84:$AL84,AI$42:AI$78)</f>
        <v>113.88990854467161</v>
      </c>
      <c r="AJ122" cm="1">
        <f t="array" ref="AJ122">MMULT($B84:$AL84,AJ$42:AJ$78)</f>
        <v>227.86379139785652</v>
      </c>
      <c r="AK122" cm="1">
        <f t="array" ref="AK122">MMULT($B84:$AL84,AK$42:AK$78)</f>
        <v>124.70833566354305</v>
      </c>
      <c r="AL122" cm="1">
        <f t="array" ref="AL122">MMULT($B84:$AL84,AL$42:AL$78)</f>
        <v>0</v>
      </c>
      <c r="AM122">
        <f t="shared" si="27"/>
        <v>11791.886368579169</v>
      </c>
      <c r="AN122">
        <v>11791.887999999995</v>
      </c>
      <c r="AO122">
        <f t="shared" si="28"/>
        <v>1.6314208260155283E-3</v>
      </c>
    </row>
    <row r="123" spans="1:41">
      <c r="A123" s="13" t="s">
        <v>13</v>
      </c>
      <c r="B123" cm="1">
        <f t="array" ref="B123">MMULT($B85:$AL85,B$42:B$78)</f>
        <v>33.22891899878028</v>
      </c>
      <c r="C123" cm="1">
        <f t="array" ref="C123">MMULT($B85:$AL85,C$42:C$78)</f>
        <v>0.66895869525595686</v>
      </c>
      <c r="D123" cm="1">
        <f t="array" ref="D123">MMULT($B85:$AL85,D$42:D$78)</f>
        <v>72.885263513118673</v>
      </c>
      <c r="E123" cm="1">
        <f t="array" ref="E123">MMULT($B85:$AL85,E$42:E$78)</f>
        <v>3.9892578077519238</v>
      </c>
      <c r="F123" cm="1">
        <f t="array" ref="F123">MMULT($B85:$AL85,F$42:F$78)</f>
        <v>4.3313407729133067</v>
      </c>
      <c r="G123" cm="1">
        <f t="array" ref="G123">MMULT($B85:$AL85,G$42:G$78)</f>
        <v>1605.7571049437788</v>
      </c>
      <c r="H123" cm="1">
        <f t="array" ref="H123">MMULT($B85:$AL85,H$42:H$78)</f>
        <v>122.71243600040819</v>
      </c>
      <c r="I123" cm="1">
        <f t="array" ref="I123">MMULT($B85:$AL85,I$42:I$78)</f>
        <v>6.9935040684799636</v>
      </c>
      <c r="J123" cm="1">
        <f t="array" ref="J123">MMULT($B85:$AL85,J$42:J$78)</f>
        <v>9.5955902295390683</v>
      </c>
      <c r="K123" cm="1">
        <f t="array" ref="K123">MMULT($B85:$AL85,K$42:K$78)</f>
        <v>11.080365103707146</v>
      </c>
      <c r="L123" cm="1">
        <f t="array" ref="L123">MMULT($B85:$AL85,L$42:L$78)</f>
        <v>4.6100547972983037</v>
      </c>
      <c r="M123" cm="1">
        <f t="array" ref="M123">MMULT($B85:$AL85,M$42:M$78)</f>
        <v>3.9231774645202506</v>
      </c>
      <c r="N123" cm="1">
        <f t="array" ref="N123">MMULT($B85:$AL85,N$42:N$78)</f>
        <v>8.3619389249530549</v>
      </c>
      <c r="O123" cm="1">
        <f t="array" ref="O123">MMULT($B85:$AL85,O$42:O$78)</f>
        <v>26.336182279681854</v>
      </c>
      <c r="P123" cm="1">
        <f t="array" ref="P123">MMULT($B85:$AL85,P$42:P$78)</f>
        <v>10.485731572774808</v>
      </c>
      <c r="Q123" cm="1">
        <f t="array" ref="Q123">MMULT($B85:$AL85,Q$42:Q$78)</f>
        <v>14.302248137521522</v>
      </c>
      <c r="R123" cm="1">
        <f t="array" ref="R123">MMULT($B85:$AL85,R$42:R$78)</f>
        <v>7.630761199102607</v>
      </c>
      <c r="S123" cm="1">
        <f t="array" ref="S123">MMULT($B85:$AL85,S$42:S$78)</f>
        <v>93.214607469774649</v>
      </c>
      <c r="T123" cm="1">
        <f t="array" ref="T123">MMULT($B85:$AL85,T$42:T$78)</f>
        <v>159.26801669100863</v>
      </c>
      <c r="U123" cm="1">
        <f t="array" ref="U123">MMULT($B85:$AL85,U$42:U$78)</f>
        <v>203.92585202149539</v>
      </c>
      <c r="V123" cm="1">
        <f t="array" ref="V123">MMULT($B85:$AL85,V$42:V$78)</f>
        <v>23.24696150811014</v>
      </c>
      <c r="W123" cm="1">
        <f t="array" ref="W123">MMULT($B85:$AL85,W$42:W$78)</f>
        <v>12.550892754487483</v>
      </c>
      <c r="X123" cm="1">
        <f t="array" ref="X123">MMULT($B85:$AL85,X$42:X$78)</f>
        <v>7.190797786034504</v>
      </c>
      <c r="Y123" cm="1">
        <f t="array" ref="Y123">MMULT($B85:$AL85,Y$42:Y$78)</f>
        <v>14.613739091248116</v>
      </c>
      <c r="Z123" cm="1">
        <f t="array" ref="Z123">MMULT($B85:$AL85,Z$42:Z$78)</f>
        <v>13.479936527484718</v>
      </c>
      <c r="AA123" cm="1">
        <f t="array" ref="AA123">MMULT($B85:$AL85,AA$42:AA$78)</f>
        <v>13.340326741490362</v>
      </c>
      <c r="AB123" cm="1">
        <f t="array" ref="AB123">MMULT($B85:$AL85,AB$42:AB$78)</f>
        <v>17.980014349515212</v>
      </c>
      <c r="AC123" cm="1">
        <f t="array" ref="AC123">MMULT($B85:$AL85,AC$42:AC$78)</f>
        <v>13.845351048835763</v>
      </c>
      <c r="AD123" cm="1">
        <f t="array" ref="AD123">MMULT($B85:$AL85,AD$42:AD$78)</f>
        <v>4.1082325780611662</v>
      </c>
      <c r="AE123" cm="1">
        <f t="array" ref="AE123">MMULT($B85:$AL85,AE$42:AE$78)</f>
        <v>13.950805100998908</v>
      </c>
      <c r="AF123" cm="1">
        <f t="array" ref="AF123">MMULT($B85:$AL85,AF$42:AF$78)</f>
        <v>46.858233616192642</v>
      </c>
      <c r="AG123" cm="1">
        <f t="array" ref="AG123">MMULT($B85:$AL85,AG$42:AG$78)</f>
        <v>15.703601763307208</v>
      </c>
      <c r="AH123" cm="1">
        <f t="array" ref="AH123">MMULT($B85:$AL85,AH$42:AH$78)</f>
        <v>16.796716687924057</v>
      </c>
      <c r="AI123" cm="1">
        <f t="array" ref="AI123">MMULT($B85:$AL85,AI$42:AI$78)</f>
        <v>8.1215756745588834</v>
      </c>
      <c r="AJ123" cm="1">
        <f t="array" ref="AJ123">MMULT($B85:$AL85,AJ$42:AJ$78)</f>
        <v>16.73737694323334</v>
      </c>
      <c r="AK123" cm="1">
        <f t="array" ref="AK123">MMULT($B85:$AL85,AK$42:AK$78)</f>
        <v>9.029234873411939</v>
      </c>
      <c r="AL123" cm="1">
        <f t="array" ref="AL123">MMULT($B85:$AL85,AL$42:AL$78)</f>
        <v>0</v>
      </c>
      <c r="AM123">
        <f t="shared" si="27"/>
        <v>2650.8551077367588</v>
      </c>
      <c r="AN123">
        <v>2650.8550000000032</v>
      </c>
      <c r="AO123">
        <f t="shared" si="28"/>
        <v>-1.0773675558084506E-4</v>
      </c>
    </row>
    <row r="124" spans="1:41">
      <c r="A124" s="13" t="s">
        <v>14</v>
      </c>
      <c r="B124" cm="1">
        <f t="array" ref="B124">MMULT($B86:$AL86,B$42:B$78)</f>
        <v>267.2532518403172</v>
      </c>
      <c r="C124" cm="1">
        <f t="array" ref="C124">MMULT($B86:$AL86,C$42:C$78)</f>
        <v>2.8231555971137761</v>
      </c>
      <c r="D124" cm="1">
        <f t="array" ref="D124">MMULT($B86:$AL86,D$42:D$78)</f>
        <v>527.51477194751203</v>
      </c>
      <c r="E124" cm="1">
        <f t="array" ref="E124">MMULT($B86:$AL86,E$42:E$78)</f>
        <v>74.808971366834584</v>
      </c>
      <c r="F124" cm="1">
        <f t="array" ref="F124">MMULT($B86:$AL86,F$42:F$78)</f>
        <v>62.394009656351258</v>
      </c>
      <c r="G124" cm="1">
        <f t="array" ref="G124">MMULT($B86:$AL86,G$42:G$78)</f>
        <v>80.130689874496596</v>
      </c>
      <c r="H124" cm="1">
        <f t="array" ref="H124">MMULT($B86:$AL86,H$42:H$78)</f>
        <v>18851.058282409882</v>
      </c>
      <c r="I124" cm="1">
        <f t="array" ref="I124">MMULT($B86:$AL86,I$42:I$78)</f>
        <v>268.71981306392013</v>
      </c>
      <c r="J124" cm="1">
        <f t="array" ref="J124">MMULT($B86:$AL86,J$42:J$78)</f>
        <v>382.75940999298285</v>
      </c>
      <c r="K124" cm="1">
        <f t="array" ref="K124">MMULT($B86:$AL86,K$42:K$78)</f>
        <v>109.7372072055761</v>
      </c>
      <c r="L124" cm="1">
        <f t="array" ref="L124">MMULT($B86:$AL86,L$42:L$78)</f>
        <v>43.699714002180897</v>
      </c>
      <c r="M124" cm="1">
        <f t="array" ref="M124">MMULT($B86:$AL86,M$42:M$78)</f>
        <v>72.374274857789274</v>
      </c>
      <c r="N124" cm="1">
        <f t="array" ref="N124">MMULT($B86:$AL86,N$42:N$78)</f>
        <v>82.450657532750455</v>
      </c>
      <c r="O124" cm="1">
        <f t="array" ref="O124">MMULT($B86:$AL86,O$42:O$78)</f>
        <v>299.87056215304847</v>
      </c>
      <c r="P124" cm="1">
        <f t="array" ref="P124">MMULT($B86:$AL86,P$42:P$78)</f>
        <v>130.27350503609799</v>
      </c>
      <c r="Q124" cm="1">
        <f t="array" ref="Q124">MMULT($B86:$AL86,Q$42:Q$78)</f>
        <v>286.37074460097847</v>
      </c>
      <c r="R124" cm="1">
        <f t="array" ref="R124">MMULT($B86:$AL86,R$42:R$78)</f>
        <v>22.034481018322673</v>
      </c>
      <c r="S124" cm="1">
        <f t="array" ref="S124">MMULT($B86:$AL86,S$42:S$78)</f>
        <v>682.97626664611676</v>
      </c>
      <c r="T124" cm="1">
        <f t="array" ref="T124">MMULT($B86:$AL86,T$42:T$78)</f>
        <v>336.39730380850483</v>
      </c>
      <c r="U124" cm="1">
        <f t="array" ref="U124">MMULT($B86:$AL86,U$42:U$78)</f>
        <v>59.336148435101329</v>
      </c>
      <c r="V124" cm="1">
        <f t="array" ref="V124">MMULT($B86:$AL86,V$42:V$78)</f>
        <v>126.45536674476949</v>
      </c>
      <c r="W124" cm="1">
        <f t="array" ref="W124">MMULT($B86:$AL86,W$42:W$78)</f>
        <v>79.10019351620916</v>
      </c>
      <c r="X124" cm="1">
        <f t="array" ref="X124">MMULT($B86:$AL86,X$42:X$78)</f>
        <v>20.425360766152622</v>
      </c>
      <c r="Y124" cm="1">
        <f t="array" ref="Y124">MMULT($B86:$AL86,Y$42:Y$78)</f>
        <v>44.94842122684679</v>
      </c>
      <c r="Z124" cm="1">
        <f t="array" ref="Z124">MMULT($B86:$AL86,Z$42:Z$78)</f>
        <v>30.218315187502835</v>
      </c>
      <c r="AA124" cm="1">
        <f t="array" ref="AA124">MMULT($B86:$AL86,AA$42:AA$78)</f>
        <v>121.97251537046623</v>
      </c>
      <c r="AB124" cm="1">
        <f t="array" ref="AB124">MMULT($B86:$AL86,AB$42:AB$78)</f>
        <v>43.554594478371719</v>
      </c>
      <c r="AC124" cm="1">
        <f t="array" ref="AC124">MMULT($B86:$AL86,AC$42:AC$78)</f>
        <v>85.422177041089299</v>
      </c>
      <c r="AD124" cm="1">
        <f t="array" ref="AD124">MMULT($B86:$AL86,AD$42:AD$78)</f>
        <v>14.089933907238489</v>
      </c>
      <c r="AE124" cm="1">
        <f t="array" ref="AE124">MMULT($B86:$AL86,AE$42:AE$78)</f>
        <v>37.516913076127459</v>
      </c>
      <c r="AF124" cm="1">
        <f t="array" ref="AF124">MMULT($B86:$AL86,AF$42:AF$78)</f>
        <v>110.71840725258264</v>
      </c>
      <c r="AG124" cm="1">
        <f t="array" ref="AG124">MMULT($B86:$AL86,AG$42:AG$78)</f>
        <v>62.968181416872163</v>
      </c>
      <c r="AH124" cm="1">
        <f t="array" ref="AH124">MMULT($B86:$AL86,AH$42:AH$78)</f>
        <v>152.42647523945607</v>
      </c>
      <c r="AI124" cm="1">
        <f t="array" ref="AI124">MMULT($B86:$AL86,AI$42:AI$78)</f>
        <v>29.348858847997434</v>
      </c>
      <c r="AJ124" cm="1">
        <f t="array" ref="AJ124">MMULT($B86:$AL86,AJ$42:AJ$78)</f>
        <v>67.845751065003753</v>
      </c>
      <c r="AK124" cm="1">
        <f t="array" ref="AK124">MMULT($B86:$AL86,AK$42:AK$78)</f>
        <v>29.757560060116067</v>
      </c>
      <c r="AL124" cm="1">
        <f t="array" ref="AL124">MMULT($B86:$AL86,AL$42:AL$78)</f>
        <v>0</v>
      </c>
      <c r="AM124">
        <f t="shared" si="27"/>
        <v>23699.752246242682</v>
      </c>
      <c r="AN124">
        <v>23699.749999999996</v>
      </c>
      <c r="AO124">
        <f t="shared" si="28"/>
        <v>-2.2462426859419793E-3</v>
      </c>
    </row>
    <row r="125" spans="1:41">
      <c r="A125" s="13" t="s">
        <v>15</v>
      </c>
      <c r="B125" cm="1">
        <f t="array" ref="B125">MMULT($B87:$AL87,B$42:B$78)</f>
        <v>11.698704657785013</v>
      </c>
      <c r="C125" cm="1">
        <f t="array" ref="C125">MMULT($B87:$AL87,C$42:C$78)</f>
        <v>7.1298921974779659E-3</v>
      </c>
      <c r="D125" cm="1">
        <f t="array" ref="D125">MMULT($B87:$AL87,D$42:D$78)</f>
        <v>18.212596744759608</v>
      </c>
      <c r="E125" cm="1">
        <f t="array" ref="E125">MMULT($B87:$AL87,E$42:E$78)</f>
        <v>0.32499301443288597</v>
      </c>
      <c r="F125" cm="1">
        <f t="array" ref="F125">MMULT($B87:$AL87,F$42:F$78)</f>
        <v>0.29933742610486236</v>
      </c>
      <c r="G125" cm="1">
        <f t="array" ref="G125">MMULT($B87:$AL87,G$42:G$78)</f>
        <v>0.20874712871521228</v>
      </c>
      <c r="H125" cm="1">
        <f t="array" ref="H125">MMULT($B87:$AL87,H$42:H$78)</f>
        <v>8.4148848111019348</v>
      </c>
      <c r="I125" cm="1">
        <f t="array" ref="I125">MMULT($B87:$AL87,I$42:I$78)</f>
        <v>12773.412741566692</v>
      </c>
      <c r="J125" cm="1">
        <f t="array" ref="J125">MMULT($B87:$AL87,J$42:J$78)</f>
        <v>0.39802870956051961</v>
      </c>
      <c r="K125" cm="1">
        <f t="array" ref="K125">MMULT($B87:$AL87,K$42:K$78)</f>
        <v>0.32735964162818071</v>
      </c>
      <c r="L125" cm="1">
        <f t="array" ref="L125">MMULT($B87:$AL87,L$42:L$78)</f>
        <v>0.18011011480176708</v>
      </c>
      <c r="M125" cm="1">
        <f t="array" ref="M125">MMULT($B87:$AL87,M$42:M$78)</f>
        <v>0.17398926794558081</v>
      </c>
      <c r="N125" cm="1">
        <f t="array" ref="N125">MMULT($B87:$AL87,N$42:N$78)</f>
        <v>0.29332065002556362</v>
      </c>
      <c r="O125" cm="1">
        <f t="array" ref="O125">MMULT($B87:$AL87,O$42:O$78)</f>
        <v>1.3054590406781654</v>
      </c>
      <c r="P125" cm="1">
        <f t="array" ref="P125">MMULT($B87:$AL87,P$42:P$78)</f>
        <v>1.1585685846613083</v>
      </c>
      <c r="Q125" cm="1">
        <f t="array" ref="Q125">MMULT($B87:$AL87,Q$42:Q$78)</f>
        <v>0.34791279472125758</v>
      </c>
      <c r="R125" cm="1">
        <f t="array" ref="R125">MMULT($B87:$AL87,R$42:R$78)</f>
        <v>0.30830041045805961</v>
      </c>
      <c r="S125" cm="1">
        <f t="array" ref="S125">MMULT($B87:$AL87,S$42:S$78)</f>
        <v>2.3452473456135667</v>
      </c>
      <c r="T125" cm="1">
        <f t="array" ref="T125">MMULT($B87:$AL87,T$42:T$78)</f>
        <v>4.2475905849635573</v>
      </c>
      <c r="U125" cm="1">
        <f t="array" ref="U125">MMULT($B87:$AL87,U$42:U$78)</f>
        <v>1.0902307503492847</v>
      </c>
      <c r="V125" cm="1">
        <f t="array" ref="V125">MMULT($B87:$AL87,V$42:V$78)</f>
        <v>3.347474032066736</v>
      </c>
      <c r="W125" cm="1">
        <f t="array" ref="W125">MMULT($B87:$AL87,W$42:W$78)</f>
        <v>0.46202601090605538</v>
      </c>
      <c r="X125" cm="1">
        <f t="array" ref="X125">MMULT($B87:$AL87,X$42:X$78)</f>
        <v>0.30771765604881124</v>
      </c>
      <c r="Y125" cm="1">
        <f t="array" ref="Y125">MMULT($B87:$AL87,Y$42:Y$78)</f>
        <v>0.84528890637982557</v>
      </c>
      <c r="Z125" cm="1">
        <f t="array" ref="Z125">MMULT($B87:$AL87,Z$42:Z$78)</f>
        <v>1.2393278202255504</v>
      </c>
      <c r="AA125" cm="1">
        <f t="array" ref="AA125">MMULT($B87:$AL87,AA$42:AA$78)</f>
        <v>0.97494601243902557</v>
      </c>
      <c r="AB125" cm="1">
        <f t="array" ref="AB125">MMULT($B87:$AL87,AB$42:AB$78)</f>
        <v>1.2287699561430085</v>
      </c>
      <c r="AC125" cm="1">
        <f t="array" ref="AC125">MMULT($B87:$AL87,AC$42:AC$78)</f>
        <v>2.3391503149496198</v>
      </c>
      <c r="AD125" cm="1">
        <f t="array" ref="AD125">MMULT($B87:$AL87,AD$42:AD$78)</f>
        <v>3.3895447430503283</v>
      </c>
      <c r="AE125" cm="1">
        <f t="array" ref="AE125">MMULT($B87:$AL87,AE$42:AE$78)</f>
        <v>1.4159088391201931</v>
      </c>
      <c r="AF125" cm="1">
        <f t="array" ref="AF125">MMULT($B87:$AL87,AF$42:AF$78)</f>
        <v>5.9443736921467636</v>
      </c>
      <c r="AG125" cm="1">
        <f t="array" ref="AG125">MMULT($B87:$AL87,AG$42:AG$78)</f>
        <v>2.5422702862939834</v>
      </c>
      <c r="AH125" cm="1">
        <f t="array" ref="AH125">MMULT($B87:$AL87,AH$42:AH$78)</f>
        <v>167.92220745346037</v>
      </c>
      <c r="AI125" cm="1">
        <f t="array" ref="AI125">MMULT($B87:$AL87,AI$42:AI$78)</f>
        <v>7.8206897873106724</v>
      </c>
      <c r="AJ125" cm="1">
        <f t="array" ref="AJ125">MMULT($B87:$AL87,AJ$42:AJ$78)</f>
        <v>0.79647781234076698</v>
      </c>
      <c r="AK125" cm="1">
        <f t="array" ref="AK125">MMULT($B87:$AL87,AK$42:AK$78)</f>
        <v>0.55719594949091966</v>
      </c>
      <c r="AL125" cm="1">
        <f t="array" ref="AL125">MMULT($B87:$AL87,AL$42:AL$78)</f>
        <v>0</v>
      </c>
      <c r="AM125">
        <f t="shared" si="27"/>
        <v>13025.888622409568</v>
      </c>
      <c r="AN125">
        <v>13025.890000000007</v>
      </c>
      <c r="AO125">
        <f t="shared" si="28"/>
        <v>1.3775904390058713E-3</v>
      </c>
    </row>
    <row r="126" spans="1:41">
      <c r="A126" s="13" t="s">
        <v>16</v>
      </c>
      <c r="B126" cm="1">
        <f t="array" ref="B126">MMULT($B88:$AL88,B$42:B$78)</f>
        <v>112.30834096591205</v>
      </c>
      <c r="C126" cm="1">
        <f t="array" ref="C126">MMULT($B88:$AL88,C$42:C$78)</f>
        <v>13.938809647530663</v>
      </c>
      <c r="D126" cm="1">
        <f t="array" ref="D126">MMULT($B88:$AL88,D$42:D$78)</f>
        <v>798.85886193963415</v>
      </c>
      <c r="E126" cm="1">
        <f t="array" ref="E126">MMULT($B88:$AL88,E$42:E$78)</f>
        <v>74.540266048434106</v>
      </c>
      <c r="F126" cm="1">
        <f t="array" ref="F126">MMULT($B88:$AL88,F$42:F$78)</f>
        <v>54.214499830173729</v>
      </c>
      <c r="G126" cm="1">
        <f t="array" ref="G126">MMULT($B88:$AL88,G$42:G$78)</f>
        <v>126.59529039301256</v>
      </c>
      <c r="H126" cm="1">
        <f t="array" ref="H126">MMULT($B88:$AL88,H$42:H$78)</f>
        <v>379.29978912079781</v>
      </c>
      <c r="I126" cm="1">
        <f t="array" ref="I126">MMULT($B88:$AL88,I$42:I$78)</f>
        <v>133.90902732971455</v>
      </c>
      <c r="J126" cm="1">
        <f t="array" ref="J126">MMULT($B88:$AL88,J$42:J$78)</f>
        <v>7166.6162386658771</v>
      </c>
      <c r="K126" cm="1">
        <f t="array" ref="K126">MMULT($B88:$AL88,K$42:K$78)</f>
        <v>202.71268783601738</v>
      </c>
      <c r="L126" cm="1">
        <f t="array" ref="L126">MMULT($B88:$AL88,L$42:L$78)</f>
        <v>252.3889877203454</v>
      </c>
      <c r="M126" cm="1">
        <f t="array" ref="M126">MMULT($B88:$AL88,M$42:M$78)</f>
        <v>228.80005529788679</v>
      </c>
      <c r="N126" cm="1">
        <f t="array" ref="N126">MMULT($B88:$AL88,N$42:N$78)</f>
        <v>291.28060222002466</v>
      </c>
      <c r="O126" cm="1">
        <f t="array" ref="O126">MMULT($B88:$AL88,O$42:O$78)</f>
        <v>1226.4169950473981</v>
      </c>
      <c r="P126" cm="1">
        <f t="array" ref="P126">MMULT($B88:$AL88,P$42:P$78)</f>
        <v>411.97981568193546</v>
      </c>
      <c r="Q126" cm="1">
        <f t="array" ref="Q126">MMULT($B88:$AL88,Q$42:Q$78)</f>
        <v>133.08284153746467</v>
      </c>
      <c r="R126" cm="1">
        <f t="array" ref="R126">MMULT($B88:$AL88,R$42:R$78)</f>
        <v>73.604360934757111</v>
      </c>
      <c r="S126" cm="1">
        <f t="array" ref="S126">MMULT($B88:$AL88,S$42:S$78)</f>
        <v>5589.4573776619636</v>
      </c>
      <c r="T126" cm="1">
        <f t="array" ref="T126">MMULT($B88:$AL88,T$42:T$78)</f>
        <v>1132.1681039733701</v>
      </c>
      <c r="U126" cm="1">
        <f t="array" ref="U126">MMULT($B88:$AL88,U$42:U$78)</f>
        <v>164.17494314772205</v>
      </c>
      <c r="V126" cm="1">
        <f t="array" ref="V126">MMULT($B88:$AL88,V$42:V$78)</f>
        <v>190.78103078095592</v>
      </c>
      <c r="W126" cm="1">
        <f t="array" ref="W126">MMULT($B88:$AL88,W$42:W$78)</f>
        <v>113.39816175989732</v>
      </c>
      <c r="X126" cm="1">
        <f t="array" ref="X126">MMULT($B88:$AL88,X$42:X$78)</f>
        <v>74.387945423601707</v>
      </c>
      <c r="Y126" cm="1">
        <f t="array" ref="Y126">MMULT($B88:$AL88,Y$42:Y$78)</f>
        <v>70.940443846428053</v>
      </c>
      <c r="Z126" cm="1">
        <f t="array" ref="Z126">MMULT($B88:$AL88,Z$42:Z$78)</f>
        <v>78.137296163835416</v>
      </c>
      <c r="AA126" cm="1">
        <f t="array" ref="AA126">MMULT($B88:$AL88,AA$42:AA$78)</f>
        <v>196.4637967318483</v>
      </c>
      <c r="AB126" cm="1">
        <f t="array" ref="AB126">MMULT($B88:$AL88,AB$42:AB$78)</f>
        <v>114.8356284237681</v>
      </c>
      <c r="AC126" cm="1">
        <f t="array" ref="AC126">MMULT($B88:$AL88,AC$42:AC$78)</f>
        <v>163.10615175689134</v>
      </c>
      <c r="AD126" cm="1">
        <f t="array" ref="AD126">MMULT($B88:$AL88,AD$42:AD$78)</f>
        <v>25.928444434447606</v>
      </c>
      <c r="AE126" cm="1">
        <f t="array" ref="AE126">MMULT($B88:$AL88,AE$42:AE$78)</f>
        <v>101.96464232937153</v>
      </c>
      <c r="AF126" cm="1">
        <f t="array" ref="AF126">MMULT($B88:$AL88,AF$42:AF$78)</f>
        <v>200.47671109916803</v>
      </c>
      <c r="AG126" cm="1">
        <f t="array" ref="AG126">MMULT($B88:$AL88,AG$42:AG$78)</f>
        <v>113.67403680349992</v>
      </c>
      <c r="AH126" cm="1">
        <f t="array" ref="AH126">MMULT($B88:$AL88,AH$42:AH$78)</f>
        <v>264.13564433941934</v>
      </c>
      <c r="AI126" cm="1">
        <f t="array" ref="AI126">MMULT($B88:$AL88,AI$42:AI$78)</f>
        <v>68.277466621624313</v>
      </c>
      <c r="AJ126" cm="1">
        <f t="array" ref="AJ126">MMULT($B88:$AL88,AJ$42:AJ$78)</f>
        <v>93.355321187473336</v>
      </c>
      <c r="AK126" cm="1">
        <f t="array" ref="AK126">MMULT($B88:$AL88,AK$42:AK$78)</f>
        <v>72.779858774801227</v>
      </c>
      <c r="AL126" cm="1">
        <f t="array" ref="AL126">MMULT($B88:$AL88,AL$42:AL$78)</f>
        <v>0</v>
      </c>
      <c r="AM126">
        <f t="shared" si="27"/>
        <v>20508.990475477007</v>
      </c>
      <c r="AN126">
        <v>20508.986999999997</v>
      </c>
      <c r="AO126">
        <f t="shared" si="28"/>
        <v>-3.475477009487804E-3</v>
      </c>
    </row>
    <row r="127" spans="1:41">
      <c r="A127" s="13" t="s">
        <v>17</v>
      </c>
      <c r="B127" cm="1">
        <f t="array" ref="B127">MMULT($B89:$AL89,B$42:B$78)</f>
        <v>76.225820588210254</v>
      </c>
      <c r="C127" cm="1">
        <f t="array" ref="C127">MMULT($B89:$AL89,C$42:C$78)</f>
        <v>5.9616512007805165</v>
      </c>
      <c r="D127" cm="1">
        <f t="array" ref="D127">MMULT($B89:$AL89,D$42:D$78)</f>
        <v>506.41794798162709</v>
      </c>
      <c r="E127" cm="1">
        <f t="array" ref="E127">MMULT($B89:$AL89,E$42:E$78)</f>
        <v>43.103371268349342</v>
      </c>
      <c r="F127" cm="1">
        <f t="array" ref="F127">MMULT($B89:$AL89,F$42:F$78)</f>
        <v>53.784609737353414</v>
      </c>
      <c r="G127" cm="1">
        <f t="array" ref="G127">MMULT($B89:$AL89,G$42:G$78)</f>
        <v>113.08696127079806</v>
      </c>
      <c r="H127" cm="1">
        <f t="array" ref="H127">MMULT($B89:$AL89,H$42:H$78)</f>
        <v>259.49559461586745</v>
      </c>
      <c r="I127" cm="1">
        <f t="array" ref="I127">MMULT($B89:$AL89,I$42:I$78)</f>
        <v>63.024637432912982</v>
      </c>
      <c r="J127" cm="1">
        <f t="array" ref="J127">MMULT($B89:$AL89,J$42:J$78)</f>
        <v>98.611273631724856</v>
      </c>
      <c r="K127" cm="1">
        <f t="array" ref="K127">MMULT($B89:$AL89,K$42:K$78)</f>
        <v>12156.468521349358</v>
      </c>
      <c r="L127" cm="1">
        <f t="array" ref="L127">MMULT($B89:$AL89,L$42:L$78)</f>
        <v>343.04441951943318</v>
      </c>
      <c r="M127" cm="1">
        <f t="array" ref="M127">MMULT($B89:$AL89,M$42:M$78)</f>
        <v>496.26805759524456</v>
      </c>
      <c r="N127" cm="1">
        <f t="array" ref="N127">MMULT($B89:$AL89,N$42:N$78)</f>
        <v>1145.396809525253</v>
      </c>
      <c r="O127" cm="1">
        <f t="array" ref="O127">MMULT($B89:$AL89,O$42:O$78)</f>
        <v>2664.1941156474127</v>
      </c>
      <c r="P127" cm="1">
        <f t="array" ref="P127">MMULT($B89:$AL89,P$42:P$78)</f>
        <v>1075.2641769348163</v>
      </c>
      <c r="Q127" cm="1">
        <f t="array" ref="Q127">MMULT($B89:$AL89,Q$42:Q$78)</f>
        <v>108.15195576578681</v>
      </c>
      <c r="R127" cm="1">
        <f t="array" ref="R127">MMULT($B89:$AL89,R$42:R$78)</f>
        <v>141.94083440876483</v>
      </c>
      <c r="S127" cm="1">
        <f t="array" ref="S127">MMULT($B89:$AL89,S$42:S$78)</f>
        <v>4502.7046679826872</v>
      </c>
      <c r="T127" cm="1">
        <f t="array" ref="T127">MMULT($B89:$AL89,T$42:T$78)</f>
        <v>451.23978494601357</v>
      </c>
      <c r="U127" cm="1">
        <f t="array" ref="U127">MMULT($B89:$AL89,U$42:U$78)</f>
        <v>168.02085121582627</v>
      </c>
      <c r="V127" cm="1">
        <f t="array" ref="V127">MMULT($B89:$AL89,V$42:V$78)</f>
        <v>113.8052888910521</v>
      </c>
      <c r="W127" cm="1">
        <f t="array" ref="W127">MMULT($B89:$AL89,W$42:W$78)</f>
        <v>61.315065994387098</v>
      </c>
      <c r="X127" cm="1">
        <f t="array" ref="X127">MMULT($B89:$AL89,X$42:X$78)</f>
        <v>60.732404981651442</v>
      </c>
      <c r="Y127" cm="1">
        <f t="array" ref="Y127">MMULT($B89:$AL89,Y$42:Y$78)</f>
        <v>71.366994462701911</v>
      </c>
      <c r="Z127" cm="1">
        <f t="array" ref="Z127">MMULT($B89:$AL89,Z$42:Z$78)</f>
        <v>57.080637802071983</v>
      </c>
      <c r="AA127" cm="1">
        <f t="array" ref="AA127">MMULT($B89:$AL89,AA$42:AA$78)</f>
        <v>156.88252133727363</v>
      </c>
      <c r="AB127" cm="1">
        <f t="array" ref="AB127">MMULT($B89:$AL89,AB$42:AB$78)</f>
        <v>70.887805852794585</v>
      </c>
      <c r="AC127" cm="1">
        <f t="array" ref="AC127">MMULT($B89:$AL89,AC$42:AC$78)</f>
        <v>98.709241431206607</v>
      </c>
      <c r="AD127" cm="1">
        <f t="array" ref="AD127">MMULT($B89:$AL89,AD$42:AD$78)</f>
        <v>15.374609920637367</v>
      </c>
      <c r="AE127" cm="1">
        <f t="array" ref="AE127">MMULT($B89:$AL89,AE$42:AE$78)</f>
        <v>109.3149247455699</v>
      </c>
      <c r="AF127" cm="1">
        <f t="array" ref="AF127">MMULT($B89:$AL89,AF$42:AF$78)</f>
        <v>349.19505704559521</v>
      </c>
      <c r="AG127" cm="1">
        <f t="array" ref="AG127">MMULT($B89:$AL89,AG$42:AG$78)</f>
        <v>64.492042491270723</v>
      </c>
      <c r="AH127" cm="1">
        <f t="array" ref="AH127">MMULT($B89:$AL89,AH$42:AH$78)</f>
        <v>134.94368604671996</v>
      </c>
      <c r="AI127" cm="1">
        <f t="array" ref="AI127">MMULT($B89:$AL89,AI$42:AI$78)</f>
        <v>55.128114705219183</v>
      </c>
      <c r="AJ127" cm="1">
        <f t="array" ref="AJ127">MMULT($B89:$AL89,AJ$42:AJ$78)</f>
        <v>69.376034765347995</v>
      </c>
      <c r="AK127" cm="1">
        <f t="array" ref="AK127">MMULT($B89:$AL89,AK$42:AK$78)</f>
        <v>82.895384480914728</v>
      </c>
      <c r="AL127" cm="1">
        <f t="array" ref="AL127">MMULT($B89:$AL89,AL$42:AL$78)</f>
        <v>0</v>
      </c>
      <c r="AM127">
        <f t="shared" si="27"/>
        <v>26043.905877572637</v>
      </c>
      <c r="AN127">
        <v>26043.908000000003</v>
      </c>
      <c r="AO127">
        <f t="shared" si="28"/>
        <v>2.1224273659754544E-3</v>
      </c>
    </row>
    <row r="128" spans="1:41">
      <c r="A128" s="13" t="s">
        <v>18</v>
      </c>
      <c r="B128" cm="1">
        <f t="array" ref="B128">MMULT($B90:$AL90,B$42:B$78)</f>
        <v>4.0035260552207284</v>
      </c>
      <c r="C128" cm="1">
        <f t="array" ref="C128">MMULT($B90:$AL90,C$42:C$78)</f>
        <v>0.27300539668218921</v>
      </c>
      <c r="D128" cm="1">
        <f t="array" ref="D128">MMULT($B90:$AL90,D$42:D$78)</f>
        <v>20.633568272670754</v>
      </c>
      <c r="E128" cm="1">
        <f t="array" ref="E128">MMULT($B90:$AL90,E$42:E$78)</f>
        <v>2.0694503254542687</v>
      </c>
      <c r="F128" cm="1">
        <f t="array" ref="F128">MMULT($B90:$AL90,F$42:F$78)</f>
        <v>3.4428994770431469</v>
      </c>
      <c r="G128" cm="1">
        <f t="array" ref="G128">MMULT($B90:$AL90,G$42:G$78)</f>
        <v>6.2798999114889673</v>
      </c>
      <c r="H128" cm="1">
        <f t="array" ref="H128">MMULT($B90:$AL90,H$42:H$78)</f>
        <v>10.986339291856448</v>
      </c>
      <c r="I128" cm="1">
        <f t="array" ref="I128">MMULT($B90:$AL90,I$42:I$78)</f>
        <v>3.0006710535684942</v>
      </c>
      <c r="J128" cm="1">
        <f t="array" ref="J128">MMULT($B90:$AL90,J$42:J$78)</f>
        <v>5.4568121422623213</v>
      </c>
      <c r="K128" cm="1">
        <f t="array" ref="K128">MMULT($B90:$AL90,K$42:K$78)</f>
        <v>17.392307601554698</v>
      </c>
      <c r="L128" cm="1">
        <f t="array" ref="L128">MMULT($B90:$AL90,L$42:L$78)</f>
        <v>12102.071696965293</v>
      </c>
      <c r="M128" cm="1">
        <f t="array" ref="M128">MMULT($B90:$AL90,M$42:M$78)</f>
        <v>75.53663800463508</v>
      </c>
      <c r="N128" cm="1">
        <f t="array" ref="N128">MMULT($B90:$AL90,N$42:N$78)</f>
        <v>58.991603277028787</v>
      </c>
      <c r="O128" cm="1">
        <f t="array" ref="O128">MMULT($B90:$AL90,O$42:O$78)</f>
        <v>230.15950627780794</v>
      </c>
      <c r="P128" cm="1">
        <f t="array" ref="P128">MMULT($B90:$AL90,P$42:P$78)</f>
        <v>64.55731122181713</v>
      </c>
      <c r="Q128" cm="1">
        <f t="array" ref="Q128">MMULT($B90:$AL90,Q$42:Q$78)</f>
        <v>12.951193030140086</v>
      </c>
      <c r="R128" cm="1">
        <f t="array" ref="R128">MMULT($B90:$AL90,R$42:R$78)</f>
        <v>4.5846146464933168</v>
      </c>
      <c r="S128" cm="1">
        <f t="array" ref="S128">MMULT($B90:$AL90,S$42:S$78)</f>
        <v>135.76798643570407</v>
      </c>
      <c r="T128" cm="1">
        <f t="array" ref="T128">MMULT($B90:$AL90,T$42:T$78)</f>
        <v>104.69086966976806</v>
      </c>
      <c r="U128" cm="1">
        <f t="array" ref="U128">MMULT($B90:$AL90,U$42:U$78)</f>
        <v>26.92997621372686</v>
      </c>
      <c r="V128" cm="1">
        <f t="array" ref="V128">MMULT($B90:$AL90,V$42:V$78)</f>
        <v>13.039080309719246</v>
      </c>
      <c r="W128" cm="1">
        <f t="array" ref="W128">MMULT($B90:$AL90,W$42:W$78)</f>
        <v>12.685576417780744</v>
      </c>
      <c r="X128" cm="1">
        <f t="array" ref="X128">MMULT($B90:$AL90,X$42:X$78)</f>
        <v>50.761460595988524</v>
      </c>
      <c r="Y128" cm="1">
        <f t="array" ref="Y128">MMULT($B90:$AL90,Y$42:Y$78)</f>
        <v>76.724090692855043</v>
      </c>
      <c r="Z128" cm="1">
        <f t="array" ref="Z128">MMULT($B90:$AL90,Z$42:Z$78)</f>
        <v>21.825253870804197</v>
      </c>
      <c r="AA128" cm="1">
        <f t="array" ref="AA128">MMULT($B90:$AL90,AA$42:AA$78)</f>
        <v>13.922491616212593</v>
      </c>
      <c r="AB128" cm="1">
        <f t="array" ref="AB128">MMULT($B90:$AL90,AB$42:AB$78)</f>
        <v>24.023123724524059</v>
      </c>
      <c r="AC128" cm="1">
        <f t="array" ref="AC128">MMULT($B90:$AL90,AC$42:AC$78)</f>
        <v>54.586005761915011</v>
      </c>
      <c r="AD128" cm="1">
        <f t="array" ref="AD128">MMULT($B90:$AL90,AD$42:AD$78)</f>
        <v>4.3852483728375358</v>
      </c>
      <c r="AE128" cm="1">
        <f t="array" ref="AE128">MMULT($B90:$AL90,AE$42:AE$78)</f>
        <v>17.771764995749834</v>
      </c>
      <c r="AF128" cm="1">
        <f t="array" ref="AF128">MMULT($B90:$AL90,AF$42:AF$78)</f>
        <v>42.675120207409016</v>
      </c>
      <c r="AG128" cm="1">
        <f t="array" ref="AG128">MMULT($B90:$AL90,AG$42:AG$78)</f>
        <v>13.38189311271625</v>
      </c>
      <c r="AH128" cm="1">
        <f t="array" ref="AH128">MMULT($B90:$AL90,AH$42:AH$78)</f>
        <v>166.91330740809519</v>
      </c>
      <c r="AI128" cm="1">
        <f t="array" ref="AI128">MMULT($B90:$AL90,AI$42:AI$78)</f>
        <v>16.468586776778722</v>
      </c>
      <c r="AJ128" cm="1">
        <f t="array" ref="AJ128">MMULT($B90:$AL90,AJ$42:AJ$78)</f>
        <v>18.451585478361114</v>
      </c>
      <c r="AK128" cm="1">
        <f t="array" ref="AK128">MMULT($B90:$AL90,AK$42:AK$78)</f>
        <v>42.140412871411073</v>
      </c>
      <c r="AL128" cm="1">
        <f t="array" ref="AL128">MMULT($B90:$AL90,AL$42:AL$78)</f>
        <v>0</v>
      </c>
      <c r="AM128">
        <f t="shared" si="27"/>
        <v>13479.534877483373</v>
      </c>
      <c r="AN128">
        <v>13479.533999999996</v>
      </c>
      <c r="AO128">
        <f t="shared" si="28"/>
        <v>-8.7748337682569399E-4</v>
      </c>
    </row>
    <row r="129" spans="1:41">
      <c r="A129" s="13" t="s">
        <v>19</v>
      </c>
      <c r="B129" cm="1">
        <f t="array" ref="B129">MMULT($B91:$AL91,B$42:B$78)</f>
        <v>4.7893010532739888</v>
      </c>
      <c r="C129" cm="1">
        <f t="array" ref="C129">MMULT($B91:$AL91,C$42:C$78)</f>
        <v>0.30208235233298825</v>
      </c>
      <c r="D129" cm="1">
        <f t="array" ref="D129">MMULT($B91:$AL91,D$42:D$78)</f>
        <v>25.681068202269685</v>
      </c>
      <c r="E129" cm="1">
        <f t="array" ref="E129">MMULT($B91:$AL91,E$42:E$78)</f>
        <v>2.4542377235619588</v>
      </c>
      <c r="F129" cm="1">
        <f t="array" ref="F129">MMULT($B91:$AL91,F$42:F$78)</f>
        <v>4.5576619119425903</v>
      </c>
      <c r="G129" cm="1">
        <f t="array" ref="G129">MMULT($B91:$AL91,G$42:G$78)</f>
        <v>8.2739365886435827</v>
      </c>
      <c r="H129" cm="1">
        <f t="array" ref="H129">MMULT($B91:$AL91,H$42:H$78)</f>
        <v>16.722180242832653</v>
      </c>
      <c r="I129" cm="1">
        <f t="array" ref="I129">MMULT($B91:$AL91,I$42:I$78)</f>
        <v>3.9784688167648756</v>
      </c>
      <c r="J129" cm="1">
        <f t="array" ref="J129">MMULT($B91:$AL91,J$42:J$78)</f>
        <v>6.0495106601417694</v>
      </c>
      <c r="K129" cm="1">
        <f t="array" ref="K129">MMULT($B91:$AL91,K$42:K$78)</f>
        <v>32.182057259304919</v>
      </c>
      <c r="L129" cm="1">
        <f t="array" ref="L129">MMULT($B91:$AL91,L$42:L$78)</f>
        <v>55.393855037752701</v>
      </c>
      <c r="M129" cm="1">
        <f t="array" ref="M129">MMULT($B91:$AL91,M$42:M$78)</f>
        <v>6147.8693706343111</v>
      </c>
      <c r="N129" cm="1">
        <f t="array" ref="N129">MMULT($B91:$AL91,N$42:N$78)</f>
        <v>62.520616865777285</v>
      </c>
      <c r="O129" cm="1">
        <f t="array" ref="O129">MMULT($B91:$AL91,O$42:O$78)</f>
        <v>152.87450856348468</v>
      </c>
      <c r="P129" cm="1">
        <f t="array" ref="P129">MMULT($B91:$AL91,P$42:P$78)</f>
        <v>43.481754532393488</v>
      </c>
      <c r="Q129" cm="1">
        <f t="array" ref="Q129">MMULT($B91:$AL91,Q$42:Q$78)</f>
        <v>16.877600983024163</v>
      </c>
      <c r="R129" cm="1">
        <f t="array" ref="R129">MMULT($B91:$AL91,R$42:R$78)</f>
        <v>5.2641107298456546</v>
      </c>
      <c r="S129" cm="1">
        <f t="array" ref="S129">MMULT($B91:$AL91,S$42:S$78)</f>
        <v>284.24496559571418</v>
      </c>
      <c r="T129" cm="1">
        <f t="array" ref="T129">MMULT($B91:$AL91,T$42:T$78)</f>
        <v>111.60140385835963</v>
      </c>
      <c r="U129" cm="1">
        <f t="array" ref="U129">MMULT($B91:$AL91,U$42:U$78)</f>
        <v>29.126459124426631</v>
      </c>
      <c r="V129" cm="1">
        <f t="array" ref="V129">MMULT($B91:$AL91,V$42:V$78)</f>
        <v>14.815112131879919</v>
      </c>
      <c r="W129" cm="1">
        <f t="array" ref="W129">MMULT($B91:$AL91,W$42:W$78)</f>
        <v>9.1366556506748626</v>
      </c>
      <c r="X129" cm="1">
        <f t="array" ref="X129">MMULT($B91:$AL91,X$42:X$78)</f>
        <v>31.453149088731159</v>
      </c>
      <c r="Y129" cm="1">
        <f t="array" ref="Y129">MMULT($B91:$AL91,Y$42:Y$78)</f>
        <v>39.150857782113484</v>
      </c>
      <c r="Z129" cm="1">
        <f t="array" ref="Z129">MMULT($B91:$AL91,Z$42:Z$78)</f>
        <v>12.719504160217589</v>
      </c>
      <c r="AA129" cm="1">
        <f t="array" ref="AA129">MMULT($B91:$AL91,AA$42:AA$78)</f>
        <v>33.837569563640031</v>
      </c>
      <c r="AB129" cm="1">
        <f t="array" ref="AB129">MMULT($B91:$AL91,AB$42:AB$78)</f>
        <v>28.61986601310414</v>
      </c>
      <c r="AC129" cm="1">
        <f t="array" ref="AC129">MMULT($B91:$AL91,AC$42:AC$78)</f>
        <v>29.555491705906476</v>
      </c>
      <c r="AD129" cm="1">
        <f t="array" ref="AD129">MMULT($B91:$AL91,AD$42:AD$78)</f>
        <v>2.471393948275296</v>
      </c>
      <c r="AE129" cm="1">
        <f t="array" ref="AE129">MMULT($B91:$AL91,AE$42:AE$78)</f>
        <v>13.227610404049521</v>
      </c>
      <c r="AF129" cm="1">
        <f t="array" ref="AF129">MMULT($B91:$AL91,AF$42:AF$78)</f>
        <v>21.274297039327575</v>
      </c>
      <c r="AG129" cm="1">
        <f t="array" ref="AG129">MMULT($B91:$AL91,AG$42:AG$78)</f>
        <v>6.9194567350375396</v>
      </c>
      <c r="AH129" cm="1">
        <f t="array" ref="AH129">MMULT($B91:$AL91,AH$42:AH$78)</f>
        <v>11.652502458276382</v>
      </c>
      <c r="AI129" cm="1">
        <f t="array" ref="AI129">MMULT($B91:$AL91,AI$42:AI$78)</f>
        <v>4.5636089763491192</v>
      </c>
      <c r="AJ129" cm="1">
        <f t="array" ref="AJ129">MMULT($B91:$AL91,AJ$42:AJ$78)</f>
        <v>9.9370755166029276</v>
      </c>
      <c r="AK129" cm="1">
        <f t="array" ref="AK129">MMULT($B91:$AL91,AK$42:AK$78)</f>
        <v>15.536537750994107</v>
      </c>
      <c r="AL129" cm="1">
        <f t="array" ref="AL129">MMULT($B91:$AL91,AL$42:AL$78)</f>
        <v>0</v>
      </c>
      <c r="AM129">
        <f t="shared" si="27"/>
        <v>7299.1158396613364</v>
      </c>
      <c r="AN129">
        <v>7299.1179999999995</v>
      </c>
      <c r="AO129">
        <f t="shared" si="28"/>
        <v>2.1603386630886234E-3</v>
      </c>
    </row>
    <row r="130" spans="1:41">
      <c r="A130" s="13" t="s">
        <v>20</v>
      </c>
      <c r="B130" cm="1">
        <f t="array" ref="B130">MMULT($B92:$AL92,B$42:B$78)</f>
        <v>20.470858198822533</v>
      </c>
      <c r="C130" cm="1">
        <f t="array" ref="C130">MMULT($B92:$AL92,C$42:C$78)</f>
        <v>3.4170550068545014</v>
      </c>
      <c r="D130" cm="1">
        <f t="array" ref="D130">MMULT($B92:$AL92,D$42:D$78)</f>
        <v>90.671198529506398</v>
      </c>
      <c r="E130" cm="1">
        <f t="array" ref="E130">MMULT($B92:$AL92,E$42:E$78)</f>
        <v>10.844047470192649</v>
      </c>
      <c r="F130" cm="1">
        <f t="array" ref="F130">MMULT($B92:$AL92,F$42:F$78)</f>
        <v>9.3045092225709478</v>
      </c>
      <c r="G130" cm="1">
        <f t="array" ref="G130">MMULT($B92:$AL92,G$42:G$78)</f>
        <v>14.514125165290944</v>
      </c>
      <c r="H130" cm="1">
        <f t="array" ref="H130">MMULT($B92:$AL92,H$42:H$78)</f>
        <v>34.109827533887689</v>
      </c>
      <c r="I130" cm="1">
        <f t="array" ref="I130">MMULT($B92:$AL92,I$42:I$78)</f>
        <v>8.1253557782450283</v>
      </c>
      <c r="J130" cm="1">
        <f t="array" ref="J130">MMULT($B92:$AL92,J$42:J$78)</f>
        <v>20.506408419556003</v>
      </c>
      <c r="K130" cm="1">
        <f t="array" ref="K130">MMULT($B92:$AL92,K$42:K$78)</f>
        <v>55.693414850195978</v>
      </c>
      <c r="L130" cm="1">
        <f t="array" ref="L130">MMULT($B92:$AL92,L$42:L$78)</f>
        <v>40.920560462905406</v>
      </c>
      <c r="M130" cm="1">
        <f t="array" ref="M130">MMULT($B92:$AL92,M$42:M$78)</f>
        <v>28.138189467868678</v>
      </c>
      <c r="N130" cm="1">
        <f t="array" ref="N130">MMULT($B92:$AL92,N$42:N$78)</f>
        <v>10632.470917819421</v>
      </c>
      <c r="O130" cm="1">
        <f t="array" ref="O130">MMULT($B92:$AL92,O$42:O$78)</f>
        <v>483.40832012299643</v>
      </c>
      <c r="P130" cm="1">
        <f t="array" ref="P130">MMULT($B92:$AL92,P$42:P$78)</f>
        <v>218.55031040650513</v>
      </c>
      <c r="Q130" cm="1">
        <f t="array" ref="Q130">MMULT($B92:$AL92,Q$42:Q$78)</f>
        <v>33.002441677589118</v>
      </c>
      <c r="R130" cm="1">
        <f t="array" ref="R130">MMULT($B92:$AL92,R$42:R$78)</f>
        <v>20.335491288311196</v>
      </c>
      <c r="S130" cm="1">
        <f t="array" ref="S130">MMULT($B92:$AL92,S$42:S$78)</f>
        <v>430.21599244921532</v>
      </c>
      <c r="T130" cm="1">
        <f t="array" ref="T130">MMULT($B92:$AL92,T$42:T$78)</f>
        <v>157.9154806918271</v>
      </c>
      <c r="U130" cm="1">
        <f t="array" ref="U130">MMULT($B92:$AL92,U$42:U$78)</f>
        <v>46.145000294114404</v>
      </c>
      <c r="V130" cm="1">
        <f t="array" ref="V130">MMULT($B92:$AL92,V$42:V$78)</f>
        <v>28.515570494055073</v>
      </c>
      <c r="W130" cm="1">
        <f t="array" ref="W130">MMULT($B92:$AL92,W$42:W$78)</f>
        <v>18.742083087497978</v>
      </c>
      <c r="X130" cm="1">
        <f t="array" ref="X130">MMULT($B92:$AL92,X$42:X$78)</f>
        <v>11.630167630629785</v>
      </c>
      <c r="Y130" cm="1">
        <f t="array" ref="Y130">MMULT($B92:$AL92,Y$42:Y$78)</f>
        <v>14.051361232803039</v>
      </c>
      <c r="Z130" cm="1">
        <f t="array" ref="Z130">MMULT($B92:$AL92,Z$42:Z$78)</f>
        <v>11.39823322231754</v>
      </c>
      <c r="AA130" cm="1">
        <f t="array" ref="AA130">MMULT($B92:$AL92,AA$42:AA$78)</f>
        <v>18.601628825498878</v>
      </c>
      <c r="AB130" cm="1">
        <f t="array" ref="AB130">MMULT($B92:$AL92,AB$42:AB$78)</f>
        <v>21.891665400193535</v>
      </c>
      <c r="AC130" cm="1">
        <f t="array" ref="AC130">MMULT($B92:$AL92,AC$42:AC$78)</f>
        <v>21.553977178138055</v>
      </c>
      <c r="AD130" cm="1">
        <f t="array" ref="AD130">MMULT($B92:$AL92,AD$42:AD$78)</f>
        <v>4.1241254165739019</v>
      </c>
      <c r="AE130" cm="1">
        <f t="array" ref="AE130">MMULT($B92:$AL92,AE$42:AE$78)</f>
        <v>20.181155388341693</v>
      </c>
      <c r="AF130" cm="1">
        <f t="array" ref="AF130">MMULT($B92:$AL92,AF$42:AF$78)</f>
        <v>50.838436382654209</v>
      </c>
      <c r="AG130" cm="1">
        <f t="array" ref="AG130">MMULT($B92:$AL92,AG$42:AG$78)</f>
        <v>13.716830308594908</v>
      </c>
      <c r="AH130" cm="1">
        <f t="array" ref="AH130">MMULT($B92:$AL92,AH$42:AH$78)</f>
        <v>24.63981106000201</v>
      </c>
      <c r="AI130" cm="1">
        <f t="array" ref="AI130">MMULT($B92:$AL92,AI$42:AI$78)</f>
        <v>18.82679412383461</v>
      </c>
      <c r="AJ130" cm="1">
        <f t="array" ref="AJ130">MMULT($B92:$AL92,AJ$42:AJ$78)</f>
        <v>18.759659067309446</v>
      </c>
      <c r="AK130" cm="1">
        <f t="array" ref="AK130">MMULT($B92:$AL92,AK$42:AK$78)</f>
        <v>26.384930455291258</v>
      </c>
      <c r="AL130" cm="1">
        <f t="array" ref="AL130">MMULT($B92:$AL92,AL$42:AL$78)</f>
        <v>0</v>
      </c>
      <c r="AM130">
        <f t="shared" si="27"/>
        <v>12682.615934129613</v>
      </c>
      <c r="AN130">
        <v>12682.617999999997</v>
      </c>
      <c r="AO130">
        <f t="shared" si="28"/>
        <v>2.0658703833760228E-3</v>
      </c>
    </row>
    <row r="131" spans="1:41">
      <c r="A131" s="13" t="s">
        <v>21</v>
      </c>
      <c r="B131" cm="1">
        <f t="array" ref="B131">MMULT($B93:$AL93,B$42:B$78)</f>
        <v>14.499298906725707</v>
      </c>
      <c r="C131" cm="1">
        <f t="array" ref="C131">MMULT($B93:$AL93,C$42:C$78)</f>
        <v>0.262779620034928</v>
      </c>
      <c r="D131" cm="1">
        <f t="array" ref="D131">MMULT($B93:$AL93,D$42:D$78)</f>
        <v>53.521080496758934</v>
      </c>
      <c r="E131" cm="1">
        <f t="array" ref="E131">MMULT($B93:$AL93,E$42:E$78)</f>
        <v>3.6651065488171621</v>
      </c>
      <c r="F131" cm="1">
        <f t="array" ref="F131">MMULT($B93:$AL93,F$42:F$78)</f>
        <v>3.1881072223135409</v>
      </c>
      <c r="G131" cm="1">
        <f t="array" ref="G131">MMULT($B93:$AL93,G$42:G$78)</f>
        <v>5.2914271801104986</v>
      </c>
      <c r="H131" cm="1">
        <f t="array" ref="H131">MMULT($B93:$AL93,H$42:H$78)</f>
        <v>12.533070381349287</v>
      </c>
      <c r="I131" cm="1">
        <f t="array" ref="I131">MMULT($B93:$AL93,I$42:I$78)</f>
        <v>5.2442471972044196</v>
      </c>
      <c r="J131" cm="1">
        <f t="array" ref="J131">MMULT($B93:$AL93,J$42:J$78)</f>
        <v>5.8253304484329309</v>
      </c>
      <c r="K131" cm="1">
        <f t="array" ref="K131">MMULT($B93:$AL93,K$42:K$78)</f>
        <v>13.561881126598937</v>
      </c>
      <c r="L131" cm="1">
        <f t="array" ref="L131">MMULT($B93:$AL93,L$42:L$78)</f>
        <v>7.6325400184287702</v>
      </c>
      <c r="M131" cm="1">
        <f t="array" ref="M131">MMULT($B93:$AL93,M$42:M$78)</f>
        <v>5.6748148232231417</v>
      </c>
      <c r="N131" cm="1">
        <f t="array" ref="N131">MMULT($B93:$AL93,N$42:N$78)</f>
        <v>103.43313200966587</v>
      </c>
      <c r="O131" cm="1">
        <f t="array" ref="O131">MMULT($B93:$AL93,O$42:O$78)</f>
        <v>33582.673835948408</v>
      </c>
      <c r="P131" cm="1">
        <f t="array" ref="P131">MMULT($B93:$AL93,P$42:P$78)</f>
        <v>48.528884263042521</v>
      </c>
      <c r="Q131" cm="1">
        <f t="array" ref="Q131">MMULT($B93:$AL93,Q$42:Q$78)</f>
        <v>7.6039465196780176</v>
      </c>
      <c r="R131" cm="1">
        <f t="array" ref="R131">MMULT($B93:$AL93,R$42:R$78)</f>
        <v>14.259857659965192</v>
      </c>
      <c r="S131" cm="1">
        <f t="array" ref="S131">MMULT($B93:$AL93,S$42:S$78)</f>
        <v>60.857912044763459</v>
      </c>
      <c r="T131" cm="1">
        <f t="array" ref="T131">MMULT($B93:$AL93,T$42:T$78)</f>
        <v>458.1708143244569</v>
      </c>
      <c r="U131" cm="1">
        <f t="array" ref="U131">MMULT($B93:$AL93,U$42:U$78)</f>
        <v>112.1480691861701</v>
      </c>
      <c r="V131" cm="1">
        <f t="array" ref="V131">MMULT($B93:$AL93,V$42:V$78)</f>
        <v>22.106876080821976</v>
      </c>
      <c r="W131" cm="1">
        <f t="array" ref="W131">MMULT($B93:$AL93,W$42:W$78)</f>
        <v>17.185366110038022</v>
      </c>
      <c r="X131" cm="1">
        <f t="array" ref="X131">MMULT($B93:$AL93,X$42:X$78)</f>
        <v>7.9038773169953549</v>
      </c>
      <c r="Y131" cm="1">
        <f t="array" ref="Y131">MMULT($B93:$AL93,Y$42:Y$78)</f>
        <v>10.898308200872606</v>
      </c>
      <c r="Z131" cm="1">
        <f t="array" ref="Z131">MMULT($B93:$AL93,Z$42:Z$78)</f>
        <v>9.9066297174192055</v>
      </c>
      <c r="AA131" cm="1">
        <f t="array" ref="AA131">MMULT($B93:$AL93,AA$42:AA$78)</f>
        <v>14.251834652001429</v>
      </c>
      <c r="AB131" cm="1">
        <f t="array" ref="AB131">MMULT($B93:$AL93,AB$42:AB$78)</f>
        <v>14.371727282240204</v>
      </c>
      <c r="AC131" cm="1">
        <f t="array" ref="AC131">MMULT($B93:$AL93,AC$42:AC$78)</f>
        <v>18.21444835080673</v>
      </c>
      <c r="AD131" cm="1">
        <f t="array" ref="AD131">MMULT($B93:$AL93,AD$42:AD$78)</f>
        <v>2.7861782777841664</v>
      </c>
      <c r="AE131" cm="1">
        <f t="array" ref="AE131">MMULT($B93:$AL93,AE$42:AE$78)</f>
        <v>16.072437029495191</v>
      </c>
      <c r="AF131" cm="1">
        <f t="array" ref="AF131">MMULT($B93:$AL93,AF$42:AF$78)</f>
        <v>230.0149521089732</v>
      </c>
      <c r="AG131" cm="1">
        <f t="array" ref="AG131">MMULT($B93:$AL93,AG$42:AG$78)</f>
        <v>11.424665453648888</v>
      </c>
      <c r="AH131" cm="1">
        <f t="array" ref="AH131">MMULT($B93:$AL93,AH$42:AH$78)</f>
        <v>26.784371964474285</v>
      </c>
      <c r="AI131" cm="1">
        <f t="array" ref="AI131">MMULT($B93:$AL93,AI$42:AI$78)</f>
        <v>16.658912660361196</v>
      </c>
      <c r="AJ131" cm="1">
        <f t="array" ref="AJ131">MMULT($B93:$AL93,AJ$42:AJ$78)</f>
        <v>17.922834653068183</v>
      </c>
      <c r="AK131" cm="1">
        <f t="array" ref="AK131">MMULT($B93:$AL93,AK$42:AK$78)</f>
        <v>18.178885012083654</v>
      </c>
      <c r="AL131" cm="1">
        <f t="array" ref="AL131">MMULT($B93:$AL93,AL$42:AL$78)</f>
        <v>0</v>
      </c>
      <c r="AM131">
        <f t="shared" si="27"/>
        <v>34973.258440797217</v>
      </c>
      <c r="AN131">
        <v>34973.258999999998</v>
      </c>
      <c r="AO131">
        <f t="shared" si="28"/>
        <v>5.5920278100529686E-4</v>
      </c>
    </row>
    <row r="132" spans="1:41">
      <c r="A132" s="13" t="s">
        <v>22</v>
      </c>
      <c r="B132" cm="1">
        <f t="array" ref="B132">MMULT($B94:$AL94,B$42:B$78)</f>
        <v>539.11411664268223</v>
      </c>
      <c r="C132" cm="1">
        <f t="array" ref="C132">MMULT($B94:$AL94,C$42:C$78)</f>
        <v>8.3643363241789839</v>
      </c>
      <c r="D132" cm="1">
        <f t="array" ref="D132">MMULT($B94:$AL94,D$42:D$78)</f>
        <v>815.22819580639964</v>
      </c>
      <c r="E132" cm="1">
        <f t="array" ref="E132">MMULT($B94:$AL94,E$42:E$78)</f>
        <v>20.941037162721994</v>
      </c>
      <c r="F132" cm="1">
        <f t="array" ref="F132">MMULT($B94:$AL94,F$42:F$78)</f>
        <v>27.054098216029235</v>
      </c>
      <c r="G132" cm="1">
        <f t="array" ref="G132">MMULT($B94:$AL94,G$42:G$78)</f>
        <v>33.676708516345606</v>
      </c>
      <c r="H132" cm="1">
        <f t="array" ref="H132">MMULT($B94:$AL94,H$42:H$78)</f>
        <v>121.39578213927349</v>
      </c>
      <c r="I132" cm="1">
        <f t="array" ref="I132">MMULT($B94:$AL94,I$42:I$78)</f>
        <v>35.803171906296498</v>
      </c>
      <c r="J132" cm="1">
        <f t="array" ref="J132">MMULT($B94:$AL94,J$42:J$78)</f>
        <v>34.597539946640865</v>
      </c>
      <c r="K132" cm="1">
        <f t="array" ref="K132">MMULT($B94:$AL94,K$42:K$78)</f>
        <v>161.77144511523903</v>
      </c>
      <c r="L132" cm="1">
        <f t="array" ref="L132">MMULT($B94:$AL94,L$42:L$78)</f>
        <v>143.7187983911403</v>
      </c>
      <c r="M132" cm="1">
        <f t="array" ref="M132">MMULT($B94:$AL94,M$42:M$78)</f>
        <v>69.131581281708378</v>
      </c>
      <c r="N132" cm="1">
        <f t="array" ref="N132">MMULT($B94:$AL94,N$42:N$78)</f>
        <v>301.71349099804081</v>
      </c>
      <c r="O132" cm="1">
        <f t="array" ref="O132">MMULT($B94:$AL94,O$42:O$78)</f>
        <v>3297.0780854498062</v>
      </c>
      <c r="P132" cm="1">
        <f t="array" ref="P132">MMULT($B94:$AL94,P$42:P$78)</f>
        <v>21918.570265811508</v>
      </c>
      <c r="Q132" cm="1">
        <f t="array" ref="Q132">MMULT($B94:$AL94,Q$42:Q$78)</f>
        <v>38.323386453787023</v>
      </c>
      <c r="R132" cm="1">
        <f t="array" ref="R132">MMULT($B94:$AL94,R$42:R$78)</f>
        <v>45.147033909778578</v>
      </c>
      <c r="S132" cm="1">
        <f t="array" ref="S132">MMULT($B94:$AL94,S$42:S$78)</f>
        <v>1261.1115070291253</v>
      </c>
      <c r="T132" cm="1">
        <f t="array" ref="T132">MMULT($B94:$AL94,T$42:T$78)</f>
        <v>1147.9815353304343</v>
      </c>
      <c r="U132" cm="1">
        <f t="array" ref="U132">MMULT($B94:$AL94,U$42:U$78)</f>
        <v>316.43214222139028</v>
      </c>
      <c r="V132" cm="1">
        <f t="array" ref="V132">MMULT($B94:$AL94,V$42:V$78)</f>
        <v>204.32419071751406</v>
      </c>
      <c r="W132" cm="1">
        <f t="array" ref="W132">MMULT($B94:$AL94,W$42:W$78)</f>
        <v>58.846582599968322</v>
      </c>
      <c r="X132" cm="1">
        <f t="array" ref="X132">MMULT($B94:$AL94,X$42:X$78)</f>
        <v>76.521805572217076</v>
      </c>
      <c r="Y132" cm="1">
        <f t="array" ref="Y132">MMULT($B94:$AL94,Y$42:Y$78)</f>
        <v>59.065417895520952</v>
      </c>
      <c r="Z132" cm="1">
        <f t="array" ref="Z132">MMULT($B94:$AL94,Z$42:Z$78)</f>
        <v>70.608056540770889</v>
      </c>
      <c r="AA132" cm="1">
        <f t="array" ref="AA132">MMULT($B94:$AL94,AA$42:AA$78)</f>
        <v>74.646534572585026</v>
      </c>
      <c r="AB132" cm="1">
        <f t="array" ref="AB132">MMULT($B94:$AL94,AB$42:AB$78)</f>
        <v>77.422314858023071</v>
      </c>
      <c r="AC132" cm="1">
        <f t="array" ref="AC132">MMULT($B94:$AL94,AC$42:AC$78)</f>
        <v>207.07603705450515</v>
      </c>
      <c r="AD132" cm="1">
        <f t="array" ref="AD132">MMULT($B94:$AL94,AD$42:AD$78)</f>
        <v>18.967705681379698</v>
      </c>
      <c r="AE132" cm="1">
        <f t="array" ref="AE132">MMULT($B94:$AL94,AE$42:AE$78)</f>
        <v>71.242268796140451</v>
      </c>
      <c r="AF132" cm="1">
        <f t="array" ref="AF132">MMULT($B94:$AL94,AF$42:AF$78)</f>
        <v>666.72379699797045</v>
      </c>
      <c r="AG132" cm="1">
        <f t="array" ref="AG132">MMULT($B94:$AL94,AG$42:AG$78)</f>
        <v>68.955026801925882</v>
      </c>
      <c r="AH132" cm="1">
        <f t="array" ref="AH132">MMULT($B94:$AL94,AH$42:AH$78)</f>
        <v>578.10061084033021</v>
      </c>
      <c r="AI132" cm="1">
        <f t="array" ref="AI132">MMULT($B94:$AL94,AI$42:AI$78)</f>
        <v>76.671492400699336</v>
      </c>
      <c r="AJ132" cm="1">
        <f t="array" ref="AJ132">MMULT($B94:$AL94,AJ$42:AJ$78)</f>
        <v>125.18728394537396</v>
      </c>
      <c r="AK132" cm="1">
        <f t="array" ref="AK132">MMULT($B94:$AL94,AK$42:AK$78)</f>
        <v>57.1508295153386</v>
      </c>
      <c r="AL132" cm="1">
        <f t="array" ref="AL132">MMULT($B94:$AL94,AL$42:AL$78)</f>
        <v>0</v>
      </c>
      <c r="AM132">
        <f t="shared" si="27"/>
        <v>32828.664213442797</v>
      </c>
      <c r="AN132">
        <v>32828.665999999997</v>
      </c>
      <c r="AO132">
        <f t="shared" si="28"/>
        <v>1.7865572008304298E-3</v>
      </c>
    </row>
    <row r="133" spans="1:41">
      <c r="A133" s="13" t="s">
        <v>23</v>
      </c>
      <c r="B133" cm="1">
        <f t="array" ref="B133">MMULT($B95:$AL95,B$42:B$78)</f>
        <v>368.47728390219879</v>
      </c>
      <c r="C133" cm="1">
        <f t="array" ref="C133">MMULT($B95:$AL95,C$42:C$78)</f>
        <v>12.159233540197921</v>
      </c>
      <c r="D133" cm="1">
        <f t="array" ref="D133">MMULT($B95:$AL95,D$42:D$78)</f>
        <v>1845.0982832200918</v>
      </c>
      <c r="E133" cm="1">
        <f t="array" ref="E133">MMULT($B95:$AL95,E$42:E$78)</f>
        <v>112.45747677589524</v>
      </c>
      <c r="F133" cm="1">
        <f t="array" ref="F133">MMULT($B95:$AL95,F$42:F$78)</f>
        <v>271.95480207378409</v>
      </c>
      <c r="G133" cm="1">
        <f t="array" ref="G133">MMULT($B95:$AL95,G$42:G$78)</f>
        <v>290.45313440774731</v>
      </c>
      <c r="H133" cm="1">
        <f t="array" ref="H133">MMULT($B95:$AL95,H$42:H$78)</f>
        <v>1366.9997355777027</v>
      </c>
      <c r="I133" cm="1">
        <f t="array" ref="I133">MMULT($B95:$AL95,I$42:I$78)</f>
        <v>250.32133131071924</v>
      </c>
      <c r="J133" cm="1">
        <f t="array" ref="J133">MMULT($B95:$AL95,J$42:J$78)</f>
        <v>362.42952826005705</v>
      </c>
      <c r="K133" cm="1">
        <f t="array" ref="K133">MMULT($B95:$AL95,K$42:K$78)</f>
        <v>854.12992239755567</v>
      </c>
      <c r="L133" cm="1">
        <f t="array" ref="L133">MMULT($B95:$AL95,L$42:L$78)</f>
        <v>218.95992978450937</v>
      </c>
      <c r="M133" cm="1">
        <f t="array" ref="M133">MMULT($B95:$AL95,M$42:M$78)</f>
        <v>160.04526001588692</v>
      </c>
      <c r="N133" cm="1">
        <f t="array" ref="N133">MMULT($B95:$AL95,N$42:N$78)</f>
        <v>286.46662339886683</v>
      </c>
      <c r="O133" cm="1">
        <f t="array" ref="O133">MMULT($B95:$AL95,O$42:O$78)</f>
        <v>979.89872652947008</v>
      </c>
      <c r="P133" cm="1">
        <f t="array" ref="P133">MMULT($B95:$AL95,P$42:P$78)</f>
        <v>250.72527004832588</v>
      </c>
      <c r="Q133" cm="1">
        <f t="array" ref="Q133">MMULT($B95:$AL95,Q$42:Q$78)</f>
        <v>21710.501313613571</v>
      </c>
      <c r="R133" cm="1">
        <f t="array" ref="R133">MMULT($B95:$AL95,R$42:R$78)</f>
        <v>175.64071452145919</v>
      </c>
      <c r="S133" cm="1">
        <f t="array" ref="S133">MMULT($B95:$AL95,S$42:S$78)</f>
        <v>1235.5821977698597</v>
      </c>
      <c r="T133" cm="1">
        <f t="array" ref="T133">MMULT($B95:$AL95,T$42:T$78)</f>
        <v>2495.4442455916133</v>
      </c>
      <c r="U133" cm="1">
        <f t="array" ref="U133">MMULT($B95:$AL95,U$42:U$78)</f>
        <v>805.28649570716539</v>
      </c>
      <c r="V133" cm="1">
        <f t="array" ref="V133">MMULT($B95:$AL95,V$42:V$78)</f>
        <v>924.20223048292439</v>
      </c>
      <c r="W133" cm="1">
        <f t="array" ref="W133">MMULT($B95:$AL95,W$42:W$78)</f>
        <v>731.51891350268568</v>
      </c>
      <c r="X133" cm="1">
        <f t="array" ref="X133">MMULT($B95:$AL95,X$42:X$78)</f>
        <v>351.2616895713029</v>
      </c>
      <c r="Y133" cm="1">
        <f t="array" ref="Y133">MMULT($B95:$AL95,Y$42:Y$78)</f>
        <v>271.58502369429601</v>
      </c>
      <c r="Z133" cm="1">
        <f t="array" ref="Z133">MMULT($B95:$AL95,Z$42:Z$78)</f>
        <v>313.4551472419376</v>
      </c>
      <c r="AA133" cm="1">
        <f t="array" ref="AA133">MMULT($B95:$AL95,AA$42:AA$78)</f>
        <v>469.55110599177181</v>
      </c>
      <c r="AB133" cm="1">
        <f t="array" ref="AB133">MMULT($B95:$AL95,AB$42:AB$78)</f>
        <v>423.40105525035716</v>
      </c>
      <c r="AC133" cm="1">
        <f t="array" ref="AC133">MMULT($B95:$AL95,AC$42:AC$78)</f>
        <v>310.8783775372155</v>
      </c>
      <c r="AD133" cm="1">
        <f t="array" ref="AD133">MMULT($B95:$AL95,AD$42:AD$78)</f>
        <v>71.622383938179226</v>
      </c>
      <c r="AE133" cm="1">
        <f t="array" ref="AE133">MMULT($B95:$AL95,AE$42:AE$78)</f>
        <v>175.56744626732208</v>
      </c>
      <c r="AF133" cm="1">
        <f t="array" ref="AF133">MMULT($B95:$AL95,AF$42:AF$78)</f>
        <v>1077.3063935719024</v>
      </c>
      <c r="AG133" cm="1">
        <f t="array" ref="AG133">MMULT($B95:$AL95,AG$42:AG$78)</f>
        <v>621.06786045567742</v>
      </c>
      <c r="AH133" cm="1">
        <f t="array" ref="AH133">MMULT($B95:$AL95,AH$42:AH$78)</f>
        <v>680.92897695656552</v>
      </c>
      <c r="AI133" cm="1">
        <f t="array" ref="AI133">MMULT($B95:$AL95,AI$42:AI$78)</f>
        <v>375.35758689041575</v>
      </c>
      <c r="AJ133" cm="1">
        <f t="array" ref="AJ133">MMULT($B95:$AL95,AJ$42:AJ$78)</f>
        <v>626.86330214933537</v>
      </c>
      <c r="AK133" cm="1">
        <f t="array" ref="AK133">MMULT($B95:$AL95,AK$42:AK$78)</f>
        <v>181.51420470356393</v>
      </c>
      <c r="AL133" cm="1">
        <f t="array" ref="AL133">MMULT($B95:$AL95,AL$42:AL$78)</f>
        <v>0</v>
      </c>
      <c r="AM133">
        <f t="shared" si="27"/>
        <v>41659.113206652124</v>
      </c>
      <c r="AN133">
        <v>41659.115000000005</v>
      </c>
      <c r="AO133">
        <f t="shared" si="28"/>
        <v>1.7933478811755776E-3</v>
      </c>
    </row>
    <row r="134" spans="1:41">
      <c r="A134" s="13" t="s">
        <v>24</v>
      </c>
      <c r="B134" cm="1">
        <f t="array" ref="B134">MMULT($B96:$AL96,B$42:B$78)</f>
        <v>169.27536650707228</v>
      </c>
      <c r="C134" cm="1">
        <f t="array" ref="C134">MMULT($B96:$AL96,C$42:C$78)</f>
        <v>4.2258143323996151</v>
      </c>
      <c r="D134" cm="1">
        <f t="array" ref="D134">MMULT($B96:$AL96,D$42:D$78)</f>
        <v>903.56142488736486</v>
      </c>
      <c r="E134" cm="1">
        <f t="array" ref="E134">MMULT($B96:$AL96,E$42:E$78)</f>
        <v>101.29864859084962</v>
      </c>
      <c r="F134" cm="1">
        <f t="array" ref="F134">MMULT($B96:$AL96,F$42:F$78)</f>
        <v>148.16132253157568</v>
      </c>
      <c r="G134" cm="1">
        <f t="array" ref="G134">MMULT($B96:$AL96,G$42:G$78)</f>
        <v>204.96056216162063</v>
      </c>
      <c r="H134" cm="1">
        <f t="array" ref="H134">MMULT($B96:$AL96,H$42:H$78)</f>
        <v>385.87869850797347</v>
      </c>
      <c r="I134" cm="1">
        <f t="array" ref="I134">MMULT($B96:$AL96,I$42:I$78)</f>
        <v>165.69194579571126</v>
      </c>
      <c r="J134" cm="1">
        <f t="array" ref="J134">MMULT($B96:$AL96,J$42:J$78)</f>
        <v>150.94718315475197</v>
      </c>
      <c r="K134" cm="1">
        <f t="array" ref="K134">MMULT($B96:$AL96,K$42:K$78)</f>
        <v>883.1664741748267</v>
      </c>
      <c r="L134" cm="1">
        <f t="array" ref="L134">MMULT($B96:$AL96,L$42:L$78)</f>
        <v>120.98224947391154</v>
      </c>
      <c r="M134" cm="1">
        <f t="array" ref="M134">MMULT($B96:$AL96,M$42:M$78)</f>
        <v>106.17753997928227</v>
      </c>
      <c r="N134" cm="1">
        <f t="array" ref="N134">MMULT($B96:$AL96,N$42:N$78)</f>
        <v>226.5964497383716</v>
      </c>
      <c r="O134" cm="1">
        <f t="array" ref="O134">MMULT($B96:$AL96,O$42:O$78)</f>
        <v>650.08160488915735</v>
      </c>
      <c r="P134" cm="1">
        <f t="array" ref="P134">MMULT($B96:$AL96,P$42:P$78)</f>
        <v>249.42042907341479</v>
      </c>
      <c r="Q134" cm="1">
        <f t="array" ref="Q134">MMULT($B96:$AL96,Q$42:Q$78)</f>
        <v>254.04443129536025</v>
      </c>
      <c r="R134" cm="1">
        <f t="array" ref="R134">MMULT($B96:$AL96,R$42:R$78)</f>
        <v>9804.4732640415259</v>
      </c>
      <c r="S134" cm="1">
        <f t="array" ref="S134">MMULT($B96:$AL96,S$42:S$78)</f>
        <v>1739.6863679189414</v>
      </c>
      <c r="T134" cm="1">
        <f t="array" ref="T134">MMULT($B96:$AL96,T$42:T$78)</f>
        <v>1527.4111134775392</v>
      </c>
      <c r="U134" cm="1">
        <f t="array" ref="U134">MMULT($B96:$AL96,U$42:U$78)</f>
        <v>358.38837618425021</v>
      </c>
      <c r="V134" cm="1">
        <f t="array" ref="V134">MMULT($B96:$AL96,V$42:V$78)</f>
        <v>411.13425801694768</v>
      </c>
      <c r="W134" cm="1">
        <f t="array" ref="W134">MMULT($B96:$AL96,W$42:W$78)</f>
        <v>297.66692434289297</v>
      </c>
      <c r="X134" cm="1">
        <f t="array" ref="X134">MMULT($B96:$AL96,X$42:X$78)</f>
        <v>129.16049649022739</v>
      </c>
      <c r="Y134" cm="1">
        <f t="array" ref="Y134">MMULT($B96:$AL96,Y$42:Y$78)</f>
        <v>324.89049082387561</v>
      </c>
      <c r="Z134" cm="1">
        <f t="array" ref="Z134">MMULT($B96:$AL96,Z$42:Z$78)</f>
        <v>225.07096016804263</v>
      </c>
      <c r="AA134" cm="1">
        <f t="array" ref="AA134">MMULT($B96:$AL96,AA$42:AA$78)</f>
        <v>610.57987199636739</v>
      </c>
      <c r="AB134" cm="1">
        <f t="array" ref="AB134">MMULT($B96:$AL96,AB$42:AB$78)</f>
        <v>370.57750115699184</v>
      </c>
      <c r="AC134" cm="1">
        <f t="array" ref="AC134">MMULT($B96:$AL96,AC$42:AC$78)</f>
        <v>372.00146487985734</v>
      </c>
      <c r="AD134" cm="1">
        <f t="array" ref="AD134">MMULT($B96:$AL96,AD$42:AD$78)</f>
        <v>109.39708420131207</v>
      </c>
      <c r="AE134" cm="1">
        <f t="array" ref="AE134">MMULT($B96:$AL96,AE$42:AE$78)</f>
        <v>254.33087060207299</v>
      </c>
      <c r="AF134" cm="1">
        <f t="array" ref="AF134">MMULT($B96:$AL96,AF$42:AF$78)</f>
        <v>2203.305073452394</v>
      </c>
      <c r="AG134" cm="1">
        <f t="array" ref="AG134">MMULT($B96:$AL96,AG$42:AG$78)</f>
        <v>463.38816261297097</v>
      </c>
      <c r="AH134" cm="1">
        <f t="array" ref="AH134">MMULT($B96:$AL96,AH$42:AH$78)</f>
        <v>606.62256543726232</v>
      </c>
      <c r="AI134" cm="1">
        <f t="array" ref="AI134">MMULT($B96:$AL96,AI$42:AI$78)</f>
        <v>247.11828469626289</v>
      </c>
      <c r="AJ134" cm="1">
        <f t="array" ref="AJ134">MMULT($B96:$AL96,AJ$42:AJ$78)</f>
        <v>268.16088439827024</v>
      </c>
      <c r="AK134" cm="1">
        <f t="array" ref="AK134">MMULT($B96:$AL96,AK$42:AK$78)</f>
        <v>123.67508798120501</v>
      </c>
      <c r="AL134" cm="1">
        <f t="array" ref="AL134">MMULT($B96:$AL96,AL$42:AL$78)</f>
        <v>0</v>
      </c>
      <c r="AM134">
        <f t="shared" si="27"/>
        <v>25171.509247972852</v>
      </c>
      <c r="AN134">
        <v>25171.514999999999</v>
      </c>
      <c r="AO134">
        <f t="shared" si="28"/>
        <v>5.7520271475368645E-3</v>
      </c>
    </row>
    <row r="135" spans="1:41">
      <c r="A135" s="13" t="s">
        <v>25</v>
      </c>
      <c r="B135" cm="1">
        <f t="array" ref="B135">MMULT($B97:$AL97,B$42:B$78)</f>
        <v>101.10907297656621</v>
      </c>
      <c r="C135" cm="1">
        <f t="array" ref="C135">MMULT($B97:$AL97,C$42:C$78)</f>
        <v>4.1677310101076941</v>
      </c>
      <c r="D135" cm="1">
        <f t="array" ref="D135">MMULT($B97:$AL97,D$42:D$78)</f>
        <v>283.19163448028314</v>
      </c>
      <c r="E135" cm="1">
        <f t="array" ref="E135">MMULT($B97:$AL97,E$42:E$78)</f>
        <v>24.464482335798863</v>
      </c>
      <c r="F135" cm="1">
        <f t="array" ref="F135">MMULT($B97:$AL97,F$42:F$78)</f>
        <v>25.908030613496958</v>
      </c>
      <c r="G135" cm="1">
        <f t="array" ref="G135">MMULT($B97:$AL97,G$42:G$78)</f>
        <v>90.180665195612505</v>
      </c>
      <c r="H135" cm="1">
        <f t="array" ref="H135">MMULT($B97:$AL97,H$42:H$78)</f>
        <v>100.18506054818103</v>
      </c>
      <c r="I135" cm="1">
        <f t="array" ref="I135">MMULT($B97:$AL97,I$42:I$78)</f>
        <v>38.434562872799276</v>
      </c>
      <c r="J135" cm="1">
        <f t="array" ref="J135">MMULT($B97:$AL97,J$42:J$78)</f>
        <v>41.667399647376953</v>
      </c>
      <c r="K135" cm="1">
        <f t="array" ref="K135">MMULT($B97:$AL97,K$42:K$78)</f>
        <v>108.98023387879547</v>
      </c>
      <c r="L135" cm="1">
        <f t="array" ref="L135">MMULT($B97:$AL97,L$42:L$78)</f>
        <v>53.554071475958175</v>
      </c>
      <c r="M135" cm="1">
        <f t="array" ref="M135">MMULT($B97:$AL97,M$42:M$78)</f>
        <v>42.170366827009751</v>
      </c>
      <c r="N135" cm="1">
        <f t="array" ref="N135">MMULT($B97:$AL97,N$42:N$78)</f>
        <v>199.24500278889377</v>
      </c>
      <c r="O135" cm="1">
        <f t="array" ref="O135">MMULT($B97:$AL97,O$42:O$78)</f>
        <v>323.96340467108359</v>
      </c>
      <c r="P135" cm="1">
        <f t="array" ref="P135">MMULT($B97:$AL97,P$42:P$78)</f>
        <v>113.64948588985031</v>
      </c>
      <c r="Q135" cm="1">
        <f t="array" ref="Q135">MMULT($B97:$AL97,Q$42:Q$78)</f>
        <v>338.08937413516236</v>
      </c>
      <c r="R135" cm="1">
        <f t="array" ref="R135">MMULT($B97:$AL97,R$42:R$78)</f>
        <v>133.84231343911054</v>
      </c>
      <c r="S135" cm="1">
        <f t="array" ref="S135">MMULT($B97:$AL97,S$42:S$78)</f>
        <v>115706.22865987058</v>
      </c>
      <c r="T135" cm="1">
        <f t="array" ref="T135">MMULT($B97:$AL97,T$42:T$78)</f>
        <v>670.15077490467377</v>
      </c>
      <c r="U135" cm="1">
        <f t="array" ref="U135">MMULT($B97:$AL97,U$42:U$78)</f>
        <v>263.94338145988843</v>
      </c>
      <c r="V135" cm="1">
        <f t="array" ref="V135">MMULT($B97:$AL97,V$42:V$78)</f>
        <v>143.4798775016649</v>
      </c>
      <c r="W135" cm="1">
        <f t="array" ref="W135">MMULT($B97:$AL97,W$42:W$78)</f>
        <v>199.65017074113226</v>
      </c>
      <c r="X135" cm="1">
        <f t="array" ref="X135">MMULT($B97:$AL97,X$42:X$78)</f>
        <v>142.30023936347246</v>
      </c>
      <c r="Y135" cm="1">
        <f t="array" ref="Y135">MMULT($B97:$AL97,Y$42:Y$78)</f>
        <v>137.02757468138623</v>
      </c>
      <c r="Z135" cm="1">
        <f t="array" ref="Z135">MMULT($B97:$AL97,Z$42:Z$78)</f>
        <v>444.11652583982834</v>
      </c>
      <c r="AA135" cm="1">
        <f t="array" ref="AA135">MMULT($B97:$AL97,AA$42:AA$78)</f>
        <v>2010.2556706969103</v>
      </c>
      <c r="AB135" cm="1">
        <f t="array" ref="AB135">MMULT($B97:$AL97,AB$42:AB$78)</f>
        <v>183.11492130067109</v>
      </c>
      <c r="AC135" cm="1">
        <f t="array" ref="AC135">MMULT($B97:$AL97,AC$42:AC$78)</f>
        <v>646.51652346598576</v>
      </c>
      <c r="AD135" cm="1">
        <f t="array" ref="AD135">MMULT($B97:$AL97,AD$42:AD$78)</f>
        <v>34.185611577254846</v>
      </c>
      <c r="AE135" cm="1">
        <f t="array" ref="AE135">MMULT($B97:$AL97,AE$42:AE$78)</f>
        <v>178.85957954675789</v>
      </c>
      <c r="AF135" cm="1">
        <f t="array" ref="AF135">MMULT($B97:$AL97,AF$42:AF$78)</f>
        <v>2031.7850055736492</v>
      </c>
      <c r="AG135" cm="1">
        <f t="array" ref="AG135">MMULT($B97:$AL97,AG$42:AG$78)</f>
        <v>566.30777692583115</v>
      </c>
      <c r="AH135" cm="1">
        <f t="array" ref="AH135">MMULT($B97:$AL97,AH$42:AH$78)</f>
        <v>268.90047951899135</v>
      </c>
      <c r="AI135" cm="1">
        <f t="array" ref="AI135">MMULT($B97:$AL97,AI$42:AI$78)</f>
        <v>359.57746590334688</v>
      </c>
      <c r="AJ135" cm="1">
        <f t="array" ref="AJ135">MMULT($B97:$AL97,AJ$42:AJ$78)</f>
        <v>514.05326627695615</v>
      </c>
      <c r="AK135" cm="1">
        <f t="array" ref="AK135">MMULT($B97:$AL97,AK$42:AK$78)</f>
        <v>81.68476709889714</v>
      </c>
      <c r="AL135" cm="1">
        <f t="array" ref="AL135">MMULT($B97:$AL97,AL$42:AL$78)</f>
        <v>0</v>
      </c>
      <c r="AM135">
        <f t="shared" si="27"/>
        <v>126604.94116503396</v>
      </c>
      <c r="AN135">
        <v>126604.943</v>
      </c>
      <c r="AO135">
        <f t="shared" si="28"/>
        <v>1.8349660385865718E-3</v>
      </c>
    </row>
    <row r="136" spans="1:41">
      <c r="A136" s="13" t="s">
        <v>26</v>
      </c>
      <c r="B136" cm="1">
        <f t="array" ref="B136">MMULT($B98:$AL98,B$42:B$78)</f>
        <v>1231.3823199310716</v>
      </c>
      <c r="C136" cm="1">
        <f t="array" ref="C136">MMULT($B98:$AL98,C$42:C$78)</f>
        <v>37.036995541395513</v>
      </c>
      <c r="D136" cm="1">
        <f t="array" ref="D136">MMULT($B98:$AL98,D$42:D$78)</f>
        <v>6521.4449777356895</v>
      </c>
      <c r="E136" cm="1">
        <f t="array" ref="E136">MMULT($B98:$AL98,E$42:E$78)</f>
        <v>702.84541602223271</v>
      </c>
      <c r="F136" cm="1">
        <f t="array" ref="F136">MMULT($B98:$AL98,F$42:F$78)</f>
        <v>450.98707664617172</v>
      </c>
      <c r="G136" cm="1">
        <f t="array" ref="G136">MMULT($B98:$AL98,G$42:G$78)</f>
        <v>420.54030394529173</v>
      </c>
      <c r="H136" cm="1">
        <f t="array" ref="H136">MMULT($B98:$AL98,H$42:H$78)</f>
        <v>1726.1852523967357</v>
      </c>
      <c r="I136" cm="1">
        <f t="array" ref="I136">MMULT($B98:$AL98,I$42:I$78)</f>
        <v>1175.2874895794123</v>
      </c>
      <c r="J136" cm="1">
        <f t="array" ref="J136">MMULT($B98:$AL98,J$42:J$78)</f>
        <v>752.93502287025058</v>
      </c>
      <c r="K136" cm="1">
        <f t="array" ref="K136">MMULT($B98:$AL98,K$42:K$78)</f>
        <v>1524.8091919469259</v>
      </c>
      <c r="L136" cm="1">
        <f t="array" ref="L136">MMULT($B98:$AL98,L$42:L$78)</f>
        <v>956.57036040098239</v>
      </c>
      <c r="M136" cm="1">
        <f t="array" ref="M136">MMULT($B98:$AL98,M$42:M$78)</f>
        <v>797.36553336110524</v>
      </c>
      <c r="N136" cm="1">
        <f t="array" ref="N136">MMULT($B98:$AL98,N$42:N$78)</f>
        <v>1746.1618773811031</v>
      </c>
      <c r="O136" cm="1">
        <f t="array" ref="O136">MMULT($B98:$AL98,O$42:O$78)</f>
        <v>7060.0168914004889</v>
      </c>
      <c r="P136" cm="1">
        <f t="array" ref="P136">MMULT($B98:$AL98,P$42:P$78)</f>
        <v>2196.4352792089799</v>
      </c>
      <c r="Q136" cm="1">
        <f t="array" ref="Q136">MMULT($B98:$AL98,Q$42:Q$78)</f>
        <v>582.27595617861482</v>
      </c>
      <c r="R136" cm="1">
        <f t="array" ref="R136">MMULT($B98:$AL98,R$42:R$78)</f>
        <v>355.7640812627962</v>
      </c>
      <c r="S136" cm="1">
        <f t="array" ref="S136">MMULT($B98:$AL98,S$42:S$78)</f>
        <v>8923.2410221772952</v>
      </c>
      <c r="T136" cm="1">
        <f t="array" ref="T136">MMULT($B98:$AL98,T$42:T$78)</f>
        <v>171076.393127035</v>
      </c>
      <c r="U136" cm="1">
        <f t="array" ref="U136">MMULT($B98:$AL98,U$42:U$78)</f>
        <v>1907.9348960717152</v>
      </c>
      <c r="V136" cm="1">
        <f t="array" ref="V136">MMULT($B98:$AL98,V$42:V$78)</f>
        <v>3972.4252187871425</v>
      </c>
      <c r="W136" cm="1">
        <f t="array" ref="W136">MMULT($B98:$AL98,W$42:W$78)</f>
        <v>1005.9714496191983</v>
      </c>
      <c r="X136" cm="1">
        <f t="array" ref="X136">MMULT($B98:$AL98,X$42:X$78)</f>
        <v>452.4960444777937</v>
      </c>
      <c r="Y136" cm="1">
        <f t="array" ref="Y136">MMULT($B98:$AL98,Y$42:Y$78)</f>
        <v>868.68289350165639</v>
      </c>
      <c r="Z136" cm="1">
        <f t="array" ref="Z136">MMULT($B98:$AL98,Z$42:Z$78)</f>
        <v>650.07339512458566</v>
      </c>
      <c r="AA136" cm="1">
        <f t="array" ref="AA136">MMULT($B98:$AL98,AA$42:AA$78)</f>
        <v>930.73011138871721</v>
      </c>
      <c r="AB136" cm="1">
        <f t="array" ref="AB136">MMULT($B98:$AL98,AB$42:AB$78)</f>
        <v>936.23255141404161</v>
      </c>
      <c r="AC136" cm="1">
        <f t="array" ref="AC136">MMULT($B98:$AL98,AC$42:AC$78)</f>
        <v>942.49272443378345</v>
      </c>
      <c r="AD136" cm="1">
        <f t="array" ref="AD136">MMULT($B98:$AL98,AD$42:AD$78)</f>
        <v>197.49792658337162</v>
      </c>
      <c r="AE136" cm="1">
        <f t="array" ref="AE136">MMULT($B98:$AL98,AE$42:AE$78)</f>
        <v>653.38388648257489</v>
      </c>
      <c r="AF136" cm="1">
        <f t="array" ref="AF136">MMULT($B98:$AL98,AF$42:AF$78)</f>
        <v>1630.5072598594718</v>
      </c>
      <c r="AG136" cm="1">
        <f t="array" ref="AG136">MMULT($B98:$AL98,AG$42:AG$78)</f>
        <v>986.72462046866326</v>
      </c>
      <c r="AH136" cm="1">
        <f t="array" ref="AH136">MMULT($B98:$AL98,AH$42:AH$78)</f>
        <v>3079.1182207770662</v>
      </c>
      <c r="AI136" cm="1">
        <f t="array" ref="AI136">MMULT($B98:$AL98,AI$42:AI$78)</f>
        <v>736.14426672791853</v>
      </c>
      <c r="AJ136" cm="1">
        <f t="array" ref="AJ136">MMULT($B98:$AL98,AJ$42:AJ$78)</f>
        <v>1071.0550752980519</v>
      </c>
      <c r="AK136" cm="1">
        <f t="array" ref="AK136">MMULT($B98:$AL98,AK$42:AK$78)</f>
        <v>585.37596330811948</v>
      </c>
      <c r="AL136" cm="1">
        <f t="array" ref="AL136">MMULT($B98:$AL98,AL$42:AL$78)</f>
        <v>0</v>
      </c>
      <c r="AM136">
        <f t="shared" si="27"/>
        <v>228844.52467934537</v>
      </c>
      <c r="AN136">
        <v>228844.52899999995</v>
      </c>
      <c r="AO136">
        <f t="shared" si="28"/>
        <v>4.3206545815337449E-3</v>
      </c>
    </row>
    <row r="137" spans="1:41">
      <c r="A137" s="13" t="s">
        <v>27</v>
      </c>
      <c r="B137" cm="1">
        <f t="array" ref="B137">MMULT($B99:$AL99,B$42:B$78)</f>
        <v>416.85589436828707</v>
      </c>
      <c r="C137" cm="1">
        <f t="array" ref="C137">MMULT($B99:$AL99,C$42:C$78)</f>
        <v>20.418908731280254</v>
      </c>
      <c r="D137" cm="1">
        <f t="array" ref="D137">MMULT($B99:$AL99,D$42:D$78)</f>
        <v>3187.1656067464346</v>
      </c>
      <c r="E137" cm="1">
        <f t="array" ref="E137">MMULT($B99:$AL99,E$42:E$78)</f>
        <v>279.29320609312941</v>
      </c>
      <c r="F137" cm="1">
        <f t="array" ref="F137">MMULT($B99:$AL99,F$42:F$78)</f>
        <v>295.11058740215157</v>
      </c>
      <c r="G137" cm="1">
        <f t="array" ref="G137">MMULT($B99:$AL99,G$42:G$78)</f>
        <v>437.17795767510694</v>
      </c>
      <c r="H137" cm="1">
        <f t="array" ref="H137">MMULT($B99:$AL99,H$42:H$78)</f>
        <v>1176.1905558013286</v>
      </c>
      <c r="I137" cm="1">
        <f t="array" ref="I137">MMULT($B99:$AL99,I$42:I$78)</f>
        <v>508.46245345862405</v>
      </c>
      <c r="J137" cm="1">
        <f t="array" ref="J137">MMULT($B99:$AL99,J$42:J$78)</f>
        <v>470.06281848646034</v>
      </c>
      <c r="K137" cm="1">
        <f t="array" ref="K137">MMULT($B99:$AL99,K$42:K$78)</f>
        <v>748.26393889579458</v>
      </c>
      <c r="L137" cm="1">
        <f t="array" ref="L137">MMULT($B99:$AL99,L$42:L$78)</f>
        <v>396.85083072949101</v>
      </c>
      <c r="M137" cm="1">
        <f t="array" ref="M137">MMULT($B99:$AL99,M$42:M$78)</f>
        <v>307.85083776316372</v>
      </c>
      <c r="N137" cm="1">
        <f t="array" ref="N137">MMULT($B99:$AL99,N$42:N$78)</f>
        <v>641.34083710451114</v>
      </c>
      <c r="O137" cm="1">
        <f t="array" ref="O137">MMULT($B99:$AL99,O$42:O$78)</f>
        <v>2303.1843386849268</v>
      </c>
      <c r="P137" cm="1">
        <f t="array" ref="P137">MMULT($B99:$AL99,P$42:P$78)</f>
        <v>747.55461139230385</v>
      </c>
      <c r="Q137" cm="1">
        <f t="array" ref="Q137">MMULT($B99:$AL99,Q$42:Q$78)</f>
        <v>519.48034635672104</v>
      </c>
      <c r="R137" cm="1">
        <f t="array" ref="R137">MMULT($B99:$AL99,R$42:R$78)</f>
        <v>307.60465335245738</v>
      </c>
      <c r="S137" cm="1">
        <f t="array" ref="S137">MMULT($B99:$AL99,S$42:S$78)</f>
        <v>4194.4366716532932</v>
      </c>
      <c r="T137" cm="1">
        <f t="array" ref="T137">MMULT($B99:$AL99,T$42:T$78)</f>
        <v>14580.060937365693</v>
      </c>
      <c r="U137" cm="1">
        <f t="array" ref="U137">MMULT($B99:$AL99,U$42:U$78)</f>
        <v>56685.544827997088</v>
      </c>
      <c r="V137" cm="1">
        <f t="array" ref="V137">MMULT($B99:$AL99,V$42:V$78)</f>
        <v>1923.9843518909147</v>
      </c>
      <c r="W137" cm="1">
        <f t="array" ref="W137">MMULT($B99:$AL99,W$42:W$78)</f>
        <v>1043.4691079563815</v>
      </c>
      <c r="X137" cm="1">
        <f t="array" ref="X137">MMULT($B99:$AL99,X$42:X$78)</f>
        <v>478.35259676073093</v>
      </c>
      <c r="Y137" cm="1">
        <f t="array" ref="Y137">MMULT($B99:$AL99,Y$42:Y$78)</f>
        <v>979.61697943668901</v>
      </c>
      <c r="Z137" cm="1">
        <f t="array" ref="Z137">MMULT($B99:$AL99,Z$42:Z$78)</f>
        <v>1007.4061193560261</v>
      </c>
      <c r="AA137" cm="1">
        <f t="array" ref="AA137">MMULT($B99:$AL99,AA$42:AA$78)</f>
        <v>1005.1199085273297</v>
      </c>
      <c r="AB137" cm="1">
        <f t="array" ref="AB137">MMULT($B99:$AL99,AB$42:AB$78)</f>
        <v>1243.4155606693612</v>
      </c>
      <c r="AC137" cm="1">
        <f t="array" ref="AC137">MMULT($B99:$AL99,AC$42:AC$78)</f>
        <v>1034.4819733688837</v>
      </c>
      <c r="AD137" cm="1">
        <f t="array" ref="AD137">MMULT($B99:$AL99,AD$42:AD$78)</f>
        <v>205.51470828732351</v>
      </c>
      <c r="AE137" cm="1">
        <f t="array" ref="AE137">MMULT($B99:$AL99,AE$42:AE$78)</f>
        <v>782.2663801306195</v>
      </c>
      <c r="AF137" cm="1">
        <f t="array" ref="AF137">MMULT($B99:$AL99,AF$42:AF$78)</f>
        <v>3350.1145647276267</v>
      </c>
      <c r="AG137" cm="1">
        <f t="array" ref="AG137">MMULT($B99:$AL99,AG$42:AG$78)</f>
        <v>1385.081103038345</v>
      </c>
      <c r="AH137" cm="1">
        <f t="array" ref="AH137">MMULT($B99:$AL99,AH$42:AH$78)</f>
        <v>1234.9001956823301</v>
      </c>
      <c r="AI137" cm="1">
        <f t="array" ref="AI137">MMULT($B99:$AL99,AI$42:AI$78)</f>
        <v>591.13387351801191</v>
      </c>
      <c r="AJ137" cm="1">
        <f t="array" ref="AJ137">MMULT($B99:$AL99,AJ$42:AJ$78)</f>
        <v>895.43746074616683</v>
      </c>
      <c r="AK137" cm="1">
        <f t="array" ref="AK137">MMULT($B99:$AL99,AK$42:AK$78)</f>
        <v>565.02277709268105</v>
      </c>
      <c r="AL137" cm="1">
        <f t="array" ref="AL137">MMULT($B99:$AL99,AL$42:AL$78)</f>
        <v>0</v>
      </c>
      <c r="AM137">
        <f t="shared" si="27"/>
        <v>105948.22848124769</v>
      </c>
      <c r="AN137">
        <v>105948.238</v>
      </c>
      <c r="AO137">
        <f t="shared" si="28"/>
        <v>9.518752311123535E-3</v>
      </c>
    </row>
    <row r="138" spans="1:41">
      <c r="A138" s="13" t="s">
        <v>28</v>
      </c>
      <c r="B138" cm="1">
        <f t="array" ref="B138">MMULT($B100:$AL100,B$42:B$78)</f>
        <v>76.724752982086855</v>
      </c>
      <c r="C138" cm="1">
        <f t="array" ref="C138">MMULT($B100:$AL100,C$42:C$78)</f>
        <v>7.1571487562680289</v>
      </c>
      <c r="D138" cm="1">
        <f t="array" ref="D138">MMULT($B100:$AL100,D$42:D$78)</f>
        <v>604.12509075885487</v>
      </c>
      <c r="E138" cm="1">
        <f t="array" ref="E138">MMULT($B100:$AL100,E$42:E$78)</f>
        <v>55.695691663991994</v>
      </c>
      <c r="F138" cm="1">
        <f t="array" ref="F138">MMULT($B100:$AL100,F$42:F$78)</f>
        <v>50.990985205954452</v>
      </c>
      <c r="G138" cm="1">
        <f t="array" ref="G138">MMULT($B100:$AL100,G$42:G$78)</f>
        <v>77.472399288561746</v>
      </c>
      <c r="H138" cm="1">
        <f t="array" ref="H138">MMULT($B100:$AL100,H$42:H$78)</f>
        <v>235.51458504736809</v>
      </c>
      <c r="I138" cm="1">
        <f t="array" ref="I138">MMULT($B100:$AL100,I$42:I$78)</f>
        <v>154.93143066799286</v>
      </c>
      <c r="J138" cm="1">
        <f t="array" ref="J138">MMULT($B100:$AL100,J$42:J$78)</f>
        <v>101.72231756232483</v>
      </c>
      <c r="K138" cm="1">
        <f t="array" ref="K138">MMULT($B100:$AL100,K$42:K$78)</f>
        <v>193.67013129190417</v>
      </c>
      <c r="L138" cm="1">
        <f t="array" ref="L138">MMULT($B100:$AL100,L$42:L$78)</f>
        <v>106.62814133211135</v>
      </c>
      <c r="M138" cm="1">
        <f t="array" ref="M138">MMULT($B100:$AL100,M$42:M$78)</f>
        <v>79.869343800303568</v>
      </c>
      <c r="N138" cm="1">
        <f t="array" ref="N138">MMULT($B100:$AL100,N$42:N$78)</f>
        <v>179.3751074595892</v>
      </c>
      <c r="O138" cm="1">
        <f t="array" ref="O138">MMULT($B100:$AL100,O$42:O$78)</f>
        <v>613.48471772588891</v>
      </c>
      <c r="P138" cm="1">
        <f t="array" ref="P138">MMULT($B100:$AL100,P$42:P$78)</f>
        <v>206.84858942985718</v>
      </c>
      <c r="Q138" cm="1">
        <f t="array" ref="Q138">MMULT($B100:$AL100,Q$42:Q$78)</f>
        <v>120.17173842061597</v>
      </c>
      <c r="R138" cm="1">
        <f t="array" ref="R138">MMULT($B100:$AL100,R$42:R$78)</f>
        <v>93.652916819189201</v>
      </c>
      <c r="S138" cm="1">
        <f t="array" ref="S138">MMULT($B100:$AL100,S$42:S$78)</f>
        <v>980.25297293702135</v>
      </c>
      <c r="T138" cm="1">
        <f t="array" ref="T138">MMULT($B100:$AL100,T$42:T$78)</f>
        <v>4465.8789005898425</v>
      </c>
      <c r="U138" cm="1">
        <f t="array" ref="U138">MMULT($B100:$AL100,U$42:U$78)</f>
        <v>864.61463489791936</v>
      </c>
      <c r="V138" cm="1">
        <f t="array" ref="V138">MMULT($B100:$AL100,V$42:V$78)</f>
        <v>48717.719737258194</v>
      </c>
      <c r="W138" cm="1">
        <f t="array" ref="W138">MMULT($B100:$AL100,W$42:W$78)</f>
        <v>350.6706227478806</v>
      </c>
      <c r="X138" cm="1">
        <f t="array" ref="X138">MMULT($B100:$AL100,X$42:X$78)</f>
        <v>175.11362790416143</v>
      </c>
      <c r="Y138" cm="1">
        <f t="array" ref="Y138">MMULT($B100:$AL100,Y$42:Y$78)</f>
        <v>674.12570430612413</v>
      </c>
      <c r="Z138" cm="1">
        <f t="array" ref="Z138">MMULT($B100:$AL100,Z$42:Z$78)</f>
        <v>469.021633207869</v>
      </c>
      <c r="AA138" cm="1">
        <f t="array" ref="AA138">MMULT($B100:$AL100,AA$42:AA$78)</f>
        <v>539.51505239787946</v>
      </c>
      <c r="AB138" cm="1">
        <f t="array" ref="AB138">MMULT($B100:$AL100,AB$42:AB$78)</f>
        <v>780.99746131895949</v>
      </c>
      <c r="AC138" cm="1">
        <f t="array" ref="AC138">MMULT($B100:$AL100,AC$42:AC$78)</f>
        <v>489.41898371360844</v>
      </c>
      <c r="AD138" cm="1">
        <f t="array" ref="AD138">MMULT($B100:$AL100,AD$42:AD$78)</f>
        <v>104.69738455669116</v>
      </c>
      <c r="AE138" cm="1">
        <f t="array" ref="AE138">MMULT($B100:$AL100,AE$42:AE$78)</f>
        <v>541.13248802614009</v>
      </c>
      <c r="AF138" cm="1">
        <f t="array" ref="AF138">MMULT($B100:$AL100,AF$42:AF$78)</f>
        <v>525.84902562580976</v>
      </c>
      <c r="AG138" cm="1">
        <f t="array" ref="AG138">MMULT($B100:$AL100,AG$42:AG$78)</f>
        <v>479.95832947904205</v>
      </c>
      <c r="AH138" cm="1">
        <f t="array" ref="AH138">MMULT($B100:$AL100,AH$42:AH$78)</f>
        <v>488.23342055573931</v>
      </c>
      <c r="AI138" cm="1">
        <f t="array" ref="AI138">MMULT($B100:$AL100,AI$42:AI$78)</f>
        <v>1293.8047728141755</v>
      </c>
      <c r="AJ138" cm="1">
        <f t="array" ref="AJ138">MMULT($B100:$AL100,AJ$42:AJ$78)</f>
        <v>456.13607266154253</v>
      </c>
      <c r="AK138" cm="1">
        <f t="array" ref="AK138">MMULT($B100:$AL100,AK$42:AK$78)</f>
        <v>207.82829565359154</v>
      </c>
      <c r="AL138" cm="1">
        <f t="array" ref="AL138">MMULT($B100:$AL100,AL$42:AL$78)</f>
        <v>0</v>
      </c>
      <c r="AM138">
        <f t="shared" si="27"/>
        <v>65563.004208865066</v>
      </c>
      <c r="AN138">
        <v>65563.005999999965</v>
      </c>
      <c r="AO138">
        <f t="shared" si="28"/>
        <v>1.7911348986672238E-3</v>
      </c>
    </row>
    <row r="139" spans="1:41">
      <c r="A139" s="13" t="s">
        <v>29</v>
      </c>
      <c r="B139" cm="1">
        <f t="array" ref="B139">MMULT($B101:$AL101,B$42:B$78)</f>
        <v>68.118493217315063</v>
      </c>
      <c r="C139" cm="1">
        <f t="array" ref="C139">MMULT($B101:$AL101,C$42:C$78)</f>
        <v>1.3156963409101039</v>
      </c>
      <c r="D139" cm="1">
        <f t="array" ref="D139">MMULT($B101:$AL101,D$42:D$78)</f>
        <v>345.74987142953449</v>
      </c>
      <c r="E139" cm="1">
        <f t="array" ref="E139">MMULT($B101:$AL101,E$42:E$78)</f>
        <v>27.389806732027893</v>
      </c>
      <c r="F139" cm="1">
        <f t="array" ref="F139">MMULT($B101:$AL101,F$42:F$78)</f>
        <v>24.444395570498504</v>
      </c>
      <c r="G139" cm="1">
        <f t="array" ref="G139">MMULT($B101:$AL101,G$42:G$78)</f>
        <v>32.307459980173775</v>
      </c>
      <c r="H139" cm="1">
        <f t="array" ref="H139">MMULT($B101:$AL101,H$42:H$78)</f>
        <v>111.0869853662109</v>
      </c>
      <c r="I139" cm="1">
        <f t="array" ref="I139">MMULT($B101:$AL101,I$42:I$78)</f>
        <v>67.697641268014507</v>
      </c>
      <c r="J139" cm="1">
        <f t="array" ref="J139">MMULT($B101:$AL101,J$42:J$78)</f>
        <v>37.993373679981637</v>
      </c>
      <c r="K139" cm="1">
        <f t="array" ref="K139">MMULT($B101:$AL101,K$42:K$78)</f>
        <v>72.710199991628372</v>
      </c>
      <c r="L139" cm="1">
        <f t="array" ref="L139">MMULT($B101:$AL101,L$42:L$78)</f>
        <v>60.722054259463114</v>
      </c>
      <c r="M139" cm="1">
        <f t="array" ref="M139">MMULT($B101:$AL101,M$42:M$78)</f>
        <v>35.23537171105874</v>
      </c>
      <c r="N139" cm="1">
        <f t="array" ref="N139">MMULT($B101:$AL101,N$42:N$78)</f>
        <v>73.656502452319728</v>
      </c>
      <c r="O139" cm="1">
        <f t="array" ref="O139">MMULT($B101:$AL101,O$42:O$78)</f>
        <v>266.46046017827393</v>
      </c>
      <c r="P139" cm="1">
        <f t="array" ref="P139">MMULT($B101:$AL101,P$42:P$78)</f>
        <v>79.977157601695183</v>
      </c>
      <c r="Q139" cm="1">
        <f t="array" ref="Q139">MMULT($B101:$AL101,Q$42:Q$78)</f>
        <v>86.796378587313271</v>
      </c>
      <c r="R139" cm="1">
        <f t="array" ref="R139">MMULT($B101:$AL101,R$42:R$78)</f>
        <v>61.613162252819478</v>
      </c>
      <c r="S139" cm="1">
        <f t="array" ref="S139">MMULT($B101:$AL101,S$42:S$78)</f>
        <v>568.3582543166948</v>
      </c>
      <c r="T139" cm="1">
        <f t="array" ref="T139">MMULT($B101:$AL101,T$42:T$78)</f>
        <v>1369.5980947369537</v>
      </c>
      <c r="U139" cm="1">
        <f t="array" ref="U139">MMULT($B101:$AL101,U$42:U$78)</f>
        <v>299.347558212406</v>
      </c>
      <c r="V139" cm="1">
        <f t="array" ref="V139">MMULT($B101:$AL101,V$42:V$78)</f>
        <v>200.48871974557829</v>
      </c>
      <c r="W139" cm="1">
        <f t="array" ref="W139">MMULT($B101:$AL101,W$42:W$78)</f>
        <v>18691.646787052734</v>
      </c>
      <c r="X139" cm="1">
        <f t="array" ref="X139">MMULT($B101:$AL101,X$42:X$78)</f>
        <v>215.45602816400171</v>
      </c>
      <c r="Y139" cm="1">
        <f t="array" ref="Y139">MMULT($B101:$AL101,Y$42:Y$78)</f>
        <v>950.2447828758169</v>
      </c>
      <c r="Z139" cm="1">
        <f t="array" ref="Z139">MMULT($B101:$AL101,Z$42:Z$78)</f>
        <v>1050.2883358644385</v>
      </c>
      <c r="AA139" cm="1">
        <f t="array" ref="AA139">MMULT($B101:$AL101,AA$42:AA$78)</f>
        <v>413.83908821329118</v>
      </c>
      <c r="AB139" cm="1">
        <f t="array" ref="AB139">MMULT($B101:$AL101,AB$42:AB$78)</f>
        <v>647.09726837673293</v>
      </c>
      <c r="AC139" cm="1">
        <f t="array" ref="AC139">MMULT($B101:$AL101,AC$42:AC$78)</f>
        <v>536.2875832876332</v>
      </c>
      <c r="AD139" cm="1">
        <f t="array" ref="AD139">MMULT($B101:$AL101,AD$42:AD$78)</f>
        <v>147.44829004355773</v>
      </c>
      <c r="AE139" cm="1">
        <f t="array" ref="AE139">MMULT($B101:$AL101,AE$42:AE$78)</f>
        <v>305.7071308366784</v>
      </c>
      <c r="AF139" cm="1">
        <f t="array" ref="AF139">MMULT($B101:$AL101,AF$42:AF$78)</f>
        <v>815.08927611108777</v>
      </c>
      <c r="AG139" cm="1">
        <f t="array" ref="AG139">MMULT($B101:$AL101,AG$42:AG$78)</f>
        <v>376.32637160405534</v>
      </c>
      <c r="AH139" cm="1">
        <f t="array" ref="AH139">MMULT($B101:$AL101,AH$42:AH$78)</f>
        <v>299.62557080869482</v>
      </c>
      <c r="AI139" cm="1">
        <f t="array" ref="AI139">MMULT($B101:$AL101,AI$42:AI$78)</f>
        <v>165.98226704082825</v>
      </c>
      <c r="AJ139" cm="1">
        <f t="array" ref="AJ139">MMULT($B101:$AL101,AJ$42:AJ$78)</f>
        <v>457.48547408054753</v>
      </c>
      <c r="AK139" cm="1">
        <f t="array" ref="AK139">MMULT($B101:$AL101,AK$42:AK$78)</f>
        <v>229.02674168157299</v>
      </c>
      <c r="AL139" cm="1">
        <f t="array" ref="AL139">MMULT($B101:$AL101,AL$42:AL$78)</f>
        <v>0</v>
      </c>
      <c r="AM139">
        <f t="shared" si="27"/>
        <v>29192.618633672544</v>
      </c>
      <c r="AN139">
        <v>29192.616999999998</v>
      </c>
      <c r="AO139">
        <f t="shared" si="28"/>
        <v>-1.6336725457222201E-3</v>
      </c>
    </row>
    <row r="140" spans="1:41">
      <c r="A140" s="13" t="s">
        <v>30</v>
      </c>
      <c r="B140" cm="1">
        <f t="array" ref="B140">MMULT($B102:$AL102,B$42:B$78)</f>
        <v>62.242045916907863</v>
      </c>
      <c r="C140" cm="1">
        <f t="array" ref="C140">MMULT($B102:$AL102,C$42:C$78)</f>
        <v>2.5536447689893498</v>
      </c>
      <c r="D140" cm="1">
        <f t="array" ref="D140">MMULT($B102:$AL102,D$42:D$78)</f>
        <v>394.69289901382308</v>
      </c>
      <c r="E140" cm="1">
        <f t="array" ref="E140">MMULT($B102:$AL102,E$42:E$78)</f>
        <v>42.140931214198496</v>
      </c>
      <c r="F140" cm="1">
        <f t="array" ref="F140">MMULT($B102:$AL102,F$42:F$78)</f>
        <v>34.179499203321619</v>
      </c>
      <c r="G140" cm="1">
        <f t="array" ref="G140">MMULT($B102:$AL102,G$42:G$78)</f>
        <v>49.912839458039144</v>
      </c>
      <c r="H140" cm="1">
        <f t="array" ref="H140">MMULT($B102:$AL102,H$42:H$78)</f>
        <v>142.02549986387953</v>
      </c>
      <c r="I140" cm="1">
        <f t="array" ref="I140">MMULT($B102:$AL102,I$42:I$78)</f>
        <v>92.764320707235015</v>
      </c>
      <c r="J140" cm="1">
        <f t="array" ref="J140">MMULT($B102:$AL102,J$42:J$78)</f>
        <v>52.091032119244751</v>
      </c>
      <c r="K140" cm="1">
        <f t="array" ref="K140">MMULT($B102:$AL102,K$42:K$78)</f>
        <v>98.256514661365003</v>
      </c>
      <c r="L140" cm="1">
        <f t="array" ref="L140">MMULT($B102:$AL102,L$42:L$78)</f>
        <v>67.09007565236432</v>
      </c>
      <c r="M140" cm="1">
        <f t="array" ref="M140">MMULT($B102:$AL102,M$42:M$78)</f>
        <v>55.861056772439163</v>
      </c>
      <c r="N140" cm="1">
        <f t="array" ref="N140">MMULT($B102:$AL102,N$42:N$78)</f>
        <v>119.46540627177828</v>
      </c>
      <c r="O140" cm="1">
        <f t="array" ref="O140">MMULT($B102:$AL102,O$42:O$78)</f>
        <v>354.18633506489948</v>
      </c>
      <c r="P140" cm="1">
        <f t="array" ref="P140">MMULT($B102:$AL102,P$42:P$78)</f>
        <v>118.48814819703949</v>
      </c>
      <c r="Q140" cm="1">
        <f t="array" ref="Q140">MMULT($B102:$AL102,Q$42:Q$78)</f>
        <v>107.52164716885082</v>
      </c>
      <c r="R140" cm="1">
        <f t="array" ref="R140">MMULT($B102:$AL102,R$42:R$78)</f>
        <v>65.457898406552587</v>
      </c>
      <c r="S140" cm="1">
        <f t="array" ref="S140">MMULT($B102:$AL102,S$42:S$78)</f>
        <v>802.90845555617443</v>
      </c>
      <c r="T140" cm="1">
        <f t="array" ref="T140">MMULT($B102:$AL102,T$42:T$78)</f>
        <v>2686.0889080887036</v>
      </c>
      <c r="U140" cm="1">
        <f t="array" ref="U140">MMULT($B102:$AL102,U$42:U$78)</f>
        <v>440.26947924131969</v>
      </c>
      <c r="V140" cm="1">
        <f t="array" ref="V140">MMULT($B102:$AL102,V$42:V$78)</f>
        <v>363.47194067514533</v>
      </c>
      <c r="W140" cm="1">
        <f t="array" ref="W140">MMULT($B102:$AL102,W$42:W$78)</f>
        <v>215.84423661642558</v>
      </c>
      <c r="X140" cm="1">
        <f t="array" ref="X140">MMULT($B102:$AL102,X$42:X$78)</f>
        <v>12591.321348143558</v>
      </c>
      <c r="Y140" cm="1">
        <f t="array" ref="Y140">MMULT($B102:$AL102,Y$42:Y$78)</f>
        <v>729.77301336164578</v>
      </c>
      <c r="Z140" cm="1">
        <f t="array" ref="Z140">MMULT($B102:$AL102,Z$42:Z$78)</f>
        <v>1549.5573079812325</v>
      </c>
      <c r="AA140" cm="1">
        <f t="array" ref="AA140">MMULT($B102:$AL102,AA$42:AA$78)</f>
        <v>542.77095904679152</v>
      </c>
      <c r="AB140" cm="1">
        <f t="array" ref="AB140">MMULT($B102:$AL102,AB$42:AB$78)</f>
        <v>649.71246510799665</v>
      </c>
      <c r="AC140" cm="1">
        <f t="array" ref="AC140">MMULT($B102:$AL102,AC$42:AC$78)</f>
        <v>559.53623918543235</v>
      </c>
      <c r="AD140" cm="1">
        <f t="array" ref="AD140">MMULT($B102:$AL102,AD$42:AD$78)</f>
        <v>76.164517736290279</v>
      </c>
      <c r="AE140" cm="1">
        <f t="array" ref="AE140">MMULT($B102:$AL102,AE$42:AE$78)</f>
        <v>391.17977811574542</v>
      </c>
      <c r="AF140" cm="1">
        <f t="array" ref="AF140">MMULT($B102:$AL102,AF$42:AF$78)</f>
        <v>775.43742651623131</v>
      </c>
      <c r="AG140" cm="1">
        <f t="array" ref="AG140">MMULT($B102:$AL102,AG$42:AG$78)</f>
        <v>287.60046068137473</v>
      </c>
      <c r="AH140" cm="1">
        <f t="array" ref="AH140">MMULT($B102:$AL102,AH$42:AH$78)</f>
        <v>435.29456022810911</v>
      </c>
      <c r="AI140" cm="1">
        <f t="array" ref="AI140">MMULT($B102:$AL102,AI$42:AI$78)</f>
        <v>115.85205709872217</v>
      </c>
      <c r="AJ140" cm="1">
        <f t="array" ref="AJ140">MMULT($B102:$AL102,AJ$42:AJ$78)</f>
        <v>298.67749008976989</v>
      </c>
      <c r="AK140" cm="1">
        <f t="array" ref="AK140">MMULT($B102:$AL102,AK$42:AK$78)</f>
        <v>182.70104014331039</v>
      </c>
      <c r="AL140" cm="1">
        <f t="array" ref="AL140">MMULT($B102:$AL102,AL$42:AL$78)</f>
        <v>0</v>
      </c>
      <c r="AM140">
        <f t="shared" si="27"/>
        <v>25553.091478074904</v>
      </c>
      <c r="AN140">
        <v>25553.095000000005</v>
      </c>
      <c r="AO140">
        <f t="shared" si="28"/>
        <v>3.5219251003582031E-3</v>
      </c>
    </row>
    <row r="141" spans="1:41">
      <c r="A141" s="13" t="s">
        <v>31</v>
      </c>
      <c r="B141" cm="1">
        <f t="array" ref="B141">MMULT($B103:$AL103,B$42:B$78)</f>
        <v>76.253302826275487</v>
      </c>
      <c r="C141" cm="1">
        <f t="array" ref="C141">MMULT($B103:$AL103,C$42:C$78)</f>
        <v>2.5246721034190176</v>
      </c>
      <c r="D141" cm="1">
        <f t="array" ref="D141">MMULT($B103:$AL103,D$42:D$78)</f>
        <v>681.47213603440287</v>
      </c>
      <c r="E141" cm="1">
        <f t="array" ref="E141">MMULT($B103:$AL103,E$42:E$78)</f>
        <v>68.663885227240058</v>
      </c>
      <c r="F141" cm="1">
        <f t="array" ref="F141">MMULT($B103:$AL103,F$42:F$78)</f>
        <v>63.826508543887911</v>
      </c>
      <c r="G141" cm="1">
        <f t="array" ref="G141">MMULT($B103:$AL103,G$42:G$78)</f>
        <v>124.37070411523926</v>
      </c>
      <c r="H141" cm="1">
        <f t="array" ref="H141">MMULT($B103:$AL103,H$42:H$78)</f>
        <v>269.10975260266116</v>
      </c>
      <c r="I141" cm="1">
        <f t="array" ref="I141">MMULT($B103:$AL103,I$42:I$78)</f>
        <v>144.63191283557197</v>
      </c>
      <c r="J141" cm="1">
        <f t="array" ref="J141">MMULT($B103:$AL103,J$42:J$78)</f>
        <v>92.2564267036785</v>
      </c>
      <c r="K141" cm="1">
        <f t="array" ref="K141">MMULT($B103:$AL103,K$42:K$78)</f>
        <v>171.15686389116652</v>
      </c>
      <c r="L141" cm="1">
        <f t="array" ref="L141">MMULT($B103:$AL103,L$42:L$78)</f>
        <v>252.10167674765748</v>
      </c>
      <c r="M141" cm="1">
        <f t="array" ref="M141">MMULT($B103:$AL103,M$42:M$78)</f>
        <v>90.873929168814314</v>
      </c>
      <c r="N141" cm="1">
        <f t="array" ref="N141">MMULT($B103:$AL103,N$42:N$78)</f>
        <v>188.28067548663327</v>
      </c>
      <c r="O141" cm="1">
        <f t="array" ref="O141">MMULT($B103:$AL103,O$42:O$78)</f>
        <v>593.230034871371</v>
      </c>
      <c r="P141" cm="1">
        <f t="array" ref="P141">MMULT($B103:$AL103,P$42:P$78)</f>
        <v>197.13245731792327</v>
      </c>
      <c r="Q141" cm="1">
        <f t="array" ref="Q141">MMULT($B103:$AL103,Q$42:Q$78)</f>
        <v>237.06661997839137</v>
      </c>
      <c r="R141" cm="1">
        <f t="array" ref="R141">MMULT($B103:$AL103,R$42:R$78)</f>
        <v>108.86600114390517</v>
      </c>
      <c r="S141" cm="1">
        <f t="array" ref="S141">MMULT($B103:$AL103,S$42:S$78)</f>
        <v>1250.9473207214119</v>
      </c>
      <c r="T141" cm="1">
        <f t="array" ref="T141">MMULT($B103:$AL103,T$42:T$78)</f>
        <v>2764.7085211805697</v>
      </c>
      <c r="U141" cm="1">
        <f t="array" ref="U141">MMULT($B103:$AL103,U$42:U$78)</f>
        <v>604.64063899430698</v>
      </c>
      <c r="V141" cm="1">
        <f t="array" ref="V141">MMULT($B103:$AL103,V$42:V$78)</f>
        <v>381.97380914337248</v>
      </c>
      <c r="W141" cm="1">
        <f t="array" ref="W141">MMULT($B103:$AL103,W$42:W$78)</f>
        <v>432.90515715632745</v>
      </c>
      <c r="X141" cm="1">
        <f t="array" ref="X141">MMULT($B103:$AL103,X$42:X$78)</f>
        <v>394.83574003878095</v>
      </c>
      <c r="Y141" cm="1">
        <f t="array" ref="Y141">MMULT($B103:$AL103,Y$42:Y$78)</f>
        <v>48285.274468689975</v>
      </c>
      <c r="Z141" cm="1">
        <f t="array" ref="Z141">MMULT($B103:$AL103,Z$42:Z$78)</f>
        <v>1958.8730859843251</v>
      </c>
      <c r="AA141" cm="1">
        <f t="array" ref="AA141">MMULT($B103:$AL103,AA$42:AA$78)</f>
        <v>781.23791860183815</v>
      </c>
      <c r="AB141" cm="1">
        <f t="array" ref="AB141">MMULT($B103:$AL103,AB$42:AB$78)</f>
        <v>801.8000230852598</v>
      </c>
      <c r="AC141" cm="1">
        <f t="array" ref="AC141">MMULT($B103:$AL103,AC$42:AC$78)</f>
        <v>712.10813675177519</v>
      </c>
      <c r="AD141" cm="1">
        <f t="array" ref="AD141">MMULT($B103:$AL103,AD$42:AD$78)</f>
        <v>101.77265983793342</v>
      </c>
      <c r="AE141" cm="1">
        <f t="array" ref="AE141">MMULT($B103:$AL103,AE$42:AE$78)</f>
        <v>475.65144529323203</v>
      </c>
      <c r="AF141" cm="1">
        <f t="array" ref="AF141">MMULT($B103:$AL103,AF$42:AF$78)</f>
        <v>988.51708119240357</v>
      </c>
      <c r="AG141" cm="1">
        <f t="array" ref="AG141">MMULT($B103:$AL103,AG$42:AG$78)</f>
        <v>275.82024053829178</v>
      </c>
      <c r="AH141" cm="1">
        <f t="array" ref="AH141">MMULT($B103:$AL103,AH$42:AH$78)</f>
        <v>431.6906782765023</v>
      </c>
      <c r="AI141" cm="1">
        <f t="array" ref="AI141">MMULT($B103:$AL103,AI$42:AI$78)</f>
        <v>220.64547082411775</v>
      </c>
      <c r="AJ141" cm="1">
        <f t="array" ref="AJ141">MMULT($B103:$AL103,AJ$42:AJ$78)</f>
        <v>255.86741143340214</v>
      </c>
      <c r="AK141" cm="1">
        <f t="array" ref="AK141">MMULT($B103:$AL103,AK$42:AK$78)</f>
        <v>260.90244473630258</v>
      </c>
      <c r="AL141" cm="1">
        <f t="array" ref="AL141">MMULT($B103:$AL103,AL$42:AL$78)</f>
        <v>0</v>
      </c>
      <c r="AM141">
        <f t="shared" si="27"/>
        <v>64741.989812078362</v>
      </c>
      <c r="AN141">
        <v>64741.991000000002</v>
      </c>
      <c r="AO141">
        <f t="shared" si="28"/>
        <v>1.1879216399393044E-3</v>
      </c>
    </row>
    <row r="142" spans="1:41">
      <c r="A142" s="13" t="s">
        <v>32</v>
      </c>
      <c r="B142" cm="1">
        <f t="array" ref="B142">MMULT($B104:$AL104,B$42:B$78)</f>
        <v>593.33631835330459</v>
      </c>
      <c r="C142" cm="1">
        <f t="array" ref="C142">MMULT($B104:$AL104,C$42:C$78)</f>
        <v>17.199641639965016</v>
      </c>
      <c r="D142" cm="1">
        <f t="array" ref="D142">MMULT($B104:$AL104,D$42:D$78)</f>
        <v>2719.7646888189261</v>
      </c>
      <c r="E142" cm="1">
        <f t="array" ref="E142">MMULT($B104:$AL104,E$42:E$78)</f>
        <v>239.38825402918076</v>
      </c>
      <c r="F142" cm="1">
        <f t="array" ref="F142">MMULT($B104:$AL104,F$42:F$78)</f>
        <v>204.70711143723443</v>
      </c>
      <c r="G142" cm="1">
        <f t="array" ref="G142">MMULT($B104:$AL104,G$42:G$78)</f>
        <v>284.58688534999698</v>
      </c>
      <c r="H142" cm="1">
        <f t="array" ref="H142">MMULT($B104:$AL104,H$42:H$78)</f>
        <v>857.31585211601214</v>
      </c>
      <c r="I142" cm="1">
        <f t="array" ref="I142">MMULT($B104:$AL104,I$42:I$78)</f>
        <v>391.22079254789639</v>
      </c>
      <c r="J142" cm="1">
        <f t="array" ref="J142">MMULT($B104:$AL104,J$42:J$78)</f>
        <v>280.00383348643317</v>
      </c>
      <c r="K142" cm="1">
        <f t="array" ref="K142">MMULT($B104:$AL104,K$42:K$78)</f>
        <v>518.48163105527578</v>
      </c>
      <c r="L142" cm="1">
        <f t="array" ref="L142">MMULT($B104:$AL104,L$42:L$78)</f>
        <v>359.26862847030594</v>
      </c>
      <c r="M142" cm="1">
        <f t="array" ref="M142">MMULT($B104:$AL104,M$42:M$78)</f>
        <v>253.68064695864757</v>
      </c>
      <c r="N142" cm="1">
        <f t="array" ref="N142">MMULT($B104:$AL104,N$42:N$78)</f>
        <v>587.30341253904749</v>
      </c>
      <c r="O142" cm="1">
        <f t="array" ref="O142">MMULT($B104:$AL104,O$42:O$78)</f>
        <v>1643.0266383481585</v>
      </c>
      <c r="P142" cm="1">
        <f t="array" ref="P142">MMULT($B104:$AL104,P$42:P$78)</f>
        <v>558.70235825995826</v>
      </c>
      <c r="Q142" cm="1">
        <f t="array" ref="Q142">MMULT($B104:$AL104,Q$42:Q$78)</f>
        <v>437.46969133786854</v>
      </c>
      <c r="R142" cm="1">
        <f t="array" ref="R142">MMULT($B104:$AL104,R$42:R$78)</f>
        <v>387.01216579870282</v>
      </c>
      <c r="S142" cm="1">
        <f t="array" ref="S142">MMULT($B104:$AL104,S$42:S$78)</f>
        <v>4878.671504452258</v>
      </c>
      <c r="T142" cm="1">
        <f t="array" ref="T142">MMULT($B104:$AL104,T$42:T$78)</f>
        <v>9283.812305876445</v>
      </c>
      <c r="U142" cm="1">
        <f t="array" ref="U142">MMULT($B104:$AL104,U$42:U$78)</f>
        <v>3083.1619958653164</v>
      </c>
      <c r="V142" cm="1">
        <f t="array" ref="V142">MMULT($B104:$AL104,V$42:V$78)</f>
        <v>1631.7991993730636</v>
      </c>
      <c r="W142" cm="1">
        <f t="array" ref="W142">MMULT($B104:$AL104,W$42:W$78)</f>
        <v>681.83438362040579</v>
      </c>
      <c r="X142" cm="1">
        <f t="array" ref="X142">MMULT($B104:$AL104,X$42:X$78)</f>
        <v>941.90260649631705</v>
      </c>
      <c r="Y142" cm="1">
        <f t="array" ref="Y142">MMULT($B104:$AL104,Y$42:Y$78)</f>
        <v>969.31592412186171</v>
      </c>
      <c r="Z142" cm="1">
        <f t="array" ref="Z142">MMULT($B104:$AL104,Z$42:Z$78)</f>
        <v>45103.056206192879</v>
      </c>
      <c r="AA142" cm="1">
        <f t="array" ref="AA142">MMULT($B104:$AL104,AA$42:AA$78)</f>
        <v>8108.1981155977055</v>
      </c>
      <c r="AB142" cm="1">
        <f t="array" ref="AB142">MMULT($B104:$AL104,AB$42:AB$78)</f>
        <v>2778.6682509996749</v>
      </c>
      <c r="AC142" cm="1">
        <f t="array" ref="AC142">MMULT($B104:$AL104,AC$42:AC$78)</f>
        <v>1158.3420661610942</v>
      </c>
      <c r="AD142" cm="1">
        <f t="array" ref="AD142">MMULT($B104:$AL104,AD$42:AD$78)</f>
        <v>265.09782265644475</v>
      </c>
      <c r="AE142" cm="1">
        <f t="array" ref="AE142">MMULT($B104:$AL104,AE$42:AE$78)</f>
        <v>1073.5604553464182</v>
      </c>
      <c r="AF142" cm="1">
        <f t="array" ref="AF142">MMULT($B104:$AL104,AF$42:AF$78)</f>
        <v>2748.1506048824672</v>
      </c>
      <c r="AG142" cm="1">
        <f t="array" ref="AG142">MMULT($B104:$AL104,AG$42:AG$78)</f>
        <v>797.07701115094983</v>
      </c>
      <c r="AH142" cm="1">
        <f t="array" ref="AH142">MMULT($B104:$AL104,AH$42:AH$78)</f>
        <v>1530.1345924357458</v>
      </c>
      <c r="AI142" cm="1">
        <f t="array" ref="AI142">MMULT($B104:$AL104,AI$42:AI$78)</f>
        <v>471.95958864099339</v>
      </c>
      <c r="AJ142" cm="1">
        <f t="array" ref="AJ142">MMULT($B104:$AL104,AJ$42:AJ$78)</f>
        <v>717.48383587836554</v>
      </c>
      <c r="AK142" cm="1">
        <f t="array" ref="AK142">MMULT($B104:$AL104,AK$42:AK$78)</f>
        <v>897.43767393947974</v>
      </c>
      <c r="AL142" cm="1">
        <f t="array" ref="AL142">MMULT($B104:$AL104,AL$42:AL$78)</f>
        <v>0</v>
      </c>
      <c r="AM142">
        <f t="shared" si="27"/>
        <v>97452.132694234795</v>
      </c>
      <c r="AN142">
        <v>97452.130999999979</v>
      </c>
      <c r="AO142">
        <f t="shared" si="28"/>
        <v>-1.6942348156590015E-3</v>
      </c>
    </row>
    <row r="143" spans="1:41">
      <c r="A143" s="13" t="s">
        <v>33</v>
      </c>
      <c r="B143" cm="1">
        <f t="array" ref="B143">MMULT($B105:$AL105,B$42:B$78)</f>
        <v>244.33148462468185</v>
      </c>
      <c r="C143" cm="1">
        <f t="array" ref="C143">MMULT($B105:$AL105,C$42:C$78)</f>
        <v>16.765489362159464</v>
      </c>
      <c r="D143" cm="1">
        <f t="array" ref="D143">MMULT($B105:$AL105,D$42:D$78)</f>
        <v>1830.8105401218781</v>
      </c>
      <c r="E143" cm="1">
        <f t="array" ref="E143">MMULT($B105:$AL105,E$42:E$78)</f>
        <v>168.33682065991454</v>
      </c>
      <c r="F143" cm="1">
        <f t="array" ref="F143">MMULT($B105:$AL105,F$42:F$78)</f>
        <v>185.79283418503346</v>
      </c>
      <c r="G143" cm="1">
        <f t="array" ref="G143">MMULT($B105:$AL105,G$42:G$78)</f>
        <v>195.44962089806629</v>
      </c>
      <c r="H143" cm="1">
        <f t="array" ref="H143">MMULT($B105:$AL105,H$42:H$78)</f>
        <v>649.40911558287064</v>
      </c>
      <c r="I143" cm="1">
        <f t="array" ref="I143">MMULT($B105:$AL105,I$42:I$78)</f>
        <v>488.14601344507213</v>
      </c>
      <c r="J143" cm="1">
        <f t="array" ref="J143">MMULT($B105:$AL105,J$42:J$78)</f>
        <v>289.51334245696995</v>
      </c>
      <c r="K143" cm="1">
        <f t="array" ref="K143">MMULT($B105:$AL105,K$42:K$78)</f>
        <v>539.33966916896941</v>
      </c>
      <c r="L143" cm="1">
        <f t="array" ref="L143">MMULT($B105:$AL105,L$42:L$78)</f>
        <v>287.07138261688806</v>
      </c>
      <c r="M143" cm="1">
        <f t="array" ref="M143">MMULT($B105:$AL105,M$42:M$78)</f>
        <v>193.8138406473299</v>
      </c>
      <c r="N143" cm="1">
        <f t="array" ref="N143">MMULT($B105:$AL105,N$42:N$78)</f>
        <v>506.32462968712707</v>
      </c>
      <c r="O143" cm="1">
        <f t="array" ref="O143">MMULT($B105:$AL105,O$42:O$78)</f>
        <v>1679.5985905356404</v>
      </c>
      <c r="P143" cm="1">
        <f t="array" ref="P143">MMULT($B105:$AL105,P$42:P$78)</f>
        <v>525.49621152032626</v>
      </c>
      <c r="Q143" cm="1">
        <f t="array" ref="Q143">MMULT($B105:$AL105,Q$42:Q$78)</f>
        <v>304.58189885956295</v>
      </c>
      <c r="R143" cm="1">
        <f t="array" ref="R143">MMULT($B105:$AL105,R$42:R$78)</f>
        <v>257.96218459069109</v>
      </c>
      <c r="S143" cm="1">
        <f t="array" ref="S143">MMULT($B105:$AL105,S$42:S$78)</f>
        <v>3241.3472851157626</v>
      </c>
      <c r="T143" cm="1">
        <f t="array" ref="T143">MMULT($B105:$AL105,T$42:T$78)</f>
        <v>15437.418885413927</v>
      </c>
      <c r="U143" cm="1">
        <f t="array" ref="U143">MMULT($B105:$AL105,U$42:U$78)</f>
        <v>2258.4670772275945</v>
      </c>
      <c r="V143" cm="1">
        <f t="array" ref="V143">MMULT($B105:$AL105,V$42:V$78)</f>
        <v>2196.1409324460283</v>
      </c>
      <c r="W143" cm="1">
        <f t="array" ref="W143">MMULT($B105:$AL105,W$42:W$78)</f>
        <v>800.73066596952822</v>
      </c>
      <c r="X143" cm="1">
        <f t="array" ref="X143">MMULT($B105:$AL105,X$42:X$78)</f>
        <v>657.50657127477518</v>
      </c>
      <c r="Y143" cm="1">
        <f t="array" ref="Y143">MMULT($B105:$AL105,Y$42:Y$78)</f>
        <v>2202.5894668747424</v>
      </c>
      <c r="Z143" cm="1">
        <f t="array" ref="Z143">MMULT($B105:$AL105,Z$42:Z$78)</f>
        <v>3603.3172681133824</v>
      </c>
      <c r="AA143" cm="1">
        <f t="array" ref="AA143">MMULT($B105:$AL105,AA$42:AA$78)</f>
        <v>230539.13762417002</v>
      </c>
      <c r="AB143" cm="1">
        <f t="array" ref="AB143">MMULT($B105:$AL105,AB$42:AB$78)</f>
        <v>2993.123548781402</v>
      </c>
      <c r="AC143" cm="1">
        <f t="array" ref="AC143">MMULT($B105:$AL105,AC$42:AC$78)</f>
        <v>2322.2980584247352</v>
      </c>
      <c r="AD143" cm="1">
        <f t="array" ref="AD143">MMULT($B105:$AL105,AD$42:AD$78)</f>
        <v>315.00707374573841</v>
      </c>
      <c r="AE143" cm="1">
        <f t="array" ref="AE143">MMULT($B105:$AL105,AE$42:AE$78)</f>
        <v>1890.0805219006295</v>
      </c>
      <c r="AF143" cm="1">
        <f t="array" ref="AF143">MMULT($B105:$AL105,AF$42:AF$78)</f>
        <v>2727.1270940478344</v>
      </c>
      <c r="AG143" cm="1">
        <f t="array" ref="AG143">MMULT($B105:$AL105,AG$42:AG$78)</f>
        <v>938.21644853425346</v>
      </c>
      <c r="AH143" cm="1">
        <f t="array" ref="AH143">MMULT($B105:$AL105,AH$42:AH$78)</f>
        <v>1976.1130614218903</v>
      </c>
      <c r="AI143" cm="1">
        <f t="array" ref="AI143">MMULT($B105:$AL105,AI$42:AI$78)</f>
        <v>1274.8776603102258</v>
      </c>
      <c r="AJ143" cm="1">
        <f t="array" ref="AJ143">MMULT($B105:$AL105,AJ$42:AJ$78)</f>
        <v>981.16896497292703</v>
      </c>
      <c r="AK143" cm="1">
        <f t="array" ref="AK143">MMULT($B105:$AL105,AK$42:AK$78)</f>
        <v>771.37261397632119</v>
      </c>
      <c r="AL143" cm="1">
        <f t="array" ref="AL143">MMULT($B105:$AL105,AL$42:AL$78)</f>
        <v>0</v>
      </c>
      <c r="AM143">
        <f t="shared" si="27"/>
        <v>285488.78449168487</v>
      </c>
      <c r="AN143">
        <v>285488.78999999998</v>
      </c>
      <c r="AO143">
        <f t="shared" si="28"/>
        <v>5.5083151091821492E-3</v>
      </c>
    </row>
    <row r="144" spans="1:41">
      <c r="A144" s="13" t="s">
        <v>34</v>
      </c>
      <c r="B144" cm="1">
        <f t="array" ref="B144">MMULT($B106:$AL106,B$42:B$78)</f>
        <v>617.53973222679565</v>
      </c>
      <c r="C144" cm="1">
        <f t="array" ref="C144">MMULT($B106:$AL106,C$42:C$78)</f>
        <v>26.679949563232316</v>
      </c>
      <c r="D144" cm="1">
        <f t="array" ref="D144">MMULT($B106:$AL106,D$42:D$78)</f>
        <v>4414.582284749139</v>
      </c>
      <c r="E144" cm="1">
        <f t="array" ref="E144">MMULT($B106:$AL106,E$42:E$78)</f>
        <v>318.01417569019247</v>
      </c>
      <c r="F144" cm="1">
        <f t="array" ref="F144">MMULT($B106:$AL106,F$42:F$78)</f>
        <v>403.76420371787617</v>
      </c>
      <c r="G144" cm="1">
        <f t="array" ref="G144">MMULT($B106:$AL106,G$42:G$78)</f>
        <v>508.42228903293574</v>
      </c>
      <c r="H144" cm="1">
        <f t="array" ref="H144">MMULT($B106:$AL106,H$42:H$78)</f>
        <v>1230.7467744060812</v>
      </c>
      <c r="I144" cm="1">
        <f t="array" ref="I144">MMULT($B106:$AL106,I$42:I$78)</f>
        <v>932.14579876974267</v>
      </c>
      <c r="J144" cm="1">
        <f t="array" ref="J144">MMULT($B106:$AL106,J$42:J$78)</f>
        <v>709.50582101398322</v>
      </c>
      <c r="K144" cm="1">
        <f t="array" ref="K144">MMULT($B106:$AL106,K$42:K$78)</f>
        <v>1226.5084460500047</v>
      </c>
      <c r="L144" cm="1">
        <f t="array" ref="L144">MMULT($B106:$AL106,L$42:L$78)</f>
        <v>719.63249471127108</v>
      </c>
      <c r="M144" cm="1">
        <f t="array" ref="M144">MMULT($B106:$AL106,M$42:M$78)</f>
        <v>464.62620074648675</v>
      </c>
      <c r="N144" cm="1">
        <f t="array" ref="N144">MMULT($B106:$AL106,N$42:N$78)</f>
        <v>1187.8691128694468</v>
      </c>
      <c r="O144" cm="1">
        <f t="array" ref="O144">MMULT($B106:$AL106,O$42:O$78)</f>
        <v>3736.8554553749805</v>
      </c>
      <c r="P144" cm="1">
        <f t="array" ref="P144">MMULT($B106:$AL106,P$42:P$78)</f>
        <v>1226.8611698448497</v>
      </c>
      <c r="Q144" cm="1">
        <f t="array" ref="Q144">MMULT($B106:$AL106,Q$42:Q$78)</f>
        <v>939.91438206702708</v>
      </c>
      <c r="R144" cm="1">
        <f t="array" ref="R144">MMULT($B106:$AL106,R$42:R$78)</f>
        <v>548.56636285490868</v>
      </c>
      <c r="S144" cm="1">
        <f t="array" ref="S144">MMULT($B106:$AL106,S$42:S$78)</f>
        <v>11437.076034261536</v>
      </c>
      <c r="T144" cm="1">
        <f t="array" ref="T144">MMULT($B106:$AL106,T$42:T$78)</f>
        <v>15388.529418171311</v>
      </c>
      <c r="U144" cm="1">
        <f t="array" ref="U144">MMULT($B106:$AL106,U$42:U$78)</f>
        <v>3686.3569077326579</v>
      </c>
      <c r="V144" cm="1">
        <f t="array" ref="V144">MMULT($B106:$AL106,V$42:V$78)</f>
        <v>2918.9058514476365</v>
      </c>
      <c r="W144" cm="1">
        <f t="array" ref="W144">MMULT($B106:$AL106,W$42:W$78)</f>
        <v>1611.6563634951431</v>
      </c>
      <c r="X144" cm="1">
        <f t="array" ref="X144">MMULT($B106:$AL106,X$42:X$78)</f>
        <v>945.80301010793028</v>
      </c>
      <c r="Y144" cm="1">
        <f t="array" ref="Y144">MMULT($B106:$AL106,Y$42:Y$78)</f>
        <v>3169.9316128907813</v>
      </c>
      <c r="Z144" cm="1">
        <f t="array" ref="Z144">MMULT($B106:$AL106,Z$42:Z$78)</f>
        <v>2985.5644098597777</v>
      </c>
      <c r="AA144" cm="1">
        <f t="array" ref="AA144">MMULT($B106:$AL106,AA$42:AA$78)</f>
        <v>4061.7159450043255</v>
      </c>
      <c r="AB144" cm="1">
        <f t="array" ref="AB144">MMULT($B106:$AL106,AB$42:AB$78)</f>
        <v>49028.559607536394</v>
      </c>
      <c r="AC144" cm="1">
        <f t="array" ref="AC144">MMULT($B106:$AL106,AC$42:AC$78)</f>
        <v>3760.132637861796</v>
      </c>
      <c r="AD144" cm="1">
        <f t="array" ref="AD144">MMULT($B106:$AL106,AD$42:AD$78)</f>
        <v>461.9555502716118</v>
      </c>
      <c r="AE144" cm="1">
        <f t="array" ref="AE144">MMULT($B106:$AL106,AE$42:AE$78)</f>
        <v>2495.7312565294178</v>
      </c>
      <c r="AF144" cm="1">
        <f t="array" ref="AF144">MMULT($B106:$AL106,AF$42:AF$78)</f>
        <v>3559.0273166585425</v>
      </c>
      <c r="AG144" cm="1">
        <f t="array" ref="AG144">MMULT($B106:$AL106,AG$42:AG$78)</f>
        <v>1419.9578233684338</v>
      </c>
      <c r="AH144" cm="1">
        <f t="array" ref="AH144">MMULT($B106:$AL106,AH$42:AH$78)</f>
        <v>2457.5494487256478</v>
      </c>
      <c r="AI144" cm="1">
        <f t="array" ref="AI144">MMULT($B106:$AL106,AI$42:AI$78)</f>
        <v>1226.7531740002205</v>
      </c>
      <c r="AJ144" cm="1">
        <f t="array" ref="AJ144">MMULT($B106:$AL106,AJ$42:AJ$78)</f>
        <v>1303.7954284192242</v>
      </c>
      <c r="AK144" cm="1">
        <f t="array" ref="AK144">MMULT($B106:$AL106,AK$42:AK$78)</f>
        <v>1097.5654880316213</v>
      </c>
      <c r="AL144" cm="1">
        <f t="array" ref="AL144">MMULT($B106:$AL106,AL$42:AL$78)</f>
        <v>0</v>
      </c>
      <c r="AM144">
        <f t="shared" si="27"/>
        <v>132228.80193806297</v>
      </c>
      <c r="AN144">
        <v>132228.81300000002</v>
      </c>
      <c r="AO144">
        <f t="shared" si="28"/>
        <v>1.106193705345504E-2</v>
      </c>
    </row>
    <row r="145" spans="1:41">
      <c r="A145" s="13" t="s">
        <v>35</v>
      </c>
      <c r="B145" cm="1">
        <f t="array" ref="B145">MMULT($B107:$AL107,B$42:B$78)</f>
        <v>0.16183679301670886</v>
      </c>
      <c r="C145" cm="1">
        <f t="array" ref="C145">MMULT($B107:$AL107,C$42:C$78)</f>
        <v>5.9443632333506099E-3</v>
      </c>
      <c r="D145" cm="1">
        <f t="array" ref="D145">MMULT($B107:$AL107,D$42:D$78)</f>
        <v>1.011408790510274</v>
      </c>
      <c r="E145" cm="1">
        <f t="array" ref="E145">MMULT($B107:$AL107,E$42:E$78)</f>
        <v>9.1139882087260524E-2</v>
      </c>
      <c r="F145" cm="1">
        <f t="array" ref="F145">MMULT($B107:$AL107,F$42:F$78)</f>
        <v>7.9319202576228751E-2</v>
      </c>
      <c r="G145" cm="1">
        <f t="array" ref="G145">MMULT($B107:$AL107,G$42:G$78)</f>
        <v>8.7765384176611325E-2</v>
      </c>
      <c r="H145" cm="1">
        <f t="array" ref="H145">MMULT($B107:$AL107,H$42:H$78)</f>
        <v>0.29796507467004701</v>
      </c>
      <c r="I145" cm="1">
        <f t="array" ref="I145">MMULT($B107:$AL107,I$42:I$78)</f>
        <v>0.19043279881704675</v>
      </c>
      <c r="J145" cm="1">
        <f t="array" ref="J145">MMULT($B107:$AL107,J$42:J$78)</f>
        <v>0.15009093144031974</v>
      </c>
      <c r="K145" cm="1">
        <f t="array" ref="K145">MMULT($B107:$AL107,K$42:K$78)</f>
        <v>0.28608032932439864</v>
      </c>
      <c r="L145" cm="1">
        <f t="array" ref="L145">MMULT($B107:$AL107,L$42:L$78)</f>
        <v>0.15795259291106806</v>
      </c>
      <c r="M145" cm="1">
        <f t="array" ref="M145">MMULT($B107:$AL107,M$42:M$78)</f>
        <v>0.12337238694067801</v>
      </c>
      <c r="N145" cm="1">
        <f t="array" ref="N145">MMULT($B107:$AL107,N$42:N$78)</f>
        <v>0.25659519210598747</v>
      </c>
      <c r="O145" cm="1">
        <f t="array" ref="O145">MMULT($B107:$AL107,O$42:O$78)</f>
        <v>1.1005508322001929</v>
      </c>
      <c r="P145" cm="1">
        <f t="array" ref="P145">MMULT($B107:$AL107,P$42:P$78)</f>
        <v>2.567524681818989</v>
      </c>
      <c r="Q145" cm="1">
        <f t="array" ref="Q145">MMULT($B107:$AL107,Q$42:Q$78)</f>
        <v>0.18636499349888072</v>
      </c>
      <c r="R145" cm="1">
        <f t="array" ref="R145">MMULT($B107:$AL107,R$42:R$78)</f>
        <v>0.20345653042672607</v>
      </c>
      <c r="S145" cm="1">
        <f t="array" ref="S145">MMULT($B107:$AL107,S$42:S$78)</f>
        <v>3.8205965406739351</v>
      </c>
      <c r="T145" cm="1">
        <f t="array" ref="T145">MMULT($B107:$AL107,T$42:T$78)</f>
        <v>2.9247255626846163</v>
      </c>
      <c r="U145" cm="1">
        <f t="array" ref="U145">MMULT($B107:$AL107,U$42:U$78)</f>
        <v>0.89680863545076783</v>
      </c>
      <c r="V145" cm="1">
        <f t="array" ref="V145">MMULT($B107:$AL107,V$42:V$78)</f>
        <v>0.49873465183213589</v>
      </c>
      <c r="W145" cm="1">
        <f t="array" ref="W145">MMULT($B107:$AL107,W$42:W$78)</f>
        <v>0.27389440771747875</v>
      </c>
      <c r="X145" cm="1">
        <f t="array" ref="X145">MMULT($B107:$AL107,X$42:X$78)</f>
        <v>0.21097809065390596</v>
      </c>
      <c r="Y145" cm="1">
        <f t="array" ref="Y145">MMULT($B107:$AL107,Y$42:Y$78)</f>
        <v>2.5830835388607443</v>
      </c>
      <c r="Z145" cm="1">
        <f t="array" ref="Z145">MMULT($B107:$AL107,Z$42:Z$78)</f>
        <v>0.82997204600706753</v>
      </c>
      <c r="AA145" cm="1">
        <f t="array" ref="AA145">MMULT($B107:$AL107,AA$42:AA$78)</f>
        <v>0.940838260714423</v>
      </c>
      <c r="AB145" cm="1">
        <f t="array" ref="AB145">MMULT($B107:$AL107,AB$42:AB$78)</f>
        <v>1.3157128034630798</v>
      </c>
      <c r="AC145" cm="1">
        <f t="array" ref="AC145">MMULT($B107:$AL107,AC$42:AC$78)</f>
        <v>37114.587534386643</v>
      </c>
      <c r="AD145" cm="1">
        <f t="array" ref="AD145">MMULT($B107:$AL107,AD$42:AD$78)</f>
        <v>0.69261701077553561</v>
      </c>
      <c r="AE145" cm="1">
        <f t="array" ref="AE145">MMULT($B107:$AL107,AE$42:AE$78)</f>
        <v>4.5866172655762991</v>
      </c>
      <c r="AF145" cm="1">
        <f t="array" ref="AF145">MMULT($B107:$AL107,AF$42:AF$78)</f>
        <v>1.1297295260430587</v>
      </c>
      <c r="AG145" cm="1">
        <f t="array" ref="AG145">MMULT($B107:$AL107,AG$42:AG$78)</f>
        <v>0.5125801090676777</v>
      </c>
      <c r="AH145" cm="1">
        <f t="array" ref="AH145">MMULT($B107:$AL107,AH$42:AH$78)</f>
        <v>0.61696761514896981</v>
      </c>
      <c r="AI145" cm="1">
        <f t="array" ref="AI145">MMULT($B107:$AL107,AI$42:AI$78)</f>
        <v>0.345545641427488</v>
      </c>
      <c r="AJ145" cm="1">
        <f t="array" ref="AJ145">MMULT($B107:$AL107,AJ$42:AJ$78)</f>
        <v>0.35266531340656138</v>
      </c>
      <c r="AK145" cm="1">
        <f t="array" ref="AK145">MMULT($B107:$AL107,AK$42:AK$78)</f>
        <v>0.29515898184073142</v>
      </c>
      <c r="AL145" cm="1">
        <f t="array" ref="AL145">MMULT($B107:$AL107,AL$42:AL$78)</f>
        <v>0</v>
      </c>
      <c r="AM145">
        <f t="shared" si="27"/>
        <v>37144.372561147742</v>
      </c>
      <c r="AN145">
        <v>37144.372000000003</v>
      </c>
      <c r="AO145">
        <f t="shared" si="28"/>
        <v>-5.6114773906301707E-4</v>
      </c>
    </row>
    <row r="146" spans="1:41">
      <c r="A146" s="13" t="s">
        <v>36</v>
      </c>
      <c r="B146" cm="1">
        <f t="array" ref="B146">MMULT($B108:$AL108,B$42:B$78)</f>
        <v>145.52864454082263</v>
      </c>
      <c r="C146" cm="1">
        <f t="array" ref="C146">MMULT($B108:$AL108,C$42:C$78)</f>
        <v>2.8753422225219389</v>
      </c>
      <c r="D146" cm="1">
        <f t="array" ref="D146">MMULT($B108:$AL108,D$42:D$78)</f>
        <v>1278.4766159362448</v>
      </c>
      <c r="E146" cm="1">
        <f t="array" ref="E146">MMULT($B108:$AL108,E$42:E$78)</f>
        <v>88.606356953571634</v>
      </c>
      <c r="F146" cm="1">
        <f t="array" ref="F146">MMULT($B108:$AL108,F$42:F$78)</f>
        <v>58.283411684641798</v>
      </c>
      <c r="G146" cm="1">
        <f t="array" ref="G146">MMULT($B108:$AL108,G$42:G$78)</f>
        <v>62.017363745243827</v>
      </c>
      <c r="H146" cm="1">
        <f t="array" ref="H146">MMULT($B108:$AL108,H$42:H$78)</f>
        <v>444.67581744288822</v>
      </c>
      <c r="I146" cm="1">
        <f t="array" ref="I146">MMULT($B108:$AL108,I$42:I$78)</f>
        <v>373.93452851583328</v>
      </c>
      <c r="J146" cm="1">
        <f t="array" ref="J146">MMULT($B108:$AL108,J$42:J$78)</f>
        <v>67.991180727384588</v>
      </c>
      <c r="K146" cm="1">
        <f t="array" ref="K146">MMULT($B108:$AL108,K$42:K$78)</f>
        <v>127.3487563337161</v>
      </c>
      <c r="L146" cm="1">
        <f t="array" ref="L146">MMULT($B108:$AL108,L$42:L$78)</f>
        <v>82.083898614046944</v>
      </c>
      <c r="M146" cm="1">
        <f t="array" ref="M146">MMULT($B108:$AL108,M$42:M$78)</f>
        <v>65.412772159087126</v>
      </c>
      <c r="N146" cm="1">
        <f t="array" ref="N146">MMULT($B108:$AL108,N$42:N$78)</f>
        <v>110.62561849900084</v>
      </c>
      <c r="O146" cm="1">
        <f t="array" ref="O146">MMULT($B108:$AL108,O$42:O$78)</f>
        <v>727.51802277623256</v>
      </c>
      <c r="P146" cm="1">
        <f t="array" ref="P146">MMULT($B108:$AL108,P$42:P$78)</f>
        <v>199.67240331307713</v>
      </c>
      <c r="Q146" cm="1">
        <f t="array" ref="Q146">MMULT($B108:$AL108,Q$42:Q$78)</f>
        <v>111.03590602906583</v>
      </c>
      <c r="R146" cm="1">
        <f t="array" ref="R146">MMULT($B108:$AL108,R$42:R$78)</f>
        <v>74.207572365982529</v>
      </c>
      <c r="S146" cm="1">
        <f t="array" ref="S146">MMULT($B108:$AL108,S$42:S$78)</f>
        <v>802.69792572033771</v>
      </c>
      <c r="T146" cm="1">
        <f t="array" ref="T146">MMULT($B108:$AL108,T$42:T$78)</f>
        <v>2609.1036943348859</v>
      </c>
      <c r="U146" cm="1">
        <f t="array" ref="U146">MMULT($B108:$AL108,U$42:U$78)</f>
        <v>432.43283000294286</v>
      </c>
      <c r="V146" cm="1">
        <f t="array" ref="V146">MMULT($B108:$AL108,V$42:V$78)</f>
        <v>395.42738200845878</v>
      </c>
      <c r="W146" cm="1">
        <f t="array" ref="W146">MMULT($B108:$AL108,W$42:W$78)</f>
        <v>232.59418352888133</v>
      </c>
      <c r="X146" cm="1">
        <f t="array" ref="X146">MMULT($B108:$AL108,X$42:X$78)</f>
        <v>216.86434083349602</v>
      </c>
      <c r="Y146" cm="1">
        <f t="array" ref="Y146">MMULT($B108:$AL108,Y$42:Y$78)</f>
        <v>349.84838777796364</v>
      </c>
      <c r="Z146" cm="1">
        <f t="array" ref="Z146">MMULT($B108:$AL108,Z$42:Z$78)</f>
        <v>767.10268244017186</v>
      </c>
      <c r="AA146" cm="1">
        <f t="array" ref="AA146">MMULT($B108:$AL108,AA$42:AA$78)</f>
        <v>339.9317317285857</v>
      </c>
      <c r="AB146" cm="1">
        <f t="array" ref="AB146">MMULT($B108:$AL108,AB$42:AB$78)</f>
        <v>402.01904768318911</v>
      </c>
      <c r="AC146" cm="1">
        <f t="array" ref="AC146">MMULT($B108:$AL108,AC$42:AC$78)</f>
        <v>444.00105576093745</v>
      </c>
      <c r="AD146" cm="1">
        <f t="array" ref="AD146">MMULT($B108:$AL108,AD$42:AD$78)</f>
        <v>4830.2933871131308</v>
      </c>
      <c r="AE146" cm="1">
        <f t="array" ref="AE146">MMULT($B108:$AL108,AE$42:AE$78)</f>
        <v>348.05758043763996</v>
      </c>
      <c r="AF146" cm="1">
        <f t="array" ref="AF146">MMULT($B108:$AL108,AF$42:AF$78)</f>
        <v>886.70097451687639</v>
      </c>
      <c r="AG146" cm="1">
        <f t="array" ref="AG146">MMULT($B108:$AL108,AG$42:AG$78)</f>
        <v>353.66844415089446</v>
      </c>
      <c r="AH146" cm="1">
        <f t="array" ref="AH146">MMULT($B108:$AL108,AH$42:AH$78)</f>
        <v>530.80409461356544</v>
      </c>
      <c r="AI146" cm="1">
        <f t="array" ref="AI146">MMULT($B108:$AL108,AI$42:AI$78)</f>
        <v>343.07408084890534</v>
      </c>
      <c r="AJ146" cm="1">
        <f t="array" ref="AJ146">MMULT($B108:$AL108,AJ$42:AJ$78)</f>
        <v>344.87723963382257</v>
      </c>
      <c r="AK146" cm="1">
        <f t="array" ref="AK146">MMULT($B108:$AL108,AK$42:AK$78)</f>
        <v>168.14027442552614</v>
      </c>
      <c r="AL146" cm="1">
        <f t="array" ref="AL146">MMULT($B108:$AL108,AL$42:AL$78)</f>
        <v>0</v>
      </c>
      <c r="AM146">
        <f t="shared" si="27"/>
        <v>18817.933549419573</v>
      </c>
      <c r="AN146">
        <v>18817.936999999998</v>
      </c>
      <c r="AO146">
        <f t="shared" si="28"/>
        <v>3.4505804251239169E-3</v>
      </c>
    </row>
    <row r="147" spans="1:41">
      <c r="A147" s="13" t="s">
        <v>37</v>
      </c>
      <c r="B147" cm="1">
        <f t="array" ref="B147">MMULT($B109:$AL109,B$42:B$78)</f>
        <v>544.71652192124907</v>
      </c>
      <c r="C147" cm="1">
        <f t="array" ref="C147">MMULT($B109:$AL109,C$42:C$78)</f>
        <v>30.836362842743476</v>
      </c>
      <c r="D147" cm="1">
        <f t="array" ref="D147">MMULT($B109:$AL109,D$42:D$78)</f>
        <v>4994.5444934510106</v>
      </c>
      <c r="E147" cm="1">
        <f t="array" ref="E147">MMULT($B109:$AL109,E$42:E$78)</f>
        <v>521.41351629659323</v>
      </c>
      <c r="F147" cm="1">
        <f t="array" ref="F147">MMULT($B109:$AL109,F$42:F$78)</f>
        <v>448.41640881979896</v>
      </c>
      <c r="G147" cm="1">
        <f t="array" ref="G147">MMULT($B109:$AL109,G$42:G$78)</f>
        <v>463.94794504396373</v>
      </c>
      <c r="H147" cm="1">
        <f t="array" ref="H147">MMULT($B109:$AL109,H$42:H$78)</f>
        <v>1484.6348393182179</v>
      </c>
      <c r="I147" cm="1">
        <f t="array" ref="I147">MMULT($B109:$AL109,I$42:I$78)</f>
        <v>897.86800331379334</v>
      </c>
      <c r="J147" cm="1">
        <f t="array" ref="J147">MMULT($B109:$AL109,J$42:J$78)</f>
        <v>915.93882550989861</v>
      </c>
      <c r="K147" cm="1">
        <f t="array" ref="K147">MMULT($B109:$AL109,K$42:K$78)</f>
        <v>1684.3755382414327</v>
      </c>
      <c r="L147" cm="1">
        <f t="array" ref="L147">MMULT($B109:$AL109,L$42:L$78)</f>
        <v>699.0796093792718</v>
      </c>
      <c r="M147" cm="1">
        <f t="array" ref="M147">MMULT($B109:$AL109,M$42:M$78)</f>
        <v>718.14579970315651</v>
      </c>
      <c r="N147" cm="1">
        <f t="array" ref="N147">MMULT($B109:$AL109,N$42:N$78)</f>
        <v>1357.9200448167069</v>
      </c>
      <c r="O147" cm="1">
        <f t="array" ref="O147">MMULT($B109:$AL109,O$42:O$78)</f>
        <v>4291.570025428734</v>
      </c>
      <c r="P147" cm="1">
        <f t="array" ref="P147">MMULT($B109:$AL109,P$42:P$78)</f>
        <v>1438.8892688269705</v>
      </c>
      <c r="Q147" cm="1">
        <f t="array" ref="Q147">MMULT($B109:$AL109,Q$42:Q$78)</f>
        <v>1038.0636400888832</v>
      </c>
      <c r="R147" cm="1">
        <f t="array" ref="R147">MMULT($B109:$AL109,R$42:R$78)</f>
        <v>1300.9940462422855</v>
      </c>
      <c r="S147" cm="1">
        <f t="array" ref="S147">MMULT($B109:$AL109,S$42:S$78)</f>
        <v>12687.783788947499</v>
      </c>
      <c r="T147" cm="1">
        <f t="array" ref="T147">MMULT($B109:$AL109,T$42:T$78)</f>
        <v>15798.823356046256</v>
      </c>
      <c r="U147" cm="1">
        <f t="array" ref="U147">MMULT($B109:$AL109,U$42:U$78)</f>
        <v>5326.8159448832566</v>
      </c>
      <c r="V147" cm="1">
        <f t="array" ref="V147">MMULT($B109:$AL109,V$42:V$78)</f>
        <v>2730.8144461655697</v>
      </c>
      <c r="W147" cm="1">
        <f t="array" ref="W147">MMULT($B109:$AL109,W$42:W$78)</f>
        <v>1267.5069738412622</v>
      </c>
      <c r="X147" cm="1">
        <f t="array" ref="X147">MMULT($B109:$AL109,X$42:X$78)</f>
        <v>1060.6586805748746</v>
      </c>
      <c r="Y147" cm="1">
        <f t="array" ref="Y147">MMULT($B109:$AL109,Y$42:Y$78)</f>
        <v>2324.0060799395683</v>
      </c>
      <c r="Z147" cm="1">
        <f t="array" ref="Z147">MMULT($B109:$AL109,Z$42:Z$78)</f>
        <v>4386.6394119035549</v>
      </c>
      <c r="AA147" cm="1">
        <f t="array" ref="AA147">MMULT($B109:$AL109,AA$42:AA$78)</f>
        <v>4854.562359146963</v>
      </c>
      <c r="AB147" cm="1">
        <f t="array" ref="AB147">MMULT($B109:$AL109,AB$42:AB$78)</f>
        <v>3933.3334551309176</v>
      </c>
      <c r="AC147" cm="1">
        <f t="array" ref="AC147">MMULT($B109:$AL109,AC$42:AC$78)</f>
        <v>4122.0070385968229</v>
      </c>
      <c r="AD147" cm="1">
        <f t="array" ref="AD147">MMULT($B109:$AL109,AD$42:AD$78)</f>
        <v>702.64465841880678</v>
      </c>
      <c r="AE147" cm="1">
        <f t="array" ref="AE147">MMULT($B109:$AL109,AE$42:AE$78)</f>
        <v>33309.917111105613</v>
      </c>
      <c r="AF147" cm="1">
        <f t="array" ref="AF147">MMULT($B109:$AL109,AF$42:AF$78)</f>
        <v>6135.4953095504452</v>
      </c>
      <c r="AG147" cm="1">
        <f t="array" ref="AG147">MMULT($B109:$AL109,AG$42:AG$78)</f>
        <v>2562.0117010067092</v>
      </c>
      <c r="AH147" cm="1">
        <f t="array" ref="AH147">MMULT($B109:$AL109,AH$42:AH$78)</f>
        <v>3201.2702032739476</v>
      </c>
      <c r="AI147" cm="1">
        <f t="array" ref="AI147">MMULT($B109:$AL109,AI$42:AI$78)</f>
        <v>1952.9142893269736</v>
      </c>
      <c r="AJ147" cm="1">
        <f t="array" ref="AJ147">MMULT($B109:$AL109,AJ$42:AJ$78)</f>
        <v>1927.3654410957872</v>
      </c>
      <c r="AK147" cm="1">
        <f t="array" ref="AK147">MMULT($B109:$AL109,AK$42:AK$78)</f>
        <v>1782.2431904418029</v>
      </c>
      <c r="AL147" cm="1">
        <f t="array" ref="AL147">MMULT($B109:$AL109,AL$42:AL$78)</f>
        <v>0</v>
      </c>
      <c r="AM147">
        <f t="shared" si="27"/>
        <v>132898.16832864133</v>
      </c>
      <c r="AN147">
        <v>132898.179</v>
      </c>
      <c r="AO147">
        <f t="shared" si="28"/>
        <v>1.0671358671970665E-2</v>
      </c>
    </row>
    <row r="148" spans="1:41">
      <c r="A148" s="13" t="s">
        <v>38</v>
      </c>
      <c r="B148" cm="1">
        <f t="array" ref="B148">MMULT($B110:$AL110,B$42:B$78)</f>
        <v>0</v>
      </c>
      <c r="C148" cm="1">
        <f t="array" ref="C148">MMULT($B110:$AL110,C$42:C$78)</f>
        <v>0</v>
      </c>
      <c r="D148" cm="1">
        <f t="array" ref="D148">MMULT($B110:$AL110,D$42:D$78)</f>
        <v>0</v>
      </c>
      <c r="E148" cm="1">
        <f t="array" ref="E148">MMULT($B110:$AL110,E$42:E$78)</f>
        <v>0</v>
      </c>
      <c r="F148" cm="1">
        <f t="array" ref="F148">MMULT($B110:$AL110,F$42:F$78)</f>
        <v>0</v>
      </c>
      <c r="G148" cm="1">
        <f t="array" ref="G148">MMULT($B110:$AL110,G$42:G$78)</f>
        <v>0</v>
      </c>
      <c r="H148" cm="1">
        <f t="array" ref="H148">MMULT($B110:$AL110,H$42:H$78)</f>
        <v>0</v>
      </c>
      <c r="I148" cm="1">
        <f t="array" ref="I148">MMULT($B110:$AL110,I$42:I$78)</f>
        <v>0</v>
      </c>
      <c r="J148" cm="1">
        <f t="array" ref="J148">MMULT($B110:$AL110,J$42:J$78)</f>
        <v>0</v>
      </c>
      <c r="K148" cm="1">
        <f t="array" ref="K148">MMULT($B110:$AL110,K$42:K$78)</f>
        <v>0</v>
      </c>
      <c r="L148" cm="1">
        <f t="array" ref="L148">MMULT($B110:$AL110,L$42:L$78)</f>
        <v>0</v>
      </c>
      <c r="M148" cm="1">
        <f t="array" ref="M148">MMULT($B110:$AL110,M$42:M$78)</f>
        <v>0</v>
      </c>
      <c r="N148" cm="1">
        <f t="array" ref="N148">MMULT($B110:$AL110,N$42:N$78)</f>
        <v>0</v>
      </c>
      <c r="O148" cm="1">
        <f t="array" ref="O148">MMULT($B110:$AL110,O$42:O$78)</f>
        <v>0</v>
      </c>
      <c r="P148" cm="1">
        <f t="array" ref="P148">MMULT($B110:$AL110,P$42:P$78)</f>
        <v>0</v>
      </c>
      <c r="Q148" cm="1">
        <f t="array" ref="Q148">MMULT($B110:$AL110,Q$42:Q$78)</f>
        <v>0</v>
      </c>
      <c r="R148" cm="1">
        <f t="array" ref="R148">MMULT($B110:$AL110,R$42:R$78)</f>
        <v>0</v>
      </c>
      <c r="S148" cm="1">
        <f t="array" ref="S148">MMULT($B110:$AL110,S$42:S$78)</f>
        <v>0</v>
      </c>
      <c r="T148" cm="1">
        <f t="array" ref="T148">MMULT($B110:$AL110,T$42:T$78)</f>
        <v>0</v>
      </c>
      <c r="U148" cm="1">
        <f t="array" ref="U148">MMULT($B110:$AL110,U$42:U$78)</f>
        <v>0</v>
      </c>
      <c r="V148" cm="1">
        <f t="array" ref="V148">MMULT($B110:$AL110,V$42:V$78)</f>
        <v>0</v>
      </c>
      <c r="W148" cm="1">
        <f t="array" ref="W148">MMULT($B110:$AL110,W$42:W$78)</f>
        <v>0</v>
      </c>
      <c r="X148" cm="1">
        <f t="array" ref="X148">MMULT($B110:$AL110,X$42:X$78)</f>
        <v>0</v>
      </c>
      <c r="Y148" cm="1">
        <f t="array" ref="Y148">MMULT($B110:$AL110,Y$42:Y$78)</f>
        <v>0</v>
      </c>
      <c r="Z148" cm="1">
        <f t="array" ref="Z148">MMULT($B110:$AL110,Z$42:Z$78)</f>
        <v>0</v>
      </c>
      <c r="AA148" cm="1">
        <f t="array" ref="AA148">MMULT($B110:$AL110,AA$42:AA$78)</f>
        <v>0</v>
      </c>
      <c r="AB148" cm="1">
        <f t="array" ref="AB148">MMULT($B110:$AL110,AB$42:AB$78)</f>
        <v>0</v>
      </c>
      <c r="AC148" cm="1">
        <f t="array" ref="AC148">MMULT($B110:$AL110,AC$42:AC$78)</f>
        <v>0</v>
      </c>
      <c r="AD148" cm="1">
        <f t="array" ref="AD148">MMULT($B110:$AL110,AD$42:AD$78)</f>
        <v>0</v>
      </c>
      <c r="AE148" cm="1">
        <f t="array" ref="AE148">MMULT($B110:$AL110,AE$42:AE$78)</f>
        <v>0</v>
      </c>
      <c r="AF148" cm="1">
        <f t="array" ref="AF148">MMULT($B110:$AL110,AF$42:AF$78)</f>
        <v>152494.58100000001</v>
      </c>
      <c r="AG148" cm="1">
        <f t="array" ref="AG148">MMULT($B110:$AL110,AG$42:AG$78)</f>
        <v>0</v>
      </c>
      <c r="AH148" cm="1">
        <f t="array" ref="AH148">MMULT($B110:$AL110,AH$42:AH$78)</f>
        <v>0</v>
      </c>
      <c r="AI148" cm="1">
        <f t="array" ref="AI148">MMULT($B110:$AL110,AI$42:AI$78)</f>
        <v>0</v>
      </c>
      <c r="AJ148" cm="1">
        <f t="array" ref="AJ148">MMULT($B110:$AL110,AJ$42:AJ$78)</f>
        <v>0</v>
      </c>
      <c r="AK148" cm="1">
        <f t="array" ref="AK148">MMULT($B110:$AL110,AK$42:AK$78)</f>
        <v>0</v>
      </c>
      <c r="AL148" cm="1">
        <f t="array" ref="AL148">MMULT($B110:$AL110,AL$42:AL$78)</f>
        <v>0</v>
      </c>
      <c r="AM148">
        <f t="shared" si="27"/>
        <v>152494.58100000001</v>
      </c>
      <c r="AN148">
        <v>152494.58100000001</v>
      </c>
      <c r="AO148">
        <f t="shared" si="28"/>
        <v>0</v>
      </c>
    </row>
    <row r="149" spans="1:41">
      <c r="A149" s="13" t="s">
        <v>39</v>
      </c>
      <c r="B149" cm="1">
        <f t="array" ref="B149">MMULT($B111:$AL111,B$42:B$78)</f>
        <v>122.38717908953535</v>
      </c>
      <c r="C149" cm="1">
        <f t="array" ref="C149">MMULT($B111:$AL111,C$42:C$78)</f>
        <v>5.9618318574009868</v>
      </c>
      <c r="D149" cm="1">
        <f t="array" ref="D149">MMULT($B111:$AL111,D$42:D$78)</f>
        <v>784.81536284176627</v>
      </c>
      <c r="E149" cm="1">
        <f t="array" ref="E149">MMULT($B111:$AL111,E$42:E$78)</f>
        <v>77.186094874322194</v>
      </c>
      <c r="F149" cm="1">
        <f t="array" ref="F149">MMULT($B111:$AL111,F$42:F$78)</f>
        <v>65.997318708647171</v>
      </c>
      <c r="G149" cm="1">
        <f t="array" ref="G149">MMULT($B111:$AL111,G$42:G$78)</f>
        <v>123.21780173818817</v>
      </c>
      <c r="H149" cm="1">
        <f t="array" ref="H149">MMULT($B111:$AL111,H$42:H$78)</f>
        <v>389.60136748403693</v>
      </c>
      <c r="I149" cm="1">
        <f t="array" ref="I149">MMULT($B111:$AL111,I$42:I$78)</f>
        <v>238.93777041537797</v>
      </c>
      <c r="J149" cm="1">
        <f t="array" ref="J149">MMULT($B111:$AL111,J$42:J$78)</f>
        <v>155.67905466347844</v>
      </c>
      <c r="K149" cm="1">
        <f t="array" ref="K149">MMULT($B111:$AL111,K$42:K$78)</f>
        <v>239.54305705824103</v>
      </c>
      <c r="L149" cm="1">
        <f t="array" ref="L149">MMULT($B111:$AL111,L$42:L$78)</f>
        <v>209.0536000024473</v>
      </c>
      <c r="M149" cm="1">
        <f t="array" ref="M149">MMULT($B111:$AL111,M$42:M$78)</f>
        <v>149.94113761428011</v>
      </c>
      <c r="N149" cm="1">
        <f t="array" ref="N149">MMULT($B111:$AL111,N$42:N$78)</f>
        <v>287.09196313635033</v>
      </c>
      <c r="O149" cm="1">
        <f t="array" ref="O149">MMULT($B111:$AL111,O$42:O$78)</f>
        <v>1202.8599012509981</v>
      </c>
      <c r="P149" cm="1">
        <f t="array" ref="P149">MMULT($B111:$AL111,P$42:P$78)</f>
        <v>370.99608444627484</v>
      </c>
      <c r="Q149" cm="1">
        <f t="array" ref="Q149">MMULT($B111:$AL111,Q$42:Q$78)</f>
        <v>360.32929864063914</v>
      </c>
      <c r="R149" cm="1">
        <f t="array" ref="R149">MMULT($B111:$AL111,R$42:R$78)</f>
        <v>99.369298548851205</v>
      </c>
      <c r="S149" cm="1">
        <f t="array" ref="S149">MMULT($B111:$AL111,S$42:S$78)</f>
        <v>1365.2347597311073</v>
      </c>
      <c r="T149" cm="1">
        <f t="array" ref="T149">MMULT($B111:$AL111,T$42:T$78)</f>
        <v>2801.41660322383</v>
      </c>
      <c r="U149" cm="1">
        <f t="array" ref="U149">MMULT($B111:$AL111,U$42:U$78)</f>
        <v>1516.6424039758554</v>
      </c>
      <c r="V149" cm="1">
        <f t="array" ref="V149">MMULT($B111:$AL111,V$42:V$78)</f>
        <v>441.04190038418955</v>
      </c>
      <c r="W149" cm="1">
        <f t="array" ref="W149">MMULT($B111:$AL111,W$42:W$78)</f>
        <v>216.80767953013333</v>
      </c>
      <c r="X149" cm="1">
        <f t="array" ref="X149">MMULT($B111:$AL111,X$42:X$78)</f>
        <v>338.26530502882122</v>
      </c>
      <c r="Y149" cm="1">
        <f t="array" ref="Y149">MMULT($B111:$AL111,Y$42:Y$78)</f>
        <v>837.31177321077143</v>
      </c>
      <c r="Z149" cm="1">
        <f t="array" ref="Z149">MMULT($B111:$AL111,Z$42:Z$78)</f>
        <v>561.30100001684855</v>
      </c>
      <c r="AA149" cm="1">
        <f t="array" ref="AA149">MMULT($B111:$AL111,AA$42:AA$78)</f>
        <v>344.21387685529976</v>
      </c>
      <c r="AB149" cm="1">
        <f t="array" ref="AB149">MMULT($B111:$AL111,AB$42:AB$78)</f>
        <v>601.20686494244103</v>
      </c>
      <c r="AC149" cm="1">
        <f t="array" ref="AC149">MMULT($B111:$AL111,AC$42:AC$78)</f>
        <v>531.95018655381318</v>
      </c>
      <c r="AD149" cm="1">
        <f t="array" ref="AD149">MMULT($B111:$AL111,AD$42:AD$78)</f>
        <v>135.76764016179359</v>
      </c>
      <c r="AE149" cm="1">
        <f t="array" ref="AE149">MMULT($B111:$AL111,AE$42:AE$78)</f>
        <v>314.73743493955175</v>
      </c>
      <c r="AF149" cm="1">
        <f t="array" ref="AF149">MMULT($B111:$AL111,AF$42:AF$78)</f>
        <v>861.93660396499445</v>
      </c>
      <c r="AG149" cm="1">
        <f t="array" ref="AG149">MMULT($B111:$AL111,AG$42:AG$78)</f>
        <v>96703.158802621299</v>
      </c>
      <c r="AH149" cm="1">
        <f t="array" ref="AH149">MMULT($B111:$AL111,AH$42:AH$78)</f>
        <v>2201.1884166300938</v>
      </c>
      <c r="AI149" cm="1">
        <f t="array" ref="AI149">MMULT($B111:$AL111,AI$42:AI$78)</f>
        <v>248.42399436402559</v>
      </c>
      <c r="AJ149" cm="1">
        <f t="array" ref="AJ149">MMULT($B111:$AL111,AJ$42:AJ$78)</f>
        <v>296.50354473958566</v>
      </c>
      <c r="AK149" cm="1">
        <f t="array" ref="AK149">MMULT($B111:$AL111,AK$42:AK$78)</f>
        <v>143.40860759696773</v>
      </c>
      <c r="AL149" cm="1">
        <f t="array" ref="AL149">MMULT($B111:$AL111,AL$42:AL$78)</f>
        <v>0</v>
      </c>
      <c r="AM149">
        <f t="shared" si="27"/>
        <v>115343.48552084225</v>
      </c>
      <c r="AN149">
        <v>115343.48800000001</v>
      </c>
      <c r="AO149">
        <f t="shared" si="28"/>
        <v>2.4791577598080039E-3</v>
      </c>
    </row>
    <row r="150" spans="1:41">
      <c r="A150" s="13" t="s">
        <v>40</v>
      </c>
      <c r="B150" cm="1">
        <f t="array" ref="B150">MMULT($B112:$AL112,B$42:B$78)</f>
        <v>8.38574807855864</v>
      </c>
      <c r="C150" cm="1">
        <f t="array" ref="C150">MMULT($B112:$AL112,C$42:C$78)</f>
        <v>0.40105471126819087</v>
      </c>
      <c r="D150" cm="1">
        <f t="array" ref="D150">MMULT($B112:$AL112,D$42:D$78)</f>
        <v>102.63842015162878</v>
      </c>
      <c r="E150" cm="1">
        <f t="array" ref="E150">MMULT($B112:$AL112,E$42:E$78)</f>
        <v>10.310165752049095</v>
      </c>
      <c r="F150" cm="1">
        <f t="array" ref="F150">MMULT($B112:$AL112,F$42:F$78)</f>
        <v>6.7672892313244208</v>
      </c>
      <c r="G150" cm="1">
        <f t="array" ref="G150">MMULT($B112:$AL112,G$42:G$78)</f>
        <v>19.819284571947716</v>
      </c>
      <c r="H150" cm="1">
        <f t="array" ref="H150">MMULT($B112:$AL112,H$42:H$78)</f>
        <v>31.730455890088205</v>
      </c>
      <c r="I150" cm="1">
        <f t="array" ref="I150">MMULT($B112:$AL112,I$42:I$78)</f>
        <v>13.163442573243891</v>
      </c>
      <c r="J150" cm="1">
        <f t="array" ref="J150">MMULT($B112:$AL112,J$42:J$78)</f>
        <v>11.289139638192854</v>
      </c>
      <c r="K150" cm="1">
        <f t="array" ref="K150">MMULT($B112:$AL112,K$42:K$78)</f>
        <v>28.877850404610591</v>
      </c>
      <c r="L150" cm="1">
        <f t="array" ref="L150">MMULT($B112:$AL112,L$42:L$78)</f>
        <v>11.655741174717249</v>
      </c>
      <c r="M150" cm="1">
        <f t="array" ref="M150">MMULT($B112:$AL112,M$42:M$78)</f>
        <v>10.149238802073503</v>
      </c>
      <c r="N150" cm="1">
        <f t="array" ref="N150">MMULT($B112:$AL112,N$42:N$78)</f>
        <v>23.565137854693678</v>
      </c>
      <c r="O150" cm="1">
        <f t="array" ref="O150">MMULT($B112:$AL112,O$42:O$78)</f>
        <v>79.510963610973278</v>
      </c>
      <c r="P150" cm="1">
        <f t="array" ref="P150">MMULT($B112:$AL112,P$42:P$78)</f>
        <v>25.996052676980174</v>
      </c>
      <c r="Q150" cm="1">
        <f t="array" ref="Q150">MMULT($B112:$AL112,Q$42:Q$78)</f>
        <v>25.546339294202024</v>
      </c>
      <c r="R150" cm="1">
        <f t="array" ref="R150">MMULT($B112:$AL112,R$42:R$78)</f>
        <v>15.504498743724984</v>
      </c>
      <c r="S150" cm="1">
        <f t="array" ref="S150">MMULT($B112:$AL112,S$42:S$78)</f>
        <v>209.40323742019137</v>
      </c>
      <c r="T150" cm="1">
        <f t="array" ref="T150">MMULT($B112:$AL112,T$42:T$78)</f>
        <v>244.33260442092069</v>
      </c>
      <c r="U150" cm="1">
        <f t="array" ref="U150">MMULT($B112:$AL112,U$42:U$78)</f>
        <v>102.70557320017325</v>
      </c>
      <c r="V150" cm="1">
        <f t="array" ref="V150">MMULT($B112:$AL112,V$42:V$78)</f>
        <v>150.60000392676537</v>
      </c>
      <c r="W150" cm="1">
        <f t="array" ref="W150">MMULT($B112:$AL112,W$42:W$78)</f>
        <v>31.386999974239799</v>
      </c>
      <c r="X150" cm="1">
        <f t="array" ref="X150">MMULT($B112:$AL112,X$42:X$78)</f>
        <v>26.541140665729444</v>
      </c>
      <c r="Y150" cm="1">
        <f t="array" ref="Y150">MMULT($B112:$AL112,Y$42:Y$78)</f>
        <v>68.926432239679698</v>
      </c>
      <c r="Z150" cm="1">
        <f t="array" ref="Z150">MMULT($B112:$AL112,Z$42:Z$78)</f>
        <v>143.22440082549437</v>
      </c>
      <c r="AA150" cm="1">
        <f t="array" ref="AA150">MMULT($B112:$AL112,AA$42:AA$78)</f>
        <v>64.858282482612211</v>
      </c>
      <c r="AB150" cm="1">
        <f t="array" ref="AB150">MMULT($B112:$AL112,AB$42:AB$78)</f>
        <v>53.421697852919621</v>
      </c>
      <c r="AC150" cm="1">
        <f t="array" ref="AC150">MMULT($B112:$AL112,AC$42:AC$78)</f>
        <v>111.57182143020093</v>
      </c>
      <c r="AD150" cm="1">
        <f t="array" ref="AD150">MMULT($B112:$AL112,AD$42:AD$78)</f>
        <v>16.071685477025731</v>
      </c>
      <c r="AE150" cm="1">
        <f t="array" ref="AE150">MMULT($B112:$AL112,AE$42:AE$78)</f>
        <v>75.866070713419788</v>
      </c>
      <c r="AF150" cm="1">
        <f t="array" ref="AF150">MMULT($B112:$AL112,AF$42:AF$78)</f>
        <v>225.04155727295546</v>
      </c>
      <c r="AG150" cm="1">
        <f t="array" ref="AG150">MMULT($B112:$AL112,AG$42:AG$78)</f>
        <v>29.131561721307921</v>
      </c>
      <c r="AH150" cm="1">
        <f t="array" ref="AH150">MMULT($B112:$AL112,AH$42:AH$78)</f>
        <v>125340.19105726891</v>
      </c>
      <c r="AI150" cm="1">
        <f t="array" ref="AI150">MMULT($B112:$AL112,AI$42:AI$78)</f>
        <v>228.01298375271986</v>
      </c>
      <c r="AJ150" cm="1">
        <f t="array" ref="AJ150">MMULT($B112:$AL112,AJ$42:AJ$78)</f>
        <v>42.100559384478636</v>
      </c>
      <c r="AK150" cm="1">
        <f t="array" ref="AK150">MMULT($B112:$AL112,AK$42:AK$78)</f>
        <v>18.246192858091355</v>
      </c>
      <c r="AL150" cm="1">
        <f t="array" ref="AL150">MMULT($B112:$AL112,AL$42:AL$78)</f>
        <v>0</v>
      </c>
      <c r="AM150">
        <f t="shared" si="27"/>
        <v>127606.94468604811</v>
      </c>
      <c r="AN150">
        <v>127606.944</v>
      </c>
      <c r="AO150">
        <f t="shared" si="28"/>
        <v>-6.8604810803662986E-4</v>
      </c>
    </row>
    <row r="151" spans="1:41">
      <c r="A151" s="13" t="s">
        <v>41</v>
      </c>
      <c r="B151" cm="1">
        <f t="array" ref="B151">MMULT($B113:$AL113,B$42:B$78)</f>
        <v>0</v>
      </c>
      <c r="C151" cm="1">
        <f t="array" ref="C151">MMULT($B113:$AL113,C$42:C$78)</f>
        <v>0</v>
      </c>
      <c r="D151" cm="1">
        <f t="array" ref="D151">MMULT($B113:$AL113,D$42:D$78)</f>
        <v>0</v>
      </c>
      <c r="E151" cm="1">
        <f t="array" ref="E151">MMULT($B113:$AL113,E$42:E$78)</f>
        <v>0</v>
      </c>
      <c r="F151" cm="1">
        <f t="array" ref="F151">MMULT($B113:$AL113,F$42:F$78)</f>
        <v>0</v>
      </c>
      <c r="G151" cm="1">
        <f t="array" ref="G151">MMULT($B113:$AL113,G$42:G$78)</f>
        <v>0</v>
      </c>
      <c r="H151" cm="1">
        <f t="array" ref="H151">MMULT($B113:$AL113,H$42:H$78)</f>
        <v>0</v>
      </c>
      <c r="I151" cm="1">
        <f t="array" ref="I151">MMULT($B113:$AL113,I$42:I$78)</f>
        <v>0</v>
      </c>
      <c r="J151" cm="1">
        <f t="array" ref="J151">MMULT($B113:$AL113,J$42:J$78)</f>
        <v>0</v>
      </c>
      <c r="K151" cm="1">
        <f t="array" ref="K151">MMULT($B113:$AL113,K$42:K$78)</f>
        <v>0</v>
      </c>
      <c r="L151" cm="1">
        <f t="array" ref="L151">MMULT($B113:$AL113,L$42:L$78)</f>
        <v>0</v>
      </c>
      <c r="M151" cm="1">
        <f t="array" ref="M151">MMULT($B113:$AL113,M$42:M$78)</f>
        <v>0</v>
      </c>
      <c r="N151" cm="1">
        <f t="array" ref="N151">MMULT($B113:$AL113,N$42:N$78)</f>
        <v>0</v>
      </c>
      <c r="O151" cm="1">
        <f t="array" ref="O151">MMULT($B113:$AL113,O$42:O$78)</f>
        <v>0</v>
      </c>
      <c r="P151" cm="1">
        <f t="array" ref="P151">MMULT($B113:$AL113,P$42:P$78)</f>
        <v>0</v>
      </c>
      <c r="Q151" cm="1">
        <f t="array" ref="Q151">MMULT($B113:$AL113,Q$42:Q$78)</f>
        <v>0</v>
      </c>
      <c r="R151" cm="1">
        <f t="array" ref="R151">MMULT($B113:$AL113,R$42:R$78)</f>
        <v>0</v>
      </c>
      <c r="S151" cm="1">
        <f t="array" ref="S151">MMULT($B113:$AL113,S$42:S$78)</f>
        <v>0</v>
      </c>
      <c r="T151" cm="1">
        <f t="array" ref="T151">MMULT($B113:$AL113,T$42:T$78)</f>
        <v>0</v>
      </c>
      <c r="U151" cm="1">
        <f t="array" ref="U151">MMULT($B113:$AL113,U$42:U$78)</f>
        <v>0</v>
      </c>
      <c r="V151" cm="1">
        <f t="array" ref="V151">MMULT($B113:$AL113,V$42:V$78)</f>
        <v>0</v>
      </c>
      <c r="W151" cm="1">
        <f t="array" ref="W151">MMULT($B113:$AL113,W$42:W$78)</f>
        <v>0</v>
      </c>
      <c r="X151" cm="1">
        <f t="array" ref="X151">MMULT($B113:$AL113,X$42:X$78)</f>
        <v>0</v>
      </c>
      <c r="Y151" cm="1">
        <f t="array" ref="Y151">MMULT($B113:$AL113,Y$42:Y$78)</f>
        <v>0</v>
      </c>
      <c r="Z151" cm="1">
        <f t="array" ref="Z151">MMULT($B113:$AL113,Z$42:Z$78)</f>
        <v>0</v>
      </c>
      <c r="AA151" cm="1">
        <f t="array" ref="AA151">MMULT($B113:$AL113,AA$42:AA$78)</f>
        <v>0</v>
      </c>
      <c r="AB151" cm="1">
        <f t="array" ref="AB151">MMULT($B113:$AL113,AB$42:AB$78)</f>
        <v>0</v>
      </c>
      <c r="AC151" cm="1">
        <f t="array" ref="AC151">MMULT($B113:$AL113,AC$42:AC$78)</f>
        <v>0</v>
      </c>
      <c r="AD151" cm="1">
        <f t="array" ref="AD151">MMULT($B113:$AL113,AD$42:AD$78)</f>
        <v>0</v>
      </c>
      <c r="AE151" cm="1">
        <f t="array" ref="AE151">MMULT($B113:$AL113,AE$42:AE$78)</f>
        <v>0</v>
      </c>
      <c r="AF151" cm="1">
        <f t="array" ref="AF151">MMULT($B113:$AL113,AF$42:AF$78)</f>
        <v>0</v>
      </c>
      <c r="AG151" cm="1">
        <f t="array" ref="AG151">MMULT($B113:$AL113,AG$42:AG$78)</f>
        <v>0</v>
      </c>
      <c r="AH151" cm="1">
        <f t="array" ref="AH151">MMULT($B113:$AL113,AH$42:AH$78)</f>
        <v>0</v>
      </c>
      <c r="AI151" cm="1">
        <f t="array" ref="AI151">MMULT($B113:$AL113,AI$42:AI$78)</f>
        <v>71192.415000000008</v>
      </c>
      <c r="AJ151" cm="1">
        <f t="array" ref="AJ151">MMULT($B113:$AL113,AJ$42:AJ$78)</f>
        <v>0</v>
      </c>
      <c r="AK151" cm="1">
        <f t="array" ref="AK151">MMULT($B113:$AL113,AK$42:AK$78)</f>
        <v>0</v>
      </c>
      <c r="AL151" cm="1">
        <f t="array" ref="AL151">MMULT($B113:$AL113,AL$42:AL$78)</f>
        <v>0</v>
      </c>
      <c r="AM151">
        <f t="shared" si="27"/>
        <v>71192.415000000008</v>
      </c>
      <c r="AN151">
        <v>71192.415000000008</v>
      </c>
      <c r="AO151">
        <f t="shared" si="28"/>
        <v>0</v>
      </c>
    </row>
    <row r="152" spans="1:41">
      <c r="A152" s="13" t="s">
        <v>42</v>
      </c>
      <c r="B152" cm="1">
        <f t="array" ref="B152">MMULT($B114:$AL114,B$42:B$78)</f>
        <v>14.693248785424338</v>
      </c>
      <c r="C152" cm="1">
        <f t="array" ref="C152">MMULT($B114:$AL114,C$42:C$78)</f>
        <v>0.53276777744168013</v>
      </c>
      <c r="D152" cm="1">
        <f t="array" ref="D152">MMULT($B114:$AL114,D$42:D$78)</f>
        <v>127.57574959419131</v>
      </c>
      <c r="E152" cm="1">
        <f t="array" ref="E152">MMULT($B114:$AL114,E$42:E$78)</f>
        <v>11.896033551566912</v>
      </c>
      <c r="F152" cm="1">
        <f t="array" ref="F152">MMULT($B114:$AL114,F$42:F$78)</f>
        <v>11.266508673619391</v>
      </c>
      <c r="G152" cm="1">
        <f t="array" ref="G152">MMULT($B114:$AL114,G$42:G$78)</f>
        <v>18.110140761179142</v>
      </c>
      <c r="H152" cm="1">
        <f t="array" ref="H152">MMULT($B114:$AL114,H$42:H$78)</f>
        <v>47.778313639102095</v>
      </c>
      <c r="I152" cm="1">
        <f t="array" ref="I152">MMULT($B114:$AL114,I$42:I$78)</f>
        <v>35.839243879664664</v>
      </c>
      <c r="J152" cm="1">
        <f t="array" ref="J152">MMULT($B114:$AL114,J$42:J$78)</f>
        <v>21.79534722716318</v>
      </c>
      <c r="K152" cm="1">
        <f t="array" ref="K152">MMULT($B114:$AL114,K$42:K$78)</f>
        <v>42.065579336156027</v>
      </c>
      <c r="L152" cm="1">
        <f t="array" ref="L152">MMULT($B114:$AL114,L$42:L$78)</f>
        <v>22.349663274355215</v>
      </c>
      <c r="M152" cm="1">
        <f t="array" ref="M152">MMULT($B114:$AL114,M$42:M$78)</f>
        <v>16.969891574223567</v>
      </c>
      <c r="N152" cm="1">
        <f t="array" ref="N152">MMULT($B114:$AL114,N$42:N$78)</f>
        <v>39.202147081839158</v>
      </c>
      <c r="O152" cm="1">
        <f t="array" ref="O152">MMULT($B114:$AL114,O$42:O$78)</f>
        <v>133.10199796581114</v>
      </c>
      <c r="P152" cm="1">
        <f t="array" ref="P152">MMULT($B114:$AL114,P$42:P$78)</f>
        <v>46.086297320496058</v>
      </c>
      <c r="Q152" cm="1">
        <f t="array" ref="Q152">MMULT($B114:$AL114,Q$42:Q$78)</f>
        <v>28.100970205458399</v>
      </c>
      <c r="R152" cm="1">
        <f t="array" ref="R152">MMULT($B114:$AL114,R$42:R$78)</f>
        <v>22.735215625201214</v>
      </c>
      <c r="S152" cm="1">
        <f t="array" ref="S152">MMULT($B114:$AL114,S$42:S$78)</f>
        <v>200.43711106224973</v>
      </c>
      <c r="T152" cm="1">
        <f t="array" ref="T152">MMULT($B114:$AL114,T$42:T$78)</f>
        <v>963.54492517948665</v>
      </c>
      <c r="U152" cm="1">
        <f t="array" ref="U152">MMULT($B114:$AL114,U$42:U$78)</f>
        <v>180.50575859682536</v>
      </c>
      <c r="V152" cm="1">
        <f t="array" ref="V152">MMULT($B114:$AL114,V$42:V$78)</f>
        <v>324.284644662544</v>
      </c>
      <c r="W152" cm="1">
        <f t="array" ref="W152">MMULT($B114:$AL114,W$42:W$78)</f>
        <v>75.491111621544604</v>
      </c>
      <c r="X152" cm="1">
        <f t="array" ref="X152">MMULT($B114:$AL114,X$42:X$78)</f>
        <v>36.921724075106901</v>
      </c>
      <c r="Y152" cm="1">
        <f t="array" ref="Y152">MMULT($B114:$AL114,Y$42:Y$78)</f>
        <v>146.83470869126165</v>
      </c>
      <c r="Z152" cm="1">
        <f t="array" ref="Z152">MMULT($B114:$AL114,Z$42:Z$78)</f>
        <v>50.007298787564523</v>
      </c>
      <c r="AA152" cm="1">
        <f t="array" ref="AA152">MMULT($B114:$AL114,AA$42:AA$78)</f>
        <v>124.84017598987039</v>
      </c>
      <c r="AB152" cm="1">
        <f t="array" ref="AB152">MMULT($B114:$AL114,AB$42:AB$78)</f>
        <v>166.87545769836095</v>
      </c>
      <c r="AC152" cm="1">
        <f t="array" ref="AC152">MMULT($B114:$AL114,AC$42:AC$78)</f>
        <v>107.1797640771658</v>
      </c>
      <c r="AD152" cm="1">
        <f t="array" ref="AD152">MMULT($B114:$AL114,AD$42:AD$78)</f>
        <v>28.517246200023987</v>
      </c>
      <c r="AE152" cm="1">
        <f t="array" ref="AE152">MMULT($B114:$AL114,AE$42:AE$78)</f>
        <v>127.53703425510847</v>
      </c>
      <c r="AF152" cm="1">
        <f t="array" ref="AF152">MMULT($B114:$AL114,AF$42:AF$78)</f>
        <v>250.04833845256368</v>
      </c>
      <c r="AG152" cm="1">
        <f t="array" ref="AG152">MMULT($B114:$AL114,AG$42:AG$78)</f>
        <v>122.36582109676932</v>
      </c>
      <c r="AH152" cm="1">
        <f t="array" ref="AH152">MMULT($B114:$AL114,AH$42:AH$78)</f>
        <v>92.709184828705261</v>
      </c>
      <c r="AI152" cm="1">
        <f t="array" ref="AI152">MMULT($B114:$AL114,AI$42:AI$78)</f>
        <v>93.342700937298261</v>
      </c>
      <c r="AJ152" cm="1">
        <f t="array" ref="AJ152">MMULT($B114:$AL114,AJ$42:AJ$78)</f>
        <v>30158.869852961256</v>
      </c>
      <c r="AK152" cm="1">
        <f t="array" ref="AK152">MMULT($B114:$AL114,AK$42:AK$78)</f>
        <v>131.98073153638387</v>
      </c>
      <c r="AL152" cm="1">
        <f t="array" ref="AL152">MMULT($B114:$AL114,AL$42:AL$78)</f>
        <v>0</v>
      </c>
      <c r="AM152">
        <f t="shared" si="27"/>
        <v>34022.392706982988</v>
      </c>
      <c r="AN152">
        <v>34022.396000000008</v>
      </c>
      <c r="AO152">
        <f t="shared" si="28"/>
        <v>3.2930170200415887E-3</v>
      </c>
    </row>
    <row r="153" spans="1:41">
      <c r="A153" s="13" t="s">
        <v>43</v>
      </c>
      <c r="B153" cm="1">
        <f t="array" ref="B153">MMULT($B115:$AL115,B$42:B$78)</f>
        <v>54.238699191388498</v>
      </c>
      <c r="C153" cm="1">
        <f t="array" ref="C153">MMULT($B115:$AL115,C$42:C$78)</f>
        <v>0.84269545824967773</v>
      </c>
      <c r="D153" cm="1">
        <f t="array" ref="D153">MMULT($B115:$AL115,D$42:D$78)</f>
        <v>395.02161102237903</v>
      </c>
      <c r="E153" cm="1">
        <f t="array" ref="E153">MMULT($B115:$AL115,E$42:E$78)</f>
        <v>28.655543567558091</v>
      </c>
      <c r="F153" cm="1">
        <f t="array" ref="F153">MMULT($B115:$AL115,F$42:F$78)</f>
        <v>21.122811750292897</v>
      </c>
      <c r="G153" cm="1">
        <f t="array" ref="G153">MMULT($B115:$AL115,G$42:G$78)</f>
        <v>71.257452372291169</v>
      </c>
      <c r="H153" cm="1">
        <f t="array" ref="H153">MMULT($B115:$AL115,H$42:H$78)</f>
        <v>131.58924363217014</v>
      </c>
      <c r="I153" cm="1">
        <f t="array" ref="I153">MMULT($B115:$AL115,I$42:I$78)</f>
        <v>56.223319692544358</v>
      </c>
      <c r="J153" cm="1">
        <f t="array" ref="J153">MMULT($B115:$AL115,J$42:J$78)</f>
        <v>43.586788305573229</v>
      </c>
      <c r="K153" cm="1">
        <f t="array" ref="K153">MMULT($B115:$AL115,K$42:K$78)</f>
        <v>64.849230064821811</v>
      </c>
      <c r="L153" cm="1">
        <f t="array" ref="L153">MMULT($B115:$AL115,L$42:L$78)</f>
        <v>50.344420088483709</v>
      </c>
      <c r="M153" cm="1">
        <f t="array" ref="M153">MMULT($B115:$AL115,M$42:M$78)</f>
        <v>49.664468794691494</v>
      </c>
      <c r="N153" cm="1">
        <f t="array" ref="N153">MMULT($B115:$AL115,N$42:N$78)</f>
        <v>127.30147599940759</v>
      </c>
      <c r="O153" cm="1">
        <f t="array" ref="O153">MMULT($B115:$AL115,O$42:O$78)</f>
        <v>544.53686916549339</v>
      </c>
      <c r="P153" cm="1">
        <f t="array" ref="P153">MMULT($B115:$AL115,P$42:P$78)</f>
        <v>196.76336145590452</v>
      </c>
      <c r="Q153" cm="1">
        <f t="array" ref="Q153">MMULT($B115:$AL115,Q$42:Q$78)</f>
        <v>73.25718218566945</v>
      </c>
      <c r="R153" cm="1">
        <f t="array" ref="R153">MMULT($B115:$AL115,R$42:R$78)</f>
        <v>47.261420282801048</v>
      </c>
      <c r="S153" cm="1">
        <f t="array" ref="S153">MMULT($B115:$AL115,S$42:S$78)</f>
        <v>518.53535672640817</v>
      </c>
      <c r="T153" cm="1">
        <f t="array" ref="T153">MMULT($B115:$AL115,T$42:T$78)</f>
        <v>939.74803701464532</v>
      </c>
      <c r="U153" cm="1">
        <f t="array" ref="U153">MMULT($B115:$AL115,U$42:U$78)</f>
        <v>296.12162703980255</v>
      </c>
      <c r="V153" cm="1">
        <f t="array" ref="V153">MMULT($B115:$AL115,V$42:V$78)</f>
        <v>196.99675464567247</v>
      </c>
      <c r="W153" cm="1">
        <f t="array" ref="W153">MMULT($B115:$AL115,W$42:W$78)</f>
        <v>147.46548396568895</v>
      </c>
      <c r="X153" cm="1">
        <f t="array" ref="X153">MMULT($B115:$AL115,X$42:X$78)</f>
        <v>98.560031685024583</v>
      </c>
      <c r="Y153" cm="1">
        <f t="array" ref="Y153">MMULT($B115:$AL115,Y$42:Y$78)</f>
        <v>138.86318411926365</v>
      </c>
      <c r="Z153" cm="1">
        <f t="array" ref="Z153">MMULT($B115:$AL115,Z$42:Z$78)</f>
        <v>299.0640536623261</v>
      </c>
      <c r="AA153" cm="1">
        <f t="array" ref="AA153">MMULT($B115:$AL115,AA$42:AA$78)</f>
        <v>157.02531589275677</v>
      </c>
      <c r="AB153" cm="1">
        <f t="array" ref="AB153">MMULT($B115:$AL115,AB$42:AB$78)</f>
        <v>170.20866178622444</v>
      </c>
      <c r="AC153" cm="1">
        <f t="array" ref="AC153">MMULT($B115:$AL115,AC$42:AC$78)</f>
        <v>146.43707040737584</v>
      </c>
      <c r="AD153" cm="1">
        <f t="array" ref="AD153">MMULT($B115:$AL115,AD$42:AD$78)</f>
        <v>60.933352349453365</v>
      </c>
      <c r="AE153" cm="1">
        <f t="array" ref="AE153">MMULT($B115:$AL115,AE$42:AE$78)</f>
        <v>176.48284827805469</v>
      </c>
      <c r="AF153" cm="1">
        <f t="array" ref="AF153">MMULT($B115:$AL115,AF$42:AF$78)</f>
        <v>181.42937820464678</v>
      </c>
      <c r="AG153" cm="1">
        <f t="array" ref="AG153">MMULT($B115:$AL115,AG$42:AG$78)</f>
        <v>67.362764258058519</v>
      </c>
      <c r="AH153" cm="1">
        <f t="array" ref="AH153">MMULT($B115:$AL115,AH$42:AH$78)</f>
        <v>123.25634600097996</v>
      </c>
      <c r="AI153" cm="1">
        <f t="array" ref="AI153">MMULT($B115:$AL115,AI$42:AI$78)</f>
        <v>63.11157308100622</v>
      </c>
      <c r="AJ153" cm="1">
        <f t="array" ref="AJ153">MMULT($B115:$AL115,AJ$42:AJ$78)</f>
        <v>83.460238188442659</v>
      </c>
      <c r="AK153" cm="1">
        <f t="array" ref="AK153">MMULT($B115:$AL115,AK$42:AK$78)</f>
        <v>23120.286071225528</v>
      </c>
      <c r="AL153" cm="1">
        <f t="array" ref="AL153">MMULT($B115:$AL115,AL$42:AL$78)</f>
        <v>0</v>
      </c>
      <c r="AM153">
        <f t="shared" si="27"/>
        <v>28941.864741561079</v>
      </c>
      <c r="AN153">
        <v>28941.864999999998</v>
      </c>
      <c r="AO153">
        <f t="shared" si="28"/>
        <v>2.5843891853583045E-4</v>
      </c>
    </row>
    <row r="154" spans="1:41">
      <c r="A154" s="13" t="s">
        <v>44</v>
      </c>
      <c r="B154" cm="1">
        <f t="array" ref="B154">MMULT($B116:$AL116,B$42:B$78)</f>
        <v>0</v>
      </c>
      <c r="C154" cm="1">
        <f t="array" ref="C154">MMULT($B116:$AL116,C$42:C$78)</f>
        <v>0</v>
      </c>
      <c r="D154" cm="1">
        <f t="array" ref="D154">MMULT($B116:$AL116,D$42:D$78)</f>
        <v>0</v>
      </c>
      <c r="E154" cm="1">
        <f t="array" ref="E154">MMULT($B116:$AL116,E$42:E$78)</f>
        <v>0</v>
      </c>
      <c r="F154" cm="1">
        <f t="array" ref="F154">MMULT($B116:$AL116,F$42:F$78)</f>
        <v>0</v>
      </c>
      <c r="G154" cm="1">
        <f t="array" ref="G154">MMULT($B116:$AL116,G$42:G$78)</f>
        <v>0</v>
      </c>
      <c r="H154" cm="1">
        <f t="array" ref="H154">MMULT($B116:$AL116,H$42:H$78)</f>
        <v>0</v>
      </c>
      <c r="I154" cm="1">
        <f t="array" ref="I154">MMULT($B116:$AL116,I$42:I$78)</f>
        <v>0</v>
      </c>
      <c r="J154" cm="1">
        <f t="array" ref="J154">MMULT($B116:$AL116,J$42:J$78)</f>
        <v>0</v>
      </c>
      <c r="K154" cm="1">
        <f t="array" ref="K154">MMULT($B116:$AL116,K$42:K$78)</f>
        <v>0</v>
      </c>
      <c r="L154" cm="1">
        <f t="array" ref="L154">MMULT($B116:$AL116,L$42:L$78)</f>
        <v>0</v>
      </c>
      <c r="M154" cm="1">
        <f t="array" ref="M154">MMULT($B116:$AL116,M$42:M$78)</f>
        <v>0</v>
      </c>
      <c r="N154" cm="1">
        <f t="array" ref="N154">MMULT($B116:$AL116,N$42:N$78)</f>
        <v>0</v>
      </c>
      <c r="O154" cm="1">
        <f t="array" ref="O154">MMULT($B116:$AL116,O$42:O$78)</f>
        <v>0</v>
      </c>
      <c r="P154" cm="1">
        <f t="array" ref="P154">MMULT($B116:$AL116,P$42:P$78)</f>
        <v>0</v>
      </c>
      <c r="Q154" cm="1">
        <f t="array" ref="Q154">MMULT($B116:$AL116,Q$42:Q$78)</f>
        <v>0</v>
      </c>
      <c r="R154" cm="1">
        <f t="array" ref="R154">MMULT($B116:$AL116,R$42:R$78)</f>
        <v>0</v>
      </c>
      <c r="S154" cm="1">
        <f t="array" ref="S154">MMULT($B116:$AL116,S$42:S$78)</f>
        <v>0</v>
      </c>
      <c r="T154" cm="1">
        <f t="array" ref="T154">MMULT($B116:$AL116,T$42:T$78)</f>
        <v>0</v>
      </c>
      <c r="U154" cm="1">
        <f t="array" ref="U154">MMULT($B116:$AL116,U$42:U$78)</f>
        <v>0</v>
      </c>
      <c r="V154" cm="1">
        <f t="array" ref="V154">MMULT($B116:$AL116,V$42:V$78)</f>
        <v>0</v>
      </c>
      <c r="W154" cm="1">
        <f t="array" ref="W154">MMULT($B116:$AL116,W$42:W$78)</f>
        <v>0</v>
      </c>
      <c r="X154" cm="1">
        <f t="array" ref="X154">MMULT($B116:$AL116,X$42:X$78)</f>
        <v>0</v>
      </c>
      <c r="Y154" cm="1">
        <f t="array" ref="Y154">MMULT($B116:$AL116,Y$42:Y$78)</f>
        <v>0</v>
      </c>
      <c r="Z154" cm="1">
        <f t="array" ref="Z154">MMULT($B116:$AL116,Z$42:Z$78)</f>
        <v>0</v>
      </c>
      <c r="AA154" cm="1">
        <f t="array" ref="AA154">MMULT($B116:$AL116,AA$42:AA$78)</f>
        <v>0</v>
      </c>
      <c r="AB154" cm="1">
        <f t="array" ref="AB154">MMULT($B116:$AL116,AB$42:AB$78)</f>
        <v>0</v>
      </c>
      <c r="AC154" cm="1">
        <f t="array" ref="AC154">MMULT($B116:$AL116,AC$42:AC$78)</f>
        <v>0</v>
      </c>
      <c r="AD154" cm="1">
        <f t="array" ref="AD154">MMULT($B116:$AL116,AD$42:AD$78)</f>
        <v>0</v>
      </c>
      <c r="AE154" cm="1">
        <f t="array" ref="AE154">MMULT($B116:$AL116,AE$42:AE$78)</f>
        <v>0</v>
      </c>
      <c r="AF154" cm="1">
        <f t="array" ref="AF154">MMULT($B116:$AL116,AF$42:AF$78)</f>
        <v>0</v>
      </c>
      <c r="AG154" cm="1">
        <f t="array" ref="AG154">MMULT($B116:$AL116,AG$42:AG$78)</f>
        <v>0</v>
      </c>
      <c r="AH154" cm="1">
        <f t="array" ref="AH154">MMULT($B116:$AL116,AH$42:AH$78)</f>
        <v>0</v>
      </c>
      <c r="AI154" cm="1">
        <f t="array" ref="AI154">MMULT($B116:$AL116,AI$42:AI$78)</f>
        <v>0</v>
      </c>
      <c r="AJ154" cm="1">
        <f t="array" ref="AJ154">MMULT($B116:$AL116,AJ$42:AJ$78)</f>
        <v>0</v>
      </c>
      <c r="AK154" cm="1">
        <f t="array" ref="AK154">MMULT($B116:$AL116,AK$42:AK$78)</f>
        <v>0</v>
      </c>
      <c r="AL154" cm="1">
        <f t="array" ref="AL154">MMULT($B116:$AL116,AL$42:AL$78)</f>
        <v>1473</v>
      </c>
      <c r="AM154">
        <f t="shared" si="27"/>
        <v>1473</v>
      </c>
      <c r="AN154">
        <v>1473</v>
      </c>
      <c r="AO154">
        <f t="shared" si="28"/>
        <v>0</v>
      </c>
    </row>
    <row r="155" spans="1:41" s="77" customFormat="1">
      <c r="A155" s="130" t="s">
        <v>134</v>
      </c>
      <c r="B155" s="77">
        <f>SUM(B118:B154)</f>
        <v>21667.960731946379</v>
      </c>
      <c r="C155" s="77">
        <f t="shared" ref="C155:AL155" si="29">SUM(C118:C154)</f>
        <v>516.16797710026344</v>
      </c>
      <c r="D155" s="77">
        <f t="shared" si="29"/>
        <v>89092.343165882718</v>
      </c>
      <c r="E155" s="77">
        <f t="shared" si="29"/>
        <v>8191.5277908517346</v>
      </c>
      <c r="F155" s="77">
        <f t="shared" si="29"/>
        <v>6824.9068131493023</v>
      </c>
      <c r="G155" s="77">
        <f t="shared" si="29"/>
        <v>5566.3640190650176</v>
      </c>
      <c r="H155" s="77">
        <f t="shared" si="29"/>
        <v>31588.811479137035</v>
      </c>
      <c r="I155" s="77">
        <f t="shared" si="29"/>
        <v>19655.946960359306</v>
      </c>
      <c r="J155" s="77">
        <f t="shared" si="29"/>
        <v>12580.450142743755</v>
      </c>
      <c r="K155" s="77">
        <f t="shared" si="29"/>
        <v>22109.040371022773</v>
      </c>
      <c r="L155" s="77">
        <f t="shared" si="29"/>
        <v>17805.824376050856</v>
      </c>
      <c r="M155" s="77">
        <f t="shared" si="29"/>
        <v>10827.185112981078</v>
      </c>
      <c r="N155" s="77">
        <f t="shared" si="29"/>
        <v>20768.673237688738</v>
      </c>
      <c r="O155" s="77">
        <f t="shared" si="29"/>
        <v>69983.826886957962</v>
      </c>
      <c r="P155" s="77">
        <f t="shared" si="29"/>
        <v>33129.885055074636</v>
      </c>
      <c r="Q155" s="77">
        <f t="shared" si="29"/>
        <v>28046.533488288122</v>
      </c>
      <c r="R155" s="77">
        <f t="shared" si="29"/>
        <v>14322.584203442431</v>
      </c>
      <c r="S155" s="77">
        <f t="shared" si="29"/>
        <v>186626.56606049911</v>
      </c>
      <c r="T155" s="77">
        <f t="shared" si="29"/>
        <v>271828.24805552809</v>
      </c>
      <c r="U155" s="77">
        <f t="shared" si="29"/>
        <v>80742.126571150671</v>
      </c>
      <c r="V155" s="77">
        <f t="shared" si="29"/>
        <v>76008.514268106621</v>
      </c>
      <c r="W155" s="77">
        <f t="shared" si="29"/>
        <v>29542.380817973492</v>
      </c>
      <c r="X155" s="77">
        <f t="shared" si="29"/>
        <v>19792.078147078246</v>
      </c>
      <c r="Y155" s="77">
        <f t="shared" si="29"/>
        <v>64222.689394526242</v>
      </c>
      <c r="Z155" s="77">
        <f t="shared" si="29"/>
        <v>66386.6421982092</v>
      </c>
      <c r="AA155" s="77">
        <f t="shared" si="29"/>
        <v>257013.56697915873</v>
      </c>
      <c r="AB155" s="77">
        <f t="shared" si="29"/>
        <v>67215.196007163046</v>
      </c>
      <c r="AC155" s="77">
        <f t="shared" si="29"/>
        <v>56735.244482577262</v>
      </c>
      <c r="AD155" s="77">
        <f t="shared" si="29"/>
        <v>8061.1388562453085</v>
      </c>
      <c r="AE155" s="77">
        <f t="shared" si="29"/>
        <v>44374.819547088046</v>
      </c>
      <c r="AF155" s="77">
        <f t="shared" si="29"/>
        <v>186083.21719844756</v>
      </c>
      <c r="AG155" s="77">
        <f t="shared" si="29"/>
        <v>110068.6814637592</v>
      </c>
      <c r="AH155" s="77">
        <f t="shared" si="29"/>
        <v>147757.3636253603</v>
      </c>
      <c r="AI155" s="77">
        <f t="shared" si="29"/>
        <v>82080.813288877791</v>
      </c>
      <c r="AJ155" s="77">
        <f t="shared" si="29"/>
        <v>41973.544003726391</v>
      </c>
      <c r="AK155" s="77">
        <f t="shared" si="29"/>
        <v>31189.26408640089</v>
      </c>
      <c r="AL155" s="77">
        <f t="shared" si="29"/>
        <v>1473</v>
      </c>
      <c r="AM155" s="77">
        <f>SUM(AM118:AM154)</f>
        <v>2241853.1268636179</v>
      </c>
      <c r="AN155" s="77">
        <f>SUM(AN118:AN154)</f>
        <v>2241853.2020000005</v>
      </c>
    </row>
    <row r="156" spans="1:41">
      <c r="A156" s="94" t="s">
        <v>139</v>
      </c>
      <c r="B156" s="5"/>
    </row>
    <row r="157" spans="1:41">
      <c r="A157" s="94"/>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107"/>
      <c r="AN157" s="107"/>
    </row>
    <row r="158" spans="1:41">
      <c r="A158" s="13" t="s">
        <v>45</v>
      </c>
      <c r="B158" cm="1">
        <f t="array" ref="B158">MMULT('coëfficients techniques importé'!$B2:$AL2,'Invesers de la matrice I-A'!AS$11:AS$47)</f>
        <v>2.1314905838478938E-2</v>
      </c>
      <c r="C158" cm="1">
        <f t="array" ref="C158">MMULT('coëfficients techniques importé'!$B2:$AL2,'Invesers de la matrice I-A'!AT$11:AT$47)</f>
        <v>4.5802414658862196E-4</v>
      </c>
      <c r="D158" cm="1">
        <f t="array" ref="D158">MMULT('coëfficients techniques importé'!$B2:$AL2,'Invesers de la matrice I-A'!AU$11:AU$47)</f>
        <v>3.1021293396117287E-2</v>
      </c>
      <c r="E158" cm="1">
        <f t="array" ref="E158">MMULT('coëfficients techniques importé'!$B2:$AL2,'Invesers de la matrice I-A'!AV$11:AV$47)</f>
        <v>2.6040967905724436E-3</v>
      </c>
      <c r="F158" cm="1">
        <f t="array" ref="F158">MMULT('coëfficients techniques importé'!$B2:$AL2,'Invesers de la matrice I-A'!AW$11:AW$47)</f>
        <v>3.0625430270592806E-3</v>
      </c>
      <c r="G158" cm="1">
        <f t="array" ref="G158">MMULT('coëfficients techniques importé'!$B2:$AL2,'Invesers de la matrice I-A'!AX$11:AX$47)</f>
        <v>1.6822084000037312E-4</v>
      </c>
      <c r="H158" cm="1">
        <f t="array" ref="H158">MMULT('coëfficients techniques importé'!$B2:$AL2,'Invesers de la matrice I-A'!AY$11:AY$47)</f>
        <v>9.9523310168092268E-4</v>
      </c>
      <c r="I158" cm="1">
        <f t="array" ref="I158">MMULT('coëfficients techniques importé'!$B2:$AL2,'Invesers de la matrice I-A'!AZ$11:AZ$47)</f>
        <v>4.8547062823393417E-4</v>
      </c>
      <c r="J158" cm="1">
        <f t="array" ref="J158">MMULT('coëfficients techniques importé'!$B2:$AL2,'Invesers de la matrice I-A'!BA$11:BA$47)</f>
        <v>6.3935098985557263E-4</v>
      </c>
      <c r="K158" cm="1">
        <f t="array" ref="K158">MMULT('coëfficients techniques importé'!$B2:$AL2,'Invesers de la matrice I-A'!BB$11:BB$47)</f>
        <v>2.4312445756210718E-4</v>
      </c>
      <c r="L158" cm="1">
        <f t="array" ref="L158">MMULT('coëfficients techniques importé'!$B2:$AL2,'Invesers de la matrice I-A'!BC$11:BC$47)</f>
        <v>1.9326048729640776E-4</v>
      </c>
      <c r="M158" cm="1">
        <f t="array" ref="M158">MMULT('coëfficients techniques importé'!$B2:$AL2,'Invesers de la matrice I-A'!BD$11:BD$47)</f>
        <v>2.1820947584739905E-4</v>
      </c>
      <c r="N158" cm="1">
        <f t="array" ref="N158">MMULT('coëfficients techniques importé'!$B2:$AL2,'Invesers de la matrice I-A'!BE$11:BE$47)</f>
        <v>2.4001240083238606E-4</v>
      </c>
      <c r="O158" cm="1">
        <f t="array" ref="O158">MMULT('coëfficients techniques importé'!$B2:$AL2,'Invesers de la matrice I-A'!BF$11:BF$47)</f>
        <v>2.0007598993569028E-4</v>
      </c>
      <c r="P158" cm="1">
        <f t="array" ref="P158">MMULT('coëfficients techniques importé'!$B2:$AL2,'Invesers de la matrice I-A'!BG$11:BG$47)</f>
        <v>2.5011433120235478E-4</v>
      </c>
      <c r="Q158" cm="1">
        <f t="array" ref="Q158">MMULT('coëfficients techniques importé'!$B2:$AL2,'Invesers de la matrice I-A'!BH$11:BH$47)</f>
        <v>2.9801725952852544E-4</v>
      </c>
      <c r="R158" cm="1">
        <f t="array" ref="R158">MMULT('coëfficients techniques importé'!$B2:$AL2,'Invesers de la matrice I-A'!BI$11:BI$47)</f>
        <v>3.5882413674871472E-4</v>
      </c>
      <c r="S158" cm="1">
        <f t="array" ref="S158">MMULT('coëfficients techniques importé'!$B2:$AL2,'Invesers de la matrice I-A'!BJ$11:BJ$47)</f>
        <v>5.1724688705251127E-4</v>
      </c>
      <c r="T158" cm="1">
        <f t="array" ref="T158">MMULT('coëfficients techniques importé'!$B2:$AL2,'Invesers de la matrice I-A'!BK$11:BK$47)</f>
        <v>4.793681640881422E-4</v>
      </c>
      <c r="U158" cm="1">
        <f t="array" ref="U158">MMULT('coëfficients techniques importé'!$B2:$AL2,'Invesers de la matrice I-A'!BL$11:BL$47)</f>
        <v>3.0745380053197547E-4</v>
      </c>
      <c r="V158" cm="1">
        <f t="array" ref="V158">MMULT('coëfficients techniques importé'!$B2:$AL2,'Invesers de la matrice I-A'!BM$11:BM$47)</f>
        <v>1.0132089469053678E-2</v>
      </c>
      <c r="W158" cm="1">
        <f t="array" ref="W158">MMULT('coëfficients techniques importé'!$B2:$AL2,'Invesers de la matrice I-A'!BN$11:BN$47)</f>
        <v>6.8961697802258435E-4</v>
      </c>
      <c r="X158" cm="1">
        <f t="array" ref="X158">MMULT('coëfficients techniques importé'!$B2:$AL2,'Invesers de la matrice I-A'!BO$11:BO$47)</f>
        <v>3.5546275444229663E-4</v>
      </c>
      <c r="Y158" cm="1">
        <f t="array" ref="Y158">MMULT('coëfficients techniques importé'!$B2:$AL2,'Invesers de la matrice I-A'!BP$11:BP$47)</f>
        <v>3.0486604758001051E-4</v>
      </c>
      <c r="Z158" cm="1">
        <f t="array" ref="Z158">MMULT('coëfficients techniques importé'!$B2:$AL2,'Invesers de la matrice I-A'!BQ$11:BQ$47)</f>
        <v>2.274426128269532E-4</v>
      </c>
      <c r="AA158" cm="1">
        <f t="array" ref="AA158">MMULT('coëfficients techniques importé'!$B2:$AL2,'Invesers de la matrice I-A'!BR$11:BR$47)</f>
        <v>7.5904368876743045E-5</v>
      </c>
      <c r="AB158" cm="1">
        <f t="array" ref="AB158">MMULT('coëfficients techniques importé'!$B2:$AL2,'Invesers de la matrice I-A'!BS$11:BS$47)</f>
        <v>3.7712797716896575E-4</v>
      </c>
      <c r="AC158" cm="1">
        <f t="array" ref="AC158">MMULT('coëfficients techniques importé'!$B2:$AL2,'Invesers de la matrice I-A'!BT$11:BT$47)</f>
        <v>4.5714359261717172E-4</v>
      </c>
      <c r="AD158" cm="1">
        <f t="array" ref="AD158">MMULT('coëfficients techniques importé'!$B2:$AL2,'Invesers de la matrice I-A'!BU$11:BU$47)</f>
        <v>5.5870360021600366E-4</v>
      </c>
      <c r="AE158" cm="1">
        <f t="array" ref="AE158">MMULT('coëfficients techniques importé'!$B2:$AL2,'Invesers de la matrice I-A'!BV$11:BV$47)</f>
        <v>4.3891623383810298E-4</v>
      </c>
      <c r="AF158" cm="1">
        <f t="array" ref="AF158">MMULT('coëfficients techniques importé'!$B2:$AL2,'Invesers de la matrice I-A'!BW$11:BW$47)</f>
        <v>1.8657613683997705E-4</v>
      </c>
      <c r="AG158" cm="1">
        <f t="array" ref="AG158">MMULT('coëfficients techniques importé'!$B2:$AL2,'Invesers de la matrice I-A'!BX$11:BX$47)</f>
        <v>6.5026237827433382E-4</v>
      </c>
      <c r="AH158" cm="1">
        <f t="array" ref="AH158">MMULT('coëfficients techniques importé'!$B2:$AL2,'Invesers de la matrice I-A'!BY$11:BY$47)</f>
        <v>4.4687044568631048E-4</v>
      </c>
      <c r="AI158" cm="1">
        <f t="array" ref="AI158">MMULT('coëfficients techniques importé'!$B2:$AL2,'Invesers de la matrice I-A'!BZ$11:BZ$47)</f>
        <v>4.950025865556706E-4</v>
      </c>
      <c r="AJ158" cm="1">
        <f t="array" ref="AJ158">MMULT('coëfficients techniques importé'!$B2:$AL2,'Invesers de la matrice I-A'!CA$11:CA$47)</f>
        <v>1.0300289912791888E-3</v>
      </c>
      <c r="AK158" cm="1">
        <f t="array" ref="AK158">MMULT('coëfficients techniques importé'!$B2:$AL2,'Invesers de la matrice I-A'!CB$11:CB$47)</f>
        <v>5.0468497568435387E-4</v>
      </c>
      <c r="AL158" cm="1">
        <f t="array" ref="AL158">MMULT('coëfficients techniques importé'!$B2:$AL2,'Invesers de la matrice I-A'!CC$11:CC$47)</f>
        <v>0</v>
      </c>
      <c r="AN158" s="5"/>
    </row>
    <row r="159" spans="1:41">
      <c r="A159" s="13" t="s">
        <v>9</v>
      </c>
      <c r="B159" cm="1">
        <f t="array" ref="B159">MMULT('coëfficients techniques importé'!$B3:$AL3,'Invesers de la matrice I-A'!AS$11:AS$47)</f>
        <v>1.3997794526616944E-2</v>
      </c>
      <c r="C159" cm="1">
        <f t="array" ref="C159">MMULT('coëfficients techniques importé'!$B3:$AL3,'Invesers de la matrice I-A'!AT$11:AT$47)</f>
        <v>1.7407738247405928E-2</v>
      </c>
      <c r="D159" cm="1">
        <f t="array" ref="D159">MMULT('coëfficients techniques importé'!$B3:$AL3,'Invesers de la matrice I-A'!AU$11:AU$47)</f>
        <v>1.0538110209164567E-2</v>
      </c>
      <c r="E159" cm="1">
        <f t="array" ref="E159">MMULT('coëfficients techniques importé'!$B3:$AL3,'Invesers de la matrice I-A'!AV$11:AV$47)</f>
        <v>5.4783484930429494E-3</v>
      </c>
      <c r="F159" cm="1">
        <f t="array" ref="F159">MMULT('coëfficients techniques importé'!$B3:$AL3,'Invesers de la matrice I-A'!AW$11:AW$47)</f>
        <v>1.1813371361829155E-2</v>
      </c>
      <c r="G159" cm="1">
        <f t="array" ref="G159">MMULT('coëfficients techniques importé'!$B3:$AL3,'Invesers de la matrice I-A'!AX$11:AX$47)</f>
        <v>0.61094601246278435</v>
      </c>
      <c r="H159" cm="1">
        <f t="array" ref="H159">MMULT('coëfficients techniques importé'!$B3:$AL3,'Invesers de la matrice I-A'!AY$11:AY$47)</f>
        <v>4.0995785381028084E-2</v>
      </c>
      <c r="I159" cm="1">
        <f t="array" ref="I159">MMULT('coëfficients techniques importé'!$B3:$AL3,'Invesers de la matrice I-A'!AZ$11:AZ$47)</f>
        <v>4.9656757665948667E-3</v>
      </c>
      <c r="J159" cm="1">
        <f t="array" ref="J159">MMULT('coëfficients techniques importé'!$B3:$AL3,'Invesers de la matrice I-A'!BA$11:BA$47)</f>
        <v>1.3809203935696584E-2</v>
      </c>
      <c r="K159" cm="1">
        <f t="array" ref="K159">MMULT('coëfficients techniques importé'!$B3:$AL3,'Invesers de la matrice I-A'!BB$11:BB$47)</f>
        <v>3.5092567511207519E-2</v>
      </c>
      <c r="L159" cm="1">
        <f t="array" ref="L159">MMULT('coëfficients techniques importé'!$B3:$AL3,'Invesers de la matrice I-A'!BC$11:BC$47)</f>
        <v>4.8671709462173871E-3</v>
      </c>
      <c r="M159" cm="1">
        <f t="array" ref="M159">MMULT('coëfficients techniques importé'!$B3:$AL3,'Invesers de la matrice I-A'!BD$11:BD$47)</f>
        <v>6.5757701791993575E-3</v>
      </c>
      <c r="N159" cm="1">
        <f t="array" ref="N159">MMULT('coëfficients techniques importé'!$B3:$AL3,'Invesers de la matrice I-A'!BE$11:BE$47)</f>
        <v>7.1762146101994684E-3</v>
      </c>
      <c r="O159" cm="1">
        <f t="array" ref="O159">MMULT('coëfficients techniques importé'!$B3:$AL3,'Invesers de la matrice I-A'!BF$11:BF$47)</f>
        <v>5.0226821471940995E-3</v>
      </c>
      <c r="P159" cm="1">
        <f t="array" ref="P159">MMULT('coëfficients techniques importé'!$B3:$AL3,'Invesers de la matrice I-A'!BG$11:BG$47)</f>
        <v>5.1039644966867108E-3</v>
      </c>
      <c r="Q159" cm="1">
        <f t="array" ref="Q159">MMULT('coëfficients techniques importé'!$B3:$AL3,'Invesers de la matrice I-A'!BH$11:BH$47)</f>
        <v>0.14508101741005058</v>
      </c>
      <c r="R159" cm="1">
        <f t="array" ref="R159">MMULT('coëfficients techniques importé'!$B3:$AL3,'Invesers de la matrice I-A'!BI$11:BI$47)</f>
        <v>7.0366409313614405E-3</v>
      </c>
      <c r="S159" cm="1">
        <f t="array" ref="S159">MMULT('coëfficients techniques importé'!$B3:$AL3,'Invesers de la matrice I-A'!BJ$11:BJ$47)</f>
        <v>7.0100587926581609E-3</v>
      </c>
      <c r="T159" cm="1">
        <f t="array" ref="T159">MMULT('coëfficients techniques importé'!$B3:$AL3,'Invesers de la matrice I-A'!BK$11:BK$47)</f>
        <v>6.1582885294302007E-3</v>
      </c>
      <c r="U159" cm="1">
        <f t="array" ref="U159">MMULT('coëfficients techniques importé'!$B3:$AL3,'Invesers de la matrice I-A'!BL$11:BL$47)</f>
        <v>1.8751691946369119E-2</v>
      </c>
      <c r="V159" cm="1">
        <f t="array" ref="V159">MMULT('coëfficients techniques importé'!$B3:$AL3,'Invesers de la matrice I-A'!BM$11:BM$47)</f>
        <v>5.1931716934181145E-3</v>
      </c>
      <c r="W159" cm="1">
        <f t="array" ref="W159">MMULT('coëfficients techniques importé'!$B3:$AL3,'Invesers de la matrice I-A'!BN$11:BN$47)</f>
        <v>8.1880562128755392E-3</v>
      </c>
      <c r="X159" cm="1">
        <f t="array" ref="X159">MMULT('coëfficients techniques importé'!$B3:$AL3,'Invesers de la matrice I-A'!BO$11:BO$47)</f>
        <v>6.4248445704397231E-3</v>
      </c>
      <c r="Y159" cm="1">
        <f t="array" ref="Y159">MMULT('coëfficients techniques importé'!$B3:$AL3,'Invesers de la matrice I-A'!BP$11:BP$47)</f>
        <v>2.7001878900214955E-3</v>
      </c>
      <c r="Z159" cm="1">
        <f t="array" ref="Z159">MMULT('coëfficients techniques importé'!$B3:$AL3,'Invesers de la matrice I-A'!BQ$11:BQ$47)</f>
        <v>2.6346444974142389E-3</v>
      </c>
      <c r="AA159" cm="1">
        <f t="array" ref="AA159">MMULT('coëfficients techniques importé'!$B3:$AL3,'Invesers de la matrice I-A'!BR$11:BR$47)</f>
        <v>9.3460261401115137E-4</v>
      </c>
      <c r="AB159" cm="1">
        <f t="array" ref="AB159">MMULT('coëfficients techniques importé'!$B3:$AL3,'Invesers de la matrice I-A'!BS$11:BS$47)</f>
        <v>3.3828505973599486E-3</v>
      </c>
      <c r="AC159" cm="1">
        <f t="array" ref="AC159">MMULT('coëfficients techniques importé'!$B3:$AL3,'Invesers de la matrice I-A'!BT$11:BT$47)</f>
        <v>3.2007163446545425E-3</v>
      </c>
      <c r="AD159" cm="1">
        <f t="array" ref="AD159">MMULT('coëfficients techniques importé'!$B3:$AL3,'Invesers de la matrice I-A'!BU$11:BU$47)</f>
        <v>5.4884747081172386E-3</v>
      </c>
      <c r="AE159" cm="1">
        <f t="array" ref="AE159">MMULT('coëfficients techniques importé'!$B3:$AL3,'Invesers de la matrice I-A'!BV$11:BV$47)</f>
        <v>3.3944257079222546E-3</v>
      </c>
      <c r="AF159" cm="1">
        <f t="array" ref="AF159">MMULT('coëfficients techniques importé'!$B3:$AL3,'Invesers de la matrice I-A'!BW$11:BW$47)</f>
        <v>3.5511659666577168E-3</v>
      </c>
      <c r="AG159" cm="1">
        <f t="array" ref="AG159">MMULT('coëfficients techniques importé'!$B3:$AL3,'Invesers de la matrice I-A'!BX$11:BX$47)</f>
        <v>2.5596730424247089E-3</v>
      </c>
      <c r="AH159" cm="1">
        <f t="array" ref="AH159">MMULT('coëfficients techniques importé'!$B3:$AL3,'Invesers de la matrice I-A'!BY$11:BY$47)</f>
        <v>2.0166562593355625E-3</v>
      </c>
      <c r="AI159" cm="1">
        <f t="array" ref="AI159">MMULT('coëfficients techniques importé'!$B3:$AL3,'Invesers de la matrice I-A'!BZ$11:BZ$47)</f>
        <v>1.9492705946684726E-3</v>
      </c>
      <c r="AJ159" cm="1">
        <f t="array" ref="AJ159">MMULT('coëfficients techniques importé'!$B3:$AL3,'Invesers de la matrice I-A'!CA$11:CA$47)</f>
        <v>6.3071345137642575E-3</v>
      </c>
      <c r="AK159" cm="1">
        <f t="array" ref="AK159">MMULT('coëfficients techniques importé'!$B3:$AL3,'Invesers de la matrice I-A'!CB$11:CB$47)</f>
        <v>3.5996361553610502E-3</v>
      </c>
      <c r="AL159" cm="1">
        <f t="array" ref="AL159">MMULT('coëfficients techniques importé'!$B3:$AL3,'Invesers de la matrice I-A'!CC$11:CC$47)</f>
        <v>0</v>
      </c>
      <c r="AN159" s="5"/>
    </row>
    <row r="160" spans="1:41">
      <c r="A160" s="13" t="s">
        <v>10</v>
      </c>
      <c r="B160" cm="1">
        <f t="array" ref="B160">MMULT('coëfficients techniques importé'!$B4:$AL4,'Invesers de la matrice I-A'!AS$11:AS$47)</f>
        <v>1.3354461967783771E-2</v>
      </c>
      <c r="C160" cm="1">
        <f t="array" ref="C160">MMULT('coëfficients techniques importé'!$B4:$AL4,'Invesers de la matrice I-A'!AT$11:AT$47)</f>
        <v>3.5671583420059929E-3</v>
      </c>
      <c r="D160" cm="1">
        <f t="array" ref="D160">MMULT('coëfficients techniques importé'!$B4:$AL4,'Invesers de la matrice I-A'!AU$11:AU$47)</f>
        <v>4.093349762760326E-2</v>
      </c>
      <c r="E160" cm="1">
        <f t="array" ref="E160">MMULT('coëfficients techniques importé'!$B4:$AL4,'Invesers de la matrice I-A'!AV$11:AV$47)</f>
        <v>6.0122123485126426E-3</v>
      </c>
      <c r="F160" cm="1">
        <f t="array" ref="F160">MMULT('coëfficients techniques importé'!$B4:$AL4,'Invesers de la matrice I-A'!AW$11:AW$47)</f>
        <v>2.8654966487109061E-3</v>
      </c>
      <c r="G160" cm="1">
        <f t="array" ref="G160">MMULT('coëfficients techniques importé'!$B4:$AL4,'Invesers de la matrice I-A'!AX$11:AX$47)</f>
        <v>1.1566214063316262E-3</v>
      </c>
      <c r="H160" cm="1">
        <f t="array" ref="H160">MMULT('coëfficients techniques importé'!$B4:$AL4,'Invesers de la matrice I-A'!AY$11:AY$47)</f>
        <v>8.2124038342587264E-3</v>
      </c>
      <c r="I160" cm="1">
        <f t="array" ref="I160">MMULT('coëfficients techniques importé'!$B4:$AL4,'Invesers de la matrice I-A'!AZ$11:AZ$47)</f>
        <v>5.0167105055425329E-3</v>
      </c>
      <c r="J160" cm="1">
        <f t="array" ref="J160">MMULT('coëfficients techniques importé'!$B4:$AL4,'Invesers de la matrice I-A'!BA$11:BA$47)</f>
        <v>2.0420652822721601E-3</v>
      </c>
      <c r="K160" cm="1">
        <f t="array" ref="K160">MMULT('coëfficients techniques importé'!$B4:$AL4,'Invesers de la matrice I-A'!BB$11:BB$47)</f>
        <v>1.6221273995124109E-3</v>
      </c>
      <c r="L160" cm="1">
        <f t="array" ref="L160">MMULT('coëfficients techniques importé'!$B4:$AL4,'Invesers de la matrice I-A'!BC$11:BC$47)</f>
        <v>1.0894181487510948E-3</v>
      </c>
      <c r="M160" cm="1">
        <f t="array" ref="M160">MMULT('coëfficients techniques importé'!$B4:$AL4,'Invesers de la matrice I-A'!BD$11:BD$47)</f>
        <v>1.4282908743231794E-3</v>
      </c>
      <c r="N160" cm="1">
        <f t="array" ref="N160">MMULT('coëfficients techniques importé'!$B4:$AL4,'Invesers de la matrice I-A'!BE$11:BE$47)</f>
        <v>1.4772857487258112E-3</v>
      </c>
      <c r="O160" cm="1">
        <f t="array" ref="O160">MMULT('coëfficients techniques importé'!$B4:$AL4,'Invesers de la matrice I-A'!BF$11:BF$47)</f>
        <v>1.156383381263364E-3</v>
      </c>
      <c r="P160" cm="1">
        <f t="array" ref="P160">MMULT('coëfficients techniques importé'!$B4:$AL4,'Invesers de la matrice I-A'!BG$11:BG$47)</f>
        <v>1.592774046106538E-3</v>
      </c>
      <c r="Q160" cm="1">
        <f t="array" ref="Q160">MMULT('coëfficients techniques importé'!$B4:$AL4,'Invesers de la matrice I-A'!BH$11:BH$47)</f>
        <v>9.2130096397949107E-4</v>
      </c>
      <c r="R160" cm="1">
        <f t="array" ref="R160">MMULT('coëfficients techniques importé'!$B4:$AL4,'Invesers de la matrice I-A'!BI$11:BI$47)</f>
        <v>1.935169520955478E-3</v>
      </c>
      <c r="S160" cm="1">
        <f t="array" ref="S160">MMULT('coëfficients techniques importé'!$B4:$AL4,'Invesers de la matrice I-A'!BJ$11:BJ$47)</f>
        <v>1.4446640101850362E-3</v>
      </c>
      <c r="T160" cm="1">
        <f t="array" ref="T160">MMULT('coëfficients techniques importé'!$B4:$AL4,'Invesers de la matrice I-A'!BK$11:BK$47)</f>
        <v>3.2342891282584425E-3</v>
      </c>
      <c r="U160" cm="1">
        <f t="array" ref="U160">MMULT('coëfficients techniques importé'!$B4:$AL4,'Invesers de la matrice I-A'!BL$11:BL$47)</f>
        <v>2.0196928809372888E-3</v>
      </c>
      <c r="V160" cm="1">
        <f t="array" ref="V160">MMULT('coëfficients techniques importé'!$B4:$AL4,'Invesers de la matrice I-A'!BM$11:BM$47)</f>
        <v>5.04948198626912E-2</v>
      </c>
      <c r="W160" cm="1">
        <f t="array" ref="W160">MMULT('coëfficients techniques importé'!$B4:$AL4,'Invesers de la matrice I-A'!BN$11:BN$47)</f>
        <v>3.4401088794803513E-3</v>
      </c>
      <c r="X160" cm="1">
        <f t="array" ref="X160">MMULT('coëfficients techniques importé'!$B4:$AL4,'Invesers de la matrice I-A'!BO$11:BO$47)</f>
        <v>2.6418970342321087E-3</v>
      </c>
      <c r="Y160" cm="1">
        <f t="array" ref="Y160">MMULT('coëfficients techniques importé'!$B4:$AL4,'Invesers de la matrice I-A'!BP$11:BP$47)</f>
        <v>2.0380984672405907E-3</v>
      </c>
      <c r="Z160" cm="1">
        <f t="array" ref="Z160">MMULT('coëfficients techniques importé'!$B4:$AL4,'Invesers de la matrice I-A'!BQ$11:BQ$47)</f>
        <v>1.2786956742278542E-3</v>
      </c>
      <c r="AA160" cm="1">
        <f t="array" ref="AA160">MMULT('coëfficients techniques importé'!$B4:$AL4,'Invesers de la matrice I-A'!BR$11:BR$47)</f>
        <v>4.4424020196840678E-4</v>
      </c>
      <c r="AB160" cm="1">
        <f t="array" ref="AB160">MMULT('coëfficients techniques importé'!$B4:$AL4,'Invesers de la matrice I-A'!BS$11:BS$47)</f>
        <v>2.4923143624865328E-3</v>
      </c>
      <c r="AC160" cm="1">
        <f t="array" ref="AC160">MMULT('coëfficients techniques importé'!$B4:$AL4,'Invesers de la matrice I-A'!BT$11:BT$47)</f>
        <v>4.042856454656716E-3</v>
      </c>
      <c r="AD160" cm="1">
        <f t="array" ref="AD160">MMULT('coëfficients techniques importé'!$B4:$AL4,'Invesers de la matrice I-A'!BU$11:BU$47)</f>
        <v>4.0077454587797616E-3</v>
      </c>
      <c r="AE160" cm="1">
        <f t="array" ref="AE160">MMULT('coëfficients techniques importé'!$B4:$AL4,'Invesers de la matrice I-A'!BV$11:BV$47)</f>
        <v>2.8881557033088733E-3</v>
      </c>
      <c r="AF160" cm="1">
        <f t="array" ref="AF160">MMULT('coëfficients techniques importé'!$B4:$AL4,'Invesers de la matrice I-A'!BW$11:BW$47)</f>
        <v>1.1701594480504178E-3</v>
      </c>
      <c r="AG160" cm="1">
        <f t="array" ref="AG160">MMULT('coëfficients techniques importé'!$B4:$AL4,'Invesers de la matrice I-A'!BX$11:BX$47)</f>
        <v>5.512042007856756E-3</v>
      </c>
      <c r="AH160" cm="1">
        <f t="array" ref="AH160">MMULT('coëfficients techniques importé'!$B4:$AL4,'Invesers de la matrice I-A'!BY$11:BY$47)</f>
        <v>3.8848759843804659E-3</v>
      </c>
      <c r="AI160" cm="1">
        <f t="array" ref="AI160">MMULT('coëfficients techniques importé'!$B4:$AL4,'Invesers de la matrice I-A'!BZ$11:BZ$47)</f>
        <v>3.3907289617787439E-3</v>
      </c>
      <c r="AJ160" cm="1">
        <f t="array" ref="AJ160">MMULT('coëfficients techniques importé'!$B4:$AL4,'Invesers de la matrice I-A'!CA$11:CA$47)</f>
        <v>7.7554888364074967E-3</v>
      </c>
      <c r="AK160" cm="1">
        <f t="array" ref="AK160">MMULT('coëfficients techniques importé'!$B4:$AL4,'Invesers de la matrice I-A'!CB$11:CB$47)</f>
        <v>2.5227106074101609E-3</v>
      </c>
      <c r="AL160" cm="1">
        <f t="array" ref="AL160">MMULT('coëfficients techniques importé'!$B4:$AL4,'Invesers de la matrice I-A'!CC$11:CC$47)</f>
        <v>0</v>
      </c>
      <c r="AN160" s="5"/>
    </row>
    <row r="161" spans="1:40">
      <c r="A161" s="13" t="s">
        <v>11</v>
      </c>
      <c r="B161" cm="1">
        <f t="array" ref="B161">MMULT('coëfficients techniques importé'!$B5:$AL5,'Invesers de la matrice I-A'!AS$11:AS$47)</f>
        <v>3.4526736537572036E-3</v>
      </c>
      <c r="C161" cm="1">
        <f t="array" ref="C161">MMULT('coëfficients techniques importé'!$B5:$AL5,'Invesers de la matrice I-A'!AT$11:AT$47)</f>
        <v>2.5574345710868158E-3</v>
      </c>
      <c r="D161" cm="1">
        <f t="array" ref="D161">MMULT('coëfficients techniques importé'!$B5:$AL5,'Invesers de la matrice I-A'!AU$11:AU$47)</f>
        <v>4.500545376100196E-3</v>
      </c>
      <c r="E161" cm="1">
        <f t="array" ref="E161">MMULT('coëfficients techniques importé'!$B5:$AL5,'Invesers de la matrice I-A'!AV$11:AV$47)</f>
        <v>0.20980467386458718</v>
      </c>
      <c r="F161" cm="1">
        <f t="array" ref="F161">MMULT('coëfficients techniques importé'!$B5:$AL5,'Invesers de la matrice I-A'!AW$11:AW$47)</f>
        <v>2.3793633720159319E-2</v>
      </c>
      <c r="G161" cm="1">
        <f t="array" ref="G161">MMULT('coëfficients techniques importé'!$B5:$AL5,'Invesers de la matrice I-A'!AX$11:AX$47)</f>
        <v>1.8501944595624223E-3</v>
      </c>
      <c r="H161" cm="1">
        <f t="array" ref="H161">MMULT('coëfficients techniques importé'!$B5:$AL5,'Invesers de la matrice I-A'!AY$11:AY$47)</f>
        <v>4.1519092322421357E-3</v>
      </c>
      <c r="I161" cm="1">
        <f t="array" ref="I161">MMULT('coëfficients techniques importé'!$B5:$AL5,'Invesers de la matrice I-A'!AZ$11:AZ$47)</f>
        <v>4.2897381867109674E-3</v>
      </c>
      <c r="J161" cm="1">
        <f t="array" ref="J161">MMULT('coëfficients techniques importé'!$B5:$AL5,'Invesers de la matrice I-A'!BA$11:BA$47)</f>
        <v>5.1067894494165478E-3</v>
      </c>
      <c r="K161" cm="1">
        <f t="array" ref="K161">MMULT('coëfficients techniques importé'!$B5:$AL5,'Invesers de la matrice I-A'!BB$11:BB$47)</f>
        <v>2.9311241348110705E-3</v>
      </c>
      <c r="L161" cm="1">
        <f t="array" ref="L161">MMULT('coëfficients techniques importé'!$B5:$AL5,'Invesers de la matrice I-A'!BC$11:BC$47)</f>
        <v>5.1491907968376398E-3</v>
      </c>
      <c r="M161" cm="1">
        <f t="array" ref="M161">MMULT('coëfficients techniques importé'!$B5:$AL5,'Invesers de la matrice I-A'!BD$11:BD$47)</f>
        <v>4.2441330374545427E-3</v>
      </c>
      <c r="N161" cm="1">
        <f t="array" ref="N161">MMULT('coëfficients techniques importé'!$B5:$AL5,'Invesers de la matrice I-A'!BE$11:BE$47)</f>
        <v>5.4530411515987349E-3</v>
      </c>
      <c r="O161" cm="1">
        <f t="array" ref="O161">MMULT('coëfficients techniques importé'!$B5:$AL5,'Invesers de la matrice I-A'!BF$11:BF$47)</f>
        <v>7.5265899797741197E-3</v>
      </c>
      <c r="P161" cm="1">
        <f t="array" ref="P161">MMULT('coëfficients techniques importé'!$B5:$AL5,'Invesers de la matrice I-A'!BG$11:BG$47)</f>
        <v>9.5206378617438275E-3</v>
      </c>
      <c r="Q161" cm="1">
        <f t="array" ref="Q161">MMULT('coëfficients techniques importé'!$B5:$AL5,'Invesers de la matrice I-A'!BH$11:BH$47)</f>
        <v>1.0689932305492503E-3</v>
      </c>
      <c r="R161" cm="1">
        <f t="array" ref="R161">MMULT('coëfficients techniques importé'!$B5:$AL5,'Invesers de la matrice I-A'!BI$11:BI$47)</f>
        <v>3.2731931383649447E-3</v>
      </c>
      <c r="S161" cm="1">
        <f t="array" ref="S161">MMULT('coëfficients techniques importé'!$B5:$AL5,'Invesers de la matrice I-A'!BJ$11:BJ$47)</f>
        <v>4.2762520664415974E-3</v>
      </c>
      <c r="T161" cm="1">
        <f t="array" ref="T161">MMULT('coëfficients techniques importé'!$B5:$AL5,'Invesers de la matrice I-A'!BK$11:BK$47)</f>
        <v>5.5523091772603722E-3</v>
      </c>
      <c r="U161" cm="1">
        <f t="array" ref="U161">MMULT('coëfficients techniques importé'!$B5:$AL5,'Invesers de la matrice I-A'!BL$11:BL$47)</f>
        <v>2.1338500046744371E-3</v>
      </c>
      <c r="V161" cm="1">
        <f t="array" ref="V161">MMULT('coëfficients techniques importé'!$B5:$AL5,'Invesers de la matrice I-A'!BM$11:BM$47)</f>
        <v>4.5424135823004573E-3</v>
      </c>
      <c r="W161" cm="1">
        <f t="array" ref="W161">MMULT('coëfficients techniques importé'!$B5:$AL5,'Invesers de la matrice I-A'!BN$11:BN$47)</f>
        <v>1.5065311069530943E-2</v>
      </c>
      <c r="X161" cm="1">
        <f t="array" ref="X161">MMULT('coëfficients techniques importé'!$B5:$AL5,'Invesers de la matrice I-A'!BO$11:BO$47)</f>
        <v>4.1765560662267191E-3</v>
      </c>
      <c r="Y161" cm="1">
        <f t="array" ref="Y161">MMULT('coëfficients techniques importé'!$B5:$AL5,'Invesers de la matrice I-A'!BP$11:BP$47)</f>
        <v>1.207287718761778E-3</v>
      </c>
      <c r="Z161" cm="1">
        <f t="array" ref="Z161">MMULT('coëfficients techniques importé'!$B5:$AL5,'Invesers de la matrice I-A'!BQ$11:BQ$47)</f>
        <v>1.6262344303386047E-3</v>
      </c>
      <c r="AA161" cm="1">
        <f t="array" ref="AA161">MMULT('coëfficients techniques importé'!$B5:$AL5,'Invesers de la matrice I-A'!BR$11:BR$47)</f>
        <v>6.2549319463307753E-4</v>
      </c>
      <c r="AB161" cm="1">
        <f t="array" ref="AB161">MMULT('coëfficients techniques importé'!$B5:$AL5,'Invesers de la matrice I-A'!BS$11:BS$47)</f>
        <v>1.6126504846818359E-3</v>
      </c>
      <c r="AC161" cm="1">
        <f t="array" ref="AC161">MMULT('coëfficients techniques importé'!$B5:$AL5,'Invesers de la matrice I-A'!BT$11:BT$47)</f>
        <v>1.7257429793805566E-3</v>
      </c>
      <c r="AD161" cm="1">
        <f t="array" ref="AD161">MMULT('coëfficients techniques importé'!$B5:$AL5,'Invesers de la matrice I-A'!BU$11:BU$47)</f>
        <v>5.1625058024903836E-3</v>
      </c>
      <c r="AE161" cm="1">
        <f t="array" ref="AE161">MMULT('coëfficients techniques importé'!$B5:$AL5,'Invesers de la matrice I-A'!BV$11:BV$47)</f>
        <v>2.3986394331926004E-3</v>
      </c>
      <c r="AF161" cm="1">
        <f t="array" ref="AF161">MMULT('coëfficients techniques importé'!$B5:$AL5,'Invesers de la matrice I-A'!BW$11:BW$47)</f>
        <v>1.772968554647059E-3</v>
      </c>
      <c r="AG161" cm="1">
        <f t="array" ref="AG161">MMULT('coëfficients techniques importé'!$B5:$AL5,'Invesers de la matrice I-A'!BX$11:BX$47)</f>
        <v>1.7384773534148672E-3</v>
      </c>
      <c r="AH161" cm="1">
        <f t="array" ref="AH161">MMULT('coëfficients techniques importé'!$B5:$AL5,'Invesers de la matrice I-A'!BY$11:BY$47)</f>
        <v>3.8154830296774308E-3</v>
      </c>
      <c r="AI161" cm="1">
        <f t="array" ref="AI161">MMULT('coëfficients techniques importé'!$B5:$AL5,'Invesers de la matrice I-A'!BZ$11:BZ$47)</f>
        <v>1.6854964784764476E-3</v>
      </c>
      <c r="AJ161" cm="1">
        <f t="array" ref="AJ161">MMULT('coëfficients techniques importé'!$B5:$AL5,'Invesers de la matrice I-A'!CA$11:CA$47)</f>
        <v>5.6889895810315651E-3</v>
      </c>
      <c r="AK161" cm="1">
        <f t="array" ref="AK161">MMULT('coëfficients techniques importé'!$B5:$AL5,'Invesers de la matrice I-A'!CB$11:CB$47)</f>
        <v>3.6476715257535517E-3</v>
      </c>
      <c r="AL161" cm="1">
        <f t="array" ref="AL161">MMULT('coëfficients techniques importé'!$B5:$AL5,'Invesers de la matrice I-A'!CC$11:CC$47)</f>
        <v>0</v>
      </c>
      <c r="AN161" s="5"/>
    </row>
    <row r="162" spans="1:40">
      <c r="A162" s="13" t="s">
        <v>12</v>
      </c>
      <c r="B162" cm="1">
        <f t="array" ref="B162">MMULT('coëfficients techniques importé'!$B6:$AL6,'Invesers de la matrice I-A'!AS$11:AS$47)</f>
        <v>5.7592862475513975E-3</v>
      </c>
      <c r="C162" cm="1">
        <f t="array" ref="C162">MMULT('coëfficients techniques importé'!$B6:$AL6,'Invesers de la matrice I-A'!AT$11:AT$47)</f>
        <v>6.8586612916500464E-3</v>
      </c>
      <c r="D162" cm="1">
        <f t="array" ref="D162">MMULT('coëfficients techniques importé'!$B6:$AL6,'Invesers de la matrice I-A'!AU$11:AU$47)</f>
        <v>7.8491832008808996E-3</v>
      </c>
      <c r="E162" cm="1">
        <f t="array" ref="E162">MMULT('coëfficients techniques importé'!$B6:$AL6,'Invesers de la matrice I-A'!AV$11:AV$47)</f>
        <v>7.0527796974870355E-3</v>
      </c>
      <c r="F162" cm="1">
        <f t="array" ref="F162">MMULT('coëfficients techniques importé'!$B6:$AL6,'Invesers de la matrice I-A'!AW$11:AW$47)</f>
        <v>8.8446891159264421E-2</v>
      </c>
      <c r="G162" cm="1">
        <f t="array" ref="G162">MMULT('coëfficients techniques importé'!$B6:$AL6,'Invesers de la matrice I-A'!AX$11:AX$47)</f>
        <v>1.3596342151826601E-3</v>
      </c>
      <c r="H162" cm="1">
        <f t="array" ref="H162">MMULT('coëfficients techniques importé'!$B6:$AL6,'Invesers de la matrice I-A'!AY$11:AY$47)</f>
        <v>6.415736532684446E-3</v>
      </c>
      <c r="I162" cm="1">
        <f t="array" ref="I162">MMULT('coëfficients techniques importé'!$B6:$AL6,'Invesers de la matrice I-A'!AZ$11:AZ$47)</f>
        <v>1.0401484845521418E-2</v>
      </c>
      <c r="J162" cm="1">
        <f t="array" ref="J162">MMULT('coëfficients techniques importé'!$B6:$AL6,'Invesers de la matrice I-A'!BA$11:BA$47)</f>
        <v>8.0968251215571673E-3</v>
      </c>
      <c r="K162" cm="1">
        <f t="array" ref="K162">MMULT('coëfficients techniques importé'!$B6:$AL6,'Invesers de la matrice I-A'!BB$11:BB$47)</f>
        <v>2.9949972894658715E-3</v>
      </c>
      <c r="L162" cm="1">
        <f t="array" ref="L162">MMULT('coëfficients techniques importé'!$B6:$AL6,'Invesers de la matrice I-A'!BC$11:BC$47)</f>
        <v>4.0061557698491375E-3</v>
      </c>
      <c r="M162" cm="1">
        <f t="array" ref="M162">MMULT('coëfficients techniques importé'!$B6:$AL6,'Invesers de la matrice I-A'!BD$11:BD$47)</f>
        <v>4.5627726139938467E-3</v>
      </c>
      <c r="N162" cm="1">
        <f t="array" ref="N162">MMULT('coëfficients techniques importé'!$B6:$AL6,'Invesers de la matrice I-A'!BE$11:BE$47)</f>
        <v>3.7312516787112366E-3</v>
      </c>
      <c r="O162" cm="1">
        <f t="array" ref="O162">MMULT('coëfficients techniques importé'!$B6:$AL6,'Invesers de la matrice I-A'!BF$11:BF$47)</f>
        <v>3.7701039603919933E-3</v>
      </c>
      <c r="P162" cm="1">
        <f t="array" ref="P162">MMULT('coëfficients techniques importé'!$B6:$AL6,'Invesers de la matrice I-A'!BG$11:BG$47)</f>
        <v>7.7494221702553894E-3</v>
      </c>
      <c r="Q162" cm="1">
        <f t="array" ref="Q162">MMULT('coëfficients techniques importé'!$B6:$AL6,'Invesers de la matrice I-A'!BH$11:BH$47)</f>
        <v>1.194333689152089E-3</v>
      </c>
      <c r="R162" cm="1">
        <f t="array" ref="R162">MMULT('coëfficients techniques importé'!$B6:$AL6,'Invesers de la matrice I-A'!BI$11:BI$47)</f>
        <v>5.6265642381962038E-3</v>
      </c>
      <c r="S162" cm="1">
        <f t="array" ref="S162">MMULT('coëfficients techniques importé'!$B6:$AL6,'Invesers de la matrice I-A'!BJ$11:BJ$47)</f>
        <v>9.3726345869037768E-3</v>
      </c>
      <c r="T162" cm="1">
        <f t="array" ref="T162">MMULT('coëfficients techniques importé'!$B6:$AL6,'Invesers de la matrice I-A'!BK$11:BK$47)</f>
        <v>3.489146027499931E-3</v>
      </c>
      <c r="U162" cm="1">
        <f t="array" ref="U162">MMULT('coëfficients techniques importé'!$B6:$AL6,'Invesers de la matrice I-A'!BL$11:BL$47)</f>
        <v>1.8705918734457198E-3</v>
      </c>
      <c r="V162" cm="1">
        <f t="array" ref="V162">MMULT('coëfficients techniques importé'!$B6:$AL6,'Invesers de la matrice I-A'!BM$11:BM$47)</f>
        <v>2.8860020972522179E-3</v>
      </c>
      <c r="W162" cm="1">
        <f t="array" ref="W162">MMULT('coëfficients techniques importé'!$B6:$AL6,'Invesers de la matrice I-A'!BN$11:BN$47)</f>
        <v>3.0062399353521157E-2</v>
      </c>
      <c r="X162" cm="1">
        <f t="array" ref="X162">MMULT('coëfficients techniques importé'!$B6:$AL6,'Invesers de la matrice I-A'!BO$11:BO$47)</f>
        <v>3.4558245693371041E-3</v>
      </c>
      <c r="Y162" cm="1">
        <f t="array" ref="Y162">MMULT('coëfficients techniques importé'!$B6:$AL6,'Invesers de la matrice I-A'!BP$11:BP$47)</f>
        <v>2.2986732355581001E-3</v>
      </c>
      <c r="Z162" cm="1">
        <f t="array" ref="Z162">MMULT('coëfficients techniques importé'!$B6:$AL6,'Invesers de la matrice I-A'!BQ$11:BQ$47)</f>
        <v>3.7361607835019878E-3</v>
      </c>
      <c r="AA162" cm="1">
        <f t="array" ref="AA162">MMULT('coëfficients techniques importé'!$B6:$AL6,'Invesers de la matrice I-A'!BR$11:BR$47)</f>
        <v>1.1134723758957925E-3</v>
      </c>
      <c r="AB162" cm="1">
        <f t="array" ref="AB162">MMULT('coëfficients techniques importé'!$B6:$AL6,'Invesers de la matrice I-A'!BS$11:BS$47)</f>
        <v>4.3102656200090846E-3</v>
      </c>
      <c r="AC162" cm="1">
        <f t="array" ref="AC162">MMULT('coëfficients techniques importé'!$B6:$AL6,'Invesers de la matrice I-A'!BT$11:BT$47)</f>
        <v>2.9509903116599948E-3</v>
      </c>
      <c r="AD162" cm="1">
        <f t="array" ref="AD162">MMULT('coëfficients techniques importé'!$B6:$AL6,'Invesers de la matrice I-A'!BU$11:BU$47)</f>
        <v>3.9835642347812485E-3</v>
      </c>
      <c r="AE162" cm="1">
        <f t="array" ref="AE162">MMULT('coëfficients techniques importé'!$B6:$AL6,'Invesers de la matrice I-A'!BV$11:BV$47)</f>
        <v>3.491256063624654E-3</v>
      </c>
      <c r="AF162" cm="1">
        <f t="array" ref="AF162">MMULT('coëfficients techniques importé'!$B6:$AL6,'Invesers de la matrice I-A'!BW$11:BW$47)</f>
        <v>1.998168226542326E-3</v>
      </c>
      <c r="AG162" cm="1">
        <f t="array" ref="AG162">MMULT('coëfficients techniques importé'!$B6:$AL6,'Invesers de la matrice I-A'!BX$11:BX$47)</f>
        <v>1.6331792996335448E-3</v>
      </c>
      <c r="AH162" cm="1">
        <f t="array" ref="AH162">MMULT('coëfficients techniques importé'!$B6:$AL6,'Invesers de la matrice I-A'!BY$11:BY$47)</f>
        <v>8.4268883884878879E-4</v>
      </c>
      <c r="AI162" cm="1">
        <f t="array" ref="AI162">MMULT('coëfficients techniques importé'!$B6:$AL6,'Invesers de la matrice I-A'!BZ$11:BZ$47)</f>
        <v>1.2503914945376916E-3</v>
      </c>
      <c r="AJ162" cm="1">
        <f t="array" ref="AJ162">MMULT('coëfficients techniques importé'!$B6:$AL6,'Invesers de la matrice I-A'!CA$11:CA$47)</f>
        <v>3.7901703164126047E-3</v>
      </c>
      <c r="AK162" cm="1">
        <f t="array" ref="AK162">MMULT('coëfficients techniques importé'!$B6:$AL6,'Invesers de la matrice I-A'!CB$11:CB$47)</f>
        <v>2.9639033569371477E-3</v>
      </c>
      <c r="AL162" cm="1">
        <f t="array" ref="AL162">MMULT('coëfficients techniques importé'!$B6:$AL6,'Invesers de la matrice I-A'!CC$11:CC$47)</f>
        <v>0</v>
      </c>
      <c r="AN162" s="5"/>
    </row>
    <row r="163" spans="1:40">
      <c r="A163" s="13" t="s">
        <v>13</v>
      </c>
      <c r="B163" cm="1">
        <f t="array" ref="B163">MMULT('coëfficients techniques importé'!$B7:$AL7,'Invesers de la matrice I-A'!AS$11:AS$47)</f>
        <v>1.4719170021631514E-2</v>
      </c>
      <c r="C163" cm="1">
        <f t="array" ref="C163">MMULT('coëfficients techniques importé'!$B7:$AL7,'Invesers de la matrice I-A'!AT$11:AT$47)</f>
        <v>1.2041108275146529E-2</v>
      </c>
      <c r="D163" cm="1">
        <f t="array" ref="D163">MMULT('coëfficients techniques importé'!$B7:$AL7,'Invesers de la matrice I-A'!AU$11:AU$47)</f>
        <v>7.7373404543776714E-3</v>
      </c>
      <c r="E163" cm="1">
        <f t="array" ref="E163">MMULT('coëfficients techniques importé'!$B7:$AL7,'Invesers de la matrice I-A'!AV$11:AV$47)</f>
        <v>3.8738962714539101E-3</v>
      </c>
      <c r="F163" cm="1">
        <f t="array" ref="F163">MMULT('coëfficients techniques importé'!$B7:$AL7,'Invesers de la matrice I-A'!AW$11:AW$47)</f>
        <v>5.5659333608563148E-3</v>
      </c>
      <c r="G163" cm="1">
        <f t="array" ref="G163">MMULT('coëfficients techniques importé'!$B7:$AL7,'Invesers de la matrice I-A'!AX$11:AX$47)</f>
        <v>1.9690313453706431E-2</v>
      </c>
      <c r="H163" cm="1">
        <f t="array" ref="H163">MMULT('coëfficients techniques importé'!$B7:$AL7,'Invesers de la matrice I-A'!AY$11:AY$47)</f>
        <v>3.1309118735887043E-2</v>
      </c>
      <c r="I163" cm="1">
        <f t="array" ref="I163">MMULT('coëfficients techniques importé'!$B7:$AL7,'Invesers de la matrice I-A'!AZ$11:AZ$47)</f>
        <v>3.1241556728451151E-3</v>
      </c>
      <c r="J163" cm="1">
        <f t="array" ref="J163">MMULT('coëfficients techniques importé'!$B7:$AL7,'Invesers de la matrice I-A'!BA$11:BA$47)</f>
        <v>6.6770289422089313E-3</v>
      </c>
      <c r="K163" cm="1">
        <f t="array" ref="K163">MMULT('coëfficients techniques importé'!$B7:$AL7,'Invesers de la matrice I-A'!BB$11:BB$47)</f>
        <v>4.0386321300157407E-3</v>
      </c>
      <c r="L163" cm="1">
        <f t="array" ref="L163">MMULT('coëfficients techniques importé'!$B7:$AL7,'Invesers de la matrice I-A'!BC$11:BC$47)</f>
        <v>2.2664571644619587E-3</v>
      </c>
      <c r="M163" cm="1">
        <f t="array" ref="M163">MMULT('coëfficients techniques importé'!$B7:$AL7,'Invesers de la matrice I-A'!BD$11:BD$47)</f>
        <v>2.8010400632702526E-3</v>
      </c>
      <c r="N163" cm="1">
        <f t="array" ref="N163">MMULT('coëfficients techniques importé'!$B7:$AL7,'Invesers de la matrice I-A'!BE$11:BE$47)</f>
        <v>3.2296693866479122E-3</v>
      </c>
      <c r="O163" cm="1">
        <f t="array" ref="O163">MMULT('coëfficients techniques importé'!$B7:$AL7,'Invesers de la matrice I-A'!BF$11:BF$47)</f>
        <v>2.4058579151577698E-3</v>
      </c>
      <c r="P163" cm="1">
        <f t="array" ref="P163">MMULT('coëfficients techniques importé'!$B7:$AL7,'Invesers de la matrice I-A'!BG$11:BG$47)</f>
        <v>2.768219316128826E-3</v>
      </c>
      <c r="Q163" cm="1">
        <f t="array" ref="Q163">MMULT('coëfficients techniques importé'!$B7:$AL7,'Invesers de la matrice I-A'!BH$11:BH$47)</f>
        <v>4.633588260223467E-3</v>
      </c>
      <c r="R163" cm="1">
        <f t="array" ref="R163">MMULT('coëfficients techniques importé'!$B7:$AL7,'Invesers de la matrice I-A'!BI$11:BI$47)</f>
        <v>5.5838621542414445E-3</v>
      </c>
      <c r="S163" cm="1">
        <f t="array" ref="S163">MMULT('coëfficients techniques importé'!$B7:$AL7,'Invesers de la matrice I-A'!BJ$11:BJ$47)</f>
        <v>4.8842987746628231E-3</v>
      </c>
      <c r="T163" cm="1">
        <f t="array" ref="T163">MMULT('coëfficients techniques importé'!$B7:$AL7,'Invesers de la matrice I-A'!BK$11:BK$47)</f>
        <v>6.2074963343671501E-3</v>
      </c>
      <c r="U163" cm="1">
        <f t="array" ref="U163">MMULT('coëfficients techniques importé'!$B7:$AL7,'Invesers de la matrice I-A'!BL$11:BL$47)</f>
        <v>2.5765218266270779E-2</v>
      </c>
      <c r="V163" cm="1">
        <f t="array" ref="V163">MMULT('coëfficients techniques importé'!$B7:$AL7,'Invesers de la matrice I-A'!BM$11:BM$47)</f>
        <v>3.2407176321858455E-3</v>
      </c>
      <c r="W163" cm="1">
        <f t="array" ref="W163">MMULT('coëfficients techniques importé'!$B7:$AL7,'Invesers de la matrice I-A'!BN$11:BN$47)</f>
        <v>4.3454569233818754E-3</v>
      </c>
      <c r="X163" cm="1">
        <f t="array" ref="X163">MMULT('coëfficients techniques importé'!$B7:$AL7,'Invesers de la matrice I-A'!BO$11:BO$47)</f>
        <v>3.7645923223750353E-3</v>
      </c>
      <c r="Y163" cm="1">
        <f t="array" ref="Y163">MMULT('coëfficients techniques importé'!$B7:$AL7,'Invesers de la matrice I-A'!BP$11:BP$47)</f>
        <v>2.5278956749106292E-3</v>
      </c>
      <c r="Z163" cm="1">
        <f t="array" ref="Z163">MMULT('coëfficients techniques importé'!$B7:$AL7,'Invesers de la matrice I-A'!BQ$11:BQ$47)</f>
        <v>2.2653242989965306E-3</v>
      </c>
      <c r="AA163" cm="1">
        <f t="array" ref="AA163">MMULT('coëfficients techniques importé'!$B7:$AL7,'Invesers de la matrice I-A'!BR$11:BR$47)</f>
        <v>6.2729637264414585E-4</v>
      </c>
      <c r="AB163" cm="1">
        <f t="array" ref="AB163">MMULT('coëfficients techniques importé'!$B7:$AL7,'Invesers de la matrice I-A'!BS$11:BS$47)</f>
        <v>2.9055448160130379E-3</v>
      </c>
      <c r="AC163" cm="1">
        <f t="array" ref="AC163">MMULT('coëfficients techniques importé'!$B7:$AL7,'Invesers de la matrice I-A'!BT$11:BT$47)</f>
        <v>2.6176047239896316E-3</v>
      </c>
      <c r="AD163" cm="1">
        <f t="array" ref="AD163">MMULT('coëfficients techniques importé'!$B7:$AL7,'Invesers de la matrice I-A'!BU$11:BU$47)</f>
        <v>5.2809628857305715E-3</v>
      </c>
      <c r="AE163" cm="1">
        <f t="array" ref="AE163">MMULT('coëfficients techniques importé'!$B7:$AL7,'Invesers de la matrice I-A'!BV$11:BV$47)</f>
        <v>3.4808533865399844E-3</v>
      </c>
      <c r="AF163" cm="1">
        <f t="array" ref="AF163">MMULT('coëfficients techniques importé'!$B7:$AL7,'Invesers de la matrice I-A'!BW$11:BW$47)</f>
        <v>2.9135640415904485E-3</v>
      </c>
      <c r="AG163" cm="1">
        <f t="array" ref="AG163">MMULT('coëfficients techniques importé'!$B7:$AL7,'Invesers de la matrice I-A'!BX$11:BX$47)</f>
        <v>1.6945315793483627E-3</v>
      </c>
      <c r="AH163" cm="1">
        <f t="array" ref="AH163">MMULT('coëfficients techniques importé'!$B7:$AL7,'Invesers de la matrice I-A'!BY$11:BY$47)</f>
        <v>1.2781505004430644E-3</v>
      </c>
      <c r="AI163" cm="1">
        <f t="array" ref="AI163">MMULT('coëfficients techniques importé'!$B7:$AL7,'Invesers de la matrice I-A'!BZ$11:BZ$47)</f>
        <v>1.1759579697261644E-3</v>
      </c>
      <c r="AJ163" cm="1">
        <f t="array" ref="AJ163">MMULT('coëfficients techniques importé'!$B7:$AL7,'Invesers de la matrice I-A'!CA$11:CA$47)</f>
        <v>4.33695810340942E-3</v>
      </c>
      <c r="AK163" cm="1">
        <f t="array" ref="AK163">MMULT('coëfficients techniques importé'!$B7:$AL7,'Invesers de la matrice I-A'!CB$11:CB$47)</f>
        <v>3.1473958059951021E-3</v>
      </c>
      <c r="AL163" cm="1">
        <f t="array" ref="AL163">MMULT('coëfficients techniques importé'!$B7:$AL7,'Invesers de la matrice I-A'!CC$11:CC$47)</f>
        <v>0</v>
      </c>
      <c r="AN163" s="5"/>
    </row>
    <row r="164" spans="1:40">
      <c r="A164" s="13" t="s">
        <v>14</v>
      </c>
      <c r="B164" cm="1">
        <f t="array" ref="B164">MMULT('coëfficients techniques importé'!$B8:$AL8,'Invesers de la matrice I-A'!AS$11:AS$47)</f>
        <v>7.0814839974157759E-2</v>
      </c>
      <c r="C164" cm="1">
        <f t="array" ref="C164">MMULT('coëfficients techniques importé'!$B8:$AL8,'Invesers de la matrice I-A'!AT$11:AT$47)</f>
        <v>3.0849035860614521E-2</v>
      </c>
      <c r="D164" cm="1">
        <f t="array" ref="D164">MMULT('coëfficients techniques importé'!$B8:$AL8,'Invesers de la matrice I-A'!AU$11:AU$47)</f>
        <v>3.1778529364468025E-2</v>
      </c>
      <c r="E164" cm="1">
        <f t="array" ref="E164">MMULT('coëfficients techniques importé'!$B8:$AL8,'Invesers de la matrice I-A'!AV$11:AV$47)</f>
        <v>4.2378286036617863E-2</v>
      </c>
      <c r="F164" cm="1">
        <f t="array" ref="F164">MMULT('coëfficients techniques importé'!$B8:$AL8,'Invesers de la matrice I-A'!AW$11:AW$47)</f>
        <v>4.6997630965018779E-2</v>
      </c>
      <c r="G164" cm="1">
        <f t="array" ref="G164">MMULT('coëfficients techniques importé'!$B8:$AL8,'Invesers de la matrice I-A'!AX$11:AX$47)</f>
        <v>2.1582280958139709E-2</v>
      </c>
      <c r="H164" cm="1">
        <f t="array" ref="H164">MMULT('coëfficients techniques importé'!$B8:$AL8,'Invesers de la matrice I-A'!AY$11:AY$47)</f>
        <v>0.15944476983970898</v>
      </c>
      <c r="I164" cm="1">
        <f t="array" ref="I164">MMULT('coëfficients techniques importé'!$B8:$AL8,'Invesers de la matrice I-A'!AZ$11:AZ$47)</f>
        <v>6.698589231497161E-2</v>
      </c>
      <c r="J164" cm="1">
        <f t="array" ref="J164">MMULT('coëfficients techniques importé'!$B8:$AL8,'Invesers de la matrice I-A'!BA$11:BA$47)</f>
        <v>0.12233819016250731</v>
      </c>
      <c r="K164" cm="1">
        <f t="array" ref="K164">MMULT('coëfficients techniques importé'!$B8:$AL8,'Invesers de la matrice I-A'!BB$11:BB$47)</f>
        <v>2.472017685339218E-2</v>
      </c>
      <c r="L164" cm="1">
        <f t="array" ref="L164">MMULT('coëfficients techniques importé'!$B8:$AL8,'Invesers de la matrice I-A'!BC$11:BC$47)</f>
        <v>1.1640052244787414E-2</v>
      </c>
      <c r="M164" cm="1">
        <f t="array" ref="M164">MMULT('coëfficients techniques importé'!$B8:$AL8,'Invesers de la matrice I-A'!BD$11:BD$47)</f>
        <v>3.0789005332747404E-2</v>
      </c>
      <c r="N164" cm="1">
        <f t="array" ref="N164">MMULT('coëfficients techniques importé'!$B8:$AL8,'Invesers de la matrice I-A'!BE$11:BE$47)</f>
        <v>1.8906611510501731E-2</v>
      </c>
      <c r="O164" cm="1">
        <f t="array" ref="O164">MMULT('coëfficients techniques importé'!$B8:$AL8,'Invesers de la matrice I-A'!BF$11:BF$47)</f>
        <v>1.6274118444608049E-2</v>
      </c>
      <c r="P164" cm="1">
        <f t="array" ref="P164">MMULT('coëfficients techniques importé'!$B8:$AL8,'Invesers de la matrice I-A'!BG$11:BG$47)</f>
        <v>2.0455352979873262E-2</v>
      </c>
      <c r="Q164" cm="1">
        <f t="array" ref="Q164">MMULT('coëfficients techniques importé'!$B8:$AL8,'Invesers de la matrice I-A'!BH$11:BH$47)</f>
        <v>4.1574843808197884E-2</v>
      </c>
      <c r="R164" cm="1">
        <f t="array" ref="R164">MMULT('coëfficients techniques importé'!$B8:$AL8,'Invesers de la matrice I-A'!BI$11:BI$47)</f>
        <v>8.2776957865437779E-3</v>
      </c>
      <c r="S164" cm="1">
        <f t="array" ref="S164">MMULT('coëfficients techniques importé'!$B8:$AL8,'Invesers de la matrice I-A'!BJ$11:BJ$47)</f>
        <v>2.0555358191751603E-2</v>
      </c>
      <c r="T164" cm="1">
        <f t="array" ref="T164">MMULT('coëfficients techniques importé'!$B8:$AL8,'Invesers de la matrice I-A'!BK$11:BK$47)</f>
        <v>6.4841321025276679E-3</v>
      </c>
      <c r="U164" cm="1">
        <f t="array" ref="U164">MMULT('coëfficients techniques importé'!$B8:$AL8,'Invesers de la matrice I-A'!BL$11:BL$47)</f>
        <v>4.0164291570640503E-3</v>
      </c>
      <c r="V164" cm="1">
        <f t="array" ref="V164">MMULT('coëfficients techniques importé'!$B8:$AL8,'Invesers de la matrice I-A'!BM$11:BM$47)</f>
        <v>9.4335067925809275E-3</v>
      </c>
      <c r="W164" cm="1">
        <f t="array" ref="W164">MMULT('coëfficients techniques importé'!$B8:$AL8,'Invesers de la matrice I-A'!BN$11:BN$47)</f>
        <v>1.6252441568003331E-2</v>
      </c>
      <c r="X164" cm="1">
        <f t="array" ref="X164">MMULT('coëfficients techniques importé'!$B8:$AL8,'Invesers de la matrice I-A'!BO$11:BO$47)</f>
        <v>6.0001713983772256E-3</v>
      </c>
      <c r="Y164" cm="1">
        <f t="array" ref="Y164">MMULT('coëfficients techniques importé'!$B8:$AL8,'Invesers de la matrice I-A'!BP$11:BP$47)</f>
        <v>3.6660013364278651E-3</v>
      </c>
      <c r="Z164" cm="1">
        <f t="array" ref="Z164">MMULT('coëfficients techniques importé'!$B8:$AL8,'Invesers de la matrice I-A'!BQ$11:BQ$47)</f>
        <v>2.8148876553224945E-3</v>
      </c>
      <c r="AA164" cm="1">
        <f t="array" ref="AA164">MMULT('coëfficients techniques importé'!$B8:$AL8,'Invesers de la matrice I-A'!BR$11:BR$47)</f>
        <v>3.1061645614688126E-3</v>
      </c>
      <c r="AB164" cm="1">
        <f t="array" ref="AB164">MMULT('coëfficients techniques importé'!$B8:$AL8,'Invesers de la matrice I-A'!BS$11:BS$47)</f>
        <v>3.8397579528749908E-3</v>
      </c>
      <c r="AC164" cm="1">
        <f t="array" ref="AC164">MMULT('coëfficients techniques importé'!$B8:$AL8,'Invesers de la matrice I-A'!BT$11:BT$47)</f>
        <v>8.3067612055989053E-3</v>
      </c>
      <c r="AD164" cm="1">
        <f t="array" ref="AD164">MMULT('coëfficients techniques importé'!$B8:$AL8,'Invesers de la matrice I-A'!BU$11:BU$47)</f>
        <v>8.6508456023309081E-3</v>
      </c>
      <c r="AE164" cm="1">
        <f t="array" ref="AE164">MMULT('coëfficients techniques importé'!$B8:$AL8,'Invesers de la matrice I-A'!BV$11:BV$47)</f>
        <v>4.9718091251260994E-3</v>
      </c>
      <c r="AF164" cm="1">
        <f t="array" ref="AF164">MMULT('coëfficients techniques importé'!$B8:$AL8,'Invesers de la matrice I-A'!BW$11:BW$47)</f>
        <v>2.9706686525257939E-3</v>
      </c>
      <c r="AG164" cm="1">
        <f t="array" ref="AG164">MMULT('coëfficients techniques importé'!$B8:$AL8,'Invesers de la matrice I-A'!BX$11:BX$47)</f>
        <v>2.8865249795596197E-3</v>
      </c>
      <c r="AH164" cm="1">
        <f t="array" ref="AH164">MMULT('coëfficients techniques importé'!$B8:$AL8,'Invesers de la matrice I-A'!BY$11:BY$47)</f>
        <v>5.2039362855374541E-3</v>
      </c>
      <c r="AI164" cm="1">
        <f t="array" ref="AI164">MMULT('coëfficients techniques importé'!$B8:$AL8,'Invesers de la matrice I-A'!BZ$11:BZ$47)</f>
        <v>2.0362505777288846E-3</v>
      </c>
      <c r="AJ164" cm="1">
        <f t="array" ref="AJ164">MMULT('coëfficients techniques importé'!$B8:$AL8,'Invesers de la matrice I-A'!CA$11:CA$47)</f>
        <v>7.9922326647594126E-3</v>
      </c>
      <c r="AK164" cm="1">
        <f t="array" ref="AK164">MMULT('coëfficients techniques importé'!$B8:$AL8,'Invesers de la matrice I-A'!CB$11:CB$47)</f>
        <v>6.0192790173472432E-3</v>
      </c>
      <c r="AL164" cm="1">
        <f t="array" ref="AL164">MMULT('coëfficients techniques importé'!$B8:$AL8,'Invesers de la matrice I-A'!CC$11:CC$47)</f>
        <v>0</v>
      </c>
      <c r="AN164" s="5"/>
    </row>
    <row r="165" spans="1:40">
      <c r="A165" s="13" t="s">
        <v>15</v>
      </c>
      <c r="B165" cm="1">
        <f t="array" ref="B165">MMULT('coëfficients techniques importé'!$B9:$AL9,'Invesers de la matrice I-A'!AS$11:AS$47)</f>
        <v>1.0864432456685539E-2</v>
      </c>
      <c r="C165" cm="1">
        <f t="array" ref="C165">MMULT('coëfficients techniques importé'!$B9:$AL9,'Invesers de la matrice I-A'!AT$11:AT$47)</f>
        <v>2.6927444435730747E-4</v>
      </c>
      <c r="D165" cm="1">
        <f t="array" ref="D165">MMULT('coëfficients techniques importé'!$B9:$AL9,'Invesers de la matrice I-A'!AU$11:AU$47)</f>
        <v>4.0534588426332516E-3</v>
      </c>
      <c r="E165" cm="1">
        <f t="array" ref="E165">MMULT('coëfficients techniques importé'!$B9:$AL9,'Invesers de la matrice I-A'!AV$11:AV$47)</f>
        <v>6.6182420850378269E-4</v>
      </c>
      <c r="F165" cm="1">
        <f t="array" ref="F165">MMULT('coëfficients techniques importé'!$B9:$AL9,'Invesers de la matrice I-A'!AW$11:AW$47)</f>
        <v>8.0637241982542223E-4</v>
      </c>
      <c r="G165" cm="1">
        <f t="array" ref="G165">MMULT('coëfficients techniques importé'!$B9:$AL9,'Invesers de la matrice I-A'!AX$11:AX$47)</f>
        <v>2.5834527040012595E-4</v>
      </c>
      <c r="H165" cm="1">
        <f t="array" ref="H165">MMULT('coëfficients techniques importé'!$B9:$AL9,'Invesers de la matrice I-A'!AY$11:AY$47)</f>
        <v>4.501201922516118E-3</v>
      </c>
      <c r="I165" cm="1">
        <f t="array" ref="I165">MMULT('coëfficients techniques importé'!$B9:$AL9,'Invesers de la matrice I-A'!AZ$11:AZ$47)</f>
        <v>0.11815666558868018</v>
      </c>
      <c r="J165" cm="1">
        <f t="array" ref="J165">MMULT('coëfficients techniques importé'!$B9:$AL9,'Invesers de la matrice I-A'!BA$11:BA$47)</f>
        <v>5.8062575598028421E-4</v>
      </c>
      <c r="K165" cm="1">
        <f t="array" ref="K165">MMULT('coëfficients techniques importé'!$B9:$AL9,'Invesers de la matrice I-A'!BB$11:BB$47)</f>
        <v>2.5020885053693095E-4</v>
      </c>
      <c r="L165" cm="1">
        <f t="array" ref="L165">MMULT('coëfficients techniques importé'!$B9:$AL9,'Invesers de la matrice I-A'!BC$11:BC$47)</f>
        <v>1.8546956506933465E-4</v>
      </c>
      <c r="M165" cm="1">
        <f t="array" ref="M165">MMULT('coëfficients techniques importé'!$B9:$AL9,'Invesers de la matrice I-A'!BD$11:BD$47)</f>
        <v>2.6035549465235129E-4</v>
      </c>
      <c r="N165" cm="1">
        <f t="array" ref="N165">MMULT('coëfficients techniques importé'!$B9:$AL9,'Invesers de la matrice I-A'!BE$11:BE$47)</f>
        <v>2.3762311436520593E-4</v>
      </c>
      <c r="O165" cm="1">
        <f t="array" ref="O165">MMULT('coëfficients techniques importé'!$B9:$AL9,'Invesers de la matrice I-A'!BF$11:BF$47)</f>
        <v>2.4999718375985755E-4</v>
      </c>
      <c r="P165" cm="1">
        <f t="array" ref="P165">MMULT('coëfficients techniques importé'!$B9:$AL9,'Invesers de la matrice I-A'!BG$11:BG$47)</f>
        <v>6.4146171433868083E-4</v>
      </c>
      <c r="Q165" cm="1">
        <f t="array" ref="Q165">MMULT('coëfficients techniques importé'!$B9:$AL9,'Invesers de la matrice I-A'!BH$11:BH$47)</f>
        <v>2.3626360511926813E-4</v>
      </c>
      <c r="R165" cm="1">
        <f t="array" ref="R165">MMULT('coëfficients techniques importé'!$B9:$AL9,'Invesers de la matrice I-A'!BI$11:BI$47)</f>
        <v>4.7318702241783497E-4</v>
      </c>
      <c r="S165" cm="1">
        <f t="array" ref="S165">MMULT('coëfficients techniques importé'!$B9:$AL9,'Invesers de la matrice I-A'!BJ$11:BJ$47)</f>
        <v>2.5769974081405172E-4</v>
      </c>
      <c r="T165" cm="1">
        <f t="array" ref="T165">MMULT('coëfficients techniques importé'!$B9:$AL9,'Invesers de la matrice I-A'!BK$11:BK$47)</f>
        <v>3.4710192865642226E-4</v>
      </c>
      <c r="U165" cm="1">
        <f t="array" ref="U165">MMULT('coëfficients techniques importé'!$B9:$AL9,'Invesers de la matrice I-A'!BL$11:BL$47)</f>
        <v>2.8870091846127445E-4</v>
      </c>
      <c r="V165" cm="1">
        <f t="array" ref="V165">MMULT('coëfficients techniques importé'!$B9:$AL9,'Invesers de la matrice I-A'!BM$11:BM$47)</f>
        <v>9.784561475254343E-4</v>
      </c>
      <c r="W165" cm="1">
        <f t="array" ref="W165">MMULT('coëfficients techniques importé'!$B9:$AL9,'Invesers de la matrice I-A'!BN$11:BN$47)</f>
        <v>3.35363393747163E-4</v>
      </c>
      <c r="X165" cm="1">
        <f t="array" ref="X165">MMULT('coëfficients techniques importé'!$B9:$AL9,'Invesers de la matrice I-A'!BO$11:BO$47)</f>
        <v>3.377865290711336E-4</v>
      </c>
      <c r="Y165" cm="1">
        <f t="array" ref="Y165">MMULT('coëfficients techniques importé'!$B9:$AL9,'Invesers de la matrice I-A'!BP$11:BP$47)</f>
        <v>3.0659039289743212E-4</v>
      </c>
      <c r="Z165" cm="1">
        <f t="array" ref="Z165">MMULT('coëfficients techniques importé'!$B9:$AL9,'Invesers de la matrice I-A'!BQ$11:BQ$47)</f>
        <v>4.3665672773228074E-4</v>
      </c>
      <c r="AA165" cm="1">
        <f t="array" ref="AA165">MMULT('coëfficients techniques importé'!$B9:$AL9,'Invesers de la matrice I-A'!BR$11:BR$47)</f>
        <v>9.6130092989981088E-5</v>
      </c>
      <c r="AB165" cm="1">
        <f t="array" ref="AB165">MMULT('coëfficients techniques importé'!$B9:$AL9,'Invesers de la matrice I-A'!BS$11:BS$47)</f>
        <v>4.162660003173013E-4</v>
      </c>
      <c r="AC165" cm="1">
        <f t="array" ref="AC165">MMULT('coëfficients techniques importé'!$B9:$AL9,'Invesers de la matrice I-A'!BT$11:BT$47)</f>
        <v>9.2729554960201989E-4</v>
      </c>
      <c r="AD165" cm="1">
        <f t="array" ref="AD165">MMULT('coëfficients techniques importé'!$B9:$AL9,'Invesers de la matrice I-A'!BU$11:BU$47)</f>
        <v>9.1347573877786411E-3</v>
      </c>
      <c r="AE165" cm="1">
        <f t="array" ref="AE165">MMULT('coëfficients techniques importé'!$B9:$AL9,'Invesers de la matrice I-A'!BV$11:BV$47)</f>
        <v>7.407177018924528E-4</v>
      </c>
      <c r="AF165" cm="1">
        <f t="array" ref="AF165">MMULT('coëfficients techniques importé'!$B9:$AL9,'Invesers de la matrice I-A'!BW$11:BW$47)</f>
        <v>7.7490204722602078E-4</v>
      </c>
      <c r="AG165" cm="1">
        <f t="array" ref="AG165">MMULT('coëfficients techniques importé'!$B9:$AL9,'Invesers de la matrice I-A'!BX$11:BX$47)</f>
        <v>5.7516343393953129E-4</v>
      </c>
      <c r="AH165" cm="1">
        <f t="array" ref="AH165">MMULT('coëfficients techniques importé'!$B9:$AL9,'Invesers de la matrice I-A'!BY$11:BY$47)</f>
        <v>2.6789841253238446E-2</v>
      </c>
      <c r="AI165" cm="1">
        <f t="array" ref="AI165">MMULT('coëfficients techniques importé'!$B9:$AL9,'Invesers de la matrice I-A'!BZ$11:BZ$47)</f>
        <v>2.374088602102965E-3</v>
      </c>
      <c r="AJ165" cm="1">
        <f t="array" ref="AJ165">MMULT('coëfficients techniques importé'!$B9:$AL9,'Invesers de la matrice I-A'!CA$11:CA$47)</f>
        <v>4.3277879287414544E-4</v>
      </c>
      <c r="AK165" cm="1">
        <f t="array" ref="AK165">MMULT('coëfficients techniques importé'!$B9:$AL9,'Invesers de la matrice I-A'!CB$11:CB$47)</f>
        <v>4.0738654961452813E-4</v>
      </c>
      <c r="AL165" cm="1">
        <f t="array" ref="AL165">MMULT('coëfficients techniques importé'!$B9:$AL9,'Invesers de la matrice I-A'!CC$11:CC$47)</f>
        <v>0</v>
      </c>
      <c r="AN165" s="5"/>
    </row>
    <row r="166" spans="1:40">
      <c r="A166" s="13" t="s">
        <v>16</v>
      </c>
      <c r="B166" cm="1">
        <f t="array" ref="B166">MMULT('coëfficients techniques importé'!$B10:$AL10,'Invesers de la matrice I-A'!AS$11:AS$47)</f>
        <v>8.7081962838719343E-3</v>
      </c>
      <c r="C166" cm="1">
        <f t="array" ref="C166">MMULT('coëfficients techniques importé'!$B10:$AL10,'Invesers de la matrice I-A'!AT$11:AT$47)</f>
        <v>2.0362728160562216E-2</v>
      </c>
      <c r="D166" cm="1">
        <f t="array" ref="D166">MMULT('coëfficients techniques importé'!$B10:$AL10,'Invesers de la matrice I-A'!AU$11:AU$47)</f>
        <v>1.3572432489109857E-2</v>
      </c>
      <c r="E166" cm="1">
        <f t="array" ref="E166">MMULT('coëfficients techniques importé'!$B10:$AL10,'Invesers de la matrice I-A'!AV$11:AV$47)</f>
        <v>1.1499362952026053E-2</v>
      </c>
      <c r="F166" cm="1">
        <f t="array" ref="F166">MMULT('coëfficients techniques importé'!$B10:$AL10,'Invesers de la matrice I-A'!AW$11:AW$47)</f>
        <v>1.0792206517434273E-2</v>
      </c>
      <c r="G166" cm="1">
        <f t="array" ref="G166">MMULT('coëfficients techniques importé'!$B10:$AL10,'Invesers de la matrice I-A'!AX$11:AX$47)</f>
        <v>1.2480403427728959E-2</v>
      </c>
      <c r="H166" cm="1">
        <f t="array" ref="H166">MMULT('coëfficients techniques importé'!$B10:$AL10,'Invesers de la matrice I-A'!AY$11:AY$47)</f>
        <v>1.5084354494662616E-2</v>
      </c>
      <c r="I166" cm="1">
        <f t="array" ref="I166">MMULT('coëfficients techniques importé'!$B10:$AL10,'Invesers de la matrice I-A'!AZ$11:AZ$47)</f>
        <v>9.9948213449122074E-3</v>
      </c>
      <c r="J166" cm="1">
        <f t="array" ref="J166">MMULT('coëfficients techniques importé'!$B10:$AL10,'Invesers de la matrice I-A'!BA$11:BA$47)</f>
        <v>3.9302287858170484E-2</v>
      </c>
      <c r="K166" cm="1">
        <f t="array" ref="K166">MMULT('coëfficients techniques importé'!$B10:$AL10,'Invesers de la matrice I-A'!BB$11:BB$47)</f>
        <v>1.0614347906701811E-2</v>
      </c>
      <c r="L166" cm="1">
        <f t="array" ref="L166">MMULT('coëfficients techniques importé'!$B10:$AL10,'Invesers de la matrice I-A'!BC$11:BC$47)</f>
        <v>2.1497136562531802E-2</v>
      </c>
      <c r="M166" cm="1">
        <f t="array" ref="M166">MMULT('coëfficients techniques importé'!$B10:$AL10,'Invesers de la matrice I-A'!BD$11:BD$47)</f>
        <v>2.7646277112829649E-2</v>
      </c>
      <c r="N166" cm="1">
        <f t="array" ref="N166">MMULT('coëfficients techniques importé'!$B10:$AL10,'Invesers de la matrice I-A'!BE$11:BE$47)</f>
        <v>2.3503237392954474E-2</v>
      </c>
      <c r="O166" cm="1">
        <f t="array" ref="O166">MMULT('coëfficients techniques importé'!$B10:$AL10,'Invesers de la matrice I-A'!BF$11:BF$47)</f>
        <v>2.2374561737576112E-2</v>
      </c>
      <c r="P166" cm="1">
        <f t="array" ref="P166">MMULT('coëfficients techniques importé'!$B10:$AL10,'Invesers de la matrice I-A'!BG$11:BG$47)</f>
        <v>2.1270923863170796E-2</v>
      </c>
      <c r="Q166" cm="1">
        <f t="array" ref="Q166">MMULT('coëfficients techniques importé'!$B10:$AL10,'Invesers de la matrice I-A'!BH$11:BH$47)</f>
        <v>4.7724995402813539E-3</v>
      </c>
      <c r="R166" cm="1">
        <f t="array" ref="R166">MMULT('coëfficients techniques importé'!$B10:$AL10,'Invesers de la matrice I-A'!BI$11:BI$47)</f>
        <v>6.2184808167069453E-3</v>
      </c>
      <c r="S166" cm="1">
        <f t="array" ref="S166">MMULT('coëfficients techniques importé'!$B10:$AL10,'Invesers de la matrice I-A'!BJ$11:BJ$47)</f>
        <v>2.5338779610509659E-2</v>
      </c>
      <c r="T166" cm="1">
        <f t="array" ref="T166">MMULT('coëfficients techniques importé'!$B10:$AL10,'Invesers de la matrice I-A'!BK$11:BK$47)</f>
        <v>6.6548390523934239E-3</v>
      </c>
      <c r="U166" cm="1">
        <f t="array" ref="U166">MMULT('coëfficients techniques importé'!$B10:$AL10,'Invesers de la matrice I-A'!BL$11:BL$47)</f>
        <v>4.7483511045281201E-3</v>
      </c>
      <c r="V166" cm="1">
        <f t="array" ref="V166">MMULT('coëfficients techniques importé'!$B10:$AL10,'Invesers de la matrice I-A'!BM$11:BM$47)</f>
        <v>3.9007837370753271E-3</v>
      </c>
      <c r="W166" cm="1">
        <f t="array" ref="W166">MMULT('coëfficients techniques importé'!$B10:$AL10,'Invesers de la matrice I-A'!BN$11:BN$47)</f>
        <v>6.311556046435989E-3</v>
      </c>
      <c r="X166" cm="1">
        <f t="array" ref="X166">MMULT('coëfficients techniques importé'!$B10:$AL10,'Invesers de la matrice I-A'!BO$11:BO$47)</f>
        <v>6.9441531066916301E-3</v>
      </c>
      <c r="Y166" cm="1">
        <f t="array" ref="Y166">MMULT('coëfficients techniques importé'!$B10:$AL10,'Invesers de la matrice I-A'!BP$11:BP$47)</f>
        <v>2.2030925631363269E-3</v>
      </c>
      <c r="Z166" cm="1">
        <f t="array" ref="Z166">MMULT('coëfficients techniques importé'!$B10:$AL10,'Invesers de la matrice I-A'!BQ$11:BQ$47)</f>
        <v>1.9977182602581222E-3</v>
      </c>
      <c r="AA166" cm="1">
        <f t="array" ref="AA166">MMULT('coëfficients techniques importé'!$B10:$AL10,'Invesers de la matrice I-A'!BR$11:BR$47)</f>
        <v>1.0748816219509454E-3</v>
      </c>
      <c r="AB166" cm="1">
        <f t="array" ref="AB166">MMULT('coëfficients techniques importé'!$B10:$AL10,'Invesers de la matrice I-A'!BS$11:BS$47)</f>
        <v>2.9726862683060965E-3</v>
      </c>
      <c r="AC166" cm="1">
        <f t="array" ref="AC166">MMULT('coëfficients techniques importé'!$B10:$AL10,'Invesers de la matrice I-A'!BT$11:BT$47)</f>
        <v>4.7515781034434762E-3</v>
      </c>
      <c r="AD166" cm="1">
        <f t="array" ref="AD166">MMULT('coëfficients techniques importé'!$B10:$AL10,'Invesers de la matrice I-A'!BU$11:BU$47)</f>
        <v>5.1609483516797299E-3</v>
      </c>
      <c r="AE166" cm="1">
        <f t="array" ref="AE166">MMULT('coëfficients techniques importé'!$B10:$AL10,'Invesers de la matrice I-A'!BV$11:BV$47)</f>
        <v>3.6936996095871255E-3</v>
      </c>
      <c r="AF166" cm="1">
        <f t="array" ref="AF166">MMULT('coëfficients techniques importé'!$B10:$AL10,'Invesers de la matrice I-A'!BW$11:BW$47)</f>
        <v>1.5400018603590106E-3</v>
      </c>
      <c r="AG166" cm="1">
        <f t="array" ref="AG166">MMULT('coëfficients techniques importé'!$B10:$AL10,'Invesers de la matrice I-A'!BX$11:BX$47)</f>
        <v>1.5653802124377311E-3</v>
      </c>
      <c r="AH166" cm="1">
        <f t="array" ref="AH166">MMULT('coëfficients techniques importé'!$B10:$AL10,'Invesers de la matrice I-A'!BY$11:BY$47)</f>
        <v>2.6434322421662847E-3</v>
      </c>
      <c r="AI166" cm="1">
        <f t="array" ref="AI166">MMULT('coëfficients techniques importé'!$B10:$AL10,'Invesers de la matrice I-A'!BZ$11:BZ$47)</f>
        <v>1.2256884995319934E-3</v>
      </c>
      <c r="AJ166" cm="1">
        <f t="array" ref="AJ166">MMULT('coëfficients techniques importé'!$B10:$AL10,'Invesers de la matrice I-A'!CA$11:CA$47)</f>
        <v>3.0097626964941059E-3</v>
      </c>
      <c r="AK166" cm="1">
        <f t="array" ref="AK166">MMULT('coëfficients techniques importé'!$B10:$AL10,'Invesers de la matrice I-A'!CB$11:CB$47)</f>
        <v>4.7228626390604985E-3</v>
      </c>
      <c r="AL166" cm="1">
        <f t="array" ref="AL166">MMULT('coëfficients techniques importé'!$B10:$AL10,'Invesers de la matrice I-A'!CC$11:CC$47)</f>
        <v>0</v>
      </c>
      <c r="AN166" s="5"/>
    </row>
    <row r="167" spans="1:40">
      <c r="A167" s="13" t="s">
        <v>17</v>
      </c>
      <c r="B167" cm="1">
        <f t="array" ref="B167">MMULT('coëfficients techniques importé'!$B11:$AL11,'Invesers de la matrice I-A'!AS$11:AS$47)</f>
        <v>9.829241132735464E-3</v>
      </c>
      <c r="C167" cm="1">
        <f t="array" ref="C167">MMULT('coëfficients techniques importé'!$B11:$AL11,'Invesers de la matrice I-A'!AT$11:AT$47)</f>
        <v>1.7128988059824501E-2</v>
      </c>
      <c r="D167" cm="1">
        <f t="array" ref="D167">MMULT('coëfficients techniques importé'!$B11:$AL11,'Invesers de la matrice I-A'!AU$11:AU$47)</f>
        <v>7.6374576246929244E-3</v>
      </c>
      <c r="E167" cm="1">
        <f t="array" ref="E167">MMULT('coëfficients techniques importé'!$B11:$AL11,'Invesers de la matrice I-A'!AV$11:AV$47)</f>
        <v>7.816629559928014E-3</v>
      </c>
      <c r="F167" cm="1">
        <f t="array" ref="F167">MMULT('coëfficients techniques importé'!$B11:$AL11,'Invesers de la matrice I-A'!AW$11:AW$47)</f>
        <v>1.2527576644542489E-2</v>
      </c>
      <c r="G167" cm="1">
        <f t="array" ref="G167">MMULT('coëfficients techniques importé'!$B11:$AL11,'Invesers de la matrice I-A'!AX$11:AX$47)</f>
        <v>1.1755647438588319E-2</v>
      </c>
      <c r="H167" cm="1">
        <f t="array" ref="H167">MMULT('coëfficients techniques importé'!$B11:$AL11,'Invesers de la matrice I-A'!AY$11:AY$47)</f>
        <v>1.3312788653153515E-2</v>
      </c>
      <c r="I167" cm="1">
        <f t="array" ref="I167">MMULT('coëfficients techniques importé'!$B11:$AL11,'Invesers de la matrice I-A'!AZ$11:AZ$47)</f>
        <v>9.399855240525062E-3</v>
      </c>
      <c r="J167" cm="1">
        <f t="array" ref="J167">MMULT('coëfficients techniques importé'!$B11:$AL11,'Invesers de la matrice I-A'!BA$11:BA$47)</f>
        <v>1.9572705169337692E-2</v>
      </c>
      <c r="K167" cm="1">
        <f t="array" ref="K167">MMULT('coëfficients techniques importé'!$B11:$AL11,'Invesers de la matrice I-A'!BB$11:BB$47)</f>
        <v>0.17137783592888803</v>
      </c>
      <c r="L167" cm="1">
        <f t="array" ref="L167">MMULT('coëfficients techniques importé'!$B11:$AL11,'Invesers de la matrice I-A'!BC$11:BC$47)</f>
        <v>3.8456391462833278E-2</v>
      </c>
      <c r="M167" cm="1">
        <f t="array" ref="M167">MMULT('coëfficients techniques importé'!$B11:$AL11,'Invesers de la matrice I-A'!BD$11:BD$47)</f>
        <v>8.6748553434125686E-2</v>
      </c>
      <c r="N167" cm="1">
        <f t="array" ref="N167">MMULT('coëfficients techniques importé'!$B11:$AL11,'Invesers de la matrice I-A'!BE$11:BE$47)</f>
        <v>7.5053725691919745E-2</v>
      </c>
      <c r="O167" cm="1">
        <f t="array" ref="O167">MMULT('coëfficients techniques importé'!$B11:$AL11,'Invesers de la matrice I-A'!BF$11:BF$47)</f>
        <v>3.5828031596123362E-2</v>
      </c>
      <c r="P167" cm="1">
        <f t="array" ref="P167">MMULT('coëfficients techniques importé'!$B11:$AL11,'Invesers de la matrice I-A'!BG$11:BG$47)</f>
        <v>5.4741694519132383E-2</v>
      </c>
      <c r="Q167" cm="1">
        <f t="array" ref="Q167">MMULT('coëfficients techniques importé'!$B11:$AL11,'Invesers de la matrice I-A'!BH$11:BH$47)</f>
        <v>5.5861030873494023E-3</v>
      </c>
      <c r="R167" cm="1">
        <f t="array" ref="R167">MMULT('coëfficients techniques importé'!$B11:$AL11,'Invesers de la matrice I-A'!BI$11:BI$47)</f>
        <v>3.217077187204271E-2</v>
      </c>
      <c r="S167" cm="1">
        <f t="array" ref="S167">MMULT('coëfficients techniques importé'!$B11:$AL11,'Invesers de la matrice I-A'!BJ$11:BJ$47)</f>
        <v>3.5728072776170045E-2</v>
      </c>
      <c r="T167" cm="1">
        <f t="array" ref="T167">MMULT('coëfficients techniques importé'!$B11:$AL11,'Invesers de la matrice I-A'!BK$11:BK$47)</f>
        <v>3.4054814754085607E-3</v>
      </c>
      <c r="U167" cm="1">
        <f t="array" ref="U167">MMULT('coëfficients techniques importé'!$B11:$AL11,'Invesers de la matrice I-A'!BL$11:BL$47)</f>
        <v>3.6419260511257666E-3</v>
      </c>
      <c r="V167" cm="1">
        <f t="array" ref="V167">MMULT('coëfficients techniques importé'!$B11:$AL11,'Invesers de la matrice I-A'!BM$11:BM$47)</f>
        <v>3.3982713899490418E-3</v>
      </c>
      <c r="W167" cm="1">
        <f t="array" ref="W167">MMULT('coëfficients techniques importé'!$B11:$AL11,'Invesers de la matrice I-A'!BN$11:BN$47)</f>
        <v>5.4101240119342683E-3</v>
      </c>
      <c r="X167" cm="1">
        <f t="array" ref="X167">MMULT('coëfficients techniques importé'!$B11:$AL11,'Invesers de la matrice I-A'!BO$11:BO$47)</f>
        <v>4.7810066676080122E-3</v>
      </c>
      <c r="Y167" cm="1">
        <f t="array" ref="Y167">MMULT('coëfficients techniques importé'!$B11:$AL11,'Invesers de la matrice I-A'!BP$11:BP$47)</f>
        <v>2.3817524354806329E-3</v>
      </c>
      <c r="Z167" cm="1">
        <f t="array" ref="Z167">MMULT('coëfficients techniques importé'!$B11:$AL11,'Invesers de la matrice I-A'!BQ$11:BQ$47)</f>
        <v>1.8209026250093818E-3</v>
      </c>
      <c r="AA167" cm="1">
        <f t="array" ref="AA167">MMULT('coëfficients techniques importé'!$B11:$AL11,'Invesers de la matrice I-A'!BR$11:BR$47)</f>
        <v>1.6376911752179733E-3</v>
      </c>
      <c r="AB167" cm="1">
        <f t="array" ref="AB167">MMULT('coëfficients techniques importé'!$B11:$AL11,'Invesers de la matrice I-A'!BS$11:BS$47)</f>
        <v>2.5913969507199135E-3</v>
      </c>
      <c r="AC167" cm="1">
        <f t="array" ref="AC167">MMULT('coëfficients techniques importé'!$B11:$AL11,'Invesers de la matrice I-A'!BT$11:BT$47)</f>
        <v>4.9445441606634352E-3</v>
      </c>
      <c r="AD167" cm="1">
        <f t="array" ref="AD167">MMULT('coëfficients techniques importé'!$B11:$AL11,'Invesers de la matrice I-A'!BU$11:BU$47)</f>
        <v>4.3336661807783566E-3</v>
      </c>
      <c r="AE167" cm="1">
        <f t="array" ref="AE167">MMULT('coëfficients techniques importé'!$B11:$AL11,'Invesers de la matrice I-A'!BV$11:BV$47)</f>
        <v>5.3582775010206632E-3</v>
      </c>
      <c r="AF167" cm="1">
        <f t="array" ref="AF167">MMULT('coëfficients techniques importé'!$B11:$AL11,'Invesers de la matrice I-A'!BW$11:BW$47)</f>
        <v>3.7106030546346963E-3</v>
      </c>
      <c r="AG167" cm="1">
        <f t="array" ref="AG167">MMULT('coëfficients techniques importé'!$B11:$AL11,'Invesers de la matrice I-A'!BX$11:BX$47)</f>
        <v>1.3198049263905384E-3</v>
      </c>
      <c r="AH167" cm="1">
        <f t="array" ref="AH167">MMULT('coëfficients techniques importé'!$B11:$AL11,'Invesers de la matrice I-A'!BY$11:BY$47)</f>
        <v>2.0788290240412615E-3</v>
      </c>
      <c r="AI167" cm="1">
        <f t="array" ref="AI167">MMULT('coëfficients techniques importé'!$B11:$AL11,'Invesers de la matrice I-A'!BZ$11:BZ$47)</f>
        <v>1.8544447726714368E-3</v>
      </c>
      <c r="AJ167" cm="1">
        <f t="array" ref="AJ167">MMULT('coëfficients techniques importé'!$B11:$AL11,'Invesers de la matrice I-A'!CA$11:CA$47)</f>
        <v>3.487331823341315E-3</v>
      </c>
      <c r="AK167" cm="1">
        <f t="array" ref="AK167">MMULT('coëfficients techniques importé'!$B11:$AL11,'Invesers de la matrice I-A'!CB$11:CB$47)</f>
        <v>7.7869032425561605E-3</v>
      </c>
      <c r="AL167" cm="1">
        <f t="array" ref="AL167">MMULT('coëfficients techniques importé'!$B11:$AL11,'Invesers de la matrice I-A'!CC$11:CC$47)</f>
        <v>0</v>
      </c>
      <c r="AN167" s="5"/>
    </row>
    <row r="168" spans="1:40">
      <c r="A168" s="13" t="s">
        <v>18</v>
      </c>
      <c r="B168" cm="1">
        <f t="array" ref="B168">MMULT('coëfficients techniques importé'!$B12:$AL12,'Invesers de la matrice I-A'!AS$11:AS$47)</f>
        <v>2.2838890652597645E-3</v>
      </c>
      <c r="C168" cm="1">
        <f t="array" ref="C168">MMULT('coëfficients techniques importé'!$B12:$AL12,'Invesers de la matrice I-A'!AT$11:AT$47)</f>
        <v>5.0093051923323969E-3</v>
      </c>
      <c r="D168" cm="1">
        <f t="array" ref="D168">MMULT('coëfficients techniques importé'!$B12:$AL12,'Invesers de la matrice I-A'!AU$11:AU$47)</f>
        <v>2.7769215680761858E-3</v>
      </c>
      <c r="E168" cm="1">
        <f t="array" ref="E168">MMULT('coëfficients techniques importé'!$B12:$AL12,'Invesers de la matrice I-A'!AV$11:AV$47)</f>
        <v>2.696617523927098E-3</v>
      </c>
      <c r="F168" cm="1">
        <f t="array" ref="F168">MMULT('coëfficients techniques importé'!$B12:$AL12,'Invesers de la matrice I-A'!AW$11:AW$47)</f>
        <v>4.9397266201175339E-3</v>
      </c>
      <c r="G168" cm="1">
        <f t="array" ref="G168">MMULT('coëfficients techniques importé'!$B12:$AL12,'Invesers de la matrice I-A'!AX$11:AX$47)</f>
        <v>4.2442365724090552E-3</v>
      </c>
      <c r="H168" cm="1">
        <f t="array" ref="H168">MMULT('coëfficients techniques importé'!$B12:$AL12,'Invesers de la matrice I-A'!AY$11:AY$47)</f>
        <v>3.6994960996684745E-3</v>
      </c>
      <c r="I168" cm="1">
        <f t="array" ref="I168">MMULT('coëfficients techniques importé'!$B12:$AL12,'Invesers de la matrice I-A'!AZ$11:AZ$47)</f>
        <v>2.128387720292732E-3</v>
      </c>
      <c r="J168" cm="1">
        <f t="array" ref="J168">MMULT('coëfficients techniques importé'!$B12:$AL12,'Invesers de la matrice I-A'!BA$11:BA$47)</f>
        <v>5.7941600661387911E-3</v>
      </c>
      <c r="K168" cm="1">
        <f t="array" ref="K168">MMULT('coëfficients techniques importé'!$B12:$AL12,'Invesers de la matrice I-A'!BB$11:BB$47)</f>
        <v>9.622957443930321E-3</v>
      </c>
      <c r="L168" cm="1">
        <f t="array" ref="L168">MMULT('coëfficients techniques importé'!$B12:$AL12,'Invesers de la matrice I-A'!BC$11:BC$47)</f>
        <v>0.10547379502215042</v>
      </c>
      <c r="M168" cm="1">
        <f t="array" ref="M168">MMULT('coëfficients techniques importé'!$B12:$AL12,'Invesers de la matrice I-A'!BD$11:BD$47)</f>
        <v>6.8988363188530785E-2</v>
      </c>
      <c r="N168" cm="1">
        <f t="array" ref="N168">MMULT('coëfficients techniques importé'!$B12:$AL12,'Invesers de la matrice I-A'!BE$11:BE$47)</f>
        <v>3.1598248101289202E-2</v>
      </c>
      <c r="O168" cm="1">
        <f t="array" ref="O168">MMULT('coëfficients techniques importé'!$B12:$AL12,'Invesers de la matrice I-A'!BF$11:BF$47)</f>
        <v>4.6531126062183931E-2</v>
      </c>
      <c r="P168" cm="1">
        <f t="array" ref="P168">MMULT('coëfficients techniques importé'!$B12:$AL12,'Invesers de la matrice I-A'!BG$11:BG$47)</f>
        <v>2.1453516008078918E-2</v>
      </c>
      <c r="Q168" cm="1">
        <f t="array" ref="Q168">MMULT('coëfficients techniques importé'!$B12:$AL12,'Invesers de la matrice I-A'!BH$11:BH$47)</f>
        <v>5.742849253063881E-3</v>
      </c>
      <c r="R168" cm="1">
        <f t="array" ref="R168">MMULT('coëfficients techniques importé'!$B12:$AL12,'Invesers de la matrice I-A'!BI$11:BI$47)</f>
        <v>4.5707635131668868E-3</v>
      </c>
      <c r="S168" cm="1">
        <f t="array" ref="S168">MMULT('coëfficients techniques importé'!$B12:$AL12,'Invesers de la matrice I-A'!BJ$11:BJ$47)</f>
        <v>9.6716104538439613E-3</v>
      </c>
      <c r="T168" cm="1">
        <f t="array" ref="T168">MMULT('coëfficients techniques importé'!$B12:$AL12,'Invesers de la matrice I-A'!BK$11:BK$47)</f>
        <v>5.0760674599907426E-3</v>
      </c>
      <c r="U168" cm="1">
        <f t="array" ref="U168">MMULT('coëfficients techniques importé'!$B12:$AL12,'Invesers de la matrice I-A'!BL$11:BL$47)</f>
        <v>4.2752315203476955E-3</v>
      </c>
      <c r="V168" cm="1">
        <f t="array" ref="V168">MMULT('coëfficients techniques importé'!$B12:$AL12,'Invesers de la matrice I-A'!BM$11:BM$47)</f>
        <v>2.3005599615141866E-3</v>
      </c>
      <c r="W168" cm="1">
        <f t="array" ref="W168">MMULT('coëfficients techniques importé'!$B12:$AL12,'Invesers de la matrice I-A'!BN$11:BN$47)</f>
        <v>5.0977511224204264E-3</v>
      </c>
      <c r="X168" cm="1">
        <f t="array" ref="X168">MMULT('coëfficients techniques importé'!$B12:$AL12,'Invesers de la matrice I-A'!BO$11:BO$47)</f>
        <v>2.9033921369378022E-2</v>
      </c>
      <c r="Y168" cm="1">
        <f t="array" ref="Y168">MMULT('coëfficients techniques importé'!$B12:$AL12,'Invesers de la matrice I-A'!BP$11:BP$47)</f>
        <v>1.4103000669694526E-2</v>
      </c>
      <c r="Z168" cm="1">
        <f t="array" ref="Z168">MMULT('coëfficients techniques importé'!$B12:$AL12,'Invesers de la matrice I-A'!BQ$11:BQ$47)</f>
        <v>4.36314270363093E-3</v>
      </c>
      <c r="AA168" cm="1">
        <f t="array" ref="AA168">MMULT('coëfficients techniques importé'!$B12:$AL12,'Invesers de la matrice I-A'!BR$11:BR$47)</f>
        <v>8.5443911231872509E-4</v>
      </c>
      <c r="AB168" cm="1">
        <f t="array" ref="AB168">MMULT('coëfficients techniques importé'!$B12:$AL12,'Invesers de la matrice I-A'!BS$11:BS$47)</f>
        <v>5.3745483926757849E-3</v>
      </c>
      <c r="AC168" cm="1">
        <f t="array" ref="AC168">MMULT('coëfficients techniques importé'!$B12:$AL12,'Invesers de la matrice I-A'!BT$11:BT$47)</f>
        <v>1.6643787531621025E-2</v>
      </c>
      <c r="AD168" cm="1">
        <f t="array" ref="AD168">MMULT('coëfficients techniques importé'!$B12:$AL12,'Invesers de la matrice I-A'!BU$11:BU$47)</f>
        <v>9.0206538160891372E-3</v>
      </c>
      <c r="AE168" cm="1">
        <f t="array" ref="AE168">MMULT('coëfficients techniques importé'!$B12:$AL12,'Invesers de la matrice I-A'!BV$11:BV$47)</f>
        <v>6.3288892429216601E-3</v>
      </c>
      <c r="AF168" cm="1">
        <f t="array" ref="AF168">MMULT('coëfficients techniques importé'!$B12:$AL12,'Invesers de la matrice I-A'!BW$11:BW$47)</f>
        <v>3.575022607570217E-3</v>
      </c>
      <c r="AG168" cm="1">
        <f t="array" ref="AG168">MMULT('coëfficients techniques importé'!$B12:$AL12,'Invesers de la matrice I-A'!BX$11:BX$47)</f>
        <v>1.7147675670409058E-3</v>
      </c>
      <c r="AH168" cm="1">
        <f t="array" ref="AH168">MMULT('coëfficients techniques importé'!$B12:$AL12,'Invesers de la matrice I-A'!BY$11:BY$47)</f>
        <v>5.7991586359934875E-3</v>
      </c>
      <c r="AI168" cm="1">
        <f t="array" ref="AI168">MMULT('coëfficients techniques importé'!$B12:$AL12,'Invesers de la matrice I-A'!BZ$11:BZ$47)</f>
        <v>2.1438545911648681E-3</v>
      </c>
      <c r="AJ168" cm="1">
        <f t="array" ref="AJ168">MMULT('coëfficients techniques importé'!$B12:$AL12,'Invesers de la matrice I-A'!CA$11:CA$47)</f>
        <v>7.8043102740116528E-3</v>
      </c>
      <c r="AK168" cm="1">
        <f t="array" ref="AK168">MMULT('coëfficients techniques importé'!$B12:$AL12,'Invesers de la matrice I-A'!CB$11:CB$47)</f>
        <v>1.7310882920408589E-2</v>
      </c>
      <c r="AL168" cm="1">
        <f t="array" ref="AL168">MMULT('coëfficients techniques importé'!$B12:$AL12,'Invesers de la matrice I-A'!CC$11:CC$47)</f>
        <v>0</v>
      </c>
      <c r="AN168" s="5"/>
    </row>
    <row r="169" spans="1:40">
      <c r="A169" s="13" t="s">
        <v>19</v>
      </c>
      <c r="B169" cm="1">
        <f t="array" ref="B169">MMULT('coëfficients techniques importé'!$B13:$AL13,'Invesers de la matrice I-A'!AS$11:AS$47)</f>
        <v>2.6985268782934208E-3</v>
      </c>
      <c r="C169" cm="1">
        <f t="array" ref="C169">MMULT('coëfficients techniques importé'!$B13:$AL13,'Invesers de la matrice I-A'!AT$11:AT$47)</f>
        <v>6.7637379858180077E-3</v>
      </c>
      <c r="D169" cm="1">
        <f t="array" ref="D169">MMULT('coëfficients techniques importé'!$B13:$AL13,'Invesers de la matrice I-A'!AU$11:AU$47)</f>
        <v>3.5358687537383766E-3</v>
      </c>
      <c r="E169" cm="1">
        <f t="array" ref="E169">MMULT('coëfficients techniques importé'!$B13:$AL13,'Invesers de la matrice I-A'!AV$11:AV$47)</f>
        <v>3.2514803157194633E-3</v>
      </c>
      <c r="F169" cm="1">
        <f t="array" ref="F169">MMULT('coëfficients techniques importé'!$B13:$AL13,'Invesers de la matrice I-A'!AW$11:AW$47)</f>
        <v>7.893405767617042E-3</v>
      </c>
      <c r="G169" cm="1">
        <f t="array" ref="G169">MMULT('coëfficients techniques importé'!$B13:$AL13,'Invesers de la matrice I-A'!AX$11:AX$47)</f>
        <v>6.1846838852268136E-3</v>
      </c>
      <c r="H169" cm="1">
        <f t="array" ref="H169">MMULT('coëfficients techniques importé'!$B13:$AL13,'Invesers de la matrice I-A'!AY$11:AY$47)</f>
        <v>5.4970966013925806E-3</v>
      </c>
      <c r="I169" cm="1">
        <f t="array" ref="I169">MMULT('coëfficients techniques importé'!$B13:$AL13,'Invesers de la matrice I-A'!AZ$11:AZ$47)</f>
        <v>2.300589122857453E-3</v>
      </c>
      <c r="J169" cm="1">
        <f t="array" ref="J169">MMULT('coëfficients techniques importé'!$B13:$AL13,'Invesers de la matrice I-A'!BA$11:BA$47)</f>
        <v>5.503605010302259E-3</v>
      </c>
      <c r="K169" cm="1">
        <f t="array" ref="K169">MMULT('coëfficients techniques importé'!$B13:$AL13,'Invesers de la matrice I-A'!BB$11:BB$47)</f>
        <v>1.5614160127064491E-2</v>
      </c>
      <c r="L169" cm="1">
        <f t="array" ref="L169">MMULT('coëfficients techniques importé'!$B13:$AL13,'Invesers de la matrice I-A'!BC$11:BC$47)</f>
        <v>3.3606315349672289E-2</v>
      </c>
      <c r="M169" cm="1">
        <f t="array" ref="M169">MMULT('coëfficients techniques importé'!$B13:$AL13,'Invesers de la matrice I-A'!BD$11:BD$47)</f>
        <v>7.8606813554102012E-2</v>
      </c>
      <c r="N169" cm="1">
        <f t="array" ref="N169">MMULT('coëfficients techniques importé'!$B13:$AL13,'Invesers de la matrice I-A'!BE$11:BE$47)</f>
        <v>3.0537575361478688E-2</v>
      </c>
      <c r="O169" cm="1">
        <f t="array" ref="O169">MMULT('coëfficients techniques importé'!$B13:$AL13,'Invesers de la matrice I-A'!BF$11:BF$47)</f>
        <v>1.7608885961331713E-2</v>
      </c>
      <c r="P169" cm="1">
        <f t="array" ref="P169">MMULT('coëfficients techniques importé'!$B13:$AL13,'Invesers de la matrice I-A'!BG$11:BG$47)</f>
        <v>1.4730720250221752E-2</v>
      </c>
      <c r="Q169" cm="1">
        <f t="array" ref="Q169">MMULT('coëfficients techniques importé'!$B13:$AL13,'Invesers de la matrice I-A'!BH$11:BH$47)</f>
        <v>6.7881747726103092E-3</v>
      </c>
      <c r="R169" cm="1">
        <f t="array" ref="R169">MMULT('coëfficients techniques importé'!$B13:$AL13,'Invesers de la matrice I-A'!BI$11:BI$47)</f>
        <v>4.98231357569133E-3</v>
      </c>
      <c r="S169" cm="1">
        <f t="array" ref="S169">MMULT('coëfficients techniques importé'!$B13:$AL13,'Invesers de la matrice I-A'!BJ$11:BJ$47)</f>
        <v>1.886298489512914E-2</v>
      </c>
      <c r="T169" cm="1">
        <f t="array" ref="T169">MMULT('coëfficients techniques importé'!$B13:$AL13,'Invesers de la matrice I-A'!BK$11:BK$47)</f>
        <v>5.6002101057208986E-3</v>
      </c>
      <c r="U169" cm="1">
        <f t="array" ref="U169">MMULT('coëfficients techniques importé'!$B13:$AL13,'Invesers de la matrice I-A'!BL$11:BL$47)</f>
        <v>4.7325164080409933E-3</v>
      </c>
      <c r="V169" cm="1">
        <f t="array" ref="V169">MMULT('coëfficients techniques importé'!$B13:$AL13,'Invesers de la matrice I-A'!BM$11:BM$47)</f>
        <v>2.7882541205820695E-3</v>
      </c>
      <c r="W169" cm="1">
        <f t="array" ref="W169">MMULT('coëfficients techniques importé'!$B13:$AL13,'Invesers de la matrice I-A'!BN$11:BN$47)</f>
        <v>4.0647091591005857E-3</v>
      </c>
      <c r="X169" cm="1">
        <f t="array" ref="X169">MMULT('coëfficients techniques importé'!$B13:$AL13,'Invesers de la matrice I-A'!BO$11:BO$47)</f>
        <v>2.0279843122173423E-2</v>
      </c>
      <c r="Y169" cm="1">
        <f t="array" ref="Y169">MMULT('coëfficients techniques importé'!$B13:$AL13,'Invesers de la matrice I-A'!BP$11:BP$47)</f>
        <v>8.3048710934036287E-3</v>
      </c>
      <c r="Z169" cm="1">
        <f t="array" ref="Z169">MMULT('coëfficients techniques importé'!$B13:$AL13,'Invesers de la matrice I-A'!BQ$11:BQ$47)</f>
        <v>2.6635039976111198E-3</v>
      </c>
      <c r="AA169" cm="1">
        <f t="array" ref="AA169">MMULT('coëfficients techniques importé'!$B13:$AL13,'Invesers de la matrice I-A'!BR$11:BR$47)</f>
        <v>1.9730598154223296E-3</v>
      </c>
      <c r="AB169" cm="1">
        <f t="array" ref="AB169">MMULT('coëfficients techniques importé'!$B13:$AL13,'Invesers de la matrice I-A'!BS$11:BS$47)</f>
        <v>5.9286413620880966E-3</v>
      </c>
      <c r="AC169" cm="1">
        <f t="array" ref="AC169">MMULT('coëfficients techniques importé'!$B13:$AL13,'Invesers de la matrice I-A'!BT$11:BT$47)</f>
        <v>6.958530960355004E-3</v>
      </c>
      <c r="AD169" cm="1">
        <f t="array" ref="AD169">MMULT('coëfficients techniques importé'!$B13:$AL13,'Invesers de la matrice I-A'!BU$11:BU$47)</f>
        <v>4.1367665095776943E-3</v>
      </c>
      <c r="AE169" cm="1">
        <f t="array" ref="AE169">MMULT('coëfficients techniques importé'!$B13:$AL13,'Invesers de la matrice I-A'!BV$11:BV$47)</f>
        <v>4.3689933383146782E-3</v>
      </c>
      <c r="AF169" cm="1">
        <f t="array" ref="AF169">MMULT('coëfficients techniques importé'!$B13:$AL13,'Invesers de la matrice I-A'!BW$11:BW$47)</f>
        <v>1.6752520266317607E-3</v>
      </c>
      <c r="AG169" cm="1">
        <f t="array" ref="AG169">MMULT('coëfficients techniques importé'!$B13:$AL13,'Invesers de la matrice I-A'!BX$11:BX$47)</f>
        <v>9.531895441338118E-4</v>
      </c>
      <c r="AH169" cm="1">
        <f t="array" ref="AH169">MMULT('coëfficients techniques importé'!$B13:$AL13,'Invesers de la matrice I-A'!BY$11:BY$47)</f>
        <v>1.1292415389886512E-3</v>
      </c>
      <c r="AI169" cm="1">
        <f t="array" ref="AI169">MMULT('coëfficients techniques importé'!$B13:$AL13,'Invesers de la matrice I-A'!BZ$11:BZ$47)</f>
        <v>8.4705685871243656E-4</v>
      </c>
      <c r="AJ169" cm="1">
        <f t="array" ref="AJ169">MMULT('coëfficients techniques importé'!$B13:$AL13,'Invesers de la matrice I-A'!CA$11:CA$47)</f>
        <v>3.2862850363824993E-3</v>
      </c>
      <c r="AK169" cm="1">
        <f t="array" ref="AK169">MMULT('coëfficients techniques importé'!$B13:$AL13,'Invesers de la matrice I-A'!CB$11:CB$47)</f>
        <v>7.1142311244615482E-3</v>
      </c>
      <c r="AL169" cm="1">
        <f t="array" ref="AL169">MMULT('coëfficients techniques importé'!$B13:$AL13,'Invesers de la matrice I-A'!CC$11:CC$47)</f>
        <v>0</v>
      </c>
      <c r="AN169" s="5"/>
    </row>
    <row r="170" spans="1:40">
      <c r="A170" s="13" t="s">
        <v>20</v>
      </c>
      <c r="B170" cm="1">
        <f t="array" ref="B170">MMULT('coëfficients techniques importé'!$B14:$AL14,'Invesers de la matrice I-A'!AS$11:AS$47)</f>
        <v>8.5310528627423766E-3</v>
      </c>
      <c r="C170" cm="1">
        <f t="array" ref="C170">MMULT('coëfficients techniques importé'!$B14:$AL14,'Invesers de la matrice I-A'!AT$11:AT$47)</f>
        <v>7.2025006000853445E-2</v>
      </c>
      <c r="D170" cm="1">
        <f t="array" ref="D170">MMULT('coëfficients techniques importé'!$B14:$AL14,'Invesers de la matrice I-A'!AU$11:AU$47)</f>
        <v>9.2825254658948208E-3</v>
      </c>
      <c r="E170" cm="1">
        <f t="array" ref="E170">MMULT('coëfficients techniques importé'!$B14:$AL14,'Invesers de la matrice I-A'!AV$11:AV$47)</f>
        <v>9.2049921926836299E-3</v>
      </c>
      <c r="F170" cm="1">
        <f t="array" ref="F170">MMULT('coëfficients techniques importé'!$B14:$AL14,'Invesers de la matrice I-A'!AW$11:AW$47)</f>
        <v>1.1565422500682297E-2</v>
      </c>
      <c r="G170" cm="1">
        <f t="array" ref="G170">MMULT('coëfficients techniques importé'!$B14:$AL14,'Invesers de la matrice I-A'!AX$11:AX$47)</f>
        <v>9.0029329506877247E-3</v>
      </c>
      <c r="H170" cm="1">
        <f t="array" ref="H170">MMULT('coëfficients techniques importé'!$B14:$AL14,'Invesers de la matrice I-A'!AY$11:AY$47)</f>
        <v>9.0640775739237525E-3</v>
      </c>
      <c r="I170" cm="1">
        <f t="array" ref="I170">MMULT('coëfficients techniques importé'!$B14:$AL14,'Invesers de la matrice I-A'!AZ$11:AZ$47)</f>
        <v>3.63116335472876E-3</v>
      </c>
      <c r="J170" cm="1">
        <f t="array" ref="J170">MMULT('coëfficients techniques importé'!$B14:$AL14,'Invesers de la matrice I-A'!BA$11:BA$47)</f>
        <v>1.48847032368575E-2</v>
      </c>
      <c r="K170" cm="1">
        <f t="array" ref="K170">MMULT('coëfficients techniques importé'!$B14:$AL14,'Invesers de la matrice I-A'!BB$11:BB$47)</f>
        <v>2.0512357421014586E-2</v>
      </c>
      <c r="L170" cm="1">
        <f t="array" ref="L170">MMULT('coëfficients techniques importé'!$B14:$AL14,'Invesers de la matrice I-A'!BC$11:BC$47)</f>
        <v>2.2874703484054557E-2</v>
      </c>
      <c r="M170" cm="1">
        <f t="array" ref="M170">MMULT('coëfficients techniques importé'!$B14:$AL14,'Invesers de la matrice I-A'!BD$11:BD$47)</f>
        <v>2.2027373587940949E-2</v>
      </c>
      <c r="N170" cm="1">
        <f t="array" ref="N170">MMULT('coëfficients techniques importé'!$B14:$AL14,'Invesers de la matrice I-A'!BE$11:BE$47)</f>
        <v>7.9275754109169941E-2</v>
      </c>
      <c r="O170" cm="1">
        <f t="array" ref="O170">MMULT('coëfficients techniques importé'!$B14:$AL14,'Invesers de la matrice I-A'!BF$11:BF$47)</f>
        <v>4.8748290783756781E-2</v>
      </c>
      <c r="P170" cm="1">
        <f t="array" ref="P170">MMULT('coëfficients techniques importé'!$B14:$AL14,'Invesers de la matrice I-A'!BG$11:BG$47)</f>
        <v>5.9345761706767773E-2</v>
      </c>
      <c r="Q170" cm="1">
        <f t="array" ref="Q170">MMULT('coëfficients techniques importé'!$B14:$AL14,'Invesers de la matrice I-A'!BH$11:BH$47)</f>
        <v>1.2076886219947314E-2</v>
      </c>
      <c r="R170" cm="1">
        <f t="array" ref="R170">MMULT('coëfficients techniques importé'!$B14:$AL14,'Invesers de la matrice I-A'!BI$11:BI$47)</f>
        <v>1.6645985013831185E-2</v>
      </c>
      <c r="S170" cm="1">
        <f t="array" ref="S170">MMULT('coëfficients techniques importé'!$B14:$AL14,'Invesers de la matrice I-A'!BJ$11:BJ$47)</f>
        <v>2.3800085183132133E-2</v>
      </c>
      <c r="T170" cm="1">
        <f t="array" ref="T170">MMULT('coëfficients techniques importé'!$B14:$AL14,'Invesers de la matrice I-A'!BK$11:BK$47)</f>
        <v>6.57620209861828E-3</v>
      </c>
      <c r="U170" cm="1">
        <f t="array" ref="U170">MMULT('coëfficients techniques importé'!$B14:$AL14,'Invesers de la matrice I-A'!BL$11:BL$47)</f>
        <v>6.1699682922418207E-3</v>
      </c>
      <c r="V170" cm="1">
        <f t="array" ref="V170">MMULT('coëfficients techniques importé'!$B14:$AL14,'Invesers de la matrice I-A'!BM$11:BM$47)</f>
        <v>3.8771551005068305E-3</v>
      </c>
      <c r="W170" cm="1">
        <f t="array" ref="W170">MMULT('coëfficients techniques importé'!$B14:$AL14,'Invesers de la matrice I-A'!BN$11:BN$47)</f>
        <v>6.11255641883758E-3</v>
      </c>
      <c r="X170" cm="1">
        <f t="array" ref="X170">MMULT('coëfficients techniques importé'!$B14:$AL14,'Invesers de la matrice I-A'!BO$11:BO$47)</f>
        <v>6.7505950110919892E-3</v>
      </c>
      <c r="Y170" cm="1">
        <f t="array" ref="Y170">MMULT('coëfficients techniques importé'!$B14:$AL14,'Invesers de la matrice I-A'!BP$11:BP$47)</f>
        <v>2.6207385862953604E-3</v>
      </c>
      <c r="Z170" cm="1">
        <f t="array" ref="Z170">MMULT('coëfficients techniques importé'!$B14:$AL14,'Invesers de la matrice I-A'!BQ$11:BQ$47)</f>
        <v>2.0148582974335869E-3</v>
      </c>
      <c r="AA170" cm="1">
        <f t="array" ref="AA170">MMULT('coëfficients techniques importé'!$B14:$AL14,'Invesers de la matrice I-A'!BR$11:BR$47)</f>
        <v>9.0296531922161966E-4</v>
      </c>
      <c r="AB170" cm="1">
        <f t="array" ref="AB170">MMULT('coëfficients techniques importé'!$B14:$AL14,'Invesers de la matrice I-A'!BS$11:BS$47)</f>
        <v>3.8466623627288038E-3</v>
      </c>
      <c r="AC170" cm="1">
        <f t="array" ref="AC170">MMULT('coëfficients techniques importé'!$B14:$AL14,'Invesers de la matrice I-A'!BT$11:BT$47)</f>
        <v>4.2817868017377943E-3</v>
      </c>
      <c r="AD170" cm="1">
        <f t="array" ref="AD170">MMULT('coëfficients techniques importé'!$B14:$AL14,'Invesers de la matrice I-A'!BU$11:BU$47)</f>
        <v>5.8469341525066434E-3</v>
      </c>
      <c r="AE170" cm="1">
        <f t="array" ref="AE170">MMULT('coëfficients techniques importé'!$B14:$AL14,'Invesers de la matrice I-A'!BV$11:BV$47)</f>
        <v>5.0117841233829601E-3</v>
      </c>
      <c r="AF170" cm="1">
        <f t="array" ref="AF170">MMULT('coëfficients techniques importé'!$B14:$AL14,'Invesers de la matrice I-A'!BW$11:BW$47)</f>
        <v>2.9180726815497575E-3</v>
      </c>
      <c r="AG170" cm="1">
        <f t="array" ref="AG170">MMULT('coëfficients techniques importé'!$B14:$AL14,'Invesers de la matrice I-A'!BX$11:BX$47)</f>
        <v>1.5527005425741655E-3</v>
      </c>
      <c r="AH170" cm="1">
        <f t="array" ref="AH170">MMULT('coëfficients techniques importé'!$B14:$AL14,'Invesers de la matrice I-A'!BY$11:BY$47)</f>
        <v>2.0464699270640349E-3</v>
      </c>
      <c r="AI170" cm="1">
        <f t="array" ref="AI170">MMULT('coëfficients techniques importé'!$B14:$AL14,'Invesers de la matrice I-A'!BZ$11:BZ$47)</f>
        <v>2.488628495276739E-3</v>
      </c>
      <c r="AJ170" cm="1">
        <f t="array" ref="AJ170">MMULT('coëfficients techniques importé'!$B14:$AL14,'Invesers de la matrice I-A'!CA$11:CA$47)</f>
        <v>5.276720609413971E-3</v>
      </c>
      <c r="AK170" cm="1">
        <f t="array" ref="AK170">MMULT('coëfficients techniques importé'!$B14:$AL14,'Invesers de la matrice I-A'!CB$11:CB$47)</f>
        <v>8.1046731209040487E-3</v>
      </c>
      <c r="AL170" cm="1">
        <f t="array" ref="AL170">MMULT('coëfficients techniques importé'!$B14:$AL14,'Invesers de la matrice I-A'!CC$11:CC$47)</f>
        <v>0</v>
      </c>
      <c r="AN170" s="5"/>
    </row>
    <row r="171" spans="1:40">
      <c r="A171" s="13" t="s">
        <v>21</v>
      </c>
      <c r="B171" cm="1">
        <f t="array" ref="B171">MMULT('coëfficients techniques importé'!$B15:$AL15,'Invesers de la matrice I-A'!AS$11:AS$47)</f>
        <v>4.2789690225679116E-3</v>
      </c>
      <c r="C171" cm="1">
        <f t="array" ref="C171">MMULT('coëfficients techniques importé'!$B15:$AL15,'Invesers de la matrice I-A'!AT$11:AT$47)</f>
        <v>3.640291208110043E-3</v>
      </c>
      <c r="D171" cm="1">
        <f t="array" ref="D171">MMULT('coëfficients techniques importé'!$B15:$AL15,'Invesers de la matrice I-A'!AU$11:AU$47)</f>
        <v>4.2461949149632996E-3</v>
      </c>
      <c r="E171" cm="1">
        <f t="array" ref="E171">MMULT('coëfficients techniques importé'!$B15:$AL15,'Invesers de la matrice I-A'!AV$11:AV$47)</f>
        <v>2.6245218412087796E-3</v>
      </c>
      <c r="F171" cm="1">
        <f t="array" ref="F171">MMULT('coëfficients techniques importé'!$B15:$AL15,'Invesers de la matrice I-A'!AW$11:AW$47)</f>
        <v>2.9454695820623563E-3</v>
      </c>
      <c r="G171" cm="1">
        <f t="array" ref="G171">MMULT('coëfficients techniques importé'!$B15:$AL15,'Invesers de la matrice I-A'!AX$11:AX$47)</f>
        <v>2.1446583274509295E-3</v>
      </c>
      <c r="H171" cm="1">
        <f t="array" ref="H171">MMULT('coëfficients techniques importé'!$B15:$AL15,'Invesers de la matrice I-A'!AY$11:AY$47)</f>
        <v>2.363107503326987E-3</v>
      </c>
      <c r="I171" cm="1">
        <f t="array" ref="I171">MMULT('coëfficients techniques importé'!$B15:$AL15,'Invesers de la matrice I-A'!AZ$11:AZ$47)</f>
        <v>1.7018143141305517E-3</v>
      </c>
      <c r="J171" cm="1">
        <f t="array" ref="J171">MMULT('coëfficients techniques importé'!$B15:$AL15,'Invesers de la matrice I-A'!BA$11:BA$47)</f>
        <v>2.9792997486292865E-3</v>
      </c>
      <c r="K171" cm="1">
        <f t="array" ref="K171">MMULT('coëfficients techniques importé'!$B15:$AL15,'Invesers de la matrice I-A'!BB$11:BB$47)</f>
        <v>3.5274056159590875E-3</v>
      </c>
      <c r="L171" cm="1">
        <f t="array" ref="L171">MMULT('coëfficients techniques importé'!$B15:$AL15,'Invesers de la matrice I-A'!BC$11:BC$47)</f>
        <v>2.6228679728555878E-3</v>
      </c>
      <c r="M171" cm="1">
        <f t="array" ref="M171">MMULT('coëfficients techniques importé'!$B15:$AL15,'Invesers de la matrice I-A'!BD$11:BD$47)</f>
        <v>2.9136289902584708E-3</v>
      </c>
      <c r="N171" cm="1">
        <f t="array" ref="N171">MMULT('coëfficients techniques importé'!$B15:$AL15,'Invesers de la matrice I-A'!BE$11:BE$47)</f>
        <v>2.5769482575787862E-2</v>
      </c>
      <c r="O171" cm="1">
        <f t="array" ref="O171">MMULT('coëfficients techniques importé'!$B15:$AL15,'Invesers de la matrice I-A'!BF$11:BF$47)</f>
        <v>0.23175611783054936</v>
      </c>
      <c r="P171" cm="1">
        <f t="array" ref="P171">MMULT('coëfficients techniques importé'!$B15:$AL15,'Invesers de la matrice I-A'!BG$11:BG$47)</f>
        <v>9.6507989406417749E-3</v>
      </c>
      <c r="Q171" cm="1">
        <f t="array" ref="Q171">MMULT('coëfficients techniques importé'!$B15:$AL15,'Invesers de la matrice I-A'!BH$11:BH$47)</f>
        <v>1.684741325225524E-3</v>
      </c>
      <c r="R171" cm="1">
        <f t="array" ref="R171">MMULT('coëfficients techniques importé'!$B15:$AL15,'Invesers de la matrice I-A'!BI$11:BI$47)</f>
        <v>8.4542456453159526E-3</v>
      </c>
      <c r="S171" cm="1">
        <f t="array" ref="S171">MMULT('coëfficients techniques importé'!$B15:$AL15,'Invesers de la matrice I-A'!BJ$11:BJ$47)</f>
        <v>2.4060814897846764E-3</v>
      </c>
      <c r="T171" cm="1">
        <f t="array" ref="T171">MMULT('coëfficients techniques importé'!$B15:$AL15,'Invesers de la matrice I-A'!BK$11:BK$47)</f>
        <v>1.3590140486226485E-2</v>
      </c>
      <c r="U171" cm="1">
        <f t="array" ref="U171">MMULT('coëfficients techniques importé'!$B15:$AL15,'Invesers de la matrice I-A'!BL$11:BL$47)</f>
        <v>8.4076008219092606E-3</v>
      </c>
      <c r="V171" cm="1">
        <f t="array" ref="V171">MMULT('coëfficients techniques importé'!$B15:$AL15,'Invesers de la matrice I-A'!BM$11:BM$47)</f>
        <v>2.2183795191452467E-3</v>
      </c>
      <c r="W171" cm="1">
        <f t="array" ref="W171">MMULT('coëfficients techniques importé'!$B15:$AL15,'Invesers de la matrice I-A'!BN$11:BN$47)</f>
        <v>3.890097189765383E-3</v>
      </c>
      <c r="X171" cm="1">
        <f t="array" ref="X171">MMULT('coëfficients techniques importé'!$B15:$AL15,'Invesers de la matrice I-A'!BO$11:BO$47)</f>
        <v>3.0437775017884989E-3</v>
      </c>
      <c r="Y171" cm="1">
        <f t="array" ref="Y171">MMULT('coëfficients techniques importé'!$B15:$AL15,'Invesers de la matrice I-A'!BP$11:BP$47)</f>
        <v>1.4079375602010235E-3</v>
      </c>
      <c r="Z171" cm="1">
        <f t="array" ref="Z171">MMULT('coëfficients techniques importé'!$B15:$AL15,'Invesers de la matrice I-A'!BQ$11:BQ$47)</f>
        <v>1.1325790446825941E-3</v>
      </c>
      <c r="AA171" cm="1">
        <f t="array" ref="AA171">MMULT('coëfficients techniques importé'!$B15:$AL15,'Invesers de la matrice I-A'!BR$11:BR$47)</f>
        <v>4.8261032835518404E-4</v>
      </c>
      <c r="AB171" cm="1">
        <f t="array" ref="AB171">MMULT('coëfficients techniques importé'!$B15:$AL15,'Invesers de la matrice I-A'!BS$11:BS$47)</f>
        <v>1.6816689258260143E-3</v>
      </c>
      <c r="AC171" cm="1">
        <f t="array" ref="AC171">MMULT('coëfficients techniques importé'!$B15:$AL15,'Invesers de la matrice I-A'!BT$11:BT$47)</f>
        <v>3.1219111808861288E-3</v>
      </c>
      <c r="AD171" cm="1">
        <f t="array" ref="AD171">MMULT('coëfficients techniques importé'!$B15:$AL15,'Invesers de la matrice I-A'!BU$11:BU$47)</f>
        <v>2.6027526465006831E-3</v>
      </c>
      <c r="AE171" cm="1">
        <f t="array" ref="AE171">MMULT('coëfficients techniques importé'!$B15:$AL15,'Invesers de la matrice I-A'!BV$11:BV$47)</f>
        <v>2.9726948020851436E-3</v>
      </c>
      <c r="AF171" cm="1">
        <f t="array" ref="AF171">MMULT('coëfficients techniques importé'!$B15:$AL15,'Invesers de la matrice I-A'!BW$11:BW$47)</f>
        <v>1.0798130439561078E-2</v>
      </c>
      <c r="AG171" cm="1">
        <f t="array" ref="AG171">MMULT('coëfficients techniques importé'!$B15:$AL15,'Invesers de la matrice I-A'!BX$11:BX$47)</f>
        <v>8.5870673770597193E-4</v>
      </c>
      <c r="AH171" cm="1">
        <f t="array" ref="AH171">MMULT('coëfficients techniques importé'!$B15:$AL15,'Invesers de la matrice I-A'!BY$11:BY$47)</f>
        <v>1.4066566854695492E-3</v>
      </c>
      <c r="AI171" cm="1">
        <f t="array" ref="AI171">MMULT('coëfficients techniques importé'!$B15:$AL15,'Invesers de la matrice I-A'!BZ$11:BZ$47)</f>
        <v>1.5541187527314216E-3</v>
      </c>
      <c r="AJ171" cm="1">
        <f t="array" ref="AJ171">MMULT('coëfficients techniques importé'!$B15:$AL15,'Invesers de la matrice I-A'!CA$11:CA$47)</f>
        <v>3.0766168401862304E-3</v>
      </c>
      <c r="AK171" cm="1">
        <f t="array" ref="AK171">MMULT('coëfficients techniques importé'!$B15:$AL15,'Invesers de la matrice I-A'!CB$11:CB$47)</f>
        <v>3.9905490041742681E-3</v>
      </c>
      <c r="AL171" cm="1">
        <f t="array" ref="AL171">MMULT('coëfficients techniques importé'!$B15:$AL15,'Invesers de la matrice I-A'!CC$11:CC$47)</f>
        <v>0</v>
      </c>
      <c r="AN171" s="5"/>
    </row>
    <row r="172" spans="1:40">
      <c r="A172" s="13" t="s">
        <v>22</v>
      </c>
      <c r="B172" cm="1">
        <f t="array" ref="B172">MMULT('coëfficients techniques importé'!$B16:$AL16,'Invesers de la matrice I-A'!AS$11:AS$47)</f>
        <v>6.3293019136937108E-3</v>
      </c>
      <c r="C172" cm="1">
        <f t="array" ref="C172">MMULT('coëfficients techniques importé'!$B16:$AL16,'Invesers de la matrice I-A'!AT$11:AT$47)</f>
        <v>4.2615169117126627E-3</v>
      </c>
      <c r="D172" cm="1">
        <f t="array" ref="D172">MMULT('coëfficients techniques importé'!$B16:$AL16,'Invesers de la matrice I-A'!AU$11:AU$47)</f>
        <v>3.8080214929560327E-3</v>
      </c>
      <c r="E172" cm="1">
        <f t="array" ref="E172">MMULT('coëfficients techniques importé'!$B16:$AL16,'Invesers de la matrice I-A'!AV$11:AV$47)</f>
        <v>1.6361255644761522E-3</v>
      </c>
      <c r="F172" cm="1">
        <f t="array" ref="F172">MMULT('coëfficients techniques importé'!$B16:$AL16,'Invesers de la matrice I-A'!AW$11:AW$47)</f>
        <v>7.2770299632034683E-3</v>
      </c>
      <c r="G172" cm="1">
        <f t="array" ref="G172">MMULT('coëfficients techniques importé'!$B16:$AL16,'Invesers de la matrice I-A'!AX$11:AX$47)</f>
        <v>1.1658112430970567E-3</v>
      </c>
      <c r="H172" cm="1">
        <f t="array" ref="H172">MMULT('coëfficients techniques importé'!$B16:$AL16,'Invesers de la matrice I-A'!AY$11:AY$47)</f>
        <v>2.2633910352016645E-3</v>
      </c>
      <c r="I172" cm="1">
        <f t="array" ref="I172">MMULT('coëfficients techniques importé'!$B16:$AL16,'Invesers de la matrice I-A'!AZ$11:AZ$47)</f>
        <v>2.515364239177456E-3</v>
      </c>
      <c r="J172" cm="1">
        <f t="array" ref="J172">MMULT('coëfficients techniques importé'!$B16:$AL16,'Invesers de la matrice I-A'!BA$11:BA$47)</f>
        <v>2.10076237905807E-3</v>
      </c>
      <c r="K172" cm="1">
        <f t="array" ref="K172">MMULT('coëfficients techniques importé'!$B16:$AL16,'Invesers de la matrice I-A'!BB$11:BB$47)</f>
        <v>2.3583942672887178E-3</v>
      </c>
      <c r="L172" cm="1">
        <f t="array" ref="L172">MMULT('coëfficients techniques importé'!$B16:$AL16,'Invesers de la matrice I-A'!BC$11:BC$47)</f>
        <v>8.2256912906914208E-3</v>
      </c>
      <c r="M172" cm="1">
        <f t="array" ref="M172">MMULT('coëfficients techniques importé'!$B16:$AL16,'Invesers de la matrice I-A'!BD$11:BD$47)</f>
        <v>3.3618128203899717E-3</v>
      </c>
      <c r="N172" cm="1">
        <f t="array" ref="N172">MMULT('coëfficients techniques importé'!$B16:$AL16,'Invesers de la matrice I-A'!BE$11:BE$47)</f>
        <v>5.7254146545332686E-3</v>
      </c>
      <c r="O172" cm="1">
        <f t="array" ref="O172">MMULT('coëfficients techniques importé'!$B16:$AL16,'Invesers de la matrice I-A'!BF$11:BF$47)</f>
        <v>1.0008232954682367E-2</v>
      </c>
      <c r="P172" cm="1">
        <f t="array" ref="P172">MMULT('coëfficients techniques importé'!$B16:$AL16,'Invesers de la matrice I-A'!BG$11:BG$47)</f>
        <v>3.2832732044374202E-2</v>
      </c>
      <c r="Q172" cm="1">
        <f t="array" ref="Q172">MMULT('coëfficients techniques importé'!$B16:$AL16,'Invesers de la matrice I-A'!BH$11:BH$47)</f>
        <v>7.5987643420683264E-4</v>
      </c>
      <c r="R172" cm="1">
        <f t="array" ref="R172">MMULT('coëfficients techniques importé'!$B16:$AL16,'Invesers de la matrice I-A'!BI$11:BI$47)</f>
        <v>2.1337046071232507E-3</v>
      </c>
      <c r="S172" cm="1">
        <f t="array" ref="S172">MMULT('coëfficients techniques importé'!$B16:$AL16,'Invesers de la matrice I-A'!BJ$11:BJ$47)</f>
        <v>3.9280909773813594E-3</v>
      </c>
      <c r="T172" cm="1">
        <f t="array" ref="T172">MMULT('coëfficients techniques importé'!$B16:$AL16,'Invesers de la matrice I-A'!BK$11:BK$47)</f>
        <v>3.6506202080061893E-3</v>
      </c>
      <c r="U172" cm="1">
        <f t="array" ref="U172">MMULT('coëfficients techniques importé'!$B16:$AL16,'Invesers de la matrice I-A'!BL$11:BL$47)</f>
        <v>1.6127198941550953E-3</v>
      </c>
      <c r="V172" cm="1">
        <f t="array" ref="V172">MMULT('coëfficients techniques importé'!$B16:$AL16,'Invesers de la matrice I-A'!BM$11:BM$47)</f>
        <v>2.6306338907642686E-3</v>
      </c>
      <c r="W172" cm="1">
        <f t="array" ref="W172">MMULT('coëfficients techniques importé'!$B16:$AL16,'Invesers de la matrice I-A'!BN$11:BN$47)</f>
        <v>4.1517053391285537E-3</v>
      </c>
      <c r="X172" cm="1">
        <f t="array" ref="X172">MMULT('coëfficients techniques importé'!$B16:$AL16,'Invesers de la matrice I-A'!BO$11:BO$47)</f>
        <v>2.4479524385266323E-3</v>
      </c>
      <c r="Y172" cm="1">
        <f t="array" ref="Y172">MMULT('coëfficients techniques importé'!$B16:$AL16,'Invesers de la matrice I-A'!BP$11:BP$47)</f>
        <v>1.0289408641811703E-3</v>
      </c>
      <c r="Z172" cm="1">
        <f t="array" ref="Z172">MMULT('coëfficients techniques importé'!$B16:$AL16,'Invesers de la matrice I-A'!BQ$11:BQ$47)</f>
        <v>1.3294092232765549E-3</v>
      </c>
      <c r="AA172" cm="1">
        <f t="array" ref="AA172">MMULT('coëfficients techniques importé'!$B16:$AL16,'Invesers de la matrice I-A'!BR$11:BR$47)</f>
        <v>3.247823758739546E-4</v>
      </c>
      <c r="AB172" cm="1">
        <f t="array" ref="AB172">MMULT('coëfficients techniques importé'!$B16:$AL16,'Invesers de la matrice I-A'!BS$11:BS$47)</f>
        <v>1.4474228892792295E-3</v>
      </c>
      <c r="AC172" cm="1">
        <f t="array" ref="AC172">MMULT('coëfficients techniques importé'!$B16:$AL16,'Invesers de la matrice I-A'!BT$11:BT$47)</f>
        <v>2.4543728600223522E-3</v>
      </c>
      <c r="AD172" cm="1">
        <f t="array" ref="AD172">MMULT('coëfficients techniques importé'!$B16:$AL16,'Invesers de la matrice I-A'!BU$11:BU$47)</f>
        <v>4.705150208593664E-3</v>
      </c>
      <c r="AE172" cm="1">
        <f t="array" ref="AE172">MMULT('coëfficients techniques importé'!$B16:$AL16,'Invesers de la matrice I-A'!BV$11:BV$47)</f>
        <v>1.6393363683424786E-3</v>
      </c>
      <c r="AF172" cm="1">
        <f t="array" ref="AF172">MMULT('coëfficients techniques importé'!$B16:$AL16,'Invesers de la matrice I-A'!BW$11:BW$47)</f>
        <v>2.5233996361899214E-3</v>
      </c>
      <c r="AG172" cm="1">
        <f t="array" ref="AG172">MMULT('coëfficients techniques importé'!$B16:$AL16,'Invesers de la matrice I-A'!BX$11:BX$47)</f>
        <v>8.38776419963586E-4</v>
      </c>
      <c r="AH172" cm="1">
        <f t="array" ref="AH172">MMULT('coëfficients techniques importé'!$B16:$AL16,'Invesers de la matrice I-A'!BY$11:BY$47)</f>
        <v>1.6009014170840767E-2</v>
      </c>
      <c r="AI172" cm="1">
        <f t="array" ref="AI172">MMULT('coëfficients techniques importé'!$B16:$AL16,'Invesers de la matrice I-A'!BZ$11:BZ$47)</f>
        <v>4.2036849338206112E-3</v>
      </c>
      <c r="AJ172" cm="1">
        <f t="array" ref="AJ172">MMULT('coëfficients techniques importé'!$B16:$AL16,'Invesers de la matrice I-A'!CA$11:CA$47)</f>
        <v>1.7590591712836754E-2</v>
      </c>
      <c r="AK172" cm="1">
        <f t="array" ref="AK172">MMULT('coëfficients techniques importé'!$B16:$AL16,'Invesers de la matrice I-A'!CB$11:CB$47)</f>
        <v>4.9967715035119705E-3</v>
      </c>
      <c r="AL172" cm="1">
        <f t="array" ref="AL172">MMULT('coëfficients techniques importé'!$B16:$AL16,'Invesers de la matrice I-A'!CC$11:CC$47)</f>
        <v>0</v>
      </c>
      <c r="AN172" s="5"/>
    </row>
    <row r="173" spans="1:40">
      <c r="A173" s="13" t="s">
        <v>23</v>
      </c>
      <c r="B173" cm="1">
        <f t="array" ref="B173">MMULT('coëfficients techniques importé'!$B17:$AL17,'Invesers de la matrice I-A'!AS$11:AS$47)</f>
        <v>3.2181678774524073E-4</v>
      </c>
      <c r="C173" cm="1">
        <f t="array" ref="C173">MMULT('coëfficients techniques importé'!$B17:$AL17,'Invesers de la matrice I-A'!AT$11:AT$47)</f>
        <v>4.2431095194902959E-4</v>
      </c>
      <c r="D173" cm="1">
        <f t="array" ref="D173">MMULT('coëfficients techniques importé'!$B17:$AL17,'Invesers de la matrice I-A'!AU$11:AU$47)</f>
        <v>3.6442120552820624E-4</v>
      </c>
      <c r="E173" cm="1">
        <f t="array" ref="E173">MMULT('coëfficients techniques importé'!$B17:$AL17,'Invesers de la matrice I-A'!AV$11:AV$47)</f>
        <v>2.0109245929226033E-4</v>
      </c>
      <c r="F173" cm="1">
        <f t="array" ref="F173">MMULT('coëfficients techniques importé'!$B17:$AL17,'Invesers de la matrice I-A'!AW$11:AW$47)</f>
        <v>6.6609064068127945E-4</v>
      </c>
      <c r="G173" cm="1">
        <f t="array" ref="G173">MMULT('coëfficients techniques importé'!$B17:$AL17,'Invesers de la matrice I-A'!AX$11:AX$47)</f>
        <v>2.8325835051132151E-4</v>
      </c>
      <c r="H173" cm="1">
        <f t="array" ref="H173">MMULT('coëfficients techniques importé'!$B17:$AL17,'Invesers de la matrice I-A'!AY$11:AY$47)</f>
        <v>6.2541354850411443E-4</v>
      </c>
      <c r="I173" cm="1">
        <f t="array" ref="I173">MMULT('coëfficients techniques importé'!$B17:$AL17,'Invesers de la matrice I-A'!AZ$11:AZ$47)</f>
        <v>2.2295638245937768E-4</v>
      </c>
      <c r="J173" cm="1">
        <f t="array" ref="J173">MMULT('coëfficients techniques importé'!$B17:$AL17,'Invesers de la matrice I-A'!BA$11:BA$47)</f>
        <v>4.4680003330149564E-4</v>
      </c>
      <c r="K173" cm="1">
        <f t="array" ref="K173">MMULT('coëfficients techniques importé'!$B17:$AL17,'Invesers de la matrice I-A'!BB$11:BB$47)</f>
        <v>6.1929682862330981E-4</v>
      </c>
      <c r="L173" cm="1">
        <f t="array" ref="L173">MMULT('coëfficients techniques importé'!$B17:$AL17,'Invesers de la matrice I-A'!BC$11:BC$47)</f>
        <v>2.2361489819454033E-4</v>
      </c>
      <c r="M173" cm="1">
        <f t="array" ref="M173">MMULT('coëfficients techniques importé'!$B17:$AL17,'Invesers de la matrice I-A'!BD$11:BD$47)</f>
        <v>2.2164849210298254E-4</v>
      </c>
      <c r="N173" cm="1">
        <f t="array" ref="N173">MMULT('coëfficients techniques importé'!$B17:$AL17,'Invesers de la matrice I-A'!BE$11:BE$47)</f>
        <v>2.1426715679480113E-4</v>
      </c>
      <c r="O173" cm="1">
        <f t="array" ref="O173">MMULT('coëfficients techniques importé'!$B17:$AL17,'Invesers de la matrice I-A'!BF$11:BF$47)</f>
        <v>1.7247749042424639E-4</v>
      </c>
      <c r="P173" cm="1">
        <f t="array" ref="P173">MMULT('coëfficients techniques importé'!$B17:$AL17,'Invesers de la matrice I-A'!BG$11:BG$47)</f>
        <v>1.2335246429015791E-4</v>
      </c>
      <c r="Q173" cm="1">
        <f t="array" ref="Q173">MMULT('coëfficients techniques importé'!$B17:$AL17,'Invesers de la matrice I-A'!BH$11:BH$47)</f>
        <v>6.0612404230446608E-3</v>
      </c>
      <c r="R173" cm="1">
        <f t="array" ref="R173">MMULT('coëfficients techniques importé'!$B17:$AL17,'Invesers de la matrice I-A'!BI$11:BI$47)</f>
        <v>2.4977355295039474E-4</v>
      </c>
      <c r="S173" cm="1">
        <f t="array" ref="S173">MMULT('coëfficients techniques importé'!$B17:$AL17,'Invesers de la matrice I-A'!BJ$11:BJ$47)</f>
        <v>1.2167659187053478E-4</v>
      </c>
      <c r="T173" cm="1">
        <f t="array" ref="T173">MMULT('coëfficients techniques importé'!$B17:$AL17,'Invesers de la matrice I-A'!BK$11:BK$47)</f>
        <v>2.002108436858844E-4</v>
      </c>
      <c r="U173" cm="1">
        <f t="array" ref="U173">MMULT('coëfficients techniques importé'!$B17:$AL17,'Invesers de la matrice I-A'!BL$11:BL$47)</f>
        <v>2.063222935846958E-4</v>
      </c>
      <c r="V173" cm="1">
        <f t="array" ref="V173">MMULT('coëfficients techniques importé'!$B17:$AL17,'Invesers de la matrice I-A'!BM$11:BM$47)</f>
        <v>2.4293836659792562E-4</v>
      </c>
      <c r="W173" cm="1">
        <f t="array" ref="W173">MMULT('coëfficients techniques importé'!$B17:$AL17,'Invesers de la matrice I-A'!BN$11:BN$47)</f>
        <v>5.3355296700408452E-4</v>
      </c>
      <c r="X173" cm="1">
        <f t="array" ref="X173">MMULT('coëfficients techniques importé'!$B17:$AL17,'Invesers de la matrice I-A'!BO$11:BO$47)</f>
        <v>3.9657052808617928E-4</v>
      </c>
      <c r="Y173" cm="1">
        <f t="array" ref="Y173">MMULT('coëfficients techniques importé'!$B17:$AL17,'Invesers de la matrice I-A'!BP$11:BP$47)</f>
        <v>9.7640680732987862E-5</v>
      </c>
      <c r="Z173" cm="1">
        <f t="array" ref="Z173">MMULT('coëfficients techniques importé'!$B17:$AL17,'Invesers de la matrice I-A'!BQ$11:BQ$47)</f>
        <v>1.0517653243594161E-4</v>
      </c>
      <c r="AA173" cm="1">
        <f t="array" ref="AA173">MMULT('coëfficients techniques importé'!$B17:$AL17,'Invesers de la matrice I-A'!BR$11:BR$47)</f>
        <v>4.6043741419595612E-5</v>
      </c>
      <c r="AB173" cm="1">
        <f t="array" ref="AB173">MMULT('coëfficients techniques importé'!$B17:$AL17,'Invesers de la matrice I-A'!BS$11:BS$47)</f>
        <v>1.4090895239558655E-4</v>
      </c>
      <c r="AC173" cm="1">
        <f t="array" ref="AC173">MMULT('coëfficients techniques importé'!$B17:$AL17,'Invesers de la matrice I-A'!BT$11:BT$47)</f>
        <v>1.1338948352791208E-4</v>
      </c>
      <c r="AD173" cm="1">
        <f t="array" ref="AD173">MMULT('coëfficients techniques importé'!$B17:$AL17,'Invesers de la matrice I-A'!BU$11:BU$47)</f>
        <v>1.8821819812824892E-4</v>
      </c>
      <c r="AE173" cm="1">
        <f t="array" ref="AE173">MMULT('coëfficients techniques importé'!$B17:$AL17,'Invesers de la matrice I-A'!BV$11:BV$47)</f>
        <v>8.8793758491985273E-5</v>
      </c>
      <c r="AF173" cm="1">
        <f t="array" ref="AF173">MMULT('coëfficients techniques importé'!$B17:$AL17,'Invesers de la matrice I-A'!BW$11:BW$47)</f>
        <v>1.0734131721949488E-4</v>
      </c>
      <c r="AG173" cm="1">
        <f t="array" ref="AG173">MMULT('coëfficients techniques importé'!$B17:$AL17,'Invesers de la matrice I-A'!BX$11:BX$47)</f>
        <v>1.0294380158957273E-4</v>
      </c>
      <c r="AH173" cm="1">
        <f t="array" ref="AH173">MMULT('coëfficients techniques importé'!$B17:$AL17,'Invesers de la matrice I-A'!BY$11:BY$47)</f>
        <v>1.0610076071681895E-4</v>
      </c>
      <c r="AI173" cm="1">
        <f t="array" ref="AI173">MMULT('coëfficients techniques importé'!$B17:$AL17,'Invesers de la matrice I-A'!BZ$11:BZ$47)</f>
        <v>8.5281474583513722E-5</v>
      </c>
      <c r="AJ173" cm="1">
        <f t="array" ref="AJ173">MMULT('coëfficients techniques importé'!$B17:$AL17,'Invesers de la matrice I-A'!CA$11:CA$47)</f>
        <v>2.8612631281104415E-4</v>
      </c>
      <c r="AK173" cm="1">
        <f t="array" ref="AK173">MMULT('coëfficients techniques importé'!$B17:$AL17,'Invesers de la matrice I-A'!CB$11:CB$47)</f>
        <v>1.1157241427911806E-4</v>
      </c>
      <c r="AL173" cm="1">
        <f t="array" ref="AL173">MMULT('coëfficients techniques importé'!$B17:$AL17,'Invesers de la matrice I-A'!CC$11:CC$47)</f>
        <v>0</v>
      </c>
      <c r="AN173" s="5"/>
    </row>
    <row r="174" spans="1:40">
      <c r="A174" s="13" t="s">
        <v>24</v>
      </c>
      <c r="B174" cm="1">
        <f t="array" ref="B174">MMULT('coëfficients techniques importé'!$B18:$AL18,'Invesers de la matrice I-A'!AS$11:AS$47)</f>
        <v>2.910162729271878E-4</v>
      </c>
      <c r="C174" cm="1">
        <f t="array" ref="C174">MMULT('coëfficients techniques importé'!$B18:$AL18,'Invesers de la matrice I-A'!AT$11:AT$47)</f>
        <v>5.93051540501569E-4</v>
      </c>
      <c r="D174" cm="1">
        <f t="array" ref="D174">MMULT('coëfficients techniques importé'!$B18:$AL18,'Invesers de la matrice I-A'!AU$11:AU$47)</f>
        <v>5.7066474938141155E-4</v>
      </c>
      <c r="E174" cm="1">
        <f t="array" ref="E174">MMULT('coëfficients techniques importé'!$B18:$AL18,'Invesers de la matrice I-A'!AV$11:AV$47)</f>
        <v>7.8983321742820184E-4</v>
      </c>
      <c r="F174" cm="1">
        <f t="array" ref="F174">MMULT('coëfficients techniques importé'!$B18:$AL18,'Invesers de la matrice I-A'!AW$11:AW$47)</f>
        <v>1.5993707114427848E-3</v>
      </c>
      <c r="G174" cm="1">
        <f t="array" ref="G174">MMULT('coëfficients techniques importé'!$B18:$AL18,'Invesers de la matrice I-A'!AX$11:AX$47)</f>
        <v>9.3433458829756929E-4</v>
      </c>
      <c r="H174" cm="1">
        <f t="array" ref="H174">MMULT('coëfficients techniques importé'!$B18:$AL18,'Invesers de la matrice I-A'!AY$11:AY$47)</f>
        <v>7.1501062477595046E-4</v>
      </c>
      <c r="I174" cm="1">
        <f t="array" ref="I174">MMULT('coëfficients techniques importé'!$B18:$AL18,'Invesers de la matrice I-A'!AZ$11:AZ$47)</f>
        <v>5.7753383550618429E-4</v>
      </c>
      <c r="J174" cm="1">
        <f t="array" ref="J174">MMULT('coëfficients techniques importé'!$B18:$AL18,'Invesers de la matrice I-A'!BA$11:BA$47)</f>
        <v>8.3925066448694251E-4</v>
      </c>
      <c r="K174" cm="1">
        <f t="array" ref="K174">MMULT('coëfficients techniques importé'!$B18:$AL18,'Invesers de la matrice I-A'!BB$11:BB$47)</f>
        <v>2.9740199805784601E-3</v>
      </c>
      <c r="L174" cm="1">
        <f t="array" ref="L174">MMULT('coëfficients techniques importé'!$B18:$AL18,'Invesers de la matrice I-A'!BC$11:BC$47)</f>
        <v>4.4306005631643188E-4</v>
      </c>
      <c r="M174" cm="1">
        <f t="array" ref="M174">MMULT('coëfficients techniques importé'!$B18:$AL18,'Invesers de la matrice I-A'!BD$11:BD$47)</f>
        <v>6.0290750357025447E-4</v>
      </c>
      <c r="N174" cm="1">
        <f t="array" ref="N174">MMULT('coëfficients techniques importé'!$B18:$AL18,'Invesers de la matrice I-A'!BE$11:BE$47)</f>
        <v>6.9582594353485557E-4</v>
      </c>
      <c r="O174" cm="1">
        <f t="array" ref="O174">MMULT('coëfficients techniques importé'!$B18:$AL18,'Invesers de la matrice I-A'!BF$11:BF$47)</f>
        <v>4.8589296134308329E-4</v>
      </c>
      <c r="P174" cm="1">
        <f t="array" ref="P174">MMULT('coëfficients techniques importé'!$B18:$AL18,'Invesers de la matrice I-A'!BG$11:BG$47)</f>
        <v>5.2567384004753939E-4</v>
      </c>
      <c r="Q174" cm="1">
        <f t="array" ref="Q174">MMULT('coëfficients techniques importé'!$B18:$AL18,'Invesers de la matrice I-A'!BH$11:BH$47)</f>
        <v>4.5692566034375635E-4</v>
      </c>
      <c r="R174" cm="1">
        <f t="array" ref="R174">MMULT('coëfficients techniques importé'!$B18:$AL18,'Invesers de la matrice I-A'!BI$11:BI$47)</f>
        <v>8.7537236808316304E-3</v>
      </c>
      <c r="S174" cm="1">
        <f t="array" ref="S174">MMULT('coëfficients techniques importé'!$B18:$AL18,'Invesers de la matrice I-A'!BJ$11:BJ$47)</f>
        <v>5.5775536564876978E-4</v>
      </c>
      <c r="T174" cm="1">
        <f t="array" ref="T174">MMULT('coëfficients techniques importé'!$B18:$AL18,'Invesers de la matrice I-A'!BK$11:BK$47)</f>
        <v>3.6248431460342485E-4</v>
      </c>
      <c r="U174" cm="1">
        <f t="array" ref="U174">MMULT('coëfficients techniques importé'!$B18:$AL18,'Invesers de la matrice I-A'!BL$11:BL$47)</f>
        <v>2.811859714322564E-4</v>
      </c>
      <c r="V174" cm="1">
        <f t="array" ref="V174">MMULT('coëfficients techniques importé'!$B18:$AL18,'Invesers de la matrice I-A'!BM$11:BM$47)</f>
        <v>3.3097635026272342E-4</v>
      </c>
      <c r="W174" cm="1">
        <f t="array" ref="W174">MMULT('coëfficients techniques importé'!$B18:$AL18,'Invesers de la matrice I-A'!BN$11:BN$47)</f>
        <v>5.6858934974170021E-4</v>
      </c>
      <c r="X174" cm="1">
        <f t="array" ref="X174">MMULT('coëfficients techniques importé'!$B18:$AL18,'Invesers de la matrice I-A'!BO$11:BO$47)</f>
        <v>3.9734606339704209E-4</v>
      </c>
      <c r="Y174" cm="1">
        <f t="array" ref="Y174">MMULT('coëfficients techniques importé'!$B18:$AL18,'Invesers de la matrice I-A'!BP$11:BP$47)</f>
        <v>3.9069103966480045E-4</v>
      </c>
      <c r="Z174" cm="1">
        <f t="array" ref="Z174">MMULT('coëfficients techniques importé'!$B18:$AL18,'Invesers de la matrice I-A'!BQ$11:BQ$47)</f>
        <v>2.1171949909239762E-4</v>
      </c>
      <c r="AA174" cm="1">
        <f t="array" ref="AA174">MMULT('coëfficients techniques importé'!$B18:$AL18,'Invesers de la matrice I-A'!BR$11:BR$47)</f>
        <v>1.9373332127775334E-4</v>
      </c>
      <c r="AB174" cm="1">
        <f t="array" ref="AB174">MMULT('coëfficients techniques importé'!$B18:$AL18,'Invesers de la matrice I-A'!BS$11:BS$47)</f>
        <v>4.1287599526141939E-4</v>
      </c>
      <c r="AC174" cm="1">
        <f t="array" ref="AC174">MMULT('coëfficients techniques importé'!$B18:$AL18,'Invesers de la matrice I-A'!BT$11:BT$47)</f>
        <v>4.0436717782327757E-4</v>
      </c>
      <c r="AD174" cm="1">
        <f t="array" ref="AD174">MMULT('coëfficients techniques importé'!$B18:$AL18,'Invesers de la matrice I-A'!BU$11:BU$47)</f>
        <v>1.1129969158510048E-3</v>
      </c>
      <c r="AE174" cm="1">
        <f t="array" ref="AE174">MMULT('coëfficients techniques importé'!$B18:$AL18,'Invesers de la matrice I-A'!BV$11:BV$47)</f>
        <v>4.0795618954612587E-4</v>
      </c>
      <c r="AF174" cm="1">
        <f t="array" ref="AF174">MMULT('coëfficients techniques importé'!$B18:$AL18,'Invesers de la matrice I-A'!BW$11:BW$47)</f>
        <v>8.3314664041021682E-4</v>
      </c>
      <c r="AG174" cm="1">
        <f t="array" ref="AG174">MMULT('coëfficients techniques importé'!$B18:$AL18,'Invesers de la matrice I-A'!BX$11:BX$47)</f>
        <v>1.5960167124507674E-4</v>
      </c>
      <c r="AH174" cm="1">
        <f t="array" ref="AH174">MMULT('coëfficients techniques importé'!$B18:$AL18,'Invesers de la matrice I-A'!BY$11:BY$47)</f>
        <v>1.4862055698698133E-4</v>
      </c>
      <c r="AI174" cm="1">
        <f t="array" ref="AI174">MMULT('coëfficients techniques importé'!$B18:$AL18,'Invesers de la matrice I-A'!BZ$11:BZ$47)</f>
        <v>1.1716806146473337E-4</v>
      </c>
      <c r="AJ174" cm="1">
        <f t="array" ref="AJ174">MMULT('coëfficients techniques importé'!$B18:$AL18,'Invesers de la matrice I-A'!CA$11:CA$47)</f>
        <v>2.6826304643572113E-4</v>
      </c>
      <c r="AK174" cm="1">
        <f t="array" ref="AK174">MMULT('coëfficients techniques importé'!$B18:$AL18,'Invesers de la matrice I-A'!CB$11:CB$47)</f>
        <v>2.2356667953554466E-4</v>
      </c>
      <c r="AL174" cm="1">
        <f t="array" ref="AL174">MMULT('coëfficients techniques importé'!$B18:$AL18,'Invesers de la matrice I-A'!CC$11:CC$47)</f>
        <v>0</v>
      </c>
      <c r="AN174" s="5"/>
    </row>
    <row r="175" spans="1:40">
      <c r="A175" s="13" t="s">
        <v>25</v>
      </c>
      <c r="B175" cm="1">
        <f t="array" ref="B175">MMULT('coëfficients techniques importé'!$B19:$AL19,'Invesers de la matrice I-A'!AS$11:AS$47)</f>
        <v>0</v>
      </c>
      <c r="C175" cm="1">
        <f t="array" ref="C175">MMULT('coëfficients techniques importé'!$B19:$AL19,'Invesers de la matrice I-A'!AT$11:AT$47)</f>
        <v>0</v>
      </c>
      <c r="D175" cm="1">
        <f t="array" ref="D175">MMULT('coëfficients techniques importé'!$B19:$AL19,'Invesers de la matrice I-A'!AU$11:AU$47)</f>
        <v>0</v>
      </c>
      <c r="E175" cm="1">
        <f t="array" ref="E175">MMULT('coëfficients techniques importé'!$B19:$AL19,'Invesers de la matrice I-A'!AV$11:AV$47)</f>
        <v>0</v>
      </c>
      <c r="F175" cm="1">
        <f t="array" ref="F175">MMULT('coëfficients techniques importé'!$B19:$AL19,'Invesers de la matrice I-A'!AW$11:AW$47)</f>
        <v>0</v>
      </c>
      <c r="G175" cm="1">
        <f t="array" ref="G175">MMULT('coëfficients techniques importé'!$B19:$AL19,'Invesers de la matrice I-A'!AX$11:AX$47)</f>
        <v>0</v>
      </c>
      <c r="H175" cm="1">
        <f t="array" ref="H175">MMULT('coëfficients techniques importé'!$B19:$AL19,'Invesers de la matrice I-A'!AY$11:AY$47)</f>
        <v>0</v>
      </c>
      <c r="I175" cm="1">
        <f t="array" ref="I175">MMULT('coëfficients techniques importé'!$B19:$AL19,'Invesers de la matrice I-A'!AZ$11:AZ$47)</f>
        <v>0</v>
      </c>
      <c r="J175" cm="1">
        <f t="array" ref="J175">MMULT('coëfficients techniques importé'!$B19:$AL19,'Invesers de la matrice I-A'!BA$11:BA$47)</f>
        <v>0</v>
      </c>
      <c r="K175" cm="1">
        <f t="array" ref="K175">MMULT('coëfficients techniques importé'!$B19:$AL19,'Invesers de la matrice I-A'!BB$11:BB$47)</f>
        <v>0</v>
      </c>
      <c r="L175" cm="1">
        <f t="array" ref="L175">MMULT('coëfficients techniques importé'!$B19:$AL19,'Invesers de la matrice I-A'!BC$11:BC$47)</f>
        <v>0</v>
      </c>
      <c r="M175" cm="1">
        <f t="array" ref="M175">MMULT('coëfficients techniques importé'!$B19:$AL19,'Invesers de la matrice I-A'!BD$11:BD$47)</f>
        <v>0</v>
      </c>
      <c r="N175" cm="1">
        <f t="array" ref="N175">MMULT('coëfficients techniques importé'!$B19:$AL19,'Invesers de la matrice I-A'!BE$11:BE$47)</f>
        <v>0</v>
      </c>
      <c r="O175" cm="1">
        <f t="array" ref="O175">MMULT('coëfficients techniques importé'!$B19:$AL19,'Invesers de la matrice I-A'!BF$11:BF$47)</f>
        <v>0</v>
      </c>
      <c r="P175" cm="1">
        <f t="array" ref="P175">MMULT('coëfficients techniques importé'!$B19:$AL19,'Invesers de la matrice I-A'!BG$11:BG$47)</f>
        <v>0</v>
      </c>
      <c r="Q175" cm="1">
        <f t="array" ref="Q175">MMULT('coëfficients techniques importé'!$B19:$AL19,'Invesers de la matrice I-A'!BH$11:BH$47)</f>
        <v>0</v>
      </c>
      <c r="R175" cm="1">
        <f t="array" ref="R175">MMULT('coëfficients techniques importé'!$B19:$AL19,'Invesers de la matrice I-A'!BI$11:BI$47)</f>
        <v>0</v>
      </c>
      <c r="S175" cm="1">
        <f t="array" ref="S175">MMULT('coëfficients techniques importé'!$B19:$AL19,'Invesers de la matrice I-A'!BJ$11:BJ$47)</f>
        <v>0</v>
      </c>
      <c r="T175" cm="1">
        <f t="array" ref="T175">MMULT('coëfficients techniques importé'!$B19:$AL19,'Invesers de la matrice I-A'!BK$11:BK$47)</f>
        <v>0</v>
      </c>
      <c r="U175" cm="1">
        <f t="array" ref="U175">MMULT('coëfficients techniques importé'!$B19:$AL19,'Invesers de la matrice I-A'!BL$11:BL$47)</f>
        <v>0</v>
      </c>
      <c r="V175" cm="1">
        <f t="array" ref="V175">MMULT('coëfficients techniques importé'!$B19:$AL19,'Invesers de la matrice I-A'!BM$11:BM$47)</f>
        <v>0</v>
      </c>
      <c r="W175" cm="1">
        <f t="array" ref="W175">MMULT('coëfficients techniques importé'!$B19:$AL19,'Invesers de la matrice I-A'!BN$11:BN$47)</f>
        <v>0</v>
      </c>
      <c r="X175" cm="1">
        <f t="array" ref="X175">MMULT('coëfficients techniques importé'!$B19:$AL19,'Invesers de la matrice I-A'!BO$11:BO$47)</f>
        <v>0</v>
      </c>
      <c r="Y175" cm="1">
        <f t="array" ref="Y175">MMULT('coëfficients techniques importé'!$B19:$AL19,'Invesers de la matrice I-A'!BP$11:BP$47)</f>
        <v>0</v>
      </c>
      <c r="Z175" cm="1">
        <f t="array" ref="Z175">MMULT('coëfficients techniques importé'!$B19:$AL19,'Invesers de la matrice I-A'!BQ$11:BQ$47)</f>
        <v>0</v>
      </c>
      <c r="AA175" cm="1">
        <f t="array" ref="AA175">MMULT('coëfficients techniques importé'!$B19:$AL19,'Invesers de la matrice I-A'!BR$11:BR$47)</f>
        <v>0</v>
      </c>
      <c r="AB175" cm="1">
        <f t="array" ref="AB175">MMULT('coëfficients techniques importé'!$B19:$AL19,'Invesers de la matrice I-A'!BS$11:BS$47)</f>
        <v>0</v>
      </c>
      <c r="AC175" cm="1">
        <f t="array" ref="AC175">MMULT('coëfficients techniques importé'!$B19:$AL19,'Invesers de la matrice I-A'!BT$11:BT$47)</f>
        <v>0</v>
      </c>
      <c r="AD175" cm="1">
        <f t="array" ref="AD175">MMULT('coëfficients techniques importé'!$B19:$AL19,'Invesers de la matrice I-A'!BU$11:BU$47)</f>
        <v>0</v>
      </c>
      <c r="AE175" cm="1">
        <f t="array" ref="AE175">MMULT('coëfficients techniques importé'!$B19:$AL19,'Invesers de la matrice I-A'!BV$11:BV$47)</f>
        <v>0</v>
      </c>
      <c r="AF175" cm="1">
        <f t="array" ref="AF175">MMULT('coëfficients techniques importé'!$B19:$AL19,'Invesers de la matrice I-A'!BW$11:BW$47)</f>
        <v>0</v>
      </c>
      <c r="AG175" cm="1">
        <f t="array" ref="AG175">MMULT('coëfficients techniques importé'!$B19:$AL19,'Invesers de la matrice I-A'!BX$11:BX$47)</f>
        <v>0</v>
      </c>
      <c r="AH175" cm="1">
        <f t="array" ref="AH175">MMULT('coëfficients techniques importé'!$B19:$AL19,'Invesers de la matrice I-A'!BY$11:BY$47)</f>
        <v>0</v>
      </c>
      <c r="AI175" cm="1">
        <f t="array" ref="AI175">MMULT('coëfficients techniques importé'!$B19:$AL19,'Invesers de la matrice I-A'!BZ$11:BZ$47)</f>
        <v>0</v>
      </c>
      <c r="AJ175" cm="1">
        <f t="array" ref="AJ175">MMULT('coëfficients techniques importé'!$B19:$AL19,'Invesers de la matrice I-A'!CA$11:CA$47)</f>
        <v>0</v>
      </c>
      <c r="AK175" cm="1">
        <f t="array" ref="AK175">MMULT('coëfficients techniques importé'!$B19:$AL19,'Invesers de la matrice I-A'!CB$11:CB$47)</f>
        <v>0</v>
      </c>
      <c r="AL175" cm="1">
        <f t="array" ref="AL175">MMULT('coëfficients techniques importé'!$B19:$AL19,'Invesers de la matrice I-A'!CC$11:CC$47)</f>
        <v>0</v>
      </c>
      <c r="AN175" s="5"/>
    </row>
    <row r="176" spans="1:40">
      <c r="A176" s="13" t="s">
        <v>26</v>
      </c>
      <c r="B176" cm="1">
        <f t="array" ref="B176">MMULT('coëfficients techniques importé'!$B20:$AL20,'Invesers de la matrice I-A'!AS$11:AS$47)</f>
        <v>6.2583134543521459E-3</v>
      </c>
      <c r="C176" cm="1">
        <f t="array" ref="C176">MMULT('coëfficients techniques importé'!$B20:$AL20,'Invesers de la matrice I-A'!AT$11:AT$47)</f>
        <v>7.949092905220537E-3</v>
      </c>
      <c r="D176" cm="1">
        <f t="array" ref="D176">MMULT('coëfficients techniques importé'!$B20:$AL20,'Invesers de la matrice I-A'!AU$11:AU$47)</f>
        <v>8.2049757703606084E-3</v>
      </c>
      <c r="E176" cm="1">
        <f t="array" ref="E176">MMULT('coëfficients techniques importé'!$B20:$AL20,'Invesers de la matrice I-A'!AV$11:AV$47)</f>
        <v>8.2283723544044011E-3</v>
      </c>
      <c r="F176" cm="1">
        <f t="array" ref="F176">MMULT('coëfficients techniques importé'!$B20:$AL20,'Invesers de la matrice I-A'!AW$11:AW$47)</f>
        <v>6.9361628595956673E-3</v>
      </c>
      <c r="G176" cm="1">
        <f t="array" ref="G176">MMULT('coëfficients techniques importé'!$B20:$AL20,'Invesers de la matrice I-A'!AX$11:AX$47)</f>
        <v>2.9954664564769856E-3</v>
      </c>
      <c r="H176" cm="1">
        <f t="array" ref="H176">MMULT('coëfficients techniques importé'!$B20:$AL20,'Invesers de la matrice I-A'!AY$11:AY$47)</f>
        <v>5.2981278675431065E-3</v>
      </c>
      <c r="I176" cm="1">
        <f t="array" ref="I176">MMULT('coëfficients techniques importé'!$B20:$AL20,'Invesers de la matrice I-A'!AZ$11:AZ$47)</f>
        <v>6.4457055836369221E-3</v>
      </c>
      <c r="J176" cm="1">
        <f t="array" ref="J176">MMULT('coëfficients techniques importé'!$B20:$AL20,'Invesers de la matrice I-A'!BA$11:BA$47)</f>
        <v>6.2687899433664937E-3</v>
      </c>
      <c r="K176" cm="1">
        <f t="array" ref="K176">MMULT('coëfficients techniques importé'!$B20:$AL20,'Invesers de la matrice I-A'!BB$11:BB$47)</f>
        <v>6.6953268161136798E-3</v>
      </c>
      <c r="L176" cm="1">
        <f t="array" ref="L176">MMULT('coëfficients techniques importé'!$B20:$AL20,'Invesers de la matrice I-A'!BC$11:BC$47)</f>
        <v>5.6942915278146919E-3</v>
      </c>
      <c r="M176" cm="1">
        <f t="array" ref="M176">MMULT('coëfficients techniques importé'!$B20:$AL20,'Invesers de la matrice I-A'!BD$11:BD$47)</f>
        <v>6.8936836868514163E-3</v>
      </c>
      <c r="N176" cm="1">
        <f t="array" ref="N176">MMULT('coëfficients techniques importé'!$B20:$AL20,'Invesers de la matrice I-A'!BE$11:BE$47)</f>
        <v>7.8893614989545245E-3</v>
      </c>
      <c r="O176" cm="1">
        <f t="array" ref="O176">MMULT('coëfficients techniques importé'!$B20:$AL20,'Invesers de la matrice I-A'!BF$11:BF$47)</f>
        <v>5.5360168973739958E-3</v>
      </c>
      <c r="P176" cm="1">
        <f t="array" ref="P176">MMULT('coëfficients techniques importé'!$B20:$AL20,'Invesers de la matrice I-A'!BG$11:BG$47)</f>
        <v>6.9542895927368785E-3</v>
      </c>
      <c r="Q176" cm="1">
        <f t="array" ref="Q176">MMULT('coëfficients techniques importé'!$B20:$AL20,'Invesers de la matrice I-A'!BH$11:BH$47)</f>
        <v>2.2682253091113997E-3</v>
      </c>
      <c r="R176" cm="1">
        <f t="array" ref="R176">MMULT('coëfficients techniques importé'!$B20:$AL20,'Invesers de la matrice I-A'!BI$11:BI$47)</f>
        <v>2.8751627381989747E-3</v>
      </c>
      <c r="S176" cm="1">
        <f t="array" ref="S176">MMULT('coëfficients techniques importé'!$B20:$AL20,'Invesers de la matrice I-A'!BJ$11:BJ$47)</f>
        <v>5.6185508432040517E-3</v>
      </c>
      <c r="T176" cm="1">
        <f t="array" ref="T176">MMULT('coëfficients techniques importé'!$B20:$AL20,'Invesers de la matrice I-A'!BK$11:BK$47)</f>
        <v>4.6748792925129E-3</v>
      </c>
      <c r="U176" cm="1">
        <f t="array" ref="U176">MMULT('coëfficients techniques importé'!$B20:$AL20,'Invesers de la matrice I-A'!BL$11:BL$47)</f>
        <v>2.4021825712162233E-3</v>
      </c>
      <c r="V176" cm="1">
        <f t="array" ref="V176">MMULT('coëfficients techniques importé'!$B20:$AL20,'Invesers de la matrice I-A'!BM$11:BM$47)</f>
        <v>6.6430371293926763E-3</v>
      </c>
      <c r="W176" cm="1">
        <f t="array" ref="W176">MMULT('coëfficients techniques importé'!$B20:$AL20,'Invesers de la matrice I-A'!BN$11:BN$47)</f>
        <v>4.032592359800284E-3</v>
      </c>
      <c r="X176" cm="1">
        <f t="array" ref="X176">MMULT('coëfficients techniques importé'!$B20:$AL20,'Invesers de la matrice I-A'!BO$11:BO$47)</f>
        <v>2.7752867758703424E-3</v>
      </c>
      <c r="Y176" cm="1">
        <f t="array" ref="Y176">MMULT('coëfficients techniques importé'!$B20:$AL20,'Invesers de la matrice I-A'!BP$11:BP$47)</f>
        <v>1.7974891731367096E-3</v>
      </c>
      <c r="Z176" cm="1">
        <f t="array" ref="Z176">MMULT('coëfficients techniques importé'!$B20:$AL20,'Invesers de la matrice I-A'!BQ$11:BQ$47)</f>
        <v>1.2514069057148124E-3</v>
      </c>
      <c r="AA176" cm="1">
        <f t="array" ref="AA176">MMULT('coëfficients techniques importé'!$B20:$AL20,'Invesers de la matrice I-A'!BR$11:BR$47)</f>
        <v>5.2007222237364023E-4</v>
      </c>
      <c r="AB176" cm="1">
        <f t="array" ref="AB176">MMULT('coëfficients techniques importé'!$B20:$AL20,'Invesers de la matrice I-A'!BS$11:BS$47)</f>
        <v>1.7935259466973119E-3</v>
      </c>
      <c r="AC176" cm="1">
        <f t="array" ref="AC176">MMULT('coëfficients techniques importé'!$B20:$AL20,'Invesers de la matrice I-A'!BT$11:BT$47)</f>
        <v>2.0482351262215339E-3</v>
      </c>
      <c r="AD176" cm="1">
        <f t="array" ref="AD176">MMULT('coëfficients techniques importé'!$B20:$AL20,'Invesers de la matrice I-A'!BU$11:BU$47)</f>
        <v>2.9944989936323196E-3</v>
      </c>
      <c r="AE176" cm="1">
        <f t="array" ref="AE176">MMULT('coëfficients techniques importé'!$B20:$AL20,'Invesers de la matrice I-A'!BV$11:BV$47)</f>
        <v>1.8832458460076825E-3</v>
      </c>
      <c r="AF176" cm="1">
        <f t="array" ref="AF176">MMULT('coëfficients techniques importé'!$B20:$AL20,'Invesers de la matrice I-A'!BW$11:BW$47)</f>
        <v>1.074033494033406E-3</v>
      </c>
      <c r="AG176" cm="1">
        <f t="array" ref="AG176">MMULT('coëfficients techniques importé'!$B20:$AL20,'Invesers de la matrice I-A'!BX$11:BX$47)</f>
        <v>1.2566957402412528E-3</v>
      </c>
      <c r="AH176" cm="1">
        <f t="array" ref="AH176">MMULT('coëfficients techniques importé'!$B20:$AL20,'Invesers de la matrice I-A'!BY$11:BY$47)</f>
        <v>2.8257658252775972E-3</v>
      </c>
      <c r="AI176" cm="1">
        <f t="array" ref="AI176">MMULT('coëfficients techniques importé'!$B20:$AL20,'Invesers de la matrice I-A'!BZ$11:BZ$47)</f>
        <v>1.1863278210283074E-3</v>
      </c>
      <c r="AJ176" cm="1">
        <f t="array" ref="AJ176">MMULT('coëfficients techniques importé'!$B20:$AL20,'Invesers de la matrice I-A'!CA$11:CA$47)</f>
        <v>3.1897488089433893E-3</v>
      </c>
      <c r="AK176" cm="1">
        <f t="array" ref="AK176">MMULT('coëfficients techniques importé'!$B20:$AL20,'Invesers de la matrice I-A'!CB$11:CB$47)</f>
        <v>2.2558920551950593E-3</v>
      </c>
      <c r="AL176" cm="1">
        <f t="array" ref="AL176">MMULT('coëfficients techniques importé'!$B20:$AL20,'Invesers de la matrice I-A'!CC$11:CC$47)</f>
        <v>0</v>
      </c>
      <c r="AN176" s="5"/>
    </row>
    <row r="177" spans="1:40">
      <c r="A177" s="13" t="s">
        <v>27</v>
      </c>
      <c r="B177" cm="1">
        <f t="array" ref="B177">MMULT('coëfficients techniques importé'!$B21:$AL21,'Invesers de la matrice I-A'!AS$11:AS$47)</f>
        <v>9.0424794505957785E-3</v>
      </c>
      <c r="C177" cm="1">
        <f t="array" ref="C177">MMULT('coëfficients techniques importé'!$B21:$AL21,'Invesers de la matrice I-A'!AT$11:AT$47)</f>
        <v>1.4619512779875323E-2</v>
      </c>
      <c r="D177" cm="1">
        <f t="array" ref="D177">MMULT('coëfficients techniques importé'!$B21:$AL21,'Invesers de la matrice I-A'!AU$11:AU$47)</f>
        <v>1.4565094607125989E-2</v>
      </c>
      <c r="E177" cm="1">
        <f t="array" ref="E177">MMULT('coëfficients techniques importé'!$B21:$AL21,'Invesers de la matrice I-A'!AV$11:AV$47)</f>
        <v>1.1821688225384078E-2</v>
      </c>
      <c r="F177" cm="1">
        <f t="array" ref="F177">MMULT('coëfficients techniques importé'!$B21:$AL21,'Invesers de la matrice I-A'!AW$11:AW$47)</f>
        <v>1.5067984017841854E-2</v>
      </c>
      <c r="G177" cm="1">
        <f t="array" ref="G177">MMULT('coëfficients techniques importé'!$B21:$AL21,'Invesers de la matrice I-A'!AX$11:AX$47)</f>
        <v>9.2953863199110726E-3</v>
      </c>
      <c r="H177" cm="1">
        <f t="array" ref="H177">MMULT('coëfficients techniques importé'!$B21:$AL21,'Invesers de la matrice I-A'!AY$11:AY$47)</f>
        <v>1.2849710788778357E-2</v>
      </c>
      <c r="I177" cm="1">
        <f t="array" ref="I177">MMULT('coëfficients techniques importé'!$B21:$AL21,'Invesers de la matrice I-A'!AZ$11:AZ$47)</f>
        <v>9.2754494535013266E-3</v>
      </c>
      <c r="J177" cm="1">
        <f t="array" ref="J177">MMULT('coëfficients techniques importé'!$B21:$AL21,'Invesers de la matrice I-A'!BA$11:BA$47)</f>
        <v>1.352646602415806E-2</v>
      </c>
      <c r="K177" cm="1">
        <f t="array" ref="K177">MMULT('coëfficients techniques importé'!$B21:$AL21,'Invesers de la matrice I-A'!BB$11:BB$47)</f>
        <v>1.0612237516533165E-2</v>
      </c>
      <c r="L177" cm="1">
        <f t="array" ref="L177">MMULT('coëfficients techniques importé'!$B21:$AL21,'Invesers de la matrice I-A'!BC$11:BC$47)</f>
        <v>7.7913592277379894E-3</v>
      </c>
      <c r="M177" cm="1">
        <f t="array" ref="M177">MMULT('coëfficients techniques importé'!$B21:$AL21,'Invesers de la matrice I-A'!BD$11:BD$47)</f>
        <v>9.1103177127292954E-3</v>
      </c>
      <c r="N177" cm="1">
        <f t="array" ref="N177">MMULT('coëfficients techniques importé'!$B21:$AL21,'Invesers de la matrice I-A'!BE$11:BE$47)</f>
        <v>1.0000315513654273E-2</v>
      </c>
      <c r="O177" cm="1">
        <f t="array" ref="O177">MMULT('coëfficients techniques importé'!$B21:$AL21,'Invesers de la matrice I-A'!BF$11:BF$47)</f>
        <v>8.762549563508179E-3</v>
      </c>
      <c r="P177" cm="1">
        <f t="array" ref="P177">MMULT('coëfficients techniques importé'!$B21:$AL21,'Invesers de la matrice I-A'!BG$11:BG$47)</f>
        <v>8.0759819364160726E-3</v>
      </c>
      <c r="Q177" cm="1">
        <f t="array" ref="Q177">MMULT('coëfficients techniques importé'!$B21:$AL21,'Invesers de la matrice I-A'!BH$11:BH$47)</f>
        <v>7.6470116909116079E-3</v>
      </c>
      <c r="R177" cm="1">
        <f t="array" ref="R177">MMULT('coëfficients techniques importé'!$B21:$AL21,'Invesers de la matrice I-A'!BI$11:BI$47)</f>
        <v>8.230756483834761E-3</v>
      </c>
      <c r="S177" cm="1">
        <f t="array" ref="S177">MMULT('coëfficients techniques importé'!$B21:$AL21,'Invesers de la matrice I-A'!BJ$11:BJ$47)</f>
        <v>8.8556283296749565E-3</v>
      </c>
      <c r="T177" cm="1">
        <f t="array" ref="T177">MMULT('coëfficients techniques importé'!$B21:$AL21,'Invesers de la matrice I-A'!BK$11:BK$47)</f>
        <v>2.6142137692322681E-2</v>
      </c>
      <c r="U177" cm="1">
        <f t="array" ref="U177">MMULT('coëfficients techniques importé'!$B21:$AL21,'Invesers de la matrice I-A'!BL$11:BL$47)</f>
        <v>5.6882863826192481E-2</v>
      </c>
      <c r="V177" cm="1">
        <f t="array" ref="V177">MMULT('coëfficients techniques importé'!$B21:$AL21,'Invesers de la matrice I-A'!BM$11:BM$47)</f>
        <v>1.1414300209577889E-2</v>
      </c>
      <c r="W177" cm="1">
        <f t="array" ref="W177">MMULT('coëfficients techniques importé'!$B21:$AL21,'Invesers de la matrice I-A'!BN$11:BN$47)</f>
        <v>1.2925289985089412E-2</v>
      </c>
      <c r="X177" cm="1">
        <f t="array" ref="X177">MMULT('coëfficients techniques importé'!$B21:$AL21,'Invesers de la matrice I-A'!BO$11:BO$47)</f>
        <v>8.1526095871628807E-3</v>
      </c>
      <c r="Y177" cm="1">
        <f t="array" ref="Y177">MMULT('coëfficients techniques importé'!$B21:$AL21,'Invesers de la matrice I-A'!BP$11:BP$47)</f>
        <v>5.8794142221810673E-3</v>
      </c>
      <c r="Z177" cm="1">
        <f t="array" ref="Z177">MMULT('coëfficients techniques importé'!$B21:$AL21,'Invesers de la matrice I-A'!BQ$11:BQ$47)</f>
        <v>7.2693230055089816E-3</v>
      </c>
      <c r="AA177" cm="1">
        <f t="array" ref="AA177">MMULT('coëfficients techniques importé'!$B21:$AL21,'Invesers de la matrice I-A'!BR$11:BR$47)</f>
        <v>1.6577532406193906E-3</v>
      </c>
      <c r="AB177" cm="1">
        <f t="array" ref="AB177">MMULT('coëfficients techniques importé'!$B21:$AL21,'Invesers de la matrice I-A'!BS$11:BS$47)</f>
        <v>7.0780251686961603E-3</v>
      </c>
      <c r="AC177" cm="1">
        <f t="array" ref="AC177">MMULT('coëfficients techniques importé'!$B21:$AL21,'Invesers de la matrice I-A'!BT$11:BT$47)</f>
        <v>7.4688039321587655E-3</v>
      </c>
      <c r="AD177" cm="1">
        <f t="array" ref="AD177">MMULT('coëfficients techniques importé'!$B21:$AL21,'Invesers de la matrice I-A'!BU$11:BU$47)</f>
        <v>1.0212485136315974E-2</v>
      </c>
      <c r="AE177" cm="1">
        <f t="array" ref="AE177">MMULT('coëfficients techniques importé'!$B21:$AL21,'Invesers de la matrice I-A'!BV$11:BV$47)</f>
        <v>6.9450292735366717E-3</v>
      </c>
      <c r="AF177" cm="1">
        <f t="array" ref="AF177">MMULT('coëfficients techniques importé'!$B21:$AL21,'Invesers de la matrice I-A'!BW$11:BW$47)</f>
        <v>6.1519852058558606E-3</v>
      </c>
      <c r="AG177" cm="1">
        <f t="array" ref="AG177">MMULT('coëfficients techniques importé'!$B21:$AL21,'Invesers de la matrice I-A'!BX$11:BX$47)</f>
        <v>4.2950543467225105E-3</v>
      </c>
      <c r="AH177" cm="1">
        <f t="array" ref="AH177">MMULT('coëfficients techniques importé'!$B21:$AL21,'Invesers de la matrice I-A'!BY$11:BY$47)</f>
        <v>4.2190557871019854E-3</v>
      </c>
      <c r="AI177" cm="1">
        <f t="array" ref="AI177">MMULT('coëfficients techniques importé'!$B21:$AL21,'Invesers de la matrice I-A'!BZ$11:BZ$47)</f>
        <v>2.8221004907343582E-3</v>
      </c>
      <c r="AJ177" cm="1">
        <f t="array" ref="AJ177">MMULT('coëfficients techniques importé'!$B21:$AL21,'Invesers de la matrice I-A'!CA$11:CA$47)</f>
        <v>8.3594372596913092E-3</v>
      </c>
      <c r="AK177" cm="1">
        <f t="array" ref="AK177">MMULT('coëfficients techniques importé'!$B21:$AL21,'Invesers de la matrice I-A'!CB$11:CB$47)</f>
        <v>7.4653280357802748E-3</v>
      </c>
      <c r="AL177" cm="1">
        <f t="array" ref="AL177">MMULT('coëfficients techniques importé'!$B21:$AL21,'Invesers de la matrice I-A'!CC$11:CC$47)</f>
        <v>0</v>
      </c>
      <c r="AN177" s="5"/>
    </row>
    <row r="178" spans="1:40">
      <c r="A178" s="13" t="s">
        <v>28</v>
      </c>
      <c r="B178" cm="1">
        <f t="array" ref="B178">MMULT('coëfficients techniques importé'!$B22:$AL22,'Invesers de la matrice I-A'!AS$11:AS$47)</f>
        <v>0</v>
      </c>
      <c r="C178" cm="1">
        <f t="array" ref="C178">MMULT('coëfficients techniques importé'!$B22:$AL22,'Invesers de la matrice I-A'!AT$11:AT$47)</f>
        <v>0</v>
      </c>
      <c r="D178" cm="1">
        <f t="array" ref="D178">MMULT('coëfficients techniques importé'!$B22:$AL22,'Invesers de la matrice I-A'!AU$11:AU$47)</f>
        <v>0</v>
      </c>
      <c r="E178" cm="1">
        <f t="array" ref="E178">MMULT('coëfficients techniques importé'!$B22:$AL22,'Invesers de la matrice I-A'!AV$11:AV$47)</f>
        <v>0</v>
      </c>
      <c r="F178" cm="1">
        <f t="array" ref="F178">MMULT('coëfficients techniques importé'!$B22:$AL22,'Invesers de la matrice I-A'!AW$11:AW$47)</f>
        <v>0</v>
      </c>
      <c r="G178" cm="1">
        <f t="array" ref="G178">MMULT('coëfficients techniques importé'!$B22:$AL22,'Invesers de la matrice I-A'!AX$11:AX$47)</f>
        <v>0</v>
      </c>
      <c r="H178" cm="1">
        <f t="array" ref="H178">MMULT('coëfficients techniques importé'!$B22:$AL22,'Invesers de la matrice I-A'!AY$11:AY$47)</f>
        <v>0</v>
      </c>
      <c r="I178" cm="1">
        <f t="array" ref="I178">MMULT('coëfficients techniques importé'!$B22:$AL22,'Invesers de la matrice I-A'!AZ$11:AZ$47)</f>
        <v>0</v>
      </c>
      <c r="J178" cm="1">
        <f t="array" ref="J178">MMULT('coëfficients techniques importé'!$B22:$AL22,'Invesers de la matrice I-A'!BA$11:BA$47)</f>
        <v>0</v>
      </c>
      <c r="K178" cm="1">
        <f t="array" ref="K178">MMULT('coëfficients techniques importé'!$B22:$AL22,'Invesers de la matrice I-A'!BB$11:BB$47)</f>
        <v>0</v>
      </c>
      <c r="L178" cm="1">
        <f t="array" ref="L178">MMULT('coëfficients techniques importé'!$B22:$AL22,'Invesers de la matrice I-A'!BC$11:BC$47)</f>
        <v>0</v>
      </c>
      <c r="M178" cm="1">
        <f t="array" ref="M178">MMULT('coëfficients techniques importé'!$B22:$AL22,'Invesers de la matrice I-A'!BD$11:BD$47)</f>
        <v>0</v>
      </c>
      <c r="N178" cm="1">
        <f t="array" ref="N178">MMULT('coëfficients techniques importé'!$B22:$AL22,'Invesers de la matrice I-A'!BE$11:BE$47)</f>
        <v>0</v>
      </c>
      <c r="O178" cm="1">
        <f t="array" ref="O178">MMULT('coëfficients techniques importé'!$B22:$AL22,'Invesers de la matrice I-A'!BF$11:BF$47)</f>
        <v>0</v>
      </c>
      <c r="P178" cm="1">
        <f t="array" ref="P178">MMULT('coëfficients techniques importé'!$B22:$AL22,'Invesers de la matrice I-A'!BG$11:BG$47)</f>
        <v>0</v>
      </c>
      <c r="Q178" cm="1">
        <f t="array" ref="Q178">MMULT('coëfficients techniques importé'!$B22:$AL22,'Invesers de la matrice I-A'!BH$11:BH$47)</f>
        <v>0</v>
      </c>
      <c r="R178" cm="1">
        <f t="array" ref="R178">MMULT('coëfficients techniques importé'!$B22:$AL22,'Invesers de la matrice I-A'!BI$11:BI$47)</f>
        <v>0</v>
      </c>
      <c r="S178" cm="1">
        <f t="array" ref="S178">MMULT('coëfficients techniques importé'!$B22:$AL22,'Invesers de la matrice I-A'!BJ$11:BJ$47)</f>
        <v>0</v>
      </c>
      <c r="T178" cm="1">
        <f t="array" ref="T178">MMULT('coëfficients techniques importé'!$B22:$AL22,'Invesers de la matrice I-A'!BK$11:BK$47)</f>
        <v>0</v>
      </c>
      <c r="U178" cm="1">
        <f t="array" ref="U178">MMULT('coëfficients techniques importé'!$B22:$AL22,'Invesers de la matrice I-A'!BL$11:BL$47)</f>
        <v>0</v>
      </c>
      <c r="V178" cm="1">
        <f t="array" ref="V178">MMULT('coëfficients techniques importé'!$B22:$AL22,'Invesers de la matrice I-A'!BM$11:BM$47)</f>
        <v>0</v>
      </c>
      <c r="W178" cm="1">
        <f t="array" ref="W178">MMULT('coëfficients techniques importé'!$B22:$AL22,'Invesers de la matrice I-A'!BN$11:BN$47)</f>
        <v>0</v>
      </c>
      <c r="X178" cm="1">
        <f t="array" ref="X178">MMULT('coëfficients techniques importé'!$B22:$AL22,'Invesers de la matrice I-A'!BO$11:BO$47)</f>
        <v>0</v>
      </c>
      <c r="Y178" cm="1">
        <f t="array" ref="Y178">MMULT('coëfficients techniques importé'!$B22:$AL22,'Invesers de la matrice I-A'!BP$11:BP$47)</f>
        <v>0</v>
      </c>
      <c r="Z178" cm="1">
        <f t="array" ref="Z178">MMULT('coëfficients techniques importé'!$B22:$AL22,'Invesers de la matrice I-A'!BQ$11:BQ$47)</f>
        <v>0</v>
      </c>
      <c r="AA178" cm="1">
        <f t="array" ref="AA178">MMULT('coëfficients techniques importé'!$B22:$AL22,'Invesers de la matrice I-A'!BR$11:BR$47)</f>
        <v>0</v>
      </c>
      <c r="AB178" cm="1">
        <f t="array" ref="AB178">MMULT('coëfficients techniques importé'!$B22:$AL22,'Invesers de la matrice I-A'!BS$11:BS$47)</f>
        <v>0</v>
      </c>
      <c r="AC178" cm="1">
        <f t="array" ref="AC178">MMULT('coëfficients techniques importé'!$B22:$AL22,'Invesers de la matrice I-A'!BT$11:BT$47)</f>
        <v>0</v>
      </c>
      <c r="AD178" cm="1">
        <f t="array" ref="AD178">MMULT('coëfficients techniques importé'!$B22:$AL22,'Invesers de la matrice I-A'!BU$11:BU$47)</f>
        <v>0</v>
      </c>
      <c r="AE178" cm="1">
        <f t="array" ref="AE178">MMULT('coëfficients techniques importé'!$B22:$AL22,'Invesers de la matrice I-A'!BV$11:BV$47)</f>
        <v>0</v>
      </c>
      <c r="AF178" cm="1">
        <f t="array" ref="AF178">MMULT('coëfficients techniques importé'!$B22:$AL22,'Invesers de la matrice I-A'!BW$11:BW$47)</f>
        <v>0</v>
      </c>
      <c r="AG178" cm="1">
        <f t="array" ref="AG178">MMULT('coëfficients techniques importé'!$B22:$AL22,'Invesers de la matrice I-A'!BX$11:BX$47)</f>
        <v>0</v>
      </c>
      <c r="AH178" cm="1">
        <f t="array" ref="AH178">MMULT('coëfficients techniques importé'!$B22:$AL22,'Invesers de la matrice I-A'!BY$11:BY$47)</f>
        <v>0</v>
      </c>
      <c r="AI178" cm="1">
        <f t="array" ref="AI178">MMULT('coëfficients techniques importé'!$B22:$AL22,'Invesers de la matrice I-A'!BZ$11:BZ$47)</f>
        <v>0</v>
      </c>
      <c r="AJ178" cm="1">
        <f t="array" ref="AJ178">MMULT('coëfficients techniques importé'!$B22:$AL22,'Invesers de la matrice I-A'!CA$11:CA$47)</f>
        <v>0</v>
      </c>
      <c r="AK178" cm="1">
        <f t="array" ref="AK178">MMULT('coëfficients techniques importé'!$B22:$AL22,'Invesers de la matrice I-A'!CB$11:CB$47)</f>
        <v>0</v>
      </c>
      <c r="AL178" cm="1">
        <f t="array" ref="AL178">MMULT('coëfficients techniques importé'!$B22:$AL22,'Invesers de la matrice I-A'!CC$11:CC$47)</f>
        <v>0</v>
      </c>
      <c r="AN178" s="5"/>
    </row>
    <row r="179" spans="1:40">
      <c r="A179" s="13" t="s">
        <v>29</v>
      </c>
      <c r="B179" cm="1">
        <f t="array" ref="B179">MMULT('coëfficients techniques importé'!$B23:$AL23,'Invesers de la matrice I-A'!AS$11:AS$47)</f>
        <v>5.5378312530975093E-4</v>
      </c>
      <c r="C179" cm="1">
        <f t="array" ref="C179">MMULT('coëfficients techniques importé'!$B23:$AL23,'Invesers de la matrice I-A'!AT$11:AT$47)</f>
        <v>5.5402923729155321E-4</v>
      </c>
      <c r="D179" cm="1">
        <f t="array" ref="D179">MMULT('coëfficients techniques importé'!$B23:$AL23,'Invesers de la matrice I-A'!AU$11:AU$47)</f>
        <v>7.2966526581965578E-4</v>
      </c>
      <c r="E179" cm="1">
        <f t="array" ref="E179">MMULT('coëfficients techniques importé'!$B23:$AL23,'Invesers de la matrice I-A'!AV$11:AV$47)</f>
        <v>5.9863201636621381E-4</v>
      </c>
      <c r="F179" cm="1">
        <f t="array" ref="F179">MMULT('coëfficients techniques importé'!$B23:$AL23,'Invesers de la matrice I-A'!AW$11:AW$47)</f>
        <v>7.323852872300851E-4</v>
      </c>
      <c r="G179" cm="1">
        <f t="array" ref="G179">MMULT('coëfficients techniques importé'!$B23:$AL23,'Invesers de la matrice I-A'!AX$11:AX$47)</f>
        <v>3.6244791191106555E-4</v>
      </c>
      <c r="H179" cm="1">
        <f t="array" ref="H179">MMULT('coëfficients techniques importé'!$B23:$AL23,'Invesers de la matrice I-A'!AY$11:AY$47)</f>
        <v>5.2119551528173212E-4</v>
      </c>
      <c r="I179" cm="1">
        <f t="array" ref="I179">MMULT('coëfficients techniques importé'!$B23:$AL23,'Invesers de la matrice I-A'!AZ$11:AZ$47)</f>
        <v>6.1893623079682235E-4</v>
      </c>
      <c r="J179" cm="1">
        <f t="array" ref="J179">MMULT('coëfficients techniques importé'!$B23:$AL23,'Invesers de la matrice I-A'!BA$11:BA$47)</f>
        <v>6.1460235439654977E-4</v>
      </c>
      <c r="K179" cm="1">
        <f t="array" ref="K179">MMULT('coëfficients techniques importé'!$B23:$AL23,'Invesers de la matrice I-A'!BB$11:BB$47)</f>
        <v>5.7479655392463557E-4</v>
      </c>
      <c r="L179" cm="1">
        <f t="array" ref="L179">MMULT('coëfficients techniques importé'!$B23:$AL23,'Invesers de la matrice I-A'!BC$11:BC$47)</f>
        <v>5.4345632269570446E-4</v>
      </c>
      <c r="M179" cm="1">
        <f t="array" ref="M179">MMULT('coëfficients techniques importé'!$B23:$AL23,'Invesers de la matrice I-A'!BD$11:BD$47)</f>
        <v>5.2833591347329126E-4</v>
      </c>
      <c r="N179" cm="1">
        <f t="array" ref="N179">MMULT('coëfficients techniques importé'!$B23:$AL23,'Invesers de la matrice I-A'!BE$11:BE$47)</f>
        <v>5.665985942589594E-4</v>
      </c>
      <c r="O179" cm="1">
        <f t="array" ref="O179">MMULT('coëfficients techniques importé'!$B23:$AL23,'Invesers de la matrice I-A'!BF$11:BF$47)</f>
        <v>4.8803914404304443E-4</v>
      </c>
      <c r="P179" cm="1">
        <f t="array" ref="P179">MMULT('coëfficients techniques importé'!$B23:$AL23,'Invesers de la matrice I-A'!BG$11:BG$47)</f>
        <v>4.5520719554563492E-4</v>
      </c>
      <c r="Q179" cm="1">
        <f t="array" ref="Q179">MMULT('coëfficients techniques importé'!$B23:$AL23,'Invesers de la matrice I-A'!BH$11:BH$47)</f>
        <v>4.134742723945674E-4</v>
      </c>
      <c r="R179" cm="1">
        <f t="array" ref="R179">MMULT('coëfficients techniques importé'!$B23:$AL23,'Invesers de la matrice I-A'!BI$11:BI$47)</f>
        <v>8.2734639207723653E-4</v>
      </c>
      <c r="S179" cm="1">
        <f t="array" ref="S179">MMULT('coëfficients techniques importé'!$B23:$AL23,'Invesers de la matrice I-A'!BJ$11:BJ$47)</f>
        <v>6.1911371016571304E-4</v>
      </c>
      <c r="T179" cm="1">
        <f t="array" ref="T179">MMULT('coëfficients techniques importé'!$B23:$AL23,'Invesers de la matrice I-A'!BK$11:BK$47)</f>
        <v>1.2487641126691753E-3</v>
      </c>
      <c r="U179" cm="1">
        <f t="array" ref="U179">MMULT('coëfficients techniques importé'!$B23:$AL23,'Invesers de la matrice I-A'!BL$11:BL$47)</f>
        <v>8.0023125003873547E-4</v>
      </c>
      <c r="V179" cm="1">
        <f t="array" ref="V179">MMULT('coëfficients techniques importé'!$B23:$AL23,'Invesers de la matrice I-A'!BM$11:BM$47)</f>
        <v>6.2773368882407016E-4</v>
      </c>
      <c r="W179" cm="1">
        <f t="array" ref="W179">MMULT('coëfficients techniques importé'!$B23:$AL23,'Invesers de la matrice I-A'!BN$11:BN$47)</f>
        <v>1.1845872400897845E-2</v>
      </c>
      <c r="X179" cm="1">
        <f t="array" ref="X179">MMULT('coëfficients techniques importé'!$B23:$AL23,'Invesers de la matrice I-A'!BO$11:BO$47)</f>
        <v>2.9907911215461811E-3</v>
      </c>
      <c r="Y179" cm="1">
        <f t="array" ref="Y179">MMULT('coëfficients techniques importé'!$B23:$AL23,'Invesers de la matrice I-A'!BP$11:BP$47)</f>
        <v>2.044072566082611E-3</v>
      </c>
      <c r="Z179" cm="1">
        <f t="array" ref="Z179">MMULT('coëfficients techniques importé'!$B23:$AL23,'Invesers de la matrice I-A'!BQ$11:BQ$47)</f>
        <v>2.6847688956924119E-3</v>
      </c>
      <c r="AA179" cm="1">
        <f t="array" ref="AA179">MMULT('coëfficients techniques importé'!$B23:$AL23,'Invesers de la matrice I-A'!BR$11:BR$47)</f>
        <v>3.8232018028428518E-4</v>
      </c>
      <c r="AB179" cm="1">
        <f t="array" ref="AB179">MMULT('coëfficients techniques importé'!$B23:$AL23,'Invesers de la matrice I-A'!BS$11:BS$47)</f>
        <v>3.2256074969747154E-3</v>
      </c>
      <c r="AC179" cm="1">
        <f t="array" ref="AC179">MMULT('coëfficients techniques importé'!$B23:$AL23,'Invesers de la matrice I-A'!BT$11:BT$47)</f>
        <v>2.6705522282087376E-3</v>
      </c>
      <c r="AD179" cm="1">
        <f t="array" ref="AD179">MMULT('coëfficients techniques importé'!$B23:$AL23,'Invesers de la matrice I-A'!BU$11:BU$47)</f>
        <v>6.2692872051524542E-3</v>
      </c>
      <c r="AE179" cm="1">
        <f t="array" ref="AE179">MMULT('coëfficients techniques importé'!$B23:$AL23,'Invesers de la matrice I-A'!BV$11:BV$47)</f>
        <v>2.2974823343882172E-3</v>
      </c>
      <c r="AF179" cm="1">
        <f t="array" ref="AF179">MMULT('coëfficients techniques importé'!$B23:$AL23,'Invesers de la matrice I-A'!BW$11:BW$47)</f>
        <v>8.4725681488830441E-4</v>
      </c>
      <c r="AG179" cm="1">
        <f t="array" ref="AG179">MMULT('coëfficients techniques importé'!$B23:$AL23,'Invesers de la matrice I-A'!BX$11:BX$47)</f>
        <v>7.9125912587632206E-4</v>
      </c>
      <c r="AH179" cm="1">
        <f t="array" ref="AH179">MMULT('coëfficients techniques importé'!$B23:$AL23,'Invesers de la matrice I-A'!BY$11:BY$47)</f>
        <v>5.3114853343064E-4</v>
      </c>
      <c r="AI179" cm="1">
        <f t="array" ref="AI179">MMULT('coëfficients techniques importé'!$B23:$AL23,'Invesers de la matrice I-A'!BZ$11:BZ$47)</f>
        <v>4.8784797874263904E-4</v>
      </c>
      <c r="AJ179" cm="1">
        <f t="array" ref="AJ179">MMULT('coëfficients techniques importé'!$B23:$AL23,'Invesers de la matrice I-A'!CA$11:CA$47)</f>
        <v>2.1513729864500045E-3</v>
      </c>
      <c r="AK179" cm="1">
        <f t="array" ref="AK179">MMULT('coëfficients techniques importé'!$B23:$AL23,'Invesers de la matrice I-A'!CB$11:CB$47)</f>
        <v>1.7670011638118337E-3</v>
      </c>
      <c r="AL179" cm="1">
        <f t="array" ref="AL179">MMULT('coëfficients techniques importé'!$B23:$AL23,'Invesers de la matrice I-A'!CC$11:CC$47)</f>
        <v>0</v>
      </c>
      <c r="AN179" s="5"/>
    </row>
    <row r="180" spans="1:40">
      <c r="A180" s="13" t="s">
        <v>30</v>
      </c>
      <c r="B180" cm="1">
        <f t="array" ref="B180">MMULT('coëfficients techniques importé'!$B24:$AL24,'Invesers de la matrice I-A'!AS$11:AS$47)</f>
        <v>3.2898969320844894E-4</v>
      </c>
      <c r="C180" cm="1">
        <f t="array" ref="C180">MMULT('coëfficients techniques importé'!$B24:$AL24,'Invesers de la matrice I-A'!AT$11:AT$47)</f>
        <v>5.4807900744065067E-4</v>
      </c>
      <c r="D180" cm="1">
        <f t="array" ref="D180">MMULT('coëfficients techniques importé'!$B24:$AL24,'Invesers de la matrice I-A'!AU$11:AU$47)</f>
        <v>4.9994303052725009E-4</v>
      </c>
      <c r="E180" cm="1">
        <f t="array" ref="E180">MMULT('coëfficients techniques importé'!$B24:$AL24,'Invesers de la matrice I-A'!AV$11:AV$47)</f>
        <v>4.8828822858574736E-4</v>
      </c>
      <c r="F180" cm="1">
        <f t="array" ref="F180">MMULT('coëfficients techniques importé'!$B24:$AL24,'Invesers de la matrice I-A'!AW$11:AW$47)</f>
        <v>5.240785775272955E-4</v>
      </c>
      <c r="G180" cm="1">
        <f t="array" ref="G180">MMULT('coëfficients techniques importé'!$B24:$AL24,'Invesers de la matrice I-A'!AX$11:AX$47)</f>
        <v>3.5136568420427448E-4</v>
      </c>
      <c r="H180" cm="1">
        <f t="array" ref="H180">MMULT('coëfficients techniques importé'!$B24:$AL24,'Invesers de la matrice I-A'!AY$11:AY$47)</f>
        <v>4.3238661640471421E-4</v>
      </c>
      <c r="I180" cm="1">
        <f t="array" ref="I180">MMULT('coëfficients techniques importé'!$B24:$AL24,'Invesers de la matrice I-A'!AZ$11:AZ$47)</f>
        <v>4.9448229776079635E-4</v>
      </c>
      <c r="J180" cm="1">
        <f t="array" ref="J180">MMULT('coëfficients techniques importé'!$B24:$AL24,'Invesers de la matrice I-A'!BA$11:BA$47)</f>
        <v>4.3251721427219259E-4</v>
      </c>
      <c r="K180" cm="1">
        <f t="array" ref="K180">MMULT('coëfficients techniques importé'!$B24:$AL24,'Invesers de la matrice I-A'!BB$11:BB$47)</f>
        <v>4.2734851185426782E-4</v>
      </c>
      <c r="L180" cm="1">
        <f t="array" ref="L180">MMULT('coëfficients techniques importé'!$B24:$AL24,'Invesers de la matrice I-A'!BC$11:BC$47)</f>
        <v>3.935725032610045E-4</v>
      </c>
      <c r="M180" cm="1">
        <f t="array" ref="M180">MMULT('coëfficients techniques importé'!$B24:$AL24,'Invesers de la matrice I-A'!BD$11:BD$47)</f>
        <v>4.7594811123597672E-4</v>
      </c>
      <c r="N180" cm="1">
        <f t="array" ref="N180">MMULT('coëfficients techniques importé'!$B24:$AL24,'Invesers de la matrice I-A'!BE$11:BE$47)</f>
        <v>5.5058778492206935E-4</v>
      </c>
      <c r="O180" cm="1">
        <f t="array" ref="O180">MMULT('coëfficients techniques importé'!$B24:$AL24,'Invesers de la matrice I-A'!BF$11:BF$47)</f>
        <v>3.8608467536920612E-4</v>
      </c>
      <c r="P180" cm="1">
        <f t="array" ref="P180">MMULT('coëfficients techniques importé'!$B24:$AL24,'Invesers de la matrice I-A'!BG$11:BG$47)</f>
        <v>3.7325828363417356E-4</v>
      </c>
      <c r="Q180" cm="1">
        <f t="array" ref="Q180">MMULT('coëfficients techniques importé'!$B24:$AL24,'Invesers de la matrice I-A'!BH$11:BH$47)</f>
        <v>4.1565419617897227E-4</v>
      </c>
      <c r="R180" cm="1">
        <f t="array" ref="R180">MMULT('coëfficients techniques importé'!$B24:$AL24,'Invesers de la matrice I-A'!BI$11:BI$47)</f>
        <v>5.7154416515127905E-4</v>
      </c>
      <c r="S180" cm="1">
        <f t="array" ref="S180">MMULT('coëfficients techniques importé'!$B24:$AL24,'Invesers de la matrice I-A'!BJ$11:BJ$47)</f>
        <v>5.0199992221181694E-4</v>
      </c>
      <c r="T180" cm="1">
        <f t="array" ref="T180">MMULT('coëfficients techniques importé'!$B24:$AL24,'Invesers de la matrice I-A'!BK$11:BK$47)</f>
        <v>1.2491920755116068E-3</v>
      </c>
      <c r="U180" cm="1">
        <f t="array" ref="U180">MMULT('coëfficients techniques importé'!$B24:$AL24,'Invesers de la matrice I-A'!BL$11:BL$47)</f>
        <v>6.63747917208049E-4</v>
      </c>
      <c r="V180" cm="1">
        <f t="array" ref="V180">MMULT('coëfficients techniques importé'!$B24:$AL24,'Invesers de la matrice I-A'!BM$11:BM$47)</f>
        <v>6.0460296392362634E-4</v>
      </c>
      <c r="W180" cm="1">
        <f t="array" ref="W180">MMULT('coëfficients techniques importé'!$B24:$AL24,'Invesers de la matrice I-A'!BN$11:BN$47)</f>
        <v>8.9171131051631102E-4</v>
      </c>
      <c r="X180" cm="1">
        <f t="array" ref="X180">MMULT('coëfficients techniques importé'!$B24:$AL24,'Invesers de la matrice I-A'!BO$11:BO$47)</f>
        <v>1.0940028763229919E-2</v>
      </c>
      <c r="Y180" cm="1">
        <f t="array" ref="Y180">MMULT('coëfficients techniques importé'!$B24:$AL24,'Invesers de la matrice I-A'!BP$11:BP$47)</f>
        <v>1.5062917273980197E-3</v>
      </c>
      <c r="Z180" cm="1">
        <f t="array" ref="Z180">MMULT('coëfficients techniques importé'!$B24:$AL24,'Invesers de la matrice I-A'!BQ$11:BQ$47)</f>
        <v>3.1072036322246804E-3</v>
      </c>
      <c r="AA180" cm="1">
        <f t="array" ref="AA180">MMULT('coëfficients techniques importé'!$B24:$AL24,'Invesers de la matrice I-A'!BR$11:BR$47)</f>
        <v>3.0453892801131783E-4</v>
      </c>
      <c r="AB180" cm="1">
        <f t="array" ref="AB180">MMULT('coëfficients techniques importé'!$B24:$AL24,'Invesers de la matrice I-A'!BS$11:BS$47)</f>
        <v>1.2527856155057332E-3</v>
      </c>
      <c r="AC180" cm="1">
        <f t="array" ref="AC180">MMULT('coëfficients techniques importé'!$B24:$AL24,'Invesers de la matrice I-A'!BT$11:BT$47)</f>
        <v>1.262224794692666E-3</v>
      </c>
      <c r="AD180" cm="1">
        <f t="array" ref="AD180">MMULT('coëfficients techniques importé'!$B24:$AL24,'Invesers de la matrice I-A'!BU$11:BU$47)</f>
        <v>1.1682487721353656E-3</v>
      </c>
      <c r="AE180" cm="1">
        <f t="array" ref="AE180">MMULT('coëfficients techniques importé'!$B24:$AL24,'Invesers de la matrice I-A'!BV$11:BV$47)</f>
        <v>1.1646211479172369E-3</v>
      </c>
      <c r="AF180" cm="1">
        <f t="array" ref="AF180">MMULT('coëfficients techniques importé'!$B24:$AL24,'Invesers de la matrice I-A'!BW$11:BW$47)</f>
        <v>5.7531391616716593E-4</v>
      </c>
      <c r="AG180" cm="1">
        <f t="array" ref="AG180">MMULT('coëfficients techniques importé'!$B24:$AL24,'Invesers de la matrice I-A'!BX$11:BX$47)</f>
        <v>3.7030079312925227E-4</v>
      </c>
      <c r="AH180" cm="1">
        <f t="array" ref="AH180">MMULT('coëfficients techniques importé'!$B24:$AL24,'Invesers de la matrice I-A'!BY$11:BY$47)</f>
        <v>3.9524331320245809E-4</v>
      </c>
      <c r="AI180" cm="1">
        <f t="array" ref="AI180">MMULT('coëfficients techniques importé'!$B24:$AL24,'Invesers de la matrice I-A'!BZ$11:BZ$47)</f>
        <v>2.0014812268079061E-4</v>
      </c>
      <c r="AJ180" cm="1">
        <f t="array" ref="AJ180">MMULT('coëfficients techniques importé'!$B24:$AL24,'Invesers de la matrice I-A'!CA$11:CA$47)</f>
        <v>9.2341852903961004E-4</v>
      </c>
      <c r="AK180" cm="1">
        <f t="array" ref="AK180">MMULT('coëfficients techniques importé'!$B24:$AL24,'Invesers de la matrice I-A'!CB$11:CB$47)</f>
        <v>7.5993514253040241E-4</v>
      </c>
      <c r="AL180" cm="1">
        <f t="array" ref="AL180">MMULT('coëfficients techniques importé'!$B24:$AL24,'Invesers de la matrice I-A'!CC$11:CC$47)</f>
        <v>0</v>
      </c>
      <c r="AN180" s="5"/>
    </row>
    <row r="181" spans="1:40">
      <c r="A181" s="13" t="s">
        <v>31</v>
      </c>
      <c r="B181" cm="1">
        <f t="array" ref="B181">MMULT('coëfficients techniques importé'!$B25:$AL25,'Invesers de la matrice I-A'!AS$11:AS$47)</f>
        <v>5.7307930467126716E-4</v>
      </c>
      <c r="C181" cm="1">
        <f t="array" ref="C181">MMULT('coëfficients techniques importé'!$B25:$AL25,'Invesers de la matrice I-A'!AT$11:AT$47)</f>
        <v>7.8007641857266968E-4</v>
      </c>
      <c r="D181" cm="1">
        <f t="array" ref="D181">MMULT('coëfficients techniques importé'!$B25:$AL25,'Invesers de la matrice I-A'!AU$11:AU$47)</f>
        <v>1.2137381344832353E-3</v>
      </c>
      <c r="E181" cm="1">
        <f t="array" ref="E181">MMULT('coëfficients techniques importé'!$B25:$AL25,'Invesers de la matrice I-A'!AV$11:AV$47)</f>
        <v>1.1532202674034346E-3</v>
      </c>
      <c r="F181" cm="1">
        <f t="array" ref="F181">MMULT('coëfficients techniques importé'!$B25:$AL25,'Invesers de la matrice I-A'!AW$11:AW$47)</f>
        <v>1.3975326856431544E-3</v>
      </c>
      <c r="G181" cm="1">
        <f t="array" ref="G181">MMULT('coëfficients techniques importé'!$B25:$AL25,'Invesers de la matrice I-A'!AX$11:AX$47)</f>
        <v>1.2733670542908516E-3</v>
      </c>
      <c r="H181" cm="1">
        <f t="array" ref="H181">MMULT('coëfficients techniques importé'!$B25:$AL25,'Invesers de la matrice I-A'!AY$11:AY$47)</f>
        <v>1.1666772876460564E-3</v>
      </c>
      <c r="I181" cm="1">
        <f t="array" ref="I181">MMULT('coëfficients techniques importé'!$B25:$AL25,'Invesers de la matrice I-A'!AZ$11:AZ$47)</f>
        <v>1.0884807339363429E-3</v>
      </c>
      <c r="J181" cm="1">
        <f t="array" ref="J181">MMULT('coëfficients techniques importé'!$B25:$AL25,'Invesers de la matrice I-A'!BA$11:BA$47)</f>
        <v>1.0864137858339791E-3</v>
      </c>
      <c r="K181" cm="1">
        <f t="array" ref="K181">MMULT('coëfficients techniques importé'!$B25:$AL25,'Invesers de la matrice I-A'!BB$11:BB$47)</f>
        <v>1.0111517955794997E-3</v>
      </c>
      <c r="L181" cm="1">
        <f t="array" ref="L181">MMULT('coëfficients techniques importé'!$B25:$AL25,'Invesers de la matrice I-A'!BC$11:BC$47)</f>
        <v>2.5872677439387074E-3</v>
      </c>
      <c r="M181" cm="1">
        <f t="array" ref="M181">MMULT('coëfficients techniques importé'!$B25:$AL25,'Invesers de la matrice I-A'!BD$11:BD$47)</f>
        <v>1.1661074472228536E-3</v>
      </c>
      <c r="N181" cm="1">
        <f t="array" ref="N181">MMULT('coëfficients techniques importé'!$B25:$AL25,'Invesers de la matrice I-A'!BE$11:BE$47)</f>
        <v>1.272553308991892E-3</v>
      </c>
      <c r="O181" cm="1">
        <f t="array" ref="O181">MMULT('coëfficients techniques importé'!$B25:$AL25,'Invesers de la matrice I-A'!BF$11:BF$47)</f>
        <v>9.0779433683326686E-4</v>
      </c>
      <c r="P181" cm="1">
        <f t="array" ref="P181">MMULT('coëfficients techniques importé'!$B25:$AL25,'Invesers de la matrice I-A'!BG$11:BG$47)</f>
        <v>9.1732048000837583E-4</v>
      </c>
      <c r="Q181" cm="1">
        <f t="array" ref="Q181">MMULT('coëfficients techniques importé'!$B25:$AL25,'Invesers de la matrice I-A'!BH$11:BH$47)</f>
        <v>1.2912228644739107E-3</v>
      </c>
      <c r="R181" cm="1">
        <f t="array" ref="R181">MMULT('coëfficients techniques importé'!$B25:$AL25,'Invesers de la matrice I-A'!BI$11:BI$47)</f>
        <v>1.3400997215811286E-3</v>
      </c>
      <c r="S181" cm="1">
        <f t="array" ref="S181">MMULT('coëfficients techniques importé'!$B25:$AL25,'Invesers de la matrice I-A'!BJ$11:BJ$47)</f>
        <v>1.0899083821244639E-3</v>
      </c>
      <c r="T181" cm="1">
        <f t="array" ref="T181">MMULT('coëfficients techniques importé'!$B25:$AL25,'Invesers de la matrice I-A'!BK$11:BK$47)</f>
        <v>1.7474050265890854E-3</v>
      </c>
      <c r="U181" cm="1">
        <f t="array" ref="U181">MMULT('coëfficients techniques importé'!$B25:$AL25,'Invesers de la matrice I-A'!BL$11:BL$47)</f>
        <v>1.195109301350762E-3</v>
      </c>
      <c r="V181" cm="1">
        <f t="array" ref="V181">MMULT('coëfficients techniques importé'!$B25:$AL25,'Invesers de la matrice I-A'!BM$11:BM$47)</f>
        <v>8.5539768343002994E-4</v>
      </c>
      <c r="W181" cm="1">
        <f t="array" ref="W181">MMULT('coëfficients techniques importé'!$B25:$AL25,'Invesers de la matrice I-A'!BN$11:BN$47)</f>
        <v>2.6668053962626702E-3</v>
      </c>
      <c r="X181" cm="1">
        <f t="array" ref="X181">MMULT('coëfficients techniques importé'!$B25:$AL25,'Invesers de la matrice I-A'!BO$11:BO$47)</f>
        <v>3.8392279115455181E-3</v>
      </c>
      <c r="Y181" cm="1">
        <f t="array" ref="Y181">MMULT('coëfficients techniques importé'!$B25:$AL25,'Invesers de la matrice I-A'!BP$11:BP$47)</f>
        <v>2.1459817614911846E-2</v>
      </c>
      <c r="Z181" cm="1">
        <f t="array" ref="Z181">MMULT('coëfficients techniques importé'!$B25:$AL25,'Invesers de la matrice I-A'!BQ$11:BQ$47)</f>
        <v>6.0302577923129512E-3</v>
      </c>
      <c r="AA181" cm="1">
        <f t="array" ref="AA181">MMULT('coëfficients techniques importé'!$B25:$AL25,'Invesers de la matrice I-A'!BR$11:BR$47)</f>
        <v>6.3948992905542149E-4</v>
      </c>
      <c r="AB181" cm="1">
        <f t="array" ref="AB181">MMULT('coëfficients techniques importé'!$B25:$AL25,'Invesers de la matrice I-A'!BS$11:BS$47)</f>
        <v>2.1370652360834632E-3</v>
      </c>
      <c r="AC181" cm="1">
        <f t="array" ref="AC181">MMULT('coëfficients techniques importé'!$B25:$AL25,'Invesers de la matrice I-A'!BT$11:BT$47)</f>
        <v>2.1510373537804899E-3</v>
      </c>
      <c r="AD181" cm="1">
        <f t="array" ref="AD181">MMULT('coëfficients techniques importé'!$B25:$AL25,'Invesers de la matrice I-A'!BU$11:BU$47)</f>
        <v>2.1208470546763233E-3</v>
      </c>
      <c r="AE181" cm="1">
        <f t="array" ref="AE181">MMULT('coëfficients techniques importé'!$B25:$AL25,'Invesers de la matrice I-A'!BV$11:BV$47)</f>
        <v>1.8854886932260667E-3</v>
      </c>
      <c r="AF181" cm="1">
        <f t="array" ref="AF181">MMULT('coëfficients techniques importé'!$B25:$AL25,'Invesers de la matrice I-A'!BW$11:BW$47)</f>
        <v>1.0271886640164413E-3</v>
      </c>
      <c r="AG181" cm="1">
        <f t="array" ref="AG181">MMULT('coëfficients techniques importé'!$B25:$AL25,'Invesers de la matrice I-A'!BX$11:BX$47)</f>
        <v>4.0245287554668238E-4</v>
      </c>
      <c r="AH181" cm="1">
        <f t="array" ref="AH181">MMULT('coëfficients techniques importé'!$B25:$AL25,'Invesers de la matrice I-A'!BY$11:BY$47)</f>
        <v>5.125399382725726E-4</v>
      </c>
      <c r="AI181" cm="1">
        <f t="array" ref="AI181">MMULT('coëfficients techniques importé'!$B25:$AL25,'Invesers de la matrice I-A'!BZ$11:BZ$47)</f>
        <v>3.6450069664477222E-4</v>
      </c>
      <c r="AJ181" cm="1">
        <f t="array" ref="AJ181">MMULT('coëfficients techniques importé'!$B25:$AL25,'Invesers de la matrice I-A'!CA$11:CA$47)</f>
        <v>1.120256579675329E-3</v>
      </c>
      <c r="AK181" cm="1">
        <f t="array" ref="AK181">MMULT('coëfficients techniques importé'!$B25:$AL25,'Invesers de la matrice I-A'!CB$11:CB$47)</f>
        <v>1.4844363641027922E-3</v>
      </c>
      <c r="AL181" cm="1">
        <f t="array" ref="AL181">MMULT('coëfficients techniques importé'!$B25:$AL25,'Invesers de la matrice I-A'!CC$11:CC$47)</f>
        <v>0</v>
      </c>
      <c r="AN181" s="5"/>
    </row>
    <row r="182" spans="1:40">
      <c r="A182" s="13" t="s">
        <v>32</v>
      </c>
      <c r="B182" cm="1">
        <f t="array" ref="B182">MMULT('coëfficients techniques importé'!$B26:$AL26,'Invesers de la matrice I-A'!AS$11:AS$47)</f>
        <v>1.9673044132329834E-3</v>
      </c>
      <c r="C182" cm="1">
        <f t="array" ref="C182">MMULT('coëfficients techniques importé'!$B26:$AL26,'Invesers de la matrice I-A'!AT$11:AT$47)</f>
        <v>2.3518530007277253E-3</v>
      </c>
      <c r="D182" cm="1">
        <f t="array" ref="D182">MMULT('coëfficients techniques importé'!$B26:$AL26,'Invesers de la matrice I-A'!AU$11:AU$47)</f>
        <v>2.2815848533001295E-3</v>
      </c>
      <c r="E182" cm="1">
        <f t="array" ref="E182">MMULT('coëfficients techniques importé'!$B26:$AL26,'Invesers de la matrice I-A'!AV$11:AV$47)</f>
        <v>1.7113394104287857E-3</v>
      </c>
      <c r="F182" cm="1">
        <f t="array" ref="F182">MMULT('coëfficients techniques importé'!$B26:$AL26,'Invesers de la matrice I-A'!AW$11:AW$47)</f>
        <v>2.0320778867264984E-3</v>
      </c>
      <c r="G182" cm="1">
        <f t="array" ref="G182">MMULT('coëfficients techniques importé'!$B26:$AL26,'Invesers de la matrice I-A'!AX$11:AX$47)</f>
        <v>1.1297367557914055E-3</v>
      </c>
      <c r="H182" cm="1">
        <f t="array" ref="H182">MMULT('coëfficients techniques importé'!$B26:$AL26,'Invesers de la matrice I-A'!AY$11:AY$47)</f>
        <v>1.4507427469544248E-3</v>
      </c>
      <c r="I182" cm="1">
        <f t="array" ref="I182">MMULT('coëfficients techniques importé'!$B26:$AL26,'Invesers de la matrice I-A'!AZ$11:AZ$47)</f>
        <v>1.3582525043880677E-3</v>
      </c>
      <c r="J182" cm="1">
        <f t="array" ref="J182">MMULT('coëfficients techniques importé'!$B26:$AL26,'Invesers de la matrice I-A'!BA$11:BA$47)</f>
        <v>1.3815088200530153E-3</v>
      </c>
      <c r="K182" cm="1">
        <f t="array" ref="K182">MMULT('coëfficients techniques importé'!$B26:$AL26,'Invesers de la matrice I-A'!BB$11:BB$47)</f>
        <v>1.464786006700503E-3</v>
      </c>
      <c r="L182" cm="1">
        <f t="array" ref="L182">MMULT('coëfficients techniques importé'!$B26:$AL26,'Invesers de la matrice I-A'!BC$11:BC$47)</f>
        <v>1.1982358277544179E-3</v>
      </c>
      <c r="M182" cm="1">
        <f t="array" ref="M182">MMULT('coëfficients techniques importé'!$B26:$AL26,'Invesers de la matrice I-A'!BD$11:BD$47)</f>
        <v>1.2645317218511062E-3</v>
      </c>
      <c r="N182" cm="1">
        <f t="array" ref="N182">MMULT('coëfficients techniques importé'!$B26:$AL26,'Invesers de la matrice I-A'!BE$11:BE$47)</f>
        <v>1.517725907909836E-3</v>
      </c>
      <c r="O182" cm="1">
        <f t="array" ref="O182">MMULT('coëfficients techniques importé'!$B26:$AL26,'Invesers de la matrice I-A'!BF$11:BF$47)</f>
        <v>1.1489972951559703E-3</v>
      </c>
      <c r="P182" cm="1">
        <f t="array" ref="P182">MMULT('coëfficients techniques importé'!$B26:$AL26,'Invesers de la matrice I-A'!BG$11:BG$47)</f>
        <v>1.0905203370921749E-3</v>
      </c>
      <c r="Q182" cm="1">
        <f t="array" ref="Q182">MMULT('coëfficients techniques importé'!$B26:$AL26,'Invesers de la matrice I-A'!BH$11:BH$47)</f>
        <v>1.0959184893321993E-3</v>
      </c>
      <c r="R182" cm="1">
        <f t="array" ref="R182">MMULT('coëfficients techniques importé'!$B26:$AL26,'Invesers de la matrice I-A'!BI$11:BI$47)</f>
        <v>2.1120641456496918E-3</v>
      </c>
      <c r="S182" cm="1">
        <f t="array" ref="S182">MMULT('coëfficients techniques importé'!$B26:$AL26,'Invesers de la matrice I-A'!BJ$11:BJ$47)</f>
        <v>2.0807092046984969E-3</v>
      </c>
      <c r="T182" cm="1">
        <f t="array" ref="T182">MMULT('coëfficients techniques importé'!$B26:$AL26,'Invesers de la matrice I-A'!BK$11:BK$47)</f>
        <v>3.2758153223028325E-3</v>
      </c>
      <c r="U182" cm="1">
        <f t="array" ref="U182">MMULT('coëfficients techniques importé'!$B26:$AL26,'Invesers de la matrice I-A'!BL$11:BL$47)</f>
        <v>2.749806923832295E-3</v>
      </c>
      <c r="V182" cm="1">
        <f t="array" ref="V182">MMULT('coëfficients techniques importé'!$B26:$AL26,'Invesers de la matrice I-A'!BM$11:BM$47)</f>
        <v>1.75308756358209E-3</v>
      </c>
      <c r="W182" cm="1">
        <f t="array" ref="W182">MMULT('coëfficients techniques importé'!$B26:$AL26,'Invesers de la matrice I-A'!BN$11:BN$47)</f>
        <v>1.9088233062967276E-3</v>
      </c>
      <c r="X182" cm="1">
        <f t="array" ref="X182">MMULT('coëfficients techniques importé'!$B26:$AL26,'Invesers de la matrice I-A'!BO$11:BO$47)</f>
        <v>2.8679564335583252E-3</v>
      </c>
      <c r="Y182" cm="1">
        <f t="array" ref="Y182">MMULT('coëfficients techniques importé'!$B26:$AL26,'Invesers de la matrice I-A'!BP$11:BP$47)</f>
        <v>1.1960661346150402E-3</v>
      </c>
      <c r="Z182" cm="1">
        <f t="array" ref="Z182">MMULT('coëfficients techniques importé'!$B26:$AL26,'Invesers de la matrice I-A'!BQ$11:BQ$47)</f>
        <v>1.5850369279961595E-2</v>
      </c>
      <c r="AA182" cm="1">
        <f t="array" ref="AA182">MMULT('coëfficients techniques importé'!$B26:$AL26,'Invesers de la matrice I-A'!BR$11:BR$47)</f>
        <v>2.8994894862767158E-3</v>
      </c>
      <c r="AB182" cm="1">
        <f t="array" ref="AB182">MMULT('coëfficients techniques importé'!$B26:$AL26,'Invesers de la matrice I-A'!BS$11:BS$47)</f>
        <v>3.4986152751252365E-3</v>
      </c>
      <c r="AC182" cm="1">
        <f t="array" ref="AC182">MMULT('coëfficients techniques importé'!$B26:$AL26,'Invesers de la matrice I-A'!BT$11:BT$47)</f>
        <v>1.7353752588582531E-3</v>
      </c>
      <c r="AD182" cm="1">
        <f t="array" ref="AD182">MMULT('coëfficients techniques importé'!$B26:$AL26,'Invesers de la matrice I-A'!BU$11:BU$47)</f>
        <v>2.6485704179318456E-3</v>
      </c>
      <c r="AE182" cm="1">
        <f t="array" ref="AE182">MMULT('coëfficients techniques importé'!$B26:$AL26,'Invesers de la matrice I-A'!BV$11:BV$47)</f>
        <v>1.9176617870420379E-3</v>
      </c>
      <c r="AF182" cm="1">
        <f t="array" ref="AF182">MMULT('coëfficients techniques importé'!$B26:$AL26,'Invesers de la matrice I-A'!BW$11:BW$47)</f>
        <v>1.4309580950042633E-3</v>
      </c>
      <c r="AG182" cm="1">
        <f t="array" ref="AG182">MMULT('coëfficients techniques importé'!$B26:$AL26,'Invesers de la matrice I-A'!BX$11:BX$47)</f>
        <v>6.0829982617041872E-4</v>
      </c>
      <c r="AH182" cm="1">
        <f t="array" ref="AH182">MMULT('coëfficients techniques importé'!$B26:$AL26,'Invesers de la matrice I-A'!BY$11:BY$47)</f>
        <v>8.6955425444745576E-4</v>
      </c>
      <c r="AI182" cm="1">
        <f t="array" ref="AI182">MMULT('coëfficients techniques importé'!$B26:$AL26,'Invesers de la matrice I-A'!BZ$11:BZ$47)</f>
        <v>5.2562640631766209E-4</v>
      </c>
      <c r="AJ182" cm="1">
        <f t="array" ref="AJ182">MMULT('coëfficients techniques importé'!$B26:$AL26,'Invesers de la matrice I-A'!CA$11:CA$47)</f>
        <v>1.3083603786274271E-3</v>
      </c>
      <c r="AK182" cm="1">
        <f t="array" ref="AK182">MMULT('coëfficients techniques importé'!$B26:$AL26,'Invesers de la matrice I-A'!CB$11:CB$47)</f>
        <v>2.3134394435888979E-3</v>
      </c>
      <c r="AL182" cm="1">
        <f t="array" ref="AL182">MMULT('coëfficients techniques importé'!$B26:$AL26,'Invesers de la matrice I-A'!CC$11:CC$47)</f>
        <v>0</v>
      </c>
      <c r="AN182" s="5"/>
    </row>
    <row r="183" spans="1:40">
      <c r="A183" s="13" t="s">
        <v>33</v>
      </c>
      <c r="B183" cm="1">
        <f t="array" ref="B183">MMULT('coëfficients techniques importé'!$B27:$AL27,'Invesers de la matrice I-A'!AS$11:AS$47)</f>
        <v>0</v>
      </c>
      <c r="C183" cm="1">
        <f t="array" ref="C183">MMULT('coëfficients techniques importé'!$B27:$AL27,'Invesers de la matrice I-A'!AT$11:AT$47)</f>
        <v>0</v>
      </c>
      <c r="D183" cm="1">
        <f t="array" ref="D183">MMULT('coëfficients techniques importé'!$B27:$AL27,'Invesers de la matrice I-A'!AU$11:AU$47)</f>
        <v>0</v>
      </c>
      <c r="E183" cm="1">
        <f t="array" ref="E183">MMULT('coëfficients techniques importé'!$B27:$AL27,'Invesers de la matrice I-A'!AV$11:AV$47)</f>
        <v>0</v>
      </c>
      <c r="F183" cm="1">
        <f t="array" ref="F183">MMULT('coëfficients techniques importé'!$B27:$AL27,'Invesers de la matrice I-A'!AW$11:AW$47)</f>
        <v>0</v>
      </c>
      <c r="G183" cm="1">
        <f t="array" ref="G183">MMULT('coëfficients techniques importé'!$B27:$AL27,'Invesers de la matrice I-A'!AX$11:AX$47)</f>
        <v>0</v>
      </c>
      <c r="H183" cm="1">
        <f t="array" ref="H183">MMULT('coëfficients techniques importé'!$B27:$AL27,'Invesers de la matrice I-A'!AY$11:AY$47)</f>
        <v>0</v>
      </c>
      <c r="I183" cm="1">
        <f t="array" ref="I183">MMULT('coëfficients techniques importé'!$B27:$AL27,'Invesers de la matrice I-A'!AZ$11:AZ$47)</f>
        <v>0</v>
      </c>
      <c r="J183" cm="1">
        <f t="array" ref="J183">MMULT('coëfficients techniques importé'!$B27:$AL27,'Invesers de la matrice I-A'!BA$11:BA$47)</f>
        <v>0</v>
      </c>
      <c r="K183" cm="1">
        <f t="array" ref="K183">MMULT('coëfficients techniques importé'!$B27:$AL27,'Invesers de la matrice I-A'!BB$11:BB$47)</f>
        <v>0</v>
      </c>
      <c r="L183" cm="1">
        <f t="array" ref="L183">MMULT('coëfficients techniques importé'!$B27:$AL27,'Invesers de la matrice I-A'!BC$11:BC$47)</f>
        <v>0</v>
      </c>
      <c r="M183" cm="1">
        <f t="array" ref="M183">MMULT('coëfficients techniques importé'!$B27:$AL27,'Invesers de la matrice I-A'!BD$11:BD$47)</f>
        <v>0</v>
      </c>
      <c r="N183" cm="1">
        <f t="array" ref="N183">MMULT('coëfficients techniques importé'!$B27:$AL27,'Invesers de la matrice I-A'!BE$11:BE$47)</f>
        <v>0</v>
      </c>
      <c r="O183" cm="1">
        <f t="array" ref="O183">MMULT('coëfficients techniques importé'!$B27:$AL27,'Invesers de la matrice I-A'!BF$11:BF$47)</f>
        <v>0</v>
      </c>
      <c r="P183" cm="1">
        <f t="array" ref="P183">MMULT('coëfficients techniques importé'!$B27:$AL27,'Invesers de la matrice I-A'!BG$11:BG$47)</f>
        <v>0</v>
      </c>
      <c r="Q183" cm="1">
        <f t="array" ref="Q183">MMULT('coëfficients techniques importé'!$B27:$AL27,'Invesers de la matrice I-A'!BH$11:BH$47)</f>
        <v>0</v>
      </c>
      <c r="R183" cm="1">
        <f t="array" ref="R183">MMULT('coëfficients techniques importé'!$B27:$AL27,'Invesers de la matrice I-A'!BI$11:BI$47)</f>
        <v>0</v>
      </c>
      <c r="S183" cm="1">
        <f t="array" ref="S183">MMULT('coëfficients techniques importé'!$B27:$AL27,'Invesers de la matrice I-A'!BJ$11:BJ$47)</f>
        <v>0</v>
      </c>
      <c r="T183" cm="1">
        <f t="array" ref="T183">MMULT('coëfficients techniques importé'!$B27:$AL27,'Invesers de la matrice I-A'!BK$11:BK$47)</f>
        <v>0</v>
      </c>
      <c r="U183" cm="1">
        <f t="array" ref="U183">MMULT('coëfficients techniques importé'!$B27:$AL27,'Invesers de la matrice I-A'!BL$11:BL$47)</f>
        <v>0</v>
      </c>
      <c r="V183" cm="1">
        <f t="array" ref="V183">MMULT('coëfficients techniques importé'!$B27:$AL27,'Invesers de la matrice I-A'!BM$11:BM$47)</f>
        <v>0</v>
      </c>
      <c r="W183" cm="1">
        <f t="array" ref="W183">MMULT('coëfficients techniques importé'!$B27:$AL27,'Invesers de la matrice I-A'!BN$11:BN$47)</f>
        <v>0</v>
      </c>
      <c r="X183" cm="1">
        <f t="array" ref="X183">MMULT('coëfficients techniques importé'!$B27:$AL27,'Invesers de la matrice I-A'!BO$11:BO$47)</f>
        <v>0</v>
      </c>
      <c r="Y183" cm="1">
        <f t="array" ref="Y183">MMULT('coëfficients techniques importé'!$B27:$AL27,'Invesers de la matrice I-A'!BP$11:BP$47)</f>
        <v>0</v>
      </c>
      <c r="Z183" cm="1">
        <f t="array" ref="Z183">MMULT('coëfficients techniques importé'!$B27:$AL27,'Invesers de la matrice I-A'!BQ$11:BQ$47)</f>
        <v>0</v>
      </c>
      <c r="AA183" cm="1">
        <f t="array" ref="AA183">MMULT('coëfficients techniques importé'!$B27:$AL27,'Invesers de la matrice I-A'!BR$11:BR$47)</f>
        <v>0</v>
      </c>
      <c r="AB183" cm="1">
        <f t="array" ref="AB183">MMULT('coëfficients techniques importé'!$B27:$AL27,'Invesers de la matrice I-A'!BS$11:BS$47)</f>
        <v>0</v>
      </c>
      <c r="AC183" cm="1">
        <f t="array" ref="AC183">MMULT('coëfficients techniques importé'!$B27:$AL27,'Invesers de la matrice I-A'!BT$11:BT$47)</f>
        <v>0</v>
      </c>
      <c r="AD183" cm="1">
        <f t="array" ref="AD183">MMULT('coëfficients techniques importé'!$B27:$AL27,'Invesers de la matrice I-A'!BU$11:BU$47)</f>
        <v>0</v>
      </c>
      <c r="AE183" cm="1">
        <f t="array" ref="AE183">MMULT('coëfficients techniques importé'!$B27:$AL27,'Invesers de la matrice I-A'!BV$11:BV$47)</f>
        <v>0</v>
      </c>
      <c r="AF183" cm="1">
        <f t="array" ref="AF183">MMULT('coëfficients techniques importé'!$B27:$AL27,'Invesers de la matrice I-A'!BW$11:BW$47)</f>
        <v>0</v>
      </c>
      <c r="AG183" cm="1">
        <f t="array" ref="AG183">MMULT('coëfficients techniques importé'!$B27:$AL27,'Invesers de la matrice I-A'!BX$11:BX$47)</f>
        <v>0</v>
      </c>
      <c r="AH183" cm="1">
        <f t="array" ref="AH183">MMULT('coëfficients techniques importé'!$B27:$AL27,'Invesers de la matrice I-A'!BY$11:BY$47)</f>
        <v>0</v>
      </c>
      <c r="AI183" cm="1">
        <f t="array" ref="AI183">MMULT('coëfficients techniques importé'!$B27:$AL27,'Invesers de la matrice I-A'!BZ$11:BZ$47)</f>
        <v>0</v>
      </c>
      <c r="AJ183" cm="1">
        <f t="array" ref="AJ183">MMULT('coëfficients techniques importé'!$B27:$AL27,'Invesers de la matrice I-A'!CA$11:CA$47)</f>
        <v>0</v>
      </c>
      <c r="AK183" cm="1">
        <f t="array" ref="AK183">MMULT('coëfficients techniques importé'!$B27:$AL27,'Invesers de la matrice I-A'!CB$11:CB$47)</f>
        <v>0</v>
      </c>
      <c r="AL183" cm="1">
        <f t="array" ref="AL183">MMULT('coëfficients techniques importé'!$B27:$AL27,'Invesers de la matrice I-A'!CC$11:CC$47)</f>
        <v>0</v>
      </c>
      <c r="AN183" s="5"/>
    </row>
    <row r="184" spans="1:40">
      <c r="A184" s="13" t="s">
        <v>34</v>
      </c>
      <c r="B184" cm="1">
        <f t="array" ref="B184">MMULT('coëfficients techniques importé'!$B28:$AL28,'Invesers de la matrice I-A'!AS$11:AS$47)</f>
        <v>4.8117083893831659E-3</v>
      </c>
      <c r="C184" cm="1">
        <f t="array" ref="C184">MMULT('coëfficients techniques importé'!$B28:$AL28,'Invesers de la matrice I-A'!AT$11:AT$47)</f>
        <v>8.7559727116984232E-3</v>
      </c>
      <c r="D184" cm="1">
        <f t="array" ref="D184">MMULT('coëfficients techniques importé'!$B28:$AL28,'Invesers de la matrice I-A'!AU$11:AU$47)</f>
        <v>8.2967906933536697E-3</v>
      </c>
      <c r="E184" cm="1">
        <f t="array" ref="E184">MMULT('coëfficients techniques importé'!$B28:$AL28,'Invesers de la matrice I-A'!AV$11:AV$47)</f>
        <v>5.5995556474750649E-3</v>
      </c>
      <c r="F184" cm="1">
        <f t="array" ref="F184">MMULT('coëfficients techniques importé'!$B28:$AL28,'Invesers de la matrice I-A'!AW$11:AW$47)</f>
        <v>9.1271774173557942E-3</v>
      </c>
      <c r="G184" cm="1">
        <f t="array" ref="G184">MMULT('coëfficients techniques importé'!$B28:$AL28,'Invesers de la matrice I-A'!AX$11:AX$47)</f>
        <v>5.262081711392667E-3</v>
      </c>
      <c r="H184" cm="1">
        <f t="array" ref="H184">MMULT('coëfficients techniques importé'!$B28:$AL28,'Invesers de la matrice I-A'!AY$11:AY$47)</f>
        <v>5.6821144189716025E-3</v>
      </c>
      <c r="I184" cm="1">
        <f t="array" ref="I184">MMULT('coëfficients techniques importé'!$B28:$AL28,'Invesers de la matrice I-A'!AZ$11:AZ$47)</f>
        <v>7.599777512931386E-3</v>
      </c>
      <c r="J184" cm="1">
        <f t="array" ref="J184">MMULT('coëfficients techniques importé'!$B28:$AL28,'Invesers de la matrice I-A'!BA$11:BA$47)</f>
        <v>8.7481340763876404E-3</v>
      </c>
      <c r="K184" cm="1">
        <f t="array" ref="K184">MMULT('coëfficients techniques importé'!$B28:$AL28,'Invesers de la matrice I-A'!BB$11:BB$47)</f>
        <v>8.0996297646879975E-3</v>
      </c>
      <c r="L184" cm="1">
        <f t="array" ref="L184">MMULT('coëfficients techniques importé'!$B28:$AL28,'Invesers de la matrice I-A'!BC$11:BC$47)</f>
        <v>6.9756193694501707E-3</v>
      </c>
      <c r="M184" cm="1">
        <f t="array" ref="M184">MMULT('coëfficients techniques importé'!$B28:$AL28,'Invesers de la matrice I-A'!BD$11:BD$47)</f>
        <v>6.6054656309484242E-3</v>
      </c>
      <c r="N184" cm="1">
        <f t="array" ref="N184">MMULT('coëfficients techniques importé'!$B28:$AL28,'Invesers de la matrice I-A'!BE$11:BE$47)</f>
        <v>8.5028182954401607E-3</v>
      </c>
      <c r="O184" cm="1">
        <f t="array" ref="O184">MMULT('coëfficients techniques importé'!$B28:$AL28,'Invesers de la matrice I-A'!BF$11:BF$47)</f>
        <v>6.8087361484654042E-3</v>
      </c>
      <c r="P184" cm="1">
        <f t="array" ref="P184">MMULT('coëfficients techniques importé'!$B28:$AL28,'Invesers de la matrice I-A'!BG$11:BG$47)</f>
        <v>5.9997385607250923E-3</v>
      </c>
      <c r="Q184" cm="1">
        <f t="array" ref="Q184">MMULT('coëfficients techniques importé'!$B28:$AL28,'Invesers de la matrice I-A'!BH$11:BH$47)</f>
        <v>5.6634480089484658E-3</v>
      </c>
      <c r="R184" cm="1">
        <f t="array" ref="R184">MMULT('coëfficients techniques importé'!$B28:$AL28,'Invesers de la matrice I-A'!BI$11:BI$47)</f>
        <v>7.5167064515723678E-3</v>
      </c>
      <c r="S184" cm="1">
        <f t="array" ref="S184">MMULT('coëfficients techniques importé'!$B28:$AL28,'Invesers de la matrice I-A'!BJ$11:BJ$47)</f>
        <v>1.2620580068263122E-2</v>
      </c>
      <c r="T184" cm="1">
        <f t="array" ref="T184">MMULT('coëfficients techniques importé'!$B28:$AL28,'Invesers de la matrice I-A'!BK$11:BK$47)</f>
        <v>1.0198395545005611E-2</v>
      </c>
      <c r="U184" cm="1">
        <f t="array" ref="U184">MMULT('coëfficients techniques importé'!$B28:$AL28,'Invesers de la matrice I-A'!BL$11:BL$47)</f>
        <v>8.2316710540641051E-3</v>
      </c>
      <c r="V184" cm="1">
        <f t="array" ref="V184">MMULT('coëfficients techniques importé'!$B28:$AL28,'Invesers de la matrice I-A'!BM$11:BM$47)</f>
        <v>7.1419874178926179E-3</v>
      </c>
      <c r="W184" cm="1">
        <f t="array" ref="W184">MMULT('coëfficients techniques importé'!$B28:$AL28,'Invesers de la matrice I-A'!BN$11:BN$47)</f>
        <v>9.8328881865792223E-3</v>
      </c>
      <c r="X184" cm="1">
        <f t="array" ref="X184">MMULT('coëfficients techniques importé'!$B28:$AL28,'Invesers de la matrice I-A'!BO$11:BO$47)</f>
        <v>8.6206447152132933E-3</v>
      </c>
      <c r="Y184" cm="1">
        <f t="array" ref="Y184">MMULT('coëfficients techniques importé'!$B28:$AL28,'Invesers de la matrice I-A'!BP$11:BP$47)</f>
        <v>9.6859148036456035E-3</v>
      </c>
      <c r="Z184" cm="1">
        <f t="array" ref="Z184">MMULT('coëfficients techniques importé'!$B28:$AL28,'Invesers de la matrice I-A'!BQ$11:BQ$47)</f>
        <v>8.7529506056616396E-3</v>
      </c>
      <c r="AA184" cm="1">
        <f t="array" ref="AA184">MMULT('coëfficients techniques importé'!$B28:$AL28,'Invesers de la matrice I-A'!BR$11:BR$47)</f>
        <v>3.7762619705663638E-3</v>
      </c>
      <c r="AB184" cm="1">
        <f t="array" ref="AB184">MMULT('coëfficients techniques importé'!$B28:$AL28,'Invesers de la matrice I-A'!BS$11:BS$47)</f>
        <v>3.9272561858449212E-2</v>
      </c>
      <c r="AC184" cm="1">
        <f t="array" ref="AC184">MMULT('coëfficients techniques importé'!$B28:$AL28,'Invesers de la matrice I-A'!BT$11:BT$47)</f>
        <v>1.3089749511069308E-2</v>
      </c>
      <c r="AD184" cm="1">
        <f t="array" ref="AD184">MMULT('coëfficients techniques importé'!$B28:$AL28,'Invesers de la matrice I-A'!BU$11:BU$47)</f>
        <v>1.139070490153319E-2</v>
      </c>
      <c r="AE184" cm="1">
        <f t="array" ref="AE184">MMULT('coëfficients techniques importé'!$B28:$AL28,'Invesers de la matrice I-A'!BV$11:BV$47)</f>
        <v>1.2029742465442255E-2</v>
      </c>
      <c r="AF184" cm="1">
        <f t="array" ref="AF184">MMULT('coëfficients techniques importé'!$B28:$AL28,'Invesers de la matrice I-A'!BW$11:BW$47)</f>
        <v>4.3715252629356171E-3</v>
      </c>
      <c r="AG184" cm="1">
        <f t="array" ref="AG184">MMULT('coëfficients techniques importé'!$B28:$AL28,'Invesers de la matrice I-A'!BX$11:BX$47)</f>
        <v>2.6844505338479646E-3</v>
      </c>
      <c r="AH184" cm="1">
        <f t="array" ref="AH184">MMULT('coëfficients techniques importé'!$B28:$AL28,'Invesers de la matrice I-A'!BY$11:BY$47)</f>
        <v>3.1519753249234037E-3</v>
      </c>
      <c r="AI184" cm="1">
        <f t="array" ref="AI184">MMULT('coëfficients techniques importé'!$B28:$AL28,'Invesers de la matrice I-A'!BZ$11:BZ$47)</f>
        <v>2.6988959379649255E-3</v>
      </c>
      <c r="AJ184" cm="1">
        <f t="array" ref="AJ184">MMULT('coëfficients techniques importé'!$B28:$AL28,'Invesers de la matrice I-A'!CA$11:CA$47)</f>
        <v>6.3817065566767438E-3</v>
      </c>
      <c r="AK184" cm="1">
        <f t="array" ref="AK184">MMULT('coëfficients techniques importé'!$B28:$AL28,'Invesers de la matrice I-A'!CB$11:CB$47)</f>
        <v>7.3533224239398006E-3</v>
      </c>
      <c r="AL184" cm="1">
        <f t="array" ref="AL184">MMULT('coëfficients techniques importé'!$B28:$AL28,'Invesers de la matrice I-A'!CC$11:CC$47)</f>
        <v>0</v>
      </c>
      <c r="AN184" s="5"/>
    </row>
    <row r="185" spans="1:40">
      <c r="A185" s="13" t="s">
        <v>35</v>
      </c>
      <c r="B185" cm="1">
        <f t="array" ref="B185">MMULT('coëfficients techniques importé'!$B29:$AL29,'Invesers de la matrice I-A'!AS$11:AS$47)</f>
        <v>3.2183240280415034E-6</v>
      </c>
      <c r="C185" cm="1">
        <f t="array" ref="C185">MMULT('coëfficients techniques importé'!$B29:$AL29,'Invesers de la matrice I-A'!AT$11:AT$47)</f>
        <v>4.8031361419293946E-6</v>
      </c>
      <c r="D185" cm="1">
        <f t="array" ref="D185">MMULT('coëfficients techniques importé'!$B29:$AL29,'Invesers de la matrice I-A'!AU$11:AU$47)</f>
        <v>4.8197361756733186E-6</v>
      </c>
      <c r="E185" cm="1">
        <f t="array" ref="E185">MMULT('coëfficients techniques importé'!$B29:$AL29,'Invesers de la matrice I-A'!AV$11:AV$47)</f>
        <v>3.9728827648676475E-6</v>
      </c>
      <c r="F185" cm="1">
        <f t="array" ref="F185">MMULT('coëfficients techniques importé'!$B29:$AL29,'Invesers de la matrice I-A'!AW$11:AW$47)</f>
        <v>4.5753350826435638E-6</v>
      </c>
      <c r="G185" cm="1">
        <f t="array" ref="G185">MMULT('coëfficients techniques importé'!$B29:$AL29,'Invesers de la matrice I-A'!AX$11:AX$47)</f>
        <v>2.3241893831601471E-6</v>
      </c>
      <c r="H185" cm="1">
        <f t="array" ref="H185">MMULT('coëfficients techniques importé'!$B29:$AL29,'Invesers de la matrice I-A'!AY$11:AY$47)</f>
        <v>3.4125872518377742E-6</v>
      </c>
      <c r="I185" cm="1">
        <f t="array" ref="I185">MMULT('coëfficients techniques importé'!$B29:$AL29,'Invesers de la matrice I-A'!AZ$11:AZ$47)</f>
        <v>3.8187398225158238E-6</v>
      </c>
      <c r="J185" cm="1">
        <f t="array" ref="J185">MMULT('coëfficients techniques importé'!$B29:$AL29,'Invesers de la matrice I-A'!BA$11:BA$47)</f>
        <v>4.6880593975489037E-6</v>
      </c>
      <c r="K185" cm="1">
        <f t="array" ref="K185">MMULT('coëfficients techniques importé'!$B29:$AL29,'Invesers de la matrice I-A'!BB$11:BB$47)</f>
        <v>4.6806230560297524E-6</v>
      </c>
      <c r="L185" cm="1">
        <f t="array" ref="L185">MMULT('coëfficients techniques importé'!$B29:$AL29,'Invesers de la matrice I-A'!BC$11:BC$47)</f>
        <v>3.4919728424852268E-6</v>
      </c>
      <c r="M185" cm="1">
        <f t="array" ref="M185">MMULT('coëfficients techniques importé'!$B29:$AL29,'Invesers de la matrice I-A'!BD$11:BD$47)</f>
        <v>3.9540213592957236E-6</v>
      </c>
      <c r="N185" cm="1">
        <f t="array" ref="N185">MMULT('coëfficients techniques importé'!$B29:$AL29,'Invesers de la matrice I-A'!BE$11:BE$47)</f>
        <v>4.448718138327832E-6</v>
      </c>
      <c r="O185" cm="1">
        <f t="array" ref="O185">MMULT('coëfficients techniques importé'!$B29:$AL29,'Invesers de la matrice I-A'!BF$11:BF$47)</f>
        <v>4.5133864726597225E-6</v>
      </c>
      <c r="P185" cm="1">
        <f t="array" ref="P185">MMULT('coëfficients techniques importé'!$B29:$AL29,'Invesers de la matrice I-A'!BG$11:BG$47)</f>
        <v>3.0437096620247126E-5</v>
      </c>
      <c r="Q185" cm="1">
        <f t="array" ref="Q185">MMULT('coëfficients techniques importé'!$B29:$AL29,'Invesers de la matrice I-A'!BH$11:BH$47)</f>
        <v>2.7100896884837134E-6</v>
      </c>
      <c r="R185" cm="1">
        <f t="array" ref="R185">MMULT('coëfficients techniques importé'!$B29:$AL29,'Invesers de la matrice I-A'!BI$11:BI$47)</f>
        <v>6.6830437160222168E-6</v>
      </c>
      <c r="S185" cm="1">
        <f t="array" ref="S185">MMULT('coëfficients techniques importé'!$B29:$AL29,'Invesers de la matrice I-A'!BJ$11:BJ$47)</f>
        <v>8.9833108488162598E-6</v>
      </c>
      <c r="T185" cm="1">
        <f t="array" ref="T185">MMULT('coëfficients techniques importé'!$B29:$AL29,'Invesers de la matrice I-A'!BK$11:BK$47)</f>
        <v>5.1169354032942583E-6</v>
      </c>
      <c r="U185" cm="1">
        <f t="array" ref="U185">MMULT('coëfficients techniques importé'!$B29:$AL29,'Invesers de la matrice I-A'!BL$11:BL$47)</f>
        <v>5.0870830330519948E-6</v>
      </c>
      <c r="V185" cm="1">
        <f t="array" ref="V185">MMULT('coëfficients techniques importé'!$B29:$AL29,'Invesers de la matrice I-A'!BM$11:BM$47)</f>
        <v>3.1208781961064282E-6</v>
      </c>
      <c r="W185" cm="1">
        <f t="array" ref="W185">MMULT('coëfficients techniques importé'!$B29:$AL29,'Invesers de la matrice I-A'!BN$11:BN$47)</f>
        <v>4.2573923744482098E-6</v>
      </c>
      <c r="X185" cm="1">
        <f t="array" ref="X185">MMULT('coëfficients techniques importé'!$B29:$AL29,'Invesers de la matrice I-A'!BO$11:BO$47)</f>
        <v>4.957885279422058E-6</v>
      </c>
      <c r="Y185" cm="1">
        <f t="array" ref="Y185">MMULT('coëfficients techniques importé'!$B29:$AL29,'Invesers de la matrice I-A'!BP$11:BP$47)</f>
        <v>2.0046980680162891E-5</v>
      </c>
      <c r="Z185" cm="1">
        <f t="array" ref="Z185">MMULT('coëfficients techniques importé'!$B29:$AL29,'Invesers de la matrice I-A'!BQ$11:BQ$47)</f>
        <v>6.2606811830624984E-6</v>
      </c>
      <c r="AA185" cm="1">
        <f t="array" ref="AA185">MMULT('coëfficients techniques importé'!$B29:$AL29,'Invesers de la matrice I-A'!BR$11:BR$47)</f>
        <v>1.9882450710686664E-6</v>
      </c>
      <c r="AB185" cm="1">
        <f t="array" ref="AB185">MMULT('coëfficients techniques importé'!$B29:$AL29,'Invesers de la matrice I-A'!BS$11:BS$47)</f>
        <v>9.5405960851038656E-6</v>
      </c>
      <c r="AC185" cm="1">
        <f t="array" ref="AC185">MMULT('coëfficients techniques importé'!$B29:$AL29,'Invesers de la matrice I-A'!BT$11:BT$47)</f>
        <v>8.0161178346835251E-3</v>
      </c>
      <c r="AD185" cm="1">
        <f t="array" ref="AD185">MMULT('coëfficients techniques importé'!$B29:$AL29,'Invesers de la matrice I-A'!BU$11:BU$47)</f>
        <v>3.9970408977445299E-5</v>
      </c>
      <c r="AE185" cm="1">
        <f t="array" ref="AE185">MMULT('coëfficients techniques importé'!$B29:$AL29,'Invesers de la matrice I-A'!BV$11:BV$47)</f>
        <v>5.1371727635424278E-5</v>
      </c>
      <c r="AF185" cm="1">
        <f t="array" ref="AF185">MMULT('coëfficients techniques importé'!$B29:$AL29,'Invesers de la matrice I-A'!BW$11:BW$47)</f>
        <v>3.153165187020905E-6</v>
      </c>
      <c r="AG185" cm="1">
        <f t="array" ref="AG185">MMULT('coëfficients techniques importé'!$B29:$AL29,'Invesers de la matrice I-A'!BX$11:BX$47)</f>
        <v>2.4775479295278626E-6</v>
      </c>
      <c r="AH185" cm="1">
        <f t="array" ref="AH185">MMULT('coëfficients techniques importé'!$B29:$AL29,'Invesers de la matrice I-A'!BY$11:BY$47)</f>
        <v>2.1074367074407496E-6</v>
      </c>
      <c r="AI185" cm="1">
        <f t="array" ref="AI185">MMULT('coëfficients techniques importé'!$B29:$AL29,'Invesers de la matrice I-A'!BZ$11:BZ$47)</f>
        <v>2.2459204743473592E-6</v>
      </c>
      <c r="AJ185" cm="1">
        <f t="array" ref="AJ185">MMULT('coëfficients techniques importé'!$B29:$AL29,'Invesers de la matrice I-A'!CA$11:CA$47)</f>
        <v>4.1019912690918678E-6</v>
      </c>
      <c r="AK185" cm="1">
        <f t="array" ref="AK185">MMULT('coëfficients techniques importé'!$B29:$AL29,'Invesers de la matrice I-A'!CB$11:CB$47)</f>
        <v>4.6183686177403293E-6</v>
      </c>
      <c r="AL185" cm="1">
        <f t="array" ref="AL185">MMULT('coëfficients techniques importé'!$B29:$AL29,'Invesers de la matrice I-A'!CC$11:CC$47)</f>
        <v>0</v>
      </c>
      <c r="AN185" s="5"/>
    </row>
    <row r="186" spans="1:40">
      <c r="A186" s="13" t="s">
        <v>36</v>
      </c>
      <c r="B186" cm="1">
        <f t="array" ref="B186">MMULT('coëfficients techniques importé'!$B30:$AL30,'Invesers de la matrice I-A'!AS$11:AS$47)</f>
        <v>1.6310616407736122E-3</v>
      </c>
      <c r="C186" cm="1">
        <f t="array" ref="C186">MMULT('coëfficients techniques importé'!$B30:$AL30,'Invesers de la matrice I-A'!AT$11:AT$47)</f>
        <v>2.1837381667714423E-3</v>
      </c>
      <c r="D186" cm="1">
        <f t="array" ref="D186">MMULT('coëfficients techniques importé'!$B30:$AL30,'Invesers de la matrice I-A'!AU$11:AU$47)</f>
        <v>7.8888523190377233E-3</v>
      </c>
      <c r="E186" cm="1">
        <f t="array" ref="E186">MMULT('coëfficients techniques importé'!$B30:$AL30,'Invesers de la matrice I-A'!AV$11:AV$47)</f>
        <v>5.7174573491476496E-3</v>
      </c>
      <c r="F186" cm="1">
        <f t="array" ref="F186">MMULT('coëfficients techniques importé'!$B30:$AL30,'Invesers de la matrice I-A'!AW$11:AW$47)</f>
        <v>4.0361961713510988E-3</v>
      </c>
      <c r="G186" cm="1">
        <f t="array" ref="G186">MMULT('coëfficients techniques importé'!$B30:$AL30,'Invesers de la matrice I-A'!AX$11:AX$47)</f>
        <v>1.6406211847509358E-3</v>
      </c>
      <c r="H186" cm="1">
        <f t="array" ref="H186">MMULT('coëfficients techniques importé'!$B30:$AL30,'Invesers de la matrice I-A'!AY$11:AY$47)</f>
        <v>8.0516356155365867E-3</v>
      </c>
      <c r="I186" cm="1">
        <f t="array" ref="I186">MMULT('coëfficients techniques importé'!$B30:$AL30,'Invesers de la matrice I-A'!AZ$11:AZ$47)</f>
        <v>1.2626772875505808E-2</v>
      </c>
      <c r="J186" cm="1">
        <f t="array" ref="J186">MMULT('coëfficients techniques importé'!$B30:$AL30,'Invesers de la matrice I-A'!BA$11:BA$47)</f>
        <v>2.0225763154938445E-3</v>
      </c>
      <c r="K186" cm="1">
        <f t="array" ref="K186">MMULT('coëfficients techniques importé'!$B30:$AL30,'Invesers de la matrice I-A'!BB$11:BB$47)</f>
        <v>1.5164389507256195E-3</v>
      </c>
      <c r="L186" cm="1">
        <f t="array" ref="L186">MMULT('coëfficients techniques importé'!$B30:$AL30,'Invesers de la matrice I-A'!BC$11:BC$47)</f>
        <v>2.0641523940966074E-3</v>
      </c>
      <c r="M186" cm="1">
        <f t="array" ref="M186">MMULT('coëfficients techniques importé'!$B30:$AL30,'Invesers de la matrice I-A'!BD$11:BD$47)</f>
        <v>2.3070198913015512E-3</v>
      </c>
      <c r="N186" cm="1">
        <f t="array" ref="N186">MMULT('coëfficients techniques importé'!$B30:$AL30,'Invesers de la matrice I-A'!BE$11:BE$47)</f>
        <v>1.597102492186602E-3</v>
      </c>
      <c r="O186" cm="1">
        <f t="array" ref="O186">MMULT('coëfficients techniques importé'!$B30:$AL30,'Invesers de la matrice I-A'!BF$11:BF$47)</f>
        <v>4.1725695878538959E-3</v>
      </c>
      <c r="P186" cm="1">
        <f t="array" ref="P186">MMULT('coëfficients techniques importé'!$B30:$AL30,'Invesers de la matrice I-A'!BG$11:BG$47)</f>
        <v>3.0546808206399316E-3</v>
      </c>
      <c r="Q186" cm="1">
        <f t="array" ref="Q186">MMULT('coëfficients techniques importé'!$B30:$AL30,'Invesers de la matrice I-A'!BH$11:BH$47)</f>
        <v>1.1304564424675461E-3</v>
      </c>
      <c r="R186" cm="1">
        <f t="array" ref="R186">MMULT('coëfficients techniques importé'!$B30:$AL30,'Invesers de la matrice I-A'!BI$11:BI$47)</f>
        <v>1.9889681923539889E-3</v>
      </c>
      <c r="S186" cm="1">
        <f t="array" ref="S186">MMULT('coëfficients techniques importé'!$B30:$AL30,'Invesers de la matrice I-A'!BJ$11:BJ$47)</f>
        <v>1.4657425111863564E-3</v>
      </c>
      <c r="T186" cm="1">
        <f t="array" ref="T186">MMULT('coëfficients techniques importé'!$B30:$AL30,'Invesers de la matrice I-A'!BK$11:BK$47)</f>
        <v>4.7949338503677661E-3</v>
      </c>
      <c r="U186" cm="1">
        <f t="array" ref="U186">MMULT('coëfficients techniques importé'!$B30:$AL30,'Invesers de la matrice I-A'!BL$11:BL$47)</f>
        <v>1.7047239632344089E-3</v>
      </c>
      <c r="V186" cm="1">
        <f t="array" ref="V186">MMULT('coëfficients techniques importé'!$B30:$AL30,'Invesers de la matrice I-A'!BM$11:BM$47)</f>
        <v>2.4841360926363691E-3</v>
      </c>
      <c r="W186" cm="1">
        <f t="array" ref="W186">MMULT('coëfficients techniques importé'!$B30:$AL30,'Invesers de la matrice I-A'!BN$11:BN$47)</f>
        <v>4.1909480735154627E-3</v>
      </c>
      <c r="X186" cm="1">
        <f t="array" ref="X186">MMULT('coëfficients techniques importé'!$B30:$AL30,'Invesers de la matrice I-A'!BO$11:BO$47)</f>
        <v>6.2514371531208418E-3</v>
      </c>
      <c r="Y186" cm="1">
        <f t="array" ref="Y186">MMULT('coëfficients techniques importé'!$B30:$AL30,'Invesers de la matrice I-A'!BP$11:BP$47)</f>
        <v>2.8094762564527124E-3</v>
      </c>
      <c r="Z186" cm="1">
        <f t="array" ref="Z186">MMULT('coëfficients techniques importé'!$B30:$AL30,'Invesers de la matrice I-A'!BQ$11:BQ$47)</f>
        <v>4.2635803431713016E-3</v>
      </c>
      <c r="AA186" cm="1">
        <f t="array" ref="AA186">MMULT('coëfficients techniques importé'!$B30:$AL30,'Invesers de la matrice I-A'!BR$11:BR$47)</f>
        <v>4.5409201280591102E-4</v>
      </c>
      <c r="AB186" cm="1">
        <f t="array" ref="AB186">MMULT('coëfficients techniques importé'!$B30:$AL30,'Invesers de la matrice I-A'!BS$11:BS$47)</f>
        <v>1.4909093936555787E-3</v>
      </c>
      <c r="AC186" cm="1">
        <f t="array" ref="AC186">MMULT('coëfficients techniques importé'!$B30:$AL30,'Invesers de la matrice I-A'!BT$11:BT$47)</f>
        <v>1.4251658177158991E-3</v>
      </c>
      <c r="AD186" cm="1">
        <f t="array" ref="AD186">MMULT('coëfficients techniques importé'!$B30:$AL30,'Invesers de la matrice I-A'!BU$11:BU$47)</f>
        <v>1.7318243004543984E-2</v>
      </c>
      <c r="AE186" cm="1">
        <f t="array" ref="AE186">MMULT('coëfficients techniques importé'!$B30:$AL30,'Invesers de la matrice I-A'!BV$11:BV$47)</f>
        <v>2.1856852768284245E-3</v>
      </c>
      <c r="AF186" cm="1">
        <f t="array" ref="AF186">MMULT('coëfficients techniques importé'!$B30:$AL30,'Invesers de la matrice I-A'!BW$11:BW$47)</f>
        <v>1.3647623122244889E-3</v>
      </c>
      <c r="AG186" cm="1">
        <f t="array" ref="AG186">MMULT('coëfficients techniques importé'!$B30:$AL30,'Invesers de la matrice I-A'!BX$11:BX$47)</f>
        <v>8.7060837908098658E-4</v>
      </c>
      <c r="AH186" cm="1">
        <f t="array" ref="AH186">MMULT('coëfficients techniques importé'!$B30:$AL30,'Invesers de la matrice I-A'!BY$11:BY$47)</f>
        <v>1.4606874810488486E-3</v>
      </c>
      <c r="AI186" cm="1">
        <f t="array" ref="AI186">MMULT('coëfficients techniques importé'!$B30:$AL30,'Invesers de la matrice I-A'!BZ$11:BZ$47)</f>
        <v>7.3848208302134332E-4</v>
      </c>
      <c r="AJ186" cm="1">
        <f t="array" ref="AJ186">MMULT('coëfficients techniques importé'!$B30:$AL30,'Invesers de la matrice I-A'!CA$11:CA$47)</f>
        <v>4.8478860375439524E-3</v>
      </c>
      <c r="AK186" cm="1">
        <f t="array" ref="AK186">MMULT('coëfficients techniques importé'!$B30:$AL30,'Invesers de la matrice I-A'!CB$11:CB$47)</f>
        <v>1.4694064253458605E-3</v>
      </c>
      <c r="AL186" cm="1">
        <f t="array" ref="AL186">MMULT('coëfficients techniques importé'!$B30:$AL30,'Invesers de la matrice I-A'!CC$11:CC$47)</f>
        <v>0</v>
      </c>
      <c r="AN186" s="5"/>
    </row>
    <row r="187" spans="1:40">
      <c r="A187" s="13" t="s">
        <v>37</v>
      </c>
      <c r="B187" cm="1">
        <f t="array" ref="B187">MMULT('coëfficients techniques importé'!$B31:$AL31,'Invesers de la matrice I-A'!AS$11:AS$47)</f>
        <v>6.4442199516152486E-3</v>
      </c>
      <c r="C187" cm="1">
        <f t="array" ref="C187">MMULT('coëfficients techniques importé'!$B31:$AL31,'Invesers de la matrice I-A'!AT$11:AT$47)</f>
        <v>1.1851070978479164E-2</v>
      </c>
      <c r="D187" cm="1">
        <f t="array" ref="D187">MMULT('coëfficients techniques importé'!$B31:$AL31,'Invesers de la matrice I-A'!AU$11:AU$47)</f>
        <v>1.2345485682031221E-2</v>
      </c>
      <c r="E187" cm="1">
        <f t="array" ref="E187">MMULT('coëfficients techniques importé'!$B31:$AL31,'Invesers de la matrice I-A'!AV$11:AV$47)</f>
        <v>8.1700434618209184E-3</v>
      </c>
      <c r="F187" cm="1">
        <f t="array" ref="F187">MMULT('coëfficients techniques importé'!$B31:$AL31,'Invesers de la matrice I-A'!AW$11:AW$47)</f>
        <v>1.211262231960942E-2</v>
      </c>
      <c r="G187" cm="1">
        <f t="array" ref="G187">MMULT('coëfficients techniques importé'!$B31:$AL31,'Invesers de la matrice I-A'!AX$11:AX$47)</f>
        <v>8.5285894723991749E-3</v>
      </c>
      <c r="H187" cm="1">
        <f t="array" ref="H187">MMULT('coëfficients techniques importé'!$B31:$AL31,'Invesers de la matrice I-A'!AY$11:AY$47)</f>
        <v>8.4662257629820794E-3</v>
      </c>
      <c r="I187" cm="1">
        <f t="array" ref="I187">MMULT('coëfficients techniques importé'!$B31:$AL31,'Invesers de la matrice I-A'!AZ$11:AZ$47)</f>
        <v>9.276613381590134E-3</v>
      </c>
      <c r="J187" cm="1">
        <f t="array" ref="J187">MMULT('coëfficients techniques importé'!$B31:$AL31,'Invesers de la matrice I-A'!BA$11:BA$47)</f>
        <v>1.1988252250429536E-2</v>
      </c>
      <c r="K187" cm="1">
        <f t="array" ref="K187">MMULT('coëfficients techniques importé'!$B31:$AL31,'Invesers de la matrice I-A'!BB$11:BB$47)</f>
        <v>1.3145898186435974E-2</v>
      </c>
      <c r="L187" cm="1">
        <f t="array" ref="L187">MMULT('coëfficients techniques importé'!$B31:$AL31,'Invesers de la matrice I-A'!BC$11:BC$47)</f>
        <v>6.8599035407119679E-3</v>
      </c>
      <c r="M187" cm="1">
        <f t="array" ref="M187">MMULT('coëfficients techniques importé'!$B31:$AL31,'Invesers de la matrice I-A'!BD$11:BD$47)</f>
        <v>8.7422569623597565E-3</v>
      </c>
      <c r="N187" cm="1">
        <f t="array" ref="N187">MMULT('coëfficients techniques importé'!$B31:$AL31,'Invesers de la matrice I-A'!BE$11:BE$47)</f>
        <v>1.0910628616450042E-2</v>
      </c>
      <c r="O187" cm="1">
        <f t="array" ref="O187">MMULT('coëfficients techniques importé'!$B31:$AL31,'Invesers de la matrice I-A'!BF$11:BF$47)</f>
        <v>8.1170772435862765E-3</v>
      </c>
      <c r="P187" cm="1">
        <f t="array" ref="P187">MMULT('coëfficients techniques importé'!$B31:$AL31,'Invesers de la matrice I-A'!BG$11:BG$47)</f>
        <v>7.7982834538899287E-3</v>
      </c>
      <c r="Q187" cm="1">
        <f t="array" ref="Q187">MMULT('coëfficients techniques importé'!$B31:$AL31,'Invesers de la matrice I-A'!BH$11:BH$47)</f>
        <v>1.1016058212617818E-2</v>
      </c>
      <c r="R187" cm="1">
        <f t="array" ref="R187">MMULT('coëfficients techniques importé'!$B31:$AL31,'Invesers de la matrice I-A'!BI$11:BI$47)</f>
        <v>1.5967310131901814E-2</v>
      </c>
      <c r="S187" cm="1">
        <f t="array" ref="S187">MMULT('coëfficients techniques importé'!$B31:$AL31,'Invesers de la matrice I-A'!BJ$11:BJ$47)</f>
        <v>1.2808755130121452E-2</v>
      </c>
      <c r="T187" cm="1">
        <f t="array" ref="T187">MMULT('coëfficients techniques importé'!$B31:$AL31,'Invesers de la matrice I-A'!BK$11:BK$47)</f>
        <v>1.8540291657260267E-2</v>
      </c>
      <c r="U187" cm="1">
        <f t="array" ref="U187">MMULT('coëfficients techniques importé'!$B31:$AL31,'Invesers de la matrice I-A'!BL$11:BL$47)</f>
        <v>1.6567985054517304E-2</v>
      </c>
      <c r="V187" cm="1">
        <f t="array" ref="V187">MMULT('coëfficients techniques importé'!$B31:$AL31,'Invesers de la matrice I-A'!BM$11:BM$47)</f>
        <v>8.8703323427631459E-3</v>
      </c>
      <c r="W187" cm="1">
        <f t="array" ref="W187">MMULT('coëfficients techniques importé'!$B31:$AL31,'Invesers de la matrice I-A'!BN$11:BN$47)</f>
        <v>1.5539409789885964E-2</v>
      </c>
      <c r="X187" cm="1">
        <f t="array" ref="X187">MMULT('coëfficients techniques importé'!$B31:$AL31,'Invesers de la matrice I-A'!BO$11:BO$47)</f>
        <v>1.9910934577880388E-2</v>
      </c>
      <c r="Y187" cm="1">
        <f t="array" ref="Y187">MMULT('coëfficients techniques importé'!$B31:$AL31,'Invesers de la matrice I-A'!BP$11:BP$47)</f>
        <v>1.3613592071591964E-2</v>
      </c>
      <c r="Z187" cm="1">
        <f t="array" ref="Z187">MMULT('coëfficients techniques importé'!$B31:$AL31,'Invesers de la matrice I-A'!BQ$11:BQ$47)</f>
        <v>2.4118626485737548E-2</v>
      </c>
      <c r="AA187" cm="1">
        <f t="array" ref="AA187">MMULT('coëfficients techniques importé'!$B31:$AL31,'Invesers de la matrice I-A'!BR$11:BR$47)</f>
        <v>4.3306679422222714E-3</v>
      </c>
      <c r="AB187" cm="1">
        <f t="array" ref="AB187">MMULT('coëfficients techniques importé'!$B31:$AL31,'Invesers de la matrice I-A'!BS$11:BS$47)</f>
        <v>2.4006980813302641E-2</v>
      </c>
      <c r="AC187" cm="1">
        <f t="array" ref="AC187">MMULT('coëfficients techniques importé'!$B31:$AL31,'Invesers de la matrice I-A'!BT$11:BT$47)</f>
        <v>3.0616897328690915E-2</v>
      </c>
      <c r="AD187" cm="1">
        <f t="array" ref="AD187">MMULT('coëfficients techniques importé'!$B31:$AL31,'Invesers de la matrice I-A'!BU$11:BU$47)</f>
        <v>3.3456101500319399E-2</v>
      </c>
      <c r="AE187" cm="1">
        <f t="array" ref="AE187">MMULT('coëfficients techniques importé'!$B31:$AL31,'Invesers de la matrice I-A'!BV$11:BV$47)</f>
        <v>2.835204485195008E-2</v>
      </c>
      <c r="AF187" cm="1">
        <f t="array" ref="AF187">MMULT('coëfficients techniques importé'!$B31:$AL31,'Invesers de la matrice I-A'!BW$11:BW$47)</f>
        <v>1.0851319122030405E-2</v>
      </c>
      <c r="AG187" cm="1">
        <f t="array" ref="AG187">MMULT('coëfficients techniques importé'!$B31:$AL31,'Invesers de la matrice I-A'!BX$11:BX$47)</f>
        <v>8.513921492533591E-3</v>
      </c>
      <c r="AH187" cm="1">
        <f t="array" ref="AH187">MMULT('coëfficients techniques importé'!$B31:$AL31,'Invesers de la matrice I-A'!BY$11:BY$47)</f>
        <v>7.1576544810555351E-3</v>
      </c>
      <c r="AI187" cm="1">
        <f t="array" ref="AI187">MMULT('coëfficients techniques importé'!$B31:$AL31,'Invesers de la matrice I-A'!BZ$11:BZ$47)</f>
        <v>7.5286741773975489E-3</v>
      </c>
      <c r="AJ187" cm="1">
        <f t="array" ref="AJ187">MMULT('coëfficients techniques importé'!$B31:$AL31,'Invesers de la matrice I-A'!CA$11:CA$47)</f>
        <v>1.238197110399088E-2</v>
      </c>
      <c r="AK187" cm="1">
        <f t="array" ref="AK187">MMULT('coëfficients techniques importé'!$B31:$AL31,'Invesers de la matrice I-A'!CB$11:CB$47)</f>
        <v>2.032287514266766E-2</v>
      </c>
      <c r="AL187" cm="1">
        <f t="array" ref="AL187">MMULT('coëfficients techniques importé'!$B31:$AL31,'Invesers de la matrice I-A'!CC$11:CC$47)</f>
        <v>0</v>
      </c>
      <c r="AN187" s="5"/>
    </row>
    <row r="188" spans="1:40">
      <c r="A188" s="13" t="s">
        <v>38</v>
      </c>
      <c r="B188" cm="1">
        <f t="array" ref="B188">MMULT('coëfficients techniques importé'!$B32:$AL32,'Invesers de la matrice I-A'!AS$11:AS$47)</f>
        <v>0</v>
      </c>
      <c r="C188" cm="1">
        <f t="array" ref="C188">MMULT('coëfficients techniques importé'!$B32:$AL32,'Invesers de la matrice I-A'!AT$11:AT$47)</f>
        <v>0</v>
      </c>
      <c r="D188" cm="1">
        <f t="array" ref="D188">MMULT('coëfficients techniques importé'!$B32:$AL32,'Invesers de la matrice I-A'!AU$11:AU$47)</f>
        <v>0</v>
      </c>
      <c r="E188" cm="1">
        <f t="array" ref="E188">MMULT('coëfficients techniques importé'!$B32:$AL32,'Invesers de la matrice I-A'!AV$11:AV$47)</f>
        <v>0</v>
      </c>
      <c r="F188" cm="1">
        <f t="array" ref="F188">MMULT('coëfficients techniques importé'!$B32:$AL32,'Invesers de la matrice I-A'!AW$11:AW$47)</f>
        <v>0</v>
      </c>
      <c r="G188" cm="1">
        <f t="array" ref="G188">MMULT('coëfficients techniques importé'!$B32:$AL32,'Invesers de la matrice I-A'!AX$11:AX$47)</f>
        <v>0</v>
      </c>
      <c r="H188" cm="1">
        <f t="array" ref="H188">MMULT('coëfficients techniques importé'!$B32:$AL32,'Invesers de la matrice I-A'!AY$11:AY$47)</f>
        <v>0</v>
      </c>
      <c r="I188" cm="1">
        <f t="array" ref="I188">MMULT('coëfficients techniques importé'!$B32:$AL32,'Invesers de la matrice I-A'!AZ$11:AZ$47)</f>
        <v>0</v>
      </c>
      <c r="J188" cm="1">
        <f t="array" ref="J188">MMULT('coëfficients techniques importé'!$B32:$AL32,'Invesers de la matrice I-A'!BA$11:BA$47)</f>
        <v>0</v>
      </c>
      <c r="K188" cm="1">
        <f t="array" ref="K188">MMULT('coëfficients techniques importé'!$B32:$AL32,'Invesers de la matrice I-A'!BB$11:BB$47)</f>
        <v>0</v>
      </c>
      <c r="L188" cm="1">
        <f t="array" ref="L188">MMULT('coëfficients techniques importé'!$B32:$AL32,'Invesers de la matrice I-A'!BC$11:BC$47)</f>
        <v>0</v>
      </c>
      <c r="M188" cm="1">
        <f t="array" ref="M188">MMULT('coëfficients techniques importé'!$B32:$AL32,'Invesers de la matrice I-A'!BD$11:BD$47)</f>
        <v>0</v>
      </c>
      <c r="N188" cm="1">
        <f t="array" ref="N188">MMULT('coëfficients techniques importé'!$B32:$AL32,'Invesers de la matrice I-A'!BE$11:BE$47)</f>
        <v>0</v>
      </c>
      <c r="O188" cm="1">
        <f t="array" ref="O188">MMULT('coëfficients techniques importé'!$B32:$AL32,'Invesers de la matrice I-A'!BF$11:BF$47)</f>
        <v>0</v>
      </c>
      <c r="P188" cm="1">
        <f t="array" ref="P188">MMULT('coëfficients techniques importé'!$B32:$AL32,'Invesers de la matrice I-A'!BG$11:BG$47)</f>
        <v>0</v>
      </c>
      <c r="Q188" cm="1">
        <f t="array" ref="Q188">MMULT('coëfficients techniques importé'!$B32:$AL32,'Invesers de la matrice I-A'!BH$11:BH$47)</f>
        <v>0</v>
      </c>
      <c r="R188" cm="1">
        <f t="array" ref="R188">MMULT('coëfficients techniques importé'!$B32:$AL32,'Invesers de la matrice I-A'!BI$11:BI$47)</f>
        <v>0</v>
      </c>
      <c r="S188" cm="1">
        <f t="array" ref="S188">MMULT('coëfficients techniques importé'!$B32:$AL32,'Invesers de la matrice I-A'!BJ$11:BJ$47)</f>
        <v>0</v>
      </c>
      <c r="T188" cm="1">
        <f t="array" ref="T188">MMULT('coëfficients techniques importé'!$B32:$AL32,'Invesers de la matrice I-A'!BK$11:BK$47)</f>
        <v>0</v>
      </c>
      <c r="U188" cm="1">
        <f t="array" ref="U188">MMULT('coëfficients techniques importé'!$B32:$AL32,'Invesers de la matrice I-A'!BL$11:BL$47)</f>
        <v>0</v>
      </c>
      <c r="V188" cm="1">
        <f t="array" ref="V188">MMULT('coëfficients techniques importé'!$B32:$AL32,'Invesers de la matrice I-A'!BM$11:BM$47)</f>
        <v>0</v>
      </c>
      <c r="W188" cm="1">
        <f t="array" ref="W188">MMULT('coëfficients techniques importé'!$B32:$AL32,'Invesers de la matrice I-A'!BN$11:BN$47)</f>
        <v>0</v>
      </c>
      <c r="X188" cm="1">
        <f t="array" ref="X188">MMULT('coëfficients techniques importé'!$B32:$AL32,'Invesers de la matrice I-A'!BO$11:BO$47)</f>
        <v>0</v>
      </c>
      <c r="Y188" cm="1">
        <f t="array" ref="Y188">MMULT('coëfficients techniques importé'!$B32:$AL32,'Invesers de la matrice I-A'!BP$11:BP$47)</f>
        <v>0</v>
      </c>
      <c r="Z188" cm="1">
        <f t="array" ref="Z188">MMULT('coëfficients techniques importé'!$B32:$AL32,'Invesers de la matrice I-A'!BQ$11:BQ$47)</f>
        <v>0</v>
      </c>
      <c r="AA188" cm="1">
        <f t="array" ref="AA188">MMULT('coëfficients techniques importé'!$B32:$AL32,'Invesers de la matrice I-A'!BR$11:BR$47)</f>
        <v>0</v>
      </c>
      <c r="AB188" cm="1">
        <f t="array" ref="AB188">MMULT('coëfficients techniques importé'!$B32:$AL32,'Invesers de la matrice I-A'!BS$11:BS$47)</f>
        <v>0</v>
      </c>
      <c r="AC188" cm="1">
        <f t="array" ref="AC188">MMULT('coëfficients techniques importé'!$B32:$AL32,'Invesers de la matrice I-A'!BT$11:BT$47)</f>
        <v>0</v>
      </c>
      <c r="AD188" cm="1">
        <f t="array" ref="AD188">MMULT('coëfficients techniques importé'!$B32:$AL32,'Invesers de la matrice I-A'!BU$11:BU$47)</f>
        <v>0</v>
      </c>
      <c r="AE188" cm="1">
        <f t="array" ref="AE188">MMULT('coëfficients techniques importé'!$B32:$AL32,'Invesers de la matrice I-A'!BV$11:BV$47)</f>
        <v>0</v>
      </c>
      <c r="AF188" cm="1">
        <f t="array" ref="AF188">MMULT('coëfficients techniques importé'!$B32:$AL32,'Invesers de la matrice I-A'!BW$11:BW$47)</f>
        <v>0</v>
      </c>
      <c r="AG188" cm="1">
        <f t="array" ref="AG188">MMULT('coëfficients techniques importé'!$B32:$AL32,'Invesers de la matrice I-A'!BX$11:BX$47)</f>
        <v>0</v>
      </c>
      <c r="AH188" cm="1">
        <f t="array" ref="AH188">MMULT('coëfficients techniques importé'!$B32:$AL32,'Invesers de la matrice I-A'!BY$11:BY$47)</f>
        <v>0</v>
      </c>
      <c r="AI188" cm="1">
        <f t="array" ref="AI188">MMULT('coëfficients techniques importé'!$B32:$AL32,'Invesers de la matrice I-A'!BZ$11:BZ$47)</f>
        <v>0</v>
      </c>
      <c r="AJ188" cm="1">
        <f t="array" ref="AJ188">MMULT('coëfficients techniques importé'!$B32:$AL32,'Invesers de la matrice I-A'!CA$11:CA$47)</f>
        <v>0</v>
      </c>
      <c r="AK188" cm="1">
        <f t="array" ref="AK188">MMULT('coëfficients techniques importé'!$B32:$AL32,'Invesers de la matrice I-A'!CB$11:CB$47)</f>
        <v>0</v>
      </c>
      <c r="AL188" cm="1">
        <f t="array" ref="AL188">MMULT('coëfficients techniques importé'!$B32:$AL32,'Invesers de la matrice I-A'!CC$11:CC$47)</f>
        <v>0</v>
      </c>
      <c r="AN188" s="5"/>
    </row>
    <row r="189" spans="1:40">
      <c r="A189" s="13" t="s">
        <v>39</v>
      </c>
      <c r="B189" cm="1">
        <f t="array" ref="B189">MMULT('coëfficients techniques importé'!$B33:$AL33,'Invesers de la matrice I-A'!AS$11:AS$47)</f>
        <v>0</v>
      </c>
      <c r="C189" cm="1">
        <f t="array" ref="C189">MMULT('coëfficients techniques importé'!$B33:$AL33,'Invesers de la matrice I-A'!AT$11:AT$47)</f>
        <v>0</v>
      </c>
      <c r="D189" cm="1">
        <f t="array" ref="D189">MMULT('coëfficients techniques importé'!$B33:$AL33,'Invesers de la matrice I-A'!AU$11:AU$47)</f>
        <v>0</v>
      </c>
      <c r="E189" cm="1">
        <f t="array" ref="E189">MMULT('coëfficients techniques importé'!$B33:$AL33,'Invesers de la matrice I-A'!AV$11:AV$47)</f>
        <v>0</v>
      </c>
      <c r="F189" cm="1">
        <f t="array" ref="F189">MMULT('coëfficients techniques importé'!$B33:$AL33,'Invesers de la matrice I-A'!AW$11:AW$47)</f>
        <v>0</v>
      </c>
      <c r="G189" cm="1">
        <f t="array" ref="G189">MMULT('coëfficients techniques importé'!$B33:$AL33,'Invesers de la matrice I-A'!AX$11:AX$47)</f>
        <v>0</v>
      </c>
      <c r="H189" cm="1">
        <f t="array" ref="H189">MMULT('coëfficients techniques importé'!$B33:$AL33,'Invesers de la matrice I-A'!AY$11:AY$47)</f>
        <v>0</v>
      </c>
      <c r="I189" cm="1">
        <f t="array" ref="I189">MMULT('coëfficients techniques importé'!$B33:$AL33,'Invesers de la matrice I-A'!AZ$11:AZ$47)</f>
        <v>0</v>
      </c>
      <c r="J189" cm="1">
        <f t="array" ref="J189">MMULT('coëfficients techniques importé'!$B33:$AL33,'Invesers de la matrice I-A'!BA$11:BA$47)</f>
        <v>0</v>
      </c>
      <c r="K189" cm="1">
        <f t="array" ref="K189">MMULT('coëfficients techniques importé'!$B33:$AL33,'Invesers de la matrice I-A'!BB$11:BB$47)</f>
        <v>0</v>
      </c>
      <c r="L189" cm="1">
        <f t="array" ref="L189">MMULT('coëfficients techniques importé'!$B33:$AL33,'Invesers de la matrice I-A'!BC$11:BC$47)</f>
        <v>0</v>
      </c>
      <c r="M189" cm="1">
        <f t="array" ref="M189">MMULT('coëfficients techniques importé'!$B33:$AL33,'Invesers de la matrice I-A'!BD$11:BD$47)</f>
        <v>0</v>
      </c>
      <c r="N189" cm="1">
        <f t="array" ref="N189">MMULT('coëfficients techniques importé'!$B33:$AL33,'Invesers de la matrice I-A'!BE$11:BE$47)</f>
        <v>0</v>
      </c>
      <c r="O189" cm="1">
        <f t="array" ref="O189">MMULT('coëfficients techniques importé'!$B33:$AL33,'Invesers de la matrice I-A'!BF$11:BF$47)</f>
        <v>0</v>
      </c>
      <c r="P189" cm="1">
        <f t="array" ref="P189">MMULT('coëfficients techniques importé'!$B33:$AL33,'Invesers de la matrice I-A'!BG$11:BG$47)</f>
        <v>0</v>
      </c>
      <c r="Q189" cm="1">
        <f t="array" ref="Q189">MMULT('coëfficients techniques importé'!$B33:$AL33,'Invesers de la matrice I-A'!BH$11:BH$47)</f>
        <v>0</v>
      </c>
      <c r="R189" cm="1">
        <f t="array" ref="R189">MMULT('coëfficients techniques importé'!$B33:$AL33,'Invesers de la matrice I-A'!BI$11:BI$47)</f>
        <v>0</v>
      </c>
      <c r="S189" cm="1">
        <f t="array" ref="S189">MMULT('coëfficients techniques importé'!$B33:$AL33,'Invesers de la matrice I-A'!BJ$11:BJ$47)</f>
        <v>0</v>
      </c>
      <c r="T189" cm="1">
        <f t="array" ref="T189">MMULT('coëfficients techniques importé'!$B33:$AL33,'Invesers de la matrice I-A'!BK$11:BK$47)</f>
        <v>0</v>
      </c>
      <c r="U189" cm="1">
        <f t="array" ref="U189">MMULT('coëfficients techniques importé'!$B33:$AL33,'Invesers de la matrice I-A'!BL$11:BL$47)</f>
        <v>0</v>
      </c>
      <c r="V189" cm="1">
        <f t="array" ref="V189">MMULT('coëfficients techniques importé'!$B33:$AL33,'Invesers de la matrice I-A'!BM$11:BM$47)</f>
        <v>0</v>
      </c>
      <c r="W189" cm="1">
        <f t="array" ref="W189">MMULT('coëfficients techniques importé'!$B33:$AL33,'Invesers de la matrice I-A'!BN$11:BN$47)</f>
        <v>0</v>
      </c>
      <c r="X189" cm="1">
        <f t="array" ref="X189">MMULT('coëfficients techniques importé'!$B33:$AL33,'Invesers de la matrice I-A'!BO$11:BO$47)</f>
        <v>0</v>
      </c>
      <c r="Y189" cm="1">
        <f t="array" ref="Y189">MMULT('coëfficients techniques importé'!$B33:$AL33,'Invesers de la matrice I-A'!BP$11:BP$47)</f>
        <v>0</v>
      </c>
      <c r="Z189" cm="1">
        <f t="array" ref="Z189">MMULT('coëfficients techniques importé'!$B33:$AL33,'Invesers de la matrice I-A'!BQ$11:BQ$47)</f>
        <v>0</v>
      </c>
      <c r="AA189" cm="1">
        <f t="array" ref="AA189">MMULT('coëfficients techniques importé'!$B33:$AL33,'Invesers de la matrice I-A'!BR$11:BR$47)</f>
        <v>0</v>
      </c>
      <c r="AB189" cm="1">
        <f t="array" ref="AB189">MMULT('coëfficients techniques importé'!$B33:$AL33,'Invesers de la matrice I-A'!BS$11:BS$47)</f>
        <v>0</v>
      </c>
      <c r="AC189" cm="1">
        <f t="array" ref="AC189">MMULT('coëfficients techniques importé'!$B33:$AL33,'Invesers de la matrice I-A'!BT$11:BT$47)</f>
        <v>0</v>
      </c>
      <c r="AD189" cm="1">
        <f t="array" ref="AD189">MMULT('coëfficients techniques importé'!$B33:$AL33,'Invesers de la matrice I-A'!BU$11:BU$47)</f>
        <v>0</v>
      </c>
      <c r="AE189" cm="1">
        <f t="array" ref="AE189">MMULT('coëfficients techniques importé'!$B33:$AL33,'Invesers de la matrice I-A'!BV$11:BV$47)</f>
        <v>0</v>
      </c>
      <c r="AF189" cm="1">
        <f t="array" ref="AF189">MMULT('coëfficients techniques importé'!$B33:$AL33,'Invesers de la matrice I-A'!BW$11:BW$47)</f>
        <v>0</v>
      </c>
      <c r="AG189" cm="1">
        <f t="array" ref="AG189">MMULT('coëfficients techniques importé'!$B33:$AL33,'Invesers de la matrice I-A'!BX$11:BX$47)</f>
        <v>0</v>
      </c>
      <c r="AH189" cm="1">
        <f t="array" ref="AH189">MMULT('coëfficients techniques importé'!$B33:$AL33,'Invesers de la matrice I-A'!BY$11:BY$47)</f>
        <v>0</v>
      </c>
      <c r="AI189" cm="1">
        <f t="array" ref="AI189">MMULT('coëfficients techniques importé'!$B33:$AL33,'Invesers de la matrice I-A'!BZ$11:BZ$47)</f>
        <v>0</v>
      </c>
      <c r="AJ189" cm="1">
        <f t="array" ref="AJ189">MMULT('coëfficients techniques importé'!$B33:$AL33,'Invesers de la matrice I-A'!CA$11:CA$47)</f>
        <v>0</v>
      </c>
      <c r="AK189" cm="1">
        <f t="array" ref="AK189">MMULT('coëfficients techniques importé'!$B33:$AL33,'Invesers de la matrice I-A'!CB$11:CB$47)</f>
        <v>0</v>
      </c>
      <c r="AL189" cm="1">
        <f t="array" ref="AL189">MMULT('coëfficients techniques importé'!$B33:$AL33,'Invesers de la matrice I-A'!CC$11:CC$47)</f>
        <v>0</v>
      </c>
      <c r="AN189" s="5"/>
    </row>
    <row r="190" spans="1:40">
      <c r="A190" s="13" t="s">
        <v>40</v>
      </c>
      <c r="B190" cm="1">
        <f t="array" ref="B190">MMULT('coëfficients techniques importé'!$B34:$AL34,'Invesers de la matrice I-A'!AS$11:AS$47)</f>
        <v>3.9351737834539227E-6</v>
      </c>
      <c r="C190" cm="1">
        <f t="array" ref="C190">MMULT('coëfficients techniques importé'!$B34:$AL34,'Invesers de la matrice I-A'!AT$11:AT$47)</f>
        <v>7.6972742790060634E-6</v>
      </c>
      <c r="D190" cm="1">
        <f t="array" ref="D190">MMULT('coëfficients techniques importé'!$B34:$AL34,'Invesers de la matrice I-A'!AU$11:AU$47)</f>
        <v>1.156619460500136E-5</v>
      </c>
      <c r="E190" cm="1">
        <f t="array" ref="E190">MMULT('coëfficients techniques importé'!$B34:$AL34,'Invesers de la matrice I-A'!AV$11:AV$47)</f>
        <v>1.0616435793404518E-5</v>
      </c>
      <c r="F190" cm="1">
        <f t="array" ref="F190">MMULT('coëfficients techniques importé'!$B34:$AL34,'Invesers de la matrice I-A'!AW$11:AW$47)</f>
        <v>9.1183461713132263E-6</v>
      </c>
      <c r="G190" cm="1">
        <f t="array" ref="G190">MMULT('coëfficients techniques importé'!$B34:$AL34,'Invesers de la matrice I-A'!AX$11:AX$47)</f>
        <v>1.2359510794716137E-5</v>
      </c>
      <c r="H190" cm="1">
        <f t="array" ref="H190">MMULT('coëfficients techniques importé'!$B34:$AL34,'Invesers de la matrice I-A'!AY$11:AY$47)</f>
        <v>8.5620136377133497E-6</v>
      </c>
      <c r="I190" cm="1">
        <f t="array" ref="I190">MMULT('coëfficients techniques importé'!$B34:$AL34,'Invesers de la matrice I-A'!AZ$11:AZ$47)</f>
        <v>6.2245127231857102E-6</v>
      </c>
      <c r="J190" cm="1">
        <f t="array" ref="J190">MMULT('coëfficients techniques importé'!$B34:$AL34,'Invesers de la matrice I-A'!BA$11:BA$47)</f>
        <v>8.2432402587417233E-6</v>
      </c>
      <c r="K190" cm="1">
        <f t="array" ref="K190">MMULT('coëfficients techniques importé'!$B34:$AL34,'Invesers de la matrice I-A'!BB$11:BB$47)</f>
        <v>1.1171995727887499E-5</v>
      </c>
      <c r="L190" cm="1">
        <f t="array" ref="L190">MMULT('coëfficients techniques importé'!$B34:$AL34,'Invesers de la matrice I-A'!BC$11:BC$47)</f>
        <v>5.8653368874468769E-6</v>
      </c>
      <c r="M190" cm="1">
        <f t="array" ref="M190">MMULT('coëfficients techniques importé'!$B34:$AL34,'Invesers de la matrice I-A'!BD$11:BD$47)</f>
        <v>7.6329031014244816E-6</v>
      </c>
      <c r="N190" cm="1">
        <f t="array" ref="N190">MMULT('coëfficients techniques importé'!$B34:$AL34,'Invesers de la matrice I-A'!BE$11:BE$47)</f>
        <v>9.5818721028694483E-6</v>
      </c>
      <c r="O190" cm="1">
        <f t="array" ref="O190">MMULT('coëfficients techniques importé'!$B34:$AL34,'Invesers de la matrice I-A'!BF$11:BF$47)</f>
        <v>7.7118138939653066E-6</v>
      </c>
      <c r="P190" cm="1">
        <f t="array" ref="P190">MMULT('coëfficients techniques importé'!$B34:$AL34,'Invesers de la matrice I-A'!BG$11:BG$47)</f>
        <v>7.3123957312478481E-6</v>
      </c>
      <c r="Q190" cm="1">
        <f t="array" ref="Q190">MMULT('coëfficients techniques importé'!$B34:$AL34,'Invesers de la matrice I-A'!BH$11:BH$47)</f>
        <v>8.8186236454505494E-6</v>
      </c>
      <c r="R190" cm="1">
        <f t="array" ref="R190">MMULT('coëfficients techniques importé'!$B34:$AL34,'Invesers de la matrice I-A'!BI$11:BI$47)</f>
        <v>1.1971749651753204E-5</v>
      </c>
      <c r="S190" cm="1">
        <f t="array" ref="S190">MMULT('coëfficients techniques importé'!$B34:$AL34,'Invesers de la matrice I-A'!BJ$11:BJ$47)</f>
        <v>1.1610333145549927E-5</v>
      </c>
      <c r="T190" cm="1">
        <f t="array" ref="T190">MMULT('coëfficients techniques importé'!$B34:$AL34,'Invesers de la matrice I-A'!BK$11:BK$47)</f>
        <v>1.0087472801137791E-5</v>
      </c>
      <c r="U190" cm="1">
        <f t="array" ref="U190">MMULT('coëfficients techniques importé'!$B34:$AL34,'Invesers de la matrice I-A'!BL$11:BL$47)</f>
        <v>1.3772775836919919E-5</v>
      </c>
      <c r="V190" cm="1">
        <f t="array" ref="V190">MMULT('coëfficients techniques importé'!$B34:$AL34,'Invesers de la matrice I-A'!BM$11:BM$47)</f>
        <v>2.221902715486843E-5</v>
      </c>
      <c r="W190" cm="1">
        <f t="array" ref="W190">MMULT('coëfficients techniques importé'!$B34:$AL34,'Invesers de la matrice I-A'!BN$11:BN$47)</f>
        <v>1.1587050102904221E-5</v>
      </c>
      <c r="X190" cm="1">
        <f t="array" ref="X190">MMULT('coëfficients techniques importé'!$B34:$AL34,'Invesers de la matrice I-A'!BO$11:BO$47)</f>
        <v>1.473532774426597E-5</v>
      </c>
      <c r="Y190" cm="1">
        <f t="array" ref="Y190">MMULT('coëfficients techniques importé'!$B34:$AL34,'Invesers de la matrice I-A'!BP$11:BP$47)</f>
        <v>1.2578479792425756E-5</v>
      </c>
      <c r="Z190" cm="1">
        <f t="array" ref="Z190">MMULT('coëfficients techniques importé'!$B34:$AL34,'Invesers de la matrice I-A'!BQ$11:BQ$47)</f>
        <v>2.5475911169174964E-5</v>
      </c>
      <c r="AA190" cm="1">
        <f t="array" ref="AA190">MMULT('coëfficients techniques importé'!$B34:$AL34,'Invesers de la matrice I-A'!BR$11:BR$47)</f>
        <v>3.240189424424137E-6</v>
      </c>
      <c r="AB190" cm="1">
        <f t="array" ref="AB190">MMULT('coëfficients techniques importé'!$B34:$AL34,'Invesers de la matrice I-A'!BS$11:BS$47)</f>
        <v>9.1343845470885057E-6</v>
      </c>
      <c r="AC190" cm="1">
        <f t="array" ref="AC190">MMULT('coëfficients techniques importé'!$B34:$AL34,'Invesers de la matrice I-A'!BT$11:BT$47)</f>
        <v>2.2258963686760124E-5</v>
      </c>
      <c r="AD190" cm="1">
        <f t="array" ref="AD190">MMULT('coëfficients techniques importé'!$B34:$AL34,'Invesers de la matrice I-A'!BU$11:BU$47)</f>
        <v>2.1790366527202879E-5</v>
      </c>
      <c r="AE190" cm="1">
        <f t="array" ref="AE190">MMULT('coëfficients techniques importé'!$B34:$AL34,'Invesers de la matrice I-A'!BV$11:BV$47)</f>
        <v>2.001696815776333E-5</v>
      </c>
      <c r="AF190" cm="1">
        <f t="array" ref="AF190">MMULT('coëfficients techniques importé'!$B34:$AL34,'Invesers de la matrice I-A'!BW$11:BW$47)</f>
        <v>1.4811104643276738E-5</v>
      </c>
      <c r="AG190" cm="1">
        <f t="array" ref="AG190">MMULT('coëfficients techniques importé'!$B34:$AL34,'Invesers de la matrice I-A'!BX$11:BX$47)</f>
        <v>3.3227405697427044E-6</v>
      </c>
      <c r="AH190" cm="1">
        <f t="array" ref="AH190">MMULT('coëfficients techniques importé'!$B34:$AL34,'Invesers de la matrice I-A'!BY$11:BY$47)</f>
        <v>3.2977369847366254E-4</v>
      </c>
      <c r="AI190" cm="1">
        <f t="array" ref="AI190">MMULT('coëfficients techniques importé'!$B34:$AL34,'Invesers de la matrice I-A'!BZ$11:BZ$47)</f>
        <v>3.4946365492568774E-5</v>
      </c>
      <c r="AJ190" cm="1">
        <f t="array" ref="AJ190">MMULT('coëfficients techniques importé'!$B34:$AL34,'Invesers de la matrice I-A'!CA$11:CA$47)</f>
        <v>1.1480367554200478E-5</v>
      </c>
      <c r="AK190" cm="1">
        <f t="array" ref="AK190">MMULT('coëfficients techniques importé'!$B34:$AL34,'Invesers de la matrice I-A'!CB$11:CB$47)</f>
        <v>6.7179582852351119E-6</v>
      </c>
      <c r="AL190" cm="1">
        <f t="array" ref="AL190">MMULT('coëfficients techniques importé'!$B34:$AL34,'Invesers de la matrice I-A'!CC$11:CC$47)</f>
        <v>0</v>
      </c>
      <c r="AN190" s="5"/>
    </row>
    <row r="191" spans="1:40">
      <c r="A191" s="13" t="s">
        <v>41</v>
      </c>
      <c r="B191" cm="1">
        <f t="array" ref="B191">MMULT('coëfficients techniques importé'!$B35:$AL35,'Invesers de la matrice I-A'!AS$11:AS$47)</f>
        <v>0</v>
      </c>
      <c r="C191" cm="1">
        <f t="array" ref="C191">MMULT('coëfficients techniques importé'!$B35:$AL35,'Invesers de la matrice I-A'!AT$11:AT$47)</f>
        <v>0</v>
      </c>
      <c r="D191" cm="1">
        <f t="array" ref="D191">MMULT('coëfficients techniques importé'!$B35:$AL35,'Invesers de la matrice I-A'!AU$11:AU$47)</f>
        <v>0</v>
      </c>
      <c r="E191" cm="1">
        <f t="array" ref="E191">MMULT('coëfficients techniques importé'!$B35:$AL35,'Invesers de la matrice I-A'!AV$11:AV$47)</f>
        <v>0</v>
      </c>
      <c r="F191" cm="1">
        <f t="array" ref="F191">MMULT('coëfficients techniques importé'!$B35:$AL35,'Invesers de la matrice I-A'!AW$11:AW$47)</f>
        <v>0</v>
      </c>
      <c r="G191" cm="1">
        <f t="array" ref="G191">MMULT('coëfficients techniques importé'!$B35:$AL35,'Invesers de la matrice I-A'!AX$11:AX$47)</f>
        <v>0</v>
      </c>
      <c r="H191" cm="1">
        <f t="array" ref="H191">MMULT('coëfficients techniques importé'!$B35:$AL35,'Invesers de la matrice I-A'!AY$11:AY$47)</f>
        <v>0</v>
      </c>
      <c r="I191" cm="1">
        <f t="array" ref="I191">MMULT('coëfficients techniques importé'!$B35:$AL35,'Invesers de la matrice I-A'!AZ$11:AZ$47)</f>
        <v>0</v>
      </c>
      <c r="J191" cm="1">
        <f t="array" ref="J191">MMULT('coëfficients techniques importé'!$B35:$AL35,'Invesers de la matrice I-A'!BA$11:BA$47)</f>
        <v>0</v>
      </c>
      <c r="K191" cm="1">
        <f t="array" ref="K191">MMULT('coëfficients techniques importé'!$B35:$AL35,'Invesers de la matrice I-A'!BB$11:BB$47)</f>
        <v>0</v>
      </c>
      <c r="L191" cm="1">
        <f t="array" ref="L191">MMULT('coëfficients techniques importé'!$B35:$AL35,'Invesers de la matrice I-A'!BC$11:BC$47)</f>
        <v>0</v>
      </c>
      <c r="M191" cm="1">
        <f t="array" ref="M191">MMULT('coëfficients techniques importé'!$B35:$AL35,'Invesers de la matrice I-A'!BD$11:BD$47)</f>
        <v>0</v>
      </c>
      <c r="N191" cm="1">
        <f t="array" ref="N191">MMULT('coëfficients techniques importé'!$B35:$AL35,'Invesers de la matrice I-A'!BE$11:BE$47)</f>
        <v>0</v>
      </c>
      <c r="O191" cm="1">
        <f t="array" ref="O191">MMULT('coëfficients techniques importé'!$B35:$AL35,'Invesers de la matrice I-A'!BF$11:BF$47)</f>
        <v>0</v>
      </c>
      <c r="P191" cm="1">
        <f t="array" ref="P191">MMULT('coëfficients techniques importé'!$B35:$AL35,'Invesers de la matrice I-A'!BG$11:BG$47)</f>
        <v>0</v>
      </c>
      <c r="Q191" cm="1">
        <f t="array" ref="Q191">MMULT('coëfficients techniques importé'!$B35:$AL35,'Invesers de la matrice I-A'!BH$11:BH$47)</f>
        <v>0</v>
      </c>
      <c r="R191" cm="1">
        <f t="array" ref="R191">MMULT('coëfficients techniques importé'!$B35:$AL35,'Invesers de la matrice I-A'!BI$11:BI$47)</f>
        <v>0</v>
      </c>
      <c r="S191" cm="1">
        <f t="array" ref="S191">MMULT('coëfficients techniques importé'!$B35:$AL35,'Invesers de la matrice I-A'!BJ$11:BJ$47)</f>
        <v>0</v>
      </c>
      <c r="T191" cm="1">
        <f t="array" ref="T191">MMULT('coëfficients techniques importé'!$B35:$AL35,'Invesers de la matrice I-A'!BK$11:BK$47)</f>
        <v>0</v>
      </c>
      <c r="U191" cm="1">
        <f t="array" ref="U191">MMULT('coëfficients techniques importé'!$B35:$AL35,'Invesers de la matrice I-A'!BL$11:BL$47)</f>
        <v>0</v>
      </c>
      <c r="V191" cm="1">
        <f t="array" ref="V191">MMULT('coëfficients techniques importé'!$B35:$AL35,'Invesers de la matrice I-A'!BM$11:BM$47)</f>
        <v>0</v>
      </c>
      <c r="W191" cm="1">
        <f t="array" ref="W191">MMULT('coëfficients techniques importé'!$B35:$AL35,'Invesers de la matrice I-A'!BN$11:BN$47)</f>
        <v>0</v>
      </c>
      <c r="X191" cm="1">
        <f t="array" ref="X191">MMULT('coëfficients techniques importé'!$B35:$AL35,'Invesers de la matrice I-A'!BO$11:BO$47)</f>
        <v>0</v>
      </c>
      <c r="Y191" cm="1">
        <f t="array" ref="Y191">MMULT('coëfficients techniques importé'!$B35:$AL35,'Invesers de la matrice I-A'!BP$11:BP$47)</f>
        <v>0</v>
      </c>
      <c r="Z191" cm="1">
        <f t="array" ref="Z191">MMULT('coëfficients techniques importé'!$B35:$AL35,'Invesers de la matrice I-A'!BQ$11:BQ$47)</f>
        <v>0</v>
      </c>
      <c r="AA191" cm="1">
        <f t="array" ref="AA191">MMULT('coëfficients techniques importé'!$B35:$AL35,'Invesers de la matrice I-A'!BR$11:BR$47)</f>
        <v>0</v>
      </c>
      <c r="AB191" cm="1">
        <f t="array" ref="AB191">MMULT('coëfficients techniques importé'!$B35:$AL35,'Invesers de la matrice I-A'!BS$11:BS$47)</f>
        <v>0</v>
      </c>
      <c r="AC191" cm="1">
        <f t="array" ref="AC191">MMULT('coëfficients techniques importé'!$B35:$AL35,'Invesers de la matrice I-A'!BT$11:BT$47)</f>
        <v>0</v>
      </c>
      <c r="AD191" cm="1">
        <f t="array" ref="AD191">MMULT('coëfficients techniques importé'!$B35:$AL35,'Invesers de la matrice I-A'!BU$11:BU$47)</f>
        <v>0</v>
      </c>
      <c r="AE191" cm="1">
        <f t="array" ref="AE191">MMULT('coëfficients techniques importé'!$B35:$AL35,'Invesers de la matrice I-A'!BV$11:BV$47)</f>
        <v>0</v>
      </c>
      <c r="AF191" cm="1">
        <f t="array" ref="AF191">MMULT('coëfficients techniques importé'!$B35:$AL35,'Invesers de la matrice I-A'!BW$11:BW$47)</f>
        <v>0</v>
      </c>
      <c r="AG191" cm="1">
        <f t="array" ref="AG191">MMULT('coëfficients techniques importé'!$B35:$AL35,'Invesers de la matrice I-A'!BX$11:BX$47)</f>
        <v>0</v>
      </c>
      <c r="AH191" cm="1">
        <f t="array" ref="AH191">MMULT('coëfficients techniques importé'!$B35:$AL35,'Invesers de la matrice I-A'!BY$11:BY$47)</f>
        <v>0</v>
      </c>
      <c r="AI191" cm="1">
        <f t="array" ref="AI191">MMULT('coëfficients techniques importé'!$B35:$AL35,'Invesers de la matrice I-A'!BZ$11:BZ$47)</f>
        <v>0</v>
      </c>
      <c r="AJ191" cm="1">
        <f t="array" ref="AJ191">MMULT('coëfficients techniques importé'!$B35:$AL35,'Invesers de la matrice I-A'!CA$11:CA$47)</f>
        <v>0</v>
      </c>
      <c r="AK191" cm="1">
        <f t="array" ref="AK191">MMULT('coëfficients techniques importé'!$B35:$AL35,'Invesers de la matrice I-A'!CB$11:CB$47)</f>
        <v>0</v>
      </c>
      <c r="AL191" cm="1">
        <f t="array" ref="AL191">MMULT('coëfficients techniques importé'!$B35:$AL35,'Invesers de la matrice I-A'!CC$11:CC$47)</f>
        <v>0</v>
      </c>
      <c r="AN191" s="5"/>
    </row>
    <row r="192" spans="1:40">
      <c r="A192" s="13" t="s">
        <v>42</v>
      </c>
      <c r="B192" cm="1">
        <f t="array" ref="B192">MMULT('coëfficients techniques importé'!$B36:$AL36,'Invesers de la matrice I-A'!AS$11:AS$47)</f>
        <v>1.5974836237988662E-5</v>
      </c>
      <c r="C192" cm="1">
        <f t="array" ref="C192">MMULT('coëfficients techniques importé'!$B36:$AL36,'Invesers de la matrice I-A'!AT$11:AT$47)</f>
        <v>2.2769910534090581E-5</v>
      </c>
      <c r="D192" cm="1">
        <f t="array" ref="D192">MMULT('coëfficients techniques importé'!$B36:$AL36,'Invesers de la matrice I-A'!AU$11:AU$47)</f>
        <v>2.9256277320384744E-5</v>
      </c>
      <c r="E192" cm="1">
        <f t="array" ref="E192">MMULT('coëfficients techniques importé'!$B36:$AL36,'Invesers de la matrice I-A'!AV$11:AV$47)</f>
        <v>2.3710094184148363E-5</v>
      </c>
      <c r="F192" cm="1">
        <f t="array" ref="F192">MMULT('coëfficients techniques importé'!$B36:$AL36,'Invesers de la matrice I-A'!AW$11:AW$47)</f>
        <v>3.8661634737466209E-5</v>
      </c>
      <c r="G192" cm="1">
        <f t="array" ref="G192">MMULT('coëfficients techniques importé'!$B36:$AL36,'Invesers de la matrice I-A'!AX$11:AX$47)</f>
        <v>3.419572036558084E-5</v>
      </c>
      <c r="H192" cm="1">
        <f t="array" ref="H192">MMULT('coëfficients techniques importé'!$B36:$AL36,'Invesers de la matrice I-A'!AY$11:AY$47)</f>
        <v>2.499466709969963E-5</v>
      </c>
      <c r="I192" cm="1">
        <f t="array" ref="I192">MMULT('coëfficients techniques importé'!$B36:$AL36,'Invesers de la matrice I-A'!AZ$11:AZ$47)</f>
        <v>4.7270706229264806E-5</v>
      </c>
      <c r="J192" cm="1">
        <f t="array" ref="J192">MMULT('coëfficients techniques importé'!$B36:$AL36,'Invesers de la matrice I-A'!BA$11:BA$47)</f>
        <v>3.5833371879007E-5</v>
      </c>
      <c r="K192" cm="1">
        <f t="array" ref="K192">MMULT('coëfficients techniques importé'!$B36:$AL36,'Invesers de la matrice I-A'!BB$11:BB$47)</f>
        <v>4.0830449563379627E-5</v>
      </c>
      <c r="L192" cm="1">
        <f t="array" ref="L192">MMULT('coëfficients techniques importé'!$B36:$AL36,'Invesers de la matrice I-A'!BC$11:BC$47)</f>
        <v>1.9501998257830722E-5</v>
      </c>
      <c r="M192" cm="1">
        <f t="array" ref="M192">MMULT('coëfficients techniques importé'!$B36:$AL36,'Invesers de la matrice I-A'!BD$11:BD$47)</f>
        <v>2.3468577644570637E-5</v>
      </c>
      <c r="N192" cm="1">
        <f t="array" ref="N192">MMULT('coëfficients techniques importé'!$B36:$AL36,'Invesers de la matrice I-A'!BE$11:BE$47)</f>
        <v>2.6818603790397305E-5</v>
      </c>
      <c r="O192" cm="1">
        <f t="array" ref="O192">MMULT('coëfficients techniques importé'!$B36:$AL36,'Invesers de la matrice I-A'!BF$11:BF$47)</f>
        <v>2.2875293105368468E-5</v>
      </c>
      <c r="P192" cm="1">
        <f t="array" ref="P192">MMULT('coëfficients techniques importé'!$B36:$AL36,'Invesers de la matrice I-A'!BG$11:BG$47)</f>
        <v>2.2211610023548637E-5</v>
      </c>
      <c r="Q192" cm="1">
        <f t="array" ref="Q192">MMULT('coëfficients techniques importé'!$B36:$AL36,'Invesers de la matrice I-A'!BH$11:BH$47)</f>
        <v>3.2237526973809048E-5</v>
      </c>
      <c r="R192" cm="1">
        <f t="array" ref="R192">MMULT('coëfficients techniques importé'!$B36:$AL36,'Invesers de la matrice I-A'!BI$11:BI$47)</f>
        <v>7.7251799003088663E-5</v>
      </c>
      <c r="S192" cm="1">
        <f t="array" ref="S192">MMULT('coëfficients techniques importé'!$B36:$AL36,'Invesers de la matrice I-A'!BJ$11:BJ$47)</f>
        <v>2.7338260976874803E-5</v>
      </c>
      <c r="T192" cm="1">
        <f t="array" ref="T192">MMULT('coëfficients techniques importé'!$B36:$AL36,'Invesers de la matrice I-A'!BK$11:BK$47)</f>
        <v>5.1137113486823219E-5</v>
      </c>
      <c r="U192" cm="1">
        <f t="array" ref="U192">MMULT('coëfficients techniques importé'!$B36:$AL36,'Invesers de la matrice I-A'!BL$11:BL$47)</f>
        <v>3.2268453761009835E-5</v>
      </c>
      <c r="V192" cm="1">
        <f t="array" ref="V192">MMULT('coëfficients techniques importé'!$B36:$AL36,'Invesers de la matrice I-A'!BM$11:BM$47)</f>
        <v>4.4608740095107693E-5</v>
      </c>
      <c r="W192" cm="1">
        <f t="array" ref="W192">MMULT('coëfficients techniques importé'!$B36:$AL36,'Invesers de la matrice I-A'!BN$11:BN$47)</f>
        <v>3.7063367607431455E-5</v>
      </c>
      <c r="X192" cm="1">
        <f t="array" ref="X192">MMULT('coëfficients techniques importé'!$B36:$AL36,'Invesers de la matrice I-A'!BO$11:BO$47)</f>
        <v>3.3001602462090061E-5</v>
      </c>
      <c r="Y192" cm="1">
        <f t="array" ref="Y192">MMULT('coëfficients techniques importé'!$B36:$AL36,'Invesers de la matrice I-A'!BP$11:BP$47)</f>
        <v>6.7133950731062747E-5</v>
      </c>
      <c r="Z192" cm="1">
        <f t="array" ref="Z192">MMULT('coëfficients techniques importé'!$B36:$AL36,'Invesers de la matrice I-A'!BQ$11:BQ$47)</f>
        <v>3.3701358291281221E-5</v>
      </c>
      <c r="AA192" cm="1">
        <f t="array" ref="AA192">MMULT('coëfficients techniques importé'!$B36:$AL36,'Invesers de la matrice I-A'!BR$11:BR$47)</f>
        <v>3.424358328977077E-5</v>
      </c>
      <c r="AB192" cm="1">
        <f t="array" ref="AB192">MMULT('coëfficients techniques importé'!$B36:$AL36,'Invesers de la matrice I-A'!BS$11:BS$47)</f>
        <v>6.9654038908771341E-5</v>
      </c>
      <c r="AC192" cm="1">
        <f t="array" ref="AC192">MMULT('coëfficients techniques importé'!$B36:$AL36,'Invesers de la matrice I-A'!BT$11:BT$47)</f>
        <v>7.8045274691636844E-5</v>
      </c>
      <c r="AD192" cm="1">
        <f t="array" ref="AD192">MMULT('coëfficients techniques importé'!$B36:$AL36,'Invesers de la matrice I-A'!BU$11:BU$47)</f>
        <v>3.5331281919708272E-4</v>
      </c>
      <c r="AE192" cm="1">
        <f t="array" ref="AE192">MMULT('coëfficients techniques importé'!$B36:$AL36,'Invesers de la matrice I-A'!BV$11:BV$47)</f>
        <v>1.2847218345675743E-4</v>
      </c>
      <c r="AF192" cm="1">
        <f t="array" ref="AF192">MMULT('coëfficients techniques importé'!$B36:$AL36,'Invesers de la matrice I-A'!BW$11:BW$47)</f>
        <v>1.4132132568963504E-4</v>
      </c>
      <c r="AG192" cm="1">
        <f t="array" ref="AG192">MMULT('coëfficients techniques importé'!$B36:$AL36,'Invesers de la matrice I-A'!BX$11:BX$47)</f>
        <v>1.0786891370800313E-4</v>
      </c>
      <c r="AH192" cm="1">
        <f t="array" ref="AH192">MMULT('coëfficients techniques importé'!$B36:$AL36,'Invesers de la matrice I-A'!BY$11:BY$47)</f>
        <v>1.4586424487920489E-5</v>
      </c>
      <c r="AI192" cm="1">
        <f t="array" ref="AI192">MMULT('coëfficients techniques importé'!$B36:$AL36,'Invesers de la matrice I-A'!BZ$11:BZ$47)</f>
        <v>8.488369439082569E-5</v>
      </c>
      <c r="AJ192" cm="1">
        <f t="array" ref="AJ192">MMULT('coëfficients techniques importé'!$B36:$AL36,'Invesers de la matrice I-A'!CA$11:CA$47)</f>
        <v>4.3860978315717735E-3</v>
      </c>
      <c r="AK192" cm="1">
        <f t="array" ref="AK192">MMULT('coëfficients techniques importé'!$B36:$AL36,'Invesers de la matrice I-A'!CB$11:CB$47)</f>
        <v>3.8569784163764256E-4</v>
      </c>
      <c r="AL192" cm="1">
        <f t="array" ref="AL192">MMULT('coëfficients techniques importé'!$B36:$AL36,'Invesers de la matrice I-A'!CC$11:CC$47)</f>
        <v>0</v>
      </c>
      <c r="AN192" s="5"/>
    </row>
    <row r="193" spans="1:41">
      <c r="A193" s="13" t="s">
        <v>43</v>
      </c>
      <c r="B193" cm="1">
        <f t="array" ref="B193">MMULT('coëfficients techniques importé'!$B37:$AL37,'Invesers de la matrice I-A'!AS$11:AS$47)</f>
        <v>1.1093039267142203E-4</v>
      </c>
      <c r="C193" cm="1">
        <f t="array" ref="C193">MMULT('coëfficients techniques importé'!$B37:$AL37,'Invesers de la matrice I-A'!AT$11:AT$47)</f>
        <v>1.1276824671410595E-4</v>
      </c>
      <c r="D193" cm="1">
        <f t="array" ref="D193">MMULT('coëfficients techniques importé'!$B37:$AL37,'Invesers de la matrice I-A'!AU$11:AU$47)</f>
        <v>2.7723798147293911E-4</v>
      </c>
      <c r="E193" cm="1">
        <f t="array" ref="E193">MMULT('coëfficients techniques importé'!$B37:$AL37,'Invesers de la matrice I-A'!AV$11:AV$47)</f>
        <v>1.3769237854656215E-4</v>
      </c>
      <c r="F193" cm="1">
        <f t="array" ref="F193">MMULT('coëfficients techniques importé'!$B37:$AL37,'Invesers de la matrice I-A'!AW$11:AW$47)</f>
        <v>1.9298610875867071E-4</v>
      </c>
      <c r="G193" cm="1">
        <f t="array" ref="G193">MMULT('coëfficients techniques importé'!$B37:$AL37,'Invesers de la matrice I-A'!AX$11:AX$47)</f>
        <v>2.0572551805132921E-4</v>
      </c>
      <c r="H193" cm="1">
        <f t="array" ref="H193">MMULT('coëfficients techniques importé'!$B37:$AL37,'Invesers de la matrice I-A'!AY$11:AY$47)</f>
        <v>2.2305789877310526E-4</v>
      </c>
      <c r="I193" cm="1">
        <f t="array" ref="I193">MMULT('coëfficients techniques importé'!$B37:$AL37,'Invesers de la matrice I-A'!AZ$11:AZ$47)</f>
        <v>1.7471576426079572E-4</v>
      </c>
      <c r="J193" cm="1">
        <f t="array" ref="J193">MMULT('coëfficients techniques importé'!$B37:$AL37,'Invesers de la matrice I-A'!BA$11:BA$47)</f>
        <v>2.4106072817044817E-4</v>
      </c>
      <c r="K193" cm="1">
        <f t="array" ref="K193">MMULT('coëfficients techniques importé'!$B37:$AL37,'Invesers de la matrice I-A'!BB$11:BB$47)</f>
        <v>2.0860218647311053E-4</v>
      </c>
      <c r="L193" cm="1">
        <f t="array" ref="L193">MMULT('coëfficients techniques importé'!$B37:$AL37,'Invesers de la matrice I-A'!BC$11:BC$47)</f>
        <v>1.2620576138836561E-4</v>
      </c>
      <c r="M193" cm="1">
        <f t="array" ref="M193">MMULT('coëfficients techniques importé'!$B37:$AL37,'Invesers de la matrice I-A'!BD$11:BD$47)</f>
        <v>1.477926331661875E-4</v>
      </c>
      <c r="N193" cm="1">
        <f t="array" ref="N193">MMULT('coëfficients techniques importé'!$B37:$AL37,'Invesers de la matrice I-A'!BE$11:BE$47)</f>
        <v>2.1933262488784037E-4</v>
      </c>
      <c r="O193" cm="1">
        <f t="array" ref="O193">MMULT('coëfficients techniques importé'!$B37:$AL37,'Invesers de la matrice I-A'!BF$11:BF$47)</f>
        <v>1.6846649744507044E-4</v>
      </c>
      <c r="P193" cm="1">
        <f t="array" ref="P193">MMULT('coëfficients techniques importé'!$B37:$AL37,'Invesers de la matrice I-A'!BG$11:BG$47)</f>
        <v>1.5740152893537048E-4</v>
      </c>
      <c r="Q193" cm="1">
        <f t="array" ref="Q193">MMULT('coëfficients techniques importé'!$B37:$AL37,'Invesers de la matrice I-A'!BH$11:BH$47)</f>
        <v>4.5878516389279459E-4</v>
      </c>
      <c r="R193" cm="1">
        <f t="array" ref="R193">MMULT('coëfficients techniques importé'!$B37:$AL37,'Invesers de la matrice I-A'!BI$11:BI$47)</f>
        <v>1.5397577531387293E-4</v>
      </c>
      <c r="S193" cm="1">
        <f t="array" ref="S193">MMULT('coëfficients techniques importé'!$B37:$AL37,'Invesers de la matrice I-A'!BJ$11:BJ$47)</f>
        <v>3.310356379567498E-4</v>
      </c>
      <c r="T193" cm="1">
        <f t="array" ref="T193">MMULT('coëfficients techniques importé'!$B37:$AL37,'Invesers de la matrice I-A'!BK$11:BK$47)</f>
        <v>2.758194055931397E-4</v>
      </c>
      <c r="U193" cm="1">
        <f t="array" ref="U193">MMULT('coëfficients techniques importé'!$B37:$AL37,'Invesers de la matrice I-A'!BL$11:BL$47)</f>
        <v>3.6900147144401305E-4</v>
      </c>
      <c r="V193" cm="1">
        <f t="array" ref="V193">MMULT('coëfficients techniques importé'!$B37:$AL37,'Invesers de la matrice I-A'!BM$11:BM$47)</f>
        <v>1.2209779885005614E-4</v>
      </c>
      <c r="W193" cm="1">
        <f t="array" ref="W193">MMULT('coëfficients techniques importé'!$B37:$AL37,'Invesers de la matrice I-A'!BN$11:BN$47)</f>
        <v>2.7909275801558302E-4</v>
      </c>
      <c r="X193" cm="1">
        <f t="array" ref="X193">MMULT('coëfficients techniques importé'!$B37:$AL37,'Invesers de la matrice I-A'!BO$11:BO$47)</f>
        <v>3.4375629797443009E-4</v>
      </c>
      <c r="Y193" cm="1">
        <f t="array" ref="Y193">MMULT('coëfficients techniques importé'!$B37:$AL37,'Invesers de la matrice I-A'!BP$11:BP$47)</f>
        <v>2.7044509559842345E-4</v>
      </c>
      <c r="Z193" cm="1">
        <f t="array" ref="Z193">MMULT('coëfficients techniques importé'!$B37:$AL37,'Invesers de la matrice I-A'!BQ$11:BQ$47)</f>
        <v>1.1648704445455279E-4</v>
      </c>
      <c r="AA193" cm="1">
        <f t="array" ref="AA193">MMULT('coëfficients techniques importé'!$B37:$AL37,'Invesers de la matrice I-A'!BR$11:BR$47)</f>
        <v>4.1944788988735202E-5</v>
      </c>
      <c r="AB193" cm="1">
        <f t="array" ref="AB193">MMULT('coëfficients techniques importé'!$B37:$AL37,'Invesers de la matrice I-A'!BS$11:BS$47)</f>
        <v>2.4066053347352573E-4</v>
      </c>
      <c r="AC193" cm="1">
        <f t="array" ref="AC193">MMULT('coëfficients techniques importé'!$B37:$AL37,'Invesers de la matrice I-A'!BT$11:BT$47)</f>
        <v>2.1275726731936011E-4</v>
      </c>
      <c r="AD193" cm="1">
        <f t="array" ref="AD193">MMULT('coëfficients techniques importé'!$B37:$AL37,'Invesers de la matrice I-A'!BU$11:BU$47)</f>
        <v>5.6443958733911573E-4</v>
      </c>
      <c r="AE193" cm="1">
        <f t="array" ref="AE193">MMULT('coëfficients techniques importé'!$B37:$AL37,'Invesers de la matrice I-A'!BV$11:BV$47)</f>
        <v>4.1384426768708026E-4</v>
      </c>
      <c r="AF193" cm="1">
        <f t="array" ref="AF193">MMULT('coëfficients techniques importé'!$B37:$AL37,'Invesers de la matrice I-A'!BW$11:BW$47)</f>
        <v>5.8292144131193326E-5</v>
      </c>
      <c r="AG193" cm="1">
        <f t="array" ref="AG193">MMULT('coëfficients techniques importé'!$B37:$AL37,'Invesers de la matrice I-A'!BX$11:BX$47)</f>
        <v>6.70713001139675E-5</v>
      </c>
      <c r="AH193" cm="1">
        <f t="array" ref="AH193">MMULT('coëfficients techniques importé'!$B37:$AL37,'Invesers de la matrice I-A'!BY$11:BY$47)</f>
        <v>4.6318312571374185E-5</v>
      </c>
      <c r="AI193" cm="1">
        <f t="array" ref="AI193">MMULT('coëfficients techniques importé'!$B37:$AL37,'Invesers de la matrice I-A'!BZ$11:BZ$47)</f>
        <v>1.2001665575984398E-4</v>
      </c>
      <c r="AJ193" cm="1">
        <f t="array" ref="AJ193">MMULT('coëfficients techniques importé'!$B37:$AL37,'Invesers de la matrice I-A'!CA$11:CA$47)</f>
        <v>1.8725391132487379E-4</v>
      </c>
      <c r="AK193" cm="1">
        <f t="array" ref="AK193">MMULT('coëfficients techniques importé'!$B37:$AL37,'Invesers de la matrice I-A'!CB$11:CB$47)</f>
        <v>4.2501154861545607E-3</v>
      </c>
      <c r="AL193" cm="1">
        <f t="array" ref="AL193">MMULT('coëfficients techniques importé'!$B37:$AL37,'Invesers de la matrice I-A'!CC$11:CC$47)</f>
        <v>0</v>
      </c>
      <c r="AN193" s="5"/>
    </row>
    <row r="194" spans="1:41">
      <c r="A194" s="13" t="s">
        <v>44</v>
      </c>
      <c r="B194" cm="1">
        <f t="array" ref="B194">MMULT('coëfficients techniques importé'!$B38:$AL38,'Invesers de la matrice I-A'!AS$11:AS$47)</f>
        <v>0</v>
      </c>
      <c r="C194" cm="1">
        <f t="array" ref="C194">MMULT('coëfficients techniques importé'!$B38:$AL38,'Invesers de la matrice I-A'!AT$11:AT$47)</f>
        <v>0</v>
      </c>
      <c r="D194" cm="1">
        <f t="array" ref="D194">MMULT('coëfficients techniques importé'!$B38:$AL38,'Invesers de la matrice I-A'!AU$11:AU$47)</f>
        <v>0</v>
      </c>
      <c r="E194" cm="1">
        <f t="array" ref="E194">MMULT('coëfficients techniques importé'!$B38:$AL38,'Invesers de la matrice I-A'!AV$11:AV$47)</f>
        <v>0</v>
      </c>
      <c r="F194" cm="1">
        <f t="array" ref="F194">MMULT('coëfficients techniques importé'!$B38:$AL38,'Invesers de la matrice I-A'!AW$11:AW$47)</f>
        <v>0</v>
      </c>
      <c r="G194" cm="1">
        <f t="array" ref="G194">MMULT('coëfficients techniques importé'!$B38:$AL38,'Invesers de la matrice I-A'!AX$11:AX$47)</f>
        <v>0</v>
      </c>
      <c r="H194" cm="1">
        <f t="array" ref="H194">MMULT('coëfficients techniques importé'!$B38:$AL38,'Invesers de la matrice I-A'!AY$11:AY$47)</f>
        <v>0</v>
      </c>
      <c r="I194" cm="1">
        <f t="array" ref="I194">MMULT('coëfficients techniques importé'!$B38:$AL38,'Invesers de la matrice I-A'!AZ$11:AZ$47)</f>
        <v>0</v>
      </c>
      <c r="J194" cm="1">
        <f t="array" ref="J194">MMULT('coëfficients techniques importé'!$B38:$AL38,'Invesers de la matrice I-A'!BA$11:BA$47)</f>
        <v>0</v>
      </c>
      <c r="K194" cm="1">
        <f t="array" ref="K194">MMULT('coëfficients techniques importé'!$B38:$AL38,'Invesers de la matrice I-A'!BB$11:BB$47)</f>
        <v>0</v>
      </c>
      <c r="L194" cm="1">
        <f t="array" ref="L194">MMULT('coëfficients techniques importé'!$B38:$AL38,'Invesers de la matrice I-A'!BC$11:BC$47)</f>
        <v>0</v>
      </c>
      <c r="M194" cm="1">
        <f t="array" ref="M194">MMULT('coëfficients techniques importé'!$B38:$AL38,'Invesers de la matrice I-A'!BD$11:BD$47)</f>
        <v>0</v>
      </c>
      <c r="N194" cm="1">
        <f t="array" ref="N194">MMULT('coëfficients techniques importé'!$B38:$AL38,'Invesers de la matrice I-A'!BE$11:BE$47)</f>
        <v>0</v>
      </c>
      <c r="O194" cm="1">
        <f t="array" ref="O194">MMULT('coëfficients techniques importé'!$B38:$AL38,'Invesers de la matrice I-A'!BF$11:BF$47)</f>
        <v>0</v>
      </c>
      <c r="P194" cm="1">
        <f t="array" ref="P194">MMULT('coëfficients techniques importé'!$B38:$AL38,'Invesers de la matrice I-A'!BG$11:BG$47)</f>
        <v>0</v>
      </c>
      <c r="Q194" cm="1">
        <f t="array" ref="Q194">MMULT('coëfficients techniques importé'!$B38:$AL38,'Invesers de la matrice I-A'!BH$11:BH$47)</f>
        <v>0</v>
      </c>
      <c r="R194" cm="1">
        <f t="array" ref="R194">MMULT('coëfficients techniques importé'!$B38:$AL38,'Invesers de la matrice I-A'!BI$11:BI$47)</f>
        <v>0</v>
      </c>
      <c r="S194" cm="1">
        <f t="array" ref="S194">MMULT('coëfficients techniques importé'!$B38:$AL38,'Invesers de la matrice I-A'!BJ$11:BJ$47)</f>
        <v>0</v>
      </c>
      <c r="T194" cm="1">
        <f t="array" ref="T194">MMULT('coëfficients techniques importé'!$B38:$AL38,'Invesers de la matrice I-A'!BK$11:BK$47)</f>
        <v>0</v>
      </c>
      <c r="U194" cm="1">
        <f t="array" ref="U194">MMULT('coëfficients techniques importé'!$B38:$AL38,'Invesers de la matrice I-A'!BL$11:BL$47)</f>
        <v>0</v>
      </c>
      <c r="V194" cm="1">
        <f t="array" ref="V194">MMULT('coëfficients techniques importé'!$B38:$AL38,'Invesers de la matrice I-A'!BM$11:BM$47)</f>
        <v>0</v>
      </c>
      <c r="W194" cm="1">
        <f t="array" ref="W194">MMULT('coëfficients techniques importé'!$B38:$AL38,'Invesers de la matrice I-A'!BN$11:BN$47)</f>
        <v>0</v>
      </c>
      <c r="X194" cm="1">
        <f t="array" ref="X194">MMULT('coëfficients techniques importé'!$B38:$AL38,'Invesers de la matrice I-A'!BO$11:BO$47)</f>
        <v>0</v>
      </c>
      <c r="Y194" cm="1">
        <f t="array" ref="Y194">MMULT('coëfficients techniques importé'!$B38:$AL38,'Invesers de la matrice I-A'!BP$11:BP$47)</f>
        <v>0</v>
      </c>
      <c r="Z194" cm="1">
        <f t="array" ref="Z194">MMULT('coëfficients techniques importé'!$B38:$AL38,'Invesers de la matrice I-A'!BQ$11:BQ$47)</f>
        <v>0</v>
      </c>
      <c r="AA194" cm="1">
        <f t="array" ref="AA194">MMULT('coëfficients techniques importé'!$B38:$AL38,'Invesers de la matrice I-A'!BR$11:BR$47)</f>
        <v>0</v>
      </c>
      <c r="AB194" cm="1">
        <f t="array" ref="AB194">MMULT('coëfficients techniques importé'!$B38:$AL38,'Invesers de la matrice I-A'!BS$11:BS$47)</f>
        <v>0</v>
      </c>
      <c r="AC194" cm="1">
        <f t="array" ref="AC194">MMULT('coëfficients techniques importé'!$B38:$AL38,'Invesers de la matrice I-A'!BT$11:BT$47)</f>
        <v>0</v>
      </c>
      <c r="AD194" cm="1">
        <f t="array" ref="AD194">MMULT('coëfficients techniques importé'!$B38:$AL38,'Invesers de la matrice I-A'!BU$11:BU$47)</f>
        <v>0</v>
      </c>
      <c r="AE194" cm="1">
        <f t="array" ref="AE194">MMULT('coëfficients techniques importé'!$B38:$AL38,'Invesers de la matrice I-A'!BV$11:BV$47)</f>
        <v>0</v>
      </c>
      <c r="AF194" cm="1">
        <f t="array" ref="AF194">MMULT('coëfficients techniques importé'!$B38:$AL38,'Invesers de la matrice I-A'!BW$11:BW$47)</f>
        <v>0</v>
      </c>
      <c r="AG194" cm="1">
        <f t="array" ref="AG194">MMULT('coëfficients techniques importé'!$B38:$AL38,'Invesers de la matrice I-A'!BX$11:BX$47)</f>
        <v>0</v>
      </c>
      <c r="AH194" cm="1">
        <f t="array" ref="AH194">MMULT('coëfficients techniques importé'!$B38:$AL38,'Invesers de la matrice I-A'!BY$11:BY$47)</f>
        <v>0</v>
      </c>
      <c r="AI194" cm="1">
        <f t="array" ref="AI194">MMULT('coëfficients techniques importé'!$B38:$AL38,'Invesers de la matrice I-A'!BZ$11:BZ$47)</f>
        <v>0</v>
      </c>
      <c r="AJ194" cm="1">
        <f t="array" ref="AJ194">MMULT('coëfficients techniques importé'!$B38:$AL38,'Invesers de la matrice I-A'!CA$11:CA$47)</f>
        <v>0</v>
      </c>
      <c r="AK194" cm="1">
        <f t="array" ref="AK194">MMULT('coëfficients techniques importé'!$B38:$AL38,'Invesers de la matrice I-A'!CB$11:CB$47)</f>
        <v>0</v>
      </c>
      <c r="AL194" cm="1">
        <f t="array" ref="AL194">MMULT('coëfficients techniques importé'!$B38:$AL38,'Invesers de la matrice I-A'!CC$11:CC$47)</f>
        <v>0</v>
      </c>
      <c r="AN194" s="5"/>
    </row>
    <row r="195" spans="1:41">
      <c r="A195" s="94"/>
      <c r="AM195" s="95" t="s">
        <v>134</v>
      </c>
      <c r="AN195" s="95" t="s">
        <v>135</v>
      </c>
      <c r="AO195" s="95" t="s">
        <v>136</v>
      </c>
    </row>
    <row r="196" spans="1:41">
      <c r="A196" s="13" t="s">
        <v>45</v>
      </c>
      <c r="B196" cm="1">
        <f t="array" ref="B196">MMULT($B158:$AL158,B$42:B$78)</f>
        <v>599.25689708043581</v>
      </c>
      <c r="C196" cm="1">
        <f t="array" ref="C196">MMULT($B158:$AL158,C$42:C$78)</f>
        <v>0.31689591444514942</v>
      </c>
      <c r="D196" cm="1">
        <f t="array" ref="D196">MMULT($B158:$AL158,D$42:D$78)</f>
        <v>3639.1857917449424</v>
      </c>
      <c r="E196" cm="1">
        <f t="array" ref="E196">MMULT($B158:$AL158,E$42:E$78)</f>
        <v>33.395814822919441</v>
      </c>
      <c r="F196" cm="1">
        <f t="array" ref="F196">MMULT($B158:$AL158,F$42:F$78)</f>
        <v>29.680023238139604</v>
      </c>
      <c r="G196" cm="1">
        <f t="array" ref="G196">MMULT($B158:$AL158,G$42:G$78)</f>
        <v>3.5509400673998761</v>
      </c>
      <c r="H196" cm="1">
        <f t="array" ref="H196">MMULT($B158:$AL158,H$42:H$78)</f>
        <v>48.577990518291557</v>
      </c>
      <c r="I196" cm="1">
        <f t="array" ref="I196">MMULT($B158:$AL158,I$42:I$78)</f>
        <v>13.533661804352446</v>
      </c>
      <c r="J196" cm="1">
        <f t="array" ref="J196">MMULT($B158:$AL158,J$42:J$78)</f>
        <v>11.44261107682186</v>
      </c>
      <c r="K196" cm="1">
        <f t="array" ref="K196">MMULT($B158:$AL158,K$42:K$78)</f>
        <v>8.3070154417432285</v>
      </c>
      <c r="L196" cm="1">
        <f t="array" ref="L196">MMULT($B158:$AL158,L$42:L$78)</f>
        <v>4.8955503976992691</v>
      </c>
      <c r="M196" cm="1">
        <f t="array" ref="M196">MMULT($B158:$AL158,M$42:M$78)</f>
        <v>3.8061759533509298</v>
      </c>
      <c r="N196" cm="1">
        <f t="array" ref="N196">MMULT($B158:$AL158,N$42:N$78)</f>
        <v>7.7389936941879727</v>
      </c>
      <c r="O196" cm="1">
        <f t="array" ref="O196">MMULT($B158:$AL158,O$42:O$78)</f>
        <v>27.27594595078547</v>
      </c>
      <c r="P196" cm="1">
        <f t="array" ref="P196">MMULT($B158:$AL158,P$42:P$78)</f>
        <v>11.798640844665371</v>
      </c>
      <c r="Q196" cm="1">
        <f t="array" ref="Q196">MMULT($B158:$AL158,Q$42:Q$78)</f>
        <v>11.455785542397335</v>
      </c>
      <c r="R196" cm="1">
        <f t="array" ref="R196">MMULT($B158:$AL158,R$42:R$78)</f>
        <v>6.1067490420162907</v>
      </c>
      <c r="S196" cm="1">
        <f t="array" ref="S196">MMULT($B158:$AL158,S$42:S$78)</f>
        <v>122.93521231313142</v>
      </c>
      <c r="T196" cm="1">
        <f t="array" ref="T196">MMULT($B158:$AL158,T$42:T$78)</f>
        <v>153.17163126860743</v>
      </c>
      <c r="U196" cm="1">
        <f t="array" ref="U196">MMULT($B158:$AL158,U$42:U$78)</f>
        <v>30.305084689069723</v>
      </c>
      <c r="V196" cm="1">
        <f t="array" ref="V196">MMULT($B158:$AL158,V$42:V$78)</f>
        <v>905.15180345595695</v>
      </c>
      <c r="W196" cm="1">
        <f t="array" ref="W196">MMULT($B158:$AL158,W$42:W$78)</f>
        <v>24.805276506211204</v>
      </c>
      <c r="X196" cm="1">
        <f t="array" ref="X196">MMULT($B158:$AL158,X$42:X$78)</f>
        <v>8.4557184992647336</v>
      </c>
      <c r="Y196" cm="1">
        <f t="array" ref="Y196">MMULT($B158:$AL158,Y$42:Y$78)</f>
        <v>21.948692076605159</v>
      </c>
      <c r="Z196" cm="1">
        <f t="array" ref="Z196">MMULT($B158:$AL158,Z$42:Z$78)</f>
        <v>16.854919354250015</v>
      </c>
      <c r="AA196" cm="1">
        <f t="array" ref="AA196">MMULT($B158:$AL158,AA$42:AA$78)</f>
        <v>20.102680042928156</v>
      </c>
      <c r="AB196" cm="1">
        <f t="array" ref="AB196">MMULT($B158:$AL158,AB$42:AB$78)</f>
        <v>29.063601379872189</v>
      </c>
      <c r="AC196" cm="1">
        <f t="array" ref="AC196">MMULT($B158:$AL158,AC$42:AC$78)</f>
        <v>30.11281964693385</v>
      </c>
      <c r="AD196" cm="1">
        <f t="array" ref="AD196">MMULT($B158:$AL158,AD$42:AD$78)</f>
        <v>5.4127774666598647</v>
      </c>
      <c r="AE196" cm="1">
        <f t="array" ref="AE196">MMULT($B158:$AL158,AE$42:AE$78)</f>
        <v>21.907459191392373</v>
      </c>
      <c r="AF196" cm="1">
        <f t="array" ref="AF196">MMULT($B158:$AL158,AF$42:AF$78)</f>
        <v>37.369334447679002</v>
      </c>
      <c r="AG196" cm="1">
        <f t="array" ref="AG196">MMULT($B158:$AL158,AG$42:AG$78)</f>
        <v>75.047431339019141</v>
      </c>
      <c r="AH196" cm="1">
        <f t="array" ref="AH196">MMULT($B158:$AL158,AH$42:AH$78)</f>
        <v>73.134306368102159</v>
      </c>
      <c r="AI196" cm="1">
        <f t="array" ref="AI196">MMULT($B158:$AL158,AI$42:AI$78)</f>
        <v>42.574677467066671</v>
      </c>
      <c r="AJ196" cm="1">
        <f t="array" ref="AJ196">MMULT($B158:$AL158,AJ$42:AJ$78)</f>
        <v>49.504894928771414</v>
      </c>
      <c r="AK196" cm="1">
        <f t="array" ref="AK196">MMULT($B158:$AL158,AK$42:AK$78)</f>
        <v>18.030923024497845</v>
      </c>
      <c r="AL196" cm="1">
        <f t="array" ref="AL196">MMULT($B158:$AL158,AL$42:AL$78)</f>
        <v>0</v>
      </c>
      <c r="AM196">
        <f>SUM(B196:AL196)</f>
        <v>6146.2147266006114</v>
      </c>
      <c r="AN196" s="5">
        <f>'TES des importations'!AU11</f>
        <v>6146.2150000000011</v>
      </c>
      <c r="AO196" s="5">
        <f>AN196-AM196</f>
        <v>2.7339938969817013E-4</v>
      </c>
    </row>
    <row r="197" spans="1:41">
      <c r="A197" s="13" t="s">
        <v>9</v>
      </c>
      <c r="B197" cm="1">
        <f t="array" ref="B197">MMULT($B159:$AL159,B$42:B$78)</f>
        <v>393.54032232443473</v>
      </c>
      <c r="C197" cm="1">
        <f t="array" ref="C197">MMULT($B159:$AL159,C$42:C$78)</f>
        <v>12.043996307662223</v>
      </c>
      <c r="D197" cm="1">
        <f t="array" ref="D197">MMULT($B159:$AL159,D$42:D$78)</f>
        <v>1236.2521592937203</v>
      </c>
      <c r="E197" cm="1">
        <f t="array" ref="E197">MMULT($B159:$AL159,E$42:E$78)</f>
        <v>70.256187278224942</v>
      </c>
      <c r="F197" cm="1">
        <f t="array" ref="F197">MMULT($B159:$AL159,F$42:F$78)</f>
        <v>114.48692587889488</v>
      </c>
      <c r="G197" cm="1">
        <f t="array" ref="G197">MMULT($B159:$AL159,G$42:G$78)</f>
        <v>12896.337187874422</v>
      </c>
      <c r="H197" cm="1">
        <f t="array" ref="H197">MMULT($B159:$AL159,H$42:H$78)</f>
        <v>2001.0315876410448</v>
      </c>
      <c r="I197" cm="1">
        <f t="array" ref="I197">MMULT($B159:$AL159,I$42:I$78)</f>
        <v>138.43015940972634</v>
      </c>
      <c r="J197" cm="1">
        <f t="array" ref="J197">MMULT($B159:$AL159,J$42:J$78)</f>
        <v>247.14648514486302</v>
      </c>
      <c r="K197" cm="1">
        <f t="array" ref="K197">MMULT($B159:$AL159,K$42:K$78)</f>
        <v>1199.034038488493</v>
      </c>
      <c r="L197" cm="1">
        <f t="array" ref="L197">MMULT($B159:$AL159,L$42:L$78)</f>
        <v>123.29204481866041</v>
      </c>
      <c r="M197" cm="1">
        <f t="array" ref="M197">MMULT($B159:$AL159,M$42:M$78)</f>
        <v>114.69959420247173</v>
      </c>
      <c r="N197" cm="1">
        <f t="array" ref="N197">MMULT($B159:$AL159,N$42:N$78)</f>
        <v>231.39087573753167</v>
      </c>
      <c r="O197" cm="1">
        <f t="array" ref="O197">MMULT($B159:$AL159,O$42:O$78)</f>
        <v>684.73187022029117</v>
      </c>
      <c r="P197" cm="1">
        <f t="array" ref="P197">MMULT($B159:$AL159,P$42:P$78)</f>
        <v>240.76926616255727</v>
      </c>
      <c r="Q197" cm="1">
        <f t="array" ref="Q197">MMULT($B159:$AL159,Q$42:Q$78)</f>
        <v>5576.9153248094663</v>
      </c>
      <c r="R197" cm="1">
        <f t="array" ref="R197">MMULT($B159:$AL159,R$42:R$78)</f>
        <v>119.75504394983545</v>
      </c>
      <c r="S197" cm="1">
        <f t="array" ref="S197">MMULT($B159:$AL159,S$42:S$78)</f>
        <v>1666.0961865111733</v>
      </c>
      <c r="T197" cm="1">
        <f t="array" ref="T197">MMULT($B159:$AL159,T$42:T$78)</f>
        <v>1967.7466518242459</v>
      </c>
      <c r="U197" cm="1">
        <f t="array" ref="U197">MMULT($B159:$AL159,U$42:U$78)</f>
        <v>1848.3154591512753</v>
      </c>
      <c r="V197" cm="1">
        <f t="array" ref="V197">MMULT($B159:$AL159,V$42:V$78)</f>
        <v>463.93280855946307</v>
      </c>
      <c r="W197" cm="1">
        <f t="array" ref="W197">MMULT($B159:$AL159,W$42:W$78)</f>
        <v>294.52145884106511</v>
      </c>
      <c r="X197" cm="1">
        <f t="array" ref="X197">MMULT($B159:$AL159,X$42:X$78)</f>
        <v>152.83366937952079</v>
      </c>
      <c r="Y197" cm="1">
        <f t="array" ref="Y197">MMULT($B159:$AL159,Y$42:Y$78)</f>
        <v>194.3987958564197</v>
      </c>
      <c r="Z197" cm="1">
        <f t="array" ref="Z197">MMULT($B159:$AL159,Z$42:Z$78)</f>
        <v>195.24362642114846</v>
      </c>
      <c r="AA197" cm="1">
        <f t="array" ref="AA197">MMULT($B159:$AL159,AA$42:AA$78)</f>
        <v>247.52221242046417</v>
      </c>
      <c r="AB197" cm="1">
        <f t="array" ref="AB197">MMULT($B159:$AL159,AB$42:AB$78)</f>
        <v>260.70147865291477</v>
      </c>
      <c r="AC197" cm="1">
        <f t="array" ref="AC197">MMULT($B159:$AL159,AC$42:AC$78)</f>
        <v>210.83658523086817</v>
      </c>
      <c r="AD197" cm="1">
        <f t="array" ref="AD197">MMULT($B159:$AL159,AD$42:AD$78)</f>
        <v>53.172902796660033</v>
      </c>
      <c r="AE197" cm="1">
        <f t="array" ref="AE197">MMULT($B159:$AL159,AE$42:AE$78)</f>
        <v>169.42468047775446</v>
      </c>
      <c r="AF197" cm="1">
        <f t="array" ref="AF197">MMULT($B159:$AL159,AF$42:AF$78)</f>
        <v>711.26303146187411</v>
      </c>
      <c r="AG197" cm="1">
        <f t="array" ref="AG197">MMULT($B159:$AL159,AG$42:AG$78)</f>
        <v>295.41442549927808</v>
      </c>
      <c r="AH197" cm="1">
        <f t="array" ref="AH197">MMULT($B159:$AL159,AH$42:AH$78)</f>
        <v>330.04365836475375</v>
      </c>
      <c r="AI197" cm="1">
        <f t="array" ref="AI197">MMULT($B159:$AL159,AI$42:AI$78)</f>
        <v>167.65481457684066</v>
      </c>
      <c r="AJ197" cm="1">
        <f t="array" ref="AJ197">MMULT($B159:$AL159,AJ$42:AJ$78)</f>
        <v>303.13130411772698</v>
      </c>
      <c r="AK197" cm="1">
        <f t="array" ref="AK197">MMULT($B159:$AL159,AK$42:AK$78)</f>
        <v>128.60450689165745</v>
      </c>
      <c r="AL197" cm="1">
        <f t="array" ref="AL197">MMULT($B159:$AL159,AL$42:AL$78)</f>
        <v>0</v>
      </c>
      <c r="AM197">
        <f t="shared" ref="AM197:AM232" si="30">SUM(B197:AL197)</f>
        <v>35060.971326577412</v>
      </c>
      <c r="AN197" s="5">
        <f>'TES des importations'!AU12</f>
        <v>35060.97099999999</v>
      </c>
      <c r="AO197" s="5">
        <f t="shared" ref="AO197:AO232" si="31">AN197-AM197</f>
        <v>-3.265774212195538E-4</v>
      </c>
    </row>
    <row r="198" spans="1:41">
      <c r="A198" s="13" t="s">
        <v>10</v>
      </c>
      <c r="B198" cm="1">
        <f t="array" ref="B198">MMULT($B160:$AL160,B$42:B$78)</f>
        <v>375.45337997908234</v>
      </c>
      <c r="C198" cm="1">
        <f t="array" ref="C198">MMULT($B160:$AL160,C$42:C$78)</f>
        <v>2.4680312450337385</v>
      </c>
      <c r="D198" cm="1">
        <f t="array" ref="D198">MMULT($B160:$AL160,D$42:D$78)</f>
        <v>4802.0113497731827</v>
      </c>
      <c r="E198" cm="1">
        <f t="array" ref="E198">MMULT($B160:$AL160,E$42:E$78)</f>
        <v>77.102637272887577</v>
      </c>
      <c r="F198" cm="1">
        <f t="array" ref="F198">MMULT($B160:$AL160,F$42:F$78)</f>
        <v>27.770387671652003</v>
      </c>
      <c r="G198" cm="1">
        <f t="array" ref="G198">MMULT($B160:$AL160,G$42:G$78)</f>
        <v>24.41488994197303</v>
      </c>
      <c r="H198" cm="1">
        <f t="array" ref="H198">MMULT($B160:$AL160,H$42:H$78)</f>
        <v>400.8529006111221</v>
      </c>
      <c r="I198" cm="1">
        <f t="array" ref="I198">MMULT($B160:$AL160,I$42:I$78)</f>
        <v>139.85287554747444</v>
      </c>
      <c r="J198" cm="1">
        <f t="array" ref="J198">MMULT($B160:$AL160,J$42:J$78)</f>
        <v>36.54730998977449</v>
      </c>
      <c r="K198" cm="1">
        <f t="array" ref="K198">MMULT($B160:$AL160,K$42:K$78)</f>
        <v>55.424441832562771</v>
      </c>
      <c r="L198" cm="1">
        <f t="array" ref="L198">MMULT($B160:$AL160,L$42:L$78)</f>
        <v>27.596440048293083</v>
      </c>
      <c r="M198" cm="1">
        <f t="array" ref="M198">MMULT($B160:$AL160,M$42:M$78)</f>
        <v>24.913337787591129</v>
      </c>
      <c r="N198" cm="1">
        <f t="array" ref="N198">MMULT($B160:$AL160,N$42:N$78)</f>
        <v>47.633809979205623</v>
      </c>
      <c r="O198" cm="1">
        <f t="array" ref="O198">MMULT($B160:$AL160,O$42:O$78)</f>
        <v>157.64735496680197</v>
      </c>
      <c r="P198" cm="1">
        <f t="array" ref="P198">MMULT($B160:$AL160,P$42:P$78)</f>
        <v>75.135914149243263</v>
      </c>
      <c r="Q198" cm="1">
        <f t="array" ref="Q198">MMULT($B160:$AL160,Q$42:Q$78)</f>
        <v>35.414815504478383</v>
      </c>
      <c r="R198" cm="1">
        <f t="array" ref="R198">MMULT($B160:$AL160,R$42:R$78)</f>
        <v>32.934224339846665</v>
      </c>
      <c r="S198" cm="1">
        <f t="array" ref="S198">MMULT($B160:$AL160,S$42:S$78)</f>
        <v>343.35649234213213</v>
      </c>
      <c r="T198" cm="1">
        <f t="array" ref="T198">MMULT($B160:$AL160,T$42:T$78)</f>
        <v>1033.446479934737</v>
      </c>
      <c r="U198" cm="1">
        <f t="array" ref="U198">MMULT($B160:$AL160,U$42:U$78)</f>
        <v>199.07694650972505</v>
      </c>
      <c r="V198" cm="1">
        <f t="array" ref="V198">MMULT($B160:$AL160,V$42:V$78)</f>
        <v>4510.9626601202363</v>
      </c>
      <c r="W198" cm="1">
        <f t="array" ref="W198">MMULT($B160:$AL160,W$42:W$78)</f>
        <v>123.73948827603824</v>
      </c>
      <c r="X198" cm="1">
        <f t="array" ref="X198">MMULT($B160:$AL160,X$42:X$78)</f>
        <v>62.845227372859561</v>
      </c>
      <c r="Y198" cm="1">
        <f t="array" ref="Y198">MMULT($B160:$AL160,Y$42:Y$78)</f>
        <v>146.73196977608526</v>
      </c>
      <c r="Z198" cm="1">
        <f t="array" ref="Z198">MMULT($B160:$AL160,Z$42:Z$78)</f>
        <v>94.759342586943589</v>
      </c>
      <c r="AA198" cm="1">
        <f t="array" ref="AA198">MMULT($B160:$AL160,AA$42:AA$78)</f>
        <v>117.65355241775718</v>
      </c>
      <c r="AB198" cm="1">
        <f t="array" ref="AB198">MMULT($B160:$AL160,AB$42:AB$78)</f>
        <v>192.07175157992938</v>
      </c>
      <c r="AC198" cm="1">
        <f t="array" ref="AC198">MMULT($B160:$AL160,AC$42:AC$78)</f>
        <v>266.30977496707692</v>
      </c>
      <c r="AD198" cm="1">
        <f t="array" ref="AD198">MMULT($B160:$AL160,AD$42:AD$78)</f>
        <v>38.827446794695121</v>
      </c>
      <c r="AE198" cm="1">
        <f t="array" ref="AE198">MMULT($B160:$AL160,AE$42:AE$78)</f>
        <v>144.15541812008851</v>
      </c>
      <c r="AF198" cm="1">
        <f t="array" ref="AF198">MMULT($B160:$AL160,AF$42:AF$78)</f>
        <v>234.37123585001817</v>
      </c>
      <c r="AG198" cm="1">
        <f t="array" ref="AG198">MMULT($B160:$AL160,AG$42:AG$78)</f>
        <v>636.15028016875613</v>
      </c>
      <c r="AH198" cm="1">
        <f t="array" ref="AH198">MMULT($B160:$AL160,AH$42:AH$78)</f>
        <v>635.79436319045692</v>
      </c>
      <c r="AI198" cm="1">
        <f t="array" ref="AI198">MMULT($B160:$AL160,AI$42:AI$78)</f>
        <v>291.63320727362799</v>
      </c>
      <c r="AJ198" cm="1">
        <f t="array" ref="AJ198">MMULT($B160:$AL160,AJ$42:AJ$78)</f>
        <v>372.74160554530204</v>
      </c>
      <c r="AK198" cm="1">
        <f t="array" ref="AK198">MMULT($B160:$AL160,AK$42:AK$78)</f>
        <v>90.129096301344447</v>
      </c>
      <c r="AL198" cm="1">
        <f t="array" ref="AL198">MMULT($B160:$AL160,AL$42:AL$78)</f>
        <v>0</v>
      </c>
      <c r="AM198">
        <f t="shared" si="30"/>
        <v>15877.930439768017</v>
      </c>
      <c r="AN198" s="5">
        <f>'TES des importations'!AU13</f>
        <v>15877.930999999999</v>
      </c>
      <c r="AO198" s="5">
        <f t="shared" si="31"/>
        <v>5.6023198158072773E-4</v>
      </c>
    </row>
    <row r="199" spans="1:41">
      <c r="A199" s="13" t="s">
        <v>11</v>
      </c>
      <c r="B199" cm="1">
        <f t="array" ref="B199">MMULT($B161:$AL161,B$42:B$78)</f>
        <v>97.07002771022151</v>
      </c>
      <c r="C199" cm="1">
        <f t="array" ref="C199">MMULT($B161:$AL161,C$42:C$78)</f>
        <v>1.7694276013052617</v>
      </c>
      <c r="D199" cm="1">
        <f t="array" ref="D199">MMULT($B161:$AL161,D$42:D$78)</f>
        <v>527.97027443920797</v>
      </c>
      <c r="E199" cm="1">
        <f t="array" ref="E199">MMULT($B161:$AL161,E$42:E$78)</f>
        <v>2690.6058418145581</v>
      </c>
      <c r="F199" cm="1">
        <f t="array" ref="F199">MMULT($B161:$AL161,F$42:F$78)</f>
        <v>230.59124247218</v>
      </c>
      <c r="G199" cm="1">
        <f t="array" ref="G199">MMULT($B161:$AL161,G$42:G$78)</f>
        <v>39.055384808011262</v>
      </c>
      <c r="H199" cm="1">
        <f t="array" ref="H199">MMULT($B161:$AL161,H$42:H$78)</f>
        <v>202.65745479728733</v>
      </c>
      <c r="I199" cm="1">
        <f t="array" ref="I199">MMULT($B161:$AL161,I$42:I$78)</f>
        <v>119.58677306464546</v>
      </c>
      <c r="J199" cm="1">
        <f t="array" ref="J199">MMULT($B161:$AL161,J$42:J$78)</f>
        <v>91.397380230991871</v>
      </c>
      <c r="K199" cm="1">
        <f t="array" ref="K199">MMULT($B161:$AL161,K$42:K$78)</f>
        <v>100.14991372606681</v>
      </c>
      <c r="L199" cm="1">
        <f t="array" ref="L199">MMULT($B161:$AL161,L$42:L$78)</f>
        <v>130.4359903358087</v>
      </c>
      <c r="M199" cm="1">
        <f t="array" ref="M199">MMULT($B161:$AL161,M$42:M$78)</f>
        <v>74.02940246865667</v>
      </c>
      <c r="N199" cm="1">
        <f t="array" ref="N199">MMULT($B161:$AL161,N$42:N$78)</f>
        <v>175.82862777095195</v>
      </c>
      <c r="O199" cm="1">
        <f t="array" ref="O199">MMULT($B161:$AL161,O$42:O$78)</f>
        <v>1026.0844469545275</v>
      </c>
      <c r="P199" cm="1">
        <f t="array" ref="P199">MMULT($B161:$AL161,P$42:P$78)</f>
        <v>449.11695464566299</v>
      </c>
      <c r="Q199" cm="1">
        <f t="array" ref="Q199">MMULT($B161:$AL161,Q$42:Q$78)</f>
        <v>41.092107265265795</v>
      </c>
      <c r="R199" cm="1">
        <f t="array" ref="R199">MMULT($B161:$AL161,R$42:R$78)</f>
        <v>55.705753919342548</v>
      </c>
      <c r="S199" cm="1">
        <f t="array" ref="S199">MMULT($B161:$AL161,S$42:S$78)</f>
        <v>1016.3462919769976</v>
      </c>
      <c r="T199" cm="1">
        <f t="array" ref="T199">MMULT($B161:$AL161,T$42:T$78)</f>
        <v>1774.1191795795937</v>
      </c>
      <c r="U199" cm="1">
        <f t="array" ref="U199">MMULT($B161:$AL161,U$42:U$78)</f>
        <v>210.3291778912496</v>
      </c>
      <c r="V199" cm="1">
        <f t="array" ref="V199">MMULT($B161:$AL161,V$42:V$78)</f>
        <v>405.79723053374374</v>
      </c>
      <c r="W199" cm="1">
        <f t="array" ref="W199">MMULT($B161:$AL161,W$42:W$78)</f>
        <v>541.8938608549762</v>
      </c>
      <c r="X199" cm="1">
        <f t="array" ref="X199">MMULT($B161:$AL161,X$42:X$78)</f>
        <v>99.351569049247701</v>
      </c>
      <c r="Y199" cm="1">
        <f t="array" ref="Y199">MMULT($B161:$AL161,Y$42:Y$78)</f>
        <v>86.91812878905445</v>
      </c>
      <c r="Z199" cm="1">
        <f t="array" ref="Z199">MMULT($B161:$AL161,Z$42:Z$78)</f>
        <v>120.51413687951465</v>
      </c>
      <c r="AA199" cm="1">
        <f t="array" ref="AA199">MMULT($B161:$AL161,AA$42:AA$78)</f>
        <v>165.65699375165246</v>
      </c>
      <c r="AB199" cm="1">
        <f t="array" ref="AB199">MMULT($B161:$AL161,AB$42:AB$78)</f>
        <v>124.27990944530617</v>
      </c>
      <c r="AC199" cm="1">
        <f t="array" ref="AC199">MMULT($B161:$AL161,AC$42:AC$78)</f>
        <v>113.67760138020348</v>
      </c>
      <c r="AD199" cm="1">
        <f t="array" ref="AD199">MMULT($B161:$AL161,AD$42:AD$78)</f>
        <v>50.014882790118683</v>
      </c>
      <c r="AE199" cm="1">
        <f t="array" ref="AE199">MMULT($B161:$AL161,AE$42:AE$78)</f>
        <v>119.72237854595764</v>
      </c>
      <c r="AF199" cm="1">
        <f t="array" ref="AF199">MMULT($B161:$AL161,AF$42:AF$78)</f>
        <v>355.10787181025944</v>
      </c>
      <c r="AG199" cm="1">
        <f t="array" ref="AG199">MMULT($B161:$AL161,AG$42:AG$78)</f>
        <v>200.63940983496323</v>
      </c>
      <c r="AH199" cm="1">
        <f t="array" ref="AH199">MMULT($B161:$AL161,AH$42:AH$78)</f>
        <v>624.4375915399055</v>
      </c>
      <c r="AI199" cm="1">
        <f t="array" ref="AI199">MMULT($B161:$AL161,AI$42:AI$78)</f>
        <v>144.96786661728078</v>
      </c>
      <c r="AJ199" cm="1">
        <f t="array" ref="AJ199">MMULT($B161:$AL161,AJ$42:AJ$78)</f>
        <v>273.42223747516488</v>
      </c>
      <c r="AK199" cm="1">
        <f t="array" ref="AK199">MMULT($B161:$AL161,AK$42:AK$78)</f>
        <v>130.32067065267682</v>
      </c>
      <c r="AL199" cm="1">
        <f t="array" ref="AL199">MMULT($B161:$AL161,AL$42:AL$78)</f>
        <v>0</v>
      </c>
      <c r="AM199">
        <f t="shared" si="30"/>
        <v>12610.663993422557</v>
      </c>
      <c r="AN199" s="5">
        <f>'TES des importations'!AU14</f>
        <v>12610.665999999999</v>
      </c>
      <c r="AO199" s="5">
        <f t="shared" si="31"/>
        <v>2.0065774424438132E-3</v>
      </c>
    </row>
    <row r="200" spans="1:41">
      <c r="A200" s="13" t="s">
        <v>12</v>
      </c>
      <c r="B200" cm="1">
        <f t="array" ref="B200">MMULT($B162:$AL162,B$42:B$78)</f>
        <v>161.91917676104387</v>
      </c>
      <c r="C200" cm="1">
        <f t="array" ref="C200">MMULT($B162:$AL162,C$42:C$78)</f>
        <v>4.7453431398216672</v>
      </c>
      <c r="D200" cm="1">
        <f t="array" ref="D200">MMULT($B162:$AL162,D$42:D$78)</f>
        <v>920.80738274517239</v>
      </c>
      <c r="E200" cm="1">
        <f t="array" ref="E200">MMULT($B162:$AL162,E$42:E$78)</f>
        <v>90.447223627331795</v>
      </c>
      <c r="F200" cm="1">
        <f t="array" ref="F200">MMULT($B162:$AL162,F$42:F$78)</f>
        <v>857.16535629177918</v>
      </c>
      <c r="G200" cm="1">
        <f t="array" ref="G200">MMULT($B162:$AL162,G$42:G$78)</f>
        <v>28.700246721447733</v>
      </c>
      <c r="H200" cm="1">
        <f t="array" ref="H200">MMULT($B162:$AL162,H$42:H$78)</f>
        <v>313.15637304085863</v>
      </c>
      <c r="I200" cm="1">
        <f t="array" ref="I200">MMULT($B162:$AL162,I$42:I$78)</f>
        <v>289.96641604144787</v>
      </c>
      <c r="J200" cm="1">
        <f t="array" ref="J200">MMULT($B162:$AL162,J$42:J$78)</f>
        <v>144.91073337346145</v>
      </c>
      <c r="K200" cm="1">
        <f t="array" ref="K200">MMULT($B162:$AL162,K$42:K$78)</f>
        <v>102.33231564215023</v>
      </c>
      <c r="L200" cm="1">
        <f t="array" ref="L200">MMULT($B162:$AL162,L$42:L$78)</f>
        <v>101.48136200365832</v>
      </c>
      <c r="M200" cm="1">
        <f t="array" ref="M200">MMULT($B162:$AL162,M$42:M$78)</f>
        <v>79.587356766012533</v>
      </c>
      <c r="N200" cm="1">
        <f t="array" ref="N200">MMULT($B162:$AL162,N$42:N$78)</f>
        <v>120.31100523485179</v>
      </c>
      <c r="O200" cm="1">
        <f t="array" ref="O200">MMULT($B162:$AL162,O$42:O$78)</f>
        <v>513.9704763452504</v>
      </c>
      <c r="P200" cm="1">
        <f t="array" ref="P200">MMULT($B162:$AL162,P$42:P$78)</f>
        <v>365.56341454323581</v>
      </c>
      <c r="Q200" cm="1">
        <f t="array" ref="Q200">MMULT($B162:$AL162,Q$42:Q$78)</f>
        <v>45.910195371342127</v>
      </c>
      <c r="R200" cm="1">
        <f t="array" ref="R200">MMULT($B162:$AL162,R$42:R$78)</f>
        <v>95.757258925728777</v>
      </c>
      <c r="S200" cm="1">
        <f t="array" ref="S200">MMULT($B162:$AL162,S$42:S$78)</f>
        <v>2227.6148039097616</v>
      </c>
      <c r="T200" cm="1">
        <f t="array" ref="T200">MMULT($B162:$AL162,T$42:T$78)</f>
        <v>1114.8804380515303</v>
      </c>
      <c r="U200" cm="1">
        <f t="array" ref="U200">MMULT($B162:$AL162,U$42:U$78)</f>
        <v>184.3803688403666</v>
      </c>
      <c r="V200" cm="1">
        <f t="array" ref="V200">MMULT($B162:$AL162,V$42:V$78)</f>
        <v>257.82145046035612</v>
      </c>
      <c r="W200" cm="1">
        <f t="array" ref="W200">MMULT($B162:$AL162,W$42:W$78)</f>
        <v>1081.3337724695866</v>
      </c>
      <c r="X200" cm="1">
        <f t="array" ref="X200">MMULT($B162:$AL162,X$42:X$78)</f>
        <v>82.206868021951777</v>
      </c>
      <c r="Y200" cm="1">
        <f t="array" ref="Y200">MMULT($B162:$AL162,Y$42:Y$78)</f>
        <v>165.49193139900999</v>
      </c>
      <c r="Z200" cm="1">
        <f t="array" ref="Z200">MMULT($B162:$AL162,Z$42:Z$78)</f>
        <v>276.87286879855498</v>
      </c>
      <c r="AA200" cm="1">
        <f t="array" ref="AA200">MMULT($B162:$AL162,AA$42:AA$78)</f>
        <v>294.89447367146869</v>
      </c>
      <c r="AB200" cm="1">
        <f t="array" ref="AB200">MMULT($B162:$AL162,AB$42:AB$78)</f>
        <v>332.17329237068446</v>
      </c>
      <c r="AC200" cm="1">
        <f t="array" ref="AC200">MMULT($B162:$AL162,AC$42:AC$78)</f>
        <v>194.38671014969964</v>
      </c>
      <c r="AD200" cm="1">
        <f t="array" ref="AD200">MMULT($B162:$AL162,AD$42:AD$78)</f>
        <v>38.59317663011268</v>
      </c>
      <c r="AE200" cm="1">
        <f t="array" ref="AE200">MMULT($B162:$AL162,AE$42:AE$78)</f>
        <v>174.25773722639317</v>
      </c>
      <c r="AF200" cm="1">
        <f t="array" ref="AF200">MMULT($B162:$AL162,AF$42:AF$78)</f>
        <v>400.21311409416245</v>
      </c>
      <c r="AG200" cm="1">
        <f t="array" ref="AG200">MMULT($B162:$AL162,AG$42:AG$78)</f>
        <v>188.48685615000704</v>
      </c>
      <c r="AH200" cm="1">
        <f t="array" ref="AH200">MMULT($B162:$AL162,AH$42:AH$78)</f>
        <v>137.91349217265</v>
      </c>
      <c r="AI200" cm="1">
        <f t="array" ref="AI200">MMULT($B162:$AL162,AI$42:AI$78)</f>
        <v>107.54492205369232</v>
      </c>
      <c r="AJ200" cm="1">
        <f t="array" ref="AJ200">MMULT($B162:$AL162,AJ$42:AJ$78)</f>
        <v>182.16184676815251</v>
      </c>
      <c r="AK200" cm="1">
        <f t="array" ref="AK200">MMULT($B162:$AL162,AK$42:AK$78)</f>
        <v>105.89162716507882</v>
      </c>
      <c r="AL200" cm="1">
        <f t="array" ref="AL200">MMULT($B162:$AL162,AL$42:AL$78)</f>
        <v>0</v>
      </c>
      <c r="AM200">
        <f t="shared" si="30"/>
        <v>11783.851386977816</v>
      </c>
      <c r="AN200" s="5">
        <f>'TES des importations'!AU15</f>
        <v>11783.851999999995</v>
      </c>
      <c r="AO200" s="5">
        <f t="shared" si="31"/>
        <v>6.1302217909542378E-4</v>
      </c>
    </row>
    <row r="201" spans="1:41">
      <c r="A201" s="13" t="s">
        <v>13</v>
      </c>
      <c r="B201" cm="1">
        <f t="array" ref="B201">MMULT($B163:$AL163,B$42:B$78)</f>
        <v>413.82139905299812</v>
      </c>
      <c r="C201" cm="1">
        <f t="array" ref="C201">MMULT($B163:$AL163,C$42:C$78)</f>
        <v>8.3309538289752787</v>
      </c>
      <c r="D201" cm="1">
        <f t="array" ref="D201">MMULT($B163:$AL163,D$42:D$78)</f>
        <v>907.68682942758494</v>
      </c>
      <c r="E201" cm="1">
        <f t="array" ref="E201">MMULT($B163:$AL163,E$42:E$78)</f>
        <v>49.680151288168418</v>
      </c>
      <c r="F201" cm="1">
        <f t="array" ref="F201">MMULT($B163:$AL163,F$42:F$78)</f>
        <v>53.941129980066798</v>
      </c>
      <c r="G201" cm="1">
        <f t="array" ref="G201">MMULT($B163:$AL163,G$42:G$78)</f>
        <v>415.63888863159832</v>
      </c>
      <c r="H201" cm="1">
        <f t="array" ref="H201">MMULT($B163:$AL163,H$42:H$78)</f>
        <v>1528.2189373717249</v>
      </c>
      <c r="I201" cm="1">
        <f t="array" ref="I201">MMULT($B163:$AL163,I$42:I$78)</f>
        <v>87.093356099106458</v>
      </c>
      <c r="J201" cm="1">
        <f t="array" ref="J201">MMULT($B163:$AL163,J$42:J$78)</f>
        <v>119.50031601834101</v>
      </c>
      <c r="K201" cm="1">
        <f t="array" ref="K201">MMULT($B163:$AL163,K$42:K$78)</f>
        <v>137.99096892171318</v>
      </c>
      <c r="L201" cm="1">
        <f t="array" ref="L201">MMULT($B163:$AL163,L$42:L$78)</f>
        <v>57.412435558193579</v>
      </c>
      <c r="M201" cm="1">
        <f t="array" ref="M201">MMULT($B163:$AL163,M$42:M$78)</f>
        <v>48.857875176087951</v>
      </c>
      <c r="N201" cm="1">
        <f t="array" ref="N201">MMULT($B163:$AL163,N$42:N$78)</f>
        <v>104.13791508645879</v>
      </c>
      <c r="O201" cm="1">
        <f t="array" ref="O201">MMULT($B163:$AL163,O$42:O$78)</f>
        <v>327.98563425929024</v>
      </c>
      <c r="P201" cm="1">
        <f t="array" ref="P201">MMULT($B163:$AL163,P$42:P$78)</f>
        <v>130.58518211755197</v>
      </c>
      <c r="Q201" cm="1">
        <f t="array" ref="Q201">MMULT($B163:$AL163,Q$42:Q$78)</f>
        <v>178.11516515810789</v>
      </c>
      <c r="R201" cm="1">
        <f t="array" ref="R201">MMULT($B163:$AL163,R$42:R$78)</f>
        <v>95.030521553361197</v>
      </c>
      <c r="S201" cm="1">
        <f t="array" ref="S201">MMULT($B163:$AL163,S$42:S$78)</f>
        <v>1160.8620987273016</v>
      </c>
      <c r="T201" cm="1">
        <f t="array" ref="T201">MMULT($B163:$AL163,T$42:T$78)</f>
        <v>1983.4699315870505</v>
      </c>
      <c r="U201" cm="1">
        <f t="array" ref="U201">MMULT($B163:$AL163,U$42:U$78)</f>
        <v>2539.6242305044998</v>
      </c>
      <c r="V201" cm="1">
        <f t="array" ref="V201">MMULT($B163:$AL163,V$42:V$78)</f>
        <v>289.51001846399072</v>
      </c>
      <c r="W201" cm="1">
        <f t="array" ref="W201">MMULT($B163:$AL163,W$42:W$78)</f>
        <v>156.3045342059244</v>
      </c>
      <c r="X201" cm="1">
        <f t="array" ref="X201">MMULT($B163:$AL163,X$42:X$78)</f>
        <v>89.551809703494584</v>
      </c>
      <c r="Y201" cm="1">
        <f t="array" ref="Y201">MMULT($B163:$AL163,Y$42:Y$78)</f>
        <v>181.99469639476297</v>
      </c>
      <c r="Z201" cm="1">
        <f t="array" ref="Z201">MMULT($B163:$AL163,Z$42:Z$78)</f>
        <v>167.87469109783595</v>
      </c>
      <c r="AA201" cm="1">
        <f t="array" ref="AA201">MMULT($B163:$AL163,AA$42:AA$78)</f>
        <v>166.13455138309541</v>
      </c>
      <c r="AB201" cm="1">
        <f t="array" ref="AB201">MMULT($B163:$AL163,AB$42:AB$78)</f>
        <v>223.91761268383067</v>
      </c>
      <c r="AC201" cm="1">
        <f t="array" ref="AC201">MMULT($B163:$AL163,AC$42:AC$78)</f>
        <v>172.42603906836641</v>
      </c>
      <c r="AD201" cm="1">
        <f t="array" ref="AD201">MMULT($B163:$AL163,AD$42:AD$78)</f>
        <v>51.162507095172117</v>
      </c>
      <c r="AE201" cm="1">
        <f t="array" ref="AE201">MMULT($B163:$AL163,AE$42:AE$78)</f>
        <v>173.73851235808334</v>
      </c>
      <c r="AF201" cm="1">
        <f t="array" ref="AF201">MMULT($B163:$AL163,AF$42:AF$78)</f>
        <v>583.55774189015096</v>
      </c>
      <c r="AG201" cm="1">
        <f t="array" ref="AG201">MMULT($B163:$AL163,AG$42:AG$78)</f>
        <v>195.56758410417387</v>
      </c>
      <c r="AH201" cm="1">
        <f t="array" ref="AH201">MMULT($B163:$AL163,AH$42:AH$78)</f>
        <v>209.18064997648995</v>
      </c>
      <c r="AI201" cm="1">
        <f t="array" ref="AI201">MMULT($B163:$AL163,AI$42:AI$78)</f>
        <v>101.14296901817768</v>
      </c>
      <c r="AJ201" cm="1">
        <f t="array" ref="AJ201">MMULT($B163:$AL163,AJ$42:AJ$78)</f>
        <v>208.44137110464357</v>
      </c>
      <c r="AK201" cm="1">
        <f t="array" ref="AK201">MMULT($B163:$AL163,AK$42:AK$78)</f>
        <v>112.44727748943052</v>
      </c>
      <c r="AL201" cm="1">
        <f t="array" ref="AL201">MMULT($B163:$AL163,AL$42:AL$78)</f>
        <v>0</v>
      </c>
      <c r="AM201">
        <f t="shared" si="30"/>
        <v>13430.936486385799</v>
      </c>
      <c r="AN201" s="5">
        <f>'TES des importations'!AU16</f>
        <v>13430.937000000004</v>
      </c>
      <c r="AO201" s="5">
        <f t="shared" si="31"/>
        <v>5.1361420446482953E-4</v>
      </c>
    </row>
    <row r="202" spans="1:41">
      <c r="A202" s="13" t="s">
        <v>14</v>
      </c>
      <c r="B202" cm="1">
        <f t="array" ref="B202">MMULT($B164:$AL164,B$42:B$78)</f>
        <v>1990.9204193411394</v>
      </c>
      <c r="C202" cm="1">
        <f t="array" ref="C202">MMULT($B164:$AL164,C$42:C$78)</f>
        <v>21.343707535098531</v>
      </c>
      <c r="D202" cm="1">
        <f t="array" ref="D202">MMULT($B164:$AL164,D$42:D$78)</f>
        <v>3728.0190438544482</v>
      </c>
      <c r="E202" cm="1">
        <f t="array" ref="E202">MMULT($B164:$AL164,E$42:E$78)</f>
        <v>543.47342161598181</v>
      </c>
      <c r="F202" cm="1">
        <f t="array" ref="F202">MMULT($B164:$AL164,F$42:F$78)</f>
        <v>455.46814097128646</v>
      </c>
      <c r="G202" cm="1">
        <f t="array" ref="G202">MMULT($B164:$AL164,G$42:G$78)</f>
        <v>455.57605228917947</v>
      </c>
      <c r="H202" cm="1">
        <f t="array" ref="H202">MMULT($B164:$AL164,H$42:H$78)</f>
        <v>7782.6054060929091</v>
      </c>
      <c r="I202" cm="1">
        <f t="array" ref="I202">MMULT($B164:$AL164,I$42:I$78)</f>
        <v>1867.3929163367436</v>
      </c>
      <c r="J202" cm="1">
        <f t="array" ref="J202">MMULT($B164:$AL164,J$42:J$78)</f>
        <v>2189.5146047839403</v>
      </c>
      <c r="K202" cm="1">
        <f t="array" ref="K202">MMULT($B164:$AL164,K$42:K$78)</f>
        <v>844.6327979623137</v>
      </c>
      <c r="L202" cm="1">
        <f t="array" ref="L202">MMULT($B164:$AL164,L$42:L$78)</f>
        <v>294.85831891136132</v>
      </c>
      <c r="M202" cm="1">
        <f t="array" ref="M202">MMULT($B164:$AL164,M$42:M$78)</f>
        <v>537.0452922358437</v>
      </c>
      <c r="N202" cm="1">
        <f t="array" ref="N202">MMULT($B164:$AL164,N$42:N$78)</f>
        <v>609.62744737684068</v>
      </c>
      <c r="O202" cm="1">
        <f t="array" ref="O202">MMULT($B164:$AL164,O$42:O$78)</f>
        <v>2218.6169126764717</v>
      </c>
      <c r="P202" cm="1">
        <f t="array" ref="P202">MMULT($B164:$AL164,P$42:P$78)</f>
        <v>964.94016156603175</v>
      </c>
      <c r="Q202" cm="1">
        <f t="array" ref="Q202">MMULT($B164:$AL164,Q$42:Q$78)</f>
        <v>1598.1372870110333</v>
      </c>
      <c r="R202" cm="1">
        <f t="array" ref="R202">MMULT($B164:$AL164,R$42:R$78)</f>
        <v>140.8762834981155</v>
      </c>
      <c r="S202" cm="1">
        <f t="array" ref="S202">MMULT($B164:$AL164,S$42:S$78)</f>
        <v>4885.4374704412821</v>
      </c>
      <c r="T202" cm="1">
        <f t="array" ref="T202">MMULT($B164:$AL164,T$42:T$78)</f>
        <v>2071.8628517906536</v>
      </c>
      <c r="U202" cm="1">
        <f t="array" ref="U202">MMULT($B164:$AL164,U$42:U$78)</f>
        <v>395.89110800344832</v>
      </c>
      <c r="V202" cm="1">
        <f t="array" ref="V202">MMULT($B164:$AL164,V$42:V$78)</f>
        <v>842.74381037578348</v>
      </c>
      <c r="W202" cm="1">
        <f t="array" ref="W202">MMULT($B164:$AL164,W$42:W$78)</f>
        <v>584.59452107944003</v>
      </c>
      <c r="X202" cm="1">
        <f t="array" ref="X202">MMULT($B164:$AL164,X$42:X$78)</f>
        <v>142.73157921037139</v>
      </c>
      <c r="Y202" cm="1">
        <f t="array" ref="Y202">MMULT($B164:$AL164,Y$42:Y$78)</f>
        <v>263.93209451951469</v>
      </c>
      <c r="Z202" cm="1">
        <f t="array" ref="Z202">MMULT($B164:$AL164,Z$42:Z$78)</f>
        <v>208.60077112213028</v>
      </c>
      <c r="AA202" cm="1">
        <f t="array" ref="AA202">MMULT($B164:$AL164,AA$42:AA$78)</f>
        <v>822.64345602143555</v>
      </c>
      <c r="AB202" cm="1">
        <f t="array" ref="AB202">MMULT($B164:$AL164,AB$42:AB$78)</f>
        <v>295.91332728824193</v>
      </c>
      <c r="AC202" cm="1">
        <f t="array" ref="AC202">MMULT($B164:$AL164,AC$42:AC$78)</f>
        <v>547.18037411895375</v>
      </c>
      <c r="AD202" cm="1">
        <f t="array" ref="AD202">MMULT($B164:$AL164,AD$42:AD$78)</f>
        <v>83.810274581633266</v>
      </c>
      <c r="AE202" cm="1">
        <f t="array" ref="AE202">MMULT($B164:$AL164,AE$42:AE$78)</f>
        <v>248.15601957495142</v>
      </c>
      <c r="AF202" cm="1">
        <f t="array" ref="AF202">MMULT($B164:$AL164,AF$42:AF$78)</f>
        <v>594.99522441439126</v>
      </c>
      <c r="AG202" cm="1">
        <f t="array" ref="AG202">MMULT($B164:$AL164,AG$42:AG$78)</f>
        <v>333.13673441595529</v>
      </c>
      <c r="AH202" cm="1">
        <f t="array" ref="AH202">MMULT($B164:$AL164,AH$42:AH$78)</f>
        <v>851.67026439188544</v>
      </c>
      <c r="AI202" cm="1">
        <f t="array" ref="AI202">MMULT($B164:$AL164,AI$42:AI$78)</f>
        <v>175.13587593988362</v>
      </c>
      <c r="AJ202" cm="1">
        <f t="array" ref="AJ202">MMULT($B164:$AL164,AJ$42:AJ$78)</f>
        <v>384.11990503669955</v>
      </c>
      <c r="AK202" cm="1">
        <f t="array" ref="AK202">MMULT($B164:$AL164,AK$42:AK$78)</f>
        <v>215.05129309148143</v>
      </c>
      <c r="AL202" cm="1">
        <f t="array" ref="AL202">MMULT($B164:$AL164,AL$42:AL$78)</f>
        <v>0</v>
      </c>
      <c r="AM202">
        <f t="shared" si="30"/>
        <v>40190.655169476857</v>
      </c>
      <c r="AN202" s="5">
        <f>'TES des importations'!AU17</f>
        <v>40190.654999999992</v>
      </c>
      <c r="AO202" s="5">
        <f t="shared" si="31"/>
        <v>-1.6947686526691541E-4</v>
      </c>
    </row>
    <row r="203" spans="1:41">
      <c r="A203" s="13" t="s">
        <v>15</v>
      </c>
      <c r="B203" cm="1">
        <f t="array" ref="B203">MMULT($B165:$AL165,B$42:B$78)</f>
        <v>305.44756481072761</v>
      </c>
      <c r="C203" cm="1">
        <f t="array" ref="C203">MMULT($B165:$AL165,C$42:C$78)</f>
        <v>0.18630452546415646</v>
      </c>
      <c r="D203" cm="1">
        <f t="array" ref="D203">MMULT($B165:$AL165,D$42:D$78)</f>
        <v>475.52143101100165</v>
      </c>
      <c r="E203" cm="1">
        <f t="array" ref="E203">MMULT($B165:$AL165,E$42:E$78)</f>
        <v>8.4874566846107751</v>
      </c>
      <c r="F203" cm="1">
        <f t="array" ref="F203">MMULT($B165:$AL165,F$42:F$78)</f>
        <v>7.8147970322541136</v>
      </c>
      <c r="G203" cm="1">
        <f t="array" ref="G203">MMULT($B165:$AL165,G$42:G$78)</f>
        <v>5.4533586438221784</v>
      </c>
      <c r="H203" cm="1">
        <f t="array" ref="H203">MMULT($B165:$AL165,H$42:H$78)</f>
        <v>219.70666363849213</v>
      </c>
      <c r="I203" cm="1">
        <f t="array" ref="I203">MMULT($B165:$AL165,I$42:I$78)</f>
        <v>3293.9013382218668</v>
      </c>
      <c r="J203" cm="1">
        <f t="array" ref="J203">MMULT($B165:$AL165,J$42:J$78)</f>
        <v>10.391592118077266</v>
      </c>
      <c r="K203" cm="1">
        <f t="array" ref="K203">MMULT($B165:$AL165,K$42:K$78)</f>
        <v>8.5490732027243705</v>
      </c>
      <c r="L203" cm="1">
        <f t="array" ref="L203">MMULT($B165:$AL165,L$42:L$78)</f>
        <v>4.6981957654060453</v>
      </c>
      <c r="M203" cm="1">
        <f t="array" ref="M203">MMULT($B165:$AL165,M$42:M$78)</f>
        <v>4.5413189286132356</v>
      </c>
      <c r="N203" cm="1">
        <f t="array" ref="N203">MMULT($B165:$AL165,N$42:N$78)</f>
        <v>7.6619532044508247</v>
      </c>
      <c r="O203" cm="1">
        <f t="array" ref="O203">MMULT($B165:$AL165,O$42:O$78)</f>
        <v>34.081599067805364</v>
      </c>
      <c r="P203" cm="1">
        <f t="array" ref="P203">MMULT($B165:$AL165,P$42:P$78)</f>
        <v>30.259667035881449</v>
      </c>
      <c r="Q203" cm="1">
        <f t="array" ref="Q203">MMULT($B165:$AL165,Q$42:Q$78)</f>
        <v>9.0819746346299013</v>
      </c>
      <c r="R203" cm="1">
        <f t="array" ref="R203">MMULT($B165:$AL165,R$42:R$78)</f>
        <v>8.0530658333842009</v>
      </c>
      <c r="S203" cm="1">
        <f t="array" ref="S203">MMULT($B165:$AL165,S$42:S$78)</f>
        <v>61.248067688802095</v>
      </c>
      <c r="T203" cm="1">
        <f t="array" ref="T203">MMULT($B165:$AL165,T$42:T$78)</f>
        <v>110.90884337285328</v>
      </c>
      <c r="U203" cm="1">
        <f t="array" ref="U203">MMULT($B165:$AL165,U$42:U$78)</f>
        <v>28.456651921826609</v>
      </c>
      <c r="V203" cm="1">
        <f t="array" ref="V203">MMULT($B165:$AL165,V$42:V$78)</f>
        <v>87.410533556799834</v>
      </c>
      <c r="W203" cm="1">
        <f t="array" ref="W203">MMULT($B165:$AL165,W$42:W$78)</f>
        <v>12.062901548353885</v>
      </c>
      <c r="X203" cm="1">
        <f t="array" ref="X203">MMULT($B165:$AL165,X$42:X$78)</f>
        <v>8.0352379172622133</v>
      </c>
      <c r="Y203" cm="1">
        <f t="array" ref="Y203">MMULT($B165:$AL165,Y$42:Y$78)</f>
        <v>22.072835531431462</v>
      </c>
      <c r="Z203" cm="1">
        <f t="array" ref="Z203">MMULT($B165:$AL165,Z$42:Z$78)</f>
        <v>32.358993066167059</v>
      </c>
      <c r="AA203" cm="1">
        <f t="array" ref="AA203">MMULT($B165:$AL165,AA$42:AA$78)</f>
        <v>25.45930531367117</v>
      </c>
      <c r="AB203" cm="1">
        <f t="array" ref="AB203">MMULT($B165:$AL165,AB$42:AB$78)</f>
        <v>32.079797399373021</v>
      </c>
      <c r="AC203" cm="1">
        <f t="array" ref="AC203">MMULT($B165:$AL165,AC$42:AC$78)</f>
        <v>61.082522199877232</v>
      </c>
      <c r="AD203" cm="1">
        <f t="array" ref="AD203">MMULT($B165:$AL165,AD$42:AD$78)</f>
        <v>88.498461318053018</v>
      </c>
      <c r="AE203" cm="1">
        <f t="array" ref="AE203">MMULT($B165:$AL165,AE$42:AE$78)</f>
        <v>36.971161181831278</v>
      </c>
      <c r="AF203" cm="1">
        <f t="array" ref="AF203">MMULT($B165:$AL165,AF$42:AF$78)</f>
        <v>155.20513103889971</v>
      </c>
      <c r="AG203" cm="1">
        <f t="array" ref="AG203">MMULT($B165:$AL165,AG$42:AG$78)</f>
        <v>66.380187074395252</v>
      </c>
      <c r="AH203" cm="1">
        <f t="array" ref="AH203">MMULT($B165:$AL165,AH$42:AH$78)</f>
        <v>4384.394798716452</v>
      </c>
      <c r="AI203" cm="1">
        <f t="array" ref="AI203">MMULT($B165:$AL165,AI$42:AI$78)</f>
        <v>204.19298657827392</v>
      </c>
      <c r="AJ203" cm="1">
        <f t="array" ref="AJ203">MMULT($B165:$AL165,AJ$42:AJ$78)</f>
        <v>20.800063736097258</v>
      </c>
      <c r="AK203" cm="1">
        <f t="array" ref="AK203">MMULT($B165:$AL165,AK$42:AK$78)</f>
        <v>14.554733885934963</v>
      </c>
      <c r="AL203" cm="1">
        <f t="array" ref="AL203">MMULT($B165:$AL165,AL$42:AL$78)</f>
        <v>0</v>
      </c>
      <c r="AM203">
        <f t="shared" si="30"/>
        <v>9886.0105674055649</v>
      </c>
      <c r="AN203" s="5">
        <f>'TES des importations'!AU18</f>
        <v>9886.0110000000004</v>
      </c>
      <c r="AO203" s="5">
        <f t="shared" si="31"/>
        <v>4.3259443555143662E-4</v>
      </c>
    </row>
    <row r="204" spans="1:41">
      <c r="A204" s="13" t="s">
        <v>16</v>
      </c>
      <c r="B204" cm="1">
        <f t="array" ref="B204">MMULT($B166:$AL166,B$42:B$78)</f>
        <v>244.82616642949586</v>
      </c>
      <c r="C204" cm="1">
        <f t="array" ref="C204">MMULT($B166:$AL166,C$42:C$78)</f>
        <v>14.088482908817143</v>
      </c>
      <c r="D204" cm="1">
        <f t="array" ref="D204">MMULT($B166:$AL166,D$42:D$78)</f>
        <v>1592.2161221030249</v>
      </c>
      <c r="E204" cm="1">
        <f t="array" ref="E204">MMULT($B166:$AL166,E$42:E$78)</f>
        <v>147.47170578209693</v>
      </c>
      <c r="F204" cm="1">
        <f t="array" ref="F204">MMULT($B166:$AL166,F$42:F$78)</f>
        <v>104.59051102241077</v>
      </c>
      <c r="G204" cm="1">
        <f t="array" ref="G204">MMULT($B166:$AL166,G$42:G$78)</f>
        <v>263.44633987524503</v>
      </c>
      <c r="H204" cm="1">
        <f t="array" ref="H204">MMULT($B166:$AL166,H$42:H$78)</f>
        <v>736.2773890645758</v>
      </c>
      <c r="I204" cm="1">
        <f t="array" ref="I204">MMULT($B166:$AL166,I$42:I$78)</f>
        <v>278.62969252958368</v>
      </c>
      <c r="J204" cm="1">
        <f t="array" ref="J204">MMULT($B166:$AL166,J$42:J$78)</f>
        <v>703.40204602159668</v>
      </c>
      <c r="K204" cm="1">
        <f t="array" ref="K204">MMULT($B166:$AL166,K$42:K$78)</f>
        <v>362.66837507486287</v>
      </c>
      <c r="L204" cm="1">
        <f t="array" ref="L204">MMULT($B166:$AL166,L$42:L$78)</f>
        <v>544.5516407432458</v>
      </c>
      <c r="M204" cm="1">
        <f t="array" ref="M204">MMULT($B166:$AL166,M$42:M$78)</f>
        <v>482.22743186513469</v>
      </c>
      <c r="N204" cm="1">
        <f t="array" ref="N204">MMULT($B166:$AL166,N$42:N$78)</f>
        <v>757.84170045489634</v>
      </c>
      <c r="O204" cm="1">
        <f t="array" ref="O204">MMULT($B166:$AL166,O$42:O$78)</f>
        <v>3050.2777310900783</v>
      </c>
      <c r="P204" cm="1">
        <f t="array" ref="P204">MMULT($B166:$AL166,P$42:P$78)</f>
        <v>1003.4130786881175</v>
      </c>
      <c r="Q204" cm="1">
        <f t="array" ref="Q204">MMULT($B166:$AL166,Q$42:Q$78)</f>
        <v>183.45491573591201</v>
      </c>
      <c r="R204" cm="1">
        <f t="array" ref="R204">MMULT($B166:$AL166,R$42:R$78)</f>
        <v>105.83095695375582</v>
      </c>
      <c r="S204" cm="1">
        <f t="array" ref="S204">MMULT($B166:$AL166,S$42:S$78)</f>
        <v>6022.323824749109</v>
      </c>
      <c r="T204" cm="1">
        <f t="array" ref="T204">MMULT($B166:$AL166,T$42:T$78)</f>
        <v>2126.4085307461264</v>
      </c>
      <c r="U204" cm="1">
        <f t="array" ref="U204">MMULT($B166:$AL166,U$42:U$78)</f>
        <v>468.03513928655047</v>
      </c>
      <c r="V204" cm="1">
        <f t="array" ref="V204">MMULT($B166:$AL166,V$42:V$78)</f>
        <v>348.47712757467104</v>
      </c>
      <c r="W204" cm="1">
        <f t="array" ref="W204">MMULT($B166:$AL166,W$42:W$78)</f>
        <v>227.02441776479392</v>
      </c>
      <c r="X204" cm="1">
        <f t="array" ref="X204">MMULT($B166:$AL166,X$42:X$78)</f>
        <v>165.18693773727264</v>
      </c>
      <c r="Y204" cm="1">
        <f t="array" ref="Y204">MMULT($B166:$AL166,Y$42:Y$78)</f>
        <v>158.61064447279105</v>
      </c>
      <c r="Z204" cm="1">
        <f t="array" ref="Z204">MMULT($B166:$AL166,Z$42:Z$78)</f>
        <v>148.04341082197175</v>
      </c>
      <c r="AA204" cm="1">
        <f t="array" ref="AA204">MMULT($B166:$AL166,AA$42:AA$78)</f>
        <v>284.67401349705665</v>
      </c>
      <c r="AB204" cm="1">
        <f t="array" ref="AB204">MMULT($B166:$AL166,AB$42:AB$78)</f>
        <v>229.09191033249567</v>
      </c>
      <c r="AC204" cm="1">
        <f t="array" ref="AC204">MMULT($B166:$AL166,AC$42:AC$78)</f>
        <v>312.9944655860823</v>
      </c>
      <c r="AD204" cm="1">
        <f t="array" ref="AD204">MMULT($B166:$AL166,AD$42:AD$78)</f>
        <v>49.999794047805089</v>
      </c>
      <c r="AE204" cm="1">
        <f t="array" ref="AE204">MMULT($B166:$AL166,AE$42:AE$78)</f>
        <v>184.36222500747053</v>
      </c>
      <c r="AF204" cm="1">
        <f t="array" ref="AF204">MMULT($B166:$AL166,AF$42:AF$78)</f>
        <v>308.44697261130625</v>
      </c>
      <c r="AG204" cm="1">
        <f t="array" ref="AG204">MMULT($B166:$AL166,AG$42:AG$78)</f>
        <v>180.66209569765098</v>
      </c>
      <c r="AH204" cm="1">
        <f t="array" ref="AH204">MMULT($B166:$AL166,AH$42:AH$78)</f>
        <v>432.6210993098814</v>
      </c>
      <c r="AI204" cm="1">
        <f t="array" ref="AI204">MMULT($B166:$AL166,AI$42:AI$78)</f>
        <v>105.42024215624723</v>
      </c>
      <c r="AJ204" cm="1">
        <f t="array" ref="AJ204">MMULT($B166:$AL166,AJ$42:AJ$78)</f>
        <v>144.65416732148134</v>
      </c>
      <c r="AK204" cm="1">
        <f t="array" ref="AK204">MMULT($B166:$AL166,AK$42:AK$78)</f>
        <v>168.73411494903874</v>
      </c>
      <c r="AL204" cm="1">
        <f t="array" ref="AL204">MMULT($B166:$AL166,AL$42:AL$78)</f>
        <v>0</v>
      </c>
      <c r="AM204">
        <f t="shared" si="30"/>
        <v>22640.98542001265</v>
      </c>
      <c r="AN204" s="5">
        <f>'TES des importations'!AU19</f>
        <v>22640.986000000001</v>
      </c>
      <c r="AO204" s="5">
        <f t="shared" si="31"/>
        <v>5.7998735064757057E-4</v>
      </c>
    </row>
    <row r="205" spans="1:41">
      <c r="A205" s="13" t="s">
        <v>17</v>
      </c>
      <c r="B205" cm="1">
        <f t="array" ref="B205">MMULT($B167:$AL167,B$42:B$78)</f>
        <v>276.34372802271679</v>
      </c>
      <c r="C205" cm="1">
        <f t="array" ref="C205">MMULT($B167:$AL167,C$42:C$78)</f>
        <v>11.851135742879135</v>
      </c>
      <c r="D205" cm="1">
        <f t="array" ref="D205">MMULT($B167:$AL167,D$42:D$78)</f>
        <v>895.96932397136482</v>
      </c>
      <c r="E205" cm="1">
        <f t="array" ref="E205">MMULT($B167:$AL167,E$42:E$78)</f>
        <v>100.24309168067855</v>
      </c>
      <c r="F205" cm="1">
        <f t="array" ref="F205">MMULT($B167:$AL167,F$42:F$78)</f>
        <v>121.40850353525461</v>
      </c>
      <c r="G205" cm="1">
        <f t="array" ref="G205">MMULT($B167:$AL167,G$42:G$78)</f>
        <v>248.14761065167312</v>
      </c>
      <c r="H205" cm="1">
        <f t="array" ref="H205">MMULT($B167:$AL167,H$42:H$78)</f>
        <v>649.80608047766611</v>
      </c>
      <c r="I205" cm="1">
        <f t="array" ref="I205">MMULT($B167:$AL167,I$42:I$78)</f>
        <v>262.04358088134484</v>
      </c>
      <c r="J205" cm="1">
        <f t="array" ref="J205">MMULT($B167:$AL167,J$42:J$78)</f>
        <v>350.29718656512046</v>
      </c>
      <c r="K205" cm="1">
        <f t="array" ref="K205">MMULT($B167:$AL167,K$42:K$78)</f>
        <v>5855.5948821814272</v>
      </c>
      <c r="L205" cm="1">
        <f t="array" ref="L205">MMULT($B167:$AL167,L$42:L$78)</f>
        <v>974.15258107678187</v>
      </c>
      <c r="M205" cm="1">
        <f t="array" ref="M205">MMULT($B167:$AL167,M$42:M$78)</f>
        <v>1513.1343713957369</v>
      </c>
      <c r="N205" cm="1">
        <f t="array" ref="N205">MMULT($B167:$AL167,N$42:N$78)</f>
        <v>2420.0429137855826</v>
      </c>
      <c r="O205" cm="1">
        <f t="array" ref="O205">MMULT($B167:$AL167,O$42:O$78)</f>
        <v>4884.3614551301571</v>
      </c>
      <c r="P205" cm="1">
        <f t="array" ref="P205">MMULT($B167:$AL167,P$42:P$78)</f>
        <v>2582.3294081340869</v>
      </c>
      <c r="Q205" cm="1">
        <f t="array" ref="Q205">MMULT($B167:$AL167,Q$42:Q$78)</f>
        <v>214.72984178043262</v>
      </c>
      <c r="R205" cm="1">
        <f t="array" ref="R205">MMULT($B167:$AL167,R$42:R$78)</f>
        <v>547.50728892048301</v>
      </c>
      <c r="S205" cm="1">
        <f t="array" ref="S205">MMULT($B167:$AL167,S$42:S$78)</f>
        <v>8491.5701229373881</v>
      </c>
      <c r="T205" cm="1">
        <f t="array" ref="T205">MMULT($B167:$AL167,T$42:T$78)</f>
        <v>1088.1472569952343</v>
      </c>
      <c r="U205" cm="1">
        <f t="array" ref="U205">MMULT($B167:$AL167,U$42:U$78)</f>
        <v>358.97711207254099</v>
      </c>
      <c r="V205" cm="1">
        <f t="array" ref="V205">MMULT($B167:$AL167,V$42:V$78)</f>
        <v>303.58510814970583</v>
      </c>
      <c r="W205" cm="1">
        <f t="array" ref="W205">MMULT($B167:$AL167,W$42:W$78)</f>
        <v>194.60022929500334</v>
      </c>
      <c r="X205" cm="1">
        <f t="array" ref="X205">MMULT($B167:$AL167,X$42:X$78)</f>
        <v>113.73018978550598</v>
      </c>
      <c r="Y205" cm="1">
        <f t="array" ref="Y205">MMULT($B167:$AL167,Y$42:Y$78)</f>
        <v>171.47318051331757</v>
      </c>
      <c r="Z205" cm="1">
        <f t="array" ref="Z205">MMULT($B167:$AL167,Z$42:Z$78)</f>
        <v>134.94026697550413</v>
      </c>
      <c r="AA205" cm="1">
        <f t="array" ref="AA205">MMULT($B167:$AL167,AA$42:AA$78)</f>
        <v>433.72973376531354</v>
      </c>
      <c r="AB205" cm="1">
        <f t="array" ref="AB205">MMULT($B167:$AL167,AB$42:AB$78)</f>
        <v>199.70761267333958</v>
      </c>
      <c r="AC205" cm="1">
        <f t="array" ref="AC205">MMULT($B167:$AL167,AC$42:AC$78)</f>
        <v>325.70546530889953</v>
      </c>
      <c r="AD205" cm="1">
        <f t="array" ref="AD205">MMULT($B167:$AL167,AD$42:AD$78)</f>
        <v>41.984999993331151</v>
      </c>
      <c r="AE205" cm="1">
        <f t="array" ref="AE205">MMULT($B167:$AL167,AE$42:AE$78)</f>
        <v>267.44566876299393</v>
      </c>
      <c r="AF205" cm="1">
        <f t="array" ref="AF205">MMULT($B167:$AL167,AF$42:AF$78)</f>
        <v>743.19668581278336</v>
      </c>
      <c r="AG205" cm="1">
        <f t="array" ref="AG205">MMULT($B167:$AL167,AG$42:AG$78)</f>
        <v>152.32000635965844</v>
      </c>
      <c r="AH205" cm="1">
        <f t="array" ref="AH205">MMULT($B167:$AL167,AH$42:AH$78)</f>
        <v>340.21878197301839</v>
      </c>
      <c r="AI205" cm="1">
        <f t="array" ref="AI205">MMULT($B167:$AL167,AI$42:AI$78)</f>
        <v>159.49894045269761</v>
      </c>
      <c r="AJ205" cm="1">
        <f t="array" ref="AJ205">MMULT($B167:$AL167,AJ$42:AJ$78)</f>
        <v>167.60692850195576</v>
      </c>
      <c r="AK205" cm="1">
        <f t="array" ref="AK205">MMULT($B167:$AL167,AK$42:AK$78)</f>
        <v>278.20335403357956</v>
      </c>
      <c r="AL205" cm="1">
        <f t="array" ref="AL205">MMULT($B167:$AL167,AL$42:AL$78)</f>
        <v>0</v>
      </c>
      <c r="AM205">
        <f t="shared" si="30"/>
        <v>35874.60462829515</v>
      </c>
      <c r="AN205" s="5">
        <f>'TES des importations'!AU20</f>
        <v>35874.607000000011</v>
      </c>
      <c r="AO205" s="5">
        <f t="shared" si="31"/>
        <v>2.3717048607068136E-3</v>
      </c>
    </row>
    <row r="206" spans="1:41">
      <c r="A206" s="13" t="s">
        <v>18</v>
      </c>
      <c r="B206" cm="1">
        <f t="array" ref="B206">MMULT($B168:$AL168,B$42:B$78)</f>
        <v>64.210289498570503</v>
      </c>
      <c r="C206" cm="1">
        <f t="array" ref="C206">MMULT($B168:$AL168,C$42:C$78)</f>
        <v>3.4658180392501694</v>
      </c>
      <c r="D206" cm="1">
        <f t="array" ref="D206">MMULT($B168:$AL168,D$42:D$78)</f>
        <v>325.76763922415319</v>
      </c>
      <c r="E206" cm="1">
        <f t="array" ref="E206">MMULT($B168:$AL168,E$42:E$78)</f>
        <v>34.582331886946669</v>
      </c>
      <c r="F206" cm="1">
        <f t="array" ref="F206">MMULT($B168:$AL168,F$42:F$78)</f>
        <v>47.872372593545052</v>
      </c>
      <c r="G206" cm="1">
        <f t="array" ref="G206">MMULT($B168:$AL168,G$42:G$78)</f>
        <v>89.590740959668267</v>
      </c>
      <c r="H206" cm="1">
        <f t="array" ref="H206">MMULT($B168:$AL168,H$42:H$78)</f>
        <v>180.57486848922065</v>
      </c>
      <c r="I206" cm="1">
        <f t="array" ref="I206">MMULT($B168:$AL168,I$42:I$78)</f>
        <v>59.333928604014936</v>
      </c>
      <c r="J206" cm="1">
        <f t="array" ref="J206">MMULT($B168:$AL168,J$42:J$78)</f>
        <v>103.69940956634109</v>
      </c>
      <c r="K206" cm="1">
        <f t="array" ref="K206">MMULT($B168:$AL168,K$42:K$78)</f>
        <v>328.79479458189275</v>
      </c>
      <c r="L206" cm="1">
        <f t="array" ref="L206">MMULT($B168:$AL168,L$42:L$78)</f>
        <v>2671.7943558509146</v>
      </c>
      <c r="M206" cm="1">
        <f t="array" ref="M206">MMULT($B168:$AL168,M$42:M$78)</f>
        <v>1203.3475998671036</v>
      </c>
      <c r="N206" cm="1">
        <f t="array" ref="N206">MMULT($B168:$AL168,N$42:N$78)</f>
        <v>1018.8583671309511</v>
      </c>
      <c r="O206" cm="1">
        <f t="array" ref="O206">MMULT($B168:$AL168,O$42:O$78)</f>
        <v>6343.4921896888391</v>
      </c>
      <c r="P206" cm="1">
        <f t="array" ref="P206">MMULT($B168:$AL168,P$42:P$78)</f>
        <v>1012.0264961139468</v>
      </c>
      <c r="Q206" cm="1">
        <f t="array" ref="Q206">MMULT($B168:$AL168,Q$42:Q$78)</f>
        <v>220.75516548772035</v>
      </c>
      <c r="R206" cm="1">
        <f t="array" ref="R206">MMULT($B168:$AL168,R$42:R$78)</f>
        <v>77.788818662614347</v>
      </c>
      <c r="S206" cm="1">
        <f t="array" ref="S206">MMULT($B168:$AL168,S$42:S$78)</f>
        <v>2298.6730598390286</v>
      </c>
      <c r="T206" cm="1">
        <f t="array" ref="T206">MMULT($B168:$AL168,T$42:T$78)</f>
        <v>1621.946536135255</v>
      </c>
      <c r="U206" cm="1">
        <f t="array" ref="U206">MMULT($B168:$AL168,U$42:U$78)</f>
        <v>421.40072123142528</v>
      </c>
      <c r="V206" cm="1">
        <f t="array" ref="V206">MMULT($B168:$AL168,V$42:V$78)</f>
        <v>205.52088534978381</v>
      </c>
      <c r="W206" cm="1">
        <f t="array" ref="W206">MMULT($B168:$AL168,W$42:W$78)</f>
        <v>183.36428797631203</v>
      </c>
      <c r="X206" cm="1">
        <f t="array" ref="X206">MMULT($B168:$AL168,X$42:X$78)</f>
        <v>690.65651171929073</v>
      </c>
      <c r="Y206" cm="1">
        <f t="array" ref="Y206">MMULT($B168:$AL168,Y$42:Y$78)</f>
        <v>1015.339102246352</v>
      </c>
      <c r="Z206" cm="1">
        <f t="array" ref="Z206">MMULT($B168:$AL168,Z$42:Z$78)</f>
        <v>323.33614834409235</v>
      </c>
      <c r="AA206" cm="1">
        <f t="array" ref="AA206">MMULT($B168:$AL168,AA$42:AA$78)</f>
        <v>226.29153427253826</v>
      </c>
      <c r="AB206" cm="1">
        <f t="array" ref="AB206">MMULT($B168:$AL168,AB$42:AB$78)</f>
        <v>414.19290410156282</v>
      </c>
      <c r="AC206" cm="1">
        <f t="array" ref="AC206">MMULT($B168:$AL168,AC$42:AC$78)</f>
        <v>1096.3543627774429</v>
      </c>
      <c r="AD206" cm="1">
        <f t="array" ref="AD206">MMULT($B168:$AL168,AD$42:AD$78)</f>
        <v>87.393014276960798</v>
      </c>
      <c r="AE206" cm="1">
        <f t="array" ref="AE206">MMULT($B168:$AL168,AE$42:AE$78)</f>
        <v>315.8914438040365</v>
      </c>
      <c r="AF206" cm="1">
        <f t="array" ref="AF206">MMULT($B168:$AL168,AF$42:AF$78)</f>
        <v>716.04127807023872</v>
      </c>
      <c r="AG206" cm="1">
        <f t="array" ref="AG206">MMULT($B168:$AL168,AG$42:AG$78)</f>
        <v>197.903039679758</v>
      </c>
      <c r="AH206" cm="1">
        <f t="array" ref="AH206">MMULT($B168:$AL168,AH$42:AH$78)</f>
        <v>949.08367392837329</v>
      </c>
      <c r="AI206" cm="1">
        <f t="array" ref="AI206">MMULT($B168:$AL168,AI$42:AI$78)</f>
        <v>184.39078953149914</v>
      </c>
      <c r="AJ206" cm="1">
        <f t="array" ref="AJ206">MMULT($B168:$AL168,AJ$42:AJ$78)</f>
        <v>375.08804448957272</v>
      </c>
      <c r="AK206" cm="1">
        <f t="array" ref="AK206">MMULT($B168:$AL168,AK$42:AK$78)</f>
        <v>618.46738552248587</v>
      </c>
      <c r="AL206" cm="1">
        <f t="array" ref="AL206">MMULT($B168:$AL168,AL$42:AL$78)</f>
        <v>0</v>
      </c>
      <c r="AM206">
        <f t="shared" si="30"/>
        <v>25727.289909541705</v>
      </c>
      <c r="AN206" s="5">
        <f>'TES des importations'!AU21</f>
        <v>25727.291000000008</v>
      </c>
      <c r="AO206" s="5">
        <f t="shared" si="31"/>
        <v>1.0904583032242954E-3</v>
      </c>
    </row>
    <row r="207" spans="1:41">
      <c r="A207" s="13" t="s">
        <v>19</v>
      </c>
      <c r="B207" cm="1">
        <f t="array" ref="B207">MMULT($B169:$AL169,B$42:B$78)</f>
        <v>75.867604390490214</v>
      </c>
      <c r="C207" cm="1">
        <f t="array" ref="C207">MMULT($B169:$AL169,C$42:C$78)</f>
        <v>4.6796679826758201</v>
      </c>
      <c r="D207" cm="1">
        <f t="array" ref="D207">MMULT($B169:$AL169,D$42:D$78)</f>
        <v>414.80163853162077</v>
      </c>
      <c r="E207" cm="1">
        <f t="array" ref="E207">MMULT($B169:$AL169,E$42:E$78)</f>
        <v>41.698079317652791</v>
      </c>
      <c r="F207" cm="1">
        <f t="array" ref="F207">MMULT($B169:$AL169,F$42:F$78)</f>
        <v>76.497363315707034</v>
      </c>
      <c r="G207" cm="1">
        <f t="array" ref="G207">MMULT($B169:$AL169,G$42:G$78)</f>
        <v>130.55125519647575</v>
      </c>
      <c r="H207" cm="1">
        <f t="array" ref="H207">MMULT($B169:$AL169,H$42:H$78)</f>
        <v>268.31694618030843</v>
      </c>
      <c r="I207" cm="1">
        <f t="array" ref="I207">MMULT($B169:$AL169,I$42:I$78)</f>
        <v>64.134457017081104</v>
      </c>
      <c r="J207" cm="1">
        <f t="array" ref="J207">MMULT($B169:$AL169,J$42:J$78)</f>
        <v>98.499279194926885</v>
      </c>
      <c r="K207" cm="1">
        <f t="array" ref="K207">MMULT($B169:$AL169,K$42:K$78)</f>
        <v>533.50070406734756</v>
      </c>
      <c r="L207" cm="1">
        <f t="array" ref="L207">MMULT($B169:$AL169,L$42:L$78)</f>
        <v>851.29357157712843</v>
      </c>
      <c r="M207" cm="1">
        <f t="array" ref="M207">MMULT($B169:$AL169,M$42:M$78)</f>
        <v>1371.1199404025754</v>
      </c>
      <c r="N207" cm="1">
        <f t="array" ref="N207">MMULT($B169:$AL169,N$42:N$78)</f>
        <v>984.65788575364468</v>
      </c>
      <c r="O207" cm="1">
        <f t="array" ref="O207">MMULT($B169:$AL169,O$42:O$78)</f>
        <v>2400.5830079321845</v>
      </c>
      <c r="P207" cm="1">
        <f t="array" ref="P207">MMULT($B169:$AL169,P$42:P$78)</f>
        <v>694.89211905650825</v>
      </c>
      <c r="Q207" cm="1">
        <f t="array" ref="Q207">MMULT($B169:$AL169,Q$42:Q$78)</f>
        <v>260.9374857763637</v>
      </c>
      <c r="R207" cm="1">
        <f t="array" ref="R207">MMULT($B169:$AL169,R$42:R$78)</f>
        <v>84.792898635704091</v>
      </c>
      <c r="S207" cm="1">
        <f t="array" ref="S207">MMULT($B169:$AL169,S$42:S$78)</f>
        <v>4483.2073638109159</v>
      </c>
      <c r="T207" cm="1">
        <f t="array" ref="T207">MMULT($B169:$AL169,T$42:T$78)</f>
        <v>1789.4248754960847</v>
      </c>
      <c r="U207" cm="1">
        <f t="array" ref="U207">MMULT($B169:$AL169,U$42:U$78)</f>
        <v>466.47434603163612</v>
      </c>
      <c r="V207" cm="1">
        <f t="array" ref="V207">MMULT($B169:$AL169,V$42:V$78)</f>
        <v>249.08911961809608</v>
      </c>
      <c r="W207" cm="1">
        <f t="array" ref="W207">MMULT($B169:$AL169,W$42:W$78)</f>
        <v>146.20613735167825</v>
      </c>
      <c r="X207" cm="1">
        <f t="array" ref="X207">MMULT($B169:$AL169,X$42:X$78)</f>
        <v>482.4152249632823</v>
      </c>
      <c r="Y207" cm="1">
        <f t="array" ref="Y207">MMULT($B169:$AL169,Y$42:Y$78)</f>
        <v>597.90540734837566</v>
      </c>
      <c r="Z207" cm="1">
        <f t="array" ref="Z207">MMULT($B169:$AL169,Z$42:Z$78)</f>
        <v>197.38229578647307</v>
      </c>
      <c r="AA207" cm="1">
        <f t="array" ref="AA207">MMULT($B169:$AL169,AA$42:AA$78)</f>
        <v>522.54950224804372</v>
      </c>
      <c r="AB207" cm="1">
        <f t="array" ref="AB207">MMULT($B169:$AL169,AB$42:AB$78)</f>
        <v>456.89442232696365</v>
      </c>
      <c r="AC207" cm="1">
        <f t="array" ref="AC207">MMULT($B169:$AL169,AC$42:AC$78)</f>
        <v>458.37017340031429</v>
      </c>
      <c r="AD207" cm="1">
        <f t="array" ref="AD207">MMULT($B169:$AL169,AD$42:AD$78)</f>
        <v>40.077415894972674</v>
      </c>
      <c r="AE207" cm="1">
        <f t="array" ref="AE207">MMULT($B169:$AL169,AE$42:AE$78)</f>
        <v>218.06790427783196</v>
      </c>
      <c r="AF207" cm="1">
        <f t="array" ref="AF207">MMULT($B169:$AL169,AF$42:AF$78)</f>
        <v>335.53622841407537</v>
      </c>
      <c r="AG207" cm="1">
        <f t="array" ref="AG207">MMULT($B169:$AL169,AG$42:AG$78)</f>
        <v>110.00855847802735</v>
      </c>
      <c r="AH207" cm="1">
        <f t="array" ref="AH207">MMULT($B169:$AL169,AH$42:AH$78)</f>
        <v>184.81037954780362</v>
      </c>
      <c r="AI207" cm="1">
        <f t="array" ref="AI207">MMULT($B169:$AL169,AI$42:AI$78)</f>
        <v>72.854513360997956</v>
      </c>
      <c r="AJ207" cm="1">
        <f t="array" ref="AJ207">MMULT($B169:$AL169,AJ$42:AJ$78)</f>
        <v>157.94428779142302</v>
      </c>
      <c r="AK207" cm="1">
        <f t="array" ref="AK207">MMULT($B169:$AL169,AK$42:AK$78)</f>
        <v>254.17074009328331</v>
      </c>
      <c r="AL207" cm="1">
        <f t="array" ref="AL207">MMULT($B169:$AL169,AL$42:AL$78)</f>
        <v>0</v>
      </c>
      <c r="AM207">
        <f t="shared" si="30"/>
        <v>19580.212800568675</v>
      </c>
      <c r="AN207" s="5">
        <f>'TES des importations'!AU22</f>
        <v>19580.214</v>
      </c>
      <c r="AO207" s="5">
        <f t="shared" si="31"/>
        <v>1.1994313244940713E-3</v>
      </c>
    </row>
    <row r="208" spans="1:41">
      <c r="A208" s="13" t="s">
        <v>20</v>
      </c>
      <c r="B208" cm="1">
        <f t="array" ref="B208">MMULT($B170:$AL170,B$42:B$78)</f>
        <v>239.8458762190331</v>
      </c>
      <c r="C208" cm="1">
        <f t="array" ref="C208">MMULT($B170:$AL170,C$42:C$78)</f>
        <v>49.832373051846474</v>
      </c>
      <c r="D208" cm="1">
        <f t="array" ref="D208">MMULT($B170:$AL170,D$42:D$78)</f>
        <v>1088.9563615430407</v>
      </c>
      <c r="E208" cm="1">
        <f t="array" ref="E208">MMULT($B170:$AL170,E$42:E$78)</f>
        <v>118.0479219613438</v>
      </c>
      <c r="F208" cm="1">
        <f t="array" ref="F208">MMULT($B170:$AL170,F$42:F$78)</f>
        <v>112.08397908086233</v>
      </c>
      <c r="G208" cm="1">
        <f t="array" ref="G208">MMULT($B170:$AL170,G$42:G$78)</f>
        <v>190.04111106947704</v>
      </c>
      <c r="H208" cm="1">
        <f t="array" ref="H208">MMULT($B170:$AL170,H$42:H$78)</f>
        <v>442.42366305888265</v>
      </c>
      <c r="I208" cm="1">
        <f t="array" ref="I208">MMULT($B170:$AL170,I$42:I$78)</f>
        <v>101.22741509209567</v>
      </c>
      <c r="J208" cm="1">
        <f t="array" ref="J208">MMULT($B170:$AL170,J$42:J$78)</f>
        <v>266.39494242707991</v>
      </c>
      <c r="K208" cm="1">
        <f t="array" ref="K208">MMULT($B170:$AL170,K$42:K$78)</f>
        <v>700.86107975951359</v>
      </c>
      <c r="L208" cm="1">
        <f t="array" ref="L208">MMULT($B170:$AL170,L$42:L$78)</f>
        <v>579.44728022372965</v>
      </c>
      <c r="M208" cm="1">
        <f t="array" ref="M208">MMULT($B170:$AL170,M$42:M$78)</f>
        <v>384.21823497954</v>
      </c>
      <c r="N208" cm="1">
        <f t="array" ref="N208">MMULT($B170:$AL170,N$42:N$78)</f>
        <v>2556.1785933774045</v>
      </c>
      <c r="O208" cm="1">
        <f t="array" ref="O208">MMULT($B170:$AL170,O$42:O$78)</f>
        <v>6645.7536710842214</v>
      </c>
      <c r="P208" cm="1">
        <f t="array" ref="P208">MMULT($B170:$AL170,P$42:P$78)</f>
        <v>2799.5170235357396</v>
      </c>
      <c r="Q208" cm="1">
        <f t="array" ref="Q208">MMULT($B170:$AL170,Q$42:Q$78)</f>
        <v>464.23559083297829</v>
      </c>
      <c r="R208" cm="1">
        <f t="array" ref="R208">MMULT($B170:$AL170,R$42:R$78)</f>
        <v>283.29435683368985</v>
      </c>
      <c r="S208" cm="1">
        <f t="array" ref="S208">MMULT($B170:$AL170,S$42:S$78)</f>
        <v>5656.6189150635246</v>
      </c>
      <c r="T208" cm="1">
        <f t="array" ref="T208">MMULT($B170:$AL170,T$42:T$78)</f>
        <v>2101.2818089692541</v>
      </c>
      <c r="U208" cm="1">
        <f t="array" ref="U208">MMULT($B170:$AL170,U$42:U$78)</f>
        <v>608.16100273191137</v>
      </c>
      <c r="V208" cm="1">
        <f t="array" ref="V208">MMULT($B170:$AL170,V$42:V$78)</f>
        <v>346.36625961712843</v>
      </c>
      <c r="W208" cm="1">
        <f t="array" ref="W208">MMULT($B170:$AL170,W$42:W$78)</f>
        <v>219.8664722029462</v>
      </c>
      <c r="X208" cm="1">
        <f t="array" ref="X208">MMULT($B170:$AL170,X$42:X$78)</f>
        <v>160.58259382447034</v>
      </c>
      <c r="Y208" cm="1">
        <f t="array" ref="Y208">MMULT($B170:$AL170,Y$42:Y$78)</f>
        <v>188.67887946353912</v>
      </c>
      <c r="Z208" cm="1">
        <f t="array" ref="Z208">MMULT($B170:$AL170,Z$42:Z$78)</f>
        <v>149.31359471904605</v>
      </c>
      <c r="AA208" cm="1">
        <f t="array" ref="AA208">MMULT($B170:$AL170,AA$42:AA$78)</f>
        <v>239.14332166635606</v>
      </c>
      <c r="AB208" cm="1">
        <f t="array" ref="AB208">MMULT($B170:$AL170,AB$42:AB$78)</f>
        <v>296.44541991436012</v>
      </c>
      <c r="AC208" cm="1">
        <f t="array" ref="AC208">MMULT($B170:$AL170,AC$42:AC$78)</f>
        <v>282.04852000480304</v>
      </c>
      <c r="AD208" cm="1">
        <f t="array" ref="AD208">MMULT($B170:$AL170,AD$42:AD$78)</f>
        <v>56.645694456767913</v>
      </c>
      <c r="AE208" cm="1">
        <f t="array" ref="AE208">MMULT($B170:$AL170,AE$42:AE$78)</f>
        <v>250.15127647244677</v>
      </c>
      <c r="AF208" cm="1">
        <f t="array" ref="AF208">MMULT($B170:$AL170,AF$42:AF$78)</f>
        <v>584.46077738760096</v>
      </c>
      <c r="AG208" cm="1">
        <f t="array" ref="AG208">MMULT($B170:$AL170,AG$42:AG$78)</f>
        <v>179.19872231902701</v>
      </c>
      <c r="AH208" cm="1">
        <f t="array" ref="AH208">MMULT($B170:$AL170,AH$42:AH$78)</f>
        <v>334.92292914817335</v>
      </c>
      <c r="AI208" cm="1">
        <f t="array" ref="AI208">MMULT($B170:$AL170,AI$42:AI$78)</f>
        <v>214.04444825025703</v>
      </c>
      <c r="AJ208" cm="1">
        <f t="array" ref="AJ208">MMULT($B170:$AL170,AJ$42:AJ$78)</f>
        <v>253.6079096308822</v>
      </c>
      <c r="AK208" cm="1">
        <f t="array" ref="AK208">MMULT($B170:$AL170,AK$42:AK$78)</f>
        <v>289.55634548775424</v>
      </c>
      <c r="AL208" cm="1">
        <f t="array" ref="AL208">MMULT($B170:$AL170,AL$42:AL$78)</f>
        <v>0</v>
      </c>
      <c r="AM208">
        <f t="shared" si="30"/>
        <v>29433.454365460726</v>
      </c>
      <c r="AN208" s="5">
        <f>'TES des importations'!AU23</f>
        <v>29433.456000000006</v>
      </c>
      <c r="AO208" s="5">
        <f t="shared" si="31"/>
        <v>1.6345392796210945E-3</v>
      </c>
    </row>
    <row r="209" spans="1:41">
      <c r="A209" s="13" t="s">
        <v>21</v>
      </c>
      <c r="B209" cm="1">
        <f t="array" ref="B209">MMULT($B171:$AL171,B$42:B$78)</f>
        <v>120.30086919447245</v>
      </c>
      <c r="C209" cm="1">
        <f t="array" ref="C209">MMULT($B171:$AL171,C$42:C$78)</f>
        <v>2.518630119902344</v>
      </c>
      <c r="D209" cm="1">
        <f t="array" ref="D209">MMULT($B171:$AL171,D$42:D$78)</f>
        <v>498.13178342358117</v>
      </c>
      <c r="E209" cm="1">
        <f t="array" ref="E209">MMULT($B171:$AL171,E$42:E$78)</f>
        <v>33.657752555521874</v>
      </c>
      <c r="F209" cm="1">
        <f t="array" ref="F209">MMULT($B171:$AL171,F$42:F$78)</f>
        <v>28.54542936064091</v>
      </c>
      <c r="G209" cm="1">
        <f t="array" ref="G209">MMULT($B171:$AL171,G$42:G$78)</f>
        <v>45.271163702496182</v>
      </c>
      <c r="H209" cm="1">
        <f t="array" ref="H209">MMULT($B171:$AL171,H$42:H$78)</f>
        <v>115.34485106698746</v>
      </c>
      <c r="I209" cm="1">
        <f t="array" ref="I209">MMULT($B171:$AL171,I$42:I$78)</f>
        <v>47.442168571628933</v>
      </c>
      <c r="J209" cm="1">
        <f t="array" ref="J209">MMULT($B171:$AL171,J$42:J$78)</f>
        <v>53.321209860860776</v>
      </c>
      <c r="K209" cm="1">
        <f t="array" ref="K209">MMULT($B171:$AL171,K$42:K$78)</f>
        <v>120.52350970728048</v>
      </c>
      <c r="L209" cm="1">
        <f t="array" ref="L209">MMULT($B171:$AL171,L$42:L$78)</f>
        <v>66.440804984271196</v>
      </c>
      <c r="M209" cm="1">
        <f t="array" ref="M209">MMULT($B171:$AL171,M$42:M$78)</f>
        <v>50.821737033378824</v>
      </c>
      <c r="N209" cm="1">
        <f t="array" ref="N209">MMULT($B171:$AL171,N$42:N$78)</f>
        <v>830.91482967074694</v>
      </c>
      <c r="O209" cm="1">
        <f t="array" ref="O209">MMULT($B171:$AL171,O$42:O$78)</f>
        <v>31594.832272187123</v>
      </c>
      <c r="P209" cm="1">
        <f t="array" ref="P209">MMULT($B171:$AL171,P$42:P$78)</f>
        <v>455.25704191890509</v>
      </c>
      <c r="Q209" cm="1">
        <f t="array" ref="Q209">MMULT($B171:$AL171,Q$42:Q$78)</f>
        <v>64.761468334858421</v>
      </c>
      <c r="R209" cm="1">
        <f t="array" ref="R209">MMULT($B171:$AL171,R$42:R$78)</f>
        <v>143.88094670359021</v>
      </c>
      <c r="S209" cm="1">
        <f t="array" ref="S209">MMULT($B171:$AL171,S$42:S$78)</f>
        <v>571.85871233546095</v>
      </c>
      <c r="T209" cm="1">
        <f t="array" ref="T209">MMULT($B171:$AL171,T$42:T$78)</f>
        <v>4342.432692426577</v>
      </c>
      <c r="U209" cm="1">
        <f t="array" ref="U209">MMULT($B171:$AL171,U$42:U$78)</f>
        <v>828.71980928189453</v>
      </c>
      <c r="V209" cm="1">
        <f t="array" ref="V209">MMULT($B171:$AL171,V$42:V$78)</f>
        <v>198.17928262842511</v>
      </c>
      <c r="W209" cm="1">
        <f t="array" ref="W209">MMULT($B171:$AL171,W$42:W$78)</f>
        <v>139.92540715116408</v>
      </c>
      <c r="X209" cm="1">
        <f t="array" ref="X209">MMULT($B171:$AL171,X$42:X$78)</f>
        <v>72.405126579012162</v>
      </c>
      <c r="Y209" cm="1">
        <f t="array" ref="Y209">MMULT($B171:$AL171,Y$42:Y$78)</f>
        <v>101.36382262714523</v>
      </c>
      <c r="Z209" cm="1">
        <f t="array" ref="Z209">MMULT($B171:$AL171,Z$42:Z$78)</f>
        <v>83.931186962588541</v>
      </c>
      <c r="AA209" cm="1">
        <f t="array" ref="AA209">MMULT($B171:$AL171,AA$42:AA$78)</f>
        <v>127.81558110430933</v>
      </c>
      <c r="AB209" cm="1">
        <f t="array" ref="AB209">MMULT($B171:$AL171,AB$42:AB$78)</f>
        <v>129.59885840351581</v>
      </c>
      <c r="AC209" cm="1">
        <f t="array" ref="AC209">MMULT($B171:$AL171,AC$42:AC$78)</f>
        <v>205.64555614913147</v>
      </c>
      <c r="AD209" cm="1">
        <f t="array" ref="AD209">MMULT($B171:$AL171,AD$42:AD$78)</f>
        <v>25.21573312006856</v>
      </c>
      <c r="AE209" cm="1">
        <f t="array" ref="AE209">MMULT($B171:$AL171,AE$42:AE$78)</f>
        <v>148.37498603245098</v>
      </c>
      <c r="AF209" cm="1">
        <f t="array" ref="AF209">MMULT($B171:$AL171,AF$42:AF$78)</f>
        <v>2162.7575457396883</v>
      </c>
      <c r="AG209" cm="1">
        <f t="array" ref="AG209">MMULT($B171:$AL171,AG$42:AG$78)</f>
        <v>99.104203305383919</v>
      </c>
      <c r="AH209" cm="1">
        <f t="array" ref="AH209">MMULT($B171:$AL171,AH$42:AH$78)</f>
        <v>230.21182533535497</v>
      </c>
      <c r="AI209" cm="1">
        <f t="array" ref="AI209">MMULT($B171:$AL171,AI$42:AI$78)</f>
        <v>133.66819980367686</v>
      </c>
      <c r="AJ209" cm="1">
        <f t="array" ref="AJ209">MMULT($B171:$AL171,AJ$42:AJ$78)</f>
        <v>147.86728791037024</v>
      </c>
      <c r="AK209" cm="1">
        <f t="array" ref="AK209">MMULT($B171:$AL171,AK$42:AK$78)</f>
        <v>142.57068346879942</v>
      </c>
      <c r="AL209" cm="1">
        <f t="array" ref="AL209">MMULT($B171:$AL171,AL$42:AL$78)</f>
        <v>0</v>
      </c>
      <c r="AM209">
        <f t="shared" si="30"/>
        <v>44163.612968761256</v>
      </c>
      <c r="AN209" s="5">
        <f>'TES des importations'!AU24</f>
        <v>44163.613999999994</v>
      </c>
      <c r="AO209" s="5">
        <f t="shared" si="31"/>
        <v>1.0312387385056354E-3</v>
      </c>
    </row>
    <row r="210" spans="1:41">
      <c r="A210" s="13" t="s">
        <v>22</v>
      </c>
      <c r="B210" cm="1">
        <f t="array" ref="B210">MMULT($B172:$AL172,B$42:B$78)</f>
        <v>177.94485484604996</v>
      </c>
      <c r="C210" cm="1">
        <f t="array" ref="C210">MMULT($B172:$AL172,C$42:C$78)</f>
        <v>2.9484412748081104</v>
      </c>
      <c r="D210" cm="1">
        <f t="array" ref="D210">MMULT($B172:$AL172,D$42:D$78)</f>
        <v>446.72855947261945</v>
      </c>
      <c r="E210" cm="1">
        <f t="array" ref="E210">MMULT($B172:$AL172,E$42:E$78)</f>
        <v>20.982225613157404</v>
      </c>
      <c r="F210" cm="1">
        <f t="array" ref="F210">MMULT($B172:$AL172,F$42:F$78)</f>
        <v>70.523880482393764</v>
      </c>
      <c r="G210" cm="1">
        <f t="array" ref="G210">MMULT($B172:$AL172,G$42:G$78)</f>
        <v>24.608876368287149</v>
      </c>
      <c r="H210" cm="1">
        <f t="array" ref="H210">MMULT($B172:$AL172,H$42:H$78)</f>
        <v>110.47762384662271</v>
      </c>
      <c r="I210" cm="1">
        <f t="array" ref="I210">MMULT($B172:$AL172,I$42:I$78)</f>
        <v>70.121830133431061</v>
      </c>
      <c r="J210" cm="1">
        <f t="array" ref="J210">MMULT($B172:$AL172,J$42:J$78)</f>
        <v>37.597825372587081</v>
      </c>
      <c r="K210" cm="1">
        <f t="array" ref="K210">MMULT($B172:$AL172,K$42:K$78)</f>
        <v>80.581023367759812</v>
      </c>
      <c r="L210" cm="1">
        <f t="array" ref="L210">MMULT($B172:$AL172,L$42:L$78)</f>
        <v>208.36792265629512</v>
      </c>
      <c r="M210" cm="1">
        <f t="array" ref="M210">MMULT($B172:$AL172,M$42:M$78)</f>
        <v>58.63930091461102</v>
      </c>
      <c r="N210" cm="1">
        <f t="array" ref="N210">MMULT($B172:$AL172,N$42:N$78)</f>
        <v>184.61107740423697</v>
      </c>
      <c r="O210" cm="1">
        <f t="array" ref="O210">MMULT($B172:$AL172,O$42:O$78)</f>
        <v>1364.4017016860969</v>
      </c>
      <c r="P210" cm="1">
        <f t="array" ref="P210">MMULT($B172:$AL172,P$42:P$78)</f>
        <v>1548.818140401944</v>
      </c>
      <c r="Q210" cm="1">
        <f t="array" ref="Q210">MMULT($B172:$AL172,Q$42:Q$78)</f>
        <v>29.209655450045684</v>
      </c>
      <c r="R210" cm="1">
        <f t="array" ref="R210">MMULT($B172:$AL172,R$42:R$78)</f>
        <v>36.313049293617034</v>
      </c>
      <c r="S210" cm="1">
        <f t="array" ref="S210">MMULT($B172:$AL172,S$42:S$78)</f>
        <v>933.59807545956073</v>
      </c>
      <c r="T210" cm="1">
        <f t="array" ref="T210">MMULT($B172:$AL172,T$42:T$78)</f>
        <v>1166.4759871279964</v>
      </c>
      <c r="U210" cm="1">
        <f t="array" ref="U210">MMULT($B172:$AL172,U$42:U$78)</f>
        <v>158.96246163668687</v>
      </c>
      <c r="V210" cm="1">
        <f t="array" ref="V210">MMULT($B172:$AL172,V$42:V$78)</f>
        <v>235.00809164094676</v>
      </c>
      <c r="W210" cm="1">
        <f t="array" ref="W210">MMULT($B172:$AL172,W$42:W$78)</f>
        <v>149.33535888964801</v>
      </c>
      <c r="X210" cm="1">
        <f t="array" ref="X210">MMULT($B172:$AL172,X$42:X$78)</f>
        <v>58.231689427619138</v>
      </c>
      <c r="Y210" cm="1">
        <f t="array" ref="Y210">MMULT($B172:$AL172,Y$42:Y$78)</f>
        <v>74.078128319689284</v>
      </c>
      <c r="Z210" cm="1">
        <f t="array" ref="Z210">MMULT($B172:$AL172,Z$42:Z$78)</f>
        <v>98.517533581847431</v>
      </c>
      <c r="AA210" cm="1">
        <f t="array" ref="AA210">MMULT($B172:$AL172,AA$42:AA$78)</f>
        <v>86.01607894768506</v>
      </c>
      <c r="AB210" cm="1">
        <f t="array" ref="AB210">MMULT($B172:$AL172,AB$42:AB$78)</f>
        <v>111.54654236449517</v>
      </c>
      <c r="AC210" cm="1">
        <f t="array" ref="AC210">MMULT($B172:$AL172,AC$42:AC$78)</f>
        <v>161.67368081668721</v>
      </c>
      <c r="AD210" cm="1">
        <f t="array" ref="AD210">MMULT($B172:$AL172,AD$42:AD$78)</f>
        <v>45.583975146176691</v>
      </c>
      <c r="AE210" cm="1">
        <f t="array" ref="AE210">MMULT($B172:$AL172,AE$42:AE$78)</f>
        <v>81.823573205258157</v>
      </c>
      <c r="AF210" cm="1">
        <f t="array" ref="AF210">MMULT($B172:$AL172,AF$42:AF$78)</f>
        <v>505.41171313247935</v>
      </c>
      <c r="AG210" cm="1">
        <f t="array" ref="AG210">MMULT($B172:$AL172,AG$42:AG$78)</f>
        <v>96.804025404417416</v>
      </c>
      <c r="AH210" cm="1">
        <f t="array" ref="AH210">MMULT($B172:$AL172,AH$42:AH$78)</f>
        <v>2620.016960896603</v>
      </c>
      <c r="AI210" cm="1">
        <f t="array" ref="AI210">MMULT($B172:$AL172,AI$42:AI$78)</f>
        <v>361.55473747297697</v>
      </c>
      <c r="AJ210" cm="1">
        <f t="array" ref="AJ210">MMULT($B172:$AL172,AJ$42:AJ$78)</f>
        <v>845.43289737644409</v>
      </c>
      <c r="AK210" cm="1">
        <f t="array" ref="AK210">MMULT($B172:$AL172,AK$42:AK$78)</f>
        <v>178.52008023154997</v>
      </c>
      <c r="AL210" cm="1">
        <f t="array" ref="AL210">MMULT($B172:$AL172,AL$42:AL$78)</f>
        <v>0</v>
      </c>
      <c r="AM210">
        <f t="shared" si="30"/>
        <v>12441.467579663333</v>
      </c>
      <c r="AN210" s="5">
        <f>'TES des importations'!AU25</f>
        <v>12441.467999999997</v>
      </c>
      <c r="AO210" s="5">
        <f t="shared" si="31"/>
        <v>4.2033666431962047E-4</v>
      </c>
    </row>
    <row r="211" spans="1:41">
      <c r="A211" s="13" t="s">
        <v>23</v>
      </c>
      <c r="B211" cm="1">
        <f t="array" ref="B211">MMULT($B173:$AL173,B$42:B$78)</f>
        <v>9.0477026318577582</v>
      </c>
      <c r="C211" cm="1">
        <f t="array" ref="C211">MMULT($B173:$AL173,C$42:C$78)</f>
        <v>0.29357056419068678</v>
      </c>
      <c r="D211" cm="1">
        <f t="array" ref="D211">MMULT($B173:$AL173,D$42:D$78)</f>
        <v>42.751166317739745</v>
      </c>
      <c r="E211" cm="1">
        <f t="array" ref="E211">MMULT($B173:$AL173,E$42:E$78)</f>
        <v>2.5788774661227278</v>
      </c>
      <c r="F211" cm="1">
        <f t="array" ref="F211">MMULT($B173:$AL173,F$42:F$78)</f>
        <v>6.4552842260344834</v>
      </c>
      <c r="G211" cm="1">
        <f t="array" ref="G211">MMULT($B173:$AL173,G$42:G$78)</f>
        <v>5.9792438692733834</v>
      </c>
      <c r="H211" cm="1">
        <f t="array" ref="H211">MMULT($B173:$AL173,H$42:H$78)</f>
        <v>30.52685182790913</v>
      </c>
      <c r="I211" cm="1">
        <f t="array" ref="I211">MMULT($B173:$AL173,I$42:I$78)</f>
        <v>6.2154455941113511</v>
      </c>
      <c r="J211" cm="1">
        <f t="array" ref="J211">MMULT($B173:$AL173,J$42:J$78)</f>
        <v>7.9964825132044934</v>
      </c>
      <c r="K211" cm="1">
        <f t="array" ref="K211">MMULT($B173:$AL173,K$42:K$78)</f>
        <v>21.159978596897261</v>
      </c>
      <c r="L211" cm="1">
        <f t="array" ref="L211">MMULT($B173:$AL173,L$42:L$78)</f>
        <v>5.6644688166845558</v>
      </c>
      <c r="M211" cm="1">
        <f t="array" ref="M211">MMULT($B173:$AL173,M$42:M$78)</f>
        <v>3.8661618954112038</v>
      </c>
      <c r="N211" cm="1">
        <f t="array" ref="N211">MMULT($B173:$AL173,N$42:N$78)</f>
        <v>6.9088604153606745</v>
      </c>
      <c r="O211" cm="1">
        <f t="array" ref="O211">MMULT($B173:$AL173,O$42:O$78)</f>
        <v>23.513499586087313</v>
      </c>
      <c r="P211" cm="1">
        <f t="array" ref="P211">MMULT($B173:$AL173,P$42:P$78)</f>
        <v>5.8189045644349768</v>
      </c>
      <c r="Q211" cm="1">
        <f t="array" ref="Q211">MMULT($B173:$AL173,Q$42:Q$78)</f>
        <v>232.99412429051972</v>
      </c>
      <c r="R211" cm="1">
        <f t="array" ref="R211">MMULT($B173:$AL173,R$42:R$78)</f>
        <v>4.2508411474811183</v>
      </c>
      <c r="S211" cm="1">
        <f t="array" ref="S211">MMULT($B173:$AL173,S$42:S$78)</f>
        <v>28.919144860167812</v>
      </c>
      <c r="T211" cm="1">
        <f t="array" ref="T211">MMULT($B173:$AL173,T$42:T$78)</f>
        <v>63.973004096685003</v>
      </c>
      <c r="U211" cm="1">
        <f t="array" ref="U211">MMULT($B173:$AL173,U$42:U$78)</f>
        <v>20.336761391495745</v>
      </c>
      <c r="V211" cm="1">
        <f t="array" ref="V211">MMULT($B173:$AL173,V$42:V$78)</f>
        <v>21.70293712134924</v>
      </c>
      <c r="W211" cm="1">
        <f t="array" ref="W211">MMULT($B173:$AL173,W$42:W$78)</f>
        <v>19.191709744727699</v>
      </c>
      <c r="X211" cm="1">
        <f t="array" ref="X211">MMULT($B173:$AL173,X$42:X$78)</f>
        <v>9.4335868067602018</v>
      </c>
      <c r="Y211" cm="1">
        <f t="array" ref="Y211">MMULT($B173:$AL173,Y$42:Y$78)</f>
        <v>7.0295962852210465</v>
      </c>
      <c r="Z211" cm="1">
        <f t="array" ref="Z211">MMULT($B173:$AL173,Z$42:Z$78)</f>
        <v>7.7942385120075306</v>
      </c>
      <c r="AA211" cm="1">
        <f t="array" ref="AA211">MMULT($B173:$AL173,AA$42:AA$78)</f>
        <v>12.194325773796825</v>
      </c>
      <c r="AB211" cm="1">
        <f t="array" ref="AB211">MMULT($B173:$AL173,AB$42:AB$78)</f>
        <v>10.859235779916363</v>
      </c>
      <c r="AC211" cm="1">
        <f t="array" ref="AC211">MMULT($B173:$AL173,AC$42:AC$78)</f>
        <v>7.4691565680422807</v>
      </c>
      <c r="AD211" cm="1">
        <f t="array" ref="AD211">MMULT($B173:$AL173,AD$42:AD$78)</f>
        <v>1.8234771017226845</v>
      </c>
      <c r="AE211" cm="1">
        <f t="array" ref="AE211">MMULT($B173:$AL173,AE$42:AE$78)</f>
        <v>4.4319291259822338</v>
      </c>
      <c r="AF211" cm="1">
        <f t="array" ref="AF211">MMULT($B173:$AL173,AF$42:AF$78)</f>
        <v>21.49939242589263</v>
      </c>
      <c r="AG211" cm="1">
        <f t="array" ref="AG211">MMULT($B173:$AL173,AG$42:AG$78)</f>
        <v>11.880847085254178</v>
      </c>
      <c r="AH211" cm="1">
        <f t="array" ref="AH211">MMULT($B173:$AL173,AH$42:AH$78)</f>
        <v>17.364329225745092</v>
      </c>
      <c r="AI211" cm="1">
        <f t="array" ref="AI211">MMULT($B173:$AL173,AI$42:AI$78)</f>
        <v>7.3349743474534321</v>
      </c>
      <c r="AJ211" cm="1">
        <f t="array" ref="AJ211">MMULT($B173:$AL173,AJ$42:AJ$78)</f>
        <v>13.751703274367546</v>
      </c>
      <c r="AK211" cm="1">
        <f t="array" ref="AK211">MMULT($B173:$AL173,AK$42:AK$78)</f>
        <v>3.9861571286052646</v>
      </c>
      <c r="AL211" cm="1">
        <f t="array" ref="AL211">MMULT($B173:$AL173,AL$42:AL$78)</f>
        <v>0</v>
      </c>
      <c r="AM211">
        <f t="shared" si="30"/>
        <v>706.99797097851354</v>
      </c>
      <c r="AN211" s="5">
        <f>'TES des importations'!AU26</f>
        <v>706.99800000000005</v>
      </c>
      <c r="AO211" s="5">
        <f t="shared" si="31"/>
        <v>2.9021486511737749E-5</v>
      </c>
    </row>
    <row r="212" spans="1:41">
      <c r="A212" s="13" t="s">
        <v>24</v>
      </c>
      <c r="B212" cm="1">
        <f t="array" ref="B212">MMULT($B174:$AL174,B$42:B$78)</f>
        <v>8.1817630364303202</v>
      </c>
      <c r="C212" cm="1">
        <f t="array" ref="C212">MMULT($B174:$AL174,C$42:C$78)</f>
        <v>0.41031812763606351</v>
      </c>
      <c r="D212" cm="1">
        <f t="array" ref="D212">MMULT($B174:$AL174,D$42:D$78)</f>
        <v>66.946114118454318</v>
      </c>
      <c r="E212" cm="1">
        <f t="array" ref="E212">MMULT($B174:$AL174,E$42:E$78)</f>
        <v>10.129087354093533</v>
      </c>
      <c r="F212" cm="1">
        <f t="array" ref="F212">MMULT($B174:$AL174,F$42:F$78)</f>
        <v>15.49998137580546</v>
      </c>
      <c r="G212" cm="1">
        <f t="array" ref="G212">MMULT($B174:$AL174,G$42:G$78)</f>
        <v>19.72268195745573</v>
      </c>
      <c r="H212" cm="1">
        <f t="array" ref="H212">MMULT($B174:$AL174,H$42:H$78)</f>
        <v>34.900144792390243</v>
      </c>
      <c r="I212" cm="1">
        <f t="array" ref="I212">MMULT($B174:$AL174,I$42:I$78)</f>
        <v>16.100145211143115</v>
      </c>
      <c r="J212" cm="1">
        <f t="array" ref="J212">MMULT($B174:$AL174,J$42:J$78)</f>
        <v>15.020261330724978</v>
      </c>
      <c r="K212" cm="1">
        <f t="array" ref="K212">MMULT($B174:$AL174,K$42:K$78)</f>
        <v>101.61556821738969</v>
      </c>
      <c r="L212" cm="1">
        <f t="array" ref="L212">MMULT($B174:$AL174,L$42:L$78)</f>
        <v>11.223312458991639</v>
      </c>
      <c r="M212" cm="1">
        <f t="array" ref="M212">MMULT($B174:$AL174,M$42:M$78)</f>
        <v>10.516372092790098</v>
      </c>
      <c r="N212" cm="1">
        <f t="array" ref="N212">MMULT($B174:$AL174,N$42:N$78)</f>
        <v>22.436309834795917</v>
      </c>
      <c r="O212" cm="1">
        <f t="array" ref="O212">MMULT($B174:$AL174,O$42:O$78)</f>
        <v>66.240782593258487</v>
      </c>
      <c r="P212" cm="1">
        <f t="array" ref="P212">MMULT($B174:$AL174,P$42:P$78)</f>
        <v>24.797606799824177</v>
      </c>
      <c r="Q212" cm="1">
        <f t="array" ref="Q212">MMULT($B174:$AL174,Q$42:Q$78)</f>
        <v>17.564225582093616</v>
      </c>
      <c r="R212" cm="1">
        <f t="array" ref="R212">MMULT($B174:$AL174,R$42:R$78)</f>
        <v>148.97769750486373</v>
      </c>
      <c r="S212" cm="1">
        <f t="array" ref="S212">MMULT($B174:$AL174,S$42:S$78)</f>
        <v>132.5629520663673</v>
      </c>
      <c r="T212" cm="1">
        <f t="array" ref="T212">MMULT($B174:$AL174,T$42:T$78)</f>
        <v>115.82394897396797</v>
      </c>
      <c r="U212" cm="1">
        <f t="array" ref="U212">MMULT($B174:$AL174,U$42:U$78)</f>
        <v>27.715919149116651</v>
      </c>
      <c r="V212" cm="1">
        <f t="array" ref="V212">MMULT($B174:$AL174,V$42:V$78)</f>
        <v>29.567824214007384</v>
      </c>
      <c r="W212" cm="1">
        <f t="array" ref="W212">MMULT($B174:$AL174,W$42:W$78)</f>
        <v>20.451955923811099</v>
      </c>
      <c r="X212" cm="1">
        <f t="array" ref="X212">MMULT($B174:$AL174,X$42:X$78)</f>
        <v>9.452035176365575</v>
      </c>
      <c r="Y212" cm="1">
        <f t="array" ref="Y212">MMULT($B174:$AL174,Y$42:Y$78)</f>
        <v>28.12762324555322</v>
      </c>
      <c r="Z212" cm="1">
        <f t="array" ref="Z212">MMULT($B174:$AL174,Z$42:Z$78)</f>
        <v>15.68973834133549</v>
      </c>
      <c r="AA212" cm="1">
        <f t="array" ref="AA212">MMULT($B174:$AL174,AA$42:AA$78)</f>
        <v>51.308759020507004</v>
      </c>
      <c r="AB212" cm="1">
        <f t="array" ref="AB212">MMULT($B174:$AL174,AB$42:AB$78)</f>
        <v>31.818544557938345</v>
      </c>
      <c r="AC212" cm="1">
        <f t="array" ref="AC212">MMULT($B174:$AL174,AC$42:AC$78)</f>
        <v>26.636348170648283</v>
      </c>
      <c r="AD212" cm="1">
        <f t="array" ref="AD212">MMULT($B174:$AL174,AD$42:AD$78)</f>
        <v>10.782827646449951</v>
      </c>
      <c r="AE212" cm="1">
        <f t="array" ref="AE212">MMULT($B174:$AL174,AE$42:AE$78)</f>
        <v>20.362162265463752</v>
      </c>
      <c r="AF212" cm="1">
        <f t="array" ref="AF212">MMULT($B174:$AL174,AF$42:AF$78)</f>
        <v>166.87094060776232</v>
      </c>
      <c r="AG212" cm="1">
        <f t="array" ref="AG212">MMULT($B174:$AL174,AG$42:AG$78)</f>
        <v>18.419788480065552</v>
      </c>
      <c r="AH212" cm="1">
        <f t="array" ref="AH212">MMULT($B174:$AL174,AH$42:AH$78)</f>
        <v>24.32307048319273</v>
      </c>
      <c r="AI212" cm="1">
        <f t="array" ref="AI212">MMULT($B174:$AL174,AI$42:AI$78)</f>
        <v>10.077507798520251</v>
      </c>
      <c r="AJ212" cm="1">
        <f t="array" ref="AJ212">MMULT($B174:$AL174,AJ$42:AJ$78)</f>
        <v>12.893165182253469</v>
      </c>
      <c r="AK212" cm="1">
        <f t="array" ref="AK212">MMULT($B174:$AL174,AK$42:AK$78)</f>
        <v>7.9873857629341645</v>
      </c>
      <c r="AL212" cm="1">
        <f t="array" ref="AL212">MMULT($B174:$AL174,AL$42:AL$78)</f>
        <v>0</v>
      </c>
      <c r="AM212">
        <f t="shared" si="30"/>
        <v>1351.154869454401</v>
      </c>
      <c r="AN212" s="5">
        <f>'TES des importations'!AU27</f>
        <v>1351.155</v>
      </c>
      <c r="AO212" s="5">
        <f t="shared" si="31"/>
        <v>1.3054559894953854E-4</v>
      </c>
    </row>
    <row r="213" spans="1:41">
      <c r="A213" s="13" t="s">
        <v>25</v>
      </c>
      <c r="B213" cm="1">
        <f t="array" ref="B213">MMULT($B175:$AL175,B$42:B$78)</f>
        <v>0</v>
      </c>
      <c r="C213" cm="1">
        <f t="array" ref="C213">MMULT($B175:$AL175,C$42:C$78)</f>
        <v>0</v>
      </c>
      <c r="D213" cm="1">
        <f t="array" ref="D213">MMULT($B175:$AL175,D$42:D$78)</f>
        <v>0</v>
      </c>
      <c r="E213" cm="1">
        <f t="array" ref="E213">MMULT($B175:$AL175,E$42:E$78)</f>
        <v>0</v>
      </c>
      <c r="F213" cm="1">
        <f t="array" ref="F213">MMULT($B175:$AL175,F$42:F$78)</f>
        <v>0</v>
      </c>
      <c r="G213" cm="1">
        <f t="array" ref="G213">MMULT($B175:$AL175,G$42:G$78)</f>
        <v>0</v>
      </c>
      <c r="H213" cm="1">
        <f t="array" ref="H213">MMULT($B175:$AL175,H$42:H$78)</f>
        <v>0</v>
      </c>
      <c r="I213" cm="1">
        <f t="array" ref="I213">MMULT($B175:$AL175,I$42:I$78)</f>
        <v>0</v>
      </c>
      <c r="J213" cm="1">
        <f t="array" ref="J213">MMULT($B175:$AL175,J$42:J$78)</f>
        <v>0</v>
      </c>
      <c r="K213" cm="1">
        <f t="array" ref="K213">MMULT($B175:$AL175,K$42:K$78)</f>
        <v>0</v>
      </c>
      <c r="L213" cm="1">
        <f t="array" ref="L213">MMULT($B175:$AL175,L$42:L$78)</f>
        <v>0</v>
      </c>
      <c r="M213" cm="1">
        <f t="array" ref="M213">MMULT($B175:$AL175,M$42:M$78)</f>
        <v>0</v>
      </c>
      <c r="N213" cm="1">
        <f t="array" ref="N213">MMULT($B175:$AL175,N$42:N$78)</f>
        <v>0</v>
      </c>
      <c r="O213" cm="1">
        <f t="array" ref="O213">MMULT($B175:$AL175,O$42:O$78)</f>
        <v>0</v>
      </c>
      <c r="P213" cm="1">
        <f t="array" ref="P213">MMULT($B175:$AL175,P$42:P$78)</f>
        <v>0</v>
      </c>
      <c r="Q213" cm="1">
        <f t="array" ref="Q213">MMULT($B175:$AL175,Q$42:Q$78)</f>
        <v>0</v>
      </c>
      <c r="R213" cm="1">
        <f t="array" ref="R213">MMULT($B175:$AL175,R$42:R$78)</f>
        <v>0</v>
      </c>
      <c r="S213" cm="1">
        <f t="array" ref="S213">MMULT($B175:$AL175,S$42:S$78)</f>
        <v>0</v>
      </c>
      <c r="T213" cm="1">
        <f t="array" ref="T213">MMULT($B175:$AL175,T$42:T$78)</f>
        <v>0</v>
      </c>
      <c r="U213" cm="1">
        <f t="array" ref="U213">MMULT($B175:$AL175,U$42:U$78)</f>
        <v>0</v>
      </c>
      <c r="V213" cm="1">
        <f t="array" ref="V213">MMULT($B175:$AL175,V$42:V$78)</f>
        <v>0</v>
      </c>
      <c r="W213" cm="1">
        <f t="array" ref="W213">MMULT($B175:$AL175,W$42:W$78)</f>
        <v>0</v>
      </c>
      <c r="X213" cm="1">
        <f t="array" ref="X213">MMULT($B175:$AL175,X$42:X$78)</f>
        <v>0</v>
      </c>
      <c r="Y213" cm="1">
        <f t="array" ref="Y213">MMULT($B175:$AL175,Y$42:Y$78)</f>
        <v>0</v>
      </c>
      <c r="Z213" cm="1">
        <f t="array" ref="Z213">MMULT($B175:$AL175,Z$42:Z$78)</f>
        <v>0</v>
      </c>
      <c r="AA213" cm="1">
        <f t="array" ref="AA213">MMULT($B175:$AL175,AA$42:AA$78)</f>
        <v>0</v>
      </c>
      <c r="AB213" cm="1">
        <f t="array" ref="AB213">MMULT($B175:$AL175,AB$42:AB$78)</f>
        <v>0</v>
      </c>
      <c r="AC213" cm="1">
        <f t="array" ref="AC213">MMULT($B175:$AL175,AC$42:AC$78)</f>
        <v>0</v>
      </c>
      <c r="AD213" cm="1">
        <f t="array" ref="AD213">MMULT($B175:$AL175,AD$42:AD$78)</f>
        <v>0</v>
      </c>
      <c r="AE213" cm="1">
        <f t="array" ref="AE213">MMULT($B175:$AL175,AE$42:AE$78)</f>
        <v>0</v>
      </c>
      <c r="AF213" cm="1">
        <f t="array" ref="AF213">MMULT($B175:$AL175,AF$42:AF$78)</f>
        <v>0</v>
      </c>
      <c r="AG213" cm="1">
        <f t="array" ref="AG213">MMULT($B175:$AL175,AG$42:AG$78)</f>
        <v>0</v>
      </c>
      <c r="AH213" cm="1">
        <f t="array" ref="AH213">MMULT($B175:$AL175,AH$42:AH$78)</f>
        <v>0</v>
      </c>
      <c r="AI213" cm="1">
        <f t="array" ref="AI213">MMULT($B175:$AL175,AI$42:AI$78)</f>
        <v>0</v>
      </c>
      <c r="AJ213" cm="1">
        <f t="array" ref="AJ213">MMULT($B175:$AL175,AJ$42:AJ$78)</f>
        <v>0</v>
      </c>
      <c r="AK213" cm="1">
        <f t="array" ref="AK213">MMULT($B175:$AL175,AK$42:AK$78)</f>
        <v>0</v>
      </c>
      <c r="AL213" cm="1">
        <f t="array" ref="AL213">MMULT($B175:$AL175,AL$42:AL$78)</f>
        <v>0</v>
      </c>
      <c r="AM213">
        <f t="shared" si="30"/>
        <v>0</v>
      </c>
      <c r="AN213" s="5">
        <f>'TES des importations'!AU28</f>
        <v>0</v>
      </c>
      <c r="AO213" s="5">
        <f t="shared" si="31"/>
        <v>0</v>
      </c>
    </row>
    <row r="214" spans="1:41">
      <c r="A214" s="13" t="s">
        <v>26</v>
      </c>
      <c r="B214" cm="1">
        <f t="array" ref="B214">MMULT($B176:$AL176,B$42:B$78)</f>
        <v>175.94905321333758</v>
      </c>
      <c r="C214" cm="1">
        <f t="array" ref="C214">MMULT($B176:$AL176,C$42:C$78)</f>
        <v>5.4997866028923639</v>
      </c>
      <c r="D214" cm="1">
        <f t="array" ref="D214">MMULT($B176:$AL176,D$42:D$78)</f>
        <v>962.54630211018639</v>
      </c>
      <c r="E214" cm="1">
        <f t="array" ref="E214">MMULT($B176:$AL176,E$42:E$78)</f>
        <v>105.52342003436547</v>
      </c>
      <c r="F214" cm="1">
        <f t="array" ref="F214">MMULT($B176:$AL176,F$42:F$78)</f>
        <v>67.220435121199486</v>
      </c>
      <c r="G214" cm="1">
        <f t="array" ref="G214">MMULT($B176:$AL176,G$42:G$78)</f>
        <v>63.230702336481393</v>
      </c>
      <c r="H214" cm="1">
        <f t="array" ref="H214">MMULT($B176:$AL176,H$42:H$78)</f>
        <v>258.60514976793883</v>
      </c>
      <c r="I214" cm="1">
        <f t="array" ref="I214">MMULT($B176:$AL176,I$42:I$78)</f>
        <v>179.68955151151346</v>
      </c>
      <c r="J214" cm="1">
        <f t="array" ref="J214">MMULT($B176:$AL176,J$42:J$78)</f>
        <v>112.19396916932716</v>
      </c>
      <c r="K214" cm="1">
        <f t="array" ref="K214">MMULT($B176:$AL176,K$42:K$78)</f>
        <v>228.76424612594136</v>
      </c>
      <c r="L214" cm="1">
        <f t="array" ref="L214">MMULT($B176:$AL176,L$42:L$78)</f>
        <v>144.24413155314937</v>
      </c>
      <c r="M214" cm="1">
        <f t="array" ref="M214">MMULT($B176:$AL176,M$42:M$78)</f>
        <v>120.24488385303178</v>
      </c>
      <c r="N214" cm="1">
        <f t="array" ref="N214">MMULT($B176:$AL176,N$42:N$78)</f>
        <v>254.385684572261</v>
      </c>
      <c r="O214" cm="1">
        <f t="array" ref="O214">MMULT($B176:$AL176,O$42:O$78)</f>
        <v>754.71373513605306</v>
      </c>
      <c r="P214" cm="1">
        <f t="array" ref="P214">MMULT($B176:$AL176,P$42:P$78)</f>
        <v>328.05463341528088</v>
      </c>
      <c r="Q214" cm="1">
        <f t="array" ref="Q214">MMULT($B176:$AL176,Q$42:Q$78)</f>
        <v>87.190596759819357</v>
      </c>
      <c r="R214" cm="1">
        <f t="array" ref="R214">MMULT($B176:$AL176,R$42:R$78)</f>
        <v>48.931762105605941</v>
      </c>
      <c r="S214" cm="1">
        <f t="array" ref="S214">MMULT($B176:$AL176,S$42:S$78)</f>
        <v>1335.373412757323</v>
      </c>
      <c r="T214" cm="1">
        <f t="array" ref="T214">MMULT($B176:$AL176,T$42:T$78)</f>
        <v>1493.7556159577828</v>
      </c>
      <c r="U214" cm="1">
        <f t="array" ref="U214">MMULT($B176:$AL176,U$42:U$78)</f>
        <v>236.77816352686074</v>
      </c>
      <c r="V214" cm="1">
        <f t="array" ref="V214">MMULT($B176:$AL176,V$42:V$78)</f>
        <v>593.45676491112397</v>
      </c>
      <c r="W214" cm="1">
        <f t="array" ref="W214">MMULT($B176:$AL176,W$42:W$78)</f>
        <v>145.05090754654375</v>
      </c>
      <c r="X214" cm="1">
        <f t="array" ref="X214">MMULT($B176:$AL176,X$42:X$78)</f>
        <v>66.018291475601316</v>
      </c>
      <c r="Y214" cm="1">
        <f t="array" ref="Y214">MMULT($B176:$AL176,Y$42:Y$78)</f>
        <v>129.40941336491446</v>
      </c>
      <c r="Z214" cm="1">
        <f t="array" ref="Z214">MMULT($B176:$AL176,Z$42:Z$78)</f>
        <v>92.737074258035236</v>
      </c>
      <c r="AA214" cm="1">
        <f t="array" ref="AA214">MMULT($B176:$AL176,AA$42:AA$78)</f>
        <v>137.73707153232411</v>
      </c>
      <c r="AB214" cm="1">
        <f t="array" ref="AB214">MMULT($B176:$AL176,AB$42:AB$78)</f>
        <v>138.2191890683153</v>
      </c>
      <c r="AC214" cm="1">
        <f t="array" ref="AC214">MMULT($B176:$AL176,AC$42:AC$78)</f>
        <v>134.92070313687037</v>
      </c>
      <c r="AD214" cm="1">
        <f t="array" ref="AD214">MMULT($B176:$AL176,AD$42:AD$78)</f>
        <v>29.011011689207258</v>
      </c>
      <c r="AE214" cm="1">
        <f t="array" ref="AE214">MMULT($B176:$AL176,AE$42:AE$78)</f>
        <v>93.997734278359971</v>
      </c>
      <c r="AF214" cm="1">
        <f t="array" ref="AF214">MMULT($B176:$AL176,AF$42:AF$78)</f>
        <v>215.1181685199509</v>
      </c>
      <c r="AG214" cm="1">
        <f t="array" ref="AG214">MMULT($B176:$AL176,AG$42:AG$78)</f>
        <v>145.03651207698323</v>
      </c>
      <c r="AH214" cm="1">
        <f t="array" ref="AH214">MMULT($B176:$AL176,AH$42:AH$78)</f>
        <v>462.46160511459334</v>
      </c>
      <c r="AI214" cm="1">
        <f t="array" ref="AI214">MMULT($B176:$AL176,AI$42:AI$78)</f>
        <v>102.0348695588237</v>
      </c>
      <c r="AJ214" cm="1">
        <f t="array" ref="AJ214">MMULT($B176:$AL176,AJ$42:AJ$78)</f>
        <v>153.30459722285167</v>
      </c>
      <c r="AK214" cm="1">
        <f t="array" ref="AK214">MMULT($B176:$AL176,AK$42:AK$78)</f>
        <v>80.596447206778578</v>
      </c>
      <c r="AL214" cm="1">
        <f t="array" ref="AL214">MMULT($B176:$AL176,AL$42:AL$78)</f>
        <v>0</v>
      </c>
      <c r="AM214">
        <f t="shared" si="30"/>
        <v>9682.0055965916308</v>
      </c>
      <c r="AN214" s="5">
        <f>'TES des importations'!AU29</f>
        <v>9682.0059999999976</v>
      </c>
      <c r="AO214" s="5">
        <f t="shared" si="31"/>
        <v>4.034083667647792E-4</v>
      </c>
    </row>
    <row r="215" spans="1:41">
      <c r="A215" s="13" t="s">
        <v>27</v>
      </c>
      <c r="B215" cm="1">
        <f t="array" ref="B215">MMULT($B177:$AL177,B$42:B$78)</f>
        <v>254.22435447476136</v>
      </c>
      <c r="C215" cm="1">
        <f t="array" ref="C215">MMULT($B177:$AL177,C$42:C$78)</f>
        <v>10.11489002408902</v>
      </c>
      <c r="D215" cm="1">
        <f t="array" ref="D215">MMULT($B177:$AL177,D$42:D$78)</f>
        <v>1708.6678067494133</v>
      </c>
      <c r="E215" cm="1">
        <f t="array" ref="E215">MMULT($B177:$AL177,E$42:E$78)</f>
        <v>151.60531371125737</v>
      </c>
      <c r="F215" cm="1">
        <f t="array" ref="F215">MMULT($B177:$AL177,F$42:F$78)</f>
        <v>146.02835351211075</v>
      </c>
      <c r="G215" cm="1">
        <f t="array" ref="G215">MMULT($B177:$AL177,G$42:G$78)</f>
        <v>196.21445074973883</v>
      </c>
      <c r="H215" cm="1">
        <f t="array" ref="H215">MMULT($B177:$AL177,H$42:H$78)</f>
        <v>627.20294150765699</v>
      </c>
      <c r="I215" cm="1">
        <f t="array" ref="I215">MMULT($B177:$AL177,I$42:I$78)</f>
        <v>258.57547024773464</v>
      </c>
      <c r="J215" cm="1">
        <f t="array" ref="J215">MMULT($B177:$AL177,J$42:J$78)</f>
        <v>242.08625999507632</v>
      </c>
      <c r="K215" cm="1">
        <f t="array" ref="K215">MMULT($B177:$AL177,K$42:K$78)</f>
        <v>362.59626779328852</v>
      </c>
      <c r="L215" cm="1">
        <f t="array" ref="L215">MMULT($B177:$AL177,L$42:L$78)</f>
        <v>197.36570211307529</v>
      </c>
      <c r="M215" cm="1">
        <f t="array" ref="M215">MMULT($B177:$AL177,M$42:M$78)</f>
        <v>158.90910360752147</v>
      </c>
      <c r="N215" cm="1">
        <f t="array" ref="N215">MMULT($B177:$AL177,N$42:N$78)</f>
        <v>322.45158346675578</v>
      </c>
      <c r="O215" cm="1">
        <f t="array" ref="O215">MMULT($B177:$AL177,O$42:O$78)</f>
        <v>1194.5802610405726</v>
      </c>
      <c r="P215" cm="1">
        <f t="array" ref="P215">MMULT($B177:$AL177,P$42:P$78)</f>
        <v>380.96821512673608</v>
      </c>
      <c r="Q215" cm="1">
        <f t="array" ref="Q215">MMULT($B177:$AL177,Q$42:Q$78)</f>
        <v>293.95118292772401</v>
      </c>
      <c r="R215" cm="1">
        <f t="array" ref="R215">MMULT($B177:$AL177,R$42:R$78)</f>
        <v>140.07743383195734</v>
      </c>
      <c r="S215" cm="1">
        <f t="array" ref="S215">MMULT($B177:$AL177,S$42:S$78)</f>
        <v>2104.7367826193408</v>
      </c>
      <c r="T215" cm="1">
        <f t="array" ref="T215">MMULT($B177:$AL177,T$42:T$78)</f>
        <v>8353.1493644316124</v>
      </c>
      <c r="U215" cm="1">
        <f t="array" ref="U215">MMULT($B177:$AL177,U$42:U$78)</f>
        <v>5606.8261398196728</v>
      </c>
      <c r="V215" cm="1">
        <f t="array" ref="V215">MMULT($B177:$AL177,V$42:V$78)</f>
        <v>1019.6983012677734</v>
      </c>
      <c r="W215" cm="1">
        <f t="array" ref="W215">MMULT($B177:$AL177,W$42:W$78)</f>
        <v>464.91806643514144</v>
      </c>
      <c r="X215" cm="1">
        <f t="array" ref="X215">MMULT($B177:$AL177,X$42:X$78)</f>
        <v>193.93360019283489</v>
      </c>
      <c r="Y215" cm="1">
        <f t="array" ref="Y215">MMULT($B177:$AL177,Y$42:Y$78)</f>
        <v>423.28574591304061</v>
      </c>
      <c r="Z215" cm="1">
        <f t="array" ref="Z215">MMULT($B177:$AL177,Z$42:Z$78)</f>
        <v>538.70227524632298</v>
      </c>
      <c r="AA215" cm="1">
        <f t="array" ref="AA215">MMULT($B177:$AL177,AA$42:AA$78)</f>
        <v>439.04301530276877</v>
      </c>
      <c r="AB215" cm="1">
        <f t="array" ref="AB215">MMULT($B177:$AL177,AB$42:AB$78)</f>
        <v>545.47239800117416</v>
      </c>
      <c r="AC215" cm="1">
        <f t="array" ref="AC215">MMULT($B177:$AL177,AC$42:AC$78)</f>
        <v>491.98271488353146</v>
      </c>
      <c r="AD215" cm="1">
        <f t="array" ref="AD215">MMULT($B177:$AL177,AD$42:AD$78)</f>
        <v>98.93959767411306</v>
      </c>
      <c r="AE215" cm="1">
        <f t="array" ref="AE215">MMULT($B177:$AL177,AE$42:AE$78)</f>
        <v>346.64460701891193</v>
      </c>
      <c r="AF215" cm="1">
        <f t="array" ref="AF215">MMULT($B177:$AL177,AF$42:AF$78)</f>
        <v>1232.1811168808704</v>
      </c>
      <c r="AG215" cm="1">
        <f t="array" ref="AG215">MMULT($B177:$AL177,AG$42:AG$78)</f>
        <v>495.69651720959166</v>
      </c>
      <c r="AH215" cm="1">
        <f t="array" ref="AH215">MMULT($B177:$AL177,AH$42:AH$78)</f>
        <v>690.48584773634639</v>
      </c>
      <c r="AI215" cm="1">
        <f t="array" ref="AI215">MMULT($B177:$AL177,AI$42:AI$78)</f>
        <v>242.7260411075714</v>
      </c>
      <c r="AJ215" cm="1">
        <f t="array" ref="AJ215">MMULT($B177:$AL177,AJ$42:AJ$78)</f>
        <v>401.76836449111732</v>
      </c>
      <c r="AK215" cm="1">
        <f t="array" ref="AK215">MMULT($B177:$AL177,AK$42:AK$78)</f>
        <v>266.71440928720489</v>
      </c>
      <c r="AL215" cm="1">
        <f t="array" ref="AL215">MMULT($B177:$AL177,AL$42:AL$78)</f>
        <v>0</v>
      </c>
      <c r="AM215">
        <f t="shared" si="30"/>
        <v>30602.524496398411</v>
      </c>
      <c r="AN215" s="5">
        <f>'TES des importations'!AU30</f>
        <v>30602.526000000002</v>
      </c>
      <c r="AO215" s="5">
        <f t="shared" si="31"/>
        <v>1.503601590229664E-3</v>
      </c>
    </row>
    <row r="216" spans="1:41">
      <c r="A216" s="13" t="s">
        <v>28</v>
      </c>
      <c r="B216" cm="1">
        <f t="array" ref="B216">MMULT($B178:$AL178,B$42:B$78)</f>
        <v>0</v>
      </c>
      <c r="C216" cm="1">
        <f t="array" ref="C216">MMULT($B178:$AL178,C$42:C$78)</f>
        <v>0</v>
      </c>
      <c r="D216" cm="1">
        <f t="array" ref="D216">MMULT($B178:$AL178,D$42:D$78)</f>
        <v>0</v>
      </c>
      <c r="E216" cm="1">
        <f t="array" ref="E216">MMULT($B178:$AL178,E$42:E$78)</f>
        <v>0</v>
      </c>
      <c r="F216" cm="1">
        <f t="array" ref="F216">MMULT($B178:$AL178,F$42:F$78)</f>
        <v>0</v>
      </c>
      <c r="G216" cm="1">
        <f t="array" ref="G216">MMULT($B178:$AL178,G$42:G$78)</f>
        <v>0</v>
      </c>
      <c r="H216" cm="1">
        <f t="array" ref="H216">MMULT($B178:$AL178,H$42:H$78)</f>
        <v>0</v>
      </c>
      <c r="I216" cm="1">
        <f t="array" ref="I216">MMULT($B178:$AL178,I$42:I$78)</f>
        <v>0</v>
      </c>
      <c r="J216" cm="1">
        <f t="array" ref="J216">MMULT($B178:$AL178,J$42:J$78)</f>
        <v>0</v>
      </c>
      <c r="K216" cm="1">
        <f t="array" ref="K216">MMULT($B178:$AL178,K$42:K$78)</f>
        <v>0</v>
      </c>
      <c r="L216" cm="1">
        <f t="array" ref="L216">MMULT($B178:$AL178,L$42:L$78)</f>
        <v>0</v>
      </c>
      <c r="M216" cm="1">
        <f t="array" ref="M216">MMULT($B178:$AL178,M$42:M$78)</f>
        <v>0</v>
      </c>
      <c r="N216" cm="1">
        <f t="array" ref="N216">MMULT($B178:$AL178,N$42:N$78)</f>
        <v>0</v>
      </c>
      <c r="O216" cm="1">
        <f t="array" ref="O216">MMULT($B178:$AL178,O$42:O$78)</f>
        <v>0</v>
      </c>
      <c r="P216" cm="1">
        <f t="array" ref="P216">MMULT($B178:$AL178,P$42:P$78)</f>
        <v>0</v>
      </c>
      <c r="Q216" cm="1">
        <f t="array" ref="Q216">MMULT($B178:$AL178,Q$42:Q$78)</f>
        <v>0</v>
      </c>
      <c r="R216" cm="1">
        <f t="array" ref="R216">MMULT($B178:$AL178,R$42:R$78)</f>
        <v>0</v>
      </c>
      <c r="S216" cm="1">
        <f t="array" ref="S216">MMULT($B178:$AL178,S$42:S$78)</f>
        <v>0</v>
      </c>
      <c r="T216" cm="1">
        <f t="array" ref="T216">MMULT($B178:$AL178,T$42:T$78)</f>
        <v>0</v>
      </c>
      <c r="U216" cm="1">
        <f t="array" ref="U216">MMULT($B178:$AL178,U$42:U$78)</f>
        <v>0</v>
      </c>
      <c r="V216" cm="1">
        <f t="array" ref="V216">MMULT($B178:$AL178,V$42:V$78)</f>
        <v>0</v>
      </c>
      <c r="W216" cm="1">
        <f t="array" ref="W216">MMULT($B178:$AL178,W$42:W$78)</f>
        <v>0</v>
      </c>
      <c r="X216" cm="1">
        <f t="array" ref="X216">MMULT($B178:$AL178,X$42:X$78)</f>
        <v>0</v>
      </c>
      <c r="Y216" cm="1">
        <f t="array" ref="Y216">MMULT($B178:$AL178,Y$42:Y$78)</f>
        <v>0</v>
      </c>
      <c r="Z216" cm="1">
        <f t="array" ref="Z216">MMULT($B178:$AL178,Z$42:Z$78)</f>
        <v>0</v>
      </c>
      <c r="AA216" cm="1">
        <f t="array" ref="AA216">MMULT($B178:$AL178,AA$42:AA$78)</f>
        <v>0</v>
      </c>
      <c r="AB216" cm="1">
        <f t="array" ref="AB216">MMULT($B178:$AL178,AB$42:AB$78)</f>
        <v>0</v>
      </c>
      <c r="AC216" cm="1">
        <f t="array" ref="AC216">MMULT($B178:$AL178,AC$42:AC$78)</f>
        <v>0</v>
      </c>
      <c r="AD216" cm="1">
        <f t="array" ref="AD216">MMULT($B178:$AL178,AD$42:AD$78)</f>
        <v>0</v>
      </c>
      <c r="AE216" cm="1">
        <f t="array" ref="AE216">MMULT($B178:$AL178,AE$42:AE$78)</f>
        <v>0</v>
      </c>
      <c r="AF216" cm="1">
        <f t="array" ref="AF216">MMULT($B178:$AL178,AF$42:AF$78)</f>
        <v>0</v>
      </c>
      <c r="AG216" cm="1">
        <f t="array" ref="AG216">MMULT($B178:$AL178,AG$42:AG$78)</f>
        <v>0</v>
      </c>
      <c r="AH216" cm="1">
        <f t="array" ref="AH216">MMULT($B178:$AL178,AH$42:AH$78)</f>
        <v>0</v>
      </c>
      <c r="AI216" cm="1">
        <f t="array" ref="AI216">MMULT($B178:$AL178,AI$42:AI$78)</f>
        <v>0</v>
      </c>
      <c r="AJ216" cm="1">
        <f t="array" ref="AJ216">MMULT($B178:$AL178,AJ$42:AJ$78)</f>
        <v>0</v>
      </c>
      <c r="AK216" cm="1">
        <f t="array" ref="AK216">MMULT($B178:$AL178,AK$42:AK$78)</f>
        <v>0</v>
      </c>
      <c r="AL216" cm="1">
        <f t="array" ref="AL216">MMULT($B178:$AL178,AL$42:AL$78)</f>
        <v>0</v>
      </c>
      <c r="AM216">
        <f t="shared" si="30"/>
        <v>0</v>
      </c>
      <c r="AN216" s="5">
        <f>'TES des importations'!AU31</f>
        <v>0</v>
      </c>
      <c r="AO216" s="5">
        <f t="shared" si="31"/>
        <v>0</v>
      </c>
    </row>
    <row r="217" spans="1:41">
      <c r="A217" s="13" t="s">
        <v>29</v>
      </c>
      <c r="B217" cm="1">
        <f t="array" ref="B217">MMULT($B179:$AL179,B$42:B$78)</f>
        <v>15.569309094930976</v>
      </c>
      <c r="C217" cm="1">
        <f t="array" ref="C217">MMULT($B179:$AL179,C$42:C$78)</f>
        <v>0.38331953258033064</v>
      </c>
      <c r="D217" cm="1">
        <f t="array" ref="D217">MMULT($B179:$AL179,D$42:D$78)</f>
        <v>85.598863793121012</v>
      </c>
      <c r="E217" cm="1">
        <f t="array" ref="E217">MMULT($B179:$AL179,E$42:E$78)</f>
        <v>7.6770587168698414</v>
      </c>
      <c r="F217" cm="1">
        <f t="array" ref="F217">MMULT($B179:$AL179,F$42:F$78)</f>
        <v>7.0977655341329235</v>
      </c>
      <c r="G217" cm="1">
        <f t="array" ref="G217">MMULT($B179:$AL179,G$42:G$78)</f>
        <v>7.6508404829483005</v>
      </c>
      <c r="H217" cm="1">
        <f t="array" ref="H217">MMULT($B179:$AL179,H$42:H$78)</f>
        <v>25.439900217114523</v>
      </c>
      <c r="I217" cm="1">
        <f t="array" ref="I217">MMULT($B179:$AL179,I$42:I$78)</f>
        <v>17.254336594032722</v>
      </c>
      <c r="J217" cm="1">
        <f t="array" ref="J217">MMULT($B179:$AL179,J$42:J$78)</f>
        <v>10.999679080574207</v>
      </c>
      <c r="K217" cm="1">
        <f t="array" ref="K217">MMULT($B179:$AL179,K$42:K$78)</f>
        <v>19.63950438056191</v>
      </c>
      <c r="L217" cm="1">
        <f t="array" ref="L217">MMULT($B179:$AL179,L$42:L$78)</f>
        <v>13.76648612411209</v>
      </c>
      <c r="M217" cm="1">
        <f t="array" ref="M217">MMULT($B179:$AL179,M$42:M$78)</f>
        <v>9.2156375947672124</v>
      </c>
      <c r="N217" cm="1">
        <f t="array" ref="N217">MMULT($B179:$AL179,N$42:N$78)</f>
        <v>18.269484963687674</v>
      </c>
      <c r="O217" cm="1">
        <f t="array" ref="O217">MMULT($B179:$AL179,O$42:O$78)</f>
        <v>66.533367242438359</v>
      </c>
      <c r="P217" cm="1">
        <f t="array" ref="P217">MMULT($B179:$AL179,P$42:P$78)</f>
        <v>21.473484483402284</v>
      </c>
      <c r="Q217" cm="1">
        <f t="array" ref="Q217">MMULT($B179:$AL179,Q$42:Q$78)</f>
        <v>15.893953925167077</v>
      </c>
      <c r="R217" cm="1">
        <f t="array" ref="R217">MMULT($B179:$AL179,R$42:R$78)</f>
        <v>14.080426230556231</v>
      </c>
      <c r="S217" cm="1">
        <f t="array" ref="S217">MMULT($B179:$AL179,S$42:S$78)</f>
        <v>147.14612559372563</v>
      </c>
      <c r="T217" cm="1">
        <f t="array" ref="T217">MMULT($B179:$AL179,T$42:T$78)</f>
        <v>399.01530918532711</v>
      </c>
      <c r="U217" cm="1">
        <f t="array" ref="U217">MMULT($B179:$AL179,U$42:U$78)</f>
        <v>78.877137837630585</v>
      </c>
      <c r="V217" cm="1">
        <f t="array" ref="V217">MMULT($B179:$AL179,V$42:V$78)</f>
        <v>56.078687645287445</v>
      </c>
      <c r="W217" cm="1">
        <f t="array" ref="W217">MMULT($B179:$AL179,W$42:W$78)</f>
        <v>426.09180128384833</v>
      </c>
      <c r="X217" cm="1">
        <f t="array" ref="X217">MMULT($B179:$AL179,X$42:X$78)</f>
        <v>71.144690963677476</v>
      </c>
      <c r="Y217" cm="1">
        <f t="array" ref="Y217">MMULT($B179:$AL179,Y$42:Y$78)</f>
        <v>147.16207229802743</v>
      </c>
      <c r="Z217" cm="1">
        <f t="array" ref="Z217">MMULT($B179:$AL179,Z$42:Z$78)</f>
        <v>198.95815766117471</v>
      </c>
      <c r="AA217" cm="1">
        <f t="array" ref="AA217">MMULT($B179:$AL179,AA$42:AA$78)</f>
        <v>101.25451765088671</v>
      </c>
      <c r="AB217" cm="1">
        <f t="array" ref="AB217">MMULT($B179:$AL179,AB$42:AB$78)</f>
        <v>248.58344163100455</v>
      </c>
      <c r="AC217" cm="1">
        <f t="array" ref="AC217">MMULT($B179:$AL179,AC$42:AC$78)</f>
        <v>175.91378049371855</v>
      </c>
      <c r="AD217" cm="1">
        <f t="array" ref="AD217">MMULT($B179:$AL179,AD$42:AD$78)</f>
        <v>60.737493910811892</v>
      </c>
      <c r="AE217" cm="1">
        <f t="array" ref="AE217">MMULT($B179:$AL179,AE$42:AE$78)</f>
        <v>114.67336271303201</v>
      </c>
      <c r="AF217" cm="1">
        <f t="array" ref="AF217">MMULT($B179:$AL179,AF$42:AF$78)</f>
        <v>169.69706745397849</v>
      </c>
      <c r="AG217" cm="1">
        <f t="array" ref="AG217">MMULT($B179:$AL179,AG$42:AG$78)</f>
        <v>91.320006976512204</v>
      </c>
      <c r="AH217" cm="1">
        <f t="array" ref="AH217">MMULT($B179:$AL179,AH$42:AH$78)</f>
        <v>86.927161878484839</v>
      </c>
      <c r="AI217" cm="1">
        <f t="array" ref="AI217">MMULT($B179:$AL179,AI$42:AI$78)</f>
        <v>41.959316803675641</v>
      </c>
      <c r="AJ217" cm="1">
        <f t="array" ref="AJ217">MMULT($B179:$AL179,AJ$42:AJ$78)</f>
        <v>103.39853979696083</v>
      </c>
      <c r="AK217" cm="1">
        <f t="array" ref="AK217">MMULT($B179:$AL179,AK$42:AK$78)</f>
        <v>63.129800774604306</v>
      </c>
      <c r="AL217" cm="1">
        <f t="array" ref="AL217">MMULT($B179:$AL179,AL$42:AL$78)</f>
        <v>0</v>
      </c>
      <c r="AM217">
        <f t="shared" si="30"/>
        <v>3138.6118905433664</v>
      </c>
      <c r="AN217" s="5">
        <f>'TES des importations'!AU32</f>
        <v>3138.6120000000001</v>
      </c>
      <c r="AO217" s="5">
        <f t="shared" si="31"/>
        <v>1.0945663370875991E-4</v>
      </c>
    </row>
    <row r="218" spans="1:41">
      <c r="A218" s="13" t="s">
        <v>30</v>
      </c>
      <c r="B218" cm="1">
        <f t="array" ref="B218">MMULT($B180:$AL180,B$42:B$78)</f>
        <v>9.2493649382036622</v>
      </c>
      <c r="C218" cm="1">
        <f t="array" ref="C218">MMULT($B180:$AL180,C$42:C$78)</f>
        <v>0.37920271135200762</v>
      </c>
      <c r="D218" cm="1">
        <f t="array" ref="D218">MMULT($B180:$AL180,D$42:D$78)</f>
        <v>58.649571768158324</v>
      </c>
      <c r="E218" cm="1">
        <f t="array" ref="E218">MMULT($B180:$AL180,E$42:E$78)</f>
        <v>6.2619727965166572</v>
      </c>
      <c r="F218" cm="1">
        <f t="array" ref="F218">MMULT($B180:$AL180,F$42:F$78)</f>
        <v>5.0790027183902788</v>
      </c>
      <c r="G218" cm="1">
        <f t="array" ref="G218">MMULT($B180:$AL180,G$42:G$78)</f>
        <v>7.4169079547311885</v>
      </c>
      <c r="H218" cm="1">
        <f t="array" ref="H218">MMULT($B180:$AL180,H$42:H$78)</f>
        <v>21.105078716200627</v>
      </c>
      <c r="I218" cm="1">
        <f t="array" ref="I218">MMULT($B180:$AL180,I$42:I$78)</f>
        <v>13.784883774490613</v>
      </c>
      <c r="J218" cm="1">
        <f t="array" ref="J218">MMULT($B180:$AL180,J$42:J$78)</f>
        <v>7.7408596302714985</v>
      </c>
      <c r="K218" cm="1">
        <f t="array" ref="K218">MMULT($B180:$AL180,K$42:K$78)</f>
        <v>14.601536688560145</v>
      </c>
      <c r="L218" cm="1">
        <f t="array" ref="L218">MMULT($B180:$AL180,L$42:L$78)</f>
        <v>9.9697255854881686</v>
      </c>
      <c r="M218" cm="1">
        <f t="array" ref="M218">MMULT($B180:$AL180,M$42:M$78)</f>
        <v>8.3018496286386672</v>
      </c>
      <c r="N218" cm="1">
        <f t="array" ref="N218">MMULT($B180:$AL180,N$42:N$78)</f>
        <v>17.753230169904874</v>
      </c>
      <c r="O218" cm="1">
        <f t="array" ref="O218">MMULT($B180:$AL180,O$42:O$78)</f>
        <v>52.634125369975209</v>
      </c>
      <c r="P218" cm="1">
        <f t="array" ref="P218">MMULT($B180:$AL180,P$42:P$78)</f>
        <v>17.607709281292035</v>
      </c>
      <c r="Q218" cm="1">
        <f t="array" ref="Q218">MMULT($B180:$AL180,Q$42:Q$78)</f>
        <v>15.977750210699066</v>
      </c>
      <c r="R218" cm="1">
        <f t="array" ref="R218">MMULT($B180:$AL180,R$42:R$78)</f>
        <v>9.7269844069932834</v>
      </c>
      <c r="S218" cm="1">
        <f t="array" ref="S218">MMULT($B180:$AL180,S$42:S$78)</f>
        <v>119.3114324379104</v>
      </c>
      <c r="T218" cm="1">
        <f t="array" ref="T218">MMULT($B180:$AL180,T$42:T$78)</f>
        <v>399.15205536834134</v>
      </c>
      <c r="U218" cm="1">
        <f t="array" ref="U218">MMULT($B180:$AL180,U$42:U$78)</f>
        <v>65.424258241008772</v>
      </c>
      <c r="V218" cm="1">
        <f t="array" ref="V218">MMULT($B180:$AL180,V$42:V$78)</f>
        <v>54.01230070478249</v>
      </c>
      <c r="W218" cm="1">
        <f t="array" ref="W218">MMULT($B180:$AL180,W$42:W$78)</f>
        <v>32.074537498333846</v>
      </c>
      <c r="X218" cm="1">
        <f t="array" ref="X218">MMULT($B180:$AL180,X$42:X$78)</f>
        <v>260.24049619732597</v>
      </c>
      <c r="Y218" cm="1">
        <f t="array" ref="Y218">MMULT($B180:$AL180,Y$42:Y$78)</f>
        <v>108.44478604499272</v>
      </c>
      <c r="Z218" cm="1">
        <f t="array" ref="Z218">MMULT($B180:$AL180,Z$42:Z$78)</f>
        <v>230.26321227775387</v>
      </c>
      <c r="AA218" cm="1">
        <f t="array" ref="AA218">MMULT($B180:$AL180,AA$42:AA$78)</f>
        <v>80.654759680159046</v>
      </c>
      <c r="AB218" cm="1">
        <f t="array" ref="AB218">MMULT($B180:$AL180,AB$42:AB$78)</f>
        <v>96.546700186030932</v>
      </c>
      <c r="AC218" cm="1">
        <f t="array" ref="AC218">MMULT($B180:$AL180,AC$42:AC$78)</f>
        <v>83.144876599634557</v>
      </c>
      <c r="AD218" cm="1">
        <f t="array" ref="AD218">MMULT($B180:$AL180,AD$42:AD$78)</f>
        <v>11.318113265822179</v>
      </c>
      <c r="AE218" cm="1">
        <f t="array" ref="AE218">MMULT($B180:$AL180,AE$42:AE$78)</f>
        <v>58.129292799956829</v>
      </c>
      <c r="AF218" cm="1">
        <f t="array" ref="AF218">MMULT($B180:$AL180,AF$42:AF$78)</f>
        <v>115.22962426912167</v>
      </c>
      <c r="AG218" cm="1">
        <f t="array" ref="AG218">MMULT($B180:$AL180,AG$42:AG$78)</f>
        <v>42.736784835840133</v>
      </c>
      <c r="AH218" cm="1">
        <f t="array" ref="AH218">MMULT($B180:$AL180,AH$42:AH$78)</f>
        <v>64.685068875607314</v>
      </c>
      <c r="AI218" cm="1">
        <f t="array" ref="AI218">MMULT($B180:$AL180,AI$42:AI$78)</f>
        <v>17.214539883652119</v>
      </c>
      <c r="AJ218" cm="1">
        <f t="array" ref="AJ218">MMULT($B180:$AL180,AJ$42:AJ$78)</f>
        <v>44.381019993053634</v>
      </c>
      <c r="AK218" cm="1">
        <f t="array" ref="AK218">MMULT($B180:$AL180,AK$42:AK$78)</f>
        <v>27.150267431670802</v>
      </c>
      <c r="AL218" cm="1">
        <f t="array" ref="AL218">MMULT($B180:$AL180,AL$42:AL$78)</f>
        <v>0</v>
      </c>
      <c r="AM218">
        <f t="shared" si="30"/>
        <v>2186.3538829408644</v>
      </c>
      <c r="AN218" s="5">
        <f>'TES des importations'!AU33</f>
        <v>2186.3540000000003</v>
      </c>
      <c r="AO218" s="5">
        <f t="shared" si="31"/>
        <v>1.1705913584592054E-4</v>
      </c>
    </row>
    <row r="219" spans="1:41">
      <c r="A219" s="13" t="s">
        <v>31</v>
      </c>
      <c r="B219" cm="1">
        <f t="array" ref="B219">MMULT($B181:$AL181,B$42:B$78)</f>
        <v>16.111810603373716</v>
      </c>
      <c r="C219" cm="1">
        <f t="array" ref="C219">MMULT($B181:$AL181,C$42:C$78)</f>
        <v>0.53971615217638436</v>
      </c>
      <c r="D219" cm="1">
        <f t="array" ref="D219">MMULT($B181:$AL181,D$42:D$78)</f>
        <v>142.38666703894586</v>
      </c>
      <c r="E219" cm="1">
        <f t="array" ref="E219">MMULT($B181:$AL181,E$42:E$78)</f>
        <v>14.789285344411759</v>
      </c>
      <c r="F219" cm="1">
        <f t="array" ref="F219">MMULT($B181:$AL181,F$42:F$78)</f>
        <v>13.5439085163735</v>
      </c>
      <c r="G219" cm="1">
        <f t="array" ref="G219">MMULT($B181:$AL181,G$42:G$78)</f>
        <v>26.879250475614729</v>
      </c>
      <c r="H219" cm="1">
        <f t="array" ref="H219">MMULT($B181:$AL181,H$42:H$78)</f>
        <v>56.946295417077586</v>
      </c>
      <c r="I219" cm="1">
        <f t="array" ref="I219">MMULT($B181:$AL181,I$42:I$78)</f>
        <v>30.34401934312141</v>
      </c>
      <c r="J219" cm="1">
        <f t="array" ref="J219">MMULT($B181:$AL181,J$42:J$78)</f>
        <v>19.443796313827679</v>
      </c>
      <c r="K219" cm="1">
        <f t="array" ref="K219">MMULT($B181:$AL181,K$42:K$78)</f>
        <v>34.548780752259653</v>
      </c>
      <c r="L219" cm="1">
        <f t="array" ref="L219">MMULT($B181:$AL181,L$42:L$78)</f>
        <v>65.539002876295967</v>
      </c>
      <c r="M219" cm="1">
        <f t="array" ref="M219">MMULT($B181:$AL181,M$42:M$78)</f>
        <v>20.340134668335793</v>
      </c>
      <c r="N219" cm="1">
        <f t="array" ref="N219">MMULT($B181:$AL181,N$42:N$78)</f>
        <v>41.032388325151132</v>
      </c>
      <c r="O219" cm="1">
        <f t="array" ref="O219">MMULT($B181:$AL181,O$42:O$78)</f>
        <v>123.7577246217907</v>
      </c>
      <c r="P219" cm="1">
        <f t="array" ref="P219">MMULT($B181:$AL181,P$42:P$78)</f>
        <v>43.272749830230318</v>
      </c>
      <c r="Q219" cm="1">
        <f t="array" ref="Q219">MMULT($B181:$AL181,Q$42:Q$78)</f>
        <v>49.634615948937174</v>
      </c>
      <c r="R219" cm="1">
        <f t="array" ref="R219">MMULT($B181:$AL181,R$42:R$78)</f>
        <v>22.806862339650479</v>
      </c>
      <c r="S219" cm="1">
        <f t="array" ref="S219">MMULT($B181:$AL181,S$42:S$78)</f>
        <v>259.040937146771</v>
      </c>
      <c r="T219" cm="1">
        <f t="array" ref="T219">MMULT($B181:$AL181,T$42:T$78)</f>
        <v>558.34512690000167</v>
      </c>
      <c r="U219" cm="1">
        <f t="array" ref="U219">MMULT($B181:$AL181,U$42:U$78)</f>
        <v>117.79944995789083</v>
      </c>
      <c r="V219" cm="1">
        <f t="array" ref="V219">MMULT($B181:$AL181,V$42:V$78)</f>
        <v>76.41708634665801</v>
      </c>
      <c r="W219" cm="1">
        <f t="array" ref="W219">MMULT($B181:$AL181,W$42:W$78)</f>
        <v>95.924038054041773</v>
      </c>
      <c r="X219" cm="1">
        <f t="array" ref="X219">MMULT($B181:$AL181,X$42:X$78)</f>
        <v>91.327234903928129</v>
      </c>
      <c r="Y219" cm="1">
        <f t="array" ref="Y219">MMULT($B181:$AL181,Y$42:Y$78)</f>
        <v>1544.9897835087459</v>
      </c>
      <c r="Z219" cm="1">
        <f t="array" ref="Z219">MMULT($B181:$AL181,Z$42:Z$78)</f>
        <v>446.87979755184944</v>
      </c>
      <c r="AA219" cm="1">
        <f t="array" ref="AA219">MMULT($B181:$AL181,AA$42:AA$78)</f>
        <v>169.36391968888177</v>
      </c>
      <c r="AB219" cm="1">
        <f t="array" ref="AB219">MMULT($B181:$AL181,AB$42:AB$78)</f>
        <v>164.69425739921846</v>
      </c>
      <c r="AC219" cm="1">
        <f t="array" ref="AC219">MMULT($B181:$AL181,AC$42:AC$78)</f>
        <v>141.6924592935367</v>
      </c>
      <c r="AD219" cm="1">
        <f t="array" ref="AD219">MMULT($B181:$AL181,AD$42:AD$78)</f>
        <v>20.546982592103795</v>
      </c>
      <c r="AE219" cm="1">
        <f t="array" ref="AE219">MMULT($B181:$AL181,AE$42:AE$78)</f>
        <v>94.109680659289225</v>
      </c>
      <c r="AF219" cm="1">
        <f t="array" ref="AF219">MMULT($B181:$AL181,AF$42:AF$78)</f>
        <v>205.73561751585302</v>
      </c>
      <c r="AG219" cm="1">
        <f t="array" ref="AG219">MMULT($B181:$AL181,AG$42:AG$78)</f>
        <v>46.44748881971816</v>
      </c>
      <c r="AH219" cm="1">
        <f t="array" ref="AH219">MMULT($B181:$AL181,AH$42:AH$78)</f>
        <v>83.88170046453979</v>
      </c>
      <c r="AI219" cm="1">
        <f t="array" ref="AI219">MMULT($B181:$AL181,AI$42:AI$78)</f>
        <v>31.350340417720215</v>
      </c>
      <c r="AJ219" cm="1">
        <f t="array" ref="AJ219">MMULT($B181:$AL181,AJ$42:AJ$78)</f>
        <v>53.841381883065942</v>
      </c>
      <c r="AK219" cm="1">
        <f t="array" ref="AK219">MMULT($B181:$AL181,AK$42:AK$78)</f>
        <v>53.034584157391407</v>
      </c>
      <c r="AL219" cm="1">
        <f t="array" ref="AL219">MMULT($B181:$AL181,AL$42:AL$78)</f>
        <v>0</v>
      </c>
      <c r="AM219">
        <f t="shared" si="30"/>
        <v>4977.3388758287792</v>
      </c>
      <c r="AN219" s="5">
        <f>'TES des importations'!AU34</f>
        <v>4977.3389999999999</v>
      </c>
      <c r="AO219" s="5">
        <f t="shared" si="31"/>
        <v>1.2417122070473852E-4</v>
      </c>
    </row>
    <row r="220" spans="1:41">
      <c r="A220" s="13" t="s">
        <v>32</v>
      </c>
      <c r="B220" cm="1">
        <f t="array" ref="B220">MMULT($B182:$AL182,B$42:B$78)</f>
        <v>55.309685495226873</v>
      </c>
      <c r="C220" cm="1">
        <f t="array" ref="C220">MMULT($B182:$AL182,C$42:C$78)</f>
        <v>1.6271906467314956</v>
      </c>
      <c r="D220" cm="1">
        <f t="array" ref="D220">MMULT($B182:$AL182,D$42:D$78)</f>
        <v>267.65844591861992</v>
      </c>
      <c r="E220" cm="1">
        <f t="array" ref="E220">MMULT($B182:$AL182,E$42:E$78)</f>
        <v>21.946793320720062</v>
      </c>
      <c r="F220" cm="1">
        <f t="array" ref="F220">MMULT($B182:$AL182,F$42:F$78)</f>
        <v>19.693476423632511</v>
      </c>
      <c r="G220" cm="1">
        <f t="array" ref="G220">MMULT($B182:$AL182,G$42:G$78)</f>
        <v>23.84738723064962</v>
      </c>
      <c r="H220" cm="1">
        <f t="array" ref="H220">MMULT($B182:$AL182,H$42:H$78)</f>
        <v>70.811719673514958</v>
      </c>
      <c r="I220" cm="1">
        <f t="array" ref="I220">MMULT($B182:$AL182,I$42:I$78)</f>
        <v>37.864556515342947</v>
      </c>
      <c r="J220" cm="1">
        <f t="array" ref="J220">MMULT($B182:$AL182,J$42:J$78)</f>
        <v>24.725179718008608</v>
      </c>
      <c r="K220" cm="1">
        <f t="array" ref="K220">MMULT($B182:$AL182,K$42:K$78)</f>
        <v>50.048440615655103</v>
      </c>
      <c r="L220" cm="1">
        <f t="array" ref="L220">MMULT($B182:$AL182,L$42:L$78)</f>
        <v>30.352939523037666</v>
      </c>
      <c r="M220" cm="1">
        <f t="array" ref="M220">MMULT($B182:$AL182,M$42:M$78)</f>
        <v>22.056925865699043</v>
      </c>
      <c r="N220" cm="1">
        <f t="array" ref="N220">MMULT($B182:$AL182,N$42:N$78)</f>
        <v>48.93776817399776</v>
      </c>
      <c r="O220" cm="1">
        <f t="array" ref="O220">MMULT($B182:$AL182,O$42:O$78)</f>
        <v>156.64042512220706</v>
      </c>
      <c r="P220" cm="1">
        <f t="array" ref="P220">MMULT($B182:$AL182,P$42:P$78)</f>
        <v>51.443104956445801</v>
      </c>
      <c r="Q220" cm="1">
        <f t="array" ref="Q220">MMULT($B182:$AL182,Q$42:Q$78)</f>
        <v>42.127114401359165</v>
      </c>
      <c r="R220" cm="1">
        <f t="array" ref="R220">MMULT($B182:$AL182,R$42:R$78)</f>
        <v>35.944755040700059</v>
      </c>
      <c r="S220" cm="1">
        <f t="array" ref="S220">MMULT($B182:$AL182,S$42:S$78)</f>
        <v>494.5267612901618</v>
      </c>
      <c r="T220" cm="1">
        <f t="array" ref="T220">MMULT($B182:$AL182,T$42:T$78)</f>
        <v>1046.7152686417535</v>
      </c>
      <c r="U220" cm="1">
        <f t="array" ref="U220">MMULT($B182:$AL182,U$42:U$78)</f>
        <v>271.04277638181702</v>
      </c>
      <c r="V220" cm="1">
        <f t="array" ref="V220">MMULT($B182:$AL182,V$42:V$78)</f>
        <v>156.61235272735348</v>
      </c>
      <c r="W220" cm="1">
        <f t="array" ref="W220">MMULT($B182:$AL182,W$42:W$78)</f>
        <v>68.659692877572937</v>
      </c>
      <c r="X220" cm="1">
        <f t="array" ref="X220">MMULT($B182:$AL182,X$42:X$78)</f>
        <v>68.222709601101457</v>
      </c>
      <c r="Y220" cm="1">
        <f t="array" ref="Y220">MMULT($B182:$AL182,Y$42:Y$78)</f>
        <v>86.110235955452424</v>
      </c>
      <c r="Z220" cm="1">
        <f t="array" ref="Z220">MMULT($B182:$AL182,Z$42:Z$78)</f>
        <v>1174.6114443035233</v>
      </c>
      <c r="AA220" cm="1">
        <f t="array" ref="AA220">MMULT($B182:$AL182,AA$42:AA$78)</f>
        <v>767.90717442239531</v>
      </c>
      <c r="AB220" cm="1">
        <f t="array" ref="AB220">MMULT($B182:$AL182,AB$42:AB$78)</f>
        <v>269.6229553189969</v>
      </c>
      <c r="AC220" cm="1">
        <f t="array" ref="AC220">MMULT($B182:$AL182,AC$42:AC$78)</f>
        <v>114.31209587905484</v>
      </c>
      <c r="AD220" cm="1">
        <f t="array" ref="AD220">MMULT($B182:$AL182,AD$42:AD$78)</f>
        <v>25.659620363106345</v>
      </c>
      <c r="AE220" cm="1">
        <f t="array" ref="AE220">MMULT($B182:$AL182,AE$42:AE$78)</f>
        <v>95.715524065150149</v>
      </c>
      <c r="AF220" cm="1">
        <f t="array" ref="AF220">MMULT($B182:$AL182,AF$42:AF$78)</f>
        <v>286.60659684840391</v>
      </c>
      <c r="AG220" cm="1">
        <f t="array" ref="AG220">MMULT($B182:$AL182,AG$42:AG$78)</f>
        <v>70.204491238154191</v>
      </c>
      <c r="AH220" cm="1">
        <f t="array" ref="AH220">MMULT($B182:$AL182,AH$42:AH$78)</f>
        <v>142.31025538235778</v>
      </c>
      <c r="AI220" cm="1">
        <f t="array" ref="AI220">MMULT($B182:$AL182,AI$42:AI$78)</f>
        <v>45.208601580975795</v>
      </c>
      <c r="AJ220" cm="1">
        <f t="array" ref="AJ220">MMULT($B182:$AL182,AJ$42:AJ$78)</f>
        <v>62.881961208179639</v>
      </c>
      <c r="AK220" cm="1">
        <f t="array" ref="AK220">MMULT($B182:$AL182,AK$42:AK$78)</f>
        <v>82.652447643453257</v>
      </c>
      <c r="AL220" cm="1">
        <f t="array" ref="AL220">MMULT($B182:$AL182,AL$42:AL$78)</f>
        <v>0</v>
      </c>
      <c r="AM220">
        <f t="shared" si="30"/>
        <v>6290.6188743705125</v>
      </c>
      <c r="AN220" s="5">
        <f>'TES des importations'!AU35</f>
        <v>6290.6190000000006</v>
      </c>
      <c r="AO220" s="5">
        <f t="shared" si="31"/>
        <v>1.256294881386566E-4</v>
      </c>
    </row>
    <row r="221" spans="1:41">
      <c r="A221" s="13" t="s">
        <v>33</v>
      </c>
      <c r="B221" cm="1">
        <f t="array" ref="B221">MMULT($B183:$AL183,B$42:B$78)</f>
        <v>0</v>
      </c>
      <c r="C221" cm="1">
        <f t="array" ref="C221">MMULT($B183:$AL183,C$42:C$78)</f>
        <v>0</v>
      </c>
      <c r="D221" cm="1">
        <f t="array" ref="D221">MMULT($B183:$AL183,D$42:D$78)</f>
        <v>0</v>
      </c>
      <c r="E221" cm="1">
        <f t="array" ref="E221">MMULT($B183:$AL183,E$42:E$78)</f>
        <v>0</v>
      </c>
      <c r="F221" cm="1">
        <f t="array" ref="F221">MMULT($B183:$AL183,F$42:F$78)</f>
        <v>0</v>
      </c>
      <c r="G221" cm="1">
        <f t="array" ref="G221">MMULT($B183:$AL183,G$42:G$78)</f>
        <v>0</v>
      </c>
      <c r="H221" cm="1">
        <f t="array" ref="H221">MMULT($B183:$AL183,H$42:H$78)</f>
        <v>0</v>
      </c>
      <c r="I221" cm="1">
        <f t="array" ref="I221">MMULT($B183:$AL183,I$42:I$78)</f>
        <v>0</v>
      </c>
      <c r="J221" cm="1">
        <f t="array" ref="J221">MMULT($B183:$AL183,J$42:J$78)</f>
        <v>0</v>
      </c>
      <c r="K221" cm="1">
        <f t="array" ref="K221">MMULT($B183:$AL183,K$42:K$78)</f>
        <v>0</v>
      </c>
      <c r="L221" cm="1">
        <f t="array" ref="L221">MMULT($B183:$AL183,L$42:L$78)</f>
        <v>0</v>
      </c>
      <c r="M221" cm="1">
        <f t="array" ref="M221">MMULT($B183:$AL183,M$42:M$78)</f>
        <v>0</v>
      </c>
      <c r="N221" cm="1">
        <f t="array" ref="N221">MMULT($B183:$AL183,N$42:N$78)</f>
        <v>0</v>
      </c>
      <c r="O221" cm="1">
        <f t="array" ref="O221">MMULT($B183:$AL183,O$42:O$78)</f>
        <v>0</v>
      </c>
      <c r="P221" cm="1">
        <f t="array" ref="P221">MMULT($B183:$AL183,P$42:P$78)</f>
        <v>0</v>
      </c>
      <c r="Q221" cm="1">
        <f t="array" ref="Q221">MMULT($B183:$AL183,Q$42:Q$78)</f>
        <v>0</v>
      </c>
      <c r="R221" cm="1">
        <f t="array" ref="R221">MMULT($B183:$AL183,R$42:R$78)</f>
        <v>0</v>
      </c>
      <c r="S221" cm="1">
        <f t="array" ref="S221">MMULT($B183:$AL183,S$42:S$78)</f>
        <v>0</v>
      </c>
      <c r="T221" cm="1">
        <f t="array" ref="T221">MMULT($B183:$AL183,T$42:T$78)</f>
        <v>0</v>
      </c>
      <c r="U221" cm="1">
        <f t="array" ref="U221">MMULT($B183:$AL183,U$42:U$78)</f>
        <v>0</v>
      </c>
      <c r="V221" cm="1">
        <f t="array" ref="V221">MMULT($B183:$AL183,V$42:V$78)</f>
        <v>0</v>
      </c>
      <c r="W221" cm="1">
        <f t="array" ref="W221">MMULT($B183:$AL183,W$42:W$78)</f>
        <v>0</v>
      </c>
      <c r="X221" cm="1">
        <f t="array" ref="X221">MMULT($B183:$AL183,X$42:X$78)</f>
        <v>0</v>
      </c>
      <c r="Y221" cm="1">
        <f t="array" ref="Y221">MMULT($B183:$AL183,Y$42:Y$78)</f>
        <v>0</v>
      </c>
      <c r="Z221" cm="1">
        <f t="array" ref="Z221">MMULT($B183:$AL183,Z$42:Z$78)</f>
        <v>0</v>
      </c>
      <c r="AA221" cm="1">
        <f t="array" ref="AA221">MMULT($B183:$AL183,AA$42:AA$78)</f>
        <v>0</v>
      </c>
      <c r="AB221" cm="1">
        <f t="array" ref="AB221">MMULT($B183:$AL183,AB$42:AB$78)</f>
        <v>0</v>
      </c>
      <c r="AC221" cm="1">
        <f t="array" ref="AC221">MMULT($B183:$AL183,AC$42:AC$78)</f>
        <v>0</v>
      </c>
      <c r="AD221" cm="1">
        <f t="array" ref="AD221">MMULT($B183:$AL183,AD$42:AD$78)</f>
        <v>0</v>
      </c>
      <c r="AE221" cm="1">
        <f t="array" ref="AE221">MMULT($B183:$AL183,AE$42:AE$78)</f>
        <v>0</v>
      </c>
      <c r="AF221" cm="1">
        <f t="array" ref="AF221">MMULT($B183:$AL183,AF$42:AF$78)</f>
        <v>0</v>
      </c>
      <c r="AG221" cm="1">
        <f t="array" ref="AG221">MMULT($B183:$AL183,AG$42:AG$78)</f>
        <v>0</v>
      </c>
      <c r="AH221" cm="1">
        <f t="array" ref="AH221">MMULT($B183:$AL183,AH$42:AH$78)</f>
        <v>0</v>
      </c>
      <c r="AI221" cm="1">
        <f t="array" ref="AI221">MMULT($B183:$AL183,AI$42:AI$78)</f>
        <v>0</v>
      </c>
      <c r="AJ221" cm="1">
        <f t="array" ref="AJ221">MMULT($B183:$AL183,AJ$42:AJ$78)</f>
        <v>0</v>
      </c>
      <c r="AK221" cm="1">
        <f t="array" ref="AK221">MMULT($B183:$AL183,AK$42:AK$78)</f>
        <v>0</v>
      </c>
      <c r="AL221" cm="1">
        <f t="array" ref="AL221">MMULT($B183:$AL183,AL$42:AL$78)</f>
        <v>0</v>
      </c>
      <c r="AM221">
        <f t="shared" si="30"/>
        <v>0</v>
      </c>
      <c r="AN221" s="5">
        <f>'TES des importations'!AU36</f>
        <v>0</v>
      </c>
      <c r="AO221" s="5">
        <f t="shared" si="31"/>
        <v>0</v>
      </c>
    </row>
    <row r="222" spans="1:41">
      <c r="A222" s="13" t="s">
        <v>34</v>
      </c>
      <c r="B222" cm="1">
        <f t="array" ref="B222">MMULT($B184:$AL184,B$42:B$78)</f>
        <v>135.27854455131032</v>
      </c>
      <c r="C222" cm="1">
        <f t="array" ref="C222">MMULT($B184:$AL184,C$42:C$78)</f>
        <v>6.0580473758790578</v>
      </c>
      <c r="D222" cm="1">
        <f t="array" ref="D222">MMULT($B184:$AL184,D$42:D$78)</f>
        <v>973.31734118195914</v>
      </c>
      <c r="E222" cm="1">
        <f t="array" ref="E222">MMULT($B184:$AL184,E$42:E$78)</f>
        <v>71.810588673473433</v>
      </c>
      <c r="F222" cm="1">
        <f t="array" ref="F222">MMULT($B184:$AL184,F$42:F$78)</f>
        <v>88.4542145048202</v>
      </c>
      <c r="G222" cm="1">
        <f t="array" ref="G222">MMULT($B184:$AL184,G$42:G$78)</f>
        <v>111.07623042944553</v>
      </c>
      <c r="H222" cm="1">
        <f t="array" ref="H222">MMULT($B184:$AL184,H$42:H$78)</f>
        <v>277.34778907820697</v>
      </c>
      <c r="I222" cm="1">
        <f t="array" ref="I222">MMULT($B184:$AL184,I$42:I$78)</f>
        <v>211.86208323765851</v>
      </c>
      <c r="J222" cm="1">
        <f t="array" ref="J222">MMULT($B184:$AL184,J$42:J$78)</f>
        <v>156.5673588878131</v>
      </c>
      <c r="K222" cm="1">
        <f t="array" ref="K222">MMULT($B184:$AL184,K$42:K$78)</f>
        <v>276.74611679278854</v>
      </c>
      <c r="L222" cm="1">
        <f t="array" ref="L222">MMULT($B184:$AL184,L$42:L$78)</f>
        <v>176.70190454365715</v>
      </c>
      <c r="M222" cm="1">
        <f t="array" ref="M222">MMULT($B184:$AL184,M$42:M$78)</f>
        <v>115.21756489981318</v>
      </c>
      <c r="N222" cm="1">
        <f t="array" ref="N222">MMULT($B184:$AL184,N$42:N$78)</f>
        <v>274.16607201555217</v>
      </c>
      <c r="O222" cm="1">
        <f t="array" ref="O222">MMULT($B184:$AL184,O$42:O$78)</f>
        <v>928.2209186539335</v>
      </c>
      <c r="P222" cm="1">
        <f t="array" ref="P222">MMULT($B184:$AL184,P$42:P$78)</f>
        <v>283.02560712769923</v>
      </c>
      <c r="Q222" cm="1">
        <f t="array" ref="Q222">MMULT($B184:$AL184,Q$42:Q$78)</f>
        <v>217.70298110811507</v>
      </c>
      <c r="R222" cm="1">
        <f t="array" ref="R222">MMULT($B184:$AL184,R$42:R$78)</f>
        <v>127.92517342389077</v>
      </c>
      <c r="S222" cm="1">
        <f t="array" ref="S222">MMULT($B184:$AL184,S$42:S$78)</f>
        <v>2999.5611941677876</v>
      </c>
      <c r="T222" cm="1">
        <f t="array" ref="T222">MMULT($B184:$AL184,T$42:T$78)</f>
        <v>3258.6746450350038</v>
      </c>
      <c r="U222" cm="1">
        <f t="array" ref="U222">MMULT($B184:$AL184,U$42:U$78)</f>
        <v>811.37877624001703</v>
      </c>
      <c r="V222" cm="1">
        <f t="array" ref="V222">MMULT($B184:$AL184,V$42:V$78)</f>
        <v>638.03056726946159</v>
      </c>
      <c r="W222" cm="1">
        <f t="array" ref="W222">MMULT($B184:$AL184,W$42:W$78)</f>
        <v>353.68547773017195</v>
      </c>
      <c r="X222" cm="1">
        <f t="array" ref="X222">MMULT($B184:$AL184,X$42:X$78)</f>
        <v>205.06718097198248</v>
      </c>
      <c r="Y222" cm="1">
        <f t="array" ref="Y222">MMULT($B184:$AL184,Y$42:Y$78)</f>
        <v>697.33301951131466</v>
      </c>
      <c r="Z222" cm="1">
        <f t="array" ref="Z222">MMULT($B184:$AL184,Z$42:Z$78)</f>
        <v>648.64835457376353</v>
      </c>
      <c r="AA222" cm="1">
        <f t="array" ref="AA222">MMULT($B184:$AL184,AA$42:AA$78)</f>
        <v>1000.1135280611311</v>
      </c>
      <c r="AB222" cm="1">
        <f t="array" ref="AB222">MMULT($B184:$AL184,AB$42:AB$78)</f>
        <v>3026.5643286097406</v>
      </c>
      <c r="AC222" cm="1">
        <f t="array" ref="AC222">MMULT($B184:$AL184,AC$42:AC$78)</f>
        <v>862.24388270156055</v>
      </c>
      <c r="AD222" cm="1">
        <f t="array" ref="AD222">MMULT($B184:$AL184,AD$42:AD$78)</f>
        <v>110.35431093795349</v>
      </c>
      <c r="AE222" cm="1">
        <f t="array" ref="AE222">MMULT($B184:$AL184,AE$42:AE$78)</f>
        <v>600.4359643754824</v>
      </c>
      <c r="AF222" cm="1">
        <f t="array" ref="AF222">MMULT($B184:$AL184,AF$42:AF$78)</f>
        <v>875.57279491337476</v>
      </c>
      <c r="AG222" cm="1">
        <f t="array" ref="AG222">MMULT($B184:$AL184,AG$42:AG$78)</f>
        <v>309.81512056192747</v>
      </c>
      <c r="AH222" cm="1">
        <f t="array" ref="AH222">MMULT($B184:$AL184,AH$42:AH$78)</f>
        <v>515.84867896916796</v>
      </c>
      <c r="AI222" cm="1">
        <f t="array" ref="AI222">MMULT($B184:$AL184,AI$42:AI$78)</f>
        <v>232.12934072842529</v>
      </c>
      <c r="AJ222" cm="1">
        <f t="array" ref="AJ222">MMULT($B184:$AL184,AJ$42:AJ$78)</f>
        <v>306.71535969311594</v>
      </c>
      <c r="AK222" cm="1">
        <f t="array" ref="AK222">MMULT($B184:$AL184,AK$42:AK$78)</f>
        <v>262.71277527250328</v>
      </c>
      <c r="AL222" cm="1">
        <f t="array" ref="AL222">MMULT($B184:$AL184,AL$42:AL$78)</f>
        <v>0</v>
      </c>
      <c r="AM222">
        <f t="shared" si="30"/>
        <v>22146.363836809902</v>
      </c>
      <c r="AN222" s="5">
        <f>'TES des importations'!AU37</f>
        <v>22146.364999999991</v>
      </c>
      <c r="AO222" s="5">
        <f t="shared" si="31"/>
        <v>1.1631900888460223E-3</v>
      </c>
    </row>
    <row r="223" spans="1:41">
      <c r="A223" s="13" t="s">
        <v>35</v>
      </c>
      <c r="B223" cm="1">
        <f t="array" ref="B223">MMULT($B185:$AL185,B$42:B$78)</f>
        <v>9.048141640681949E-2</v>
      </c>
      <c r="C223" cm="1">
        <f t="array" ref="C223">MMULT($B185:$AL185,C$42:C$78)</f>
        <v>3.3231746213335418E-3</v>
      </c>
      <c r="D223" cm="1">
        <f t="array" ref="D223">MMULT($B185:$AL185,D$42:D$78)</f>
        <v>0.5654153483060379</v>
      </c>
      <c r="E223" cm="1">
        <f t="array" ref="E223">MMULT($B185:$AL185,E$42:E$78)</f>
        <v>5.0949587438154469E-2</v>
      </c>
      <c r="F223" cm="1">
        <f t="array" ref="F223">MMULT($B185:$AL185,F$42:F$78)</f>
        <v>4.4340944886423567E-2</v>
      </c>
      <c r="G223" cm="1">
        <f t="array" ref="G223">MMULT($B185:$AL185,G$42:G$78)</f>
        <v>4.9060848851250914E-2</v>
      </c>
      <c r="H223" cm="1">
        <f t="array" ref="H223">MMULT($B185:$AL185,H$42:H$78)</f>
        <v>0.1665706565453115</v>
      </c>
      <c r="I223" cm="1">
        <f t="array" ref="I223">MMULT($B185:$AL185,I$42:I$78)</f>
        <v>0.10645656044064157</v>
      </c>
      <c r="J223" cm="1">
        <f t="array" ref="J223">MMULT($B185:$AL185,J$42:J$78)</f>
        <v>8.3903272603534765E-2</v>
      </c>
      <c r="K223" cm="1">
        <f t="array" ref="K223">MMULT($B185:$AL185,K$42:K$78)</f>
        <v>0.15992635374203751</v>
      </c>
      <c r="L223" cm="1">
        <f t="array" ref="L223">MMULT($B185:$AL185,L$42:L$78)</f>
        <v>8.8456410707298039E-2</v>
      </c>
      <c r="M223" cm="1">
        <f t="array" ref="M223">MMULT($B185:$AL185,M$42:M$78)</f>
        <v>6.8969053513111792E-2</v>
      </c>
      <c r="N223" cm="1">
        <f t="array" ref="N223">MMULT($B185:$AL185,N$42:N$78)</f>
        <v>0.14344509492150009</v>
      </c>
      <c r="O223" cm="1">
        <f t="array" ref="O223">MMULT($B185:$AL185,O$42:O$78)</f>
        <v>0.61530064413447449</v>
      </c>
      <c r="P223" cm="1">
        <f t="array" ref="P223">MMULT($B185:$AL185,P$42:P$78)</f>
        <v>1.4358088544959515</v>
      </c>
      <c r="Q223" cm="1">
        <f t="array" ref="Q223">MMULT($B185:$AL185,Q$42:Q$78)</f>
        <v>0.10417586659594176</v>
      </c>
      <c r="R223" cm="1">
        <f t="array" ref="R223">MMULT($B185:$AL185,R$42:R$78)</f>
        <v>0.11373725073336458</v>
      </c>
      <c r="S223" cm="1">
        <f t="array" ref="S223">MMULT($B185:$AL185,S$42:S$78)</f>
        <v>2.1350833695050691</v>
      </c>
      <c r="T223" cm="1">
        <f t="array" ref="T223">MMULT($B185:$AL185,T$42:T$78)</f>
        <v>1.6350049951889551</v>
      </c>
      <c r="U223" cm="1">
        <f t="array" ref="U223">MMULT($B185:$AL185,U$42:U$78)</f>
        <v>0.50142324430605678</v>
      </c>
      <c r="V223" cm="1">
        <f t="array" ref="V223">MMULT($B185:$AL185,V$42:V$78)</f>
        <v>0.27880414362704453</v>
      </c>
      <c r="W223" cm="1">
        <f t="array" ref="W223">MMULT($B185:$AL185,W$42:W$78)</f>
        <v>0.1531368838198244</v>
      </c>
      <c r="X223" cm="1">
        <f t="array" ref="X223">MMULT($B185:$AL185,X$42:X$78)</f>
        <v>0.11793776352241372</v>
      </c>
      <c r="Y223" cm="1">
        <f t="array" ref="Y223">MMULT($B185:$AL185,Y$42:Y$78)</f>
        <v>1.4432732326451372</v>
      </c>
      <c r="Z223" cm="1">
        <f t="array" ref="Z223">MMULT($B185:$AL185,Z$42:Z$78)</f>
        <v>0.46395561118300649</v>
      </c>
      <c r="AA223" cm="1">
        <f t="array" ref="AA223">MMULT($B185:$AL185,AA$42:AA$78)</f>
        <v>0.52657119876098202</v>
      </c>
      <c r="AB223" cm="1">
        <f t="array" ref="AB223">MMULT($B185:$AL185,AB$42:AB$78)</f>
        <v>0.73525195246810215</v>
      </c>
      <c r="AC223" cm="1">
        <f t="array" ref="AC223">MMULT($B185:$AL185,AC$42:AC$78)</f>
        <v>528.03520496139095</v>
      </c>
      <c r="AD223" cm="1">
        <f t="array" ref="AD223">MMULT($B185:$AL185,AD$42:AD$78)</f>
        <v>0.38723739915520572</v>
      </c>
      <c r="AE223" cm="1">
        <f t="array" ref="AE223">MMULT($B185:$AL185,AE$42:AE$78)</f>
        <v>2.5640975202104301</v>
      </c>
      <c r="AF223" cm="1">
        <f t="array" ref="AF223">MMULT($B185:$AL185,AF$42:AF$78)</f>
        <v>0.63154745530841705</v>
      </c>
      <c r="AG223" cm="1">
        <f t="array" ref="AG223">MMULT($B185:$AL185,AG$42:AG$78)</f>
        <v>0.28593628409474015</v>
      </c>
      <c r="AH223" cm="1">
        <f t="array" ref="AH223">MMULT($B185:$AL185,AH$42:AH$78)</f>
        <v>0.34490068273959651</v>
      </c>
      <c r="AI223" cm="1">
        <f t="array" ref="AI223">MMULT($B185:$AL185,AI$42:AI$78)</f>
        <v>0.19316937407814203</v>
      </c>
      <c r="AJ223" cm="1">
        <f t="array" ref="AJ223">MMULT($B185:$AL185,AJ$42:AJ$78)</f>
        <v>0.19714847688213172</v>
      </c>
      <c r="AK223" cm="1">
        <f t="array" ref="AK223">MMULT($B185:$AL185,AK$42:AK$78)</f>
        <v>0.16500084816734126</v>
      </c>
      <c r="AL223" cm="1">
        <f t="array" ref="AL223">MMULT($B185:$AL185,AL$42:AL$78)</f>
        <v>0</v>
      </c>
      <c r="AM223">
        <f t="shared" si="30"/>
        <v>544.68500673599681</v>
      </c>
      <c r="AN223" s="5">
        <f>'TES des importations'!AU38</f>
        <v>544.68499999999995</v>
      </c>
      <c r="AO223" s="5">
        <f t="shared" si="31"/>
        <v>-6.7359968625169131E-6</v>
      </c>
    </row>
    <row r="224" spans="1:41">
      <c r="A224" s="13" t="s">
        <v>36</v>
      </c>
      <c r="B224" cm="1">
        <f t="array" ref="B224">MMULT($B186:$AL186,B$42:B$78)</f>
        <v>45.856404208570957</v>
      </c>
      <c r="C224" cm="1">
        <f t="array" ref="C224">MMULT($B186:$AL186,C$42:C$78)</f>
        <v>1.5108760278731583</v>
      </c>
      <c r="D224" cm="1">
        <f t="array" ref="D224">MMULT($B186:$AL186,D$42:D$78)</f>
        <v>925.46106656563597</v>
      </c>
      <c r="E224" cm="1">
        <f t="array" ref="E224">MMULT($B186:$AL186,E$42:E$78)</f>
        <v>73.322599828596125</v>
      </c>
      <c r="F224" cm="1">
        <f t="array" ref="F224">MMULT($B186:$AL186,F$42:F$78)</f>
        <v>39.115987955414901</v>
      </c>
      <c r="G224" cm="1">
        <f t="array" ref="G224">MMULT($B186:$AL186,G$42:G$78)</f>
        <v>34.631544464670554</v>
      </c>
      <c r="H224" cm="1">
        <f t="array" ref="H224">MMULT($B186:$AL186,H$42:H$78)</f>
        <v>393.00569678366077</v>
      </c>
      <c r="I224" cm="1">
        <f t="array" ref="I224">MMULT($B186:$AL186,I$42:I$78)</f>
        <v>352.00167392026287</v>
      </c>
      <c r="J224" cm="1">
        <f t="array" ref="J224">MMULT($B186:$AL186,J$42:J$78)</f>
        <v>36.198511488369583</v>
      </c>
      <c r="K224" cm="1">
        <f t="array" ref="K224">MMULT($B186:$AL186,K$42:K$78)</f>
        <v>51.813305442216326</v>
      </c>
      <c r="L224" cm="1">
        <f t="array" ref="L224">MMULT($B186:$AL186,L$42:L$78)</f>
        <v>52.287781197265851</v>
      </c>
      <c r="M224" cm="1">
        <f t="array" ref="M224">MMULT($B186:$AL186,M$42:M$78)</f>
        <v>40.240798893238825</v>
      </c>
      <c r="N224" cm="1">
        <f t="array" ref="N224">MMULT($B186:$AL186,N$42:N$78)</f>
        <v>51.497197949516185</v>
      </c>
      <c r="O224" cm="1">
        <f t="array" ref="O224">MMULT($B186:$AL186,O$42:O$78)</f>
        <v>568.83778303821396</v>
      </c>
      <c r="P224" cm="1">
        <f t="array" ref="P224">MMULT($B186:$AL186,P$42:P$78)</f>
        <v>144.09842780523931</v>
      </c>
      <c r="Q224" cm="1">
        <f t="array" ref="Q224">MMULT($B186:$AL186,Q$42:Q$78)</f>
        <v>43.454753561647564</v>
      </c>
      <c r="R224" cm="1">
        <f t="array" ref="R224">MMULT($B186:$AL186,R$42:R$78)</f>
        <v>33.84981209267022</v>
      </c>
      <c r="S224" cm="1">
        <f t="array" ref="S224">MMULT($B186:$AL186,S$42:S$78)</f>
        <v>348.36626632183862</v>
      </c>
      <c r="T224" cm="1">
        <f t="array" ref="T224">MMULT($B186:$AL186,T$42:T$78)</f>
        <v>1532.1164288891982</v>
      </c>
      <c r="U224" cm="1">
        <f t="array" ref="U224">MMULT($B186:$AL186,U$42:U$78)</f>
        <v>168.03111227741181</v>
      </c>
      <c r="V224" cm="1">
        <f t="array" ref="V224">MMULT($B186:$AL186,V$42:V$78)</f>
        <v>221.92068784503655</v>
      </c>
      <c r="W224" cm="1">
        <f t="array" ref="W224">MMULT($B186:$AL186,W$42:W$78)</f>
        <v>150.74690603588894</v>
      </c>
      <c r="X224" cm="1">
        <f t="array" ref="X224">MMULT($B186:$AL186,X$42:X$78)</f>
        <v>148.70866812915489</v>
      </c>
      <c r="Y224" cm="1">
        <f t="array" ref="Y224">MMULT($B186:$AL186,Y$42:Y$78)</f>
        <v>202.26696196214007</v>
      </c>
      <c r="Z224" cm="1">
        <f t="array" ref="Z224">MMULT($B186:$AL186,Z$42:Z$78)</f>
        <v>315.95795506971865</v>
      </c>
      <c r="AA224" cm="1">
        <f t="array" ref="AA224">MMULT($B186:$AL186,AA$42:AA$78)</f>
        <v>120.26272767394565</v>
      </c>
      <c r="AB224" cm="1">
        <f t="array" ref="AB224">MMULT($B186:$AL186,AB$42:AB$78)</f>
        <v>114.89785678589124</v>
      </c>
      <c r="AC224" cm="1">
        <f t="array" ref="AC224">MMULT($B186:$AL186,AC$42:AC$78)</f>
        <v>93.878076667680759</v>
      </c>
      <c r="AD224" cm="1">
        <f t="array" ref="AD224">MMULT($B186:$AL186,AD$42:AD$78)</f>
        <v>167.78090468880856</v>
      </c>
      <c r="AE224" cm="1">
        <f t="array" ref="AE224">MMULT($B186:$AL186,AE$42:AE$78)</f>
        <v>109.09327866193195</v>
      </c>
      <c r="AF224" cm="1">
        <f t="array" ref="AF224">MMULT($B186:$AL186,AF$42:AF$78)</f>
        <v>273.3482435154429</v>
      </c>
      <c r="AG224" cm="1">
        <f t="array" ref="AG224">MMULT($B186:$AL186,AG$42:AG$78)</f>
        <v>100.47778363811574</v>
      </c>
      <c r="AH224" cm="1">
        <f t="array" ref="AH224">MMULT($B186:$AL186,AH$42:AH$78)</f>
        <v>239.05444358266374</v>
      </c>
      <c r="AI224" cm="1">
        <f t="array" ref="AI224">MMULT($B186:$AL186,AI$42:AI$78)</f>
        <v>63.516105478582716</v>
      </c>
      <c r="AJ224" cm="1">
        <f t="array" ref="AJ224">MMULT($B186:$AL186,AJ$42:AJ$78)</f>
        <v>232.99741167209638</v>
      </c>
      <c r="AK224" cm="1">
        <f t="array" ref="AK224">MMULT($B186:$AL186,AK$42:AK$78)</f>
        <v>52.497608257877708</v>
      </c>
      <c r="AL224" cm="1">
        <f t="array" ref="AL224">MMULT($B186:$AL186,AL$42:AL$78)</f>
        <v>0</v>
      </c>
      <c r="AM224">
        <f t="shared" si="30"/>
        <v>7543.1036483764901</v>
      </c>
      <c r="AN224" s="5">
        <f>'TES des importations'!AU39</f>
        <v>7543.1040000000003</v>
      </c>
      <c r="AO224" s="5">
        <f t="shared" si="31"/>
        <v>3.5162351014150772E-4</v>
      </c>
    </row>
    <row r="225" spans="1:41">
      <c r="A225" s="13" t="s">
        <v>37</v>
      </c>
      <c r="B225" cm="1">
        <f t="array" ref="B225">MMULT($B187:$AL187,B$42:B$78)</f>
        <v>181.17571250712922</v>
      </c>
      <c r="C225" cm="1">
        <f t="array" ref="C225">MMULT($B187:$AL187,C$42:C$78)</f>
        <v>8.1994715843062504</v>
      </c>
      <c r="D225" cm="1">
        <f t="array" ref="D225">MMULT($B187:$AL187,D$42:D$78)</f>
        <v>1448.2799125281442</v>
      </c>
      <c r="E225" cm="1">
        <f t="array" ref="E225">MMULT($B187:$AL187,E$42:E$78)</f>
        <v>104.77539065903808</v>
      </c>
      <c r="F225" cm="1">
        <f t="array" ref="F225">MMULT($B187:$AL187,F$42:F$78)</f>
        <v>117.38705668603077</v>
      </c>
      <c r="G225" cm="1">
        <f t="array" ref="G225">MMULT($B187:$AL187,G$42:G$78)</f>
        <v>180.0282894549797</v>
      </c>
      <c r="H225" cm="1">
        <f t="array" ref="H225">MMULT($B187:$AL187,H$42:H$78)</f>
        <v>413.2421179975135</v>
      </c>
      <c r="I225" cm="1">
        <f t="array" ref="I225">MMULT($B187:$AL187,I$42:I$78)</f>
        <v>258.60791754362111</v>
      </c>
      <c r="J225" cm="1">
        <f t="array" ref="J225">MMULT($B187:$AL187,J$42:J$78)</f>
        <v>214.55649583570275</v>
      </c>
      <c r="K225" cm="1">
        <f t="array" ref="K225">MMULT($B187:$AL187,K$42:K$78)</f>
        <v>449.16574961369952</v>
      </c>
      <c r="L225" cm="1">
        <f t="array" ref="L225">MMULT($B187:$AL187,L$42:L$78)</f>
        <v>173.77066557533888</v>
      </c>
      <c r="M225" cm="1">
        <f t="array" ref="M225">MMULT($B187:$AL187,M$42:M$78)</f>
        <v>152.48910753728418</v>
      </c>
      <c r="N225" cm="1">
        <f t="array" ref="N225">MMULT($B187:$AL187,N$42:N$78)</f>
        <v>351.80384750745003</v>
      </c>
      <c r="O225" cm="1">
        <f t="array" ref="O225">MMULT($B187:$AL187,O$42:O$78)</f>
        <v>1106.5843545023774</v>
      </c>
      <c r="P225" cm="1">
        <f t="array" ref="P225">MMULT($B187:$AL187,P$42:P$78)</f>
        <v>367.86834738751509</v>
      </c>
      <c r="Q225" cm="1">
        <f t="array" ref="Q225">MMULT($B187:$AL187,Q$42:Q$78)</f>
        <v>423.45735480543641</v>
      </c>
      <c r="R225" cm="1">
        <f t="array" ref="R225">MMULT($B187:$AL187,R$42:R$78)</f>
        <v>271.74413832660792</v>
      </c>
      <c r="S225" cm="1">
        <f t="array" ref="S225">MMULT($B187:$AL187,S$42:S$78)</f>
        <v>3044.2851775510685</v>
      </c>
      <c r="T225" cm="1">
        <f t="array" ref="T225">MMULT($B187:$AL187,T$42:T$78)</f>
        <v>5924.1454274300559</v>
      </c>
      <c r="U225" cm="1">
        <f t="array" ref="U225">MMULT($B187:$AL187,U$42:U$78)</f>
        <v>1633.071991094708</v>
      </c>
      <c r="V225" cm="1">
        <f t="array" ref="V225">MMULT($B187:$AL187,V$42:V$78)</f>
        <v>792.43253248292342</v>
      </c>
      <c r="W225" cm="1">
        <f t="array" ref="W225">MMULT($B187:$AL187,W$42:W$78)</f>
        <v>558.94702257290305</v>
      </c>
      <c r="X225" cm="1">
        <f t="array" ref="X225">MMULT($B187:$AL187,X$42:X$78)</f>
        <v>473.63965913104875</v>
      </c>
      <c r="Y225" cm="1">
        <f t="array" ref="Y225">MMULT($B187:$AL187,Y$42:Y$78)</f>
        <v>980.10435339627873</v>
      </c>
      <c r="Z225" cm="1">
        <f t="array" ref="Z225">MMULT($B187:$AL187,Z$42:Z$78)</f>
        <v>1787.3409881273149</v>
      </c>
      <c r="AA225" cm="1">
        <f t="array" ref="AA225">MMULT($B187:$AL187,AA$42:AA$78)</f>
        <v>1146.9436252876194</v>
      </c>
      <c r="AB225" cm="1">
        <f t="array" ref="AB225">MMULT($B187:$AL187,AB$42:AB$78)</f>
        <v>1850.1128607052722</v>
      </c>
      <c r="AC225" cm="1">
        <f t="array" ref="AC225">MMULT($B187:$AL187,AC$42:AC$78)</f>
        <v>2016.7866777466643</v>
      </c>
      <c r="AD225" cm="1">
        <f t="array" ref="AD225">MMULT($B187:$AL187,AD$42:AD$78)</f>
        <v>324.12612385744734</v>
      </c>
      <c r="AE225" cm="1">
        <f t="array" ref="AE225">MMULT($B187:$AL187,AE$42:AE$78)</f>
        <v>1415.1248409183404</v>
      </c>
      <c r="AF225" cm="1">
        <f t="array" ref="AF225">MMULT($B187:$AL187,AF$42:AF$78)</f>
        <v>2173.4107069514698</v>
      </c>
      <c r="AG225" cm="1">
        <f t="array" ref="AG225">MMULT($B187:$AL187,AG$42:AG$78)</f>
        <v>982.60019337479423</v>
      </c>
      <c r="AH225" cm="1">
        <f t="array" ref="AH225">MMULT($B187:$AL187,AH$42:AH$78)</f>
        <v>1171.4135511704771</v>
      </c>
      <c r="AI225" cm="1">
        <f t="array" ref="AI225">MMULT($B187:$AL187,AI$42:AI$78)</f>
        <v>647.53373732378577</v>
      </c>
      <c r="AJ225" cm="1">
        <f t="array" ref="AJ225">MMULT($B187:$AL187,AJ$42:AJ$78)</f>
        <v>595.09798627406553</v>
      </c>
      <c r="AK225" cm="1">
        <f t="array" ref="AK225">MMULT($B187:$AL187,AK$42:AK$78)</f>
        <v>726.07708766647454</v>
      </c>
      <c r="AL225" cm="1">
        <f t="array" ref="AL225">MMULT($B187:$AL187,AL$42:AL$78)</f>
        <v>0</v>
      </c>
      <c r="AM225">
        <f t="shared" si="30"/>
        <v>34466.330473114882</v>
      </c>
      <c r="AN225" s="5">
        <f>'TES des importations'!AU40</f>
        <v>34466.332000000002</v>
      </c>
      <c r="AO225" s="5">
        <f t="shared" si="31"/>
        <v>1.5268851202563383E-3</v>
      </c>
    </row>
    <row r="226" spans="1:41">
      <c r="A226" s="13" t="s">
        <v>38</v>
      </c>
      <c r="B226" cm="1">
        <f t="array" ref="B226">MMULT($B188:$AL188,B$42:B$78)</f>
        <v>0</v>
      </c>
      <c r="C226" cm="1">
        <f t="array" ref="C226">MMULT($B188:$AL188,C$42:C$78)</f>
        <v>0</v>
      </c>
      <c r="D226" cm="1">
        <f t="array" ref="D226">MMULT($B188:$AL188,D$42:D$78)</f>
        <v>0</v>
      </c>
      <c r="E226" cm="1">
        <f t="array" ref="E226">MMULT($B188:$AL188,E$42:E$78)</f>
        <v>0</v>
      </c>
      <c r="F226" cm="1">
        <f t="array" ref="F226">MMULT($B188:$AL188,F$42:F$78)</f>
        <v>0</v>
      </c>
      <c r="G226" cm="1">
        <f t="array" ref="G226">MMULT($B188:$AL188,G$42:G$78)</f>
        <v>0</v>
      </c>
      <c r="H226" cm="1">
        <f t="array" ref="H226">MMULT($B188:$AL188,H$42:H$78)</f>
        <v>0</v>
      </c>
      <c r="I226" cm="1">
        <f t="array" ref="I226">MMULT($B188:$AL188,I$42:I$78)</f>
        <v>0</v>
      </c>
      <c r="J226" cm="1">
        <f t="array" ref="J226">MMULT($B188:$AL188,J$42:J$78)</f>
        <v>0</v>
      </c>
      <c r="K226" cm="1">
        <f t="array" ref="K226">MMULT($B188:$AL188,K$42:K$78)</f>
        <v>0</v>
      </c>
      <c r="L226" cm="1">
        <f t="array" ref="L226">MMULT($B188:$AL188,L$42:L$78)</f>
        <v>0</v>
      </c>
      <c r="M226" cm="1">
        <f t="array" ref="M226">MMULT($B188:$AL188,M$42:M$78)</f>
        <v>0</v>
      </c>
      <c r="N226" cm="1">
        <f t="array" ref="N226">MMULT($B188:$AL188,N$42:N$78)</f>
        <v>0</v>
      </c>
      <c r="O226" cm="1">
        <f t="array" ref="O226">MMULT($B188:$AL188,O$42:O$78)</f>
        <v>0</v>
      </c>
      <c r="P226" cm="1">
        <f t="array" ref="P226">MMULT($B188:$AL188,P$42:P$78)</f>
        <v>0</v>
      </c>
      <c r="Q226" cm="1">
        <f t="array" ref="Q226">MMULT($B188:$AL188,Q$42:Q$78)</f>
        <v>0</v>
      </c>
      <c r="R226" cm="1">
        <f t="array" ref="R226">MMULT($B188:$AL188,R$42:R$78)</f>
        <v>0</v>
      </c>
      <c r="S226" cm="1">
        <f t="array" ref="S226">MMULT($B188:$AL188,S$42:S$78)</f>
        <v>0</v>
      </c>
      <c r="T226" cm="1">
        <f t="array" ref="T226">MMULT($B188:$AL188,T$42:T$78)</f>
        <v>0</v>
      </c>
      <c r="U226" cm="1">
        <f t="array" ref="U226">MMULT($B188:$AL188,U$42:U$78)</f>
        <v>0</v>
      </c>
      <c r="V226" cm="1">
        <f t="array" ref="V226">MMULT($B188:$AL188,V$42:V$78)</f>
        <v>0</v>
      </c>
      <c r="W226" cm="1">
        <f t="array" ref="W226">MMULT($B188:$AL188,W$42:W$78)</f>
        <v>0</v>
      </c>
      <c r="X226" cm="1">
        <f t="array" ref="X226">MMULT($B188:$AL188,X$42:X$78)</f>
        <v>0</v>
      </c>
      <c r="Y226" cm="1">
        <f t="array" ref="Y226">MMULT($B188:$AL188,Y$42:Y$78)</f>
        <v>0</v>
      </c>
      <c r="Z226" cm="1">
        <f t="array" ref="Z226">MMULT($B188:$AL188,Z$42:Z$78)</f>
        <v>0</v>
      </c>
      <c r="AA226" cm="1">
        <f t="array" ref="AA226">MMULT($B188:$AL188,AA$42:AA$78)</f>
        <v>0</v>
      </c>
      <c r="AB226" cm="1">
        <f t="array" ref="AB226">MMULT($B188:$AL188,AB$42:AB$78)</f>
        <v>0</v>
      </c>
      <c r="AC226" cm="1">
        <f t="array" ref="AC226">MMULT($B188:$AL188,AC$42:AC$78)</f>
        <v>0</v>
      </c>
      <c r="AD226" cm="1">
        <f t="array" ref="AD226">MMULT($B188:$AL188,AD$42:AD$78)</f>
        <v>0</v>
      </c>
      <c r="AE226" cm="1">
        <f t="array" ref="AE226">MMULT($B188:$AL188,AE$42:AE$78)</f>
        <v>0</v>
      </c>
      <c r="AF226" cm="1">
        <f t="array" ref="AF226">MMULT($B188:$AL188,AF$42:AF$78)</f>
        <v>0</v>
      </c>
      <c r="AG226" cm="1">
        <f t="array" ref="AG226">MMULT($B188:$AL188,AG$42:AG$78)</f>
        <v>0</v>
      </c>
      <c r="AH226" cm="1">
        <f t="array" ref="AH226">MMULT($B188:$AL188,AH$42:AH$78)</f>
        <v>0</v>
      </c>
      <c r="AI226" cm="1">
        <f t="array" ref="AI226">MMULT($B188:$AL188,AI$42:AI$78)</f>
        <v>0</v>
      </c>
      <c r="AJ226" cm="1">
        <f t="array" ref="AJ226">MMULT($B188:$AL188,AJ$42:AJ$78)</f>
        <v>0</v>
      </c>
      <c r="AK226" cm="1">
        <f t="array" ref="AK226">MMULT($B188:$AL188,AK$42:AK$78)</f>
        <v>0</v>
      </c>
      <c r="AL226" cm="1">
        <f t="array" ref="AL226">MMULT($B188:$AL188,AL$42:AL$78)</f>
        <v>0</v>
      </c>
      <c r="AM226">
        <f t="shared" si="30"/>
        <v>0</v>
      </c>
      <c r="AN226" s="5">
        <f>'TES des importations'!AU41</f>
        <v>0</v>
      </c>
      <c r="AO226" s="5">
        <f t="shared" si="31"/>
        <v>0</v>
      </c>
    </row>
    <row r="227" spans="1:41">
      <c r="A227" s="13" t="s">
        <v>39</v>
      </c>
      <c r="B227" cm="1">
        <f t="array" ref="B227">MMULT($B189:$AL189,B$42:B$78)</f>
        <v>0</v>
      </c>
      <c r="C227" cm="1">
        <f t="array" ref="C227">MMULT($B189:$AL189,C$42:C$78)</f>
        <v>0</v>
      </c>
      <c r="D227" cm="1">
        <f t="array" ref="D227">MMULT($B189:$AL189,D$42:D$78)</f>
        <v>0</v>
      </c>
      <c r="E227" cm="1">
        <f t="array" ref="E227">MMULT($B189:$AL189,E$42:E$78)</f>
        <v>0</v>
      </c>
      <c r="F227" cm="1">
        <f t="array" ref="F227">MMULT($B189:$AL189,F$42:F$78)</f>
        <v>0</v>
      </c>
      <c r="G227" cm="1">
        <f t="array" ref="G227">MMULT($B189:$AL189,G$42:G$78)</f>
        <v>0</v>
      </c>
      <c r="H227" cm="1">
        <f t="array" ref="H227">MMULT($B189:$AL189,H$42:H$78)</f>
        <v>0</v>
      </c>
      <c r="I227" cm="1">
        <f t="array" ref="I227">MMULT($B189:$AL189,I$42:I$78)</f>
        <v>0</v>
      </c>
      <c r="J227" cm="1">
        <f t="array" ref="J227">MMULT($B189:$AL189,J$42:J$78)</f>
        <v>0</v>
      </c>
      <c r="K227" cm="1">
        <f t="array" ref="K227">MMULT($B189:$AL189,K$42:K$78)</f>
        <v>0</v>
      </c>
      <c r="L227" cm="1">
        <f t="array" ref="L227">MMULT($B189:$AL189,L$42:L$78)</f>
        <v>0</v>
      </c>
      <c r="M227" cm="1">
        <f t="array" ref="M227">MMULT($B189:$AL189,M$42:M$78)</f>
        <v>0</v>
      </c>
      <c r="N227" cm="1">
        <f t="array" ref="N227">MMULT($B189:$AL189,N$42:N$78)</f>
        <v>0</v>
      </c>
      <c r="O227" cm="1">
        <f t="array" ref="O227">MMULT($B189:$AL189,O$42:O$78)</f>
        <v>0</v>
      </c>
      <c r="P227" cm="1">
        <f t="array" ref="P227">MMULT($B189:$AL189,P$42:P$78)</f>
        <v>0</v>
      </c>
      <c r="Q227" cm="1">
        <f t="array" ref="Q227">MMULT($B189:$AL189,Q$42:Q$78)</f>
        <v>0</v>
      </c>
      <c r="R227" cm="1">
        <f t="array" ref="R227">MMULT($B189:$AL189,R$42:R$78)</f>
        <v>0</v>
      </c>
      <c r="S227" cm="1">
        <f t="array" ref="S227">MMULT($B189:$AL189,S$42:S$78)</f>
        <v>0</v>
      </c>
      <c r="T227" cm="1">
        <f t="array" ref="T227">MMULT($B189:$AL189,T$42:T$78)</f>
        <v>0</v>
      </c>
      <c r="U227" cm="1">
        <f t="array" ref="U227">MMULT($B189:$AL189,U$42:U$78)</f>
        <v>0</v>
      </c>
      <c r="V227" cm="1">
        <f t="array" ref="V227">MMULT($B189:$AL189,V$42:V$78)</f>
        <v>0</v>
      </c>
      <c r="W227" cm="1">
        <f t="array" ref="W227">MMULT($B189:$AL189,W$42:W$78)</f>
        <v>0</v>
      </c>
      <c r="X227" cm="1">
        <f t="array" ref="X227">MMULT($B189:$AL189,X$42:X$78)</f>
        <v>0</v>
      </c>
      <c r="Y227" cm="1">
        <f t="array" ref="Y227">MMULT($B189:$AL189,Y$42:Y$78)</f>
        <v>0</v>
      </c>
      <c r="Z227" cm="1">
        <f t="array" ref="Z227">MMULT($B189:$AL189,Z$42:Z$78)</f>
        <v>0</v>
      </c>
      <c r="AA227" cm="1">
        <f t="array" ref="AA227">MMULT($B189:$AL189,AA$42:AA$78)</f>
        <v>0</v>
      </c>
      <c r="AB227" cm="1">
        <f t="array" ref="AB227">MMULT($B189:$AL189,AB$42:AB$78)</f>
        <v>0</v>
      </c>
      <c r="AC227" cm="1">
        <f t="array" ref="AC227">MMULT($B189:$AL189,AC$42:AC$78)</f>
        <v>0</v>
      </c>
      <c r="AD227" cm="1">
        <f t="array" ref="AD227">MMULT($B189:$AL189,AD$42:AD$78)</f>
        <v>0</v>
      </c>
      <c r="AE227" cm="1">
        <f t="array" ref="AE227">MMULT($B189:$AL189,AE$42:AE$78)</f>
        <v>0</v>
      </c>
      <c r="AF227" cm="1">
        <f t="array" ref="AF227">MMULT($B189:$AL189,AF$42:AF$78)</f>
        <v>0</v>
      </c>
      <c r="AG227" cm="1">
        <f t="array" ref="AG227">MMULT($B189:$AL189,AG$42:AG$78)</f>
        <v>0</v>
      </c>
      <c r="AH227" cm="1">
        <f t="array" ref="AH227">MMULT($B189:$AL189,AH$42:AH$78)</f>
        <v>0</v>
      </c>
      <c r="AI227" cm="1">
        <f t="array" ref="AI227">MMULT($B189:$AL189,AI$42:AI$78)</f>
        <v>0</v>
      </c>
      <c r="AJ227" cm="1">
        <f t="array" ref="AJ227">MMULT($B189:$AL189,AJ$42:AJ$78)</f>
        <v>0</v>
      </c>
      <c r="AK227" cm="1">
        <f t="array" ref="AK227">MMULT($B189:$AL189,AK$42:AK$78)</f>
        <v>0</v>
      </c>
      <c r="AL227" cm="1">
        <f t="array" ref="AL227">MMULT($B189:$AL189,AL$42:AL$78)</f>
        <v>0</v>
      </c>
      <c r="AM227">
        <f t="shared" si="30"/>
        <v>0</v>
      </c>
      <c r="AN227" s="5">
        <f>'TES des importations'!AU42</f>
        <v>0</v>
      </c>
      <c r="AO227" s="5">
        <f t="shared" si="31"/>
        <v>0</v>
      </c>
    </row>
    <row r="228" spans="1:41">
      <c r="A228" s="13" t="s">
        <v>40</v>
      </c>
      <c r="B228" cm="1">
        <f t="array" ref="B228">MMULT($B190:$AL190,B$42:B$78)</f>
        <v>0.1106352544465737</v>
      </c>
      <c r="C228" cm="1">
        <f t="array" ref="C228">MMULT($B190:$AL190,C$42:C$78)</f>
        <v>5.3255593390615988E-3</v>
      </c>
      <c r="D228" cm="1">
        <f t="array" ref="D228">MMULT($B190:$AL190,D$42:D$78)</f>
        <v>1.3568593202611678</v>
      </c>
      <c r="E228" cm="1">
        <f t="array" ref="E228">MMULT($B190:$AL190,E$42:E$78)</f>
        <v>0.1361487503534819</v>
      </c>
      <c r="F228" cm="1">
        <f t="array" ref="F228">MMULT($B190:$AL190,F$42:F$78)</f>
        <v>8.8368628250047862E-2</v>
      </c>
      <c r="G228" cm="1">
        <f t="array" ref="G228">MMULT($B190:$AL190,G$42:G$78)</f>
        <v>0.26089444146350399</v>
      </c>
      <c r="H228" cm="1">
        <f t="array" ref="H228">MMULT($B190:$AL190,H$42:H$78)</f>
        <v>0.41791758795787137</v>
      </c>
      <c r="I228" cm="1">
        <f t="array" ref="I228">MMULT($B190:$AL190,I$42:I$78)</f>
        <v>0.17352326833641368</v>
      </c>
      <c r="J228" cm="1">
        <f t="array" ref="J228">MMULT($B190:$AL190,J$42:J$78)</f>
        <v>0.14753115861271987</v>
      </c>
      <c r="K228" cm="1">
        <f t="array" ref="K228">MMULT($B190:$AL190,K$42:K$78)</f>
        <v>0.38172194585953234</v>
      </c>
      <c r="L228" cm="1">
        <f t="array" ref="L228">MMULT($B190:$AL190,L$42:L$78)</f>
        <v>0.14857694262118565</v>
      </c>
      <c r="M228" cm="1">
        <f t="array" ref="M228">MMULT($B190:$AL190,M$42:M$78)</f>
        <v>0.13313891216720908</v>
      </c>
      <c r="N228" cm="1">
        <f t="array" ref="N228">MMULT($B190:$AL190,N$42:N$78)</f>
        <v>0.30895923512888895</v>
      </c>
      <c r="O228" cm="1">
        <f t="array" ref="O228">MMULT($B190:$AL190,O$42:O$78)</f>
        <v>1.0513356401331575</v>
      </c>
      <c r="P228" cm="1">
        <f t="array" ref="P228">MMULT($B190:$AL190,P$42:P$78)</f>
        <v>0.34494757070619747</v>
      </c>
      <c r="Q228" cm="1">
        <f t="array" ref="Q228">MMULT($B190:$AL190,Q$42:Q$78)</f>
        <v>0.33898795466148463</v>
      </c>
      <c r="R228" cm="1">
        <f t="array" ref="R228">MMULT($B190:$AL190,R$42:R$78)</f>
        <v>0.20374457353826439</v>
      </c>
      <c r="S228" cm="1">
        <f t="array" ref="S228">MMULT($B190:$AL190,S$42:S$78)</f>
        <v>2.7594535723701026</v>
      </c>
      <c r="T228" cm="1">
        <f t="array" ref="T228">MMULT($B190:$AL190,T$42:T$78)</f>
        <v>3.2232317038973863</v>
      </c>
      <c r="U228" cm="1">
        <f t="array" ref="U228">MMULT($B190:$AL190,U$42:U$78)</f>
        <v>1.357554004599214</v>
      </c>
      <c r="V228" cm="1">
        <f t="array" ref="V228">MMULT($B190:$AL190,V$42:V$78)</f>
        <v>1.9849402792674344</v>
      </c>
      <c r="W228" cm="1">
        <f t="array" ref="W228">MMULT($B190:$AL190,W$42:W$78)</f>
        <v>0.41678205562457804</v>
      </c>
      <c r="X228" cm="1">
        <f t="array" ref="X228">MMULT($B190:$AL190,X$42:X$78)</f>
        <v>0.35052275334839617</v>
      </c>
      <c r="Y228" cm="1">
        <f t="array" ref="Y228">MMULT($B190:$AL190,Y$42:Y$78)</f>
        <v>0.90558191686890688</v>
      </c>
      <c r="Z228" cm="1">
        <f t="array" ref="Z228">MMULT($B190:$AL190,Z$42:Z$78)</f>
        <v>1.8879242675565835</v>
      </c>
      <c r="AA228" cm="1">
        <f t="array" ref="AA228">MMULT($B190:$AL190,AA$42:AA$78)</f>
        <v>0.85813889558122225</v>
      </c>
      <c r="AB228" cm="1">
        <f t="array" ref="AB228">MMULT($B190:$AL190,AB$42:AB$78)</f>
        <v>0.70394700843979485</v>
      </c>
      <c r="AC228" cm="1">
        <f t="array" ref="AC228">MMULT($B190:$AL190,AC$42:AC$78)</f>
        <v>1.4662354889186291</v>
      </c>
      <c r="AD228" cm="1">
        <f t="array" ref="AD228">MMULT($B190:$AL190,AD$42:AD$78)</f>
        <v>0.21110729353292723</v>
      </c>
      <c r="AE228" cm="1">
        <f t="array" ref="AE228">MMULT($B190:$AL190,AE$42:AE$78)</f>
        <v>0.99909932521054101</v>
      </c>
      <c r="AF228" cm="1">
        <f t="array" ref="AF228">MMULT($B190:$AL190,AF$42:AF$78)</f>
        <v>2.9665161490018979</v>
      </c>
      <c r="AG228" cm="1">
        <f t="array" ref="AG228">MMULT($B190:$AL190,AG$42:AG$78)</f>
        <v>0.38348081189457528</v>
      </c>
      <c r="AH228" cm="1">
        <f t="array" ref="AH228">MMULT($B190:$AL190,AH$42:AH$78)</f>
        <v>53.970386560862259</v>
      </c>
      <c r="AI228" cm="1">
        <f t="array" ref="AI228">MMULT($B190:$AL190,AI$42:AI$78)</f>
        <v>3.0057019496503474</v>
      </c>
      <c r="AJ228" cm="1">
        <f t="array" ref="AJ228">MMULT($B190:$AL190,AJ$42:AJ$78)</f>
        <v>0.55176543022207458</v>
      </c>
      <c r="AK228" cm="1">
        <f t="array" ref="AK228">MMULT($B190:$AL190,AK$42:AK$78)</f>
        <v>0.24001306668304909</v>
      </c>
      <c r="AL228" cm="1">
        <f t="array" ref="AL228">MMULT($B190:$AL190,AL$42:AL$78)</f>
        <v>0</v>
      </c>
      <c r="AM228">
        <f t="shared" si="30"/>
        <v>83.850999277366682</v>
      </c>
      <c r="AN228" s="5">
        <f>'TES des importations'!AU43</f>
        <v>83.850999999999999</v>
      </c>
      <c r="AO228" s="5">
        <f t="shared" si="31"/>
        <v>7.2263331674093934E-7</v>
      </c>
    </row>
    <row r="229" spans="1:41">
      <c r="A229" s="13" t="s">
        <v>41</v>
      </c>
      <c r="B229" cm="1">
        <f t="array" ref="B229">MMULT($B191:$AL191,B$42:B$78)</f>
        <v>0</v>
      </c>
      <c r="C229" cm="1">
        <f t="array" ref="C229">MMULT($B191:$AL191,C$42:C$78)</f>
        <v>0</v>
      </c>
      <c r="D229" cm="1">
        <f t="array" ref="D229">MMULT($B191:$AL191,D$42:D$78)</f>
        <v>0</v>
      </c>
      <c r="E229" cm="1">
        <f t="array" ref="E229">MMULT($B191:$AL191,E$42:E$78)</f>
        <v>0</v>
      </c>
      <c r="F229" cm="1">
        <f t="array" ref="F229">MMULT($B191:$AL191,F$42:F$78)</f>
        <v>0</v>
      </c>
      <c r="G229" cm="1">
        <f t="array" ref="G229">MMULT($B191:$AL191,G$42:G$78)</f>
        <v>0</v>
      </c>
      <c r="H229" cm="1">
        <f t="array" ref="H229">MMULT($B191:$AL191,H$42:H$78)</f>
        <v>0</v>
      </c>
      <c r="I229" cm="1">
        <f t="array" ref="I229">MMULT($B191:$AL191,I$42:I$78)</f>
        <v>0</v>
      </c>
      <c r="J229" cm="1">
        <f t="array" ref="J229">MMULT($B191:$AL191,J$42:J$78)</f>
        <v>0</v>
      </c>
      <c r="K229" cm="1">
        <f t="array" ref="K229">MMULT($B191:$AL191,K$42:K$78)</f>
        <v>0</v>
      </c>
      <c r="L229" cm="1">
        <f t="array" ref="L229">MMULT($B191:$AL191,L$42:L$78)</f>
        <v>0</v>
      </c>
      <c r="M229" cm="1">
        <f t="array" ref="M229">MMULT($B191:$AL191,M$42:M$78)</f>
        <v>0</v>
      </c>
      <c r="N229" cm="1">
        <f t="array" ref="N229">MMULT($B191:$AL191,N$42:N$78)</f>
        <v>0</v>
      </c>
      <c r="O229" cm="1">
        <f t="array" ref="O229">MMULT($B191:$AL191,O$42:O$78)</f>
        <v>0</v>
      </c>
      <c r="P229" cm="1">
        <f t="array" ref="P229">MMULT($B191:$AL191,P$42:P$78)</f>
        <v>0</v>
      </c>
      <c r="Q229" cm="1">
        <f t="array" ref="Q229">MMULT($B191:$AL191,Q$42:Q$78)</f>
        <v>0</v>
      </c>
      <c r="R229" cm="1">
        <f t="array" ref="R229">MMULT($B191:$AL191,R$42:R$78)</f>
        <v>0</v>
      </c>
      <c r="S229" cm="1">
        <f t="array" ref="S229">MMULT($B191:$AL191,S$42:S$78)</f>
        <v>0</v>
      </c>
      <c r="T229" cm="1">
        <f t="array" ref="T229">MMULT($B191:$AL191,T$42:T$78)</f>
        <v>0</v>
      </c>
      <c r="U229" cm="1">
        <f t="array" ref="U229">MMULT($B191:$AL191,U$42:U$78)</f>
        <v>0</v>
      </c>
      <c r="V229" cm="1">
        <f t="array" ref="V229">MMULT($B191:$AL191,V$42:V$78)</f>
        <v>0</v>
      </c>
      <c r="W229" cm="1">
        <f t="array" ref="W229">MMULT($B191:$AL191,W$42:W$78)</f>
        <v>0</v>
      </c>
      <c r="X229" cm="1">
        <f t="array" ref="X229">MMULT($B191:$AL191,X$42:X$78)</f>
        <v>0</v>
      </c>
      <c r="Y229" cm="1">
        <f t="array" ref="Y229">MMULT($B191:$AL191,Y$42:Y$78)</f>
        <v>0</v>
      </c>
      <c r="Z229" cm="1">
        <f t="array" ref="Z229">MMULT($B191:$AL191,Z$42:Z$78)</f>
        <v>0</v>
      </c>
      <c r="AA229" cm="1">
        <f t="array" ref="AA229">MMULT($B191:$AL191,AA$42:AA$78)</f>
        <v>0</v>
      </c>
      <c r="AB229" cm="1">
        <f t="array" ref="AB229">MMULT($B191:$AL191,AB$42:AB$78)</f>
        <v>0</v>
      </c>
      <c r="AC229" cm="1">
        <f t="array" ref="AC229">MMULT($B191:$AL191,AC$42:AC$78)</f>
        <v>0</v>
      </c>
      <c r="AD229" cm="1">
        <f t="array" ref="AD229">MMULT($B191:$AL191,AD$42:AD$78)</f>
        <v>0</v>
      </c>
      <c r="AE229" cm="1">
        <f t="array" ref="AE229">MMULT($B191:$AL191,AE$42:AE$78)</f>
        <v>0</v>
      </c>
      <c r="AF229" cm="1">
        <f t="array" ref="AF229">MMULT($B191:$AL191,AF$42:AF$78)</f>
        <v>0</v>
      </c>
      <c r="AG229" cm="1">
        <f t="array" ref="AG229">MMULT($B191:$AL191,AG$42:AG$78)</f>
        <v>0</v>
      </c>
      <c r="AH229" cm="1">
        <f t="array" ref="AH229">MMULT($B191:$AL191,AH$42:AH$78)</f>
        <v>0</v>
      </c>
      <c r="AI229" cm="1">
        <f t="array" ref="AI229">MMULT($B191:$AL191,AI$42:AI$78)</f>
        <v>0</v>
      </c>
      <c r="AJ229" cm="1">
        <f t="array" ref="AJ229">MMULT($B191:$AL191,AJ$42:AJ$78)</f>
        <v>0</v>
      </c>
      <c r="AK229" cm="1">
        <f t="array" ref="AK229">MMULT($B191:$AL191,AK$42:AK$78)</f>
        <v>0</v>
      </c>
      <c r="AL229" cm="1">
        <f t="array" ref="AL229">MMULT($B191:$AL191,AL$42:AL$78)</f>
        <v>0</v>
      </c>
      <c r="AM229">
        <f t="shared" si="30"/>
        <v>0</v>
      </c>
      <c r="AN229" s="5">
        <f>'TES des importations'!AU44</f>
        <v>0</v>
      </c>
      <c r="AO229" s="5">
        <f t="shared" si="31"/>
        <v>0</v>
      </c>
    </row>
    <row r="230" spans="1:41">
      <c r="A230" s="13" t="s">
        <v>42</v>
      </c>
      <c r="B230" cm="1">
        <f t="array" ref="B230">MMULT($B192:$AL192,B$42:B$78)</f>
        <v>0.44912376662079279</v>
      </c>
      <c r="C230" cm="1">
        <f t="array" ref="C230">MMULT($B192:$AL192,C$42:C$78)</f>
        <v>1.5753954620684456E-2</v>
      </c>
      <c r="D230" cm="1">
        <f t="array" ref="D230">MMULT($B192:$AL192,D$42:D$78)</f>
        <v>3.4321273257104079</v>
      </c>
      <c r="E230" cm="1">
        <f t="array" ref="E230">MMULT($B192:$AL192,E$42:E$78)</f>
        <v>0.30406623811925865</v>
      </c>
      <c r="F230" cm="1">
        <f t="array" ref="F230">MMULT($B192:$AL192,F$42:F$78)</f>
        <v>0.37468150073120626</v>
      </c>
      <c r="G230" cm="1">
        <f t="array" ref="G230">MMULT($B192:$AL192,G$42:G$78)</f>
        <v>0.72183062205297277</v>
      </c>
      <c r="H230" cm="1">
        <f t="array" ref="H230">MMULT($B192:$AL192,H$42:H$78)</f>
        <v>1.2200063475846274</v>
      </c>
      <c r="I230" cm="1">
        <f t="array" ref="I230">MMULT($B192:$AL192,I$42:I$78)</f>
        <v>1.3177846694599442</v>
      </c>
      <c r="J230" cm="1">
        <f t="array" ref="J230">MMULT($B192:$AL192,J$42:J$78)</f>
        <v>0.64131806236074851</v>
      </c>
      <c r="K230" cm="1">
        <f t="array" ref="K230">MMULT($B192:$AL192,K$42:K$78)</f>
        <v>1.3950845522387145</v>
      </c>
      <c r="L230" cm="1">
        <f t="array" ref="L230">MMULT($B192:$AL192,L$42:L$78)</f>
        <v>0.49401208008248798</v>
      </c>
      <c r="M230" cm="1">
        <f t="array" ref="M230">MMULT($B192:$AL192,M$42:M$78)</f>
        <v>0.40935681433276622</v>
      </c>
      <c r="N230" cm="1">
        <f t="array" ref="N230">MMULT($B192:$AL192,N$42:N$78)</f>
        <v>0.86474284204070506</v>
      </c>
      <c r="O230" cm="1">
        <f t="array" ref="O230">MMULT($B192:$AL192,O$42:O$78)</f>
        <v>3.1185414029487415</v>
      </c>
      <c r="P230" cm="1">
        <f t="array" ref="P230">MMULT($B192:$AL192,P$42:P$78)</f>
        <v>1.0477880575247598</v>
      </c>
      <c r="Q230" cm="1">
        <f t="array" ref="Q230">MMULT($B192:$AL192,Q$42:Q$78)</f>
        <v>1.2392107625359086</v>
      </c>
      <c r="R230" cm="1">
        <f t="array" ref="R230">MMULT($B192:$AL192,R$42:R$78)</f>
        <v>1.3147313718377851</v>
      </c>
      <c r="S230" cm="1">
        <f t="array" ref="S230">MMULT($B192:$AL192,S$42:S$78)</f>
        <v>6.4975449859453764</v>
      </c>
      <c r="T230" cm="1">
        <f t="array" ref="T230">MMULT($B192:$AL192,T$42:T$78)</f>
        <v>16.339748189252713</v>
      </c>
      <c r="U230" cm="1">
        <f t="array" ref="U230">MMULT($B192:$AL192,U$42:U$78)</f>
        <v>3.1806346915234545</v>
      </c>
      <c r="V230" cm="1">
        <f t="array" ref="V230">MMULT($B192:$AL192,V$42:V$78)</f>
        <v>3.9851287999686402</v>
      </c>
      <c r="W230" cm="1">
        <f t="array" ref="W230">MMULT($B192:$AL192,W$42:W$78)</f>
        <v>1.3331561012170734</v>
      </c>
      <c r="X230" cm="1">
        <f t="array" ref="X230">MMULT($B192:$AL192,X$42:X$78)</f>
        <v>0.78503938023519404</v>
      </c>
      <c r="Y230" cm="1">
        <f t="array" ref="Y230">MMULT($B192:$AL192,Y$42:Y$78)</f>
        <v>4.8332781698013285</v>
      </c>
      <c r="Z230" cm="1">
        <f t="array" ref="Z230">MMULT($B192:$AL192,Z$42:Z$78)</f>
        <v>2.4974813165746172</v>
      </c>
      <c r="AA230" cm="1">
        <f t="array" ref="AA230">MMULT($B192:$AL192,AA$42:AA$78)</f>
        <v>9.0691459343461283</v>
      </c>
      <c r="AB230" cm="1">
        <f t="array" ref="AB230">MMULT($B192:$AL192,AB$42:AB$78)</f>
        <v>5.3679316940085862</v>
      </c>
      <c r="AC230" cm="1">
        <f t="array" ref="AC230">MMULT($B192:$AL192,AC$42:AC$78)</f>
        <v>5.1409739063165238</v>
      </c>
      <c r="AD230" cm="1">
        <f t="array" ref="AD230">MMULT($B192:$AL192,AD$42:AD$78)</f>
        <v>3.4229306302888953</v>
      </c>
      <c r="AE230" cm="1">
        <f t="array" ref="AE230">MMULT($B192:$AL192,AE$42:AE$78)</f>
        <v>6.4123832734474195</v>
      </c>
      <c r="AF230" cm="1">
        <f t="array" ref="AF230">MMULT($B192:$AL192,AF$42:AF$78)</f>
        <v>28.305248322377</v>
      </c>
      <c r="AG230" cm="1">
        <f t="array" ref="AG230">MMULT($B192:$AL192,AG$42:AG$78)</f>
        <v>12.44925919995435</v>
      </c>
      <c r="AH230" cm="1">
        <f t="array" ref="AH230">MMULT($B192:$AL192,AH$42:AH$78)</f>
        <v>2.3871975594098775</v>
      </c>
      <c r="AI230" cm="1">
        <f t="array" ref="AI230">MMULT($B192:$AL192,AI$42:AI$78)</f>
        <v>7.3007616708605267</v>
      </c>
      <c r="AJ230" cm="1">
        <f t="array" ref="AJ230">MMULT($B192:$AL192,AJ$42:AJ$78)</f>
        <v>210.8031076189572</v>
      </c>
      <c r="AK230" cm="1">
        <f t="array" ref="AK230">MMULT($B192:$AL192,AK$42:AK$78)</f>
        <v>13.779859572504595</v>
      </c>
      <c r="AL230" cm="1">
        <f t="array" ref="AL230">MMULT($B192:$AL192,AL$42:AL$78)</f>
        <v>0</v>
      </c>
      <c r="AM230">
        <f t="shared" si="30"/>
        <v>362.25097138779205</v>
      </c>
      <c r="AN230" s="5">
        <f>'TES des importations'!AU45</f>
        <v>362.25100000000003</v>
      </c>
      <c r="AO230" s="5">
        <f t="shared" si="31"/>
        <v>2.8612207984224369E-5</v>
      </c>
    </row>
    <row r="231" spans="1:41">
      <c r="A231" s="13" t="s">
        <v>43</v>
      </c>
      <c r="B231" cm="1">
        <f t="array" ref="B231">MMULT($B193:$AL193,B$42:B$78)</f>
        <v>3.1187472001018461</v>
      </c>
      <c r="C231" cm="1">
        <f t="array" ref="C231">MMULT($B193:$AL193,C$42:C$78)</f>
        <v>7.8021643463568768E-2</v>
      </c>
      <c r="D231" cm="1">
        <f t="array" ref="D231">MMULT($B193:$AL193,D$42:D$78)</f>
        <v>32.523483473923982</v>
      </c>
      <c r="E231" cm="1">
        <f t="array" ref="E231">MMULT($B193:$AL193,E$42:E$78)</f>
        <v>1.7658134648126831</v>
      </c>
      <c r="F231" cm="1">
        <f t="array" ref="F231">MMULT($B193:$AL193,F$42:F$78)</f>
        <v>1.8702862758129053</v>
      </c>
      <c r="G231" cm="1">
        <f t="array" ref="G231">MMULT($B193:$AL193,G$42:G$78)</f>
        <v>4.3426188154418979</v>
      </c>
      <c r="H231" cm="1">
        <f t="array" ref="H231">MMULT($B193:$AL193,H$42:H$78)</f>
        <v>10.887604595675851</v>
      </c>
      <c r="I231" cm="1">
        <f t="array" ref="I231">MMULT($B193:$AL193,I$42:I$78)</f>
        <v>4.8706222948984923</v>
      </c>
      <c r="J231" cm="1">
        <f t="array" ref="J231">MMULT($B193:$AL193,J$42:J$78)</f>
        <v>4.3143190549732617</v>
      </c>
      <c r="K231" cm="1">
        <f t="array" ref="K231">MMULT($B193:$AL193,K$42:K$78)</f>
        <v>7.1274671482644347</v>
      </c>
      <c r="L231" cm="1">
        <f t="array" ref="L231">MMULT($B193:$AL193,L$42:L$78)</f>
        <v>3.1969631971855041</v>
      </c>
      <c r="M231" cm="1">
        <f t="array" ref="M231">MMULT($B193:$AL193,M$42:M$78)</f>
        <v>2.577911725671115</v>
      </c>
      <c r="N231" cm="1">
        <f t="array" ref="N231">MMULT($B193:$AL193,N$42:N$78)</f>
        <v>7.0721920827836335</v>
      </c>
      <c r="O231" cm="1">
        <f t="array" ref="O231">MMULT($B193:$AL193,O$42:O$78)</f>
        <v>22.966689207969736</v>
      </c>
      <c r="P231" cm="1">
        <f t="array" ref="P231">MMULT($B193:$AL193,P$42:P$78)</f>
        <v>7.4251007504529429</v>
      </c>
      <c r="Q231" cm="1">
        <f t="array" ref="Q231">MMULT($B193:$AL193,Q$42:Q$78)</f>
        <v>17.635704911535171</v>
      </c>
      <c r="R231" cm="1">
        <f t="array" ref="R231">MMULT($B193:$AL193,R$42:R$78)</f>
        <v>2.6204798453962344</v>
      </c>
      <c r="S231" cm="1">
        <f t="array" ref="S231">MMULT($B193:$AL193,S$42:S$78)</f>
        <v>78.677972655047526</v>
      </c>
      <c r="T231" cm="1">
        <f t="array" ref="T231">MMULT($B193:$AL193,T$42:T$78)</f>
        <v>88.132069368024872</v>
      </c>
      <c r="U231" cm="1">
        <f t="array" ref="U231">MMULT($B193:$AL193,U$42:U$78)</f>
        <v>36.371711207190479</v>
      </c>
      <c r="V231" cm="1">
        <f t="array" ref="V231">MMULT($B193:$AL193,V$42:V$78)</f>
        <v>10.907626029624184</v>
      </c>
      <c r="W231" cm="1">
        <f t="array" ref="W231">MMULT($B193:$AL193,W$42:W$78)</f>
        <v>10.038866869705908</v>
      </c>
      <c r="X231" cm="1">
        <f t="array" ref="X231">MMULT($B193:$AL193,X$42:X$78)</f>
        <v>8.1772462844430116</v>
      </c>
      <c r="Y231" cm="1">
        <f t="array" ref="Y231">MMULT($B193:$AL193,Y$42:Y$78)</f>
        <v>19.470571334644902</v>
      </c>
      <c r="Z231" cm="1">
        <f t="array" ref="Z231">MMULT($B193:$AL193,Z$42:Z$78)</f>
        <v>8.6324181545972483</v>
      </c>
      <c r="AA231" cm="1">
        <f t="array" ref="AA231">MMULT($B193:$AL193,AA$42:AA$78)</f>
        <v>11.108750194312407</v>
      </c>
      <c r="AB231" cm="1">
        <f t="array" ref="AB231">MMULT($B193:$AL193,AB$42:AB$78)</f>
        <v>18.546653221668013</v>
      </c>
      <c r="AC231" cm="1">
        <f t="array" ref="AC231">MMULT($B193:$AL193,AC$42:AC$78)</f>
        <v>14.014680119836219</v>
      </c>
      <c r="AD231" cm="1">
        <f t="array" ref="AD231">MMULT($B193:$AL193,AD$42:AD$78)</f>
        <v>5.4683482949792612</v>
      </c>
      <c r="AE231" cm="1">
        <f t="array" ref="AE231">MMULT($B193:$AL193,AE$42:AE$78)</f>
        <v>20.656051672243514</v>
      </c>
      <c r="AF231" cm="1">
        <f t="array" ref="AF231">MMULT($B193:$AL193,AF$42:AF$78)</f>
        <v>11.675333548036711</v>
      </c>
      <c r="AG231" cm="1">
        <f t="array" ref="AG231">MMULT($B193:$AL193,AG$42:AG$78)</f>
        <v>7.7407658174531031</v>
      </c>
      <c r="AH231" cm="1">
        <f t="array" ref="AH231">MMULT($B193:$AL193,AH$42:AH$78)</f>
        <v>7.5804020935998313</v>
      </c>
      <c r="AI231" cm="1">
        <f t="array" ref="AI231">MMULT($B193:$AL193,AI$42:AI$78)</f>
        <v>10.32251254524842</v>
      </c>
      <c r="AJ231" cm="1">
        <f t="array" ref="AJ231">MMULT($B193:$AL193,AJ$42:AJ$78)</f>
        <v>8.9997323217349443</v>
      </c>
      <c r="AK231" cm="1">
        <f t="array" ref="AK231">MMULT($B193:$AL193,AK$42:AK$78)</f>
        <v>151.84423723366032</v>
      </c>
      <c r="AL231" cm="1">
        <f t="array" ref="AL231">MMULT($B193:$AL193,AL$42:AL$78)</f>
        <v>0</v>
      </c>
      <c r="AM231">
        <f t="shared" si="30"/>
        <v>662.75997465441401</v>
      </c>
      <c r="AN231" s="5">
        <f>'TES des importations'!AU46</f>
        <v>662.7600000000001</v>
      </c>
      <c r="AO231" s="5">
        <f t="shared" si="31"/>
        <v>2.5345586095681938E-5</v>
      </c>
    </row>
    <row r="232" spans="1:41">
      <c r="A232" s="13" t="s">
        <v>44</v>
      </c>
      <c r="B232" cm="1">
        <f t="array" ref="B232">MMULT($B194:$AL194,B$42:B$78)</f>
        <v>0</v>
      </c>
      <c r="C232" cm="1">
        <f t="array" ref="C232">MMULT($B194:$AL194,C$42:C$78)</f>
        <v>0</v>
      </c>
      <c r="D232" cm="1">
        <f t="array" ref="D232">MMULT($B194:$AL194,D$42:D$78)</f>
        <v>0</v>
      </c>
      <c r="E232" cm="1">
        <f t="array" ref="E232">MMULT($B194:$AL194,E$42:E$78)</f>
        <v>0</v>
      </c>
      <c r="F232" cm="1">
        <f t="array" ref="F232">MMULT($B194:$AL194,F$42:F$78)</f>
        <v>0</v>
      </c>
      <c r="G232" cm="1">
        <f t="array" ref="G232">MMULT($B194:$AL194,G$42:G$78)</f>
        <v>0</v>
      </c>
      <c r="H232" cm="1">
        <f t="array" ref="H232">MMULT($B194:$AL194,H$42:H$78)</f>
        <v>0</v>
      </c>
      <c r="I232" cm="1">
        <f t="array" ref="I232">MMULT($B194:$AL194,I$42:I$78)</f>
        <v>0</v>
      </c>
      <c r="J232" cm="1">
        <f t="array" ref="J232">MMULT($B194:$AL194,J$42:J$78)</f>
        <v>0</v>
      </c>
      <c r="K232" cm="1">
        <f t="array" ref="K232">MMULT($B194:$AL194,K$42:K$78)</f>
        <v>0</v>
      </c>
      <c r="L232" cm="1">
        <f t="array" ref="L232">MMULT($B194:$AL194,L$42:L$78)</f>
        <v>0</v>
      </c>
      <c r="M232" cm="1">
        <f t="array" ref="M232">MMULT($B194:$AL194,M$42:M$78)</f>
        <v>0</v>
      </c>
      <c r="N232" cm="1">
        <f t="array" ref="N232">MMULT($B194:$AL194,N$42:N$78)</f>
        <v>0</v>
      </c>
      <c r="O232" cm="1">
        <f t="array" ref="O232">MMULT($B194:$AL194,O$42:O$78)</f>
        <v>0</v>
      </c>
      <c r="P232" cm="1">
        <f t="array" ref="P232">MMULT($B194:$AL194,P$42:P$78)</f>
        <v>0</v>
      </c>
      <c r="Q232" cm="1">
        <f t="array" ref="Q232">MMULT($B194:$AL194,Q$42:Q$78)</f>
        <v>0</v>
      </c>
      <c r="R232" cm="1">
        <f t="array" ref="R232">MMULT($B194:$AL194,R$42:R$78)</f>
        <v>0</v>
      </c>
      <c r="S232" cm="1">
        <f t="array" ref="S232">MMULT($B194:$AL194,S$42:S$78)</f>
        <v>0</v>
      </c>
      <c r="T232" cm="1">
        <f t="array" ref="T232">MMULT($B194:$AL194,T$42:T$78)</f>
        <v>0</v>
      </c>
      <c r="U232" cm="1">
        <f t="array" ref="U232">MMULT($B194:$AL194,U$42:U$78)</f>
        <v>0</v>
      </c>
      <c r="V232" cm="1">
        <f t="array" ref="V232">MMULT($B194:$AL194,V$42:V$78)</f>
        <v>0</v>
      </c>
      <c r="W232" cm="1">
        <f t="array" ref="W232">MMULT($B194:$AL194,W$42:W$78)</f>
        <v>0</v>
      </c>
      <c r="X232" cm="1">
        <f t="array" ref="X232">MMULT($B194:$AL194,X$42:X$78)</f>
        <v>0</v>
      </c>
      <c r="Y232" cm="1">
        <f t="array" ref="Y232">MMULT($B194:$AL194,Y$42:Y$78)</f>
        <v>0</v>
      </c>
      <c r="Z232" cm="1">
        <f t="array" ref="Z232">MMULT($B194:$AL194,Z$42:Z$78)</f>
        <v>0</v>
      </c>
      <c r="AA232" cm="1">
        <f t="array" ref="AA232">MMULT($B194:$AL194,AA$42:AA$78)</f>
        <v>0</v>
      </c>
      <c r="AB232" cm="1">
        <f t="array" ref="AB232">MMULT($B194:$AL194,AB$42:AB$78)</f>
        <v>0</v>
      </c>
      <c r="AC232" cm="1">
        <f t="array" ref="AC232">MMULT($B194:$AL194,AC$42:AC$78)</f>
        <v>0</v>
      </c>
      <c r="AD232" cm="1">
        <f t="array" ref="AD232">MMULT($B194:$AL194,AD$42:AD$78)</f>
        <v>0</v>
      </c>
      <c r="AE232" cm="1">
        <f t="array" ref="AE232">MMULT($B194:$AL194,AE$42:AE$78)</f>
        <v>0</v>
      </c>
      <c r="AF232" cm="1">
        <f t="array" ref="AF232">MMULT($B194:$AL194,AF$42:AF$78)</f>
        <v>0</v>
      </c>
      <c r="AG232" cm="1">
        <f t="array" ref="AG232">MMULT($B194:$AL194,AG$42:AG$78)</f>
        <v>0</v>
      </c>
      <c r="AH232" cm="1">
        <f t="array" ref="AH232">MMULT($B194:$AL194,AH$42:AH$78)</f>
        <v>0</v>
      </c>
      <c r="AI232" cm="1">
        <f t="array" ref="AI232">MMULT($B194:$AL194,AI$42:AI$78)</f>
        <v>0</v>
      </c>
      <c r="AJ232" cm="1">
        <f t="array" ref="AJ232">MMULT($B194:$AL194,AJ$42:AJ$78)</f>
        <v>0</v>
      </c>
      <c r="AK232" cm="1">
        <f t="array" ref="AK232">MMULT($B194:$AL194,AK$42:AK$78)</f>
        <v>0</v>
      </c>
      <c r="AL232" cm="1">
        <f t="array" ref="AL232">MMULT($B194:$AL194,AL$42:AL$78)</f>
        <v>0</v>
      </c>
      <c r="AM232">
        <f t="shared" si="30"/>
        <v>0</v>
      </c>
      <c r="AN232" s="5">
        <f>'TES des importations'!AU47</f>
        <v>0</v>
      </c>
      <c r="AO232" s="5">
        <f t="shared" si="31"/>
        <v>0</v>
      </c>
    </row>
    <row r="233" spans="1:41">
      <c r="A233" s="94" t="s">
        <v>134</v>
      </c>
      <c r="B233">
        <f>SUM(B196:B232)</f>
        <v>6446.4912680536208</v>
      </c>
      <c r="C233">
        <f t="shared" ref="C233:AO233" si="32">SUM(C196:C232)</f>
        <v>175.7080228997367</v>
      </c>
      <c r="D233">
        <f t="shared" si="32"/>
        <v>28220.166834117248</v>
      </c>
      <c r="E233">
        <f t="shared" si="32"/>
        <v>4632.8092091482686</v>
      </c>
      <c r="F233">
        <f t="shared" si="32"/>
        <v>2866.3931868506929</v>
      </c>
      <c r="G233">
        <f t="shared" si="32"/>
        <v>15542.435980934977</v>
      </c>
      <c r="H233">
        <f t="shared" si="32"/>
        <v>17221.854520862937</v>
      </c>
      <c r="I233">
        <f t="shared" si="32"/>
        <v>8221.4590396407129</v>
      </c>
      <c r="J233">
        <f t="shared" si="32"/>
        <v>5316.7788572562349</v>
      </c>
      <c r="K233">
        <f t="shared" si="32"/>
        <v>12058.70862897722</v>
      </c>
      <c r="L233">
        <f t="shared" si="32"/>
        <v>7525.5326239491415</v>
      </c>
      <c r="M233">
        <f t="shared" si="32"/>
        <v>6615.576887018924</v>
      </c>
      <c r="N233">
        <f t="shared" si="32"/>
        <v>11475.467762311249</v>
      </c>
      <c r="O233">
        <f t="shared" si="32"/>
        <v>66344.105113042009</v>
      </c>
      <c r="P233">
        <f t="shared" si="32"/>
        <v>14043.104944925359</v>
      </c>
      <c r="Q233">
        <f t="shared" si="32"/>
        <v>10393.473511711882</v>
      </c>
      <c r="R233">
        <f t="shared" si="32"/>
        <v>2696.1957965575671</v>
      </c>
      <c r="S233">
        <f t="shared" si="32"/>
        <v>51045.646939500897</v>
      </c>
      <c r="T233">
        <f t="shared" si="32"/>
        <v>47699.919944471891</v>
      </c>
      <c r="U233">
        <f t="shared" si="32"/>
        <v>17825.803428849355</v>
      </c>
      <c r="V233">
        <f t="shared" si="32"/>
        <v>13326.642731893333</v>
      </c>
      <c r="W233">
        <f t="shared" si="32"/>
        <v>6427.2621820264931</v>
      </c>
      <c r="X233">
        <f t="shared" si="32"/>
        <v>3995.8388529217555</v>
      </c>
      <c r="Y233">
        <f t="shared" si="32"/>
        <v>7771.8546054737344</v>
      </c>
      <c r="Z233">
        <f t="shared" si="32"/>
        <v>7719.6088017907814</v>
      </c>
      <c r="AA233">
        <f t="shared" si="32"/>
        <v>7828.6330208411919</v>
      </c>
      <c r="AB233">
        <f t="shared" si="32"/>
        <v>9850.4239928369698</v>
      </c>
      <c r="AC233">
        <f t="shared" si="32"/>
        <v>9136.4425174227454</v>
      </c>
      <c r="AD233">
        <f t="shared" si="32"/>
        <v>1626.9631437546905</v>
      </c>
      <c r="AE233">
        <f t="shared" si="32"/>
        <v>5537.8004529119535</v>
      </c>
      <c r="AF233">
        <f t="shared" si="32"/>
        <v>14206.782801552454</v>
      </c>
      <c r="AG233">
        <f t="shared" si="32"/>
        <v>5342.318536240824</v>
      </c>
      <c r="AH233">
        <f t="shared" si="32"/>
        <v>15901.493374639691</v>
      </c>
      <c r="AI233">
        <f t="shared" si="32"/>
        <v>3928.1867111222205</v>
      </c>
      <c r="AJ233">
        <f t="shared" si="32"/>
        <v>6088.1079962736112</v>
      </c>
      <c r="AK233">
        <f t="shared" si="32"/>
        <v>4537.8209135991065</v>
      </c>
      <c r="AL233">
        <f t="shared" si="32"/>
        <v>0</v>
      </c>
      <c r="AM233">
        <f t="shared" si="32"/>
        <v>459593.81313638133</v>
      </c>
      <c r="AN233">
        <f t="shared" si="32"/>
        <v>459593.83100000006</v>
      </c>
      <c r="AO233">
        <f t="shared" si="32"/>
        <v>1.7863618538498827E-2</v>
      </c>
    </row>
    <row r="235" spans="1:41">
      <c r="A235" s="108" t="s">
        <v>140</v>
      </c>
    </row>
    <row r="236" spans="1:41">
      <c r="A236" s="109" t="s">
        <v>134</v>
      </c>
      <c r="B236">
        <f>B155+B233</f>
        <v>28114.452000000001</v>
      </c>
      <c r="C236">
        <f t="shared" ref="C236:AL236" si="33">C155+C233</f>
        <v>691.8760000000002</v>
      </c>
      <c r="D236">
        <f t="shared" si="33"/>
        <v>117312.50999999997</v>
      </c>
      <c r="E236">
        <f t="shared" si="33"/>
        <v>12824.337000000003</v>
      </c>
      <c r="F236">
        <f t="shared" si="33"/>
        <v>9691.2999999999956</v>
      </c>
      <c r="G236">
        <f t="shared" si="33"/>
        <v>21108.799999999996</v>
      </c>
      <c r="H236">
        <f t="shared" si="33"/>
        <v>48810.665999999968</v>
      </c>
      <c r="I236">
        <f t="shared" si="33"/>
        <v>27877.406000000017</v>
      </c>
      <c r="J236">
        <f t="shared" si="33"/>
        <v>17897.228999999992</v>
      </c>
      <c r="K236">
        <f t="shared" si="33"/>
        <v>34167.748999999996</v>
      </c>
      <c r="L236">
        <f t="shared" si="33"/>
        <v>25331.356999999996</v>
      </c>
      <c r="M236">
        <f t="shared" si="33"/>
        <v>17442.762000000002</v>
      </c>
      <c r="N236">
        <f t="shared" si="33"/>
        <v>32244.140999999989</v>
      </c>
      <c r="O236">
        <f t="shared" si="33"/>
        <v>136327.93199999997</v>
      </c>
      <c r="P236">
        <f t="shared" si="33"/>
        <v>47172.989999999991</v>
      </c>
      <c r="Q236">
        <f t="shared" si="33"/>
        <v>38440.007000000005</v>
      </c>
      <c r="R236">
        <f t="shared" si="33"/>
        <v>17018.78</v>
      </c>
      <c r="S236">
        <f t="shared" si="33"/>
        <v>237672.21300000002</v>
      </c>
      <c r="T236">
        <f t="shared" si="33"/>
        <v>319528.16800000001</v>
      </c>
      <c r="U236">
        <f t="shared" si="33"/>
        <v>98567.930000000022</v>
      </c>
      <c r="V236">
        <f t="shared" si="33"/>
        <v>89335.156999999948</v>
      </c>
      <c r="W236">
        <f t="shared" si="33"/>
        <v>35969.642999999982</v>
      </c>
      <c r="X236">
        <f t="shared" si="33"/>
        <v>23787.917000000001</v>
      </c>
      <c r="Y236">
        <f t="shared" si="33"/>
        <v>71994.54399999998</v>
      </c>
      <c r="Z236">
        <f t="shared" si="33"/>
        <v>74106.250999999975</v>
      </c>
      <c r="AA236">
        <f t="shared" si="33"/>
        <v>264842.1999999999</v>
      </c>
      <c r="AB236">
        <f t="shared" si="33"/>
        <v>77065.62000000001</v>
      </c>
      <c r="AC236">
        <f t="shared" si="33"/>
        <v>65871.687000000005</v>
      </c>
      <c r="AD236">
        <f t="shared" si="33"/>
        <v>9688.101999999999</v>
      </c>
      <c r="AE236">
        <f t="shared" si="33"/>
        <v>49912.619999999995</v>
      </c>
      <c r="AF236">
        <f t="shared" si="33"/>
        <v>200290</v>
      </c>
      <c r="AG236">
        <f t="shared" si="33"/>
        <v>115411.00000000003</v>
      </c>
      <c r="AH236">
        <f t="shared" si="33"/>
        <v>163658.85699999999</v>
      </c>
      <c r="AI236">
        <f t="shared" si="33"/>
        <v>86009.000000000015</v>
      </c>
      <c r="AJ236">
        <f t="shared" si="33"/>
        <v>48061.652000000002</v>
      </c>
      <c r="AK236">
        <f t="shared" si="33"/>
        <v>35727.084999999999</v>
      </c>
      <c r="AL236">
        <f t="shared" si="33"/>
        <v>1473</v>
      </c>
    </row>
    <row r="237" spans="1:41">
      <c r="A237" s="109" t="s">
        <v>135</v>
      </c>
      <c r="B237" cm="1">
        <f t="array" ref="B237:AL237">TRANSPOSE('TES de production domestique'!CQ11:CQ47)</f>
        <v>28114.451999999997</v>
      </c>
      <c r="C237">
        <v>691.87599999999998</v>
      </c>
      <c r="D237">
        <v>117312.50999999998</v>
      </c>
      <c r="E237">
        <v>12824.337</v>
      </c>
      <c r="F237">
        <v>9691.2999999999993</v>
      </c>
      <c r="G237">
        <v>21108.799999999999</v>
      </c>
      <c r="H237">
        <v>48810.666000000005</v>
      </c>
      <c r="I237">
        <v>27877.406000000003</v>
      </c>
      <c r="J237">
        <v>17897.228999999999</v>
      </c>
      <c r="K237">
        <v>34167.748999999996</v>
      </c>
      <c r="L237">
        <v>25331.356999999996</v>
      </c>
      <c r="M237">
        <v>17442.761999999999</v>
      </c>
      <c r="N237">
        <v>32244.140999999996</v>
      </c>
      <c r="O237">
        <v>136327.932</v>
      </c>
      <c r="P237">
        <v>47172.990000000005</v>
      </c>
      <c r="Q237">
        <v>38440.006999999998</v>
      </c>
      <c r="R237">
        <v>17018.78</v>
      </c>
      <c r="S237">
        <v>237672.21300000002</v>
      </c>
      <c r="T237">
        <v>319528.16799999995</v>
      </c>
      <c r="U237">
        <v>98567.930000000008</v>
      </c>
      <c r="V237">
        <v>89335.156999999992</v>
      </c>
      <c r="W237">
        <v>35969.642999999996</v>
      </c>
      <c r="X237">
        <v>23787.917000000001</v>
      </c>
      <c r="Y237">
        <v>71994.543999999994</v>
      </c>
      <c r="Z237">
        <v>74106.251000000004</v>
      </c>
      <c r="AA237">
        <v>264842.2</v>
      </c>
      <c r="AB237">
        <v>77065.62</v>
      </c>
      <c r="AC237">
        <v>65871.687000000005</v>
      </c>
      <c r="AD237">
        <v>9688.101999999999</v>
      </c>
      <c r="AE237">
        <v>49912.619999999995</v>
      </c>
      <c r="AF237">
        <v>200290</v>
      </c>
      <c r="AG237">
        <v>115411</v>
      </c>
      <c r="AH237">
        <v>163658.85700000002</v>
      </c>
      <c r="AI237">
        <v>86009</v>
      </c>
      <c r="AJ237">
        <v>48061.652000000002</v>
      </c>
      <c r="AK237">
        <v>35727.084999999999</v>
      </c>
      <c r="AL237">
        <v>1473</v>
      </c>
    </row>
    <row r="238" spans="1:41">
      <c r="A238" s="109" t="s">
        <v>136</v>
      </c>
      <c r="B238">
        <f>B237-B236</f>
        <v>0</v>
      </c>
      <c r="C238">
        <f t="shared" ref="C238:AL238" si="34">C237-C236</f>
        <v>0</v>
      </c>
      <c r="D238">
        <f t="shared" si="34"/>
        <v>0</v>
      </c>
      <c r="E238">
        <f t="shared" si="34"/>
        <v>0</v>
      </c>
      <c r="F238">
        <f t="shared" si="34"/>
        <v>0</v>
      </c>
      <c r="G238">
        <f t="shared" si="34"/>
        <v>0</v>
      </c>
      <c r="H238">
        <f t="shared" si="34"/>
        <v>0</v>
      </c>
      <c r="I238">
        <f t="shared" si="34"/>
        <v>0</v>
      </c>
      <c r="J238">
        <f t="shared" si="34"/>
        <v>0</v>
      </c>
      <c r="K238">
        <f t="shared" si="34"/>
        <v>0</v>
      </c>
      <c r="L238">
        <f t="shared" si="34"/>
        <v>0</v>
      </c>
      <c r="M238">
        <f t="shared" si="34"/>
        <v>0</v>
      </c>
      <c r="N238">
        <f t="shared" si="34"/>
        <v>0</v>
      </c>
      <c r="O238">
        <f t="shared" si="34"/>
        <v>0</v>
      </c>
      <c r="P238">
        <f t="shared" si="34"/>
        <v>0</v>
      </c>
      <c r="Q238">
        <f t="shared" si="34"/>
        <v>0</v>
      </c>
      <c r="R238">
        <f t="shared" si="34"/>
        <v>0</v>
      </c>
      <c r="S238">
        <f t="shared" si="34"/>
        <v>0</v>
      </c>
      <c r="T238">
        <f t="shared" si="34"/>
        <v>0</v>
      </c>
      <c r="U238">
        <f t="shared" si="34"/>
        <v>0</v>
      </c>
      <c r="V238">
        <f t="shared" si="34"/>
        <v>0</v>
      </c>
      <c r="W238">
        <f t="shared" si="34"/>
        <v>0</v>
      </c>
      <c r="X238">
        <f t="shared" si="34"/>
        <v>0</v>
      </c>
      <c r="Y238">
        <f t="shared" si="34"/>
        <v>0</v>
      </c>
      <c r="Z238">
        <f t="shared" si="34"/>
        <v>0</v>
      </c>
      <c r="AA238">
        <f t="shared" si="34"/>
        <v>0</v>
      </c>
      <c r="AB238">
        <f t="shared" si="34"/>
        <v>0</v>
      </c>
      <c r="AC238">
        <f t="shared" si="34"/>
        <v>0</v>
      </c>
      <c r="AD238">
        <f t="shared" si="34"/>
        <v>0</v>
      </c>
      <c r="AE238">
        <f t="shared" si="34"/>
        <v>0</v>
      </c>
      <c r="AF238">
        <f t="shared" si="34"/>
        <v>0</v>
      </c>
      <c r="AG238">
        <f t="shared" si="34"/>
        <v>0</v>
      </c>
      <c r="AH238">
        <f t="shared" si="34"/>
        <v>0</v>
      </c>
      <c r="AI238">
        <f t="shared" si="34"/>
        <v>0</v>
      </c>
      <c r="AJ238">
        <f t="shared" si="34"/>
        <v>0</v>
      </c>
      <c r="AK238">
        <f t="shared" si="34"/>
        <v>0</v>
      </c>
      <c r="AL238">
        <f t="shared" si="34"/>
        <v>0</v>
      </c>
    </row>
    <row r="240" spans="1:41">
      <c r="A240" t="s">
        <v>141</v>
      </c>
    </row>
    <row r="241" spans="1:38">
      <c r="A241" s="13" t="s">
        <v>45</v>
      </c>
      <c r="B241">
        <f t="shared" ref="B241:AL241" si="35">B4*B42</f>
        <v>12058.494856268901</v>
      </c>
      <c r="C241">
        <f t="shared" si="35"/>
        <v>0</v>
      </c>
      <c r="D241">
        <f t="shared" si="35"/>
        <v>0</v>
      </c>
      <c r="E241">
        <f t="shared" si="35"/>
        <v>0</v>
      </c>
      <c r="F241">
        <f t="shared" si="35"/>
        <v>0</v>
      </c>
      <c r="G241">
        <f t="shared" si="35"/>
        <v>0</v>
      </c>
      <c r="H241">
        <f t="shared" si="35"/>
        <v>0</v>
      </c>
      <c r="I241">
        <f t="shared" si="35"/>
        <v>0</v>
      </c>
      <c r="J241">
        <f t="shared" si="35"/>
        <v>0</v>
      </c>
      <c r="K241">
        <f t="shared" si="35"/>
        <v>0</v>
      </c>
      <c r="L241">
        <f t="shared" si="35"/>
        <v>0</v>
      </c>
      <c r="M241">
        <f t="shared" si="35"/>
        <v>0</v>
      </c>
      <c r="N241">
        <f t="shared" si="35"/>
        <v>0</v>
      </c>
      <c r="O241">
        <f t="shared" si="35"/>
        <v>0</v>
      </c>
      <c r="P241">
        <f t="shared" si="35"/>
        <v>0</v>
      </c>
      <c r="Q241">
        <f t="shared" si="35"/>
        <v>0</v>
      </c>
      <c r="R241">
        <f t="shared" si="35"/>
        <v>0</v>
      </c>
      <c r="S241">
        <f t="shared" si="35"/>
        <v>0</v>
      </c>
      <c r="T241">
        <f t="shared" si="35"/>
        <v>0</v>
      </c>
      <c r="U241">
        <f t="shared" si="35"/>
        <v>0</v>
      </c>
      <c r="V241">
        <f t="shared" si="35"/>
        <v>0</v>
      </c>
      <c r="W241">
        <f t="shared" si="35"/>
        <v>0</v>
      </c>
      <c r="X241">
        <f t="shared" si="35"/>
        <v>0</v>
      </c>
      <c r="Y241">
        <f t="shared" si="35"/>
        <v>0</v>
      </c>
      <c r="Z241">
        <f t="shared" si="35"/>
        <v>0</v>
      </c>
      <c r="AA241">
        <f t="shared" si="35"/>
        <v>0</v>
      </c>
      <c r="AB241">
        <f t="shared" si="35"/>
        <v>0</v>
      </c>
      <c r="AC241">
        <f t="shared" si="35"/>
        <v>0</v>
      </c>
      <c r="AD241">
        <f t="shared" si="35"/>
        <v>0</v>
      </c>
      <c r="AE241">
        <f t="shared" si="35"/>
        <v>0</v>
      </c>
      <c r="AF241">
        <f t="shared" si="35"/>
        <v>0</v>
      </c>
      <c r="AG241">
        <f t="shared" si="35"/>
        <v>0</v>
      </c>
      <c r="AH241">
        <f t="shared" si="35"/>
        <v>0</v>
      </c>
      <c r="AI241">
        <f t="shared" si="35"/>
        <v>0</v>
      </c>
      <c r="AJ241">
        <f t="shared" si="35"/>
        <v>0</v>
      </c>
      <c r="AK241">
        <f t="shared" si="35"/>
        <v>0</v>
      </c>
      <c r="AL241">
        <f t="shared" si="35"/>
        <v>0</v>
      </c>
    </row>
    <row r="242" spans="1:38">
      <c r="A242" s="13" t="s">
        <v>9</v>
      </c>
      <c r="B242">
        <f t="shared" ref="B242:AL242" si="36">B5*B43</f>
        <v>0</v>
      </c>
      <c r="C242">
        <f t="shared" si="36"/>
        <v>275.25441806391956</v>
      </c>
      <c r="D242">
        <f t="shared" si="36"/>
        <v>0</v>
      </c>
      <c r="E242">
        <f t="shared" si="36"/>
        <v>0</v>
      </c>
      <c r="F242">
        <f t="shared" si="36"/>
        <v>0</v>
      </c>
      <c r="G242">
        <f t="shared" si="36"/>
        <v>0</v>
      </c>
      <c r="H242">
        <f t="shared" si="36"/>
        <v>0</v>
      </c>
      <c r="I242">
        <f t="shared" si="36"/>
        <v>0</v>
      </c>
      <c r="J242">
        <f t="shared" si="36"/>
        <v>0</v>
      </c>
      <c r="K242">
        <f t="shared" si="36"/>
        <v>0</v>
      </c>
      <c r="L242">
        <f t="shared" si="36"/>
        <v>0</v>
      </c>
      <c r="M242">
        <f t="shared" si="36"/>
        <v>0</v>
      </c>
      <c r="N242">
        <f t="shared" si="36"/>
        <v>0</v>
      </c>
      <c r="O242">
        <f t="shared" si="36"/>
        <v>0</v>
      </c>
      <c r="P242">
        <f t="shared" si="36"/>
        <v>0</v>
      </c>
      <c r="Q242">
        <f t="shared" si="36"/>
        <v>0</v>
      </c>
      <c r="R242">
        <f t="shared" si="36"/>
        <v>0</v>
      </c>
      <c r="S242">
        <f t="shared" si="36"/>
        <v>0</v>
      </c>
      <c r="T242">
        <f t="shared" si="36"/>
        <v>0</v>
      </c>
      <c r="U242">
        <f t="shared" si="36"/>
        <v>0</v>
      </c>
      <c r="V242">
        <f t="shared" si="36"/>
        <v>0</v>
      </c>
      <c r="W242">
        <f t="shared" si="36"/>
        <v>0</v>
      </c>
      <c r="X242">
        <f t="shared" si="36"/>
        <v>0</v>
      </c>
      <c r="Y242">
        <f t="shared" si="36"/>
        <v>0</v>
      </c>
      <c r="Z242">
        <f t="shared" si="36"/>
        <v>0</v>
      </c>
      <c r="AA242">
        <f t="shared" si="36"/>
        <v>0</v>
      </c>
      <c r="AB242">
        <f t="shared" si="36"/>
        <v>0</v>
      </c>
      <c r="AC242">
        <f t="shared" si="36"/>
        <v>0</v>
      </c>
      <c r="AD242">
        <f t="shared" si="36"/>
        <v>0</v>
      </c>
      <c r="AE242">
        <f t="shared" si="36"/>
        <v>0</v>
      </c>
      <c r="AF242">
        <f t="shared" si="36"/>
        <v>0</v>
      </c>
      <c r="AG242">
        <f t="shared" si="36"/>
        <v>0</v>
      </c>
      <c r="AH242">
        <f t="shared" si="36"/>
        <v>0</v>
      </c>
      <c r="AI242">
        <f t="shared" si="36"/>
        <v>0</v>
      </c>
      <c r="AJ242">
        <f t="shared" si="36"/>
        <v>0</v>
      </c>
      <c r="AK242">
        <f t="shared" si="36"/>
        <v>0</v>
      </c>
      <c r="AL242">
        <f t="shared" si="36"/>
        <v>0</v>
      </c>
    </row>
    <row r="243" spans="1:38">
      <c r="A243" s="13" t="s">
        <v>10</v>
      </c>
      <c r="B243">
        <f t="shared" ref="B243:AL243" si="37">B6*B44</f>
        <v>0</v>
      </c>
      <c r="C243">
        <f t="shared" si="37"/>
        <v>0</v>
      </c>
      <c r="D243">
        <f t="shared" si="37"/>
        <v>34863.924056714823</v>
      </c>
      <c r="E243">
        <f t="shared" si="37"/>
        <v>0</v>
      </c>
      <c r="F243">
        <f t="shared" si="37"/>
        <v>0</v>
      </c>
      <c r="G243">
        <f t="shared" si="37"/>
        <v>0</v>
      </c>
      <c r="H243">
        <f t="shared" si="37"/>
        <v>0</v>
      </c>
      <c r="I243">
        <f t="shared" si="37"/>
        <v>0</v>
      </c>
      <c r="J243">
        <f t="shared" si="37"/>
        <v>0</v>
      </c>
      <c r="K243">
        <f t="shared" si="37"/>
        <v>0</v>
      </c>
      <c r="L243">
        <f t="shared" si="37"/>
        <v>0</v>
      </c>
      <c r="M243">
        <f t="shared" si="37"/>
        <v>0</v>
      </c>
      <c r="N243">
        <f t="shared" si="37"/>
        <v>0</v>
      </c>
      <c r="O243">
        <f t="shared" si="37"/>
        <v>0</v>
      </c>
      <c r="P243">
        <f t="shared" si="37"/>
        <v>0</v>
      </c>
      <c r="Q243">
        <f t="shared" si="37"/>
        <v>0</v>
      </c>
      <c r="R243">
        <f t="shared" si="37"/>
        <v>0</v>
      </c>
      <c r="S243">
        <f t="shared" si="37"/>
        <v>0</v>
      </c>
      <c r="T243">
        <f t="shared" si="37"/>
        <v>0</v>
      </c>
      <c r="U243">
        <f t="shared" si="37"/>
        <v>0</v>
      </c>
      <c r="V243">
        <f t="shared" si="37"/>
        <v>0</v>
      </c>
      <c r="W243">
        <f t="shared" si="37"/>
        <v>0</v>
      </c>
      <c r="X243">
        <f t="shared" si="37"/>
        <v>0</v>
      </c>
      <c r="Y243">
        <f t="shared" si="37"/>
        <v>0</v>
      </c>
      <c r="Z243">
        <f t="shared" si="37"/>
        <v>0</v>
      </c>
      <c r="AA243">
        <f t="shared" si="37"/>
        <v>0</v>
      </c>
      <c r="AB243">
        <f t="shared" si="37"/>
        <v>0</v>
      </c>
      <c r="AC243">
        <f t="shared" si="37"/>
        <v>0</v>
      </c>
      <c r="AD243">
        <f t="shared" si="37"/>
        <v>0</v>
      </c>
      <c r="AE243">
        <f t="shared" si="37"/>
        <v>0</v>
      </c>
      <c r="AF243">
        <f t="shared" si="37"/>
        <v>0</v>
      </c>
      <c r="AG243">
        <f t="shared" si="37"/>
        <v>0</v>
      </c>
      <c r="AH243">
        <f t="shared" si="37"/>
        <v>0</v>
      </c>
      <c r="AI243">
        <f t="shared" si="37"/>
        <v>0</v>
      </c>
      <c r="AJ243">
        <f t="shared" si="37"/>
        <v>0</v>
      </c>
      <c r="AK243">
        <f t="shared" si="37"/>
        <v>0</v>
      </c>
      <c r="AL243">
        <f t="shared" si="37"/>
        <v>0</v>
      </c>
    </row>
    <row r="244" spans="1:38">
      <c r="A244" s="13" t="s">
        <v>11</v>
      </c>
      <c r="B244">
        <f t="shared" ref="B244:AL244" si="38">B7*B45</f>
        <v>0</v>
      </c>
      <c r="C244">
        <f t="shared" si="38"/>
        <v>0</v>
      </c>
      <c r="D244">
        <f t="shared" si="38"/>
        <v>0</v>
      </c>
      <c r="E244">
        <f t="shared" si="38"/>
        <v>4466.6532397328638</v>
      </c>
      <c r="F244">
        <f t="shared" si="38"/>
        <v>0</v>
      </c>
      <c r="G244">
        <f t="shared" si="38"/>
        <v>0</v>
      </c>
      <c r="H244">
        <f t="shared" si="38"/>
        <v>0</v>
      </c>
      <c r="I244">
        <f t="shared" si="38"/>
        <v>0</v>
      </c>
      <c r="J244">
        <f t="shared" si="38"/>
        <v>0</v>
      </c>
      <c r="K244">
        <f t="shared" si="38"/>
        <v>0</v>
      </c>
      <c r="L244">
        <f t="shared" si="38"/>
        <v>0</v>
      </c>
      <c r="M244">
        <f t="shared" si="38"/>
        <v>0</v>
      </c>
      <c r="N244">
        <f t="shared" si="38"/>
        <v>0</v>
      </c>
      <c r="O244">
        <f t="shared" si="38"/>
        <v>0</v>
      </c>
      <c r="P244">
        <f t="shared" si="38"/>
        <v>0</v>
      </c>
      <c r="Q244">
        <f t="shared" si="38"/>
        <v>0</v>
      </c>
      <c r="R244">
        <f t="shared" si="38"/>
        <v>0</v>
      </c>
      <c r="S244">
        <f t="shared" si="38"/>
        <v>0</v>
      </c>
      <c r="T244">
        <f t="shared" si="38"/>
        <v>0</v>
      </c>
      <c r="U244">
        <f t="shared" si="38"/>
        <v>0</v>
      </c>
      <c r="V244">
        <f t="shared" si="38"/>
        <v>0</v>
      </c>
      <c r="W244">
        <f t="shared" si="38"/>
        <v>0</v>
      </c>
      <c r="X244">
        <f t="shared" si="38"/>
        <v>0</v>
      </c>
      <c r="Y244">
        <f t="shared" si="38"/>
        <v>0</v>
      </c>
      <c r="Z244">
        <f t="shared" si="38"/>
        <v>0</v>
      </c>
      <c r="AA244">
        <f t="shared" si="38"/>
        <v>0</v>
      </c>
      <c r="AB244">
        <f t="shared" si="38"/>
        <v>0</v>
      </c>
      <c r="AC244">
        <f t="shared" si="38"/>
        <v>0</v>
      </c>
      <c r="AD244">
        <f t="shared" si="38"/>
        <v>0</v>
      </c>
      <c r="AE244">
        <f t="shared" si="38"/>
        <v>0</v>
      </c>
      <c r="AF244">
        <f t="shared" si="38"/>
        <v>0</v>
      </c>
      <c r="AG244">
        <f t="shared" si="38"/>
        <v>0</v>
      </c>
      <c r="AH244">
        <f t="shared" si="38"/>
        <v>0</v>
      </c>
      <c r="AI244">
        <f t="shared" si="38"/>
        <v>0</v>
      </c>
      <c r="AJ244">
        <f t="shared" si="38"/>
        <v>0</v>
      </c>
      <c r="AK244">
        <f t="shared" si="38"/>
        <v>0</v>
      </c>
      <c r="AL244">
        <f t="shared" si="38"/>
        <v>0</v>
      </c>
    </row>
    <row r="245" spans="1:38">
      <c r="A245" s="13" t="s">
        <v>12</v>
      </c>
      <c r="B245">
        <f t="shared" ref="B245:AL245" si="39">B8*B46</f>
        <v>0</v>
      </c>
      <c r="C245">
        <f t="shared" si="39"/>
        <v>0</v>
      </c>
      <c r="D245">
        <f t="shared" si="39"/>
        <v>0</v>
      </c>
      <c r="E245">
        <f t="shared" si="39"/>
        <v>0</v>
      </c>
      <c r="F245">
        <f t="shared" si="39"/>
        <v>3138.5769183598345</v>
      </c>
      <c r="G245">
        <f t="shared" si="39"/>
        <v>0</v>
      </c>
      <c r="H245">
        <f t="shared" si="39"/>
        <v>0</v>
      </c>
      <c r="I245">
        <f t="shared" si="39"/>
        <v>0</v>
      </c>
      <c r="J245">
        <f t="shared" si="39"/>
        <v>0</v>
      </c>
      <c r="K245">
        <f t="shared" si="39"/>
        <v>0</v>
      </c>
      <c r="L245">
        <f t="shared" si="39"/>
        <v>0</v>
      </c>
      <c r="M245">
        <f t="shared" si="39"/>
        <v>0</v>
      </c>
      <c r="N245">
        <f t="shared" si="39"/>
        <v>0</v>
      </c>
      <c r="O245">
        <f t="shared" si="39"/>
        <v>0</v>
      </c>
      <c r="P245">
        <f t="shared" si="39"/>
        <v>0</v>
      </c>
      <c r="Q245">
        <f t="shared" si="39"/>
        <v>0</v>
      </c>
      <c r="R245">
        <f t="shared" si="39"/>
        <v>0</v>
      </c>
      <c r="S245">
        <f t="shared" si="39"/>
        <v>0</v>
      </c>
      <c r="T245">
        <f t="shared" si="39"/>
        <v>0</v>
      </c>
      <c r="U245">
        <f t="shared" si="39"/>
        <v>0</v>
      </c>
      <c r="V245">
        <f t="shared" si="39"/>
        <v>0</v>
      </c>
      <c r="W245">
        <f t="shared" si="39"/>
        <v>0</v>
      </c>
      <c r="X245">
        <f t="shared" si="39"/>
        <v>0</v>
      </c>
      <c r="Y245">
        <f t="shared" si="39"/>
        <v>0</v>
      </c>
      <c r="Z245">
        <f t="shared" si="39"/>
        <v>0</v>
      </c>
      <c r="AA245">
        <f t="shared" si="39"/>
        <v>0</v>
      </c>
      <c r="AB245">
        <f t="shared" si="39"/>
        <v>0</v>
      </c>
      <c r="AC245">
        <f t="shared" si="39"/>
        <v>0</v>
      </c>
      <c r="AD245">
        <f t="shared" si="39"/>
        <v>0</v>
      </c>
      <c r="AE245">
        <f t="shared" si="39"/>
        <v>0</v>
      </c>
      <c r="AF245">
        <f t="shared" si="39"/>
        <v>0</v>
      </c>
      <c r="AG245">
        <f t="shared" si="39"/>
        <v>0</v>
      </c>
      <c r="AH245">
        <f t="shared" si="39"/>
        <v>0</v>
      </c>
      <c r="AI245">
        <f t="shared" si="39"/>
        <v>0</v>
      </c>
      <c r="AJ245">
        <f t="shared" si="39"/>
        <v>0</v>
      </c>
      <c r="AK245">
        <f t="shared" si="39"/>
        <v>0</v>
      </c>
      <c r="AL245">
        <f t="shared" si="39"/>
        <v>0</v>
      </c>
    </row>
    <row r="246" spans="1:38">
      <c r="A246" s="13" t="s">
        <v>13</v>
      </c>
      <c r="B246">
        <f t="shared" ref="B246:AL246" si="40">B9*B47</f>
        <v>0</v>
      </c>
      <c r="C246">
        <f t="shared" si="40"/>
        <v>0</v>
      </c>
      <c r="D246">
        <f t="shared" si="40"/>
        <v>0</v>
      </c>
      <c r="E246">
        <f t="shared" si="40"/>
        <v>0</v>
      </c>
      <c r="F246">
        <f t="shared" si="40"/>
        <v>0</v>
      </c>
      <c r="G246">
        <f t="shared" si="40"/>
        <v>1572.3822751004598</v>
      </c>
      <c r="H246">
        <f t="shared" si="40"/>
        <v>0</v>
      </c>
      <c r="I246">
        <f t="shared" si="40"/>
        <v>0</v>
      </c>
      <c r="J246">
        <f t="shared" si="40"/>
        <v>0</v>
      </c>
      <c r="K246">
        <f t="shared" si="40"/>
        <v>0</v>
      </c>
      <c r="L246">
        <f t="shared" si="40"/>
        <v>0</v>
      </c>
      <c r="M246">
        <f t="shared" si="40"/>
        <v>0</v>
      </c>
      <c r="N246">
        <f t="shared" si="40"/>
        <v>0</v>
      </c>
      <c r="O246">
        <f t="shared" si="40"/>
        <v>0</v>
      </c>
      <c r="P246">
        <f t="shared" si="40"/>
        <v>0</v>
      </c>
      <c r="Q246">
        <f t="shared" si="40"/>
        <v>0</v>
      </c>
      <c r="R246">
        <f t="shared" si="40"/>
        <v>0</v>
      </c>
      <c r="S246">
        <f t="shared" si="40"/>
        <v>0</v>
      </c>
      <c r="T246">
        <f t="shared" si="40"/>
        <v>0</v>
      </c>
      <c r="U246">
        <f t="shared" si="40"/>
        <v>0</v>
      </c>
      <c r="V246">
        <f t="shared" si="40"/>
        <v>0</v>
      </c>
      <c r="W246">
        <f t="shared" si="40"/>
        <v>0</v>
      </c>
      <c r="X246">
        <f t="shared" si="40"/>
        <v>0</v>
      </c>
      <c r="Y246">
        <f t="shared" si="40"/>
        <v>0</v>
      </c>
      <c r="Z246">
        <f t="shared" si="40"/>
        <v>0</v>
      </c>
      <c r="AA246">
        <f t="shared" si="40"/>
        <v>0</v>
      </c>
      <c r="AB246">
        <f t="shared" si="40"/>
        <v>0</v>
      </c>
      <c r="AC246">
        <f t="shared" si="40"/>
        <v>0</v>
      </c>
      <c r="AD246">
        <f t="shared" si="40"/>
        <v>0</v>
      </c>
      <c r="AE246">
        <f t="shared" si="40"/>
        <v>0</v>
      </c>
      <c r="AF246">
        <f t="shared" si="40"/>
        <v>0</v>
      </c>
      <c r="AG246">
        <f t="shared" si="40"/>
        <v>0</v>
      </c>
      <c r="AH246">
        <f t="shared" si="40"/>
        <v>0</v>
      </c>
      <c r="AI246">
        <f t="shared" si="40"/>
        <v>0</v>
      </c>
      <c r="AJ246">
        <f t="shared" si="40"/>
        <v>0</v>
      </c>
      <c r="AK246">
        <f t="shared" si="40"/>
        <v>0</v>
      </c>
      <c r="AL246">
        <f t="shared" si="40"/>
        <v>0</v>
      </c>
    </row>
    <row r="247" spans="1:38">
      <c r="A247" s="13" t="s">
        <v>14</v>
      </c>
      <c r="B247">
        <f t="shared" ref="B247:AL247" si="41">B10*B48</f>
        <v>0</v>
      </c>
      <c r="C247">
        <f t="shared" si="41"/>
        <v>0</v>
      </c>
      <c r="D247">
        <f t="shared" si="41"/>
        <v>0</v>
      </c>
      <c r="E247">
        <f t="shared" si="41"/>
        <v>0</v>
      </c>
      <c r="F247">
        <f t="shared" si="41"/>
        <v>0</v>
      </c>
      <c r="G247">
        <f t="shared" si="41"/>
        <v>0</v>
      </c>
      <c r="H247">
        <f t="shared" si="41"/>
        <v>17529.406314909382</v>
      </c>
      <c r="I247">
        <f t="shared" si="41"/>
        <v>0</v>
      </c>
      <c r="J247">
        <f t="shared" si="41"/>
        <v>0</v>
      </c>
      <c r="K247">
        <f t="shared" si="41"/>
        <v>0</v>
      </c>
      <c r="L247">
        <f t="shared" si="41"/>
        <v>0</v>
      </c>
      <c r="M247">
        <f t="shared" si="41"/>
        <v>0</v>
      </c>
      <c r="N247">
        <f t="shared" si="41"/>
        <v>0</v>
      </c>
      <c r="O247">
        <f t="shared" si="41"/>
        <v>0</v>
      </c>
      <c r="P247">
        <f t="shared" si="41"/>
        <v>0</v>
      </c>
      <c r="Q247">
        <f t="shared" si="41"/>
        <v>0</v>
      </c>
      <c r="R247">
        <f t="shared" si="41"/>
        <v>0</v>
      </c>
      <c r="S247">
        <f t="shared" si="41"/>
        <v>0</v>
      </c>
      <c r="T247">
        <f t="shared" si="41"/>
        <v>0</v>
      </c>
      <c r="U247">
        <f t="shared" si="41"/>
        <v>0</v>
      </c>
      <c r="V247">
        <f t="shared" si="41"/>
        <v>0</v>
      </c>
      <c r="W247">
        <f t="shared" si="41"/>
        <v>0</v>
      </c>
      <c r="X247">
        <f t="shared" si="41"/>
        <v>0</v>
      </c>
      <c r="Y247">
        <f t="shared" si="41"/>
        <v>0</v>
      </c>
      <c r="Z247">
        <f t="shared" si="41"/>
        <v>0</v>
      </c>
      <c r="AA247">
        <f t="shared" si="41"/>
        <v>0</v>
      </c>
      <c r="AB247">
        <f t="shared" si="41"/>
        <v>0</v>
      </c>
      <c r="AC247">
        <f t="shared" si="41"/>
        <v>0</v>
      </c>
      <c r="AD247">
        <f t="shared" si="41"/>
        <v>0</v>
      </c>
      <c r="AE247">
        <f t="shared" si="41"/>
        <v>0</v>
      </c>
      <c r="AF247">
        <f t="shared" si="41"/>
        <v>0</v>
      </c>
      <c r="AG247">
        <f t="shared" si="41"/>
        <v>0</v>
      </c>
      <c r="AH247">
        <f t="shared" si="41"/>
        <v>0</v>
      </c>
      <c r="AI247">
        <f t="shared" si="41"/>
        <v>0</v>
      </c>
      <c r="AJ247">
        <f t="shared" si="41"/>
        <v>0</v>
      </c>
      <c r="AK247">
        <f t="shared" si="41"/>
        <v>0</v>
      </c>
      <c r="AL247">
        <f t="shared" si="41"/>
        <v>0</v>
      </c>
    </row>
    <row r="248" spans="1:38">
      <c r="A248" s="13" t="s">
        <v>15</v>
      </c>
      <c r="B248">
        <f t="shared" ref="B248:AL248" si="42">B11*B49</f>
        <v>0</v>
      </c>
      <c r="C248">
        <f t="shared" si="42"/>
        <v>0</v>
      </c>
      <c r="D248">
        <f t="shared" si="42"/>
        <v>0</v>
      </c>
      <c r="E248">
        <f t="shared" si="42"/>
        <v>0</v>
      </c>
      <c r="F248">
        <f t="shared" si="42"/>
        <v>0</v>
      </c>
      <c r="G248">
        <f t="shared" si="42"/>
        <v>0</v>
      </c>
      <c r="H248">
        <f t="shared" si="42"/>
        <v>0</v>
      </c>
      <c r="I248">
        <f t="shared" si="42"/>
        <v>12647.256340252863</v>
      </c>
      <c r="J248">
        <f t="shared" si="42"/>
        <v>0</v>
      </c>
      <c r="K248">
        <f t="shared" si="42"/>
        <v>0</v>
      </c>
      <c r="L248">
        <f t="shared" si="42"/>
        <v>0</v>
      </c>
      <c r="M248">
        <f t="shared" si="42"/>
        <v>0</v>
      </c>
      <c r="N248">
        <f t="shared" si="42"/>
        <v>0</v>
      </c>
      <c r="O248">
        <f t="shared" si="42"/>
        <v>0</v>
      </c>
      <c r="P248">
        <f t="shared" si="42"/>
        <v>0</v>
      </c>
      <c r="Q248">
        <f t="shared" si="42"/>
        <v>0</v>
      </c>
      <c r="R248">
        <f t="shared" si="42"/>
        <v>0</v>
      </c>
      <c r="S248">
        <f t="shared" si="42"/>
        <v>0</v>
      </c>
      <c r="T248">
        <f t="shared" si="42"/>
        <v>0</v>
      </c>
      <c r="U248">
        <f t="shared" si="42"/>
        <v>0</v>
      </c>
      <c r="V248">
        <f t="shared" si="42"/>
        <v>0</v>
      </c>
      <c r="W248">
        <f t="shared" si="42"/>
        <v>0</v>
      </c>
      <c r="X248">
        <f t="shared" si="42"/>
        <v>0</v>
      </c>
      <c r="Y248">
        <f t="shared" si="42"/>
        <v>0</v>
      </c>
      <c r="Z248">
        <f t="shared" si="42"/>
        <v>0</v>
      </c>
      <c r="AA248">
        <f t="shared" si="42"/>
        <v>0</v>
      </c>
      <c r="AB248">
        <f t="shared" si="42"/>
        <v>0</v>
      </c>
      <c r="AC248">
        <f t="shared" si="42"/>
        <v>0</v>
      </c>
      <c r="AD248">
        <f t="shared" si="42"/>
        <v>0</v>
      </c>
      <c r="AE248">
        <f t="shared" si="42"/>
        <v>0</v>
      </c>
      <c r="AF248">
        <f t="shared" si="42"/>
        <v>0</v>
      </c>
      <c r="AG248">
        <f t="shared" si="42"/>
        <v>0</v>
      </c>
      <c r="AH248">
        <f t="shared" si="42"/>
        <v>0</v>
      </c>
      <c r="AI248">
        <f t="shared" si="42"/>
        <v>0</v>
      </c>
      <c r="AJ248">
        <f t="shared" si="42"/>
        <v>0</v>
      </c>
      <c r="AK248">
        <f t="shared" si="42"/>
        <v>0</v>
      </c>
      <c r="AL248">
        <f t="shared" si="42"/>
        <v>0</v>
      </c>
    </row>
    <row r="249" spans="1:38">
      <c r="A249" s="13" t="s">
        <v>16</v>
      </c>
      <c r="B249">
        <f t="shared" ref="B249:AL249" si="43">B12*B50</f>
        <v>0</v>
      </c>
      <c r="C249">
        <f t="shared" si="43"/>
        <v>0</v>
      </c>
      <c r="D249">
        <f t="shared" si="43"/>
        <v>0</v>
      </c>
      <c r="E249">
        <f t="shared" si="43"/>
        <v>0</v>
      </c>
      <c r="F249">
        <f t="shared" si="43"/>
        <v>0</v>
      </c>
      <c r="G249">
        <f t="shared" si="43"/>
        <v>0</v>
      </c>
      <c r="H249">
        <f t="shared" si="43"/>
        <v>0</v>
      </c>
      <c r="I249">
        <f t="shared" si="43"/>
        <v>0</v>
      </c>
      <c r="J249">
        <f t="shared" si="43"/>
        <v>6668.253917649613</v>
      </c>
      <c r="K249">
        <f t="shared" si="43"/>
        <v>0</v>
      </c>
      <c r="L249">
        <f t="shared" si="43"/>
        <v>0</v>
      </c>
      <c r="M249">
        <f t="shared" si="43"/>
        <v>0</v>
      </c>
      <c r="N249">
        <f t="shared" si="43"/>
        <v>0</v>
      </c>
      <c r="O249">
        <f t="shared" si="43"/>
        <v>0</v>
      </c>
      <c r="P249">
        <f t="shared" si="43"/>
        <v>0</v>
      </c>
      <c r="Q249">
        <f t="shared" si="43"/>
        <v>0</v>
      </c>
      <c r="R249">
        <f t="shared" si="43"/>
        <v>0</v>
      </c>
      <c r="S249">
        <f t="shared" si="43"/>
        <v>0</v>
      </c>
      <c r="T249">
        <f t="shared" si="43"/>
        <v>0</v>
      </c>
      <c r="U249">
        <f t="shared" si="43"/>
        <v>0</v>
      </c>
      <c r="V249">
        <f t="shared" si="43"/>
        <v>0</v>
      </c>
      <c r="W249">
        <f t="shared" si="43"/>
        <v>0</v>
      </c>
      <c r="X249">
        <f t="shared" si="43"/>
        <v>0</v>
      </c>
      <c r="Y249">
        <f t="shared" si="43"/>
        <v>0</v>
      </c>
      <c r="Z249">
        <f t="shared" si="43"/>
        <v>0</v>
      </c>
      <c r="AA249">
        <f t="shared" si="43"/>
        <v>0</v>
      </c>
      <c r="AB249">
        <f t="shared" si="43"/>
        <v>0</v>
      </c>
      <c r="AC249">
        <f t="shared" si="43"/>
        <v>0</v>
      </c>
      <c r="AD249">
        <f t="shared" si="43"/>
        <v>0</v>
      </c>
      <c r="AE249">
        <f t="shared" si="43"/>
        <v>0</v>
      </c>
      <c r="AF249">
        <f t="shared" si="43"/>
        <v>0</v>
      </c>
      <c r="AG249">
        <f t="shared" si="43"/>
        <v>0</v>
      </c>
      <c r="AH249">
        <f t="shared" si="43"/>
        <v>0</v>
      </c>
      <c r="AI249">
        <f t="shared" si="43"/>
        <v>0</v>
      </c>
      <c r="AJ249">
        <f t="shared" si="43"/>
        <v>0</v>
      </c>
      <c r="AK249">
        <f t="shared" si="43"/>
        <v>0</v>
      </c>
      <c r="AL249">
        <f t="shared" si="43"/>
        <v>0</v>
      </c>
    </row>
    <row r="250" spans="1:38">
      <c r="A250" s="13" t="s">
        <v>17</v>
      </c>
      <c r="B250">
        <f t="shared" ref="B250:AL250" si="44">B13*B51</f>
        <v>0</v>
      </c>
      <c r="C250">
        <f t="shared" si="44"/>
        <v>0</v>
      </c>
      <c r="D250">
        <f t="shared" si="44"/>
        <v>0</v>
      </c>
      <c r="E250">
        <f t="shared" si="44"/>
        <v>0</v>
      </c>
      <c r="F250">
        <f t="shared" si="44"/>
        <v>0</v>
      </c>
      <c r="G250">
        <f t="shared" si="44"/>
        <v>0</v>
      </c>
      <c r="H250">
        <f t="shared" si="44"/>
        <v>0</v>
      </c>
      <c r="I250">
        <f t="shared" si="44"/>
        <v>0</v>
      </c>
      <c r="J250">
        <f t="shared" si="44"/>
        <v>0</v>
      </c>
      <c r="K250">
        <f t="shared" si="44"/>
        <v>10426.152755428793</v>
      </c>
      <c r="L250">
        <f t="shared" si="44"/>
        <v>0</v>
      </c>
      <c r="M250">
        <f t="shared" si="44"/>
        <v>0</v>
      </c>
      <c r="N250">
        <f t="shared" si="44"/>
        <v>0</v>
      </c>
      <c r="O250">
        <f t="shared" si="44"/>
        <v>0</v>
      </c>
      <c r="P250">
        <f t="shared" si="44"/>
        <v>0</v>
      </c>
      <c r="Q250">
        <f t="shared" si="44"/>
        <v>0</v>
      </c>
      <c r="R250">
        <f t="shared" si="44"/>
        <v>0</v>
      </c>
      <c r="S250">
        <f t="shared" si="44"/>
        <v>0</v>
      </c>
      <c r="T250">
        <f t="shared" si="44"/>
        <v>0</v>
      </c>
      <c r="U250">
        <f t="shared" si="44"/>
        <v>0</v>
      </c>
      <c r="V250">
        <f t="shared" si="44"/>
        <v>0</v>
      </c>
      <c r="W250">
        <f t="shared" si="44"/>
        <v>0</v>
      </c>
      <c r="X250">
        <f t="shared" si="44"/>
        <v>0</v>
      </c>
      <c r="Y250">
        <f t="shared" si="44"/>
        <v>0</v>
      </c>
      <c r="Z250">
        <f t="shared" si="44"/>
        <v>0</v>
      </c>
      <c r="AA250">
        <f t="shared" si="44"/>
        <v>0</v>
      </c>
      <c r="AB250">
        <f t="shared" si="44"/>
        <v>0</v>
      </c>
      <c r="AC250">
        <f t="shared" si="44"/>
        <v>0</v>
      </c>
      <c r="AD250">
        <f t="shared" si="44"/>
        <v>0</v>
      </c>
      <c r="AE250">
        <f t="shared" si="44"/>
        <v>0</v>
      </c>
      <c r="AF250">
        <f t="shared" si="44"/>
        <v>0</v>
      </c>
      <c r="AG250">
        <f t="shared" si="44"/>
        <v>0</v>
      </c>
      <c r="AH250">
        <f t="shared" si="44"/>
        <v>0</v>
      </c>
      <c r="AI250">
        <f t="shared" si="44"/>
        <v>0</v>
      </c>
      <c r="AJ250">
        <f t="shared" si="44"/>
        <v>0</v>
      </c>
      <c r="AK250">
        <f t="shared" si="44"/>
        <v>0</v>
      </c>
      <c r="AL250">
        <f t="shared" si="44"/>
        <v>0</v>
      </c>
    </row>
    <row r="251" spans="1:38">
      <c r="A251" s="13" t="s">
        <v>18</v>
      </c>
      <c r="B251">
        <f t="shared" ref="B251:AL251" si="45">B14*B52</f>
        <v>0</v>
      </c>
      <c r="C251">
        <f t="shared" si="45"/>
        <v>0</v>
      </c>
      <c r="D251">
        <f t="shared" si="45"/>
        <v>0</v>
      </c>
      <c r="E251">
        <f t="shared" si="45"/>
        <v>0</v>
      </c>
      <c r="F251">
        <f t="shared" si="45"/>
        <v>0</v>
      </c>
      <c r="G251">
        <f t="shared" si="45"/>
        <v>0</v>
      </c>
      <c r="H251">
        <f t="shared" si="45"/>
        <v>0</v>
      </c>
      <c r="I251">
        <f t="shared" si="45"/>
        <v>0</v>
      </c>
      <c r="J251">
        <f t="shared" si="45"/>
        <v>0</v>
      </c>
      <c r="K251">
        <f t="shared" si="45"/>
        <v>0</v>
      </c>
      <c r="L251">
        <f t="shared" si="45"/>
        <v>11951.100344672495</v>
      </c>
      <c r="M251">
        <f t="shared" si="45"/>
        <v>0</v>
      </c>
      <c r="N251">
        <f t="shared" si="45"/>
        <v>0</v>
      </c>
      <c r="O251">
        <f t="shared" si="45"/>
        <v>0</v>
      </c>
      <c r="P251">
        <f t="shared" si="45"/>
        <v>0</v>
      </c>
      <c r="Q251">
        <f t="shared" si="45"/>
        <v>0</v>
      </c>
      <c r="R251">
        <f t="shared" si="45"/>
        <v>0</v>
      </c>
      <c r="S251">
        <f t="shared" si="45"/>
        <v>0</v>
      </c>
      <c r="T251">
        <f t="shared" si="45"/>
        <v>0</v>
      </c>
      <c r="U251">
        <f t="shared" si="45"/>
        <v>0</v>
      </c>
      <c r="V251">
        <f t="shared" si="45"/>
        <v>0</v>
      </c>
      <c r="W251">
        <f t="shared" si="45"/>
        <v>0</v>
      </c>
      <c r="X251">
        <f t="shared" si="45"/>
        <v>0</v>
      </c>
      <c r="Y251">
        <f t="shared" si="45"/>
        <v>0</v>
      </c>
      <c r="Z251">
        <f t="shared" si="45"/>
        <v>0</v>
      </c>
      <c r="AA251">
        <f t="shared" si="45"/>
        <v>0</v>
      </c>
      <c r="AB251">
        <f t="shared" si="45"/>
        <v>0</v>
      </c>
      <c r="AC251">
        <f t="shared" si="45"/>
        <v>0</v>
      </c>
      <c r="AD251">
        <f t="shared" si="45"/>
        <v>0</v>
      </c>
      <c r="AE251">
        <f t="shared" si="45"/>
        <v>0</v>
      </c>
      <c r="AF251">
        <f t="shared" si="45"/>
        <v>0</v>
      </c>
      <c r="AG251">
        <f t="shared" si="45"/>
        <v>0</v>
      </c>
      <c r="AH251">
        <f t="shared" si="45"/>
        <v>0</v>
      </c>
      <c r="AI251">
        <f t="shared" si="45"/>
        <v>0</v>
      </c>
      <c r="AJ251">
        <f t="shared" si="45"/>
        <v>0</v>
      </c>
      <c r="AK251">
        <f t="shared" si="45"/>
        <v>0</v>
      </c>
      <c r="AL251">
        <f t="shared" si="45"/>
        <v>0</v>
      </c>
    </row>
    <row r="252" spans="1:38">
      <c r="A252" s="13" t="s">
        <v>19</v>
      </c>
      <c r="B252">
        <f t="shared" ref="B252:AL252" si="46">B15*B53</f>
        <v>0</v>
      </c>
      <c r="C252">
        <f t="shared" si="46"/>
        <v>0</v>
      </c>
      <c r="D252">
        <f t="shared" si="46"/>
        <v>0</v>
      </c>
      <c r="E252">
        <f t="shared" si="46"/>
        <v>0</v>
      </c>
      <c r="F252">
        <f t="shared" si="46"/>
        <v>0</v>
      </c>
      <c r="G252">
        <f t="shared" si="46"/>
        <v>0</v>
      </c>
      <c r="H252">
        <f t="shared" si="46"/>
        <v>0</v>
      </c>
      <c r="I252">
        <f t="shared" si="46"/>
        <v>0</v>
      </c>
      <c r="J252">
        <f t="shared" si="46"/>
        <v>0</v>
      </c>
      <c r="K252">
        <f t="shared" si="46"/>
        <v>0</v>
      </c>
      <c r="L252">
        <f t="shared" si="46"/>
        <v>0</v>
      </c>
      <c r="M252">
        <f t="shared" si="46"/>
        <v>6062.126372912865</v>
      </c>
      <c r="N252">
        <f t="shared" si="46"/>
        <v>0</v>
      </c>
      <c r="O252">
        <f t="shared" si="46"/>
        <v>0</v>
      </c>
      <c r="P252">
        <f t="shared" si="46"/>
        <v>0</v>
      </c>
      <c r="Q252">
        <f t="shared" si="46"/>
        <v>0</v>
      </c>
      <c r="R252">
        <f t="shared" si="46"/>
        <v>0</v>
      </c>
      <c r="S252">
        <f t="shared" si="46"/>
        <v>0</v>
      </c>
      <c r="T252">
        <f t="shared" si="46"/>
        <v>0</v>
      </c>
      <c r="U252">
        <f t="shared" si="46"/>
        <v>0</v>
      </c>
      <c r="V252">
        <f t="shared" si="46"/>
        <v>0</v>
      </c>
      <c r="W252">
        <f t="shared" si="46"/>
        <v>0</v>
      </c>
      <c r="X252">
        <f t="shared" si="46"/>
        <v>0</v>
      </c>
      <c r="Y252">
        <f t="shared" si="46"/>
        <v>0</v>
      </c>
      <c r="Z252">
        <f t="shared" si="46"/>
        <v>0</v>
      </c>
      <c r="AA252">
        <f t="shared" si="46"/>
        <v>0</v>
      </c>
      <c r="AB252">
        <f t="shared" si="46"/>
        <v>0</v>
      </c>
      <c r="AC252">
        <f t="shared" si="46"/>
        <v>0</v>
      </c>
      <c r="AD252">
        <f t="shared" si="46"/>
        <v>0</v>
      </c>
      <c r="AE252">
        <f t="shared" si="46"/>
        <v>0</v>
      </c>
      <c r="AF252">
        <f t="shared" si="46"/>
        <v>0</v>
      </c>
      <c r="AG252">
        <f t="shared" si="46"/>
        <v>0</v>
      </c>
      <c r="AH252">
        <f t="shared" si="46"/>
        <v>0</v>
      </c>
      <c r="AI252">
        <f t="shared" si="46"/>
        <v>0</v>
      </c>
      <c r="AJ252">
        <f t="shared" si="46"/>
        <v>0</v>
      </c>
      <c r="AK252">
        <f t="shared" si="46"/>
        <v>0</v>
      </c>
      <c r="AL252">
        <f t="shared" si="46"/>
        <v>0</v>
      </c>
    </row>
    <row r="253" spans="1:38">
      <c r="A253" s="13" t="s">
        <v>20</v>
      </c>
      <c r="B253">
        <f t="shared" ref="B253:AL253" si="47">B16*B54</f>
        <v>0</v>
      </c>
      <c r="C253">
        <f t="shared" si="47"/>
        <v>0</v>
      </c>
      <c r="D253">
        <f t="shared" si="47"/>
        <v>0</v>
      </c>
      <c r="E253">
        <f t="shared" si="47"/>
        <v>0</v>
      </c>
      <c r="F253">
        <f t="shared" si="47"/>
        <v>0</v>
      </c>
      <c r="G253">
        <f t="shared" si="47"/>
        <v>0</v>
      </c>
      <c r="H253">
        <f t="shared" si="47"/>
        <v>0</v>
      </c>
      <c r="I253">
        <f t="shared" si="47"/>
        <v>0</v>
      </c>
      <c r="J253">
        <f t="shared" si="47"/>
        <v>0</v>
      </c>
      <c r="K253">
        <f t="shared" si="47"/>
        <v>0</v>
      </c>
      <c r="L253">
        <f t="shared" si="47"/>
        <v>0</v>
      </c>
      <c r="M253">
        <f t="shared" si="47"/>
        <v>0</v>
      </c>
      <c r="N253">
        <f t="shared" si="47"/>
        <v>10441.735344733373</v>
      </c>
      <c r="O253">
        <f t="shared" si="47"/>
        <v>0</v>
      </c>
      <c r="P253">
        <f t="shared" si="47"/>
        <v>0</v>
      </c>
      <c r="Q253">
        <f t="shared" si="47"/>
        <v>0</v>
      </c>
      <c r="R253">
        <f t="shared" si="47"/>
        <v>0</v>
      </c>
      <c r="S253">
        <f t="shared" si="47"/>
        <v>0</v>
      </c>
      <c r="T253">
        <f t="shared" si="47"/>
        <v>0</v>
      </c>
      <c r="U253">
        <f t="shared" si="47"/>
        <v>0</v>
      </c>
      <c r="V253">
        <f t="shared" si="47"/>
        <v>0</v>
      </c>
      <c r="W253">
        <f t="shared" si="47"/>
        <v>0</v>
      </c>
      <c r="X253">
        <f t="shared" si="47"/>
        <v>0</v>
      </c>
      <c r="Y253">
        <f t="shared" si="47"/>
        <v>0</v>
      </c>
      <c r="Z253">
        <f t="shared" si="47"/>
        <v>0</v>
      </c>
      <c r="AA253">
        <f t="shared" si="47"/>
        <v>0</v>
      </c>
      <c r="AB253">
        <f t="shared" si="47"/>
        <v>0</v>
      </c>
      <c r="AC253">
        <f t="shared" si="47"/>
        <v>0</v>
      </c>
      <c r="AD253">
        <f t="shared" si="47"/>
        <v>0</v>
      </c>
      <c r="AE253">
        <f t="shared" si="47"/>
        <v>0</v>
      </c>
      <c r="AF253">
        <f t="shared" si="47"/>
        <v>0</v>
      </c>
      <c r="AG253">
        <f t="shared" si="47"/>
        <v>0</v>
      </c>
      <c r="AH253">
        <f t="shared" si="47"/>
        <v>0</v>
      </c>
      <c r="AI253">
        <f t="shared" si="47"/>
        <v>0</v>
      </c>
      <c r="AJ253">
        <f t="shared" si="47"/>
        <v>0</v>
      </c>
      <c r="AK253">
        <f t="shared" si="47"/>
        <v>0</v>
      </c>
      <c r="AL253">
        <f t="shared" si="47"/>
        <v>0</v>
      </c>
    </row>
    <row r="254" spans="1:38">
      <c r="A254" s="13" t="s">
        <v>21</v>
      </c>
      <c r="B254">
        <f t="shared" ref="B254:AL254" si="48">B17*B55</f>
        <v>0</v>
      </c>
      <c r="C254">
        <f t="shared" si="48"/>
        <v>0</v>
      </c>
      <c r="D254">
        <f t="shared" si="48"/>
        <v>0</v>
      </c>
      <c r="E254">
        <f t="shared" si="48"/>
        <v>0</v>
      </c>
      <c r="F254">
        <f t="shared" si="48"/>
        <v>0</v>
      </c>
      <c r="G254">
        <f t="shared" si="48"/>
        <v>0</v>
      </c>
      <c r="H254">
        <f t="shared" si="48"/>
        <v>0</v>
      </c>
      <c r="I254">
        <f t="shared" si="48"/>
        <v>0</v>
      </c>
      <c r="J254">
        <f t="shared" si="48"/>
        <v>0</v>
      </c>
      <c r="K254">
        <f t="shared" si="48"/>
        <v>0</v>
      </c>
      <c r="L254">
        <f t="shared" si="48"/>
        <v>0</v>
      </c>
      <c r="M254">
        <f t="shared" si="48"/>
        <v>0</v>
      </c>
      <c r="N254">
        <f t="shared" si="48"/>
        <v>0</v>
      </c>
      <c r="O254">
        <f t="shared" si="48"/>
        <v>31348.75451884008</v>
      </c>
      <c r="P254">
        <f t="shared" si="48"/>
        <v>0</v>
      </c>
      <c r="Q254">
        <f t="shared" si="48"/>
        <v>0</v>
      </c>
      <c r="R254">
        <f t="shared" si="48"/>
        <v>0</v>
      </c>
      <c r="S254">
        <f t="shared" si="48"/>
        <v>0</v>
      </c>
      <c r="T254">
        <f t="shared" si="48"/>
        <v>0</v>
      </c>
      <c r="U254">
        <f t="shared" si="48"/>
        <v>0</v>
      </c>
      <c r="V254">
        <f t="shared" si="48"/>
        <v>0</v>
      </c>
      <c r="W254">
        <f t="shared" si="48"/>
        <v>0</v>
      </c>
      <c r="X254">
        <f t="shared" si="48"/>
        <v>0</v>
      </c>
      <c r="Y254">
        <f t="shared" si="48"/>
        <v>0</v>
      </c>
      <c r="Z254">
        <f t="shared" si="48"/>
        <v>0</v>
      </c>
      <c r="AA254">
        <f t="shared" si="48"/>
        <v>0</v>
      </c>
      <c r="AB254">
        <f t="shared" si="48"/>
        <v>0</v>
      </c>
      <c r="AC254">
        <f t="shared" si="48"/>
        <v>0</v>
      </c>
      <c r="AD254">
        <f t="shared" si="48"/>
        <v>0</v>
      </c>
      <c r="AE254">
        <f t="shared" si="48"/>
        <v>0</v>
      </c>
      <c r="AF254">
        <f t="shared" si="48"/>
        <v>0</v>
      </c>
      <c r="AG254">
        <f t="shared" si="48"/>
        <v>0</v>
      </c>
      <c r="AH254">
        <f t="shared" si="48"/>
        <v>0</v>
      </c>
      <c r="AI254">
        <f t="shared" si="48"/>
        <v>0</v>
      </c>
      <c r="AJ254">
        <f t="shared" si="48"/>
        <v>0</v>
      </c>
      <c r="AK254">
        <f t="shared" si="48"/>
        <v>0</v>
      </c>
      <c r="AL254">
        <f t="shared" si="48"/>
        <v>0</v>
      </c>
    </row>
    <row r="255" spans="1:38">
      <c r="A255" s="13" t="s">
        <v>22</v>
      </c>
      <c r="B255">
        <f t="shared" ref="B255:AL255" si="49">B18*B56</f>
        <v>0</v>
      </c>
      <c r="C255">
        <f t="shared" si="49"/>
        <v>0</v>
      </c>
      <c r="D255">
        <f t="shared" si="49"/>
        <v>0</v>
      </c>
      <c r="E255">
        <f t="shared" si="49"/>
        <v>0</v>
      </c>
      <c r="F255">
        <f t="shared" si="49"/>
        <v>0</v>
      </c>
      <c r="G255">
        <f t="shared" si="49"/>
        <v>0</v>
      </c>
      <c r="H255">
        <f t="shared" si="49"/>
        <v>0</v>
      </c>
      <c r="I255">
        <f t="shared" si="49"/>
        <v>0</v>
      </c>
      <c r="J255">
        <f t="shared" si="49"/>
        <v>0</v>
      </c>
      <c r="K255">
        <f t="shared" si="49"/>
        <v>0</v>
      </c>
      <c r="L255">
        <f t="shared" si="49"/>
        <v>0</v>
      </c>
      <c r="M255">
        <f t="shared" si="49"/>
        <v>0</v>
      </c>
      <c r="N255">
        <f t="shared" si="49"/>
        <v>0</v>
      </c>
      <c r="O255">
        <f t="shared" si="49"/>
        <v>0</v>
      </c>
      <c r="P255">
        <f t="shared" si="49"/>
        <v>19833.079324966257</v>
      </c>
      <c r="Q255">
        <f t="shared" si="49"/>
        <v>0</v>
      </c>
      <c r="R255">
        <f t="shared" si="49"/>
        <v>0</v>
      </c>
      <c r="S255">
        <f t="shared" si="49"/>
        <v>0</v>
      </c>
      <c r="T255">
        <f t="shared" si="49"/>
        <v>0</v>
      </c>
      <c r="U255">
        <f t="shared" si="49"/>
        <v>0</v>
      </c>
      <c r="V255">
        <f t="shared" si="49"/>
        <v>0</v>
      </c>
      <c r="W255">
        <f t="shared" si="49"/>
        <v>0</v>
      </c>
      <c r="X255">
        <f t="shared" si="49"/>
        <v>0</v>
      </c>
      <c r="Y255">
        <f t="shared" si="49"/>
        <v>0</v>
      </c>
      <c r="Z255">
        <f t="shared" si="49"/>
        <v>0</v>
      </c>
      <c r="AA255">
        <f t="shared" si="49"/>
        <v>0</v>
      </c>
      <c r="AB255">
        <f t="shared" si="49"/>
        <v>0</v>
      </c>
      <c r="AC255">
        <f t="shared" si="49"/>
        <v>0</v>
      </c>
      <c r="AD255">
        <f t="shared" si="49"/>
        <v>0</v>
      </c>
      <c r="AE255">
        <f t="shared" si="49"/>
        <v>0</v>
      </c>
      <c r="AF255">
        <f t="shared" si="49"/>
        <v>0</v>
      </c>
      <c r="AG255">
        <f t="shared" si="49"/>
        <v>0</v>
      </c>
      <c r="AH255">
        <f t="shared" si="49"/>
        <v>0</v>
      </c>
      <c r="AI255">
        <f t="shared" si="49"/>
        <v>0</v>
      </c>
      <c r="AJ255">
        <f t="shared" si="49"/>
        <v>0</v>
      </c>
      <c r="AK255">
        <f t="shared" si="49"/>
        <v>0</v>
      </c>
      <c r="AL255">
        <f t="shared" si="49"/>
        <v>0</v>
      </c>
    </row>
    <row r="256" spans="1:38">
      <c r="A256" s="13" t="s">
        <v>23</v>
      </c>
      <c r="B256">
        <f t="shared" ref="B256:AL256" si="50">B19*B57</f>
        <v>0</v>
      </c>
      <c r="C256">
        <f t="shared" si="50"/>
        <v>0</v>
      </c>
      <c r="D256">
        <f t="shared" si="50"/>
        <v>0</v>
      </c>
      <c r="E256">
        <f t="shared" si="50"/>
        <v>0</v>
      </c>
      <c r="F256">
        <f t="shared" si="50"/>
        <v>0</v>
      </c>
      <c r="G256">
        <f t="shared" si="50"/>
        <v>0</v>
      </c>
      <c r="H256">
        <f t="shared" si="50"/>
        <v>0</v>
      </c>
      <c r="I256">
        <f t="shared" si="50"/>
        <v>0</v>
      </c>
      <c r="J256">
        <f t="shared" si="50"/>
        <v>0</v>
      </c>
      <c r="K256">
        <f t="shared" si="50"/>
        <v>0</v>
      </c>
      <c r="L256">
        <f t="shared" si="50"/>
        <v>0</v>
      </c>
      <c r="M256">
        <f t="shared" si="50"/>
        <v>0</v>
      </c>
      <c r="N256">
        <f t="shared" si="50"/>
        <v>0</v>
      </c>
      <c r="O256">
        <f t="shared" si="50"/>
        <v>0</v>
      </c>
      <c r="P256">
        <f t="shared" si="50"/>
        <v>0</v>
      </c>
      <c r="Q256">
        <f t="shared" si="50"/>
        <v>12653.402594987278</v>
      </c>
      <c r="R256">
        <f t="shared" si="50"/>
        <v>0</v>
      </c>
      <c r="S256">
        <f t="shared" si="50"/>
        <v>0</v>
      </c>
      <c r="T256">
        <f t="shared" si="50"/>
        <v>0</v>
      </c>
      <c r="U256">
        <f t="shared" si="50"/>
        <v>0</v>
      </c>
      <c r="V256">
        <f t="shared" si="50"/>
        <v>0</v>
      </c>
      <c r="W256">
        <f t="shared" si="50"/>
        <v>0</v>
      </c>
      <c r="X256">
        <f t="shared" si="50"/>
        <v>0</v>
      </c>
      <c r="Y256">
        <f t="shared" si="50"/>
        <v>0</v>
      </c>
      <c r="Z256">
        <f t="shared" si="50"/>
        <v>0</v>
      </c>
      <c r="AA256">
        <f t="shared" si="50"/>
        <v>0</v>
      </c>
      <c r="AB256">
        <f t="shared" si="50"/>
        <v>0</v>
      </c>
      <c r="AC256">
        <f t="shared" si="50"/>
        <v>0</v>
      </c>
      <c r="AD256">
        <f t="shared" si="50"/>
        <v>0</v>
      </c>
      <c r="AE256">
        <f t="shared" si="50"/>
        <v>0</v>
      </c>
      <c r="AF256">
        <f t="shared" si="50"/>
        <v>0</v>
      </c>
      <c r="AG256">
        <f t="shared" si="50"/>
        <v>0</v>
      </c>
      <c r="AH256">
        <f t="shared" si="50"/>
        <v>0</v>
      </c>
      <c r="AI256">
        <f t="shared" si="50"/>
        <v>0</v>
      </c>
      <c r="AJ256">
        <f t="shared" si="50"/>
        <v>0</v>
      </c>
      <c r="AK256">
        <f t="shared" si="50"/>
        <v>0</v>
      </c>
      <c r="AL256">
        <f t="shared" si="50"/>
        <v>0</v>
      </c>
    </row>
    <row r="257" spans="1:38">
      <c r="A257" s="13" t="s">
        <v>24</v>
      </c>
      <c r="B257">
        <f t="shared" ref="B257:AL257" si="51">B20*B58</f>
        <v>0</v>
      </c>
      <c r="C257">
        <f t="shared" si="51"/>
        <v>0</v>
      </c>
      <c r="D257">
        <f t="shared" si="51"/>
        <v>0</v>
      </c>
      <c r="E257">
        <f t="shared" si="51"/>
        <v>0</v>
      </c>
      <c r="F257">
        <f t="shared" si="51"/>
        <v>0</v>
      </c>
      <c r="G257">
        <f t="shared" si="51"/>
        <v>0</v>
      </c>
      <c r="H257">
        <f t="shared" si="51"/>
        <v>0</v>
      </c>
      <c r="I257">
        <f t="shared" si="51"/>
        <v>0</v>
      </c>
      <c r="J257">
        <f t="shared" si="51"/>
        <v>0</v>
      </c>
      <c r="K257">
        <f t="shared" si="51"/>
        <v>0</v>
      </c>
      <c r="L257">
        <f t="shared" si="51"/>
        <v>0</v>
      </c>
      <c r="M257">
        <f t="shared" si="51"/>
        <v>0</v>
      </c>
      <c r="N257">
        <f t="shared" si="51"/>
        <v>0</v>
      </c>
      <c r="O257">
        <f t="shared" si="51"/>
        <v>0</v>
      </c>
      <c r="P257">
        <f t="shared" si="51"/>
        <v>0</v>
      </c>
      <c r="Q257">
        <f t="shared" si="51"/>
        <v>0</v>
      </c>
      <c r="R257">
        <f t="shared" si="51"/>
        <v>8178.005766216138</v>
      </c>
      <c r="S257">
        <f t="shared" si="51"/>
        <v>0</v>
      </c>
      <c r="T257">
        <f t="shared" si="51"/>
        <v>0</v>
      </c>
      <c r="U257">
        <f t="shared" si="51"/>
        <v>0</v>
      </c>
      <c r="V257">
        <f t="shared" si="51"/>
        <v>0</v>
      </c>
      <c r="W257">
        <f t="shared" si="51"/>
        <v>0</v>
      </c>
      <c r="X257">
        <f t="shared" si="51"/>
        <v>0</v>
      </c>
      <c r="Y257">
        <f t="shared" si="51"/>
        <v>0</v>
      </c>
      <c r="Z257">
        <f t="shared" si="51"/>
        <v>0</v>
      </c>
      <c r="AA257">
        <f t="shared" si="51"/>
        <v>0</v>
      </c>
      <c r="AB257">
        <f t="shared" si="51"/>
        <v>0</v>
      </c>
      <c r="AC257">
        <f t="shared" si="51"/>
        <v>0</v>
      </c>
      <c r="AD257">
        <f t="shared" si="51"/>
        <v>0</v>
      </c>
      <c r="AE257">
        <f t="shared" si="51"/>
        <v>0</v>
      </c>
      <c r="AF257">
        <f t="shared" si="51"/>
        <v>0</v>
      </c>
      <c r="AG257">
        <f t="shared" si="51"/>
        <v>0</v>
      </c>
      <c r="AH257">
        <f t="shared" si="51"/>
        <v>0</v>
      </c>
      <c r="AI257">
        <f t="shared" si="51"/>
        <v>0</v>
      </c>
      <c r="AJ257">
        <f t="shared" si="51"/>
        <v>0</v>
      </c>
      <c r="AK257">
        <f t="shared" si="51"/>
        <v>0</v>
      </c>
      <c r="AL257">
        <f t="shared" si="51"/>
        <v>0</v>
      </c>
    </row>
    <row r="258" spans="1:38">
      <c r="A258" s="13" t="s">
        <v>25</v>
      </c>
      <c r="B258">
        <f t="shared" ref="B258:AL258" si="52">B21*B59</f>
        <v>0</v>
      </c>
      <c r="C258">
        <f t="shared" si="52"/>
        <v>0</v>
      </c>
      <c r="D258">
        <f t="shared" si="52"/>
        <v>0</v>
      </c>
      <c r="E258">
        <f t="shared" si="52"/>
        <v>0</v>
      </c>
      <c r="F258">
        <f t="shared" si="52"/>
        <v>0</v>
      </c>
      <c r="G258">
        <f t="shared" si="52"/>
        <v>0</v>
      </c>
      <c r="H258">
        <f t="shared" si="52"/>
        <v>0</v>
      </c>
      <c r="I258">
        <f t="shared" si="52"/>
        <v>0</v>
      </c>
      <c r="J258">
        <f t="shared" si="52"/>
        <v>0</v>
      </c>
      <c r="K258">
        <f t="shared" si="52"/>
        <v>0</v>
      </c>
      <c r="L258">
        <f t="shared" si="52"/>
        <v>0</v>
      </c>
      <c r="M258">
        <f t="shared" si="52"/>
        <v>0</v>
      </c>
      <c r="N258">
        <f t="shared" si="52"/>
        <v>0</v>
      </c>
      <c r="O258">
        <f t="shared" si="52"/>
        <v>0</v>
      </c>
      <c r="P258">
        <f t="shared" si="52"/>
        <v>0</v>
      </c>
      <c r="Q258">
        <f t="shared" si="52"/>
        <v>0</v>
      </c>
      <c r="R258">
        <f t="shared" si="52"/>
        <v>0</v>
      </c>
      <c r="S258">
        <f t="shared" si="52"/>
        <v>96195.63939051122</v>
      </c>
      <c r="T258">
        <f t="shared" si="52"/>
        <v>0</v>
      </c>
      <c r="U258">
        <f t="shared" si="52"/>
        <v>0</v>
      </c>
      <c r="V258">
        <f t="shared" si="52"/>
        <v>0</v>
      </c>
      <c r="W258">
        <f t="shared" si="52"/>
        <v>0</v>
      </c>
      <c r="X258">
        <f t="shared" si="52"/>
        <v>0</v>
      </c>
      <c r="Y258">
        <f t="shared" si="52"/>
        <v>0</v>
      </c>
      <c r="Z258">
        <f t="shared" si="52"/>
        <v>0</v>
      </c>
      <c r="AA258">
        <f t="shared" si="52"/>
        <v>0</v>
      </c>
      <c r="AB258">
        <f t="shared" si="52"/>
        <v>0</v>
      </c>
      <c r="AC258">
        <f t="shared" si="52"/>
        <v>0</v>
      </c>
      <c r="AD258">
        <f t="shared" si="52"/>
        <v>0</v>
      </c>
      <c r="AE258">
        <f t="shared" si="52"/>
        <v>0</v>
      </c>
      <c r="AF258">
        <f t="shared" si="52"/>
        <v>0</v>
      </c>
      <c r="AG258">
        <f t="shared" si="52"/>
        <v>0</v>
      </c>
      <c r="AH258">
        <f t="shared" si="52"/>
        <v>0</v>
      </c>
      <c r="AI258">
        <f t="shared" si="52"/>
        <v>0</v>
      </c>
      <c r="AJ258">
        <f t="shared" si="52"/>
        <v>0</v>
      </c>
      <c r="AK258">
        <f t="shared" si="52"/>
        <v>0</v>
      </c>
      <c r="AL258">
        <f t="shared" si="52"/>
        <v>0</v>
      </c>
    </row>
    <row r="259" spans="1:38">
      <c r="A259" s="13" t="s">
        <v>26</v>
      </c>
      <c r="B259">
        <f t="shared" ref="B259:AL259" si="53">B22*B60</f>
        <v>0</v>
      </c>
      <c r="C259">
        <f t="shared" si="53"/>
        <v>0</v>
      </c>
      <c r="D259">
        <f t="shared" si="53"/>
        <v>0</v>
      </c>
      <c r="E259">
        <f t="shared" si="53"/>
        <v>0</v>
      </c>
      <c r="F259">
        <f t="shared" si="53"/>
        <v>0</v>
      </c>
      <c r="G259">
        <f t="shared" si="53"/>
        <v>0</v>
      </c>
      <c r="H259">
        <f t="shared" si="53"/>
        <v>0</v>
      </c>
      <c r="I259">
        <f t="shared" si="53"/>
        <v>0</v>
      </c>
      <c r="J259">
        <f t="shared" si="53"/>
        <v>0</v>
      </c>
      <c r="K259">
        <f t="shared" si="53"/>
        <v>0</v>
      </c>
      <c r="L259">
        <f t="shared" si="53"/>
        <v>0</v>
      </c>
      <c r="M259">
        <f t="shared" si="53"/>
        <v>0</v>
      </c>
      <c r="N259">
        <f t="shared" si="53"/>
        <v>0</v>
      </c>
      <c r="O259">
        <f t="shared" si="53"/>
        <v>0</v>
      </c>
      <c r="P259">
        <f t="shared" si="53"/>
        <v>0</v>
      </c>
      <c r="Q259">
        <f t="shared" si="53"/>
        <v>0</v>
      </c>
      <c r="R259">
        <f t="shared" si="53"/>
        <v>0</v>
      </c>
      <c r="S259">
        <f t="shared" si="53"/>
        <v>0</v>
      </c>
      <c r="T259">
        <f t="shared" si="53"/>
        <v>160399.06922689095</v>
      </c>
      <c r="U259">
        <f t="shared" si="53"/>
        <v>0</v>
      </c>
      <c r="V259">
        <f t="shared" si="53"/>
        <v>0</v>
      </c>
      <c r="W259">
        <f t="shared" si="53"/>
        <v>0</v>
      </c>
      <c r="X259">
        <f t="shared" si="53"/>
        <v>0</v>
      </c>
      <c r="Y259">
        <f t="shared" si="53"/>
        <v>0</v>
      </c>
      <c r="Z259">
        <f t="shared" si="53"/>
        <v>0</v>
      </c>
      <c r="AA259">
        <f t="shared" si="53"/>
        <v>0</v>
      </c>
      <c r="AB259">
        <f t="shared" si="53"/>
        <v>0</v>
      </c>
      <c r="AC259">
        <f t="shared" si="53"/>
        <v>0</v>
      </c>
      <c r="AD259">
        <f t="shared" si="53"/>
        <v>0</v>
      </c>
      <c r="AE259">
        <f t="shared" si="53"/>
        <v>0</v>
      </c>
      <c r="AF259">
        <f t="shared" si="53"/>
        <v>0</v>
      </c>
      <c r="AG259">
        <f t="shared" si="53"/>
        <v>0</v>
      </c>
      <c r="AH259">
        <f t="shared" si="53"/>
        <v>0</v>
      </c>
      <c r="AI259">
        <f t="shared" si="53"/>
        <v>0</v>
      </c>
      <c r="AJ259">
        <f t="shared" si="53"/>
        <v>0</v>
      </c>
      <c r="AK259">
        <f t="shared" si="53"/>
        <v>0</v>
      </c>
      <c r="AL259">
        <f t="shared" si="53"/>
        <v>0</v>
      </c>
    </row>
    <row r="260" spans="1:38">
      <c r="A260" s="13" t="s">
        <v>27</v>
      </c>
      <c r="B260">
        <f t="shared" ref="B260:AL260" si="54">B23*B61</f>
        <v>0</v>
      </c>
      <c r="C260">
        <f t="shared" si="54"/>
        <v>0</v>
      </c>
      <c r="D260">
        <f t="shared" si="54"/>
        <v>0</v>
      </c>
      <c r="E260">
        <f t="shared" si="54"/>
        <v>0</v>
      </c>
      <c r="F260">
        <f t="shared" si="54"/>
        <v>0</v>
      </c>
      <c r="G260">
        <f t="shared" si="54"/>
        <v>0</v>
      </c>
      <c r="H260">
        <f t="shared" si="54"/>
        <v>0</v>
      </c>
      <c r="I260">
        <f t="shared" si="54"/>
        <v>0</v>
      </c>
      <c r="J260">
        <f t="shared" si="54"/>
        <v>0</v>
      </c>
      <c r="K260">
        <f t="shared" si="54"/>
        <v>0</v>
      </c>
      <c r="L260">
        <f t="shared" si="54"/>
        <v>0</v>
      </c>
      <c r="M260">
        <f t="shared" si="54"/>
        <v>0</v>
      </c>
      <c r="N260">
        <f t="shared" si="54"/>
        <v>0</v>
      </c>
      <c r="O260">
        <f t="shared" si="54"/>
        <v>0</v>
      </c>
      <c r="P260">
        <f t="shared" si="54"/>
        <v>0</v>
      </c>
      <c r="Q260">
        <f t="shared" si="54"/>
        <v>0</v>
      </c>
      <c r="R260">
        <f t="shared" si="54"/>
        <v>0</v>
      </c>
      <c r="S260">
        <f t="shared" si="54"/>
        <v>0</v>
      </c>
      <c r="T260">
        <f t="shared" si="54"/>
        <v>0</v>
      </c>
      <c r="U260">
        <f t="shared" si="54"/>
        <v>46376.463852666697</v>
      </c>
      <c r="V260">
        <f t="shared" si="54"/>
        <v>0</v>
      </c>
      <c r="W260">
        <f t="shared" si="54"/>
        <v>0</v>
      </c>
      <c r="X260">
        <f t="shared" si="54"/>
        <v>0</v>
      </c>
      <c r="Y260">
        <f t="shared" si="54"/>
        <v>0</v>
      </c>
      <c r="Z260">
        <f t="shared" si="54"/>
        <v>0</v>
      </c>
      <c r="AA260">
        <f t="shared" si="54"/>
        <v>0</v>
      </c>
      <c r="AB260">
        <f t="shared" si="54"/>
        <v>0</v>
      </c>
      <c r="AC260">
        <f t="shared" si="54"/>
        <v>0</v>
      </c>
      <c r="AD260">
        <f t="shared" si="54"/>
        <v>0</v>
      </c>
      <c r="AE260">
        <f t="shared" si="54"/>
        <v>0</v>
      </c>
      <c r="AF260">
        <f t="shared" si="54"/>
        <v>0</v>
      </c>
      <c r="AG260">
        <f t="shared" si="54"/>
        <v>0</v>
      </c>
      <c r="AH260">
        <f t="shared" si="54"/>
        <v>0</v>
      </c>
      <c r="AI260">
        <f t="shared" si="54"/>
        <v>0</v>
      </c>
      <c r="AJ260">
        <f t="shared" si="54"/>
        <v>0</v>
      </c>
      <c r="AK260">
        <f t="shared" si="54"/>
        <v>0</v>
      </c>
      <c r="AL260">
        <f t="shared" si="54"/>
        <v>0</v>
      </c>
    </row>
    <row r="261" spans="1:38">
      <c r="A261" s="13" t="s">
        <v>28</v>
      </c>
      <c r="B261">
        <f t="shared" ref="B261:AL261" si="55">B24*B62</f>
        <v>0</v>
      </c>
      <c r="C261">
        <f t="shared" si="55"/>
        <v>0</v>
      </c>
      <c r="D261">
        <f t="shared" si="55"/>
        <v>0</v>
      </c>
      <c r="E261">
        <f t="shared" si="55"/>
        <v>0</v>
      </c>
      <c r="F261">
        <f t="shared" si="55"/>
        <v>0</v>
      </c>
      <c r="G261">
        <f t="shared" si="55"/>
        <v>0</v>
      </c>
      <c r="H261">
        <f t="shared" si="55"/>
        <v>0</v>
      </c>
      <c r="I261">
        <f t="shared" si="55"/>
        <v>0</v>
      </c>
      <c r="J261">
        <f t="shared" si="55"/>
        <v>0</v>
      </c>
      <c r="K261">
        <f t="shared" si="55"/>
        <v>0</v>
      </c>
      <c r="L261">
        <f t="shared" si="55"/>
        <v>0</v>
      </c>
      <c r="M261">
        <f t="shared" si="55"/>
        <v>0</v>
      </c>
      <c r="N261">
        <f t="shared" si="55"/>
        <v>0</v>
      </c>
      <c r="O261">
        <f t="shared" si="55"/>
        <v>0</v>
      </c>
      <c r="P261">
        <f t="shared" si="55"/>
        <v>0</v>
      </c>
      <c r="Q261">
        <f t="shared" si="55"/>
        <v>0</v>
      </c>
      <c r="R261">
        <f t="shared" si="55"/>
        <v>0</v>
      </c>
      <c r="S261">
        <f t="shared" si="55"/>
        <v>0</v>
      </c>
      <c r="T261">
        <f t="shared" si="55"/>
        <v>0</v>
      </c>
      <c r="U261">
        <f t="shared" si="55"/>
        <v>0</v>
      </c>
      <c r="V261">
        <f t="shared" si="55"/>
        <v>47655.742973393368</v>
      </c>
      <c r="W261">
        <f t="shared" si="55"/>
        <v>0</v>
      </c>
      <c r="X261">
        <f t="shared" si="55"/>
        <v>0</v>
      </c>
      <c r="Y261">
        <f t="shared" si="55"/>
        <v>0</v>
      </c>
      <c r="Z261">
        <f t="shared" si="55"/>
        <v>0</v>
      </c>
      <c r="AA261">
        <f t="shared" si="55"/>
        <v>0</v>
      </c>
      <c r="AB261">
        <f t="shared" si="55"/>
        <v>0</v>
      </c>
      <c r="AC261">
        <f t="shared" si="55"/>
        <v>0</v>
      </c>
      <c r="AD261">
        <f t="shared" si="55"/>
        <v>0</v>
      </c>
      <c r="AE261">
        <f t="shared" si="55"/>
        <v>0</v>
      </c>
      <c r="AF261">
        <f t="shared" si="55"/>
        <v>0</v>
      </c>
      <c r="AG261">
        <f t="shared" si="55"/>
        <v>0</v>
      </c>
      <c r="AH261">
        <f t="shared" si="55"/>
        <v>0</v>
      </c>
      <c r="AI261">
        <f t="shared" si="55"/>
        <v>0</v>
      </c>
      <c r="AJ261">
        <f t="shared" si="55"/>
        <v>0</v>
      </c>
      <c r="AK261">
        <f t="shared" si="55"/>
        <v>0</v>
      </c>
      <c r="AL261">
        <f t="shared" si="55"/>
        <v>0</v>
      </c>
    </row>
    <row r="262" spans="1:38">
      <c r="A262" s="13" t="s">
        <v>29</v>
      </c>
      <c r="B262">
        <f t="shared" ref="B262:AL262" si="56">B25*B63</f>
        <v>0</v>
      </c>
      <c r="C262">
        <f t="shared" si="56"/>
        <v>0</v>
      </c>
      <c r="D262">
        <f t="shared" si="56"/>
        <v>0</v>
      </c>
      <c r="E262">
        <f t="shared" si="56"/>
        <v>0</v>
      </c>
      <c r="F262">
        <f t="shared" si="56"/>
        <v>0</v>
      </c>
      <c r="G262">
        <f t="shared" si="56"/>
        <v>0</v>
      </c>
      <c r="H262">
        <f t="shared" si="56"/>
        <v>0</v>
      </c>
      <c r="I262">
        <f t="shared" si="56"/>
        <v>0</v>
      </c>
      <c r="J262">
        <f t="shared" si="56"/>
        <v>0</v>
      </c>
      <c r="K262">
        <f t="shared" si="56"/>
        <v>0</v>
      </c>
      <c r="L262">
        <f t="shared" si="56"/>
        <v>0</v>
      </c>
      <c r="M262">
        <f t="shared" si="56"/>
        <v>0</v>
      </c>
      <c r="N262">
        <f t="shared" si="56"/>
        <v>0</v>
      </c>
      <c r="O262">
        <f t="shared" si="56"/>
        <v>0</v>
      </c>
      <c r="P262">
        <f t="shared" si="56"/>
        <v>0</v>
      </c>
      <c r="Q262">
        <f t="shared" si="56"/>
        <v>0</v>
      </c>
      <c r="R262">
        <f t="shared" si="56"/>
        <v>0</v>
      </c>
      <c r="S262">
        <f t="shared" si="56"/>
        <v>0</v>
      </c>
      <c r="T262">
        <f t="shared" si="56"/>
        <v>0</v>
      </c>
      <c r="U262">
        <f t="shared" si="56"/>
        <v>0</v>
      </c>
      <c r="V262">
        <f t="shared" si="56"/>
        <v>0</v>
      </c>
      <c r="W262">
        <f t="shared" si="56"/>
        <v>17639.268452783195</v>
      </c>
      <c r="X262">
        <f t="shared" si="56"/>
        <v>0</v>
      </c>
      <c r="Y262">
        <f t="shared" si="56"/>
        <v>0</v>
      </c>
      <c r="Z262">
        <f t="shared" si="56"/>
        <v>0</v>
      </c>
      <c r="AA262">
        <f t="shared" si="56"/>
        <v>0</v>
      </c>
      <c r="AB262">
        <f t="shared" si="56"/>
        <v>0</v>
      </c>
      <c r="AC262">
        <f t="shared" si="56"/>
        <v>0</v>
      </c>
      <c r="AD262">
        <f t="shared" si="56"/>
        <v>0</v>
      </c>
      <c r="AE262">
        <f t="shared" si="56"/>
        <v>0</v>
      </c>
      <c r="AF262">
        <f t="shared" si="56"/>
        <v>0</v>
      </c>
      <c r="AG262">
        <f t="shared" si="56"/>
        <v>0</v>
      </c>
      <c r="AH262">
        <f t="shared" si="56"/>
        <v>0</v>
      </c>
      <c r="AI262">
        <f t="shared" si="56"/>
        <v>0</v>
      </c>
      <c r="AJ262">
        <f t="shared" si="56"/>
        <v>0</v>
      </c>
      <c r="AK262">
        <f t="shared" si="56"/>
        <v>0</v>
      </c>
      <c r="AL262">
        <f t="shared" si="56"/>
        <v>0</v>
      </c>
    </row>
    <row r="263" spans="1:38">
      <c r="A263" s="13" t="s">
        <v>30</v>
      </c>
      <c r="B263">
        <f t="shared" ref="B263:AL263" si="57">B26*B64</f>
        <v>0</v>
      </c>
      <c r="C263">
        <f t="shared" si="57"/>
        <v>0</v>
      </c>
      <c r="D263">
        <f t="shared" si="57"/>
        <v>0</v>
      </c>
      <c r="E263">
        <f t="shared" si="57"/>
        <v>0</v>
      </c>
      <c r="F263">
        <f t="shared" si="57"/>
        <v>0</v>
      </c>
      <c r="G263">
        <f t="shared" si="57"/>
        <v>0</v>
      </c>
      <c r="H263">
        <f t="shared" si="57"/>
        <v>0</v>
      </c>
      <c r="I263">
        <f t="shared" si="57"/>
        <v>0</v>
      </c>
      <c r="J263">
        <f t="shared" si="57"/>
        <v>0</v>
      </c>
      <c r="K263">
        <f t="shared" si="57"/>
        <v>0</v>
      </c>
      <c r="L263">
        <f t="shared" si="57"/>
        <v>0</v>
      </c>
      <c r="M263">
        <f t="shared" si="57"/>
        <v>0</v>
      </c>
      <c r="N263">
        <f t="shared" si="57"/>
        <v>0</v>
      </c>
      <c r="O263">
        <f t="shared" si="57"/>
        <v>0</v>
      </c>
      <c r="P263">
        <f t="shared" si="57"/>
        <v>0</v>
      </c>
      <c r="Q263">
        <f t="shared" si="57"/>
        <v>0</v>
      </c>
      <c r="R263">
        <f t="shared" si="57"/>
        <v>0</v>
      </c>
      <c r="S263">
        <f t="shared" si="57"/>
        <v>0</v>
      </c>
      <c r="T263">
        <f t="shared" si="57"/>
        <v>0</v>
      </c>
      <c r="U263">
        <f t="shared" si="57"/>
        <v>0</v>
      </c>
      <c r="V263">
        <f t="shared" si="57"/>
        <v>0</v>
      </c>
      <c r="W263">
        <f t="shared" si="57"/>
        <v>0</v>
      </c>
      <c r="X263">
        <f t="shared" si="57"/>
        <v>10840.033935855821</v>
      </c>
      <c r="Y263">
        <f t="shared" si="57"/>
        <v>0</v>
      </c>
      <c r="Z263">
        <f t="shared" si="57"/>
        <v>0</v>
      </c>
      <c r="AA263">
        <f t="shared" si="57"/>
        <v>0</v>
      </c>
      <c r="AB263">
        <f t="shared" si="57"/>
        <v>0</v>
      </c>
      <c r="AC263">
        <f t="shared" si="57"/>
        <v>0</v>
      </c>
      <c r="AD263">
        <f t="shared" si="57"/>
        <v>0</v>
      </c>
      <c r="AE263">
        <f t="shared" si="57"/>
        <v>0</v>
      </c>
      <c r="AF263">
        <f t="shared" si="57"/>
        <v>0</v>
      </c>
      <c r="AG263">
        <f t="shared" si="57"/>
        <v>0</v>
      </c>
      <c r="AH263">
        <f t="shared" si="57"/>
        <v>0</v>
      </c>
      <c r="AI263">
        <f t="shared" si="57"/>
        <v>0</v>
      </c>
      <c r="AJ263">
        <f t="shared" si="57"/>
        <v>0</v>
      </c>
      <c r="AK263">
        <f t="shared" si="57"/>
        <v>0</v>
      </c>
      <c r="AL263">
        <f t="shared" si="57"/>
        <v>0</v>
      </c>
    </row>
    <row r="264" spans="1:38">
      <c r="A264" s="13" t="s">
        <v>31</v>
      </c>
      <c r="B264">
        <f t="shared" ref="B264:AL264" si="58">B27*B65</f>
        <v>0</v>
      </c>
      <c r="C264">
        <f t="shared" si="58"/>
        <v>0</v>
      </c>
      <c r="D264">
        <f t="shared" si="58"/>
        <v>0</v>
      </c>
      <c r="E264">
        <f t="shared" si="58"/>
        <v>0</v>
      </c>
      <c r="F264">
        <f t="shared" si="58"/>
        <v>0</v>
      </c>
      <c r="G264">
        <f t="shared" si="58"/>
        <v>0</v>
      </c>
      <c r="H264">
        <f t="shared" si="58"/>
        <v>0</v>
      </c>
      <c r="I264">
        <f t="shared" si="58"/>
        <v>0</v>
      </c>
      <c r="J264">
        <f t="shared" si="58"/>
        <v>0</v>
      </c>
      <c r="K264">
        <f t="shared" si="58"/>
        <v>0</v>
      </c>
      <c r="L264">
        <f t="shared" si="58"/>
        <v>0</v>
      </c>
      <c r="M264">
        <f t="shared" si="58"/>
        <v>0</v>
      </c>
      <c r="N264">
        <f t="shared" si="58"/>
        <v>0</v>
      </c>
      <c r="O264">
        <f t="shared" si="58"/>
        <v>0</v>
      </c>
      <c r="P264">
        <f t="shared" si="58"/>
        <v>0</v>
      </c>
      <c r="Q264">
        <f t="shared" si="58"/>
        <v>0</v>
      </c>
      <c r="R264">
        <f t="shared" si="58"/>
        <v>0</v>
      </c>
      <c r="S264">
        <f t="shared" si="58"/>
        <v>0</v>
      </c>
      <c r="T264">
        <f t="shared" si="58"/>
        <v>0</v>
      </c>
      <c r="U264">
        <f t="shared" si="58"/>
        <v>0</v>
      </c>
      <c r="V264">
        <f t="shared" si="58"/>
        <v>0</v>
      </c>
      <c r="W264">
        <f t="shared" si="58"/>
        <v>0</v>
      </c>
      <c r="X264">
        <f t="shared" si="58"/>
        <v>0</v>
      </c>
      <c r="Y264">
        <f t="shared" si="58"/>
        <v>42449.774318292046</v>
      </c>
      <c r="Z264">
        <f t="shared" si="58"/>
        <v>0</v>
      </c>
      <c r="AA264">
        <f t="shared" si="58"/>
        <v>0</v>
      </c>
      <c r="AB264">
        <f t="shared" si="58"/>
        <v>0</v>
      </c>
      <c r="AC264">
        <f t="shared" si="58"/>
        <v>0</v>
      </c>
      <c r="AD264">
        <f t="shared" si="58"/>
        <v>0</v>
      </c>
      <c r="AE264">
        <f t="shared" si="58"/>
        <v>0</v>
      </c>
      <c r="AF264">
        <f t="shared" si="58"/>
        <v>0</v>
      </c>
      <c r="AG264">
        <f t="shared" si="58"/>
        <v>0</v>
      </c>
      <c r="AH264">
        <f t="shared" si="58"/>
        <v>0</v>
      </c>
      <c r="AI264">
        <f t="shared" si="58"/>
        <v>0</v>
      </c>
      <c r="AJ264">
        <f t="shared" si="58"/>
        <v>0</v>
      </c>
      <c r="AK264">
        <f t="shared" si="58"/>
        <v>0</v>
      </c>
      <c r="AL264">
        <f t="shared" si="58"/>
        <v>0</v>
      </c>
    </row>
    <row r="265" spans="1:38">
      <c r="A265" s="13" t="s">
        <v>32</v>
      </c>
      <c r="B265">
        <f t="shared" ref="B265:AL265" si="59">B28*B66</f>
        <v>0</v>
      </c>
      <c r="C265">
        <f t="shared" si="59"/>
        <v>0</v>
      </c>
      <c r="D265">
        <f t="shared" si="59"/>
        <v>0</v>
      </c>
      <c r="E265">
        <f t="shared" si="59"/>
        <v>0</v>
      </c>
      <c r="F265">
        <f t="shared" si="59"/>
        <v>0</v>
      </c>
      <c r="G265">
        <f t="shared" si="59"/>
        <v>0</v>
      </c>
      <c r="H265">
        <f t="shared" si="59"/>
        <v>0</v>
      </c>
      <c r="I265">
        <f t="shared" si="59"/>
        <v>0</v>
      </c>
      <c r="J265">
        <f t="shared" si="59"/>
        <v>0</v>
      </c>
      <c r="K265">
        <f t="shared" si="59"/>
        <v>0</v>
      </c>
      <c r="L265">
        <f t="shared" si="59"/>
        <v>0</v>
      </c>
      <c r="M265">
        <f t="shared" si="59"/>
        <v>0</v>
      </c>
      <c r="N265">
        <f t="shared" si="59"/>
        <v>0</v>
      </c>
      <c r="O265">
        <f t="shared" si="59"/>
        <v>0</v>
      </c>
      <c r="P265">
        <f t="shared" si="59"/>
        <v>0</v>
      </c>
      <c r="Q265">
        <f t="shared" si="59"/>
        <v>0</v>
      </c>
      <c r="R265">
        <f t="shared" si="59"/>
        <v>0</v>
      </c>
      <c r="S265">
        <f t="shared" si="59"/>
        <v>0</v>
      </c>
      <c r="T265">
        <f t="shared" si="59"/>
        <v>0</v>
      </c>
      <c r="U265">
        <f t="shared" si="59"/>
        <v>0</v>
      </c>
      <c r="V265">
        <f t="shared" si="59"/>
        <v>0</v>
      </c>
      <c r="W265">
        <f t="shared" si="59"/>
        <v>0</v>
      </c>
      <c r="X265">
        <f t="shared" si="59"/>
        <v>0</v>
      </c>
      <c r="Y265">
        <f t="shared" si="59"/>
        <v>0</v>
      </c>
      <c r="Z265">
        <f t="shared" si="59"/>
        <v>30713.471326560826</v>
      </c>
      <c r="AA265">
        <f t="shared" si="59"/>
        <v>0</v>
      </c>
      <c r="AB265">
        <f t="shared" si="59"/>
        <v>0</v>
      </c>
      <c r="AC265">
        <f t="shared" si="59"/>
        <v>0</v>
      </c>
      <c r="AD265">
        <f t="shared" si="59"/>
        <v>0</v>
      </c>
      <c r="AE265">
        <f t="shared" si="59"/>
        <v>0</v>
      </c>
      <c r="AF265">
        <f t="shared" si="59"/>
        <v>0</v>
      </c>
      <c r="AG265">
        <f t="shared" si="59"/>
        <v>0</v>
      </c>
      <c r="AH265">
        <f t="shared" si="59"/>
        <v>0</v>
      </c>
      <c r="AI265">
        <f t="shared" si="59"/>
        <v>0</v>
      </c>
      <c r="AJ265">
        <f t="shared" si="59"/>
        <v>0</v>
      </c>
      <c r="AK265">
        <f t="shared" si="59"/>
        <v>0</v>
      </c>
      <c r="AL265">
        <f t="shared" si="59"/>
        <v>0</v>
      </c>
    </row>
    <row r="266" spans="1:38">
      <c r="A266" s="13" t="s">
        <v>33</v>
      </c>
      <c r="B266">
        <f t="shared" ref="B266:AL266" si="60">B29*B67</f>
        <v>0</v>
      </c>
      <c r="C266">
        <f t="shared" si="60"/>
        <v>0</v>
      </c>
      <c r="D266">
        <f t="shared" si="60"/>
        <v>0</v>
      </c>
      <c r="E266">
        <f t="shared" si="60"/>
        <v>0</v>
      </c>
      <c r="F266">
        <f t="shared" si="60"/>
        <v>0</v>
      </c>
      <c r="G266">
        <f t="shared" si="60"/>
        <v>0</v>
      </c>
      <c r="H266">
        <f t="shared" si="60"/>
        <v>0</v>
      </c>
      <c r="I266">
        <f t="shared" si="60"/>
        <v>0</v>
      </c>
      <c r="J266">
        <f t="shared" si="60"/>
        <v>0</v>
      </c>
      <c r="K266">
        <f t="shared" si="60"/>
        <v>0</v>
      </c>
      <c r="L266">
        <f t="shared" si="60"/>
        <v>0</v>
      </c>
      <c r="M266">
        <f t="shared" si="60"/>
        <v>0</v>
      </c>
      <c r="N266">
        <f t="shared" si="60"/>
        <v>0</v>
      </c>
      <c r="O266">
        <f t="shared" si="60"/>
        <v>0</v>
      </c>
      <c r="P266">
        <f t="shared" si="60"/>
        <v>0</v>
      </c>
      <c r="Q266">
        <f t="shared" si="60"/>
        <v>0</v>
      </c>
      <c r="R266">
        <f t="shared" si="60"/>
        <v>0</v>
      </c>
      <c r="S266">
        <f t="shared" si="60"/>
        <v>0</v>
      </c>
      <c r="T266">
        <f t="shared" si="60"/>
        <v>0</v>
      </c>
      <c r="U266">
        <f t="shared" si="60"/>
        <v>0</v>
      </c>
      <c r="V266">
        <f t="shared" si="60"/>
        <v>0</v>
      </c>
      <c r="W266">
        <f t="shared" si="60"/>
        <v>0</v>
      </c>
      <c r="X266">
        <f t="shared" si="60"/>
        <v>0</v>
      </c>
      <c r="Y266">
        <f t="shared" si="60"/>
        <v>0</v>
      </c>
      <c r="Z266">
        <f t="shared" si="60"/>
        <v>0</v>
      </c>
      <c r="AA266">
        <f t="shared" si="60"/>
        <v>222009.28216877635</v>
      </c>
      <c r="AB266">
        <f t="shared" si="60"/>
        <v>0</v>
      </c>
      <c r="AC266">
        <f t="shared" si="60"/>
        <v>0</v>
      </c>
      <c r="AD266">
        <f t="shared" si="60"/>
        <v>0</v>
      </c>
      <c r="AE266">
        <f t="shared" si="60"/>
        <v>0</v>
      </c>
      <c r="AF266">
        <f t="shared" si="60"/>
        <v>0</v>
      </c>
      <c r="AG266">
        <f t="shared" si="60"/>
        <v>0</v>
      </c>
      <c r="AH266">
        <f t="shared" si="60"/>
        <v>0</v>
      </c>
      <c r="AI266">
        <f t="shared" si="60"/>
        <v>0</v>
      </c>
      <c r="AJ266">
        <f t="shared" si="60"/>
        <v>0</v>
      </c>
      <c r="AK266">
        <f t="shared" si="60"/>
        <v>0</v>
      </c>
      <c r="AL266">
        <f t="shared" si="60"/>
        <v>0</v>
      </c>
    </row>
    <row r="267" spans="1:38">
      <c r="A267" s="13" t="s">
        <v>34</v>
      </c>
      <c r="B267">
        <f t="shared" ref="B267:AL267" si="61">B30*B68</f>
        <v>0</v>
      </c>
      <c r="C267">
        <f t="shared" si="61"/>
        <v>0</v>
      </c>
      <c r="D267">
        <f t="shared" si="61"/>
        <v>0</v>
      </c>
      <c r="E267">
        <f t="shared" si="61"/>
        <v>0</v>
      </c>
      <c r="F267">
        <f t="shared" si="61"/>
        <v>0</v>
      </c>
      <c r="G267">
        <f t="shared" si="61"/>
        <v>0</v>
      </c>
      <c r="H267">
        <f t="shared" si="61"/>
        <v>0</v>
      </c>
      <c r="I267">
        <f t="shared" si="61"/>
        <v>0</v>
      </c>
      <c r="J267">
        <f t="shared" si="61"/>
        <v>0</v>
      </c>
      <c r="K267">
        <f t="shared" si="61"/>
        <v>0</v>
      </c>
      <c r="L267">
        <f t="shared" si="61"/>
        <v>0</v>
      </c>
      <c r="M267">
        <f t="shared" si="61"/>
        <v>0</v>
      </c>
      <c r="N267">
        <f t="shared" si="61"/>
        <v>0</v>
      </c>
      <c r="O267">
        <f t="shared" si="61"/>
        <v>0</v>
      </c>
      <c r="P267">
        <f t="shared" si="61"/>
        <v>0</v>
      </c>
      <c r="Q267">
        <f t="shared" si="61"/>
        <v>0</v>
      </c>
      <c r="R267">
        <f t="shared" si="61"/>
        <v>0</v>
      </c>
      <c r="S267">
        <f t="shared" si="61"/>
        <v>0</v>
      </c>
      <c r="T267">
        <f t="shared" si="61"/>
        <v>0</v>
      </c>
      <c r="U267">
        <f t="shared" si="61"/>
        <v>0</v>
      </c>
      <c r="V267">
        <f t="shared" si="61"/>
        <v>0</v>
      </c>
      <c r="W267">
        <f t="shared" si="61"/>
        <v>0</v>
      </c>
      <c r="X267">
        <f t="shared" si="61"/>
        <v>0</v>
      </c>
      <c r="Y267">
        <f t="shared" si="61"/>
        <v>0</v>
      </c>
      <c r="Z267">
        <f t="shared" si="61"/>
        <v>0</v>
      </c>
      <c r="AA267">
        <f t="shared" si="61"/>
        <v>0</v>
      </c>
      <c r="AB267">
        <f t="shared" si="61"/>
        <v>36635.312885653904</v>
      </c>
      <c r="AC267">
        <f t="shared" si="61"/>
        <v>0</v>
      </c>
      <c r="AD267">
        <f t="shared" si="61"/>
        <v>0</v>
      </c>
      <c r="AE267">
        <f t="shared" si="61"/>
        <v>0</v>
      </c>
      <c r="AF267">
        <f t="shared" si="61"/>
        <v>0</v>
      </c>
      <c r="AG267">
        <f t="shared" si="61"/>
        <v>0</v>
      </c>
      <c r="AH267">
        <f t="shared" si="61"/>
        <v>0</v>
      </c>
      <c r="AI267">
        <f t="shared" si="61"/>
        <v>0</v>
      </c>
      <c r="AJ267">
        <f t="shared" si="61"/>
        <v>0</v>
      </c>
      <c r="AK267">
        <f t="shared" si="61"/>
        <v>0</v>
      </c>
      <c r="AL267">
        <f t="shared" si="61"/>
        <v>0</v>
      </c>
    </row>
    <row r="268" spans="1:38">
      <c r="A268" s="13" t="s">
        <v>35</v>
      </c>
      <c r="B268">
        <f t="shared" ref="B268:AL268" si="62">B31*B69</f>
        <v>0</v>
      </c>
      <c r="C268">
        <f t="shared" si="62"/>
        <v>0</v>
      </c>
      <c r="D268">
        <f t="shared" si="62"/>
        <v>0</v>
      </c>
      <c r="E268">
        <f t="shared" si="62"/>
        <v>0</v>
      </c>
      <c r="F268">
        <f t="shared" si="62"/>
        <v>0</v>
      </c>
      <c r="G268">
        <f t="shared" si="62"/>
        <v>0</v>
      </c>
      <c r="H268">
        <f t="shared" si="62"/>
        <v>0</v>
      </c>
      <c r="I268">
        <f t="shared" si="62"/>
        <v>0</v>
      </c>
      <c r="J268">
        <f t="shared" si="62"/>
        <v>0</v>
      </c>
      <c r="K268">
        <f t="shared" si="62"/>
        <v>0</v>
      </c>
      <c r="L268">
        <f t="shared" si="62"/>
        <v>0</v>
      </c>
      <c r="M268">
        <f t="shared" si="62"/>
        <v>0</v>
      </c>
      <c r="N268">
        <f t="shared" si="62"/>
        <v>0</v>
      </c>
      <c r="O268">
        <f t="shared" si="62"/>
        <v>0</v>
      </c>
      <c r="P268">
        <f t="shared" si="62"/>
        <v>0</v>
      </c>
      <c r="Q268">
        <f t="shared" si="62"/>
        <v>0</v>
      </c>
      <c r="R268">
        <f t="shared" si="62"/>
        <v>0</v>
      </c>
      <c r="S268">
        <f t="shared" si="62"/>
        <v>0</v>
      </c>
      <c r="T268">
        <f t="shared" si="62"/>
        <v>0</v>
      </c>
      <c r="U268">
        <f t="shared" si="62"/>
        <v>0</v>
      </c>
      <c r="V268">
        <f t="shared" si="62"/>
        <v>0</v>
      </c>
      <c r="W268">
        <f t="shared" si="62"/>
        <v>0</v>
      </c>
      <c r="X268">
        <f t="shared" si="62"/>
        <v>0</v>
      </c>
      <c r="Y268">
        <f t="shared" si="62"/>
        <v>0</v>
      </c>
      <c r="Z268">
        <f t="shared" si="62"/>
        <v>0</v>
      </c>
      <c r="AA268">
        <f t="shared" si="62"/>
        <v>0</v>
      </c>
      <c r="AB268">
        <f t="shared" si="62"/>
        <v>0</v>
      </c>
      <c r="AC268">
        <f t="shared" si="62"/>
        <v>36170.097953989367</v>
      </c>
      <c r="AD268">
        <f t="shared" si="62"/>
        <v>0</v>
      </c>
      <c r="AE268">
        <f t="shared" si="62"/>
        <v>0</v>
      </c>
      <c r="AF268">
        <f t="shared" si="62"/>
        <v>0</v>
      </c>
      <c r="AG268">
        <f t="shared" si="62"/>
        <v>0</v>
      </c>
      <c r="AH268">
        <f t="shared" si="62"/>
        <v>0</v>
      </c>
      <c r="AI268">
        <f t="shared" si="62"/>
        <v>0</v>
      </c>
      <c r="AJ268">
        <f t="shared" si="62"/>
        <v>0</v>
      </c>
      <c r="AK268">
        <f t="shared" si="62"/>
        <v>0</v>
      </c>
      <c r="AL268">
        <f t="shared" si="62"/>
        <v>0</v>
      </c>
    </row>
    <row r="269" spans="1:38">
      <c r="A269" s="13" t="s">
        <v>36</v>
      </c>
      <c r="B269">
        <f t="shared" ref="B269:AL269" si="63">B32*B70</f>
        <v>0</v>
      </c>
      <c r="C269">
        <f t="shared" si="63"/>
        <v>0</v>
      </c>
      <c r="D269">
        <f t="shared" si="63"/>
        <v>0</v>
      </c>
      <c r="E269">
        <f t="shared" si="63"/>
        <v>0</v>
      </c>
      <c r="F269">
        <f t="shared" si="63"/>
        <v>0</v>
      </c>
      <c r="G269">
        <f t="shared" si="63"/>
        <v>0</v>
      </c>
      <c r="H269">
        <f t="shared" si="63"/>
        <v>0</v>
      </c>
      <c r="I269">
        <f t="shared" si="63"/>
        <v>0</v>
      </c>
      <c r="J269">
        <f t="shared" si="63"/>
        <v>0</v>
      </c>
      <c r="K269">
        <f t="shared" si="63"/>
        <v>0</v>
      </c>
      <c r="L269">
        <f t="shared" si="63"/>
        <v>0</v>
      </c>
      <c r="M269">
        <f t="shared" si="63"/>
        <v>0</v>
      </c>
      <c r="N269">
        <f t="shared" si="63"/>
        <v>0</v>
      </c>
      <c r="O269">
        <f t="shared" si="63"/>
        <v>0</v>
      </c>
      <c r="P269">
        <f t="shared" si="63"/>
        <v>0</v>
      </c>
      <c r="Q269">
        <f t="shared" si="63"/>
        <v>0</v>
      </c>
      <c r="R269">
        <f t="shared" si="63"/>
        <v>0</v>
      </c>
      <c r="S269">
        <f t="shared" si="63"/>
        <v>0</v>
      </c>
      <c r="T269">
        <f t="shared" si="63"/>
        <v>0</v>
      </c>
      <c r="U269">
        <f t="shared" si="63"/>
        <v>0</v>
      </c>
      <c r="V269">
        <f t="shared" si="63"/>
        <v>0</v>
      </c>
      <c r="W269">
        <f t="shared" si="63"/>
        <v>0</v>
      </c>
      <c r="X269">
        <f t="shared" si="63"/>
        <v>0</v>
      </c>
      <c r="Y269">
        <f t="shared" si="63"/>
        <v>0</v>
      </c>
      <c r="Z269">
        <f t="shared" si="63"/>
        <v>0</v>
      </c>
      <c r="AA269">
        <f t="shared" si="63"/>
        <v>0</v>
      </c>
      <c r="AB269">
        <f t="shared" si="63"/>
        <v>0</v>
      </c>
      <c r="AC269">
        <f t="shared" si="63"/>
        <v>0</v>
      </c>
      <c r="AD269">
        <f t="shared" si="63"/>
        <v>4540.4984330935931</v>
      </c>
      <c r="AE269">
        <f t="shared" si="63"/>
        <v>0</v>
      </c>
      <c r="AF269">
        <f t="shared" si="63"/>
        <v>0</v>
      </c>
      <c r="AG269">
        <f t="shared" si="63"/>
        <v>0</v>
      </c>
      <c r="AH269">
        <f t="shared" si="63"/>
        <v>0</v>
      </c>
      <c r="AI269">
        <f t="shared" si="63"/>
        <v>0</v>
      </c>
      <c r="AJ269">
        <f t="shared" si="63"/>
        <v>0</v>
      </c>
      <c r="AK269">
        <f t="shared" si="63"/>
        <v>0</v>
      </c>
      <c r="AL269">
        <f t="shared" si="63"/>
        <v>0</v>
      </c>
    </row>
    <row r="270" spans="1:38">
      <c r="A270" s="13" t="s">
        <v>37</v>
      </c>
      <c r="B270">
        <f t="shared" ref="B270:AL270" si="64">B33*B71</f>
        <v>0</v>
      </c>
      <c r="C270">
        <f t="shared" si="64"/>
        <v>0</v>
      </c>
      <c r="D270">
        <f t="shared" si="64"/>
        <v>0</v>
      </c>
      <c r="E270">
        <f t="shared" si="64"/>
        <v>0</v>
      </c>
      <c r="F270">
        <f t="shared" si="64"/>
        <v>0</v>
      </c>
      <c r="G270">
        <f t="shared" si="64"/>
        <v>0</v>
      </c>
      <c r="H270">
        <f t="shared" si="64"/>
        <v>0</v>
      </c>
      <c r="I270">
        <f t="shared" si="64"/>
        <v>0</v>
      </c>
      <c r="J270">
        <f t="shared" si="64"/>
        <v>0</v>
      </c>
      <c r="K270">
        <f t="shared" si="64"/>
        <v>0</v>
      </c>
      <c r="L270">
        <f t="shared" si="64"/>
        <v>0</v>
      </c>
      <c r="M270">
        <f t="shared" si="64"/>
        <v>0</v>
      </c>
      <c r="N270">
        <f t="shared" si="64"/>
        <v>0</v>
      </c>
      <c r="O270">
        <f t="shared" si="64"/>
        <v>0</v>
      </c>
      <c r="P270">
        <f t="shared" si="64"/>
        <v>0</v>
      </c>
      <c r="Q270">
        <f t="shared" si="64"/>
        <v>0</v>
      </c>
      <c r="R270">
        <f t="shared" si="64"/>
        <v>0</v>
      </c>
      <c r="S270">
        <f t="shared" si="64"/>
        <v>0</v>
      </c>
      <c r="T270">
        <f t="shared" si="64"/>
        <v>0</v>
      </c>
      <c r="U270">
        <f t="shared" si="64"/>
        <v>0</v>
      </c>
      <c r="V270">
        <f t="shared" si="64"/>
        <v>0</v>
      </c>
      <c r="W270">
        <f t="shared" si="64"/>
        <v>0</v>
      </c>
      <c r="X270">
        <f t="shared" si="64"/>
        <v>0</v>
      </c>
      <c r="Y270">
        <f t="shared" si="64"/>
        <v>0</v>
      </c>
      <c r="Z270">
        <f t="shared" si="64"/>
        <v>0</v>
      </c>
      <c r="AA270">
        <f t="shared" si="64"/>
        <v>0</v>
      </c>
      <c r="AB270">
        <f t="shared" si="64"/>
        <v>0</v>
      </c>
      <c r="AC270">
        <f t="shared" si="64"/>
        <v>0</v>
      </c>
      <c r="AD270">
        <f t="shared" si="64"/>
        <v>0</v>
      </c>
      <c r="AE270">
        <f t="shared" si="64"/>
        <v>29307.685167955973</v>
      </c>
      <c r="AF270">
        <f t="shared" si="64"/>
        <v>0</v>
      </c>
      <c r="AG270">
        <f t="shared" si="64"/>
        <v>0</v>
      </c>
      <c r="AH270">
        <f t="shared" si="64"/>
        <v>0</v>
      </c>
      <c r="AI270">
        <f t="shared" si="64"/>
        <v>0</v>
      </c>
      <c r="AJ270">
        <f t="shared" si="64"/>
        <v>0</v>
      </c>
      <c r="AK270">
        <f t="shared" si="64"/>
        <v>0</v>
      </c>
      <c r="AL270">
        <f t="shared" si="64"/>
        <v>0</v>
      </c>
    </row>
    <row r="271" spans="1:38">
      <c r="A271" s="13" t="s">
        <v>38</v>
      </c>
      <c r="B271">
        <f t="shared" ref="B271:AL271" si="65">B34*B72</f>
        <v>0</v>
      </c>
      <c r="C271">
        <f t="shared" si="65"/>
        <v>0</v>
      </c>
      <c r="D271">
        <f t="shared" si="65"/>
        <v>0</v>
      </c>
      <c r="E271">
        <f t="shared" si="65"/>
        <v>0</v>
      </c>
      <c r="F271">
        <f t="shared" si="65"/>
        <v>0</v>
      </c>
      <c r="G271">
        <f t="shared" si="65"/>
        <v>0</v>
      </c>
      <c r="H271">
        <f t="shared" si="65"/>
        <v>0</v>
      </c>
      <c r="I271">
        <f t="shared" si="65"/>
        <v>0</v>
      </c>
      <c r="J271">
        <f t="shared" si="65"/>
        <v>0</v>
      </c>
      <c r="K271">
        <f t="shared" si="65"/>
        <v>0</v>
      </c>
      <c r="L271">
        <f t="shared" si="65"/>
        <v>0</v>
      </c>
      <c r="M271">
        <f t="shared" si="65"/>
        <v>0</v>
      </c>
      <c r="N271">
        <f t="shared" si="65"/>
        <v>0</v>
      </c>
      <c r="O271">
        <f t="shared" si="65"/>
        <v>0</v>
      </c>
      <c r="P271">
        <f t="shared" si="65"/>
        <v>0</v>
      </c>
      <c r="Q271">
        <f t="shared" si="65"/>
        <v>0</v>
      </c>
      <c r="R271">
        <f t="shared" si="65"/>
        <v>0</v>
      </c>
      <c r="S271">
        <f t="shared" si="65"/>
        <v>0</v>
      </c>
      <c r="T271">
        <f t="shared" si="65"/>
        <v>0</v>
      </c>
      <c r="U271">
        <f t="shared" si="65"/>
        <v>0</v>
      </c>
      <c r="V271">
        <f t="shared" si="65"/>
        <v>0</v>
      </c>
      <c r="W271">
        <f t="shared" si="65"/>
        <v>0</v>
      </c>
      <c r="X271">
        <f t="shared" si="65"/>
        <v>0</v>
      </c>
      <c r="Y271">
        <f t="shared" si="65"/>
        <v>0</v>
      </c>
      <c r="Z271">
        <f t="shared" si="65"/>
        <v>0</v>
      </c>
      <c r="AA271">
        <f t="shared" si="65"/>
        <v>0</v>
      </c>
      <c r="AB271">
        <f t="shared" si="65"/>
        <v>0</v>
      </c>
      <c r="AC271">
        <f t="shared" si="65"/>
        <v>0</v>
      </c>
      <c r="AD271">
        <f t="shared" si="65"/>
        <v>0</v>
      </c>
      <c r="AE271">
        <f t="shared" si="65"/>
        <v>0</v>
      </c>
      <c r="AF271">
        <f t="shared" si="65"/>
        <v>152494.58100000001</v>
      </c>
      <c r="AG271">
        <f t="shared" si="65"/>
        <v>0</v>
      </c>
      <c r="AH271">
        <f t="shared" si="65"/>
        <v>0</v>
      </c>
      <c r="AI271">
        <f t="shared" si="65"/>
        <v>0</v>
      </c>
      <c r="AJ271">
        <f t="shared" si="65"/>
        <v>0</v>
      </c>
      <c r="AK271">
        <f t="shared" si="65"/>
        <v>0</v>
      </c>
      <c r="AL271">
        <f t="shared" si="65"/>
        <v>0</v>
      </c>
    </row>
    <row r="272" spans="1:38">
      <c r="A272" s="13" t="s">
        <v>39</v>
      </c>
      <c r="B272">
        <f t="shared" ref="B272:AL272" si="66">B35*B73</f>
        <v>0</v>
      </c>
      <c r="C272">
        <f t="shared" si="66"/>
        <v>0</v>
      </c>
      <c r="D272">
        <f t="shared" si="66"/>
        <v>0</v>
      </c>
      <c r="E272">
        <f t="shared" si="66"/>
        <v>0</v>
      </c>
      <c r="F272">
        <f t="shared" si="66"/>
        <v>0</v>
      </c>
      <c r="G272">
        <f t="shared" si="66"/>
        <v>0</v>
      </c>
      <c r="H272">
        <f t="shared" si="66"/>
        <v>0</v>
      </c>
      <c r="I272">
        <f t="shared" si="66"/>
        <v>0</v>
      </c>
      <c r="J272">
        <f t="shared" si="66"/>
        <v>0</v>
      </c>
      <c r="K272">
        <f t="shared" si="66"/>
        <v>0</v>
      </c>
      <c r="L272">
        <f t="shared" si="66"/>
        <v>0</v>
      </c>
      <c r="M272">
        <f t="shared" si="66"/>
        <v>0</v>
      </c>
      <c r="N272">
        <f t="shared" si="66"/>
        <v>0</v>
      </c>
      <c r="O272">
        <f t="shared" si="66"/>
        <v>0</v>
      </c>
      <c r="P272">
        <f t="shared" si="66"/>
        <v>0</v>
      </c>
      <c r="Q272">
        <f t="shared" si="66"/>
        <v>0</v>
      </c>
      <c r="R272">
        <f t="shared" si="66"/>
        <v>0</v>
      </c>
      <c r="S272">
        <f t="shared" si="66"/>
        <v>0</v>
      </c>
      <c r="T272">
        <f t="shared" si="66"/>
        <v>0</v>
      </c>
      <c r="U272">
        <f t="shared" si="66"/>
        <v>0</v>
      </c>
      <c r="V272">
        <f t="shared" si="66"/>
        <v>0</v>
      </c>
      <c r="W272">
        <f t="shared" si="66"/>
        <v>0</v>
      </c>
      <c r="X272">
        <f t="shared" si="66"/>
        <v>0</v>
      </c>
      <c r="Y272">
        <f t="shared" si="66"/>
        <v>0</v>
      </c>
      <c r="Z272">
        <f t="shared" si="66"/>
        <v>0</v>
      </c>
      <c r="AA272">
        <f t="shared" si="66"/>
        <v>0</v>
      </c>
      <c r="AB272">
        <f t="shared" si="66"/>
        <v>0</v>
      </c>
      <c r="AC272">
        <f t="shared" si="66"/>
        <v>0</v>
      </c>
      <c r="AD272">
        <f t="shared" si="66"/>
        <v>0</v>
      </c>
      <c r="AE272">
        <f t="shared" si="66"/>
        <v>0</v>
      </c>
      <c r="AF272">
        <f t="shared" si="66"/>
        <v>0</v>
      </c>
      <c r="AG272">
        <f t="shared" si="66"/>
        <v>95386.19995677784</v>
      </c>
      <c r="AH272">
        <f t="shared" si="66"/>
        <v>0</v>
      </c>
      <c r="AI272">
        <f t="shared" si="66"/>
        <v>0</v>
      </c>
      <c r="AJ272">
        <f t="shared" si="66"/>
        <v>0</v>
      </c>
      <c r="AK272">
        <f t="shared" si="66"/>
        <v>0</v>
      </c>
      <c r="AL272">
        <f t="shared" si="66"/>
        <v>0</v>
      </c>
    </row>
    <row r="273" spans="1:38">
      <c r="A273" s="13" t="s">
        <v>40</v>
      </c>
      <c r="B273">
        <f t="shared" ref="B273:AL273" si="67">B36*B74</f>
        <v>0</v>
      </c>
      <c r="C273">
        <f t="shared" si="67"/>
        <v>0</v>
      </c>
      <c r="D273">
        <f t="shared" si="67"/>
        <v>0</v>
      </c>
      <c r="E273">
        <f t="shared" si="67"/>
        <v>0</v>
      </c>
      <c r="F273">
        <f t="shared" si="67"/>
        <v>0</v>
      </c>
      <c r="G273">
        <f t="shared" si="67"/>
        <v>0</v>
      </c>
      <c r="H273">
        <f t="shared" si="67"/>
        <v>0</v>
      </c>
      <c r="I273">
        <f t="shared" si="67"/>
        <v>0</v>
      </c>
      <c r="J273">
        <f t="shared" si="67"/>
        <v>0</v>
      </c>
      <c r="K273">
        <f t="shared" si="67"/>
        <v>0</v>
      </c>
      <c r="L273">
        <f t="shared" si="67"/>
        <v>0</v>
      </c>
      <c r="M273">
        <f t="shared" si="67"/>
        <v>0</v>
      </c>
      <c r="N273">
        <f t="shared" si="67"/>
        <v>0</v>
      </c>
      <c r="O273">
        <f t="shared" si="67"/>
        <v>0</v>
      </c>
      <c r="P273">
        <f t="shared" si="67"/>
        <v>0</v>
      </c>
      <c r="Q273">
        <f t="shared" si="67"/>
        <v>0</v>
      </c>
      <c r="R273">
        <f t="shared" si="67"/>
        <v>0</v>
      </c>
      <c r="S273">
        <f t="shared" si="67"/>
        <v>0</v>
      </c>
      <c r="T273">
        <f t="shared" si="67"/>
        <v>0</v>
      </c>
      <c r="U273">
        <f t="shared" si="67"/>
        <v>0</v>
      </c>
      <c r="V273">
        <f t="shared" si="67"/>
        <v>0</v>
      </c>
      <c r="W273">
        <f t="shared" si="67"/>
        <v>0</v>
      </c>
      <c r="X273">
        <f t="shared" si="67"/>
        <v>0</v>
      </c>
      <c r="Y273">
        <f t="shared" si="67"/>
        <v>0</v>
      </c>
      <c r="Z273">
        <f t="shared" si="67"/>
        <v>0</v>
      </c>
      <c r="AA273">
        <f t="shared" si="67"/>
        <v>0</v>
      </c>
      <c r="AB273">
        <f t="shared" si="67"/>
        <v>0</v>
      </c>
      <c r="AC273">
        <f t="shared" si="67"/>
        <v>0</v>
      </c>
      <c r="AD273">
        <f t="shared" si="67"/>
        <v>0</v>
      </c>
      <c r="AE273">
        <f t="shared" si="67"/>
        <v>0</v>
      </c>
      <c r="AF273">
        <f t="shared" si="67"/>
        <v>0</v>
      </c>
      <c r="AG273">
        <f t="shared" si="67"/>
        <v>0</v>
      </c>
      <c r="AH273">
        <f t="shared" si="67"/>
        <v>121245.93805511342</v>
      </c>
      <c r="AI273">
        <f t="shared" si="67"/>
        <v>0</v>
      </c>
      <c r="AJ273">
        <f t="shared" si="67"/>
        <v>0</v>
      </c>
      <c r="AK273">
        <f t="shared" si="67"/>
        <v>0</v>
      </c>
      <c r="AL273">
        <f t="shared" si="67"/>
        <v>0</v>
      </c>
    </row>
    <row r="274" spans="1:38">
      <c r="A274" s="13" t="s">
        <v>41</v>
      </c>
      <c r="B274">
        <f t="shared" ref="B274:AL274" si="68">B37*B75</f>
        <v>0</v>
      </c>
      <c r="C274">
        <f t="shared" si="68"/>
        <v>0</v>
      </c>
      <c r="D274">
        <f t="shared" si="68"/>
        <v>0</v>
      </c>
      <c r="E274">
        <f t="shared" si="68"/>
        <v>0</v>
      </c>
      <c r="F274">
        <f t="shared" si="68"/>
        <v>0</v>
      </c>
      <c r="G274">
        <f t="shared" si="68"/>
        <v>0</v>
      </c>
      <c r="H274">
        <f t="shared" si="68"/>
        <v>0</v>
      </c>
      <c r="I274">
        <f t="shared" si="68"/>
        <v>0</v>
      </c>
      <c r="J274">
        <f t="shared" si="68"/>
        <v>0</v>
      </c>
      <c r="K274">
        <f t="shared" si="68"/>
        <v>0</v>
      </c>
      <c r="L274">
        <f t="shared" si="68"/>
        <v>0</v>
      </c>
      <c r="M274">
        <f t="shared" si="68"/>
        <v>0</v>
      </c>
      <c r="N274">
        <f t="shared" si="68"/>
        <v>0</v>
      </c>
      <c r="O274">
        <f t="shared" si="68"/>
        <v>0</v>
      </c>
      <c r="P274">
        <f t="shared" si="68"/>
        <v>0</v>
      </c>
      <c r="Q274">
        <f t="shared" si="68"/>
        <v>0</v>
      </c>
      <c r="R274">
        <f t="shared" si="68"/>
        <v>0</v>
      </c>
      <c r="S274">
        <f t="shared" si="68"/>
        <v>0</v>
      </c>
      <c r="T274">
        <f t="shared" si="68"/>
        <v>0</v>
      </c>
      <c r="U274">
        <f t="shared" si="68"/>
        <v>0</v>
      </c>
      <c r="V274">
        <f t="shared" si="68"/>
        <v>0</v>
      </c>
      <c r="W274">
        <f t="shared" si="68"/>
        <v>0</v>
      </c>
      <c r="X274">
        <f t="shared" si="68"/>
        <v>0</v>
      </c>
      <c r="Y274">
        <f t="shared" si="68"/>
        <v>0</v>
      </c>
      <c r="Z274">
        <f t="shared" si="68"/>
        <v>0</v>
      </c>
      <c r="AA274">
        <f t="shared" si="68"/>
        <v>0</v>
      </c>
      <c r="AB274">
        <f t="shared" si="68"/>
        <v>0</v>
      </c>
      <c r="AC274">
        <f t="shared" si="68"/>
        <v>0</v>
      </c>
      <c r="AD274">
        <f t="shared" si="68"/>
        <v>0</v>
      </c>
      <c r="AE274">
        <f t="shared" si="68"/>
        <v>0</v>
      </c>
      <c r="AF274">
        <f t="shared" si="68"/>
        <v>0</v>
      </c>
      <c r="AG274">
        <f t="shared" si="68"/>
        <v>0</v>
      </c>
      <c r="AH274">
        <f t="shared" si="68"/>
        <v>0</v>
      </c>
      <c r="AI274">
        <f t="shared" si="68"/>
        <v>71192.415000000008</v>
      </c>
      <c r="AJ274">
        <f t="shared" si="68"/>
        <v>0</v>
      </c>
      <c r="AK274">
        <f t="shared" si="68"/>
        <v>0</v>
      </c>
      <c r="AL274">
        <f t="shared" si="68"/>
        <v>0</v>
      </c>
    </row>
    <row r="275" spans="1:38">
      <c r="A275" s="13" t="s">
        <v>42</v>
      </c>
      <c r="B275">
        <f t="shared" ref="B275:AL275" si="69">B38*B76</f>
        <v>0</v>
      </c>
      <c r="C275">
        <f t="shared" si="69"/>
        <v>0</v>
      </c>
      <c r="D275">
        <f t="shared" si="69"/>
        <v>0</v>
      </c>
      <c r="E275">
        <f t="shared" si="69"/>
        <v>0</v>
      </c>
      <c r="F275">
        <f t="shared" si="69"/>
        <v>0</v>
      </c>
      <c r="G275">
        <f t="shared" si="69"/>
        <v>0</v>
      </c>
      <c r="H275">
        <f t="shared" si="69"/>
        <v>0</v>
      </c>
      <c r="I275">
        <f t="shared" si="69"/>
        <v>0</v>
      </c>
      <c r="J275">
        <f t="shared" si="69"/>
        <v>0</v>
      </c>
      <c r="K275">
        <f t="shared" si="69"/>
        <v>0</v>
      </c>
      <c r="L275">
        <f t="shared" si="69"/>
        <v>0</v>
      </c>
      <c r="M275">
        <f t="shared" si="69"/>
        <v>0</v>
      </c>
      <c r="N275">
        <f t="shared" si="69"/>
        <v>0</v>
      </c>
      <c r="O275">
        <f t="shared" si="69"/>
        <v>0</v>
      </c>
      <c r="P275">
        <f t="shared" si="69"/>
        <v>0</v>
      </c>
      <c r="Q275">
        <f t="shared" si="69"/>
        <v>0</v>
      </c>
      <c r="R275">
        <f t="shared" si="69"/>
        <v>0</v>
      </c>
      <c r="S275">
        <f t="shared" si="69"/>
        <v>0</v>
      </c>
      <c r="T275">
        <f t="shared" si="69"/>
        <v>0</v>
      </c>
      <c r="U275">
        <f t="shared" si="69"/>
        <v>0</v>
      </c>
      <c r="V275">
        <f t="shared" si="69"/>
        <v>0</v>
      </c>
      <c r="W275">
        <f t="shared" si="69"/>
        <v>0</v>
      </c>
      <c r="X275">
        <f t="shared" si="69"/>
        <v>0</v>
      </c>
      <c r="Y275">
        <f t="shared" si="69"/>
        <v>0</v>
      </c>
      <c r="Z275">
        <f t="shared" si="69"/>
        <v>0</v>
      </c>
      <c r="AA275">
        <f t="shared" si="69"/>
        <v>0</v>
      </c>
      <c r="AB275">
        <f t="shared" si="69"/>
        <v>0</v>
      </c>
      <c r="AC275">
        <f t="shared" si="69"/>
        <v>0</v>
      </c>
      <c r="AD275">
        <f t="shared" si="69"/>
        <v>0</v>
      </c>
      <c r="AE275">
        <f t="shared" si="69"/>
        <v>0</v>
      </c>
      <c r="AF275">
        <f t="shared" si="69"/>
        <v>0</v>
      </c>
      <c r="AG275">
        <f t="shared" si="69"/>
        <v>0</v>
      </c>
      <c r="AH275">
        <f t="shared" si="69"/>
        <v>0</v>
      </c>
      <c r="AI275">
        <f t="shared" si="69"/>
        <v>0</v>
      </c>
      <c r="AJ275">
        <f t="shared" si="69"/>
        <v>29004.76367174316</v>
      </c>
      <c r="AK275">
        <f t="shared" si="69"/>
        <v>0</v>
      </c>
      <c r="AL275">
        <f t="shared" si="69"/>
        <v>0</v>
      </c>
    </row>
    <row r="276" spans="1:38">
      <c r="A276" s="13" t="s">
        <v>43</v>
      </c>
      <c r="B276">
        <f t="shared" ref="B276:AL276" si="70">B39*B77</f>
        <v>0</v>
      </c>
      <c r="C276">
        <f t="shared" si="70"/>
        <v>0</v>
      </c>
      <c r="D276">
        <f t="shared" si="70"/>
        <v>0</v>
      </c>
      <c r="E276">
        <f t="shared" si="70"/>
        <v>0</v>
      </c>
      <c r="F276">
        <f t="shared" si="70"/>
        <v>0</v>
      </c>
      <c r="G276">
        <f t="shared" si="70"/>
        <v>0</v>
      </c>
      <c r="H276">
        <f t="shared" si="70"/>
        <v>0</v>
      </c>
      <c r="I276">
        <f t="shared" si="70"/>
        <v>0</v>
      </c>
      <c r="J276">
        <f t="shared" si="70"/>
        <v>0</v>
      </c>
      <c r="K276">
        <f t="shared" si="70"/>
        <v>0</v>
      </c>
      <c r="L276">
        <f t="shared" si="70"/>
        <v>0</v>
      </c>
      <c r="M276">
        <f t="shared" si="70"/>
        <v>0</v>
      </c>
      <c r="N276">
        <f t="shared" si="70"/>
        <v>0</v>
      </c>
      <c r="O276">
        <f t="shared" si="70"/>
        <v>0</v>
      </c>
      <c r="P276">
        <f t="shared" si="70"/>
        <v>0</v>
      </c>
      <c r="Q276">
        <f t="shared" si="70"/>
        <v>0</v>
      </c>
      <c r="R276">
        <f t="shared" si="70"/>
        <v>0</v>
      </c>
      <c r="S276">
        <f t="shared" si="70"/>
        <v>0</v>
      </c>
      <c r="T276">
        <f t="shared" si="70"/>
        <v>0</v>
      </c>
      <c r="U276">
        <f t="shared" si="70"/>
        <v>0</v>
      </c>
      <c r="V276">
        <f t="shared" si="70"/>
        <v>0</v>
      </c>
      <c r="W276">
        <f t="shared" si="70"/>
        <v>0</v>
      </c>
      <c r="X276">
        <f t="shared" si="70"/>
        <v>0</v>
      </c>
      <c r="Y276">
        <f t="shared" si="70"/>
        <v>0</v>
      </c>
      <c r="Z276">
        <f t="shared" si="70"/>
        <v>0</v>
      </c>
      <c r="AA276">
        <f t="shared" si="70"/>
        <v>0</v>
      </c>
      <c r="AB276">
        <f t="shared" si="70"/>
        <v>0</v>
      </c>
      <c r="AC276">
        <f t="shared" si="70"/>
        <v>0</v>
      </c>
      <c r="AD276">
        <f t="shared" si="70"/>
        <v>0</v>
      </c>
      <c r="AE276">
        <f t="shared" si="70"/>
        <v>0</v>
      </c>
      <c r="AF276">
        <f t="shared" si="70"/>
        <v>0</v>
      </c>
      <c r="AG276">
        <f t="shared" si="70"/>
        <v>0</v>
      </c>
      <c r="AH276">
        <f t="shared" si="70"/>
        <v>0</v>
      </c>
      <c r="AI276">
        <f t="shared" si="70"/>
        <v>0</v>
      </c>
      <c r="AJ276">
        <f t="shared" si="70"/>
        <v>0</v>
      </c>
      <c r="AK276">
        <f t="shared" si="70"/>
        <v>22493.114442321621</v>
      </c>
      <c r="AL276">
        <f t="shared" si="70"/>
        <v>0</v>
      </c>
    </row>
    <row r="277" spans="1:38">
      <c r="A277" s="13" t="s">
        <v>44</v>
      </c>
      <c r="B277">
        <f t="shared" ref="B277:AL277" si="71">B40*B78</f>
        <v>0</v>
      </c>
      <c r="C277">
        <f t="shared" si="71"/>
        <v>0</v>
      </c>
      <c r="D277">
        <f t="shared" si="71"/>
        <v>0</v>
      </c>
      <c r="E277">
        <f t="shared" si="71"/>
        <v>0</v>
      </c>
      <c r="F277">
        <f t="shared" si="71"/>
        <v>0</v>
      </c>
      <c r="G277">
        <f t="shared" si="71"/>
        <v>0</v>
      </c>
      <c r="H277">
        <f t="shared" si="71"/>
        <v>0</v>
      </c>
      <c r="I277">
        <f t="shared" si="71"/>
        <v>0</v>
      </c>
      <c r="J277">
        <f t="shared" si="71"/>
        <v>0</v>
      </c>
      <c r="K277">
        <f t="shared" si="71"/>
        <v>0</v>
      </c>
      <c r="L277">
        <f t="shared" si="71"/>
        <v>0</v>
      </c>
      <c r="M277">
        <f t="shared" si="71"/>
        <v>0</v>
      </c>
      <c r="N277">
        <f t="shared" si="71"/>
        <v>0</v>
      </c>
      <c r="O277">
        <f t="shared" si="71"/>
        <v>0</v>
      </c>
      <c r="P277">
        <f t="shared" si="71"/>
        <v>0</v>
      </c>
      <c r="Q277">
        <f t="shared" si="71"/>
        <v>0</v>
      </c>
      <c r="R277">
        <f t="shared" si="71"/>
        <v>0</v>
      </c>
      <c r="S277">
        <f t="shared" si="71"/>
        <v>0</v>
      </c>
      <c r="T277">
        <f t="shared" si="71"/>
        <v>0</v>
      </c>
      <c r="U277">
        <f t="shared" si="71"/>
        <v>0</v>
      </c>
      <c r="V277">
        <f t="shared" si="71"/>
        <v>0</v>
      </c>
      <c r="W277">
        <f t="shared" si="71"/>
        <v>0</v>
      </c>
      <c r="X277">
        <f t="shared" si="71"/>
        <v>0</v>
      </c>
      <c r="Y277">
        <f t="shared" si="71"/>
        <v>0</v>
      </c>
      <c r="Z277">
        <f t="shared" si="71"/>
        <v>0</v>
      </c>
      <c r="AA277">
        <f t="shared" si="71"/>
        <v>0</v>
      </c>
      <c r="AB277">
        <f t="shared" si="71"/>
        <v>0</v>
      </c>
      <c r="AC277">
        <f t="shared" si="71"/>
        <v>0</v>
      </c>
      <c r="AD277">
        <f t="shared" si="71"/>
        <v>0</v>
      </c>
      <c r="AE277">
        <f t="shared" si="71"/>
        <v>0</v>
      </c>
      <c r="AF277">
        <f t="shared" si="71"/>
        <v>0</v>
      </c>
      <c r="AG277">
        <f t="shared" si="71"/>
        <v>0</v>
      </c>
      <c r="AH277">
        <f t="shared" si="71"/>
        <v>0</v>
      </c>
      <c r="AI277">
        <f t="shared" si="71"/>
        <v>0</v>
      </c>
      <c r="AJ277">
        <f t="shared" si="71"/>
        <v>0</v>
      </c>
      <c r="AK277">
        <f t="shared" si="71"/>
        <v>0</v>
      </c>
      <c r="AL277">
        <f t="shared" si="71"/>
        <v>1473</v>
      </c>
    </row>
    <row r="278" spans="1:38">
      <c r="A278" t="s">
        <v>142</v>
      </c>
    </row>
    <row r="279" spans="1:38">
      <c r="A279" s="13" t="s">
        <v>45</v>
      </c>
      <c r="B279" cm="1">
        <f t="array" ref="B279">MMULT($B4:$AL4,'matrice coefficient technqiue'!AS$11:AS$47)</f>
        <v>7.0791113342315692E-2</v>
      </c>
      <c r="C279" cm="1">
        <f t="array" ref="C279">MMULT($B4:$AL4,'matrice coefficient technqiue'!AT$11:AT$47)</f>
        <v>8.6212530891997766E-8</v>
      </c>
      <c r="D279" cm="1">
        <f t="array" ref="D279">MMULT($B4:$AL4,'matrice coefficient technqiue'!AU$11:AU$47)</f>
        <v>8.3781288513196384E-2</v>
      </c>
      <c r="E279" cm="1">
        <f t="array" ref="E279">MMULT($B4:$AL4,'matrice coefficient technqiue'!AV$11:AV$47)</f>
        <v>5.7479077454999821E-3</v>
      </c>
      <c r="F279" cm="1">
        <f t="array" ref="F279">MMULT($B4:$AL4,'matrice coefficient technqiue'!AW$11:AW$47)</f>
        <v>1.705336342457223E-2</v>
      </c>
      <c r="G279" cm="1">
        <f t="array" ref="G279">MMULT($B4:$AL4,'matrice coefficient technqiue'!AX$11:AX$47)</f>
        <v>0</v>
      </c>
      <c r="H279" cm="1">
        <f t="array" ref="H279">MMULT($B4:$AL4,'matrice coefficient technqiue'!AY$11:AY$47)</f>
        <v>5.2665807478362227E-4</v>
      </c>
      <c r="I279" cm="1">
        <f t="array" ref="I279">MMULT($B4:$AL4,'matrice coefficient technqiue'!AZ$11:AZ$47)</f>
        <v>0</v>
      </c>
      <c r="J279" cm="1">
        <f t="array" ref="J279">MMULT($B4:$AL4,'matrice coefficient technqiue'!BA$11:BA$47)</f>
        <v>1.1230601143196073E-3</v>
      </c>
      <c r="K279" cm="1">
        <f t="array" ref="K279">MMULT($B4:$AL4,'matrice coefficient technqiue'!BB$11:BB$47)</f>
        <v>7.5380029265900388E-8</v>
      </c>
      <c r="L279" cm="1">
        <f t="array" ref="L279">MMULT($B4:$AL4,'matrice coefficient technqiue'!BC$11:BC$47)</f>
        <v>3.452755887899214E-7</v>
      </c>
      <c r="M279" cm="1">
        <f t="array" ref="M279">MMULT($B4:$AL4,'matrice coefficient technqiue'!BD$11:BD$47)</f>
        <v>2.2464435544541365E-7</v>
      </c>
      <c r="N279" cm="1">
        <f t="array" ref="N279">MMULT($B4:$AL4,'matrice coefficient technqiue'!BE$11:BE$47)</f>
        <v>4.9829649739658474E-6</v>
      </c>
      <c r="O279" cm="1">
        <f t="array" ref="O279">MMULT($B4:$AL4,'matrice coefficient technqiue'!BF$11:BF$47)</f>
        <v>0</v>
      </c>
      <c r="P279" cm="1">
        <f t="array" ref="P279">MMULT($B4:$AL4,'matrice coefficient technqiue'!BG$11:BG$47)</f>
        <v>2.0873274547766064E-7</v>
      </c>
      <c r="Q279" cm="1">
        <f t="array" ref="Q279">MMULT($B4:$AL4,'matrice coefficient technqiue'!BH$11:BH$47)</f>
        <v>4.0868491093991952E-5</v>
      </c>
      <c r="R279" cm="1">
        <f t="array" ref="R279">MMULT($B4:$AL4,'matrice coefficient technqiue'!BI$11:BI$47)</f>
        <v>1.5593876473129708E-4</v>
      </c>
      <c r="S279" cm="1">
        <f t="array" ref="S279">MMULT($B4:$AL4,'matrice coefficient technqiue'!BJ$11:BJ$47)</f>
        <v>2.4242064229997034E-4</v>
      </c>
      <c r="T279" cm="1">
        <f t="array" ref="T279">MMULT($B4:$AL4,'matrice coefficient technqiue'!BK$11:BK$47)</f>
        <v>4.4219466424912758E-7</v>
      </c>
      <c r="U279" cm="1">
        <f t="array" ref="U279">MMULT($B4:$AL4,'matrice coefficient technqiue'!BL$11:BL$47)</f>
        <v>5.9617817574194361E-7</v>
      </c>
      <c r="V279" cm="1">
        <f t="array" ref="V279">MMULT($B4:$AL4,'matrice coefficient technqiue'!BM$11:BM$47)</f>
        <v>6.0496685311287454E-3</v>
      </c>
      <c r="W279" cm="1">
        <f t="array" ref="W279">MMULT($B4:$AL4,'matrice coefficient technqiue'!BN$11:BN$47)</f>
        <v>4.5557310190491305E-5</v>
      </c>
      <c r="X279" cm="1">
        <f t="array" ref="X279">MMULT($B4:$AL4,'matrice coefficient technqiue'!BO$11:BO$47)</f>
        <v>2.9294964186337022E-6</v>
      </c>
      <c r="Y279" cm="1">
        <f t="array" ref="Y279">MMULT($B4:$AL4,'matrice coefficient technqiue'!BP$11:BP$47)</f>
        <v>1.6015374026607206E-7</v>
      </c>
      <c r="Z279" cm="1">
        <f t="array" ref="Z279">MMULT($B4:$AL4,'matrice coefficient technqiue'!BQ$11:BQ$47)</f>
        <v>2.3913816501033878E-6</v>
      </c>
      <c r="AA279" cm="1">
        <f t="array" ref="AA279">MMULT($B4:$AL4,'matrice coefficient technqiue'!BR$11:BR$47)</f>
        <v>3.040154334737104E-6</v>
      </c>
      <c r="AB279" cm="1">
        <f t="array" ref="AB279">MMULT($B4:$AL4,'matrice coefficient technqiue'!BS$11:BS$47)</f>
        <v>3.3507060897731402E-6</v>
      </c>
      <c r="AC279" cm="1">
        <f t="array" ref="AC279">MMULT($B4:$AL4,'matrice coefficient technqiue'!BT$11:BT$47)</f>
        <v>7.8368192311146756E-6</v>
      </c>
      <c r="AD279" cm="1">
        <f t="array" ref="AD279">MMULT($B4:$AL4,'matrice coefficient technqiue'!BU$11:BU$47)</f>
        <v>4.0164664347123678E-6</v>
      </c>
      <c r="AE279" cm="1">
        <f t="array" ref="AE279">MMULT($B4:$AL4,'matrice coefficient technqiue'!BV$11:BV$47)</f>
        <v>6.4552229105863636E-5</v>
      </c>
      <c r="AF279" cm="1">
        <f t="array" ref="AF279">MMULT($B4:$AL4,'matrice coefficient technqiue'!BW$11:BW$47)</f>
        <v>1.9739074336540813E-4</v>
      </c>
      <c r="AG279" cm="1">
        <f t="array" ref="AG279">MMULT($B4:$AL4,'matrice coefficient technqiue'!BX$11:BX$47)</f>
        <v>7.3879702882033652E-5</v>
      </c>
      <c r="AH279" cm="1">
        <f t="array" ref="AH279">MMULT($B4:$AL4,'matrice coefficient technqiue'!BY$11:BY$47)</f>
        <v>3.8048733915921424E-6</v>
      </c>
      <c r="AI279" cm="1">
        <f t="array" ref="AI279">MMULT($B4:$AL4,'matrice coefficient technqiue'!BZ$11:BZ$47)</f>
        <v>2.9830874850129115E-5</v>
      </c>
      <c r="AJ279" cm="1">
        <f t="array" ref="AJ279">MMULT($B4:$AL4,'matrice coefficient technqiue'!CA$11:CA$47)</f>
        <v>2.880532452115843E-4</v>
      </c>
      <c r="AK279" cm="1">
        <f t="array" ref="AK279">MMULT($B4:$AL4,'matrice coefficient technqiue'!CB$11:CB$47)</f>
        <v>7.8531935844611221E-5</v>
      </c>
      <c r="AL279" cm="1">
        <f t="array" ref="AL279">MMULT($B4:$AL4,'matrice coefficient technqiue'!CC$11:CC$47)</f>
        <v>0</v>
      </c>
    </row>
    <row r="280" spans="1:38">
      <c r="A280" s="13" t="s">
        <v>9</v>
      </c>
      <c r="B280" cm="1">
        <f t="array" ref="B280">MMULT($B5:$AL5,'matrice coefficient technqiue'!AS$11:AS$47)</f>
        <v>9.7698151093985122E-4</v>
      </c>
      <c r="C280" cm="1">
        <f t="array" ref="C280">MMULT($B5:$AL5,'matrice coefficient technqiue'!AT$11:AT$47)</f>
        <v>6.1096688946642771E-3</v>
      </c>
      <c r="D280" cm="1">
        <f t="array" ref="D280">MMULT($B5:$AL5,'matrice coefficient technqiue'!AU$11:AU$47)</f>
        <v>9.3616747657392324E-4</v>
      </c>
      <c r="E280" cm="1">
        <f t="array" ref="E280">MMULT($B5:$AL5,'matrice coefficient technqiue'!AV$11:AV$47)</f>
        <v>4.5315679836987848E-4</v>
      </c>
      <c r="F280" cm="1">
        <f t="array" ref="F280">MMULT($B5:$AL5,'matrice coefficient technqiue'!AW$11:AW$47)</f>
        <v>8.34321928154408E-4</v>
      </c>
      <c r="G280" cm="1">
        <f t="array" ref="G280">MMULT($B5:$AL5,'matrice coefficient technqiue'!AX$11:AX$47)</f>
        <v>1.5767845264200002E-3</v>
      </c>
      <c r="H280" cm="1">
        <f t="array" ref="H280">MMULT($B5:$AL5,'matrice coefficient technqiue'!AY$11:AY$47)</f>
        <v>4.464763403025554E-3</v>
      </c>
      <c r="I280" cm="1">
        <f t="array" ref="I280">MMULT($B5:$AL5,'matrice coefficient technqiue'!AZ$11:AZ$47)</f>
        <v>2.6756226332274354E-4</v>
      </c>
      <c r="J280" cm="1">
        <f t="array" ref="J280">MMULT($B5:$AL5,'matrice coefficient technqiue'!BA$11:BA$47)</f>
        <v>5.0162397961539922E-3</v>
      </c>
      <c r="K280" cm="1">
        <f t="array" ref="K280">MMULT($B5:$AL5,'matrice coefficient technqiue'!BB$11:BB$47)</f>
        <v>1.1890291906520851E-3</v>
      </c>
      <c r="L280" cm="1">
        <f t="array" ref="L280">MMULT($B5:$AL5,'matrice coefficient technqiue'!BC$11:BC$47)</f>
        <v>1.7636811573882151E-4</v>
      </c>
      <c r="M280" cm="1">
        <f t="array" ref="M280">MMULT($B5:$AL5,'matrice coefficient technqiue'!BD$11:BD$47)</f>
        <v>2.3104597237209762E-4</v>
      </c>
      <c r="N280" cm="1">
        <f t="array" ref="N280">MMULT($B5:$AL5,'matrice coefficient technqiue'!BE$11:BE$47)</f>
        <v>1.5269884698746516E-4</v>
      </c>
      <c r="O280" cm="1">
        <f t="array" ref="O280">MMULT($B5:$AL5,'matrice coefficient technqiue'!BF$11:BF$47)</f>
        <v>1.2278850450952902E-4</v>
      </c>
      <c r="P280" cm="1">
        <f t="array" ref="P280">MMULT($B5:$AL5,'matrice coefficient technqiue'!BG$11:BG$47)</f>
        <v>2.3276794421243674E-4</v>
      </c>
      <c r="Q280" cm="1">
        <f t="array" ref="Q280">MMULT($B5:$AL5,'matrice coefficient technqiue'!BH$11:BH$47)</f>
        <v>3.179036936573319E-4</v>
      </c>
      <c r="R280" cm="1">
        <f t="array" ref="R280">MMULT($B5:$AL5,'matrice coefficient technqiue'!BI$11:BI$47)</f>
        <v>1.9197346068678347E-4</v>
      </c>
      <c r="S280" cm="1">
        <f t="array" ref="S280">MMULT($B5:$AL5,'matrice coefficient technqiue'!BJ$11:BJ$47)</f>
        <v>1.3020954016269872E-3</v>
      </c>
      <c r="T280" cm="1">
        <f t="array" ref="T280">MMULT($B5:$AL5,'matrice coefficient technqiue'!BK$11:BK$47)</f>
        <v>3.6611811260575379E-5</v>
      </c>
      <c r="U280" cm="1">
        <f t="array" ref="U280">MMULT($B5:$AL5,'matrice coefficient technqiue'!BL$11:BL$47)</f>
        <v>1.7453690662111477E-5</v>
      </c>
      <c r="V280" cm="1">
        <f t="array" ref="V280">MMULT($B5:$AL5,'matrice coefficient technqiue'!BM$11:BM$47)</f>
        <v>3.2807115917575248E-4</v>
      </c>
      <c r="W280" cm="1">
        <f t="array" ref="W280">MMULT($B5:$AL5,'matrice coefficient technqiue'!BN$11:BN$47)</f>
        <v>1.551145673773629E-5</v>
      </c>
      <c r="X280" cm="1">
        <f t="array" ref="X280">MMULT($B5:$AL5,'matrice coefficient technqiue'!BO$11:BO$47)</f>
        <v>5.1309191077097483E-5</v>
      </c>
      <c r="Y280" cm="1">
        <f t="array" ref="Y280">MMULT($B5:$AL5,'matrice coefficient technqiue'!BP$11:BP$47)</f>
        <v>1.4536394685399456E-5</v>
      </c>
      <c r="Z280" cm="1">
        <f t="array" ref="Z280">MMULT($B5:$AL5,'matrice coefficient technqiue'!BQ$11:BQ$47)</f>
        <v>1.3474727927172812E-5</v>
      </c>
      <c r="AA280" cm="1">
        <f t="array" ref="AA280">MMULT($B5:$AL5,'matrice coefficient technqiue'!BR$11:BR$47)</f>
        <v>2.0711409429484038E-6</v>
      </c>
      <c r="AB280" cm="1">
        <f t="array" ref="AB280">MMULT($B5:$AL5,'matrice coefficient technqiue'!BS$11:BS$47)</f>
        <v>1.8672223525276793E-5</v>
      </c>
      <c r="AC280" cm="1">
        <f t="array" ref="AC280">MMULT($B5:$AL5,'matrice coefficient technqiue'!BT$11:BT$47)</f>
        <v>9.617481244438792E-5</v>
      </c>
      <c r="AD280" cm="1">
        <f t="array" ref="AD280">MMULT($B5:$AL5,'matrice coefficient technqiue'!BU$11:BU$47)</f>
        <v>3.3906179362643062E-5</v>
      </c>
      <c r="AE280" cm="1">
        <f t="array" ref="AE280">MMULT($B5:$AL5,'matrice coefficient technqiue'!BV$11:BV$47)</f>
        <v>8.2171494910543032E-5</v>
      </c>
      <c r="AF280" cm="1">
        <f t="array" ref="AF280">MMULT($B5:$AL5,'matrice coefficient technqiue'!BW$11:BW$47)</f>
        <v>1.1506289599076314E-4</v>
      </c>
      <c r="AG280" cm="1">
        <f t="array" ref="AG280">MMULT($B5:$AL5,'matrice coefficient technqiue'!BX$11:BX$47)</f>
        <v>3.6671386212076163E-5</v>
      </c>
      <c r="AH280" cm="1">
        <f t="array" ref="AH280">MMULT($B5:$AL5,'matrice coefficient technqiue'!BY$11:BY$47)</f>
        <v>4.1766673851127383E-5</v>
      </c>
      <c r="AI280" cm="1">
        <f t="array" ref="AI280">MMULT($B5:$AL5,'matrice coefficient technqiue'!BZ$11:BZ$47)</f>
        <v>1.2290051101932713E-5</v>
      </c>
      <c r="AJ280" cm="1">
        <f t="array" ref="AJ280">MMULT($B5:$AL5,'matrice coefficient technqiue'!CA$11:CA$47)</f>
        <v>4.387958300798729E-5</v>
      </c>
      <c r="AK280" cm="1">
        <f t="array" ref="AK280">MMULT($B5:$AL5,'matrice coefficient technqiue'!CB$11:CB$47)</f>
        <v>1.236438653611761E-4</v>
      </c>
      <c r="AL280" cm="1">
        <f t="array" ref="AL280">MMULT($B5:$AL5,'matrice coefficient technqiue'!CC$11:CC$47)</f>
        <v>0</v>
      </c>
    </row>
    <row r="281" spans="1:38">
      <c r="A281" s="13" t="s">
        <v>10</v>
      </c>
      <c r="B281" cm="1">
        <f t="array" ref="B281">MMULT($B6:$AL6,'matrice coefficient technqiue'!AS$11:AS$47)</f>
        <v>1.9543509204205861E-2</v>
      </c>
      <c r="C281" cm="1">
        <f t="array" ref="C281">MMULT($B6:$AL6,'matrice coefficient technqiue'!AT$11:AT$47)</f>
        <v>1.327581167963234E-3</v>
      </c>
      <c r="D281" cm="1">
        <f t="array" ref="D281">MMULT($B6:$AL6,'matrice coefficient technqiue'!AU$11:AU$47)</f>
        <v>3.4442667844662489E-2</v>
      </c>
      <c r="E281" cm="1">
        <f t="array" ref="E281">MMULT($B6:$AL6,'matrice coefficient technqiue'!AV$11:AV$47)</f>
        <v>3.8509327966047063E-3</v>
      </c>
      <c r="F281" cm="1">
        <f t="array" ref="F281">MMULT($B6:$AL6,'matrice coefficient technqiue'!AW$11:AW$47)</f>
        <v>9.7877689748968565E-4</v>
      </c>
      <c r="G281" cm="1">
        <f t="array" ref="G281">MMULT($B6:$AL6,'matrice coefficient technqiue'!AX$11:AX$47)</f>
        <v>3.67863310045566E-4</v>
      </c>
      <c r="H281" cm="1">
        <f t="array" ref="H281">MMULT($B6:$AL6,'matrice coefficient technqiue'!AY$11:AY$47)</f>
        <v>5.4865253333490419E-3</v>
      </c>
      <c r="I281" cm="1">
        <f t="array" ref="I281">MMULT($B6:$AL6,'matrice coefficient technqiue'!AZ$11:AZ$47)</f>
        <v>2.5472069183414599E-3</v>
      </c>
      <c r="J281" cm="1">
        <f t="array" ref="J281">MMULT($B6:$AL6,'matrice coefficient technqiue'!BA$11:BA$47)</f>
        <v>4.0233956119112844E-4</v>
      </c>
      <c r="K281" cm="1">
        <f t="array" ref="K281">MMULT($B6:$AL6,'matrice coefficient technqiue'!BB$11:BB$47)</f>
        <v>3.6204489817382037E-4</v>
      </c>
      <c r="L281" cm="1">
        <f t="array" ref="L281">MMULT($B6:$AL6,'matrice coefficient technqiue'!BC$11:BC$47)</f>
        <v>3.3315771762073258E-4</v>
      </c>
      <c r="M281" cm="1">
        <f t="array" ref="M281">MMULT($B6:$AL6,'matrice coefficient technqiue'!BD$11:BD$47)</f>
        <v>3.5241779682557958E-4</v>
      </c>
      <c r="N281" cm="1">
        <f t="array" ref="N281">MMULT($B6:$AL6,'matrice coefficient technqiue'!BE$11:BE$47)</f>
        <v>3.4607233317949149E-4</v>
      </c>
      <c r="O281" cm="1">
        <f t="array" ref="O281">MMULT($B6:$AL6,'matrice coefficient technqiue'!BF$11:BF$47)</f>
        <v>2.0166178265478189E-4</v>
      </c>
      <c r="P281" cm="1">
        <f t="array" ref="P281">MMULT($B6:$AL6,'matrice coefficient technqiue'!BG$11:BG$47)</f>
        <v>5.1087199626619452E-4</v>
      </c>
      <c r="Q281" cm="1">
        <f t="array" ref="Q281">MMULT($B6:$AL6,'matrice coefficient technqiue'!BH$11:BH$47)</f>
        <v>7.7144964338736867E-5</v>
      </c>
      <c r="R281" cm="1">
        <f t="array" ref="R281">MMULT($B6:$AL6,'matrice coefficient technqiue'!BI$11:BI$47)</f>
        <v>6.6151565026560579E-4</v>
      </c>
      <c r="S281" cm="1">
        <f t="array" ref="S281">MMULT($B6:$AL6,'matrice coefficient technqiue'!BJ$11:BJ$47)</f>
        <v>2.5809569018443864E-4</v>
      </c>
      <c r="T281" cm="1">
        <f t="array" ref="T281">MMULT($B6:$AL6,'matrice coefficient technqiue'!BK$11:BK$47)</f>
        <v>1.2415752834023814E-3</v>
      </c>
      <c r="U281" cm="1">
        <f t="array" ref="U281">MMULT($B6:$AL6,'matrice coefficient technqiue'!BL$11:BL$47)</f>
        <v>6.0528222613585186E-4</v>
      </c>
      <c r="V281" cm="1">
        <f t="array" ref="V281">MMULT($B6:$AL6,'matrice coefficient technqiue'!BM$11:BM$47)</f>
        <v>4.3979242000295411E-2</v>
      </c>
      <c r="W281" cm="1">
        <f t="array" ref="W281">MMULT($B6:$AL6,'matrice coefficient technqiue'!BN$11:BN$47)</f>
        <v>1.8133693009304676E-3</v>
      </c>
      <c r="X281" cm="1">
        <f t="array" ref="X281">MMULT($B6:$AL6,'matrice coefficient technqiue'!BO$11:BO$47)</f>
        <v>9.2319481446904712E-4</v>
      </c>
      <c r="Y281" cm="1">
        <f t="array" ref="Y281">MMULT($B6:$AL6,'matrice coefficient technqiue'!BP$11:BP$47)</f>
        <v>5.4491136822309235E-4</v>
      </c>
      <c r="Z281" cm="1">
        <f t="array" ref="Z281">MMULT($B6:$AL6,'matrice coefficient technqiue'!BQ$11:BQ$47)</f>
        <v>7.151431042396753E-5</v>
      </c>
      <c r="AA281" cm="1">
        <f t="array" ref="AA281">MMULT($B6:$AL6,'matrice coefficient technqiue'!BR$11:BR$47)</f>
        <v>8.2643538833958451E-5</v>
      </c>
      <c r="AB281" cm="1">
        <f t="array" ref="AB281">MMULT($B6:$AL6,'matrice coefficient technqiue'!BS$11:BS$47)</f>
        <v>8.0002571143285078E-4</v>
      </c>
      <c r="AC281" cm="1">
        <f t="array" ref="AC281">MMULT($B6:$AL6,'matrice coefficient technqiue'!BT$11:BT$47)</f>
        <v>2.0947731346351705E-3</v>
      </c>
      <c r="AD281" cm="1">
        <f t="array" ref="AD281">MMULT($B6:$AL6,'matrice coefficient technqiue'!BU$11:BU$47)</f>
        <v>2.2984217306984489E-3</v>
      </c>
      <c r="AE281" cm="1">
        <f t="array" ref="AE281">MMULT($B6:$AL6,'matrice coefficient technqiue'!BV$11:BV$47)</f>
        <v>1.231918006138151E-3</v>
      </c>
      <c r="AF281" cm="1">
        <f t="array" ref="AF281">MMULT($B6:$AL6,'matrice coefficient technqiue'!BW$11:BW$47)</f>
        <v>4.9748241112101738E-4</v>
      </c>
      <c r="AG281" cm="1">
        <f t="array" ref="AG281">MMULT($B6:$AL6,'matrice coefficient technqiue'!BX$11:BX$47)</f>
        <v>4.8989225471319075E-3</v>
      </c>
      <c r="AH281" cm="1">
        <f t="array" ref="AH281">MMULT($B6:$AL6,'matrice coefficient technqiue'!BY$11:BY$47)</f>
        <v>3.2307747389782658E-3</v>
      </c>
      <c r="AI281" cm="1">
        <f t="array" ref="AI281">MMULT($B6:$AL6,'matrice coefficient technqiue'!BZ$11:BZ$47)</f>
        <v>1.6529412760903164E-3</v>
      </c>
      <c r="AJ281" cm="1">
        <f t="array" ref="AJ281">MMULT($B6:$AL6,'matrice coefficient technqiue'!CA$11:CA$47)</f>
        <v>5.6925169372069231E-3</v>
      </c>
      <c r="AK281" cm="1">
        <f t="array" ref="AK281">MMULT($B6:$AL6,'matrice coefficient technqiue'!CB$11:CB$47)</f>
        <v>1.2325143028285317E-3</v>
      </c>
      <c r="AL281" cm="1">
        <f t="array" ref="AL281">MMULT($B6:$AL6,'matrice coefficient technqiue'!CC$11:CC$47)</f>
        <v>0</v>
      </c>
    </row>
    <row r="282" spans="1:38">
      <c r="A282" s="13" t="s">
        <v>11</v>
      </c>
      <c r="B282" cm="1">
        <f t="array" ref="B282">MMULT($B7:$AL7,'matrice coefficient technqiue'!AS$11:AS$47)</f>
        <v>2.1491327351873078E-4</v>
      </c>
      <c r="C282" cm="1">
        <f t="array" ref="C282">MMULT($B7:$AL7,'matrice coefficient technqiue'!AT$11:AT$47)</f>
        <v>1.2559624918963616E-4</v>
      </c>
      <c r="D282" cm="1">
        <f t="array" ref="D282">MMULT($B7:$AL7,'matrice coefficient technqiue'!AU$11:AU$47)</f>
        <v>2.2758187690951671E-4</v>
      </c>
      <c r="E282" cm="1">
        <f t="array" ref="E282">MMULT($B7:$AL7,'matrice coefficient technqiue'!AV$11:AV$47)</f>
        <v>2.531246213309836E-2</v>
      </c>
      <c r="F282" cm="1">
        <f t="array" ref="F282">MMULT($B7:$AL7,'matrice coefficient technqiue'!AW$11:AW$47)</f>
        <v>2.6152596197799817E-3</v>
      </c>
      <c r="G282" cm="1">
        <f t="array" ref="G282">MMULT($B7:$AL7,'matrice coefficient technqiue'!AX$11:AX$47)</f>
        <v>8.1154990505710007E-5</v>
      </c>
      <c r="H282" cm="1">
        <f t="array" ref="H282">MMULT($B7:$AL7,'matrice coefficient technqiue'!AY$11:AY$47)</f>
        <v>3.7789317461135025E-4</v>
      </c>
      <c r="I282" cm="1">
        <f t="array" ref="I282">MMULT($B7:$AL7,'matrice coefficient technqiue'!AZ$11:AZ$47)</f>
        <v>4.7053556447753617E-4</v>
      </c>
      <c r="J282" cm="1">
        <f t="array" ref="J282">MMULT($B7:$AL7,'matrice coefficient technqiue'!BA$11:BA$47)</f>
        <v>4.9799644824094057E-4</v>
      </c>
      <c r="K282" cm="1">
        <f t="array" ref="K282">MMULT($B7:$AL7,'matrice coefficient technqiue'!BB$11:BB$47)</f>
        <v>1.5936063027454994E-4</v>
      </c>
      <c r="L282" cm="1">
        <f t="array" ref="L282">MMULT($B7:$AL7,'matrice coefficient technqiue'!BC$11:BC$47)</f>
        <v>5.2639841223224158E-4</v>
      </c>
      <c r="M282" cm="1">
        <f t="array" ref="M282">MMULT($B7:$AL7,'matrice coefficient technqiue'!BD$11:BD$47)</f>
        <v>3.5187718349024509E-4</v>
      </c>
      <c r="N282" cm="1">
        <f t="array" ref="N282">MMULT($B7:$AL7,'matrice coefficient technqiue'!BE$11:BE$47)</f>
        <v>4.2283824374028314E-4</v>
      </c>
      <c r="O282" cm="1">
        <f t="array" ref="O282">MMULT($B7:$AL7,'matrice coefficient technqiue'!BF$11:BF$47)</f>
        <v>7.8131772224309282E-4</v>
      </c>
      <c r="P282" cm="1">
        <f t="array" ref="P282">MMULT($B7:$AL7,'matrice coefficient technqiue'!BG$11:BG$47)</f>
        <v>1.0650915872645462E-3</v>
      </c>
      <c r="Q282" cm="1">
        <f t="array" ref="Q282">MMULT($B7:$AL7,'matrice coefficient technqiue'!BH$11:BH$47)</f>
        <v>1.4478695897936382E-5</v>
      </c>
      <c r="R282" cm="1">
        <f t="array" ref="R282">MMULT($B7:$AL7,'matrice coefficient technqiue'!BI$11:BI$47)</f>
        <v>1.8194349414013284E-4</v>
      </c>
      <c r="S282" cm="1">
        <f t="array" ref="S282">MMULT($B7:$AL7,'matrice coefficient technqiue'!BJ$11:BJ$47)</f>
        <v>2.9481013200859785E-4</v>
      </c>
      <c r="T282" cm="1">
        <f t="array" ref="T282">MMULT($B7:$AL7,'matrice coefficient technqiue'!BK$11:BK$47)</f>
        <v>4.9933604200635983E-4</v>
      </c>
      <c r="U282" cm="1">
        <f t="array" ref="U282">MMULT($B7:$AL7,'matrice coefficient technqiue'!BL$11:BL$47)</f>
        <v>8.3563839640786111E-5</v>
      </c>
      <c r="V282" cm="1">
        <f t="array" ref="V282">MMULT($B7:$AL7,'matrice coefficient technqiue'!BM$11:BM$47)</f>
        <v>3.0075957528442508E-4</v>
      </c>
      <c r="W282" cm="1">
        <f t="array" ref="W282">MMULT($B7:$AL7,'matrice coefficient technqiue'!BN$11:BN$47)</f>
        <v>8.0686688343716646E-4</v>
      </c>
      <c r="X282" cm="1">
        <f t="array" ref="X282">MMULT($B7:$AL7,'matrice coefficient technqiue'!BO$11:BO$47)</f>
        <v>1.6067846521819967E-4</v>
      </c>
      <c r="Y282" cm="1">
        <f t="array" ref="Y282">MMULT($B7:$AL7,'matrice coefficient technqiue'!BP$11:BP$47)</f>
        <v>1.6294709833805162E-5</v>
      </c>
      <c r="Z282" cm="1">
        <f t="array" ref="Z282">MMULT($B7:$AL7,'matrice coefficient technqiue'!BQ$11:BQ$47)</f>
        <v>1.6832989878179639E-5</v>
      </c>
      <c r="AA282" cm="1">
        <f t="array" ref="AA282">MMULT($B7:$AL7,'matrice coefficient technqiue'!BR$11:BR$47)</f>
        <v>4.4556372495898728E-5</v>
      </c>
      <c r="AB282" cm="1">
        <f t="array" ref="AB282">MMULT($B7:$AL7,'matrice coefficient technqiue'!BS$11:BS$47)</f>
        <v>5.9207217816760109E-5</v>
      </c>
      <c r="AC282" cm="1">
        <f t="array" ref="AC282">MMULT($B7:$AL7,'matrice coefficient technqiue'!BT$11:BT$47)</f>
        <v>3.8291552639271215E-5</v>
      </c>
      <c r="AD282" cm="1">
        <f t="array" ref="AD282">MMULT($B7:$AL7,'matrice coefficient technqiue'!BU$11:BU$47)</f>
        <v>3.1024040800795884E-4</v>
      </c>
      <c r="AE282" cm="1">
        <f t="array" ref="AE282">MMULT($B7:$AL7,'matrice coefficient technqiue'!BV$11:BV$47)</f>
        <v>1.1255230467115444E-4</v>
      </c>
      <c r="AF282" cm="1">
        <f t="array" ref="AF282">MMULT($B7:$AL7,'matrice coefficient technqiue'!BW$11:BW$47)</f>
        <v>6.6358477876131072E-5</v>
      </c>
      <c r="AG282" cm="1">
        <f t="array" ref="AG282">MMULT($B7:$AL7,'matrice coefficient technqiue'!BX$11:BX$47)</f>
        <v>7.5445045778980684E-5</v>
      </c>
      <c r="AH282" cm="1">
        <f t="array" ref="AH282">MMULT($B7:$AL7,'matrice coefficient technqiue'!BY$11:BY$47)</f>
        <v>3.5398320309032802E-4</v>
      </c>
      <c r="AI282" cm="1">
        <f t="array" ref="AI282">MMULT($B7:$AL7,'matrice coefficient technqiue'!BZ$11:BZ$47)</f>
        <v>1.128479399749483E-4</v>
      </c>
      <c r="AJ282" cm="1">
        <f t="array" ref="AJ282">MMULT($B7:$AL7,'matrice coefficient technqiue'!CA$11:CA$47)</f>
        <v>3.7948197524838252E-4</v>
      </c>
      <c r="AK282" cm="1">
        <f t="array" ref="AK282">MMULT($B7:$AL7,'matrice coefficient technqiue'!CB$11:CB$47)</f>
        <v>3.7160059972987322E-4</v>
      </c>
      <c r="AL282" cm="1">
        <f t="array" ref="AL282">MMULT($B7:$AL7,'matrice coefficient technqiue'!CC$11:CC$47)</f>
        <v>0</v>
      </c>
    </row>
    <row r="283" spans="1:38">
      <c r="A283" s="13" t="s">
        <v>12</v>
      </c>
      <c r="B283" cm="1">
        <f t="array" ref="B283">MMULT($B8:$AL8,'matrice coefficient technqiue'!AS$11:AS$47)</f>
        <v>2.0851089992597843E-3</v>
      </c>
      <c r="C283" cm="1">
        <f t="array" ref="C283">MMULT($B8:$AL8,'matrice coefficient technqiue'!AT$11:AT$47)</f>
        <v>2.6792418399376513E-3</v>
      </c>
      <c r="D283" cm="1">
        <f t="array" ref="D283">MMULT($B8:$AL8,'matrice coefficient technqiue'!AU$11:AU$47)</f>
        <v>2.453239203877227E-3</v>
      </c>
      <c r="E283" cm="1">
        <f t="array" ref="E283">MMULT($B8:$AL8,'matrice coefficient technqiue'!AV$11:AV$47)</f>
        <v>1.9415983908054142E-3</v>
      </c>
      <c r="F283" cm="1">
        <f t="array" ref="F283">MMULT($B8:$AL8,'matrice coefficient technqiue'!AW$11:AW$47)</f>
        <v>3.3688392695279928E-2</v>
      </c>
      <c r="G283" cm="1">
        <f t="array" ref="G283">MMULT($B8:$AL8,'matrice coefficient technqiue'!AX$11:AX$47)</f>
        <v>1.7795786258300485E-4</v>
      </c>
      <c r="H283" cm="1">
        <f t="array" ref="H283">MMULT($B8:$AL8,'matrice coefficient technqiue'!AY$11:AY$47)</f>
        <v>1.833065400343691E-3</v>
      </c>
      <c r="I283" cm="1">
        <f t="array" ref="I283">MMULT($B8:$AL8,'matrice coefficient technqiue'!AZ$11:AZ$47)</f>
        <v>3.2120894360144659E-3</v>
      </c>
      <c r="J283" cm="1">
        <f t="array" ref="J283">MMULT($B8:$AL8,'matrice coefficient technqiue'!BA$11:BA$47)</f>
        <v>3.3308095358583157E-3</v>
      </c>
      <c r="K283" cm="1">
        <f t="array" ref="K283">MMULT($B8:$AL8,'matrice coefficient technqiue'!BB$11:BB$47)</f>
        <v>7.9379768884151177E-4</v>
      </c>
      <c r="L283" cm="1">
        <f t="array" ref="L283">MMULT($B8:$AL8,'matrice coefficient technqiue'!BC$11:BC$47)</f>
        <v>1.2799819908028886E-3</v>
      </c>
      <c r="M283" cm="1">
        <f t="array" ref="M283">MMULT($B8:$AL8,'matrice coefficient technqiue'!BD$11:BD$47)</f>
        <v>1.2099924715480231E-3</v>
      </c>
      <c r="N283" cm="1">
        <f t="array" ref="N283">MMULT($B8:$AL8,'matrice coefficient technqiue'!BE$11:BE$47)</f>
        <v>1.034675859819742E-3</v>
      </c>
      <c r="O283" cm="1">
        <f t="array" ref="O283">MMULT($B8:$AL8,'matrice coefficient technqiue'!BF$11:BF$47)</f>
        <v>1.2548027605852169E-3</v>
      </c>
      <c r="P283" cm="1">
        <f t="array" ref="P283">MMULT($B8:$AL8,'matrice coefficient technqiue'!BG$11:BG$47)</f>
        <v>3.3609044498423514E-3</v>
      </c>
      <c r="Q283" cm="1">
        <f t="array" ref="Q283">MMULT($B8:$AL8,'matrice coefficient technqiue'!BH$11:BH$47)</f>
        <v>5.6693898499881722E-5</v>
      </c>
      <c r="R283" cm="1">
        <f t="array" ref="R283">MMULT($B8:$AL8,'matrice coefficient technqiue'!BI$11:BI$47)</f>
        <v>1.7786095066998681E-3</v>
      </c>
      <c r="S283" cm="1">
        <f t="array" ref="S283">MMULT($B8:$AL8,'matrice coefficient technqiue'!BJ$11:BJ$47)</f>
        <v>3.8770364315908251E-3</v>
      </c>
      <c r="T283" cm="1">
        <f t="array" ref="T283">MMULT($B8:$AL8,'matrice coefficient technqiue'!BK$11:BK$47)</f>
        <v>1.1667153503236367E-3</v>
      </c>
      <c r="U283" cm="1">
        <f t="array" ref="U283">MMULT($B8:$AL8,'matrice coefficient technqiue'!BL$11:BL$47)</f>
        <v>4.2755787893874092E-4</v>
      </c>
      <c r="V283" cm="1">
        <f t="array" ref="V283">MMULT($B8:$AL8,'matrice coefficient technqiue'!BM$11:BM$47)</f>
        <v>4.6846789956719246E-4</v>
      </c>
      <c r="W283" cm="1">
        <f t="array" ref="W283">MMULT($B8:$AL8,'matrice coefficient technqiue'!BN$11:BN$47)</f>
        <v>1.8669812034751737E-2</v>
      </c>
      <c r="X283" cm="1">
        <f t="array" ref="X283">MMULT($B8:$AL8,'matrice coefficient technqiue'!BO$11:BO$47)</f>
        <v>2.0360912998348842E-3</v>
      </c>
      <c r="Y283" cm="1">
        <f t="array" ref="Y283">MMULT($B8:$AL8,'matrice coefficient technqiue'!BP$11:BP$47)</f>
        <v>7.0685839285594752E-4</v>
      </c>
      <c r="Z283" cm="1">
        <f t="array" ref="Z283">MMULT($B8:$AL8,'matrice coefficient technqiue'!BQ$11:BQ$47)</f>
        <v>1.889794046595793E-3</v>
      </c>
      <c r="AA283" cm="1">
        <f t="array" ref="AA283">MMULT($B8:$AL8,'matrice coefficient technqiue'!BR$11:BR$47)</f>
        <v>3.5119129939603617E-4</v>
      </c>
      <c r="AB283" cm="1">
        <f t="array" ref="AB283">MMULT($B8:$AL8,'matrice coefficient technqiue'!BS$11:BS$47)</f>
        <v>2.0013163469619192E-3</v>
      </c>
      <c r="AC283" cm="1">
        <f t="array" ref="AC283">MMULT($B8:$AL8,'matrice coefficient technqiue'!BT$11:BT$47)</f>
        <v>1.9163014528636609E-3</v>
      </c>
      <c r="AD283" cm="1">
        <f t="array" ref="AD283">MMULT($B8:$AL8,'matrice coefficient technqiue'!BU$11:BU$47)</f>
        <v>1.268859953609367E-3</v>
      </c>
      <c r="AE283" cm="1">
        <f t="array" ref="AE283">MMULT($B8:$AL8,'matrice coefficient technqiue'!BV$11:BV$47)</f>
        <v>1.6057765827662876E-3</v>
      </c>
      <c r="AF283" cm="1">
        <f t="array" ref="AF283">MMULT($B8:$AL8,'matrice coefficient technqiue'!BW$11:BW$47)</f>
        <v>1.1818083591003633E-3</v>
      </c>
      <c r="AG283" cm="1">
        <f t="array" ref="AG283">MMULT($B8:$AL8,'matrice coefficient technqiue'!BX$11:BX$47)</f>
        <v>1.1832251333698915E-3</v>
      </c>
      <c r="AH283" cm="1">
        <f t="array" ref="AH283">MMULT($B8:$AL8,'matrice coefficient technqiue'!BY$11:BY$47)</f>
        <v>2.7807222170309726E-4</v>
      </c>
      <c r="AI283" cm="1">
        <f t="array" ref="AI283">MMULT($B8:$AL8,'matrice coefficient technqiue'!BZ$11:BZ$47)</f>
        <v>7.760940113294986E-4</v>
      </c>
      <c r="AJ283" cm="1">
        <f t="array" ref="AJ283">MMULT($B8:$AL8,'matrice coefficient technqiue'!CA$11:CA$47)</f>
        <v>3.0471768430360745E-3</v>
      </c>
      <c r="AK283" cm="1">
        <f t="array" ref="AK283">MMULT($B8:$AL8,'matrice coefficient technqiue'!CB$11:CB$47)</f>
        <v>2.1878923434434606E-3</v>
      </c>
      <c r="AL283" cm="1">
        <f t="array" ref="AL283">MMULT($B8:$AL8,'matrice coefficient technqiue'!CC$11:CC$47)</f>
        <v>0</v>
      </c>
    </row>
    <row r="284" spans="1:38">
      <c r="A284" s="13" t="s">
        <v>13</v>
      </c>
      <c r="B284" cm="1">
        <f t="array" ref="B284">MMULT($B9:$AL9,'matrice coefficient technqiue'!AS$11:AS$47)</f>
        <v>7.995810882940221E-4</v>
      </c>
      <c r="C284" cm="1">
        <f t="array" ref="C284">MMULT($B9:$AL9,'matrice coefficient technqiue'!AT$11:AT$47)</f>
        <v>7.180181206422713E-4</v>
      </c>
      <c r="D284" cm="1">
        <f t="array" ref="D284">MMULT($B9:$AL9,'matrice coefficient technqiue'!AU$11:AU$47)</f>
        <v>1.6414379332794306E-4</v>
      </c>
      <c r="E284" cm="1">
        <f t="array" ref="E284">MMULT($B9:$AL9,'matrice coefficient technqiue'!AV$11:AV$47)</f>
        <v>9.7151704693297617E-5</v>
      </c>
      <c r="F284" cm="1">
        <f t="array" ref="F284">MMULT($B9:$AL9,'matrice coefficient technqiue'!AW$11:AW$47)</f>
        <v>1.4707829758016369E-4</v>
      </c>
      <c r="G284" cm="1">
        <f t="array" ref="G284">MMULT($B9:$AL9,'matrice coefficient technqiue'!AX$11:AX$47)</f>
        <v>1.4063360581757793E-3</v>
      </c>
      <c r="H284" cm="1">
        <f t="array" ref="H284">MMULT($B9:$AL9,'matrice coefficient technqiue'!AY$11:AY$47)</f>
        <v>2.1356990010409005E-3</v>
      </c>
      <c r="I284" cm="1">
        <f t="array" ref="I284">MMULT($B9:$AL9,'matrice coefficient technqiue'!AZ$11:AZ$47)</f>
        <v>5.6367777748891261E-5</v>
      </c>
      <c r="J284" cm="1">
        <f t="array" ref="J284">MMULT($B9:$AL9,'matrice coefficient technqiue'!BA$11:BA$47)</f>
        <v>2.0742417754987619E-4</v>
      </c>
      <c r="K284" cm="1">
        <f t="array" ref="K284">MMULT($B9:$AL9,'matrice coefficient technqiue'!BB$11:BB$47)</f>
        <v>1.1804813190683039E-4</v>
      </c>
      <c r="L284" cm="1">
        <f t="array" ref="L284">MMULT($B9:$AL9,'matrice coefficient technqiue'!BC$11:BC$47)</f>
        <v>5.0764184051768052E-5</v>
      </c>
      <c r="M284" cm="1">
        <f t="array" ref="M284">MMULT($B9:$AL9,'matrice coefficient technqiue'!BD$11:BD$47)</f>
        <v>5.5453865645917468E-5</v>
      </c>
      <c r="N284" cm="1">
        <f t="array" ref="N284">MMULT($B9:$AL9,'matrice coefficient technqiue'!BE$11:BE$47)</f>
        <v>7.928813358678793E-5</v>
      </c>
      <c r="O284" cm="1">
        <f t="array" ref="O284">MMULT($B9:$AL9,'matrice coefficient technqiue'!BF$11:BF$47)</f>
        <v>3.9264529788571806E-5</v>
      </c>
      <c r="P284" cm="1">
        <f t="array" ref="P284">MMULT($B9:$AL9,'matrice coefficient technqiue'!BG$11:BG$47)</f>
        <v>6.8383964690516691E-5</v>
      </c>
      <c r="Q284" cm="1">
        <f t="array" ref="Q284">MMULT($B9:$AL9,'matrice coefficient technqiue'!BH$11:BH$47)</f>
        <v>1.3646319125095512E-4</v>
      </c>
      <c r="R284" cm="1">
        <f t="array" ref="R284">MMULT($B9:$AL9,'matrice coefficient technqiue'!BI$11:BI$47)</f>
        <v>2.5338461588519343E-4</v>
      </c>
      <c r="S284" cm="1">
        <f t="array" ref="S284">MMULT($B9:$AL9,'matrice coefficient technqiue'!BJ$11:BJ$47)</f>
        <v>1.819987012274752E-4</v>
      </c>
      <c r="T284" cm="1">
        <f t="array" ref="T284">MMULT($B9:$AL9,'matrice coefficient technqiue'!BK$11:BK$47)</f>
        <v>2.5466527076388663E-4</v>
      </c>
      <c r="U284" cm="1">
        <f t="array" ref="U284">MMULT($B9:$AL9,'matrice coefficient technqiue'!BL$11:BL$47)</f>
        <v>1.6119640092095533E-3</v>
      </c>
      <c r="V284" cm="1">
        <f t="array" ref="V284">MMULT($B9:$AL9,'matrice coefficient technqiue'!BM$11:BM$47)</f>
        <v>3.8296255615052447E-5</v>
      </c>
      <c r="W284" cm="1">
        <f t="array" ref="W284">MMULT($B9:$AL9,'matrice coefficient technqiue'!BN$11:BN$47)</f>
        <v>1.4055374917293121E-4</v>
      </c>
      <c r="X284" cm="1">
        <f t="array" ref="X284">MMULT($B9:$AL9,'matrice coefficient technqiue'!BO$11:BO$47)</f>
        <v>1.33329088283214E-4</v>
      </c>
      <c r="Y284" cm="1">
        <f t="array" ref="Y284">MMULT($B9:$AL9,'matrice coefficient technqiue'!BP$11:BP$47)</f>
        <v>8.9708593486346468E-5</v>
      </c>
      <c r="Z284" cm="1">
        <f t="array" ref="Z284">MMULT($B9:$AL9,'matrice coefficient technqiue'!BQ$11:BQ$47)</f>
        <v>4.6372345004466066E-5</v>
      </c>
      <c r="AA284" cm="1">
        <f t="array" ref="AA284">MMULT($B9:$AL9,'matrice coefficient technqiue'!BR$11:BR$47)</f>
        <v>1.0387473753040387E-5</v>
      </c>
      <c r="AB284" cm="1">
        <f t="array" ref="AB284">MMULT($B9:$AL9,'matrice coefficient technqiue'!BS$11:BS$47)</f>
        <v>9.0814936786381203E-5</v>
      </c>
      <c r="AC284" cm="1">
        <f t="array" ref="AC284">MMULT($B9:$AL9,'matrice coefficient technqiue'!BT$11:BT$47)</f>
        <v>7.4711855661863273E-5</v>
      </c>
      <c r="AD284" cm="1">
        <f t="array" ref="AD284">MMULT($B9:$AL9,'matrice coefficient technqiue'!BU$11:BU$47)</f>
        <v>2.4403299548922934E-4</v>
      </c>
      <c r="AE284" cm="1">
        <f t="array" ref="AE284">MMULT($B9:$AL9,'matrice coefficient technqiue'!BV$11:BV$47)</f>
        <v>1.5009091770949989E-4</v>
      </c>
      <c r="AF284" cm="1">
        <f t="array" ref="AF284">MMULT($B9:$AL9,'matrice coefficient technqiue'!BW$11:BW$47)</f>
        <v>1.2719247960718585E-4</v>
      </c>
      <c r="AG284" cm="1">
        <f t="array" ref="AG284">MMULT($B9:$AL9,'matrice coefficient technqiue'!BX$11:BX$47)</f>
        <v>5.4134771739857431E-5</v>
      </c>
      <c r="AH284" cm="1">
        <f t="array" ref="AH284">MMULT($B9:$AL9,'matrice coefficient technqiue'!BY$11:BY$47)</f>
        <v>3.2010406111853646E-5</v>
      </c>
      <c r="AI284" cm="1">
        <f t="array" ref="AI284">MMULT($B9:$AL9,'matrice coefficient technqiue'!BZ$11:BZ$47)</f>
        <v>3.6262158933445932E-5</v>
      </c>
      <c r="AJ284" cm="1">
        <f t="array" ref="AJ284">MMULT($B9:$AL9,'matrice coefficient technqiue'!CA$11:CA$47)</f>
        <v>1.9307315260092743E-4</v>
      </c>
      <c r="AK284" cm="1">
        <f t="array" ref="AK284">MMULT($B9:$AL9,'matrice coefficient technqiue'!CB$11:CB$47)</f>
        <v>1.3271334568007966E-4</v>
      </c>
      <c r="AL284" cm="1">
        <f t="array" ref="AL284">MMULT($B9:$AL9,'matrice coefficient technqiue'!CC$11:CC$47)</f>
        <v>0</v>
      </c>
    </row>
    <row r="285" spans="1:38">
      <c r="A285" s="13" t="s">
        <v>14</v>
      </c>
      <c r="B285" cm="1">
        <f t="array" ref="B285">MMULT($B10:$AL10,'matrice coefficient technqiue'!AS$11:AS$47)</f>
        <v>6.6238452034920866E-3</v>
      </c>
      <c r="C285" cm="1">
        <f t="array" ref="C285">MMULT($B10:$AL10,'matrice coefficient technqiue'!AT$11:AT$47)</f>
        <v>2.1897224530337467E-3</v>
      </c>
      <c r="D285" cm="1">
        <f t="array" ref="D285">MMULT($B10:$AL10,'matrice coefficient technqiue'!AU$11:AU$47)</f>
        <v>1.3650922332418217E-3</v>
      </c>
      <c r="E285" cm="1">
        <f t="array" ref="E285">MMULT($B10:$AL10,'matrice coefficient technqiue'!AV$11:AV$47)</f>
        <v>4.3199903234062411E-3</v>
      </c>
      <c r="F285" cm="1">
        <f t="array" ref="F285">MMULT($B10:$AL10,'matrice coefficient technqiue'!AW$11:AW$47)</f>
        <v>4.2471433421051715E-3</v>
      </c>
      <c r="G285" cm="1">
        <f t="array" ref="G285">MMULT($B10:$AL10,'matrice coefficient technqiue'!AX$11:AX$47)</f>
        <v>2.86351872377919E-3</v>
      </c>
      <c r="H285" cm="1">
        <f t="array" ref="H285">MMULT($B10:$AL10,'matrice coefficient technqiue'!AY$11:AY$47)</f>
        <v>2.4129327423147807E-2</v>
      </c>
      <c r="I285" cm="1">
        <f t="array" ref="I285">MMULT($B10:$AL10,'matrice coefficient technqiue'!AZ$11:AZ$47)</f>
        <v>8.300843729340944E-3</v>
      </c>
      <c r="J285" cm="1">
        <f t="array" ref="J285">MMULT($B10:$AL10,'matrice coefficient technqiue'!BA$11:BA$47)</f>
        <v>1.8015525422388566E-2</v>
      </c>
      <c r="K285" cm="1">
        <f t="array" ref="K285">MMULT($B10:$AL10,'matrice coefficient technqiue'!BB$11:BB$47)</f>
        <v>1.8605668343471664E-3</v>
      </c>
      <c r="L285" cm="1">
        <f t="array" ref="L285">MMULT($B10:$AL10,'matrice coefficient technqiue'!BC$11:BC$47)</f>
        <v>7.2846795063575838E-4</v>
      </c>
      <c r="M285" cm="1">
        <f t="array" ref="M285">MMULT($B10:$AL10,'matrice coefficient technqiue'!BD$11:BD$47)</f>
        <v>2.708852639636846E-3</v>
      </c>
      <c r="N285" cm="1">
        <f t="array" ref="N285">MMULT($B10:$AL10,'matrice coefficient technqiue'!BE$11:BE$47)</f>
        <v>1.3304083225366017E-3</v>
      </c>
      <c r="O285" cm="1">
        <f t="array" ref="O285">MMULT($B10:$AL10,'matrice coefficient technqiue'!BF$11:BF$47)</f>
        <v>1.0389617418295504E-3</v>
      </c>
      <c r="P285" cm="1">
        <f t="array" ref="P285">MMULT($B10:$AL10,'matrice coefficient technqiue'!BG$11:BG$47)</f>
        <v>1.5361858146528853E-3</v>
      </c>
      <c r="Q285" cm="1">
        <f t="array" ref="Q285">MMULT($B10:$AL10,'matrice coefficient technqiue'!BH$11:BH$47)</f>
        <v>3.8604736078517625E-3</v>
      </c>
      <c r="R285" cm="1">
        <f t="array" ref="R285">MMULT($B10:$AL10,'matrice coefficient technqiue'!BI$11:BI$47)</f>
        <v>4.8964570910682939E-4</v>
      </c>
      <c r="S285" cm="1">
        <f t="array" ref="S285">MMULT($B10:$AL10,'matrice coefficient technqiue'!BJ$11:BJ$47)</f>
        <v>8.9099717226114581E-4</v>
      </c>
      <c r="T285" cm="1">
        <f t="array" ref="T285">MMULT($B10:$AL10,'matrice coefficient technqiue'!BK$11:BK$47)</f>
        <v>4.3537496540384203E-4</v>
      </c>
      <c r="U285" cm="1">
        <f t="array" ref="U285">MMULT($B10:$AL10,'matrice coefficient technqiue'!BL$11:BL$47)</f>
        <v>9.8086665267588301E-5</v>
      </c>
      <c r="V285" cm="1">
        <f t="array" ref="V285">MMULT($B10:$AL10,'matrice coefficient technqiue'!BM$11:BM$47)</f>
        <v>2.8203549559306234E-4</v>
      </c>
      <c r="W285" cm="1">
        <f t="array" ref="W285">MMULT($B10:$AL10,'matrice coefficient technqiue'!BN$11:BN$47)</f>
        <v>1.0591123638616846E-3</v>
      </c>
      <c r="X285" cm="1">
        <f t="array" ref="X285">MMULT($B10:$AL10,'matrice coefficient technqiue'!BO$11:BO$47)</f>
        <v>1.6646498282638127E-4</v>
      </c>
      <c r="Y285" cm="1">
        <f t="array" ref="Y285">MMULT($B10:$AL10,'matrice coefficient technqiue'!BP$11:BP$47)</f>
        <v>2.615653313943254E-4</v>
      </c>
      <c r="Z285" cm="1">
        <f t="array" ref="Z285">MMULT($B10:$AL10,'matrice coefficient technqiue'!BQ$11:BQ$47)</f>
        <v>1.2922807954011338E-5</v>
      </c>
      <c r="AA285" cm="1">
        <f t="array" ref="AA285">MMULT($B10:$AL10,'matrice coefficient technqiue'!BR$11:BR$47)</f>
        <v>2.8674120685367343E-4</v>
      </c>
      <c r="AB285" cm="1">
        <f t="array" ref="AB285">MMULT($B10:$AL10,'matrice coefficient technqiue'!BS$11:BS$47)</f>
        <v>1.2540361304635004E-4</v>
      </c>
      <c r="AC285" cm="1">
        <f t="array" ref="AC285">MMULT($B10:$AL10,'matrice coefficient technqiue'!BT$11:BT$47)</f>
        <v>7.3549953323437801E-4</v>
      </c>
      <c r="AD285" cm="1">
        <f t="array" ref="AD285">MMULT($B10:$AL10,'matrice coefficient technqiue'!BU$11:BU$47)</f>
        <v>7.836439769345028E-4</v>
      </c>
      <c r="AE285" cm="1">
        <f t="array" ref="AE285">MMULT($B10:$AL10,'matrice coefficient technqiue'!BV$11:BV$47)</f>
        <v>3.0363139746494866E-4</v>
      </c>
      <c r="AF285" cm="1">
        <f t="array" ref="AF285">MMULT($B10:$AL10,'matrice coefficient technqiue'!BW$11:BW$47)</f>
        <v>2.2106554550786799E-4</v>
      </c>
      <c r="AG285" cm="1">
        <f t="array" ref="AG285">MMULT($B10:$AL10,'matrice coefficient technqiue'!BX$11:BX$47)</f>
        <v>2.2793131449280166E-4</v>
      </c>
      <c r="AH285" cm="1">
        <f t="array" ref="AH285">MMULT($B10:$AL10,'matrice coefficient technqiue'!BY$11:BY$47)</f>
        <v>5.5405512341017533E-4</v>
      </c>
      <c r="AI285" cm="1">
        <f t="array" ref="AI285">MMULT($B10:$AL10,'matrice coefficient technqiue'!BZ$11:BZ$47)</f>
        <v>8.6670871045134047E-5</v>
      </c>
      <c r="AJ285" cm="1">
        <f t="array" ref="AJ285">MMULT($B10:$AL10,'matrice coefficient technqiue'!CA$11:CA$47)</f>
        <v>7.0678843820547372E-4</v>
      </c>
      <c r="AK285" cm="1">
        <f t="array" ref="AK285">MMULT($B10:$AL10,'matrice coefficient technqiue'!CB$11:CB$47)</f>
        <v>3.7927853020819547E-4</v>
      </c>
      <c r="AL285" cm="1">
        <f t="array" ref="AL285">MMULT($B10:$AL10,'matrice coefficient technqiue'!CC$11:CC$47)</f>
        <v>0</v>
      </c>
    </row>
    <row r="286" spans="1:38">
      <c r="A286" s="13" t="s">
        <v>15</v>
      </c>
      <c r="B286" cm="1">
        <f t="array" ref="B286">MMULT($B11:$AL11,'matrice coefficient technqiue'!AS$11:AS$47)</f>
        <v>3.2601509252037361E-4</v>
      </c>
      <c r="C286" cm="1">
        <f t="array" ref="C286">MMULT($B11:$AL11,'matrice coefficient technqiue'!AT$11:AT$47)</f>
        <v>0</v>
      </c>
      <c r="D286" cm="1">
        <f t="array" ref="D286">MMULT($B11:$AL11,'matrice coefficient technqiue'!AU$11:AU$47)</f>
        <v>4.5127442823274431E-5</v>
      </c>
      <c r="E286" cm="1">
        <f t="array" ref="E286">MMULT($B11:$AL11,'matrice coefficient technqiue'!AV$11:AV$47)</f>
        <v>5.8371404571575736E-6</v>
      </c>
      <c r="F286" cm="1">
        <f t="array" ref="F286">MMULT($B11:$AL11,'matrice coefficient technqiue'!AW$11:AW$47)</f>
        <v>9.0956599296204152E-7</v>
      </c>
      <c r="G286" cm="1">
        <f t="array" ref="G286">MMULT($B11:$AL11,'matrice coefficient technqiue'!AX$11:AX$47)</f>
        <v>2.7153898240333297E-6</v>
      </c>
      <c r="H286" cm="1">
        <f t="array" ref="H286">MMULT($B11:$AL11,'matrice coefficient technqiue'!AY$11:AY$47)</f>
        <v>1.4652699120828623E-4</v>
      </c>
      <c r="I286" cm="1">
        <f t="array" ref="I286">MMULT($B11:$AL11,'matrice coefficient technqiue'!AZ$11:AZ$47)</f>
        <v>4.4631403651910857E-3</v>
      </c>
      <c r="J286" cm="1">
        <f t="array" ref="J286">MMULT($B11:$AL11,'matrice coefficient technqiue'!BA$11:BA$47)</f>
        <v>4.5083062628082047E-6</v>
      </c>
      <c r="K286" cm="1">
        <f t="array" ref="K286">MMULT($B11:$AL11,'matrice coefficient technqiue'!BB$11:BB$47)</f>
        <v>5.5812930114705401E-7</v>
      </c>
      <c r="L286" cm="1">
        <f t="array" ref="L286">MMULT($B11:$AL11,'matrice coefficient technqiue'!BC$11:BC$47)</f>
        <v>7.1454738406475963E-7</v>
      </c>
      <c r="M286" cm="1">
        <f t="array" ref="M286">MMULT($B11:$AL11,'matrice coefficient technqiue'!BD$11:BD$47)</f>
        <v>1.5553058421189789E-6</v>
      </c>
      <c r="N286" cm="1">
        <f t="array" ref="N286">MMULT($B11:$AL11,'matrice coefficient technqiue'!BE$11:BE$47)</f>
        <v>8.8038069631332779E-7</v>
      </c>
      <c r="O286" cm="1">
        <f t="array" ref="O286">MMULT($B11:$AL11,'matrice coefficient technqiue'!BF$11:BF$47)</f>
        <v>5.2797890078100268E-7</v>
      </c>
      <c r="P286" cm="1">
        <f t="array" ref="P286">MMULT($B11:$AL11,'matrice coefficient technqiue'!BG$11:BG$47)</f>
        <v>1.5036672545475304E-5</v>
      </c>
      <c r="Q286" cm="1">
        <f t="array" ref="Q286">MMULT($B11:$AL11,'matrice coefficient technqiue'!BH$11:BH$47)</f>
        <v>5.1261797070732952E-7</v>
      </c>
      <c r="R286" cm="1">
        <f t="array" ref="R286">MMULT($B11:$AL11,'matrice coefficient technqiue'!BI$11:BI$47)</f>
        <v>7.3702658610224363E-6</v>
      </c>
      <c r="S286" cm="1">
        <f t="array" ref="S286">MMULT($B11:$AL11,'matrice coefficient technqiue'!BJ$11:BJ$47)</f>
        <v>5.5112977079035151E-7</v>
      </c>
      <c r="T286" cm="1">
        <f t="array" ref="T286">MMULT($B11:$AL11,'matrice coefficient technqiue'!BK$11:BK$47)</f>
        <v>1.4499588364426735E-6</v>
      </c>
      <c r="U286" cm="1">
        <f t="array" ref="U286">MMULT($B11:$AL11,'matrice coefficient technqiue'!BL$11:BL$47)</f>
        <v>1.9723996163680522E-6</v>
      </c>
      <c r="V286" cm="1">
        <f t="array" ref="V286">MMULT($B11:$AL11,'matrice coefficient technqiue'!BM$11:BM$47)</f>
        <v>2.0486648996350191E-6</v>
      </c>
      <c r="W286" cm="1">
        <f t="array" ref="W286">MMULT($B11:$AL11,'matrice coefficient technqiue'!BN$11:BN$47)</f>
        <v>9.145271855225408E-7</v>
      </c>
      <c r="X286" cm="1">
        <f t="array" ref="X286">MMULT($B11:$AL11,'matrice coefficient technqiue'!BO$11:BO$47)</f>
        <v>5.5824362149814564E-7</v>
      </c>
      <c r="Y286" cm="1">
        <f t="array" ref="Y286">MMULT($B11:$AL11,'matrice coefficient technqiue'!BP$11:BP$47)</f>
        <v>3.2434213196763644E-6</v>
      </c>
      <c r="Z286" cm="1">
        <f t="array" ref="Z286">MMULT($B11:$AL11,'matrice coefficient technqiue'!BQ$11:BQ$47)</f>
        <v>2.1918206458502366E-6</v>
      </c>
      <c r="AA286" cm="1">
        <f t="array" ref="AA286">MMULT($B11:$AL11,'matrice coefficient technqiue'!BR$11:BR$47)</f>
        <v>9.5645224554998184E-7</v>
      </c>
      <c r="AB286" cm="1">
        <f t="array" ref="AB286">MMULT($B11:$AL11,'matrice coefficient technqiue'!BS$11:BS$47)</f>
        <v>5.6172044699325089E-6</v>
      </c>
      <c r="AC286" cm="1">
        <f t="array" ref="AC286">MMULT($B11:$AL11,'matrice coefficient technqiue'!BT$11:BT$47)</f>
        <v>2.2232350084928643E-5</v>
      </c>
      <c r="AD286" cm="1">
        <f t="array" ref="AD286">MMULT($B11:$AL11,'matrice coefficient technqiue'!BU$11:BU$47)</f>
        <v>3.1753343517640787E-4</v>
      </c>
      <c r="AE286" cm="1">
        <f t="array" ref="AE286">MMULT($B11:$AL11,'matrice coefficient technqiue'!BV$11:BV$47)</f>
        <v>1.5949439999035747E-5</v>
      </c>
      <c r="AF286" cm="1">
        <f t="array" ref="AF286">MMULT($B11:$AL11,'matrice coefficient technqiue'!BW$11:BW$47)</f>
        <v>2.2159336270501959E-5</v>
      </c>
      <c r="AG286" cm="1">
        <f t="array" ref="AG286">MMULT($B11:$AL11,'matrice coefficient technqiue'!BX$11:BX$47)</f>
        <v>1.5122685838090652E-5</v>
      </c>
      <c r="AH286" cm="1">
        <f t="array" ref="AH286">MMULT($B11:$AL11,'matrice coefficient technqiue'!BY$11:BY$47)</f>
        <v>9.7708823896019742E-4</v>
      </c>
      <c r="AI286" cm="1">
        <f t="array" ref="AI286">MMULT($B11:$AL11,'matrice coefficient technqiue'!BZ$11:BZ$47)</f>
        <v>8.0835205353832701E-5</v>
      </c>
      <c r="AJ286" cm="1">
        <f t="array" ref="AJ286">MMULT($B11:$AL11,'matrice coefficient technqiue'!CA$11:CA$47)</f>
        <v>3.5247134280269144E-6</v>
      </c>
      <c r="AK286" cm="1">
        <f t="array" ref="AK286">MMULT($B11:$AL11,'matrice coefficient technqiue'!CB$11:CB$47)</f>
        <v>7.3424735855388779E-6</v>
      </c>
      <c r="AL286" cm="1">
        <f t="array" ref="AL286">MMULT($B11:$AL11,'matrice coefficient technqiue'!CC$11:CC$47)</f>
        <v>0</v>
      </c>
    </row>
    <row r="287" spans="1:38">
      <c r="A287" s="13" t="s">
        <v>16</v>
      </c>
      <c r="B287" cm="1">
        <f t="array" ref="B287">MMULT($B12:$AL12,'matrice coefficient technqiue'!AS$11:AS$47)</f>
        <v>1.6944682392058539E-3</v>
      </c>
      <c r="C287" cm="1">
        <f t="array" ref="C287">MMULT($B12:$AL12,'matrice coefficient technqiue'!AT$11:AT$47)</f>
        <v>1.7041139708636743E-2</v>
      </c>
      <c r="D287" cm="1">
        <f t="array" ref="D287">MMULT($B12:$AL12,'matrice coefficient technqiue'!AU$11:AU$47)</f>
        <v>4.1124043296489696E-3</v>
      </c>
      <c r="E287" cm="1">
        <f t="array" ref="E287">MMULT($B12:$AL12,'matrice coefficient technqiue'!AV$11:AV$47)</f>
        <v>4.0873731777088911E-3</v>
      </c>
      <c r="F287" cm="1">
        <f t="array" ref="F287">MMULT($B12:$AL12,'matrice coefficient technqiue'!AW$11:AW$47)</f>
        <v>3.5041957714703723E-3</v>
      </c>
      <c r="G287" cm="1">
        <f t="array" ref="G287">MMULT($B12:$AL12,'matrice coefficient technqiue'!AX$11:AX$47)</f>
        <v>4.6802777273893129E-3</v>
      </c>
      <c r="H287" cm="1">
        <f t="array" ref="H287">MMULT($B12:$AL12,'matrice coefficient technqiue'!AY$11:AY$47)</f>
        <v>5.5566000327730292E-3</v>
      </c>
      <c r="I287" cm="1">
        <f t="array" ref="I287">MMULT($B12:$AL12,'matrice coefficient technqiue'!AZ$11:AZ$47)</f>
        <v>3.5390203631955829E-3</v>
      </c>
      <c r="J287" cm="1">
        <f t="array" ref="J287">MMULT($B12:$AL12,'matrice coefficient technqiue'!BA$11:BA$47)</f>
        <v>2.4491610881407271E-2</v>
      </c>
      <c r="K287" cm="1">
        <f t="array" ref="K287">MMULT($B12:$AL12,'matrice coefficient technqiue'!BB$11:BB$47)</f>
        <v>3.7699317671281941E-3</v>
      </c>
      <c r="L287" cm="1">
        <f t="array" ref="L287">MMULT($B12:$AL12,'matrice coefficient technqiue'!BC$11:BC$47)</f>
        <v>8.2426741515444647E-3</v>
      </c>
      <c r="M287" cm="1">
        <f t="array" ref="M287">MMULT($B12:$AL12,'matrice coefficient technqiue'!BD$11:BD$47)</f>
        <v>1.0835059198788702E-2</v>
      </c>
      <c r="N287" cm="1">
        <f t="array" ref="N287">MMULT($B12:$AL12,'matrice coefficient technqiue'!BE$11:BE$47)</f>
        <v>6.6128181563948011E-3</v>
      </c>
      <c r="O287" cm="1">
        <f t="array" ref="O287">MMULT($B12:$AL12,'matrice coefficient technqiue'!BF$11:BF$47)</f>
        <v>6.4990100477027371E-3</v>
      </c>
      <c r="P287" cm="1">
        <f t="array" ref="P287">MMULT($B12:$AL12,'matrice coefficient technqiue'!BG$11:BG$47)</f>
        <v>6.3220251748529214E-3</v>
      </c>
      <c r="Q287" cm="1">
        <f t="array" ref="Q287">MMULT($B12:$AL12,'matrice coefficient technqiue'!BH$11:BH$47)</f>
        <v>1.3514946936633557E-3</v>
      </c>
      <c r="R287" cm="1">
        <f t="array" ref="R287">MMULT($B12:$AL12,'matrice coefficient technqiue'!BI$11:BI$47)</f>
        <v>2.4545370937728789E-3</v>
      </c>
      <c r="S287" cm="1">
        <f t="array" ref="S287">MMULT($B12:$AL12,'matrice coefficient technqiue'!BJ$11:BJ$47)</f>
        <v>1.731958627973074E-2</v>
      </c>
      <c r="T287" cm="1">
        <f t="array" ref="T287">MMULT($B12:$AL12,'matrice coefficient technqiue'!BK$11:BK$47)</f>
        <v>2.393390095953395E-3</v>
      </c>
      <c r="U287" cm="1">
        <f t="array" ref="U287">MMULT($B12:$AL12,'matrice coefficient technqiue'!BL$11:BL$47)</f>
        <v>6.1093016696816725E-4</v>
      </c>
      <c r="V287" cm="1">
        <f t="array" ref="V287">MMULT($B12:$AL12,'matrice coefficient technqiue'!BM$11:BM$47)</f>
        <v>4.591357015462433E-4</v>
      </c>
      <c r="W287" cm="1">
        <f t="array" ref="W287">MMULT($B12:$AL12,'matrice coefficient technqiue'!BN$11:BN$47)</f>
        <v>1.6350239628407917E-3</v>
      </c>
      <c r="X287" cm="1">
        <f t="array" ref="X287">MMULT($B12:$AL12,'matrice coefficient technqiue'!BO$11:BO$47)</f>
        <v>1.6497296567692132E-3</v>
      </c>
      <c r="Y287" cm="1">
        <f t="array" ref="Y287">MMULT($B12:$AL12,'matrice coefficient technqiue'!BP$11:BP$47)</f>
        <v>2.9270189683654706E-4</v>
      </c>
      <c r="Z287" cm="1">
        <f t="array" ref="Z287">MMULT($B12:$AL12,'matrice coefficient technqiue'!BQ$11:BQ$47)</f>
        <v>9.588814469578312E-5</v>
      </c>
      <c r="AA287" cm="1">
        <f t="array" ref="AA287">MMULT($B12:$AL12,'matrice coefficient technqiue'!BR$11:BR$47)</f>
        <v>1.870297305003789E-4</v>
      </c>
      <c r="AB287" cm="1">
        <f t="array" ref="AB287">MMULT($B12:$AL12,'matrice coefficient technqiue'!BS$11:BS$47)</f>
        <v>5.8430963129574992E-4</v>
      </c>
      <c r="AC287" cm="1">
        <f t="array" ref="AC287">MMULT($B12:$AL12,'matrice coefficient technqiue'!BT$11:BT$47)</f>
        <v>1.1717897601204424E-3</v>
      </c>
      <c r="AD287" cm="1">
        <f t="array" ref="AD287">MMULT($B12:$AL12,'matrice coefficient technqiue'!BU$11:BU$47)</f>
        <v>1.4653724965301713E-3</v>
      </c>
      <c r="AE287" cm="1">
        <f t="array" ref="AE287">MMULT($B12:$AL12,'matrice coefficient technqiue'!BV$11:BV$47)</f>
        <v>1.1058489921453411E-3</v>
      </c>
      <c r="AF287" cm="1">
        <f t="array" ref="AF287">MMULT($B12:$AL12,'matrice coefficient technqiue'!BW$11:BW$47)</f>
        <v>3.1423035780967992E-5</v>
      </c>
      <c r="AG287" cm="1">
        <f t="array" ref="AG287">MMULT($B12:$AL12,'matrice coefficient technqiue'!BX$11:BX$47)</f>
        <v>3.4262849593657169E-4</v>
      </c>
      <c r="AH287" cm="1">
        <f t="array" ref="AH287">MMULT($B12:$AL12,'matrice coefficient technqiue'!BY$11:BY$47)</f>
        <v>9.6378909095482706E-4</v>
      </c>
      <c r="AI287" cm="1">
        <f t="array" ref="AI287">MMULT($B12:$AL12,'matrice coefficient technqiue'!BZ$11:BZ$47)</f>
        <v>2.4647005977182279E-4</v>
      </c>
      <c r="AJ287" cm="1">
        <f t="array" ref="AJ287">MMULT($B12:$AL12,'matrice coefficient technqiue'!CA$11:CA$47)</f>
        <v>5.8175230002129529E-4</v>
      </c>
      <c r="AK287" cm="1">
        <f t="array" ref="AK287">MMULT($B12:$AL12,'matrice coefficient technqiue'!CB$11:CB$47)</f>
        <v>1.1849477553447529E-3</v>
      </c>
      <c r="AL287" cm="1">
        <f t="array" ref="AL287">MMULT($B12:$AL12,'matrice coefficient technqiue'!CC$11:CC$47)</f>
        <v>0</v>
      </c>
    </row>
    <row r="288" spans="1:38">
      <c r="A288" s="13" t="s">
        <v>17</v>
      </c>
      <c r="B288" cm="1">
        <f t="array" ref="B288">MMULT($B13:$AL13,'matrice coefficient technqiue'!AS$11:AS$47)</f>
        <v>5.4198154544483966E-4</v>
      </c>
      <c r="C288" cm="1">
        <f t="array" ref="C288">MMULT($B13:$AL13,'matrice coefficient technqiue'!AT$11:AT$47)</f>
        <v>5.4835507206350102E-3</v>
      </c>
      <c r="D288" cm="1">
        <f t="array" ref="D288">MMULT($B13:$AL13,'matrice coefficient technqiue'!AU$11:AU$47)</f>
        <v>2.2024108249278055E-3</v>
      </c>
      <c r="E288" cm="1">
        <f t="array" ref="E288">MMULT($B13:$AL13,'matrice coefficient technqiue'!AV$11:AV$47)</f>
        <v>1.9754736683473559E-3</v>
      </c>
      <c r="F288" cm="1">
        <f t="array" ref="F288">MMULT($B13:$AL13,'matrice coefficient technqiue'!AW$11:AW$47)</f>
        <v>3.3461305137839899E-3</v>
      </c>
      <c r="G288" cm="1">
        <f t="array" ref="G288">MMULT($B13:$AL13,'matrice coefficient technqiue'!AX$11:AX$47)</f>
        <v>3.825399458472936E-3</v>
      </c>
      <c r="H288" cm="1">
        <f t="array" ref="H288">MMULT($B13:$AL13,'matrice coefficient technqiue'!AY$11:AY$47)</f>
        <v>3.3569623105456038E-3</v>
      </c>
      <c r="I288" cm="1">
        <f t="array" ref="I288">MMULT($B13:$AL13,'matrice coefficient technqiue'!AZ$11:AZ$47)</f>
        <v>1.2897180777059663E-3</v>
      </c>
      <c r="J288" cm="1">
        <f t="array" ref="J288">MMULT($B13:$AL13,'matrice coefficient technqiue'!BA$11:BA$47)</f>
        <v>3.4417112098291303E-3</v>
      </c>
      <c r="K288" cm="1">
        <f t="array" ref="K288">MMULT($B13:$AL13,'matrice coefficient technqiue'!BB$11:BB$47)</f>
        <v>4.2365000383540061E-2</v>
      </c>
      <c r="L288" cm="1">
        <f t="array" ref="L288">MMULT($B13:$AL13,'matrice coefficient technqiue'!BC$11:BC$47)</f>
        <v>1.054820949164347E-2</v>
      </c>
      <c r="M288" cm="1">
        <f t="array" ref="M288">MMULT($B13:$AL13,'matrice coefficient technqiue'!BD$11:BD$47)</f>
        <v>2.3189165414437916E-2</v>
      </c>
      <c r="N288" cm="1">
        <f t="array" ref="N288">MMULT($B13:$AL13,'matrice coefficient technqiue'!BE$11:BE$47)</f>
        <v>2.8665860360395527E-2</v>
      </c>
      <c r="O288" cm="1">
        <f t="array" ref="O288">MMULT($B13:$AL13,'matrice coefficient technqiue'!BF$11:BF$47)</f>
        <v>1.3966906096709093E-2</v>
      </c>
      <c r="P288" cm="1">
        <f t="array" ref="P288">MMULT($B13:$AL13,'matrice coefficient technqiue'!BG$11:BG$47)</f>
        <v>1.679627542890574E-2</v>
      </c>
      <c r="Q288" cm="1">
        <f t="array" ref="Q288">MMULT($B13:$AL13,'matrice coefficient technqiue'!BH$11:BH$47)</f>
        <v>9.6096994701379453E-4</v>
      </c>
      <c r="R288" cm="1">
        <f t="array" ref="R288">MMULT($B13:$AL13,'matrice coefficient technqiue'!BI$11:BI$47)</f>
        <v>5.2077835337230854E-3</v>
      </c>
      <c r="S288" cm="1">
        <f t="array" ref="S288">MMULT($B13:$AL13,'matrice coefficient technqiue'!BJ$11:BJ$47)</f>
        <v>1.2603479478556884E-2</v>
      </c>
      <c r="T288" cm="1">
        <f t="array" ref="T288">MMULT($B13:$AL13,'matrice coefficient technqiue'!BK$11:BK$47)</f>
        <v>3.8368796755489717E-4</v>
      </c>
      <c r="U288" cm="1">
        <f t="array" ref="U288">MMULT($B13:$AL13,'matrice coefficient technqiue'!BL$11:BL$47)</f>
        <v>5.8616559051318797E-4</v>
      </c>
      <c r="V288" cm="1">
        <f t="array" ref="V288">MMULT($B13:$AL13,'matrice coefficient technqiue'!BM$11:BM$47)</f>
        <v>1.4795996999769726E-4</v>
      </c>
      <c r="W288" cm="1">
        <f t="array" ref="W288">MMULT($B13:$AL13,'matrice coefficient technqiue'!BN$11:BN$47)</f>
        <v>4.1623683066343257E-4</v>
      </c>
      <c r="X288" cm="1">
        <f t="array" ref="X288">MMULT($B13:$AL13,'matrice coefficient technqiue'!BO$11:BO$47)</f>
        <v>1.0960551326683345E-3</v>
      </c>
      <c r="Y288" cm="1">
        <f t="array" ref="Y288">MMULT($B13:$AL13,'matrice coefficient technqiue'!BP$11:BP$47)</f>
        <v>3.388476490127836E-4</v>
      </c>
      <c r="Z288" cm="1">
        <f t="array" ref="Z288">MMULT($B13:$AL13,'matrice coefficient technqiue'!BQ$11:BQ$47)</f>
        <v>1.8713529103189944E-6</v>
      </c>
      <c r="AA288" cm="1">
        <f t="array" ref="AA288">MMULT($B13:$AL13,'matrice coefficient technqiue'!BR$11:BR$47)</f>
        <v>1.1760301547253579E-4</v>
      </c>
      <c r="AB288" cm="1">
        <f t="array" ref="AB288">MMULT($B13:$AL13,'matrice coefficient technqiue'!BS$11:BS$47)</f>
        <v>1.9264279717273985E-4</v>
      </c>
      <c r="AC288" cm="1">
        <f t="array" ref="AC288">MMULT($B13:$AL13,'matrice coefficient technqiue'!BT$11:BT$47)</f>
        <v>3.2840886354322893E-4</v>
      </c>
      <c r="AD288" cm="1">
        <f t="array" ref="AD288">MMULT($B13:$AL13,'matrice coefficient technqiue'!BU$11:BU$47)</f>
        <v>5.1284777818513144E-4</v>
      </c>
      <c r="AE288" cm="1">
        <f t="array" ref="AE288">MMULT($B13:$AL13,'matrice coefficient technqiue'!BV$11:BV$47)</f>
        <v>1.202102735695433E-3</v>
      </c>
      <c r="AF288" cm="1">
        <f t="array" ref="AF288">MMULT($B13:$AL13,'matrice coefficient technqiue'!BW$11:BW$47)</f>
        <v>6.288211105213333E-4</v>
      </c>
      <c r="AG288" cm="1">
        <f t="array" ref="AG288">MMULT($B13:$AL13,'matrice coefficient technqiue'!BX$11:BX$47)</f>
        <v>3.8880656058935883E-5</v>
      </c>
      <c r="AH288" cm="1">
        <f t="array" ref="AH288">MMULT($B13:$AL13,'matrice coefficient technqiue'!BY$11:BY$47)</f>
        <v>2.3847610426392979E-4</v>
      </c>
      <c r="AI288" cm="1">
        <f t="array" ref="AI288">MMULT($B13:$AL13,'matrice coefficient technqiue'!BZ$11:BZ$47)</f>
        <v>1.5590975390315703E-4</v>
      </c>
      <c r="AJ288" cm="1">
        <f t="array" ref="AJ288">MMULT($B13:$AL13,'matrice coefficient technqiue'!CA$11:CA$47)</f>
        <v>2.7000140332416857E-4</v>
      </c>
      <c r="AK288" cm="1">
        <f t="array" ref="AK288">MMULT($B13:$AL13,'matrice coefficient technqiue'!CB$11:CB$47)</f>
        <v>1.3390381049768166E-3</v>
      </c>
      <c r="AL288" cm="1">
        <f t="array" ref="AL288">MMULT($B13:$AL13,'matrice coefficient technqiue'!CC$11:CC$47)</f>
        <v>0</v>
      </c>
    </row>
    <row r="289" spans="1:38">
      <c r="A289" s="13" t="s">
        <v>18</v>
      </c>
      <c r="B289" cm="1">
        <f t="array" ref="B289">MMULT($B14:$AL14,'matrice coefficient technqiue'!AS$11:AS$47)</f>
        <v>3.9660708623129809E-7</v>
      </c>
      <c r="C289" cm="1">
        <f t="array" ref="C289">MMULT($B14:$AL14,'matrice coefficient technqiue'!AT$11:AT$47)</f>
        <v>2.0132900463255688E-4</v>
      </c>
      <c r="D289" cm="1">
        <f t="array" ref="D289">MMULT($B14:$AL14,'matrice coefficient technqiue'!AU$11:AU$47)</f>
        <v>2.5315129100780367E-5</v>
      </c>
      <c r="E289" cm="1">
        <f t="array" ref="E289">MMULT($B14:$AL14,'matrice coefficient technqiue'!AV$11:AV$47)</f>
        <v>4.5240956296089171E-5</v>
      </c>
      <c r="F289" cm="1">
        <f t="array" ref="F289">MMULT($B14:$AL14,'matrice coefficient technqiue'!AW$11:AW$47)</f>
        <v>1.8907393013218666E-4</v>
      </c>
      <c r="G289" cm="1">
        <f t="array" ref="G289">MMULT($B14:$AL14,'matrice coefficient technqiue'!AX$11:AX$47)</f>
        <v>1.9680596661868127E-4</v>
      </c>
      <c r="H289" cm="1">
        <f t="array" ref="H289">MMULT($B14:$AL14,'matrice coefficient technqiue'!AY$11:AY$47)</f>
        <v>9.2267723922817229E-5</v>
      </c>
      <c r="I289" cm="1">
        <f t="array" ref="I289">MMULT($B14:$AL14,'matrice coefficient technqiue'!AZ$11:AZ$47)</f>
        <v>4.140821720851863E-6</v>
      </c>
      <c r="J289" cm="1">
        <f t="array" ref="J289">MMULT($B14:$AL14,'matrice coefficient technqiue'!BA$11:BA$47)</f>
        <v>1.5942062428238627E-4</v>
      </c>
      <c r="K289" cm="1">
        <f t="array" ref="K289">MMULT($B14:$AL14,'matrice coefficient technqiue'!BB$11:BB$47)</f>
        <v>3.1280066696026741E-4</v>
      </c>
      <c r="L289" cm="1">
        <f t="array" ref="L289">MMULT($B14:$AL14,'matrice coefficient technqiue'!BC$11:BC$47)</f>
        <v>5.7401402618935705E-3</v>
      </c>
      <c r="M289" cm="1">
        <f t="array" ref="M289">MMULT($B14:$AL14,'matrice coefficient technqiue'!BD$11:BD$47)</f>
        <v>4.0798601897479077E-3</v>
      </c>
      <c r="N289" cm="1">
        <f t="array" ref="N289">MMULT($B14:$AL14,'matrice coefficient technqiue'!BE$11:BE$47)</f>
        <v>1.5714352508625897E-3</v>
      </c>
      <c r="O289" cm="1">
        <f t="array" ref="O289">MMULT($B14:$AL14,'matrice coefficient technqiue'!BF$11:BF$47)</f>
        <v>1.3716830300178873E-3</v>
      </c>
      <c r="P289" cm="1">
        <f t="array" ref="P289">MMULT($B14:$AL14,'matrice coefficient technqiue'!BG$11:BG$47)</f>
        <v>1.0921041166184191E-3</v>
      </c>
      <c r="Q289" cm="1">
        <f t="array" ref="Q289">MMULT($B14:$AL14,'matrice coefficient technqiue'!BH$11:BH$47)</f>
        <v>1.4455272150747594E-4</v>
      </c>
      <c r="R289" cm="1">
        <f t="array" ref="R289">MMULT($B14:$AL14,'matrice coefficient technqiue'!BI$11:BI$47)</f>
        <v>1.0999714861079995E-4</v>
      </c>
      <c r="S289" cm="1">
        <f t="array" ref="S289">MMULT($B14:$AL14,'matrice coefficient technqiue'!BJ$11:BJ$47)</f>
        <v>3.3466293021722237E-4</v>
      </c>
      <c r="T289" cm="1">
        <f t="array" ref="T289">MMULT($B14:$AL14,'matrice coefficient technqiue'!BK$11:BK$47)</f>
        <v>1.668923124708258E-4</v>
      </c>
      <c r="U289" cm="1">
        <f t="array" ref="U289">MMULT($B14:$AL14,'matrice coefficient technqiue'!BL$11:BL$47)</f>
        <v>1.2486958453057187E-4</v>
      </c>
      <c r="V289" cm="1">
        <f t="array" ref="V289">MMULT($B14:$AL14,'matrice coefficient technqiue'!BM$11:BM$47)</f>
        <v>3.9196897744766684E-5</v>
      </c>
      <c r="W289" cm="1">
        <f t="array" ref="W289">MMULT($B14:$AL14,'matrice coefficient technqiue'!BN$11:BN$47)</f>
        <v>1.9065327298661676E-4</v>
      </c>
      <c r="X289" cm="1">
        <f t="array" ref="X289">MMULT($B14:$AL14,'matrice coefficient technqiue'!BO$11:BO$47)</f>
        <v>1.69609096195471E-3</v>
      </c>
      <c r="Y289" cm="1">
        <f t="array" ref="Y289">MMULT($B14:$AL14,'matrice coefficient technqiue'!BP$11:BP$47)</f>
        <v>8.322873456094314E-4</v>
      </c>
      <c r="Z289" cm="1">
        <f t="array" ref="Z289">MMULT($B14:$AL14,'matrice coefficient technqiue'!BQ$11:BQ$47)</f>
        <v>6.4578160764826436E-5</v>
      </c>
      <c r="AA289" cm="1">
        <f t="array" ref="AA289">MMULT($B14:$AL14,'matrice coefficient technqiue'!BR$11:BR$47)</f>
        <v>6.2116921933792524E-6</v>
      </c>
      <c r="AB289" cm="1">
        <f t="array" ref="AB289">MMULT($B14:$AL14,'matrice coefficient technqiue'!BS$11:BS$47)</f>
        <v>1.4652304357677478E-4</v>
      </c>
      <c r="AC289" cm="1">
        <f t="array" ref="AC289">MMULT($B14:$AL14,'matrice coefficient technqiue'!BT$11:BT$47)</f>
        <v>6.5349500434846032E-4</v>
      </c>
      <c r="AD289" cm="1">
        <f t="array" ref="AD289">MMULT($B14:$AL14,'matrice coefficient technqiue'!BU$11:BU$47)</f>
        <v>2.7860706497940564E-4</v>
      </c>
      <c r="AE289" cm="1">
        <f t="array" ref="AE289">MMULT($B14:$AL14,'matrice coefficient technqiue'!BV$11:BV$47)</f>
        <v>2.1322333703995054E-4</v>
      </c>
      <c r="AF289" cm="1">
        <f t="array" ref="AF289">MMULT($B14:$AL14,'matrice coefficient technqiue'!BW$11:BW$47)</f>
        <v>1.1931743723901623E-4</v>
      </c>
      <c r="AG289" cm="1">
        <f t="array" ref="AG289">MMULT($B14:$AL14,'matrice coefficient technqiue'!BX$11:BX$47)</f>
        <v>6.2916478898088454E-5</v>
      </c>
      <c r="AH289" cm="1">
        <f t="array" ref="AH289">MMULT($B14:$AL14,'matrice coefficient technqiue'!BY$11:BY$47)</f>
        <v>9.1717965731569022E-4</v>
      </c>
      <c r="AI289" cm="1">
        <f t="array" ref="AI289">MMULT($B14:$AL14,'matrice coefficient technqiue'!BZ$11:BZ$47)</f>
        <v>1.391801686751027E-4</v>
      </c>
      <c r="AJ289" cm="1">
        <f t="array" ref="AJ289">MMULT($B14:$AL14,'matrice coefficient technqiue'!CA$11:CA$47)</f>
        <v>2.5136064058202244E-4</v>
      </c>
      <c r="AK289" cm="1">
        <f t="array" ref="AK289">MMULT($B14:$AL14,'matrice coefficient technqiue'!CB$11:CB$47)</f>
        <v>1.0302219003500406E-3</v>
      </c>
      <c r="AL289" cm="1">
        <f t="array" ref="AL289">MMULT($B14:$AL14,'matrice coefficient technqiue'!CC$11:CC$47)</f>
        <v>0</v>
      </c>
    </row>
    <row r="290" spans="1:38">
      <c r="A290" s="13" t="s">
        <v>19</v>
      </c>
      <c r="B290" cm="1">
        <f t="array" ref="B290">MMULT($B15:$AL15,'matrice coefficient technqiue'!AS$11:AS$47)</f>
        <v>2.9604093603576346E-5</v>
      </c>
      <c r="C290" cm="1">
        <f t="array" ref="C290">MMULT($B15:$AL15,'matrice coefficient technqiue'!AT$11:AT$47)</f>
        <v>2.362600266928395E-4</v>
      </c>
      <c r="D290" cm="1">
        <f t="array" ref="D290">MMULT($B15:$AL15,'matrice coefficient technqiue'!AU$11:AU$47)</f>
        <v>6.1444736859076851E-5</v>
      </c>
      <c r="E290" cm="1">
        <f t="array" ref="E290">MMULT($B15:$AL15,'matrice coefficient technqiue'!AV$11:AV$47)</f>
        <v>7.4333338100645321E-5</v>
      </c>
      <c r="F290" cm="1">
        <f t="array" ref="F290">MMULT($B15:$AL15,'matrice coefficient technqiue'!AW$11:AW$47)</f>
        <v>2.8723847279790368E-4</v>
      </c>
      <c r="G290" cm="1">
        <f t="array" ref="G290">MMULT($B15:$AL15,'matrice coefficient technqiue'!AX$11:AX$47)</f>
        <v>2.8741446020712382E-4</v>
      </c>
      <c r="H290" cm="1">
        <f t="array" ref="H290">MMULT($B15:$AL15,'matrice coefficient technqiue'!AY$11:AY$47)</f>
        <v>1.9793973955819618E-4</v>
      </c>
      <c r="I290" cm="1">
        <f t="array" ref="I290">MMULT($B15:$AL15,'matrice coefficient technqiue'!AZ$11:AZ$47)</f>
        <v>4.1009992215312374E-5</v>
      </c>
      <c r="J290" cm="1">
        <f t="array" ref="J290">MMULT($B15:$AL15,'matrice coefficient technqiue'!BA$11:BA$47)</f>
        <v>1.8147167152388906E-4</v>
      </c>
      <c r="K290" cm="1">
        <f t="array" ref="K290">MMULT($B15:$AL15,'matrice coefficient technqiue'!BB$11:BB$47)</f>
        <v>6.8752613102978613E-4</v>
      </c>
      <c r="L290" cm="1">
        <f t="array" ref="L290">MMULT($B15:$AL15,'matrice coefficient technqiue'!BC$11:BC$47)</f>
        <v>2.0050893108673269E-3</v>
      </c>
      <c r="M290" cm="1">
        <f t="array" ref="M290">MMULT($B15:$AL15,'matrice coefficient technqiue'!BD$11:BD$47)</f>
        <v>4.6636452772247884E-3</v>
      </c>
      <c r="N290" cm="1">
        <f t="array" ref="N290">MMULT($B15:$AL15,'matrice coefficient technqiue'!BE$11:BE$47)</f>
        <v>1.6630710919059691E-3</v>
      </c>
      <c r="O290" cm="1">
        <f t="array" ref="O290">MMULT($B15:$AL15,'matrice coefficient technqiue'!BF$11:BF$47)</f>
        <v>8.549846199563234E-4</v>
      </c>
      <c r="P290" cm="1">
        <f t="array" ref="P290">MMULT($B15:$AL15,'matrice coefficient technqiue'!BG$11:BG$47)</f>
        <v>6.7379452589830767E-4</v>
      </c>
      <c r="Q290" cm="1">
        <f t="array" ref="Q290">MMULT($B15:$AL15,'matrice coefficient technqiue'!BH$11:BH$47)</f>
        <v>2.0226186158360683E-4</v>
      </c>
      <c r="R290" cm="1">
        <f t="array" ref="R290">MMULT($B15:$AL15,'matrice coefficient technqiue'!BI$11:BI$47)</f>
        <v>1.4457610627734532E-4</v>
      </c>
      <c r="S290" cm="1">
        <f t="array" ref="S290">MMULT($B15:$AL15,'matrice coefficient technqiue'!BJ$11:BJ$47)</f>
        <v>8.4491827502908908E-4</v>
      </c>
      <c r="T290" cm="1">
        <f t="array" ref="T290">MMULT($B15:$AL15,'matrice coefficient technqiue'!BK$11:BK$47)</f>
        <v>2.0882498686453253E-4</v>
      </c>
      <c r="U290" cm="1">
        <f t="array" ref="U290">MMULT($B15:$AL15,'matrice coefficient technqiue'!BL$11:BL$47)</f>
        <v>1.5692501113667809E-4</v>
      </c>
      <c r="V290" cm="1">
        <f t="array" ref="V290">MMULT($B15:$AL15,'matrice coefficient technqiue'!BM$11:BM$47)</f>
        <v>5.7830675035347342E-5</v>
      </c>
      <c r="W290" cm="1">
        <f t="array" ref="W290">MMULT($B15:$AL15,'matrice coefficient technqiue'!BN$11:BN$47)</f>
        <v>1.0040002817309992E-4</v>
      </c>
      <c r="X290" cm="1">
        <f t="array" ref="X290">MMULT($B15:$AL15,'matrice coefficient technqiue'!BO$11:BO$47)</f>
        <v>1.019470511828205E-3</v>
      </c>
      <c r="Y290" cm="1">
        <f t="array" ref="Y290">MMULT($B15:$AL15,'matrice coefficient technqiue'!BP$11:BP$47)</f>
        <v>3.917552910524935E-4</v>
      </c>
      <c r="Z290" cm="1">
        <f t="array" ref="Z290">MMULT($B15:$AL15,'matrice coefficient technqiue'!BQ$11:BQ$47)</f>
        <v>1.6069482657964561E-5</v>
      </c>
      <c r="AA290" cm="1">
        <f t="array" ref="AA290">MMULT($B15:$AL15,'matrice coefficient technqiue'!BR$11:BR$47)</f>
        <v>7.7999389657801979E-5</v>
      </c>
      <c r="AB290" cm="1">
        <f t="array" ref="AB290">MMULT($B15:$AL15,'matrice coefficient technqiue'!BS$11:BS$47)</f>
        <v>2.1203735557730639E-4</v>
      </c>
      <c r="AC290" cm="1">
        <f t="array" ref="AC290">MMULT($B15:$AL15,'matrice coefficient technqiue'!BT$11:BT$47)</f>
        <v>3.0028236910056952E-4</v>
      </c>
      <c r="AD290" cm="1">
        <f t="array" ref="AD290">MMULT($B15:$AL15,'matrice coefficient technqiue'!BU$11:BU$47)</f>
        <v>1.1760509125650116E-4</v>
      </c>
      <c r="AE290" cm="1">
        <f t="array" ref="AE290">MMULT($B15:$AL15,'matrice coefficient technqiue'!BV$11:BV$47)</f>
        <v>1.4477709221216541E-4</v>
      </c>
      <c r="AF290" cm="1">
        <f t="array" ref="AF290">MMULT($B15:$AL15,'matrice coefficient technqiue'!BW$11:BW$47)</f>
        <v>1.6149540795120478E-5</v>
      </c>
      <c r="AG290" cm="1">
        <f t="array" ref="AG290">MMULT($B15:$AL15,'matrice coefficient technqiue'!BX$11:BX$47)</f>
        <v>7.0002868941751628E-6</v>
      </c>
      <c r="AH290" cm="1">
        <f t="array" ref="AH290">MMULT($B15:$AL15,'matrice coefficient technqiue'!BY$11:BY$47)</f>
        <v>1.2580548155234585E-5</v>
      </c>
      <c r="AI290" cm="1">
        <f t="array" ref="AI290">MMULT($B15:$AL15,'matrice coefficient technqiue'!BZ$11:BZ$47)</f>
        <v>3.7336861041583875E-6</v>
      </c>
      <c r="AJ290" cm="1">
        <f t="array" ref="AJ290">MMULT($B15:$AL15,'matrice coefficient technqiue'!CA$11:CA$47)</f>
        <v>8.3569351527901554E-5</v>
      </c>
      <c r="AK290" cm="1">
        <f t="array" ref="AK290">MMULT($B15:$AL15,'matrice coefficient technqiue'!CB$11:CB$47)</f>
        <v>3.2511273448438581E-4</v>
      </c>
      <c r="AL290" cm="1">
        <f t="array" ref="AL290">MMULT($B15:$AL15,'matrice coefficient technqiue'!CC$11:CC$47)</f>
        <v>0</v>
      </c>
    </row>
    <row r="291" spans="1:38">
      <c r="A291" s="13" t="s">
        <v>20</v>
      </c>
      <c r="B291" cm="1">
        <f t="array" ref="B291">MMULT($B16:$AL16,'matrice coefficient technqiue'!AS$11:AS$47)</f>
        <v>2.8017143991855331E-4</v>
      </c>
      <c r="C291" cm="1">
        <f t="array" ref="C291">MMULT($B16:$AL16,'matrice coefficient technqiue'!AT$11:AT$47)</f>
        <v>4.4283508635815155E-3</v>
      </c>
      <c r="D291" cm="1">
        <f t="array" ref="D291">MMULT($B16:$AL16,'matrice coefficient technqiue'!AU$11:AU$47)</f>
        <v>3.611635688905562E-4</v>
      </c>
      <c r="E291" cm="1">
        <f t="array" ref="E291">MMULT($B16:$AL16,'matrice coefficient technqiue'!AV$11:AV$47)</f>
        <v>5.9626706508103338E-4</v>
      </c>
      <c r="F291" cm="1">
        <f t="array" ref="F291">MMULT($B16:$AL16,'matrice coefficient technqiue'!AW$11:AW$47)</f>
        <v>6.0362485259155636E-4</v>
      </c>
      <c r="G291" cm="1">
        <f t="array" ref="G291">MMULT($B16:$AL16,'matrice coefficient technqiue'!AX$11:AX$47)</f>
        <v>4.9139676574403389E-4</v>
      </c>
      <c r="H291" cm="1">
        <f t="array" ref="H291">MMULT($B16:$AL16,'matrice coefficient technqiue'!AY$11:AY$47)</f>
        <v>3.8216503100876311E-4</v>
      </c>
      <c r="I291" cm="1">
        <f t="array" ref="I291">MMULT($B16:$AL16,'matrice coefficient technqiue'!AZ$11:AZ$47)</f>
        <v>1.2277975274985848E-4</v>
      </c>
      <c r="J291" cm="1">
        <f t="array" ref="J291">MMULT($B16:$AL16,'matrice coefficient technqiue'!BA$11:BA$47)</f>
        <v>7.9087282593709657E-4</v>
      </c>
      <c r="K291" cm="1">
        <f t="array" ref="K291">MMULT($B16:$AL16,'matrice coefficient technqiue'!BB$11:BB$47)</f>
        <v>1.1544128617979026E-3</v>
      </c>
      <c r="L291" cm="1">
        <f t="array" ref="L291">MMULT($B16:$AL16,'matrice coefficient technqiue'!BC$11:BC$47)</f>
        <v>1.3366026368178689E-3</v>
      </c>
      <c r="M291" cm="1">
        <f t="array" ref="M291">MMULT($B16:$AL16,'matrice coefficient technqiue'!BD$11:BD$47)</f>
        <v>1.2613195804163019E-3</v>
      </c>
      <c r="N291" cm="1">
        <f t="array" ref="N291">MMULT($B16:$AL16,'matrice coefficient technqiue'!BE$11:BE$47)</f>
        <v>5.3849858297442665E-3</v>
      </c>
      <c r="O291" cm="1">
        <f t="array" ref="O291">MMULT($B16:$AL16,'matrice coefficient technqiue'!BF$11:BF$47)</f>
        <v>2.8467715516642482E-3</v>
      </c>
      <c r="P291" cm="1">
        <f t="array" ref="P291">MMULT($B16:$AL16,'matrice coefficient technqiue'!BG$11:BG$47)</f>
        <v>3.9078964528012914E-3</v>
      </c>
      <c r="Q291" cm="1">
        <f t="array" ref="Q291">MMULT($B16:$AL16,'matrice coefficient technqiue'!BH$11:BH$47)</f>
        <v>4.1442263378570888E-4</v>
      </c>
      <c r="R291" cm="1">
        <f t="array" ref="R291">MMULT($B16:$AL16,'matrice coefficient technqiue'!BI$11:BI$47)</f>
        <v>8.0752840227641981E-4</v>
      </c>
      <c r="S291" cm="1">
        <f t="array" ref="S291">MMULT($B16:$AL16,'matrice coefficient technqiue'!BJ$11:BJ$47)</f>
        <v>1.2156422718256517E-3</v>
      </c>
      <c r="T291" cm="1">
        <f t="array" ref="T291">MMULT($B16:$AL16,'matrice coefficient technqiue'!BK$11:BK$47)</f>
        <v>2.8304429185722554E-4</v>
      </c>
      <c r="U291" cm="1">
        <f t="array" ref="U291">MMULT($B16:$AL16,'matrice coefficient technqiue'!BL$11:BL$47)</f>
        <v>2.4642909187182254E-4</v>
      </c>
      <c r="V291" cm="1">
        <f t="array" ref="V291">MMULT($B16:$AL16,'matrice coefficient technqiue'!BM$11:BM$47)</f>
        <v>8.8341241865155508E-5</v>
      </c>
      <c r="W291" cm="1">
        <f t="array" ref="W291">MMULT($B16:$AL16,'matrice coefficient technqiue'!BN$11:BN$47)</f>
        <v>2.7283423125544297E-4</v>
      </c>
      <c r="X291" cm="1">
        <f t="array" ref="X291">MMULT($B16:$AL16,'matrice coefficient technqiue'!BO$11:BO$47)</f>
        <v>2.4800194205666133E-4</v>
      </c>
      <c r="Y291" cm="1">
        <f t="array" ref="Y291">MMULT($B16:$AL16,'matrice coefficient technqiue'!BP$11:BP$47)</f>
        <v>7.3999637039450061E-5</v>
      </c>
      <c r="Z291" cm="1">
        <f t="array" ref="Z291">MMULT($B16:$AL16,'matrice coefficient technqiue'!BQ$11:BQ$47)</f>
        <v>7.8377819390798087E-6</v>
      </c>
      <c r="AA291" cm="1">
        <f t="array" ref="AA291">MMULT($B16:$AL16,'matrice coefficient technqiue'!BR$11:BR$47)</f>
        <v>7.82843357843286E-6</v>
      </c>
      <c r="AB291" cm="1">
        <f t="array" ref="AB291">MMULT($B16:$AL16,'matrice coefficient technqiue'!BS$11:BS$47)</f>
        <v>1.2404762473812729E-4</v>
      </c>
      <c r="AC291" cm="1">
        <f t="array" ref="AC291">MMULT($B16:$AL16,'matrice coefficient technqiue'!BT$11:BT$47)</f>
        <v>1.3193467809779151E-4</v>
      </c>
      <c r="AD291" cm="1">
        <f t="array" ref="AD291">MMULT($B16:$AL16,'matrice coefficient technqiue'!BU$11:BU$47)</f>
        <v>2.2060718482945271E-4</v>
      </c>
      <c r="AE291" cm="1">
        <f t="array" ref="AE291">MMULT($B16:$AL16,'matrice coefficient technqiue'!BV$11:BV$47)</f>
        <v>2.452534989737664E-4</v>
      </c>
      <c r="AF291" cm="1">
        <f t="array" ref="AF291">MMULT($B16:$AL16,'matrice coefficient technqiue'!BW$11:BW$47)</f>
        <v>8.8247841500266818E-5</v>
      </c>
      <c r="AG291" cm="1">
        <f t="array" ref="AG291">MMULT($B16:$AL16,'matrice coefficient technqiue'!BX$11:BX$47)</f>
        <v>3.0464831555046109E-5</v>
      </c>
      <c r="AH291" cm="1">
        <f t="array" ref="AH291">MMULT($B16:$AL16,'matrice coefficient technqiue'!BY$11:BY$47)</f>
        <v>4.0382137568087178E-5</v>
      </c>
      <c r="AI291" cm="1">
        <f t="array" ref="AI291">MMULT($B16:$AL16,'matrice coefficient technqiue'!BZ$11:BZ$47)</f>
        <v>1.3709904596493291E-4</v>
      </c>
      <c r="AJ291" cm="1">
        <f t="array" ref="AJ291">MMULT($B16:$AL16,'matrice coefficient technqiue'!CA$11:CA$47)</f>
        <v>1.8697287422172356E-4</v>
      </c>
      <c r="AK291" cm="1">
        <f t="array" ref="AK291">MMULT($B16:$AL16,'matrice coefficient technqiue'!CB$11:CB$47)</f>
        <v>5.7663086449362899E-4</v>
      </c>
      <c r="AL291" cm="1">
        <f t="array" ref="AL291">MMULT($B16:$AL16,'matrice coefficient technqiue'!CC$11:CC$47)</f>
        <v>0</v>
      </c>
    </row>
    <row r="292" spans="1:38">
      <c r="A292" s="13" t="s">
        <v>21</v>
      </c>
      <c r="B292" cm="1">
        <f t="array" ref="B292">MMULT($B17:$AL17,'matrice coefficient technqiue'!AS$11:AS$47)</f>
        <v>2.2971160576468745E-4</v>
      </c>
      <c r="C292" cm="1">
        <f t="array" ref="C292">MMULT($B17:$AL17,'matrice coefficient technqiue'!AT$11:AT$47)</f>
        <v>7.3075909469102351E-5</v>
      </c>
      <c r="D292" cm="1">
        <f t="array" ref="D292">MMULT($B17:$AL17,'matrice coefficient technqiue'!AU$11:AU$47)</f>
        <v>1.1255973224671842E-4</v>
      </c>
      <c r="E292" cm="1">
        <f t="array" ref="E292">MMULT($B17:$AL17,'matrice coefficient technqiue'!AV$11:AV$47)</f>
        <v>4.7377988051079421E-5</v>
      </c>
      <c r="F292" cm="1">
        <f t="array" ref="F292">MMULT($B17:$AL17,'matrice coefficient technqiue'!AW$11:AW$47)</f>
        <v>6.1651215137145454E-5</v>
      </c>
      <c r="G292" cm="1">
        <f t="array" ref="G292">MMULT($B17:$AL17,'matrice coefficient technqiue'!AX$11:AX$47)</f>
        <v>1.0878849858262193E-4</v>
      </c>
      <c r="H292" cm="1">
        <f t="array" ref="H292">MMULT($B17:$AL17,'matrice coefficient technqiue'!AY$11:AY$47)</f>
        <v>5.6992965557181334E-5</v>
      </c>
      <c r="I292" cm="1">
        <f t="array" ref="I292">MMULT($B17:$AL17,'matrice coefficient technqiue'!AZ$11:AZ$47)</f>
        <v>6.6153381153403009E-6</v>
      </c>
      <c r="J292" cm="1">
        <f t="array" ref="J292">MMULT($B17:$AL17,'matrice coefficient technqiue'!BA$11:BA$47)</f>
        <v>9.4161090580100924E-5</v>
      </c>
      <c r="K292" cm="1">
        <f t="array" ref="K292">MMULT($B17:$AL17,'matrice coefficient technqiue'!BB$11:BB$47)</f>
        <v>1.2724377990496911E-4</v>
      </c>
      <c r="L292" cm="1">
        <f t="array" ref="L292">MMULT($B17:$AL17,'matrice coefficient technqiue'!BC$11:BC$47)</f>
        <v>1.0992516126988403E-4</v>
      </c>
      <c r="M292" cm="1">
        <f t="array" ref="M292">MMULT($B17:$AL17,'matrice coefficient technqiue'!BD$11:BD$47)</f>
        <v>9.99644469548185E-5</v>
      </c>
      <c r="N292" cm="1">
        <f t="array" ref="N292">MMULT($B17:$AL17,'matrice coefficient technqiue'!BE$11:BE$47)</f>
        <v>2.7215182970956693E-3</v>
      </c>
      <c r="O292" cm="1">
        <f t="array" ref="O292">MMULT($B17:$AL17,'matrice coefficient technqiue'!BF$11:BF$47)</f>
        <v>1.5058886439816285E-2</v>
      </c>
      <c r="P292" cm="1">
        <f t="array" ref="P292">MMULT($B17:$AL17,'matrice coefficient technqiue'!BG$11:BG$47)</f>
        <v>6.7759631415854546E-4</v>
      </c>
      <c r="Q292" cm="1">
        <f t="array" ref="Q292">MMULT($B17:$AL17,'matrice coefficient technqiue'!BH$11:BH$47)</f>
        <v>5.1856504824781471E-5</v>
      </c>
      <c r="R292" cm="1">
        <f t="array" ref="R292">MMULT($B17:$AL17,'matrice coefficient technqiue'!BI$11:BI$47)</f>
        <v>5.3787383922681577E-4</v>
      </c>
      <c r="S292" cm="1">
        <f t="array" ref="S292">MMULT($B17:$AL17,'matrice coefficient technqiue'!BJ$11:BJ$47)</f>
        <v>3.7267945522876277E-5</v>
      </c>
      <c r="T292" cm="1">
        <f t="array" ref="T292">MMULT($B17:$AL17,'matrice coefficient technqiue'!BK$11:BK$47)</f>
        <v>1.13125000430346E-3</v>
      </c>
      <c r="U292" cm="1">
        <f t="array" ref="U292">MMULT($B17:$AL17,'matrice coefficient technqiue'!BL$11:BL$47)</f>
        <v>7.918306310343438E-4</v>
      </c>
      <c r="V292" cm="1">
        <f t="array" ref="V292">MMULT($B17:$AL17,'matrice coefficient technqiue'!BM$11:BM$47)</f>
        <v>2.3770816313110167E-5</v>
      </c>
      <c r="W292" cm="1">
        <f t="array" ref="W292">MMULT($B17:$AL17,'matrice coefficient technqiue'!BN$11:BN$47)</f>
        <v>2.6313288110636209E-4</v>
      </c>
      <c r="X292" cm="1">
        <f t="array" ref="X292">MMULT($B17:$AL17,'matrice coefficient technqiue'!BO$11:BO$47)</f>
        <v>1.5238077568825763E-4</v>
      </c>
      <c r="Y292" cm="1">
        <f t="array" ref="Y292">MMULT($B17:$AL17,'matrice coefficient technqiue'!BP$11:BP$47)</f>
        <v>4.2741220470584487E-5</v>
      </c>
      <c r="Z292" cm="1">
        <f t="array" ref="Z292">MMULT($B17:$AL17,'matrice coefficient technqiue'!BQ$11:BQ$47)</f>
        <v>1.7421262042786766E-5</v>
      </c>
      <c r="AA292" cm="1">
        <f t="array" ref="AA292">MMULT($B17:$AL17,'matrice coefficient technqiue'!BR$11:BR$47)</f>
        <v>1.8043282206530957E-5</v>
      </c>
      <c r="AB292" cm="1">
        <f t="array" ref="AB292">MMULT($B17:$AL17,'matrice coefficient technqiue'!BS$11:BS$47)</f>
        <v>5.6099117398123604E-5</v>
      </c>
      <c r="AC292" cm="1">
        <f t="array" ref="AC292">MMULT($B17:$AL17,'matrice coefficient technqiue'!BT$11:BT$47)</f>
        <v>1.3540211128893308E-4</v>
      </c>
      <c r="AD292" cm="1">
        <f t="array" ref="AD292">MMULT($B17:$AL17,'matrice coefficient technqiue'!BU$11:BU$47)</f>
        <v>1.0628192992245875E-4</v>
      </c>
      <c r="AE292" cm="1">
        <f t="array" ref="AE292">MMULT($B17:$AL17,'matrice coefficient technqiue'!BV$11:BV$47)</f>
        <v>1.8348802030607224E-4</v>
      </c>
      <c r="AF292" cm="1">
        <f t="array" ref="AF292">MMULT($B17:$AL17,'matrice coefficient technqiue'!BW$11:BW$47)</f>
        <v>9.8360943760763164E-4</v>
      </c>
      <c r="AG292" cm="1">
        <f t="array" ref="AG292">MMULT($B17:$AL17,'matrice coefficient technqiue'!BX$11:BX$47)</f>
        <v>2.6803294238758135E-5</v>
      </c>
      <c r="AH292" cm="1">
        <f t="array" ref="AH292">MMULT($B17:$AL17,'matrice coefficient technqiue'!BY$11:BY$47)</f>
        <v>6.7008820624967752E-5</v>
      </c>
      <c r="AI292" cm="1">
        <f t="array" ref="AI292">MMULT($B17:$AL17,'matrice coefficient technqiue'!BZ$11:BZ$47)</f>
        <v>1.2569254252438252E-4</v>
      </c>
      <c r="AJ292" cm="1">
        <f t="array" ref="AJ292">MMULT($B17:$AL17,'matrice coefficient technqiue'!CA$11:CA$47)</f>
        <v>2.0622013713158738E-4</v>
      </c>
      <c r="AK292" cm="1">
        <f t="array" ref="AK292">MMULT($B17:$AL17,'matrice coefficient technqiue'!CB$11:CB$47)</f>
        <v>3.5444579669054074E-4</v>
      </c>
      <c r="AL292" cm="1">
        <f t="array" ref="AL292">MMULT($B17:$AL17,'matrice coefficient technqiue'!CC$11:CC$47)</f>
        <v>0</v>
      </c>
    </row>
    <row r="293" spans="1:38">
      <c r="A293" s="13" t="s">
        <v>22</v>
      </c>
      <c r="B293" cm="1">
        <f t="array" ref="B293">MMULT($B18:$AL18,'matrice coefficient technqiue'!AS$11:AS$47)</f>
        <v>1.3628408359955616E-2</v>
      </c>
      <c r="C293" cm="1">
        <f t="array" ref="C293">MMULT($B18:$AL18,'matrice coefficient technqiue'!AT$11:AT$47)</f>
        <v>9.8148910072692278E-3</v>
      </c>
      <c r="D293" cm="1">
        <f t="array" ref="D293">MMULT($B18:$AL18,'matrice coefficient technqiue'!AU$11:AU$47)</f>
        <v>1.5767105483250258E-3</v>
      </c>
      <c r="E293" cm="1">
        <f t="array" ref="E293">MMULT($B18:$AL18,'matrice coefficient technqiue'!AV$11:AV$47)</f>
        <v>4.3049985897352646E-4</v>
      </c>
      <c r="F293" cm="1">
        <f t="array" ref="F293">MMULT($B18:$AL18,'matrice coefficient technqiue'!AW$11:AW$47)</f>
        <v>8.6074960290927259E-4</v>
      </c>
      <c r="G293" cm="1">
        <f t="array" ref="G293">MMULT($B18:$AL18,'matrice coefficient technqiue'!AX$11:AX$47)</f>
        <v>8.8970591971755241E-4</v>
      </c>
      <c r="H293" cm="1">
        <f t="array" ref="H293">MMULT($B18:$AL18,'matrice coefficient technqiue'!AY$11:AY$47)</f>
        <v>1.2738751403694136E-3</v>
      </c>
      <c r="I293" cm="1">
        <f t="array" ref="I293">MMULT($B18:$AL18,'matrice coefficient technqiue'!AZ$11:AZ$47)</f>
        <v>5.0687122279188606E-4</v>
      </c>
      <c r="J293" cm="1">
        <f t="array" ref="J293">MMULT($B18:$AL18,'matrice coefficient technqiue'!BA$11:BA$47)</f>
        <v>7.3462914926010535E-4</v>
      </c>
      <c r="K293" cm="1">
        <f t="array" ref="K293">MMULT($B18:$AL18,'matrice coefficient technqiue'!BB$11:BB$47)</f>
        <v>3.0357585035864247E-3</v>
      </c>
      <c r="L293" cm="1">
        <f t="array" ref="L293">MMULT($B18:$AL18,'matrice coefficient technqiue'!BC$11:BC$47)</f>
        <v>4.4153479581947328E-3</v>
      </c>
      <c r="M293" cm="1">
        <f t="array" ref="M293">MMULT($B18:$AL18,'matrice coefficient technqiue'!BD$11:BD$47)</f>
        <v>2.6128420424600665E-3</v>
      </c>
      <c r="N293" cm="1">
        <f t="array" ref="N293">MMULT($B18:$AL18,'matrice coefficient technqiue'!BE$11:BE$47)</f>
        <v>7.0533950314064491E-3</v>
      </c>
      <c r="O293" cm="1">
        <f t="array" ref="O293">MMULT($B18:$AL18,'matrice coefficient technqiue'!BF$11:BF$47)</f>
        <v>1.9689851679325292E-2</v>
      </c>
      <c r="P293" cm="1">
        <f t="array" ref="P293">MMULT($B18:$AL18,'matrice coefficient technqiue'!BG$11:BG$47)</f>
        <v>3.9126330365236855E-2</v>
      </c>
      <c r="Q293" cm="1">
        <f t="array" ref="Q293">MMULT($B18:$AL18,'matrice coefficient technqiue'!BH$11:BH$47)</f>
        <v>2.5588017657200034E-4</v>
      </c>
      <c r="R293" cm="1">
        <f t="array" ref="R293">MMULT($B18:$AL18,'matrice coefficient technqiue'!BI$11:BI$47)</f>
        <v>1.4189000054759622E-3</v>
      </c>
      <c r="S293" cm="1">
        <f t="array" ref="S293">MMULT($B18:$AL18,'matrice coefficient technqiue'!BJ$11:BJ$47)</f>
        <v>3.267754801903079E-3</v>
      </c>
      <c r="T293" cm="1">
        <f t="array" ref="T293">MMULT($B18:$AL18,'matrice coefficient technqiue'!BK$11:BK$47)</f>
        <v>2.4121628135038956E-3</v>
      </c>
      <c r="U293" cm="1">
        <f t="array" ref="U293">MMULT($B18:$AL18,'matrice coefficient technqiue'!BL$11:BL$47)</f>
        <v>1.9598720342693236E-3</v>
      </c>
      <c r="V293" cm="1">
        <f t="array" ref="V293">MMULT($B18:$AL18,'matrice coefficient technqiue'!BM$11:BM$47)</f>
        <v>4.3780047286361325E-4</v>
      </c>
      <c r="W293" cm="1">
        <f t="array" ref="W293">MMULT($B18:$AL18,'matrice coefficient technqiue'!BN$11:BN$47)</f>
        <v>6.6811329204050172E-4</v>
      </c>
      <c r="X293" cm="1">
        <f t="array" ref="X293">MMULT($B18:$AL18,'matrice coefficient technqiue'!BO$11:BO$47)</f>
        <v>1.995075245878517E-3</v>
      </c>
      <c r="Y293" cm="1">
        <f t="array" ref="Y293">MMULT($B18:$AL18,'matrice coefficient technqiue'!BP$11:BP$47)</f>
        <v>2.838177038648424E-4</v>
      </c>
      <c r="Z293" cm="1">
        <f t="array" ref="Z293">MMULT($B18:$AL18,'matrice coefficient technqiue'!BQ$11:BQ$47)</f>
        <v>2.3830762179435374E-4</v>
      </c>
      <c r="AA293" cm="1">
        <f t="array" ref="AA293">MMULT($B18:$AL18,'matrice coefficient technqiue'!BR$11:BR$47)</f>
        <v>4.7952977201281229E-5</v>
      </c>
      <c r="AB293" cm="1">
        <f t="array" ref="AB293">MMULT($B18:$AL18,'matrice coefficient technqiue'!BS$11:BS$47)</f>
        <v>3.444208246589091E-4</v>
      </c>
      <c r="AC293" cm="1">
        <f t="array" ref="AC293">MMULT($B18:$AL18,'matrice coefficient technqiue'!BT$11:BT$47)</f>
        <v>2.181893244307362E-3</v>
      </c>
      <c r="AD293" cm="1">
        <f t="array" ref="AD293">MMULT($B18:$AL18,'matrice coefficient technqiue'!BU$11:BU$47)</f>
        <v>1.0463808797033475E-3</v>
      </c>
      <c r="AE293" cm="1">
        <f t="array" ref="AE293">MMULT($B18:$AL18,'matrice coefficient technqiue'!BV$11:BV$47)</f>
        <v>7.284132321647087E-4</v>
      </c>
      <c r="AF293" cm="1">
        <f t="array" ref="AF293">MMULT($B18:$AL18,'matrice coefficient technqiue'!BW$11:BW$47)</f>
        <v>2.5112435517125344E-3</v>
      </c>
      <c r="AG293" cm="1">
        <f t="array" ref="AG293">MMULT($B18:$AL18,'matrice coefficient technqiue'!BX$11:BX$47)</f>
        <v>1.7789123689215418E-4</v>
      </c>
      <c r="AH293" cm="1">
        <f t="array" ref="AH293">MMULT($B18:$AL18,'matrice coefficient technqiue'!BY$11:BY$47)</f>
        <v>2.7633095656096106E-3</v>
      </c>
      <c r="AI293" cm="1">
        <f t="array" ref="AI293">MMULT($B18:$AL18,'matrice coefficient technqiue'!BZ$11:BZ$47)</f>
        <v>4.9713926917600263E-4</v>
      </c>
      <c r="AJ293" cm="1">
        <f t="array" ref="AJ293">MMULT($B18:$AL18,'matrice coefficient technqiue'!CA$11:CA$47)</f>
        <v>1.5981538206063747E-3</v>
      </c>
      <c r="AK293" cm="1">
        <f t="array" ref="AK293">MMULT($B18:$AL18,'matrice coefficient technqiue'!CB$11:CB$47)</f>
        <v>9.0952350520480353E-4</v>
      </c>
      <c r="AL293" cm="1">
        <f t="array" ref="AL293">MMULT($B18:$AL18,'matrice coefficient technqiue'!CC$11:CC$47)</f>
        <v>0</v>
      </c>
    </row>
    <row r="294" spans="1:38">
      <c r="A294" s="13" t="s">
        <v>23</v>
      </c>
      <c r="B294" cm="1">
        <f t="array" ref="B294">MMULT($B19:$AL19,'matrice coefficient technqiue'!AS$11:AS$47)</f>
        <v>4.5713095117695399E-3</v>
      </c>
      <c r="C294" cm="1">
        <f t="array" ref="C294">MMULT($B19:$AL19,'matrice coefficient technqiue'!AT$11:AT$47)</f>
        <v>7.7813790136789813E-3</v>
      </c>
      <c r="D294" cm="1">
        <f t="array" ref="D294">MMULT($B19:$AL19,'matrice coefficient technqiue'!AU$11:AU$47)</f>
        <v>5.3069407802705205E-3</v>
      </c>
      <c r="E294" cm="1">
        <f t="array" ref="E294">MMULT($B19:$AL19,'matrice coefficient technqiue'!AV$11:AV$47)</f>
        <v>3.1133147519983814E-3</v>
      </c>
      <c r="F294" cm="1">
        <f t="array" ref="F294">MMULT($B19:$AL19,'matrice coefficient technqiue'!AW$11:AW$47)</f>
        <v>1.2814023861005872E-2</v>
      </c>
      <c r="G294" cm="1">
        <f t="array" ref="G294">MMULT($B19:$AL19,'matrice coefficient technqiue'!AX$11:AX$47)</f>
        <v>6.6969962194683057E-3</v>
      </c>
      <c r="H294" cm="1">
        <f t="array" ref="H294">MMULT($B19:$AL19,'matrice coefficient technqiue'!AY$11:AY$47)</f>
        <v>1.3532495430370632E-2</v>
      </c>
      <c r="I294" cm="1">
        <f t="array" ref="I294">MMULT($B19:$AL19,'matrice coefficient technqiue'!AZ$11:AZ$47)</f>
        <v>3.4919459163056722E-3</v>
      </c>
      <c r="J294" cm="1">
        <f t="array" ref="J294">MMULT($B19:$AL19,'matrice coefficient technqiue'!BA$11:BA$47)</f>
        <v>8.8207052947138816E-3</v>
      </c>
      <c r="K294" cm="1">
        <f t="array" ref="K294">MMULT($B19:$AL19,'matrice coefficient technqiue'!BB$11:BB$47)</f>
        <v>1.1265391342066729E-2</v>
      </c>
      <c r="L294" cm="1">
        <f t="array" ref="L294">MMULT($B19:$AL19,'matrice coefficient technqiue'!BC$11:BC$47)</f>
        <v>3.3196433562891719E-3</v>
      </c>
      <c r="M294" cm="1">
        <f t="array" ref="M294">MMULT($B19:$AL19,'matrice coefficient technqiue'!BD$11:BD$47)</f>
        <v>2.8100995380325637E-3</v>
      </c>
      <c r="N294" cm="1">
        <f t="array" ref="N294">MMULT($B19:$AL19,'matrice coefficient technqiue'!BE$11:BE$47)</f>
        <v>2.3633382637032354E-3</v>
      </c>
      <c r="O294" cm="1">
        <f t="array" ref="O294">MMULT($B19:$AL19,'matrice coefficient technqiue'!BF$11:BF$47)</f>
        <v>1.9947859647085793E-3</v>
      </c>
      <c r="P294" cm="1">
        <f t="array" ref="P294">MMULT($B19:$AL19,'matrice coefficient technqiue'!BG$11:BG$47)</f>
        <v>7.9718882624020375E-4</v>
      </c>
      <c r="Q294" cm="1">
        <f t="array" ref="Q294">MMULT($B19:$AL19,'matrice coefficient technqiue'!BH$11:BH$47)</f>
        <v>0.13666723719205173</v>
      </c>
      <c r="R294" cm="1">
        <f t="array" ref="R294">MMULT($B19:$AL19,'matrice coefficient technqiue'!BI$11:BI$47)</f>
        <v>3.8322486573615544E-3</v>
      </c>
      <c r="S294" cm="1">
        <f t="array" ref="S294">MMULT($B19:$AL19,'matrice coefficient technqiue'!BJ$11:BJ$47)</f>
        <v>3.568952128501639E-4</v>
      </c>
      <c r="T294" cm="1">
        <f t="array" ref="T294">MMULT($B19:$AL19,'matrice coefficient technqiue'!BK$11:BK$47)</f>
        <v>2.8977309962933684E-3</v>
      </c>
      <c r="U294" cm="1">
        <f t="array" ref="U294">MMULT($B19:$AL19,'matrice coefficient technqiue'!BL$11:BL$47)</f>
        <v>2.9811036568553437E-3</v>
      </c>
      <c r="V294" cm="1">
        <f t="array" ref="V294">MMULT($B19:$AL19,'matrice coefficient technqiue'!BM$11:BM$47)</f>
        <v>3.6679765177896665E-3</v>
      </c>
      <c r="W294" cm="1">
        <f t="array" ref="W294">MMULT($B19:$AL19,'matrice coefficient technqiue'!BN$11:BN$47)</f>
        <v>9.1501275055860497E-3</v>
      </c>
      <c r="X294" cm="1">
        <f t="array" ref="X294">MMULT($B19:$AL19,'matrice coefficient technqiue'!BO$11:BO$47)</f>
        <v>6.2221602824052849E-3</v>
      </c>
      <c r="Y294" cm="1">
        <f t="array" ref="Y294">MMULT($B19:$AL19,'matrice coefficient technqiue'!BP$11:BP$47)</f>
        <v>8.7615014963314769E-4</v>
      </c>
      <c r="Z294" cm="1">
        <f t="array" ref="Z294">MMULT($B19:$AL19,'matrice coefficient technqiue'!BQ$11:BQ$47)</f>
        <v>7.0216752450846234E-4</v>
      </c>
      <c r="AA294" cm="1">
        <f t="array" ref="AA294">MMULT($B19:$AL19,'matrice coefficient technqiue'!BR$11:BR$47)</f>
        <v>6.1362862647537566E-4</v>
      </c>
      <c r="AB294" cm="1">
        <f t="array" ref="AB294">MMULT($B19:$AL19,'matrice coefficient technqiue'!BS$11:BS$47)</f>
        <v>1.5444344222061649E-3</v>
      </c>
      <c r="AC294" cm="1">
        <f t="array" ref="AC294">MMULT($B19:$AL19,'matrice coefficient technqiue'!BT$11:BT$47)</f>
        <v>1.3186812153754357E-3</v>
      </c>
      <c r="AD294" cm="1">
        <f t="array" ref="AD294">MMULT($B19:$AL19,'matrice coefficient technqiue'!BU$11:BU$47)</f>
        <v>2.4669182023103571E-3</v>
      </c>
      <c r="AE294" cm="1">
        <f t="array" ref="AE294">MMULT($B19:$AL19,'matrice coefficient technqiue'!BV$11:BV$47)</f>
        <v>7.1942772621620959E-4</v>
      </c>
      <c r="AF294" cm="1">
        <f t="array" ref="AF294">MMULT($B19:$AL19,'matrice coefficient technqiue'!BW$11:BW$47)</f>
        <v>2.2920721052980177E-3</v>
      </c>
      <c r="AG294" cm="1">
        <f t="array" ref="AG294">MMULT($B19:$AL19,'matrice coefficient technqiue'!BX$11:BX$47)</f>
        <v>2.4133005455561313E-3</v>
      </c>
      <c r="AH294" cm="1">
        <f t="array" ref="AH294">MMULT($B19:$AL19,'matrice coefficient technqiue'!BY$11:BY$47)</f>
        <v>1.6581691196130139E-3</v>
      </c>
      <c r="AI294" cm="1">
        <f t="array" ref="AI294">MMULT($B19:$AL19,'matrice coefficient technqiue'!BZ$11:BZ$47)</f>
        <v>1.9212797616419972E-3</v>
      </c>
      <c r="AJ294" cm="1">
        <f t="array" ref="AJ294">MMULT($B19:$AL19,'matrice coefficient technqiue'!CA$11:CA$47)</f>
        <v>5.9333714136865874E-3</v>
      </c>
      <c r="AK294" cm="1">
        <f t="array" ref="AK294">MMULT($B19:$AL19,'matrice coefficient technqiue'!CB$11:CB$47)</f>
        <v>1.7463985339700708E-3</v>
      </c>
      <c r="AL294" cm="1">
        <f t="array" ref="AL294">MMULT($B19:$AL19,'matrice coefficient technqiue'!CC$11:CC$47)</f>
        <v>0</v>
      </c>
    </row>
    <row r="295" spans="1:38">
      <c r="A295" s="13" t="s">
        <v>24</v>
      </c>
      <c r="B295" cm="1">
        <f t="array" ref="B295">MMULT($B20:$AL20,'matrice coefficient technqiue'!AS$11:AS$47)</f>
        <v>2.6976473190298642E-3</v>
      </c>
      <c r="C295" cm="1">
        <f t="array" ref="C295">MMULT($B20:$AL20,'matrice coefficient technqiue'!AT$11:AT$47)</f>
        <v>2.7316223970203224E-3</v>
      </c>
      <c r="D295" cm="1">
        <f t="array" ref="D295">MMULT($B20:$AL20,'matrice coefficient technqiue'!AU$11:AU$47)</f>
        <v>3.3361910124036888E-3</v>
      </c>
      <c r="E295" cm="1">
        <f t="array" ref="E295">MMULT($B20:$AL20,'matrice coefficient technqiue'!AV$11:AV$47)</f>
        <v>4.6542101113426588E-3</v>
      </c>
      <c r="F295" cm="1">
        <f t="array" ref="F295">MMULT($B20:$AL20,'matrice coefficient technqiue'!AW$11:AW$47)</f>
        <v>9.624700755492448E-3</v>
      </c>
      <c r="G295" cm="1">
        <f t="array" ref="G295">MMULT($B20:$AL20,'matrice coefficient technqiue'!AX$11:AX$47)</f>
        <v>6.7929126386453917E-3</v>
      </c>
      <c r="H295" cm="1">
        <f t="array" ref="H295">MMULT($B20:$AL20,'matrice coefficient technqiue'!AY$11:AY$47)</f>
        <v>4.3486968315909315E-3</v>
      </c>
      <c r="I295" cm="1">
        <f t="array" ref="I295">MMULT($B20:$AL20,'matrice coefficient technqiue'!AZ$11:AZ$47)</f>
        <v>3.376250353811621E-3</v>
      </c>
      <c r="J295" cm="1">
        <f t="array" ref="J295">MMULT($B20:$AL20,'matrice coefficient technqiue'!BA$11:BA$47)</f>
        <v>4.7204825466846687E-3</v>
      </c>
      <c r="K295" cm="1">
        <f t="array" ref="K295">MMULT($B20:$AL20,'matrice coefficient technqiue'!BB$11:BB$47)</f>
        <v>1.736073731675199E-2</v>
      </c>
      <c r="L295" cm="1">
        <f t="array" ref="L295">MMULT($B20:$AL20,'matrice coefficient technqiue'!BC$11:BC$47)</f>
        <v>2.0984241690333448E-3</v>
      </c>
      <c r="M295" cm="1">
        <f t="array" ref="M295">MMULT($B20:$AL20,'matrice coefficient technqiue'!BD$11:BD$47)</f>
        <v>2.1693558783357106E-3</v>
      </c>
      <c r="N295" cm="1">
        <f t="array" ref="N295">MMULT($B20:$AL20,'matrice coefficient technqiue'!BE$11:BE$47)</f>
        <v>2.4291194920783264E-3</v>
      </c>
      <c r="O295" cm="1">
        <f t="array" ref="O295">MMULT($B20:$AL20,'matrice coefficient technqiue'!BF$11:BF$47)</f>
        <v>1.4872049779712715E-3</v>
      </c>
      <c r="P295" cm="1">
        <f t="array" ref="P295">MMULT($B20:$AL20,'matrice coefficient technqiue'!BG$11:BG$47)</f>
        <v>1.7380942521427658E-3</v>
      </c>
      <c r="Q295" cm="1">
        <f t="array" ref="Q295">MMULT($B20:$AL20,'matrice coefficient technqiue'!BH$11:BH$47)</f>
        <v>2.648063893502365E-3</v>
      </c>
      <c r="R295" cm="1">
        <f t="array" ref="R295">MMULT($B20:$AL20,'matrice coefficient technqiue'!BI$11:BI$47)</f>
        <v>7.8201560267024711E-2</v>
      </c>
      <c r="S295" cm="1">
        <f t="array" ref="S295">MMULT($B20:$AL20,'matrice coefficient technqiue'!BJ$11:BJ$47)</f>
        <v>2.8608828581284168E-3</v>
      </c>
      <c r="T295" cm="1">
        <f t="array" ref="T295">MMULT($B20:$AL20,'matrice coefficient technqiue'!BK$11:BK$47)</f>
        <v>2.3540226119254932E-3</v>
      </c>
      <c r="U295" cm="1">
        <f t="array" ref="U295">MMULT($B20:$AL20,'matrice coefficient technqiue'!BL$11:BL$47)</f>
        <v>1.3801267754726019E-3</v>
      </c>
      <c r="V295" cm="1">
        <f t="array" ref="V295">MMULT($B20:$AL20,'matrice coefficient technqiue'!BM$11:BM$47)</f>
        <v>1.9309298481207558E-3</v>
      </c>
      <c r="W295" cm="1">
        <f t="array" ref="W295">MMULT($B20:$AL20,'matrice coefficient technqiue'!BN$11:BN$47)</f>
        <v>4.5643530882567606E-3</v>
      </c>
      <c r="X295" cm="1">
        <f t="array" ref="X295">MMULT($B20:$AL20,'matrice coefficient technqiue'!BO$11:BO$47)</f>
        <v>2.5205991996481146E-3</v>
      </c>
      <c r="Y295" cm="1">
        <f t="array" ref="Y295">MMULT($B20:$AL20,'matrice coefficient technqiue'!BP$11:BP$47)</f>
        <v>2.3426204184963987E-3</v>
      </c>
      <c r="Z295" cm="1">
        <f t="array" ref="Z295">MMULT($B20:$AL20,'matrice coefficient technqiue'!BQ$11:BQ$47)</f>
        <v>6.940546817667155E-4</v>
      </c>
      <c r="AA295" cm="1">
        <f t="array" ref="AA295">MMULT($B20:$AL20,'matrice coefficient technqiue'!BR$11:BR$47)</f>
        <v>1.4083442174932441E-3</v>
      </c>
      <c r="AB295" cm="1">
        <f t="array" ref="AB295">MMULT($B20:$AL20,'matrice coefficient technqiue'!BS$11:BS$47)</f>
        <v>2.1657643145591965E-3</v>
      </c>
      <c r="AC295" cm="1">
        <f t="array" ref="AC295">MMULT($B20:$AL20,'matrice coefficient technqiue'!BT$11:BT$47)</f>
        <v>3.1056254233747913E-3</v>
      </c>
      <c r="AD295" cm="1">
        <f t="array" ref="AD295">MMULT($B20:$AL20,'matrice coefficient technqiue'!BU$11:BU$47)</f>
        <v>7.3732350670410469E-3</v>
      </c>
      <c r="AE295" cm="1">
        <f t="array" ref="AE295">MMULT($B20:$AL20,'matrice coefficient technqiue'!BV$11:BV$47)</f>
        <v>2.7333934820417873E-3</v>
      </c>
      <c r="AF295" cm="1">
        <f t="array" ref="AF295">MMULT($B20:$AL20,'matrice coefficient technqiue'!BW$11:BW$47)</f>
        <v>8.3062519439962498E-3</v>
      </c>
      <c r="AG295" cm="1">
        <f t="array" ref="AG295">MMULT($B20:$AL20,'matrice coefficient technqiue'!BX$11:BX$47)</f>
        <v>2.6492309489626388E-3</v>
      </c>
      <c r="AH295" cm="1">
        <f t="array" ref="AH295">MMULT($B20:$AL20,'matrice coefficient technqiue'!BY$11:BY$47)</f>
        <v>2.3122717567122114E-3</v>
      </c>
      <c r="AI295" cm="1">
        <f t="array" ref="AI295">MMULT($B20:$AL20,'matrice coefficient technqiue'!BZ$11:BZ$47)</f>
        <v>1.7380510839207191E-3</v>
      </c>
      <c r="AJ295" cm="1">
        <f t="array" ref="AJ295">MMULT($B20:$AL20,'matrice coefficient technqiue'!CA$11:CA$47)</f>
        <v>3.0811994813613576E-3</v>
      </c>
      <c r="AK295" cm="1">
        <f t="array" ref="AK295">MMULT($B20:$AL20,'matrice coefficient technqiue'!CB$11:CB$47)</f>
        <v>1.6143326444886649E-3</v>
      </c>
      <c r="AL295" cm="1">
        <f t="array" ref="AL295">MMULT($B20:$AL20,'matrice coefficient technqiue'!CC$11:CC$47)</f>
        <v>0</v>
      </c>
    </row>
    <row r="296" spans="1:38">
      <c r="A296" s="13" t="s">
        <v>25</v>
      </c>
      <c r="B296" cm="1">
        <f t="array" ref="B296">MMULT($B21:$AL21,'matrice coefficient technqiue'!AS$11:AS$47)</f>
        <v>1.7536380819455676E-3</v>
      </c>
      <c r="C296" cm="1">
        <f t="array" ref="C296">MMULT($B21:$AL21,'matrice coefficient technqiue'!AT$11:AT$47)</f>
        <v>3.7090527404452451E-3</v>
      </c>
      <c r="D296" cm="1">
        <f t="array" ref="D296">MMULT($B21:$AL21,'matrice coefficient technqiue'!AU$11:AU$47)</f>
        <v>4.0269659498709163E-4</v>
      </c>
      <c r="E296" cm="1">
        <f t="array" ref="E296">MMULT($B21:$AL21,'matrice coefficient technqiue'!AV$11:AV$47)</f>
        <v>6.518073475019052E-4</v>
      </c>
      <c r="F296" cm="1">
        <f t="array" ref="F296">MMULT($B21:$AL21,'matrice coefficient technqiue'!AW$11:AW$47)</f>
        <v>7.4928901901050008E-4</v>
      </c>
      <c r="G296" cm="1">
        <f t="array" ref="G296">MMULT($B21:$AL21,'matrice coefficient technqiue'!AX$11:AX$47)</f>
        <v>2.7615566387601243E-3</v>
      </c>
      <c r="H296" cm="1">
        <f t="array" ref="H296">MMULT($B21:$AL21,'matrice coefficient technqiue'!AY$11:AY$47)</f>
        <v>4.8554543230256293E-4</v>
      </c>
      <c r="I296" cm="1">
        <f t="array" ref="I296">MMULT($B21:$AL21,'matrice coefficient technqiue'!AZ$11:AZ$47)</f>
        <v>3.1529803786188435E-4</v>
      </c>
      <c r="J296" cm="1">
        <f t="array" ref="J296">MMULT($B21:$AL21,'matrice coefficient technqiue'!BA$11:BA$47)</f>
        <v>7.4776127604099334E-4</v>
      </c>
      <c r="K296" cm="1">
        <f t="array" ref="K296">MMULT($B21:$AL21,'matrice coefficient technqiue'!BB$11:BB$47)</f>
        <v>1.2082235071024863E-3</v>
      </c>
      <c r="L296" cm="1">
        <f t="array" ref="L296">MMULT($B21:$AL21,'matrice coefficient technqiue'!BC$11:BC$47)</f>
        <v>9.8535421129664156E-4</v>
      </c>
      <c r="M296" cm="1">
        <f t="array" ref="M296">MMULT($B21:$AL21,'matrice coefficient technqiue'!BD$11:BD$47)</f>
        <v>1.0906340139876446E-3</v>
      </c>
      <c r="N296" cm="1">
        <f t="array" ref="N296">MMULT($B21:$AL21,'matrice coefficient technqiue'!BE$11:BE$47)</f>
        <v>4.0387682546497673E-3</v>
      </c>
      <c r="O296" cm="1">
        <f t="array" ref="O296">MMULT($B21:$AL21,'matrice coefficient technqiue'!BF$11:BF$47)</f>
        <v>1.0403879452886332E-3</v>
      </c>
      <c r="P296" cm="1">
        <f t="array" ref="P296">MMULT($B21:$AL21,'matrice coefficient technqiue'!BG$11:BG$47)</f>
        <v>1.0978223974627765E-3</v>
      </c>
      <c r="Q296" cm="1">
        <f t="array" ref="Q296">MMULT($B21:$AL21,'matrice coefficient technqiue'!BH$11:BH$47)</f>
        <v>3.9623802630085253E-3</v>
      </c>
      <c r="R296" cm="1">
        <f t="array" ref="R296">MMULT($B21:$AL21,'matrice coefficient technqiue'!BI$11:BI$47)</f>
        <v>4.6742411555653193E-3</v>
      </c>
      <c r="S296" cm="1">
        <f t="array" ref="S296">MMULT($B21:$AL21,'matrice coefficient technqiue'!BJ$11:BJ$47)</f>
        <v>6.742257241685487E-2</v>
      </c>
      <c r="T296" cm="1">
        <f t="array" ref="T296">MMULT($B21:$AL21,'matrice coefficient technqiue'!BK$11:BK$47)</f>
        <v>4.4979084253387989E-4</v>
      </c>
      <c r="U296" cm="1">
        <f t="array" ref="U296">MMULT($B21:$AL21,'matrice coefficient technqiue'!BL$11:BL$47)</f>
        <v>9.8454135105143425E-4</v>
      </c>
      <c r="V296" cm="1">
        <f t="array" ref="V296">MMULT($B21:$AL21,'matrice coefficient technqiue'!BM$11:BM$47)</f>
        <v>2.9370579387331871E-4</v>
      </c>
      <c r="W296" cm="1">
        <f t="array" ref="W296">MMULT($B21:$AL21,'matrice coefficient technqiue'!BN$11:BN$47)</f>
        <v>3.307392243124018E-3</v>
      </c>
      <c r="X296" cm="1">
        <f t="array" ref="X296">MMULT($B21:$AL21,'matrice coefficient technqiue'!BO$11:BO$47)</f>
        <v>3.2537694996574475E-3</v>
      </c>
      <c r="Y296" cm="1">
        <f t="array" ref="Y296">MMULT($B21:$AL21,'matrice coefficient technqiue'!BP$11:BP$47)</f>
        <v>6.1314901228814306E-4</v>
      </c>
      <c r="Z296" cm="1">
        <f t="array" ref="Z296">MMULT($B21:$AL21,'matrice coefficient technqiue'!BQ$11:BQ$47)</f>
        <v>2.6593381459074374E-3</v>
      </c>
      <c r="AA296" cm="1">
        <f t="array" ref="AA296">MMULT($B21:$AL21,'matrice coefficient technqiue'!BR$11:BR$47)</f>
        <v>5.7153009116174642E-3</v>
      </c>
      <c r="AB296" cm="1">
        <f t="array" ref="AB296">MMULT($B21:$AL21,'matrice coefficient technqiue'!BS$11:BS$47)</f>
        <v>6.7498462532242524E-4</v>
      </c>
      <c r="AC296" cm="1">
        <f t="array" ref="AC296">MMULT($B21:$AL21,'matrice coefficient technqiue'!BT$11:BT$47)</f>
        <v>6.9338620332469241E-3</v>
      </c>
      <c r="AD296" cm="1">
        <f t="array" ref="AD296">MMULT($B21:$AL21,'matrice coefficient technqiue'!BU$11:BU$47)</f>
        <v>1.5317491426242466E-3</v>
      </c>
      <c r="AE296" cm="1">
        <f t="array" ref="AE296">MMULT($B21:$AL21,'matrice coefficient technqiue'!BV$11:BV$47)</f>
        <v>1.867966739581297E-3</v>
      </c>
      <c r="AF296" cm="1">
        <f t="array" ref="AF296">MMULT($B21:$AL21,'matrice coefficient technqiue'!BW$11:BW$47)</f>
        <v>7.7749293351121115E-3</v>
      </c>
      <c r="AG296" cm="1">
        <f t="array" ref="AG296">MMULT($B21:$AL21,'matrice coefficient technqiue'!BX$11:BX$47)</f>
        <v>3.6077027637618185E-3</v>
      </c>
      <c r="AH296" cm="1">
        <f t="array" ref="AH296">MMULT($B21:$AL21,'matrice coefficient technqiue'!BY$11:BY$47)</f>
        <v>8.3964827553407464E-4</v>
      </c>
      <c r="AI296" cm="1">
        <f t="array" ref="AI296">MMULT($B21:$AL21,'matrice coefficient technqiue'!BZ$11:BZ$47)</f>
        <v>3.0456757432714464E-3</v>
      </c>
      <c r="AJ296" cm="1">
        <f t="array" ref="AJ296">MMULT($B21:$AL21,'matrice coefficient technqiue'!CA$11:CA$47)</f>
        <v>7.6841305523520399E-3</v>
      </c>
      <c r="AK296" cm="1">
        <f t="array" ref="AK296">MMULT($B21:$AL21,'matrice coefficient technqiue'!CB$11:CB$47)</f>
        <v>9.9028986648290788E-4</v>
      </c>
      <c r="AL296" cm="1">
        <f t="array" ref="AL296">MMULT($B21:$AL21,'matrice coefficient technqiue'!CC$11:CC$47)</f>
        <v>0</v>
      </c>
    </row>
    <row r="297" spans="1:38">
      <c r="A297" s="13" t="s">
        <v>26</v>
      </c>
      <c r="B297" cm="1">
        <f t="array" ref="B297">MMULT($B22:$AL22,'matrice coefficient technqiue'!AS$11:AS$47)</f>
        <v>2.6613134719241392E-2</v>
      </c>
      <c r="C297" cm="1">
        <f t="array" ref="C297">MMULT($B22:$AL22,'matrice coefficient technqiue'!AT$11:AT$47)</f>
        <v>4.0870440451114695E-2</v>
      </c>
      <c r="D297" cm="1">
        <f t="array" ref="D297">MMULT($B22:$AL22,'matrice coefficient technqiue'!AU$11:AU$47)</f>
        <v>3.4084529645160566E-2</v>
      </c>
      <c r="E297" cm="1">
        <f t="array" ref="E297">MMULT($B22:$AL22,'matrice coefficient technqiue'!AV$11:AV$47)</f>
        <v>4.2754879291793391E-2</v>
      </c>
      <c r="F297" cm="1">
        <f t="array" ref="F297">MMULT($B22:$AL22,'matrice coefficient technqiue'!AW$11:AW$47)</f>
        <v>3.2117795838293474E-2</v>
      </c>
      <c r="G297" cm="1">
        <f t="array" ref="G297">MMULT($B22:$AL22,'matrice coefficient technqiue'!AX$11:AX$47)</f>
        <v>1.4111897647892771E-2</v>
      </c>
      <c r="H297" cm="1">
        <f t="array" ref="H297">MMULT($B22:$AL22,'matrice coefficient technqiue'!AY$11:AY$47)</f>
        <v>2.4647930414542354E-2</v>
      </c>
      <c r="I297" cm="1">
        <f t="array" ref="I297">MMULT($B22:$AL22,'matrice coefficient technqiue'!AZ$11:AZ$47)</f>
        <v>3.430245104248919E-2</v>
      </c>
      <c r="J297" cm="1">
        <f t="array" ref="J297">MMULT($B22:$AL22,'matrice coefficient technqiue'!BA$11:BA$47)</f>
        <v>3.03033051344802E-2</v>
      </c>
      <c r="K297" cm="1">
        <f t="array" ref="K297">MMULT($B22:$AL22,'matrice coefficient technqiue'!BB$11:BB$47)</f>
        <v>3.1374994760322253E-2</v>
      </c>
      <c r="L297" cm="1">
        <f t="array" ref="L297">MMULT($B22:$AL22,'matrice coefficient technqiue'!BC$11:BC$47)</f>
        <v>2.9464267878917656E-2</v>
      </c>
      <c r="M297" cm="1">
        <f t="array" ref="M297">MMULT($B22:$AL22,'matrice coefficient technqiue'!BD$11:BD$47)</f>
        <v>3.4729812356912075E-2</v>
      </c>
      <c r="N297" cm="1">
        <f t="array" ref="N297">MMULT($B22:$AL22,'matrice coefficient technqiue'!BE$11:BE$47)</f>
        <v>4.0901630647976313E-2</v>
      </c>
      <c r="O297" cm="1">
        <f t="array" ref="O297">MMULT($B22:$AL22,'matrice coefficient technqiue'!BF$11:BF$47)</f>
        <v>3.80567568328933E-2</v>
      </c>
      <c r="P297" cm="1">
        <f t="array" ref="P297">MMULT($B22:$AL22,'matrice coefficient technqiue'!BG$11:BG$47)</f>
        <v>3.3365453673553716E-2</v>
      </c>
      <c r="Q297" cm="1">
        <f t="array" ref="Q297">MMULT($B22:$AL22,'matrice coefficient technqiue'!BH$11:BH$47)</f>
        <v>6.0705803102889819E-3</v>
      </c>
      <c r="R297" cm="1">
        <f t="array" ref="R297">MMULT($B22:$AL22,'matrice coefficient technqiue'!BI$11:BI$47)</f>
        <v>1.1571121122056318E-2</v>
      </c>
      <c r="S297" cm="1">
        <f t="array" ref="S297">MMULT($B22:$AL22,'matrice coefficient technqiue'!BJ$11:BJ$47)</f>
        <v>2.2325505615783895E-2</v>
      </c>
      <c r="T297" cm="1">
        <f t="array" ref="T297">MMULT($B22:$AL22,'matrice coefficient technqiue'!BK$11:BK$47)</f>
        <v>2.5185378629252145E-2</v>
      </c>
      <c r="U297" cm="1">
        <f t="array" ref="U297">MMULT($B22:$AL22,'matrice coefficient technqiue'!BL$11:BL$47)</f>
        <v>1.132061399832587E-2</v>
      </c>
      <c r="V297" cm="1">
        <f t="array" ref="V297">MMULT($B22:$AL22,'matrice coefficient technqiue'!BM$11:BM$47)</f>
        <v>3.0585590623770531E-2</v>
      </c>
      <c r="W297" cm="1">
        <f t="array" ref="W297">MMULT($B22:$AL22,'matrice coefficient technqiue'!BN$11:BN$47)</f>
        <v>1.7659049785993881E-2</v>
      </c>
      <c r="X297" cm="1">
        <f t="array" ref="X297">MMULT($B22:$AL22,'matrice coefficient technqiue'!BO$11:BO$47)</f>
        <v>1.0460277564773055E-2</v>
      </c>
      <c r="Y297" cm="1">
        <f t="array" ref="Y297">MMULT($B22:$AL22,'matrice coefficient technqiue'!BP$11:BP$47)</f>
        <v>6.3972036178116488E-3</v>
      </c>
      <c r="Z297" cm="1">
        <f t="array" ref="Z297">MMULT($B22:$AL22,'matrice coefficient technqiue'!BQ$11:BQ$47)</f>
        <v>2.1460016700228729E-3</v>
      </c>
      <c r="AA297" cm="1">
        <f t="array" ref="AA297">MMULT($B22:$AL22,'matrice coefficient technqiue'!BR$11:BR$47)</f>
        <v>1.4236672855851441E-3</v>
      </c>
      <c r="AB297" cm="1">
        <f t="array" ref="AB297">MMULT($B22:$AL22,'matrice coefficient technqiue'!BS$11:BS$47)</f>
        <v>5.3459030775167594E-3</v>
      </c>
      <c r="AC297" cm="1">
        <f t="array" ref="AC297">MMULT($B22:$AL22,'matrice coefficient technqiue'!BT$11:BT$47)</f>
        <v>7.5014762806014917E-3</v>
      </c>
      <c r="AD297" cm="1">
        <f t="array" ref="AD297">MMULT($B22:$AL22,'matrice coefficient technqiue'!BU$11:BU$47)</f>
        <v>1.2190356514521874E-2</v>
      </c>
      <c r="AE297" cm="1">
        <f t="array" ref="AE297">MMULT($B22:$AL22,'matrice coefficient technqiue'!BV$11:BV$47)</f>
        <v>6.936740746123239E-3</v>
      </c>
      <c r="AF297" cm="1">
        <f t="array" ref="AF297">MMULT($B22:$AL22,'matrice coefficient technqiue'!BW$11:BW$47)</f>
        <v>3.8149352461383521E-3</v>
      </c>
      <c r="AG297" cm="1">
        <f t="array" ref="AG297">MMULT($B22:$AL22,'matrice coefficient technqiue'!BX$11:BX$47)</f>
        <v>4.8998162066560512E-3</v>
      </c>
      <c r="AH297" cm="1">
        <f t="array" ref="AH297">MMULT($B22:$AL22,'matrice coefficient technqiue'!BY$11:BY$47)</f>
        <v>1.4417206974110379E-2</v>
      </c>
      <c r="AI297" cm="1">
        <f t="array" ref="AI297">MMULT($B22:$AL22,'matrice coefficient technqiue'!BZ$11:BZ$47)</f>
        <v>4.9044100925091346E-3</v>
      </c>
      <c r="AJ297" cm="1">
        <f t="array" ref="AJ297">MMULT($B22:$AL22,'matrice coefficient technqiue'!CA$11:CA$47)</f>
        <v>1.4368922266647334E-2</v>
      </c>
      <c r="AK297" cm="1">
        <f t="array" ref="AK297">MMULT($B22:$AL22,'matrice coefficient technqiue'!CB$11:CB$47)</f>
        <v>1.0741675591274785E-2</v>
      </c>
      <c r="AL297" cm="1">
        <f t="array" ref="AL297">MMULT($B22:$AL22,'matrice coefficient technqiue'!CC$11:CC$47)</f>
        <v>0</v>
      </c>
    </row>
    <row r="298" spans="1:38">
      <c r="A298" s="13" t="s">
        <v>27</v>
      </c>
      <c r="B298" cm="1">
        <f t="array" ref="B298">MMULT($B23:$AL23,'matrice coefficient technqiue'!AS$11:AS$47)</f>
        <v>4.384710102248569E-3</v>
      </c>
      <c r="C298" cm="1">
        <f t="array" ref="C298">MMULT($B23:$AL23,'matrice coefficient technqiue'!AT$11:AT$47)</f>
        <v>1.6124193818999745E-2</v>
      </c>
      <c r="D298" cm="1">
        <f t="array" ref="D298">MMULT($B23:$AL23,'matrice coefficient technqiue'!AU$11:AU$47)</f>
        <v>1.2164432948311604E-2</v>
      </c>
      <c r="E298" cm="1">
        <f t="array" ref="E298">MMULT($B23:$AL23,'matrice coefficient technqiue'!AV$11:AV$47)</f>
        <v>1.0489123352018197E-2</v>
      </c>
      <c r="F298" cm="1">
        <f t="array" ref="F298">MMULT($B23:$AL23,'matrice coefficient technqiue'!AW$11:AW$47)</f>
        <v>1.6114793600108025E-2</v>
      </c>
      <c r="G298" cm="1">
        <f t="array" ref="G298">MMULT($B23:$AL23,'matrice coefficient technqiue'!AX$11:AX$47)</f>
        <v>1.311251393830736E-2</v>
      </c>
      <c r="H298" cm="1">
        <f t="array" ref="H298">MMULT($B23:$AL23,'matrice coefficient technqiue'!AY$11:AY$47)</f>
        <v>1.2770852137710618E-2</v>
      </c>
      <c r="I298" cm="1">
        <f t="array" ref="I298">MMULT($B23:$AL23,'matrice coefficient technqiue'!AZ$11:AZ$47)</f>
        <v>9.0265799033043478E-3</v>
      </c>
      <c r="J298" cm="1">
        <f t="array" ref="J298">MMULT($B23:$AL23,'matrice coefficient technqiue'!BA$11:BA$47)</f>
        <v>1.3768548743510526E-2</v>
      </c>
      <c r="K298" cm="1">
        <f t="array" ref="K298">MMULT($B23:$AL23,'matrice coefficient technqiue'!BB$11:BB$47)</f>
        <v>1.004057621716356E-2</v>
      </c>
      <c r="L298" cm="1">
        <f t="array" ref="L298">MMULT($B23:$AL23,'matrice coefficient technqiue'!BC$11:BC$47)</f>
        <v>7.4073976614167786E-3</v>
      </c>
      <c r="M298" cm="1">
        <f t="array" ref="M298">MMULT($B23:$AL23,'matrice coefficient technqiue'!BD$11:BD$47)</f>
        <v>7.6345661119684837E-3</v>
      </c>
      <c r="N298" cm="1">
        <f t="array" ref="N298">MMULT($B23:$AL23,'matrice coefficient technqiue'!BE$11:BE$47)</f>
        <v>8.4007605797472192E-3</v>
      </c>
      <c r="O298" cm="1">
        <f t="array" ref="O298">MMULT($B23:$AL23,'matrice coefficient technqiue'!BF$11:BF$47)</f>
        <v>6.627512303656412E-3</v>
      </c>
      <c r="P298" cm="1">
        <f t="array" ref="P298">MMULT($B23:$AL23,'matrice coefficient technqiue'!BG$11:BG$47)</f>
        <v>6.0549509696732236E-3</v>
      </c>
      <c r="Q298" cm="1">
        <f t="array" ref="Q298">MMULT($B23:$AL23,'matrice coefficient technqiue'!BH$11:BH$47)</f>
        <v>4.5952973560615768E-3</v>
      </c>
      <c r="R298" cm="1">
        <f t="array" ref="R298">MMULT($B23:$AL23,'matrice coefficient technqiue'!BI$11:BI$47)</f>
        <v>8.3047389751453662E-3</v>
      </c>
      <c r="S298" cm="1">
        <f t="array" ref="S298">MMULT($B23:$AL23,'matrice coefficient technqiue'!BJ$11:BJ$47)</f>
        <v>6.225678262706957E-3</v>
      </c>
      <c r="T298" cm="1">
        <f t="array" ref="T298">MMULT($B23:$AL23,'matrice coefficient technqiue'!BK$11:BK$47)</f>
        <v>3.1755913864430871E-2</v>
      </c>
      <c r="U298" cm="1">
        <f t="array" ref="U298">MMULT($B23:$AL23,'matrice coefficient technqiue'!BL$11:BL$47)</f>
        <v>8.1723291481354418E-2</v>
      </c>
      <c r="V298" cm="1">
        <f t="array" ref="V298">MMULT($B23:$AL23,'matrice coefficient technqiue'!BM$11:BM$47)</f>
        <v>1.0059166742803572E-2</v>
      </c>
      <c r="W298" cm="1">
        <f t="array" ref="W298">MMULT($B23:$AL23,'matrice coefficient technqiue'!BN$11:BN$47)</f>
        <v>1.6767639969596088E-2</v>
      </c>
      <c r="X298" cm="1">
        <f t="array" ref="X298">MMULT($B23:$AL23,'matrice coefficient technqiue'!BO$11:BO$47)</f>
        <v>9.896244267657171E-3</v>
      </c>
      <c r="Y298" cm="1">
        <f t="array" ref="Y298">MMULT($B23:$AL23,'matrice coefficient technqiue'!BP$11:BP$47)</f>
        <v>6.5773560689878245E-3</v>
      </c>
      <c r="Z298" cm="1">
        <f t="array" ref="Z298">MMULT($B23:$AL23,'matrice coefficient technqiue'!BQ$11:BQ$47)</f>
        <v>4.6156334603931369E-3</v>
      </c>
      <c r="AA298" cm="1">
        <f t="array" ref="AA298">MMULT($B23:$AL23,'matrice coefficient technqiue'!BR$11:BR$47)</f>
        <v>1.4644392150596716E-3</v>
      </c>
      <c r="AB298" cm="1">
        <f t="array" ref="AB298">MMULT($B23:$AL23,'matrice coefficient technqiue'!BS$11:BS$47)</f>
        <v>7.1948012977372557E-3</v>
      </c>
      <c r="AC298" cm="1">
        <f t="array" ref="AC298">MMULT($B23:$AL23,'matrice coefficient technqiue'!BT$11:BT$47)</f>
        <v>7.8661273752038165E-3</v>
      </c>
      <c r="AD298" cm="1">
        <f t="array" ref="AD298">MMULT($B23:$AL23,'matrice coefficient technqiue'!BU$11:BU$47)</f>
        <v>1.107136406837448E-2</v>
      </c>
      <c r="AE298" cm="1">
        <f t="array" ref="AE298">MMULT($B23:$AL23,'matrice coefficient technqiue'!BV$11:BV$47)</f>
        <v>8.1602435800916633E-3</v>
      </c>
      <c r="AF298" cm="1">
        <f t="array" ref="AF298">MMULT($B23:$AL23,'matrice coefficient technqiue'!BW$11:BW$47)</f>
        <v>1.1081055397592986E-2</v>
      </c>
      <c r="AG298" cm="1">
        <f t="array" ref="AG298">MMULT($B23:$AL23,'matrice coefficient technqiue'!BX$11:BX$47)</f>
        <v>7.591726336150682E-3</v>
      </c>
      <c r="AH298" cm="1">
        <f t="array" ref="AH298">MMULT($B23:$AL23,'matrice coefficient technqiue'!BY$11:BY$47)</f>
        <v>3.2409539831655216E-3</v>
      </c>
      <c r="AI298" cm="1">
        <f t="array" ref="AI298">MMULT($B23:$AL23,'matrice coefficient technqiue'!BZ$11:BZ$47)</f>
        <v>3.4296047838315983E-3</v>
      </c>
      <c r="AJ298" cm="1">
        <f t="array" ref="AJ298">MMULT($B23:$AL23,'matrice coefficient technqiue'!CA$11:CA$47)</f>
        <v>1.0081737601927427E-2</v>
      </c>
      <c r="AK298" cm="1">
        <f t="array" ref="AK298">MMULT($B23:$AL23,'matrice coefficient technqiue'!CB$11:CB$47)</f>
        <v>8.7865356028037009E-3</v>
      </c>
      <c r="AL298" cm="1">
        <f t="array" ref="AL298">MMULT($B23:$AL23,'matrice coefficient technqiue'!CC$11:CC$47)</f>
        <v>0</v>
      </c>
    </row>
    <row r="299" spans="1:38">
      <c r="A299" s="13" t="s">
        <v>28</v>
      </c>
      <c r="B299" cm="1">
        <f t="array" ref="B299">MMULT($B24:$AL24,'matrice coefficient technqiue'!AS$11:AS$47)</f>
        <v>2.2834272263890713E-4</v>
      </c>
      <c r="C299" cm="1">
        <f t="array" ref="C299">MMULT($B24:$AL24,'matrice coefficient technqiue'!AT$11:AT$47)</f>
        <v>6.7099832127309692E-3</v>
      </c>
      <c r="D299" cm="1">
        <f t="array" ref="D299">MMULT($B24:$AL24,'matrice coefficient technqiue'!AU$11:AU$47)</f>
        <v>1.4790857422568146E-3</v>
      </c>
      <c r="E299" cm="1">
        <f t="array" ref="E299">MMULT($B24:$AL24,'matrice coefficient technqiue'!AV$11:AV$47)</f>
        <v>1.2967499351263687E-3</v>
      </c>
      <c r="F299" cm="1">
        <f t="array" ref="F299">MMULT($B24:$AL24,'matrice coefficient technqiue'!AW$11:AW$47)</f>
        <v>1.7349872673588121E-3</v>
      </c>
      <c r="G299" cm="1">
        <f t="array" ref="G299">MMULT($B24:$AL24,'matrice coefficient technqiue'!AX$11:AX$47)</f>
        <v>1.7955164814246239E-3</v>
      </c>
      <c r="H299" cm="1">
        <f t="array" ref="H299">MMULT($B24:$AL24,'matrice coefficient technqiue'!AY$11:AY$47)</f>
        <v>2.0127770124291977E-3</v>
      </c>
      <c r="I299" cm="1">
        <f t="array" ref="I299">MMULT($B24:$AL24,'matrice coefficient technqiue'!AZ$11:AZ$47)</f>
        <v>2.7999565517092687E-3</v>
      </c>
      <c r="J299" cm="1">
        <f t="array" ref="J299">MMULT($B24:$AL24,'matrice coefficient technqiue'!BA$11:BA$47)</f>
        <v>2.3022471107267224E-3</v>
      </c>
      <c r="K299" cm="1">
        <f t="array" ref="K299">MMULT($B24:$AL24,'matrice coefficient technqiue'!BB$11:BB$47)</f>
        <v>2.2555372103844336E-3</v>
      </c>
      <c r="L299" cm="1">
        <f t="array" ref="L299">MMULT($B24:$AL24,'matrice coefficient technqiue'!BC$11:BC$47)</f>
        <v>1.7741176832861104E-3</v>
      </c>
      <c r="M299" cm="1">
        <f t="array" ref="M299">MMULT($B24:$AL24,'matrice coefficient technqiue'!BD$11:BD$47)</f>
        <v>1.6697393138224591E-3</v>
      </c>
      <c r="N299" cm="1">
        <f t="array" ref="N299">MMULT($B24:$AL24,'matrice coefficient technqiue'!BE$11:BE$47)</f>
        <v>2.1741680249130926E-3</v>
      </c>
      <c r="O299" cm="1">
        <f t="array" ref="O299">MMULT($B24:$AL24,'matrice coefficient technqiue'!BF$11:BF$47)</f>
        <v>1.5375492737036635E-3</v>
      </c>
      <c r="P299" cm="1">
        <f t="array" ref="P299">MMULT($B24:$AL24,'matrice coefficient technqiue'!BG$11:BG$47)</f>
        <v>1.5827138337221455E-3</v>
      </c>
      <c r="Q299" cm="1">
        <f t="array" ref="Q299">MMULT($B24:$AL24,'matrice coefficient technqiue'!BH$11:BH$47)</f>
        <v>8.5688106855053643E-4</v>
      </c>
      <c r="R299" cm="1">
        <f t="array" ref="R299">MMULT($B24:$AL24,'matrice coefficient technqiue'!BI$11:BI$47)</f>
        <v>2.270347928874024E-3</v>
      </c>
      <c r="S299" cm="1">
        <f t="array" ref="S299">MMULT($B24:$AL24,'matrice coefficient technqiue'!BJ$11:BJ$47)</f>
        <v>7.7509673519051553E-4</v>
      </c>
      <c r="T299" cm="1">
        <f t="array" ref="T299">MMULT($B24:$AL24,'matrice coefficient technqiue'!BK$11:BK$47)</f>
        <v>1.045560414185707E-2</v>
      </c>
      <c r="U299" cm="1">
        <f t="array" ref="U299">MMULT($B24:$AL24,'matrice coefficient technqiue'!BL$11:BL$47)</f>
        <v>5.192547117518256E-3</v>
      </c>
      <c r="V299" cm="1">
        <f t="array" ref="V299">MMULT($B24:$AL24,'matrice coefficient technqiue'!BM$11:BM$47)</f>
        <v>8.9152776539157888E-3</v>
      </c>
      <c r="W299" cm="1">
        <f t="array" ref="W299">MMULT($B24:$AL24,'matrice coefficient technqiue'!BN$11:BN$47)</f>
        <v>6.4541951522206461E-3</v>
      </c>
      <c r="X299" cm="1">
        <f t="array" ref="X299">MMULT($B24:$AL24,'matrice coefficient technqiue'!BO$11:BO$47)</f>
        <v>3.9026770963381642E-3</v>
      </c>
      <c r="Y299" cm="1">
        <f t="array" ref="Y299">MMULT($B24:$AL24,'matrice coefficient technqiue'!BP$11:BP$47)</f>
        <v>6.328498250891562E-3</v>
      </c>
      <c r="Z299" cm="1">
        <f t="array" ref="Z299">MMULT($B24:$AL24,'matrice coefficient technqiue'!BQ$11:BQ$47)</f>
        <v>2.4318042675308222E-3</v>
      </c>
      <c r="AA299" cm="1">
        <f t="array" ref="AA299">MMULT($B24:$AL24,'matrice coefficient technqiue'!BR$11:BR$47)</f>
        <v>1.0731569579154085E-3</v>
      </c>
      <c r="AB299" cm="1">
        <f t="array" ref="AB299">MMULT($B24:$AL24,'matrice coefficient technqiue'!BS$11:BS$47)</f>
        <v>6.0094227562658819E-3</v>
      </c>
      <c r="AC299" cm="1">
        <f t="array" ref="AC299">MMULT($B24:$AL24,'matrice coefficient technqiue'!BT$11:BT$47)</f>
        <v>4.3979530045548951E-3</v>
      </c>
      <c r="AD299" cm="1">
        <f t="array" ref="AD299">MMULT($B24:$AL24,'matrice coefficient technqiue'!BU$11:BU$47)</f>
        <v>7.0590575959510113E-3</v>
      </c>
      <c r="AE299" cm="1">
        <f t="array" ref="AE299">MMULT($B24:$AL24,'matrice coefficient technqiue'!BV$11:BV$47)</f>
        <v>7.7858280768921028E-3</v>
      </c>
      <c r="AF299" cm="1">
        <f t="array" ref="AF299">MMULT($B24:$AL24,'matrice coefficient technqiue'!BW$11:BW$47)</f>
        <v>1.0970899451659829E-3</v>
      </c>
      <c r="AG299" cm="1">
        <f t="array" ref="AG299">MMULT($B24:$AL24,'matrice coefficient technqiue'!BX$11:BX$47)</f>
        <v>2.9759124426493315E-3</v>
      </c>
      <c r="AH299" cm="1">
        <f t="array" ref="AH299">MMULT($B24:$AL24,'matrice coefficient technqiue'!BY$11:BY$47)</f>
        <v>1.5893894460294242E-3</v>
      </c>
      <c r="AI299" cm="1">
        <f t="array" ref="AI299">MMULT($B24:$AL24,'matrice coefficient technqiue'!BZ$11:BZ$47)</f>
        <v>1.3765393555620637E-2</v>
      </c>
      <c r="AJ299" cm="1">
        <f t="array" ref="AJ299">MMULT($B24:$AL24,'matrice coefficient technqiue'!CA$11:CA$47)</f>
        <v>6.8140018624848614E-3</v>
      </c>
      <c r="AK299" cm="1">
        <f t="array" ref="AK299">MMULT($B24:$AL24,'matrice coefficient technqiue'!CB$11:CB$47)</f>
        <v>3.4160922300394254E-3</v>
      </c>
      <c r="AL299" cm="1">
        <f t="array" ref="AL299">MMULT($B24:$AL24,'matrice coefficient technqiue'!CC$11:CC$47)</f>
        <v>0</v>
      </c>
    </row>
    <row r="300" spans="1:38">
      <c r="A300" s="13" t="s">
        <v>29</v>
      </c>
      <c r="B300" cm="1">
        <f t="array" ref="B300">MMULT($B25:$AL25,'matrice coefficient technqiue'!AS$11:AS$47)</f>
        <v>7.9502385407000608E-4</v>
      </c>
      <c r="C300" cm="1">
        <f t="array" ref="C300">MMULT($B25:$AL25,'matrice coefficient technqiue'!AT$11:AT$47)</f>
        <v>1.9714299630660146E-6</v>
      </c>
      <c r="D300" cm="1">
        <f t="array" ref="D300">MMULT($B25:$AL25,'matrice coefficient technqiue'!AU$11:AU$47)</f>
        <v>5.7514608035535899E-4</v>
      </c>
      <c r="E300" cm="1">
        <f t="array" ref="E300">MMULT($B25:$AL25,'matrice coefficient technqiue'!AV$11:AV$47)</f>
        <v>4.2882525902416591E-4</v>
      </c>
      <c r="F300" cm="1">
        <f t="array" ref="F300">MMULT($B25:$AL25,'matrice coefficient technqiue'!AW$11:AW$47)</f>
        <v>4.4305223191270853E-4</v>
      </c>
      <c r="G300" cm="1">
        <f t="array" ref="G300">MMULT($B25:$AL25,'matrice coefficient technqiue'!AX$11:AX$47)</f>
        <v>3.4918829268955191E-4</v>
      </c>
      <c r="H300" cm="1">
        <f t="array" ref="H300">MMULT($B25:$AL25,'matrice coefficient technqiue'!AY$11:AY$47)</f>
        <v>6.0209751038316553E-4</v>
      </c>
      <c r="I300" cm="1">
        <f t="array" ref="I300">MMULT($B25:$AL25,'matrice coefficient technqiue'!AZ$11:AZ$47)</f>
        <v>6.8979904925427866E-4</v>
      </c>
      <c r="J300" cm="1">
        <f t="array" ref="J300">MMULT($B25:$AL25,'matrice coefficient technqiue'!BA$11:BA$47)</f>
        <v>3.4418840978802317E-4</v>
      </c>
      <c r="K300" cm="1">
        <f t="array" ref="K300">MMULT($B25:$AL25,'matrice coefficient technqiue'!BB$11:BB$47)</f>
        <v>3.6034985927143232E-4</v>
      </c>
      <c r="L300" cm="1">
        <f t="array" ref="L300">MMULT($B25:$AL25,'matrice coefficient technqiue'!BC$11:BC$47)</f>
        <v>9.4548001835702245E-4</v>
      </c>
      <c r="M300" cm="1">
        <f t="array" ref="M300">MMULT($B25:$AL25,'matrice coefficient technqiue'!BD$11:BD$47)</f>
        <v>5.0087727855728547E-4</v>
      </c>
      <c r="N300" cm="1">
        <f t="array" ref="N300">MMULT($B25:$AL25,'matrice coefficient technqiue'!BE$11:BE$47)</f>
        <v>4.9893288681433692E-4</v>
      </c>
      <c r="O300" cm="1">
        <f t="array" ref="O300">MMULT($B25:$AL25,'matrice coefficient technqiue'!BF$11:BF$47)</f>
        <v>4.7586422853374488E-4</v>
      </c>
      <c r="P300" cm="1">
        <f t="array" ref="P300">MMULT($B25:$AL25,'matrice coefficient technqiue'!BG$11:BG$47)</f>
        <v>3.1746213184750716E-4</v>
      </c>
      <c r="Q300" cm="1">
        <f t="array" ref="Q300">MMULT($B25:$AL25,'matrice coefficient technqiue'!BH$11:BH$47)</f>
        <v>6.4412907206295934E-4</v>
      </c>
      <c r="R300" cm="1">
        <f t="array" ref="R300">MMULT($B25:$AL25,'matrice coefficient technqiue'!BI$11:BI$47)</f>
        <v>1.4093737582634197E-3</v>
      </c>
      <c r="S300" cm="1">
        <f t="array" ref="S300">MMULT($B25:$AL25,'matrice coefficient technqiue'!BJ$11:BJ$47)</f>
        <v>4.2631858617869886E-4</v>
      </c>
      <c r="T300" cm="1">
        <f t="array" ref="T300">MMULT($B25:$AL25,'matrice coefficient technqiue'!BK$11:BK$47)</f>
        <v>1.876659581343439E-3</v>
      </c>
      <c r="U300" cm="1">
        <f t="array" ref="U300">MMULT($B25:$AL25,'matrice coefficient technqiue'!BL$11:BL$47)</f>
        <v>8.7147524606083547E-4</v>
      </c>
      <c r="V300" cm="1">
        <f t="array" ref="V300">MMULT($B25:$AL25,'matrice coefficient technqiue'!BM$11:BM$47)</f>
        <v>5.2729319309522977E-4</v>
      </c>
      <c r="W300" cm="1">
        <f t="array" ref="W300">MMULT($B25:$AL25,'matrice coefficient technqiue'!BN$11:BN$47)</f>
        <v>2.5871563402866431E-2</v>
      </c>
      <c r="X300" cm="1">
        <f t="array" ref="X300">MMULT($B25:$AL25,'matrice coefficient technqiue'!BO$11:BO$47)</f>
        <v>5.4642002555114859E-3</v>
      </c>
      <c r="Y300" cm="1">
        <f t="array" ref="Y300">MMULT($B25:$AL25,'matrice coefficient technqiue'!BP$11:BP$47)</f>
        <v>9.8062830459261733E-3</v>
      </c>
      <c r="Z300" cm="1">
        <f t="array" ref="Z300">MMULT($B25:$AL25,'matrice coefficient technqiue'!BQ$11:BQ$47)</f>
        <v>7.8390709698893443E-3</v>
      </c>
      <c r="AA300" cm="1">
        <f t="array" ref="AA300">MMULT($B25:$AL25,'matrice coefficient technqiue'!BR$11:BR$47)</f>
        <v>4.4938131081290894E-4</v>
      </c>
      <c r="AB300" cm="1">
        <f t="array" ref="AB300">MMULT($B25:$AL25,'matrice coefficient technqiue'!BS$11:BS$47)</f>
        <v>4.7264310437160591E-3</v>
      </c>
      <c r="AC300" cm="1">
        <f t="array" ref="AC300">MMULT($B25:$AL25,'matrice coefficient technqiue'!BT$11:BT$47)</f>
        <v>5.5860574813794165E-3</v>
      </c>
      <c r="AD300" cm="1">
        <f t="array" ref="AD300">MMULT($B25:$AL25,'matrice coefficient technqiue'!BU$11:BU$47)</f>
        <v>1.1606778564059842E-2</v>
      </c>
      <c r="AE300" cm="1">
        <f t="array" ref="AE300">MMULT($B25:$AL25,'matrice coefficient technqiue'!BV$11:BV$47)</f>
        <v>3.7288564643630571E-3</v>
      </c>
      <c r="AF300" cm="1">
        <f t="array" ref="AF300">MMULT($B25:$AL25,'matrice coefficient technqiue'!BW$11:BW$47)</f>
        <v>2.8082276563577381E-3</v>
      </c>
      <c r="AG300" cm="1">
        <f t="array" ref="AG300">MMULT($B25:$AL25,'matrice coefficient technqiue'!BX$11:BX$47)</f>
        <v>2.3851597024761619E-3</v>
      </c>
      <c r="AH300" cm="1">
        <f t="array" ref="AH300">MMULT($B25:$AL25,'matrice coefficient technqiue'!BY$11:BY$47)</f>
        <v>9.0689645448987382E-4</v>
      </c>
      <c r="AI300" cm="1">
        <f t="array" ref="AI300">MMULT($B25:$AL25,'matrice coefficient technqiue'!BZ$11:BZ$47)</f>
        <v>1.1455241761996078E-3</v>
      </c>
      <c r="AJ300" cm="1">
        <f t="array" ref="AJ300">MMULT($B25:$AL25,'matrice coefficient technqiue'!CA$11:CA$47)</f>
        <v>7.3140316085175128E-3</v>
      </c>
      <c r="AK300" cm="1">
        <f t="array" ref="AK300">MMULT($B25:$AL25,'matrice coefficient technqiue'!CB$11:CB$47)</f>
        <v>4.3409026035500431E-3</v>
      </c>
      <c r="AL300" cm="1">
        <f t="array" ref="AL300">MMULT($B25:$AL25,'matrice coefficient technqiue'!CC$11:CC$47)</f>
        <v>0</v>
      </c>
    </row>
    <row r="301" spans="1:38">
      <c r="A301" s="13" t="s">
        <v>30</v>
      </c>
      <c r="B301" cm="1">
        <f t="array" ref="B301">MMULT($B26:$AL26,'matrice coefficient technqiue'!AS$11:AS$47)</f>
        <v>1.8646094909908573E-4</v>
      </c>
      <c r="C301" cm="1">
        <f t="array" ref="C301">MMULT($B26:$AL26,'matrice coefficient technqiue'!AT$11:AT$47)</f>
        <v>8.8180410053835838E-4</v>
      </c>
      <c r="D301" cm="1">
        <f t="array" ref="D301">MMULT($B26:$AL26,'matrice coefficient technqiue'!AU$11:AU$47)</f>
        <v>5.2007287969819927E-4</v>
      </c>
      <c r="E301" cm="1">
        <f t="array" ref="E301">MMULT($B26:$AL26,'matrice coefficient technqiue'!AV$11:AV$47)</f>
        <v>8.6164523990785408E-4</v>
      </c>
      <c r="F301" cm="1">
        <f t="array" ref="F301">MMULT($B26:$AL26,'matrice coefficient technqiue'!AW$11:AW$47)</f>
        <v>7.5521136739615125E-4</v>
      </c>
      <c r="G301" cm="1">
        <f t="array" ref="G301">MMULT($B26:$AL26,'matrice coefficient technqiue'!AX$11:AX$47)</f>
        <v>7.8214808723113083E-4</v>
      </c>
      <c r="H301" cm="1">
        <f t="array" ref="H301">MMULT($B26:$AL26,'matrice coefficient technqiue'!AY$11:AY$47)</f>
        <v>7.3355757545315358E-4</v>
      </c>
      <c r="I301" cm="1">
        <f t="array" ref="I301">MMULT($B26:$AL26,'matrice coefficient technqiue'!AZ$11:AZ$47)</f>
        <v>1.1442051025002465E-3</v>
      </c>
      <c r="J301" cm="1">
        <f t="array" ref="J301">MMULT($B26:$AL26,'matrice coefficient technqiue'!BA$11:BA$47)</f>
        <v>5.0005992353437416E-4</v>
      </c>
      <c r="K301" cm="1">
        <f t="array" ref="K301">MMULT($B26:$AL26,'matrice coefficient technqiue'!BB$11:BB$47)</f>
        <v>4.8226813608870909E-4</v>
      </c>
      <c r="L301" cm="1">
        <f t="array" ref="L301">MMULT($B26:$AL26,'matrice coefficient technqiue'!BC$11:BC$47)</f>
        <v>7.211754368593729E-4</v>
      </c>
      <c r="M301" cm="1">
        <f t="array" ref="M301">MMULT($B26:$AL26,'matrice coefficient technqiue'!BD$11:BD$47)</f>
        <v>1.0189236939538654E-3</v>
      </c>
      <c r="N301" cm="1">
        <f t="array" ref="N301">MMULT($B26:$AL26,'matrice coefficient technqiue'!BE$11:BE$47)</f>
        <v>1.1262055811989988E-3</v>
      </c>
      <c r="O301" cm="1">
        <f t="array" ref="O301">MMULT($B26:$AL26,'matrice coefficient technqiue'!BF$11:BF$47)</f>
        <v>5.4135986223927601E-4</v>
      </c>
      <c r="P301" cm="1">
        <f t="array" ref="P301">MMULT($B26:$AL26,'matrice coefficient technqiue'!BG$11:BG$47)</f>
        <v>5.5661748018982445E-4</v>
      </c>
      <c r="Q301" cm="1">
        <f t="array" ref="Q301">MMULT($B26:$AL26,'matrice coefficient technqiue'!BH$11:BH$47)</f>
        <v>7.4766567405351256E-4</v>
      </c>
      <c r="R301" cm="1">
        <f t="array" ref="R301">MMULT($B26:$AL26,'matrice coefficient technqiue'!BI$11:BI$47)</f>
        <v>1.0868459250234581E-3</v>
      </c>
      <c r="S301" cm="1">
        <f t="array" ref="S301">MMULT($B26:$AL26,'matrice coefficient technqiue'!BJ$11:BJ$47)</f>
        <v>6.9056932779615137E-4</v>
      </c>
      <c r="T301" cm="1">
        <f t="array" ref="T301">MMULT($B26:$AL26,'matrice coefficient technqiue'!BK$11:BK$47)</f>
        <v>4.8406455288048421E-3</v>
      </c>
      <c r="U301" cm="1">
        <f t="array" ref="U301">MMULT($B26:$AL26,'matrice coefficient technqiue'!BL$11:BL$47)</f>
        <v>1.4665448585020279E-3</v>
      </c>
      <c r="V301" cm="1">
        <f t="array" ref="V301">MMULT($B26:$AL26,'matrice coefficient technqiue'!BM$11:BM$47)</f>
        <v>1.6551607485766724E-3</v>
      </c>
      <c r="W301" cm="1">
        <f t="array" ref="W301">MMULT($B26:$AL26,'matrice coefficient technqiue'!BN$11:BN$47)</f>
        <v>3.0456443868990394E-3</v>
      </c>
      <c r="X301" cm="1">
        <f t="array" ref="X301">MMULT($B26:$AL26,'matrice coefficient technqiue'!BO$11:BO$47)</f>
        <v>6.1211596557425703E-2</v>
      </c>
      <c r="Y301" cm="1">
        <f t="array" ref="Y301">MMULT($B26:$AL26,'matrice coefficient technqiue'!BP$11:BP$47)</f>
        <v>6.4755730739016054E-3</v>
      </c>
      <c r="Z301" cm="1">
        <f t="array" ref="Z301">MMULT($B26:$AL26,'matrice coefficient technqiue'!BQ$11:BQ$47)</f>
        <v>1.1279279297643691E-2</v>
      </c>
      <c r="AA301" cm="1">
        <f t="array" ref="AA301">MMULT($B26:$AL26,'matrice coefficient technqiue'!BR$11:BR$47)</f>
        <v>5.0410391310683038E-4</v>
      </c>
      <c r="AB301" cm="1">
        <f t="array" ref="AB301">MMULT($B26:$AL26,'matrice coefficient technqiue'!BS$11:BS$47)</f>
        <v>4.0281121402780673E-3</v>
      </c>
      <c r="AC301" cm="1">
        <f t="array" ref="AC301">MMULT($B26:$AL26,'matrice coefficient technqiue'!BT$11:BT$47)</f>
        <v>5.1926092656508528E-3</v>
      </c>
      <c r="AD301" cm="1">
        <f t="array" ref="AD301">MMULT($B26:$AL26,'matrice coefficient technqiue'!BU$11:BU$47)</f>
        <v>4.1401712266081721E-3</v>
      </c>
      <c r="AE301" cm="1">
        <f t="array" ref="AE301">MMULT($B26:$AL26,'matrice coefficient technqiue'!BV$11:BV$47)</f>
        <v>4.6103364785282722E-3</v>
      </c>
      <c r="AF301" cm="1">
        <f t="array" ref="AF301">MMULT($B26:$AL26,'matrice coefficient technqiue'!BW$11:BW$47)</f>
        <v>2.2219548931588212E-3</v>
      </c>
      <c r="AG301" cm="1">
        <f t="array" ref="AG301">MMULT($B26:$AL26,'matrice coefficient technqiue'!BX$11:BX$47)</f>
        <v>1.3974943732795223E-3</v>
      </c>
      <c r="AH301" cm="1">
        <f t="array" ref="AH301">MMULT($B26:$AL26,'matrice coefficient technqiue'!BY$11:BY$47)</f>
        <v>1.352872611144322E-3</v>
      </c>
      <c r="AI301" cm="1">
        <f t="array" ref="AI301">MMULT($B26:$AL26,'matrice coefficient technqiue'!BZ$11:BZ$47)</f>
        <v>4.222737640790705E-4</v>
      </c>
      <c r="AJ301" cm="1">
        <f t="array" ref="AJ301">MMULT($B26:$AL26,'matrice coefficient technqiue'!CA$11:CA$47)</f>
        <v>3.6604973350134102E-3</v>
      </c>
      <c r="AK301" cm="1">
        <f t="array" ref="AK301">MMULT($B26:$AL26,'matrice coefficient technqiue'!CB$11:CB$47)</f>
        <v>2.5326409803792453E-3</v>
      </c>
      <c r="AL301" cm="1">
        <f t="array" ref="AL301">MMULT($B26:$AL26,'matrice coefficient technqiue'!CC$11:CC$47)</f>
        <v>0</v>
      </c>
    </row>
    <row r="302" spans="1:38">
      <c r="A302" s="13" t="s">
        <v>31</v>
      </c>
      <c r="B302" cm="1">
        <f t="array" ref="B302">MMULT($B27:$AL27,'matrice coefficient technqiue'!AS$11:AS$47)</f>
        <v>1.6416075171320015E-5</v>
      </c>
      <c r="C302" cm="1">
        <f t="array" ref="C302">MMULT($B27:$AL27,'matrice coefficient technqiue'!AT$11:AT$47)</f>
        <v>1.4233959398456735E-4</v>
      </c>
      <c r="D302" cm="1">
        <f t="array" ref="D302">MMULT($B27:$AL27,'matrice coefficient technqiue'!AU$11:AU$47)</f>
        <v>1.930540263241189E-3</v>
      </c>
      <c r="E302" cm="1">
        <f t="array" ref="E302">MMULT($B27:$AL27,'matrice coefficient technqiue'!AV$11:AV$47)</f>
        <v>2.142816287741029E-3</v>
      </c>
      <c r="F302" cm="1">
        <f t="array" ref="F302">MMULT($B27:$AL27,'matrice coefficient technqiue'!AW$11:AW$47)</f>
        <v>2.6080751576471363E-3</v>
      </c>
      <c r="G302" cm="1">
        <f t="array" ref="G302">MMULT($B27:$AL27,'matrice coefficient technqiue'!AX$11:AX$47)</f>
        <v>3.4793120109740889E-3</v>
      </c>
      <c r="H302" cm="1">
        <f t="array" ref="H302">MMULT($B27:$AL27,'matrice coefficient technqiue'!AY$11:AY$47)</f>
        <v>2.3040598217476554E-3</v>
      </c>
      <c r="I302" cm="1">
        <f t="array" ref="I302">MMULT($B27:$AL27,'matrice coefficient technqiue'!AZ$11:AZ$47)</f>
        <v>2.3333431200861388E-3</v>
      </c>
      <c r="J302" cm="1">
        <f t="array" ref="J302">MMULT($B27:$AL27,'matrice coefficient technqiue'!BA$11:BA$47)</f>
        <v>1.7994457962298596E-3</v>
      </c>
      <c r="K302" cm="1">
        <f t="array" ref="K302">MMULT($B27:$AL27,'matrice coefficient technqiue'!BB$11:BB$47)</f>
        <v>1.6243716725029039E-3</v>
      </c>
      <c r="L302" cm="1">
        <f t="array" ref="L302">MMULT($B27:$AL27,'matrice coefficient technqiue'!BC$11:BC$47)</f>
        <v>6.7413619651480166E-3</v>
      </c>
      <c r="M302" cm="1">
        <f t="array" ref="M302">MMULT($B27:$AL27,'matrice coefficient technqiue'!BD$11:BD$47)</f>
        <v>2.2224495142073404E-3</v>
      </c>
      <c r="N302" cm="1">
        <f t="array" ref="N302">MMULT($B27:$AL27,'matrice coefficient technqiue'!BE$11:BE$47)</f>
        <v>2.3795166843935201E-3</v>
      </c>
      <c r="O302" cm="1">
        <f t="array" ref="O302">MMULT($B27:$AL27,'matrice coefficient technqiue'!BF$11:BF$47)</f>
        <v>1.5387895109990563E-3</v>
      </c>
      <c r="P302" cm="1">
        <f t="array" ref="P302">MMULT($B27:$AL27,'matrice coefficient technqiue'!BG$11:BG$47)</f>
        <v>1.4846301839079995E-3</v>
      </c>
      <c r="Q302" cm="1">
        <f t="array" ref="Q302">MMULT($B27:$AL27,'matrice coefficient technqiue'!BH$11:BH$47)</f>
        <v>2.3114672460295385E-3</v>
      </c>
      <c r="R302" cm="1">
        <f t="array" ref="R302">MMULT($B27:$AL27,'matrice coefficient technqiue'!BI$11:BI$47)</f>
        <v>2.502880677749448E-3</v>
      </c>
      <c r="S302" cm="1">
        <f t="array" ref="S302">MMULT($B27:$AL27,'matrice coefficient technqiue'!BJ$11:BJ$47)</f>
        <v>1.5512692130577347E-3</v>
      </c>
      <c r="T302" cm="1">
        <f t="array" ref="T302">MMULT($B27:$AL27,'matrice coefficient technqiue'!BK$11:BK$47)</f>
        <v>4.44551701096181E-3</v>
      </c>
      <c r="U302" cm="1">
        <f t="array" ref="U302">MMULT($B27:$AL27,'matrice coefficient technqiue'!BL$11:BL$47)</f>
        <v>2.2106016837519916E-3</v>
      </c>
      <c r="V302" cm="1">
        <f t="array" ref="V302">MMULT($B27:$AL27,'matrice coefficient technqiue'!BM$11:BM$47)</f>
        <v>1.2261495570382599E-3</v>
      </c>
      <c r="W302" cm="1">
        <f t="array" ref="W302">MMULT($B27:$AL27,'matrice coefficient technqiue'!BN$11:BN$47)</f>
        <v>7.5283376699823868E-3</v>
      </c>
      <c r="X302" cm="1">
        <f t="array" ref="X302">MMULT($B27:$AL27,'matrice coefficient technqiue'!BO$11:BO$47)</f>
        <v>9.9088839974748703E-3</v>
      </c>
      <c r="Y302" cm="1">
        <f t="array" ref="Y302">MMULT($B27:$AL27,'matrice coefficient technqiue'!BP$11:BP$47)</f>
        <v>6.9400553774627741E-2</v>
      </c>
      <c r="Z302" cm="1">
        <f t="array" ref="Z302">MMULT($B27:$AL27,'matrice coefficient technqiue'!BQ$11:BQ$47)</f>
        <v>1.44004282253476E-2</v>
      </c>
      <c r="AA302" cm="1">
        <f t="array" ref="AA302">MMULT($B27:$AL27,'matrice coefficient technqiue'!BR$11:BR$47)</f>
        <v>9.4399294806151975E-4</v>
      </c>
      <c r="AB302" cm="1">
        <f t="array" ref="AB302">MMULT($B27:$AL27,'matrice coefficient technqiue'!BS$11:BS$47)</f>
        <v>4.9465151108582309E-3</v>
      </c>
      <c r="AC302" cm="1">
        <f t="array" ref="AC302">MMULT($B27:$AL27,'matrice coefficient technqiue'!BT$11:BT$47)</f>
        <v>6.6614467138002573E-3</v>
      </c>
      <c r="AD302" cm="1">
        <f t="array" ref="AD302">MMULT($B27:$AL27,'matrice coefficient technqiue'!BU$11:BU$47)</f>
        <v>5.6972841715944083E-3</v>
      </c>
      <c r="AE302" cm="1">
        <f t="array" ref="AE302">MMULT($B27:$AL27,'matrice coefficient technqiue'!BV$11:BV$47)</f>
        <v>5.5636425589138264E-3</v>
      </c>
      <c r="AF302" cm="1">
        <f t="array" ref="AF302">MMULT($B27:$AL27,'matrice coefficient technqiue'!BW$11:BW$47)</f>
        <v>2.7991564613042298E-3</v>
      </c>
      <c r="AG302" cm="1">
        <f t="array" ref="AG302">MMULT($B27:$AL27,'matrice coefficient technqiue'!BX$11:BX$47)</f>
        <v>1.0568657757998915E-3</v>
      </c>
      <c r="AH302" cm="1">
        <f t="array" ref="AH302">MMULT($B27:$AL27,'matrice coefficient technqiue'!BY$11:BY$47)</f>
        <v>1.1000135132977814E-3</v>
      </c>
      <c r="AI302" cm="1">
        <f t="array" ref="AI302">MMULT($B27:$AL27,'matrice coefficient technqiue'!BZ$11:BZ$47)</f>
        <v>1.3056836394067708E-3</v>
      </c>
      <c r="AJ302" cm="1">
        <f t="array" ref="AJ302">MMULT($B27:$AL27,'matrice coefficient technqiue'!CA$11:CA$47)</f>
        <v>2.3821259293039438E-3</v>
      </c>
      <c r="AK302" cm="1">
        <f t="array" ref="AK302">MMULT($B27:$AL27,'matrice coefficient technqiue'!CB$11:CB$47)</f>
        <v>3.9400076067393746E-3</v>
      </c>
      <c r="AL302" cm="1">
        <f t="array" ref="AL302">MMULT($B27:$AL27,'matrice coefficient technqiue'!CC$11:CC$47)</f>
        <v>0</v>
      </c>
    </row>
    <row r="303" spans="1:38">
      <c r="A303" s="13" t="s">
        <v>32</v>
      </c>
      <c r="B303" cm="1">
        <f t="array" ref="B303">MMULT($B28:$AL28,'matrice coefficient technqiue'!AS$11:AS$47)</f>
        <v>8.0675390528012585E-3</v>
      </c>
      <c r="C303" cm="1">
        <f t="array" ref="C303">MMULT($B28:$AL28,'matrice coefficient technqiue'!AT$11:AT$47)</f>
        <v>1.0460514263448141E-2</v>
      </c>
      <c r="D303" cm="1">
        <f t="array" ref="D303">MMULT($B28:$AL28,'matrice coefficient technqiue'!AU$11:AU$47)</f>
        <v>6.7942038539012418E-3</v>
      </c>
      <c r="E303" cm="1">
        <f t="array" ref="E303">MMULT($B28:$AL28,'matrice coefficient technqiue'!AV$11:AV$47)</f>
        <v>7.0764086972568202E-3</v>
      </c>
      <c r="F303" cm="1">
        <f t="array" ref="F303">MMULT($B28:$AL28,'matrice coefficient technqiue'!AW$11:AW$47)</f>
        <v>7.0394320594818005E-3</v>
      </c>
      <c r="G303" cm="1">
        <f t="array" ref="G303">MMULT($B28:$AL28,'matrice coefficient technqiue'!AX$11:AX$47)</f>
        <v>5.6095234691575643E-3</v>
      </c>
      <c r="H303" cm="1">
        <f t="array" ref="H303">MMULT($B28:$AL28,'matrice coefficient technqiue'!AY$11:AY$47)</f>
        <v>6.5601610123722041E-3</v>
      </c>
      <c r="I303" cm="1">
        <f t="array" ref="I303">MMULT($B28:$AL28,'matrice coefficient technqiue'!AZ$11:AZ$47)</f>
        <v>4.5580318661335231E-3</v>
      </c>
      <c r="J303" cm="1">
        <f t="array" ref="J303">MMULT($B28:$AL28,'matrice coefficient technqiue'!BA$11:BA$47)</f>
        <v>4.4105972009565782E-3</v>
      </c>
      <c r="K303" cm="1">
        <f t="array" ref="K303">MMULT($B28:$AL28,'matrice coefficient technqiue'!BB$11:BB$47)</f>
        <v>4.1322132805212183E-3</v>
      </c>
      <c r="L303" cm="1">
        <f t="array" ref="L303">MMULT($B28:$AL28,'matrice coefficient technqiue'!BC$11:BC$47)</f>
        <v>5.4766361949639365E-3</v>
      </c>
      <c r="M303" cm="1">
        <f t="array" ref="M303">MMULT($B28:$AL28,'matrice coefficient technqiue'!BD$11:BD$47)</f>
        <v>4.9594503408243121E-3</v>
      </c>
      <c r="N303" cm="1">
        <f t="array" ref="N303">MMULT($B28:$AL28,'matrice coefficient technqiue'!BE$11:BE$47)</f>
        <v>6.4971176426687691E-3</v>
      </c>
      <c r="O303" cm="1">
        <f t="array" ref="O303">MMULT($B28:$AL28,'matrice coefficient technqiue'!BF$11:BF$47)</f>
        <v>3.0906977426388474E-3</v>
      </c>
      <c r="P303" cm="1">
        <f t="array" ref="P303">MMULT($B28:$AL28,'matrice coefficient technqiue'!BG$11:BG$47)</f>
        <v>3.1536937654835268E-3</v>
      </c>
      <c r="Q303" cm="1">
        <f t="array" ref="Q303">MMULT($B28:$AL28,'matrice coefficient technqiue'!BH$11:BH$47)</f>
        <v>2.715922420848092E-3</v>
      </c>
      <c r="R303" cm="1">
        <f t="array" ref="R303">MMULT($B28:$AL28,'matrice coefficient technqiue'!BI$11:BI$47)</f>
        <v>9.0650646742345634E-3</v>
      </c>
      <c r="S303" cm="1">
        <f t="array" ref="S303">MMULT($B28:$AL28,'matrice coefficient technqiue'!BJ$11:BJ$47)</f>
        <v>6.9694764519702395E-3</v>
      </c>
      <c r="T303" cm="1">
        <f t="array" ref="T303">MMULT($B28:$AL28,'matrice coefficient technqiue'!BK$11:BK$47)</f>
        <v>1.2887130112428459E-2</v>
      </c>
      <c r="U303" cm="1">
        <f t="array" ref="U303">MMULT($B28:$AL28,'matrice coefficient technqiue'!BL$11:BL$47)</f>
        <v>1.4206224014779943E-2</v>
      </c>
      <c r="V303" cm="1">
        <f t="array" ref="V303">MMULT($B28:$AL28,'matrice coefficient technqiue'!BM$11:BM$47)</f>
        <v>6.0748938570516541E-3</v>
      </c>
      <c r="W303" cm="1">
        <f t="array" ref="W303">MMULT($B28:$AL28,'matrice coefficient technqiue'!BN$11:BN$47)</f>
        <v>6.5894909858872745E-3</v>
      </c>
      <c r="X303" cm="1">
        <f t="array" ref="X303">MMULT($B28:$AL28,'matrice coefficient technqiue'!BO$11:BO$47)</f>
        <v>1.9148140171446112E-2</v>
      </c>
      <c r="Y303" cm="1">
        <f t="array" ref="Y303">MMULT($B28:$AL28,'matrice coefficient technqiue'!BP$11:BP$47)</f>
        <v>4.0930071768784651E-3</v>
      </c>
      <c r="Z303" cm="1">
        <f t="array" ref="Z303">MMULT($B28:$AL28,'matrice coefficient technqiue'!BQ$11:BQ$47)</f>
        <v>0.12807864992570805</v>
      </c>
      <c r="AA303" cm="1">
        <f t="array" ref="AA303">MMULT($B28:$AL28,'matrice coefficient technqiue'!BR$11:BR$47)</f>
        <v>1.8964393973074877E-2</v>
      </c>
      <c r="AB303" cm="1">
        <f t="array" ref="AB303">MMULT($B28:$AL28,'matrice coefficient technqiue'!BS$11:BS$47)</f>
        <v>1.5798552707227069E-2</v>
      </c>
      <c r="AC303" cm="1">
        <f t="array" ref="AC303">MMULT($B28:$AL28,'matrice coefficient technqiue'!BT$11:BT$47)</f>
        <v>5.9592016941584875E-3</v>
      </c>
      <c r="AD303" cm="1">
        <f t="array" ref="AD303">MMULT($B28:$AL28,'matrice coefficient technqiue'!BU$11:BU$47)</f>
        <v>1.1913817931103941E-2</v>
      </c>
      <c r="AE303" cm="1">
        <f t="array" ref="AE303">MMULT($B28:$AL28,'matrice coefficient technqiue'!BV$11:BV$47)</f>
        <v>8.9343866555160537E-3</v>
      </c>
      <c r="AF303" cm="1">
        <f t="array" ref="AF303">MMULT($B28:$AL28,'matrice coefficient technqiue'!BW$11:BW$47)</f>
        <v>6.324296130289773E-3</v>
      </c>
      <c r="AG303" cm="1">
        <f t="array" ref="AG303">MMULT($B28:$AL28,'matrice coefficient technqiue'!BX$11:BX$47)</f>
        <v>2.421097407899865E-3</v>
      </c>
      <c r="AH303" cm="1">
        <f t="array" ref="AH303">MMULT($B28:$AL28,'matrice coefficient technqiue'!BY$11:BY$47)</f>
        <v>3.813483786759908E-3</v>
      </c>
      <c r="AI303" cm="1">
        <f t="array" ref="AI303">MMULT($B28:$AL28,'matrice coefficient technqiue'!BZ$11:BZ$47)</f>
        <v>1.4329232670081905E-3</v>
      </c>
      <c r="AJ303" cm="1">
        <f t="array" ref="AJ303">MMULT($B28:$AL28,'matrice coefficient technqiue'!CA$11:CA$47)</f>
        <v>5.3127334412871761E-3</v>
      </c>
      <c r="AK303" cm="1">
        <f t="array" ref="AK303">MMULT($B28:$AL28,'matrice coefficient technqiue'!CB$11:CB$47)</f>
        <v>1.2785347593557476E-2</v>
      </c>
      <c r="AL303" cm="1">
        <f t="array" ref="AL303">MMULT($B28:$AL28,'matrice coefficient technqiue'!CC$11:CC$47)</f>
        <v>0</v>
      </c>
    </row>
    <row r="304" spans="1:38">
      <c r="A304" s="13" t="s">
        <v>33</v>
      </c>
      <c r="B304" cm="1">
        <f t="array" ref="B304">MMULT($B29:$AL29,'matrice coefficient technqiue'!AS$11:AS$47)</f>
        <v>2.0550505457184198E-4</v>
      </c>
      <c r="C304" cm="1">
        <f t="array" ref="C304">MMULT($B29:$AL29,'matrice coefficient technqiue'!AT$11:AT$47)</f>
        <v>1.1703260767974892E-2</v>
      </c>
      <c r="D304" cm="1">
        <f t="array" ref="D304">MMULT($B29:$AL29,'matrice coefficient technqiue'!AU$11:AU$47)</f>
        <v>3.2014876167080139E-3</v>
      </c>
      <c r="E304" cm="1">
        <f t="array" ref="E304">MMULT($B29:$AL29,'matrice coefficient technqiue'!AV$11:AV$47)</f>
        <v>2.6303068298340372E-3</v>
      </c>
      <c r="F304" cm="1">
        <f t="array" ref="F304">MMULT($B29:$AL29,'matrice coefficient technqiue'!AW$11:AW$47)</f>
        <v>6.8419697077678676E-3</v>
      </c>
      <c r="G304" cm="1">
        <f t="array" ref="G304">MMULT($B29:$AL29,'matrice coefficient technqiue'!AX$11:AX$47)</f>
        <v>2.9178449545234062E-3</v>
      </c>
      <c r="H304" cm="1">
        <f t="array" ref="H304">MMULT($B29:$AL29,'matrice coefficient technqiue'!AY$11:AY$47)</f>
        <v>4.0997390528860929E-3</v>
      </c>
      <c r="I304" cm="1">
        <f t="array" ref="I304">MMULT($B29:$AL29,'matrice coefficient technqiue'!AZ$11:AZ$47)</f>
        <v>7.9416101531519755E-3</v>
      </c>
      <c r="J304" cm="1">
        <f t="array" ref="J304">MMULT($B29:$AL29,'matrice coefficient technqiue'!BA$11:BA$47)</f>
        <v>4.9693141514825035E-3</v>
      </c>
      <c r="K304" cm="1">
        <f t="array" ref="K304">MMULT($B29:$AL29,'matrice coefficient technqiue'!BB$11:BB$47)</f>
        <v>4.6465062209454918E-3</v>
      </c>
      <c r="L304" cm="1">
        <f t="array" ref="L304">MMULT($B29:$AL29,'matrice coefficient technqiue'!BC$11:BC$47)</f>
        <v>3.0222435513747891E-3</v>
      </c>
      <c r="M304" cm="1">
        <f t="array" ref="M304">MMULT($B29:$AL29,'matrice coefficient technqiue'!BD$11:BD$47)</f>
        <v>1.4426850145274487E-3</v>
      </c>
      <c r="N304" cm="1">
        <f t="array" ref="N304">MMULT($B29:$AL29,'matrice coefficient technqiue'!BE$11:BE$47)</f>
        <v>4.2491626760906313E-3</v>
      </c>
      <c r="O304" cm="1">
        <f t="array" ref="O304">MMULT($B29:$AL29,'matrice coefficient technqiue'!BF$11:BF$47)</f>
        <v>2.6777737030011929E-3</v>
      </c>
      <c r="P304" cm="1">
        <f t="array" ref="P304">MMULT($B29:$AL29,'matrice coefficient technqiue'!BG$11:BG$47)</f>
        <v>2.0673384153430587E-3</v>
      </c>
      <c r="Q304" cm="1">
        <f t="array" ref="Q304">MMULT($B29:$AL29,'matrice coefficient technqiue'!BH$11:BH$47)</f>
        <v>1.2726957733459371E-3</v>
      </c>
      <c r="R304" cm="1">
        <f t="array" ref="R304">MMULT($B29:$AL29,'matrice coefficient technqiue'!BI$11:BI$47)</f>
        <v>4.2353096597593292E-3</v>
      </c>
      <c r="S304" cm="1">
        <f t="array" ref="S304">MMULT($B29:$AL29,'matrice coefficient technqiue'!BJ$11:BJ$47)</f>
        <v>2.0683982664817871E-3</v>
      </c>
      <c r="T304" cm="1">
        <f t="array" ref="T304">MMULT($B29:$AL29,'matrice coefficient technqiue'!BK$11:BK$47)</f>
        <v>3.5163861397558713E-2</v>
      </c>
      <c r="U304" cm="1">
        <f t="array" ref="U304">MMULT($B29:$AL29,'matrice coefficient technqiue'!BL$11:BL$47)</f>
        <v>1.0891070364080485E-2</v>
      </c>
      <c r="V304" cm="1">
        <f t="array" ref="V304">MMULT($B29:$AL29,'matrice coefficient technqiue'!BM$11:BM$47)</f>
        <v>1.4298668611651476E-2</v>
      </c>
      <c r="W304" cm="1">
        <f t="array" ref="W304">MMULT($B29:$AL29,'matrice coefficient technqiue'!BN$11:BN$47)</f>
        <v>1.1206646301455171E-2</v>
      </c>
      <c r="X304" cm="1">
        <f t="array" ref="X304">MMULT($B29:$AL29,'matrice coefficient technqiue'!BO$11:BO$47)</f>
        <v>1.430935557750225E-2</v>
      </c>
      <c r="Y304" cm="1">
        <f t="array" ref="Y304">MMULT($B29:$AL29,'matrice coefficient technqiue'!BP$11:BP$47)</f>
        <v>1.99154447130266E-2</v>
      </c>
      <c r="Z304" cm="1">
        <f t="array" ref="Z304">MMULT($B29:$AL29,'matrice coefficient technqiue'!BQ$11:BQ$47)</f>
        <v>2.6369383373354326E-2</v>
      </c>
      <c r="AA304" cm="1">
        <f t="array" ref="AA304">MMULT($B29:$AL29,'matrice coefficient technqiue'!BR$11:BR$47)</f>
        <v>2.6885986347147284E-2</v>
      </c>
      <c r="AB304" cm="1">
        <f t="array" ref="AB304">MMULT($B29:$AL29,'matrice coefficient technqiue'!BS$11:BS$47)</f>
        <v>2.2494547358965004E-2</v>
      </c>
      <c r="AC304" cm="1">
        <f t="array" ref="AC304">MMULT($B29:$AL29,'matrice coefficient technqiue'!BT$11:BT$47)</f>
        <v>2.3736936117921405E-2</v>
      </c>
      <c r="AD304" cm="1">
        <f t="array" ref="AD304">MMULT($B29:$AL29,'matrice coefficient technqiue'!BU$11:BU$47)</f>
        <v>1.9177848995546882E-2</v>
      </c>
      <c r="AE304" cm="1">
        <f t="array" ref="AE304">MMULT($B29:$AL29,'matrice coefficient technqiue'!BV$11:BV$47)</f>
        <v>2.6311293403034598E-2</v>
      </c>
      <c r="AF304" cm="1">
        <f t="array" ref="AF304">MMULT($B29:$AL29,'matrice coefficient technqiue'!BW$11:BW$47)</f>
        <v>8.1031612817532711E-3</v>
      </c>
      <c r="AG304" cm="1">
        <f t="array" ref="AG304">MMULT($B29:$AL29,'matrice coefficient technqiue'!BX$11:BX$47)</f>
        <v>4.1775770614071927E-3</v>
      </c>
      <c r="AH304" cm="1">
        <f t="array" ref="AH304">MMULT($B29:$AL29,'matrice coefficient technqiue'!BY$11:BY$47)</f>
        <v>7.0283476482632607E-3</v>
      </c>
      <c r="AI304" cm="1">
        <f t="array" ref="AI304">MMULT($B29:$AL29,'matrice coefficient technqiue'!BZ$11:BZ$47)</f>
        <v>1.0557033090884953E-2</v>
      </c>
      <c r="AJ304" cm="1">
        <f t="array" ref="AJ304">MMULT($B29:$AL29,'matrice coefficient technqiue'!CA$11:CA$47)</f>
        <v>1.1601689501592381E-2</v>
      </c>
      <c r="AK304" cm="1">
        <f t="array" ref="AK304">MMULT($B29:$AL29,'matrice coefficient technqiue'!CB$11:CB$47)</f>
        <v>1.2462050315331315E-2</v>
      </c>
      <c r="AL304" cm="1">
        <f t="array" ref="AL304">MMULT($B29:$AL29,'matrice coefficient technqiue'!CC$11:CC$47)</f>
        <v>0</v>
      </c>
    </row>
    <row r="305" spans="1:38">
      <c r="A305" s="13" t="s">
        <v>34</v>
      </c>
      <c r="B305" cm="1">
        <f t="array" ref="B305">MMULT($B30:$AL30,'matrice coefficient technqiue'!AS$11:AS$47)</f>
        <v>6.3346655789706047E-3</v>
      </c>
      <c r="C305" cm="1">
        <f t="array" ref="C305">MMULT($B30:$AL30,'matrice coefficient technqiue'!AT$11:AT$47)</f>
        <v>1.7257803957225325E-2</v>
      </c>
      <c r="D305" cm="1">
        <f t="array" ref="D305">MMULT($B30:$AL30,'matrice coefficient technqiue'!AU$11:AU$47)</f>
        <v>1.4279889801993831E-2</v>
      </c>
      <c r="E305" cm="1">
        <f t="array" ref="E305">MMULT($B30:$AL30,'matrice coefficient technqiue'!AV$11:AV$47)</f>
        <v>8.7430963734275863E-3</v>
      </c>
      <c r="F305" cm="1">
        <f t="array" ref="F305">MMULT($B30:$AL30,'matrice coefficient technqiue'!AW$11:AW$47)</f>
        <v>1.8757925414681936E-2</v>
      </c>
      <c r="G305" cm="1">
        <f t="array" ref="G305">MMULT($B30:$AL30,'matrice coefficient technqiue'!AX$11:AX$47)</f>
        <v>1.2035081112825625E-2</v>
      </c>
      <c r="H305" cm="1">
        <f t="array" ref="H305">MMULT($B30:$AL30,'matrice coefficient technqiue'!AY$11:AY$47)</f>
        <v>9.3005397920322298E-3</v>
      </c>
      <c r="I305" cm="1">
        <f t="array" ref="I305">MMULT($B30:$AL30,'matrice coefficient technqiue'!AZ$11:AZ$47)</f>
        <v>1.7033263841411128E-2</v>
      </c>
      <c r="J305" cm="1">
        <f t="array" ref="J305">MMULT($B30:$AL30,'matrice coefficient technqiue'!BA$11:BA$47)</f>
        <v>1.8869123383147283E-2</v>
      </c>
      <c r="K305" cm="1">
        <f t="array" ref="K305">MMULT($B30:$AL30,'matrice coefficient technqiue'!BB$11:BB$47)</f>
        <v>1.523802871420721E-2</v>
      </c>
      <c r="L305" cm="1">
        <f t="array" ref="L305">MMULT($B30:$AL30,'matrice coefficient technqiue'!BC$11:BC$47)</f>
        <v>1.3661893549558395E-2</v>
      </c>
      <c r="M305" cm="1">
        <f t="array" ref="M305">MMULT($B30:$AL30,'matrice coefficient technqiue'!BD$11:BD$47)</f>
        <v>1.0233985100783582E-2</v>
      </c>
      <c r="N305" cm="1">
        <f t="array" ref="N305">MMULT($B30:$AL30,'matrice coefficient technqiue'!BE$11:BE$47)</f>
        <v>1.6488353945953837E-2</v>
      </c>
      <c r="O305" cm="1">
        <f t="array" ref="O305">MMULT($B30:$AL30,'matrice coefficient technqiue'!BF$11:BF$47)</f>
        <v>1.068714436609448E-2</v>
      </c>
      <c r="P305" cm="1">
        <f t="array" ref="P305">MMULT($B30:$AL30,'matrice coefficient technqiue'!BG$11:BG$47)</f>
        <v>9.9622601069185614E-3</v>
      </c>
      <c r="Q305" cm="1">
        <f t="array" ref="Q305">MMULT($B30:$AL30,'matrice coefficient technqiue'!BH$11:BH$47)</f>
        <v>7.707540396063123E-3</v>
      </c>
      <c r="R305" cm="1">
        <f t="array" ref="R305">MMULT($B30:$AL30,'matrice coefficient technqiue'!BI$11:BI$47)</f>
        <v>1.254010804426145E-2</v>
      </c>
      <c r="S305" cm="1">
        <f t="array" ref="S305">MMULT($B30:$AL30,'matrice coefficient technqiue'!BJ$11:BJ$47)</f>
        <v>2.1791520106309789E-2</v>
      </c>
      <c r="T305" cm="1">
        <f t="array" ref="T305">MMULT($B30:$AL30,'matrice coefficient technqiue'!BK$11:BK$47)</f>
        <v>2.6085983076735909E-2</v>
      </c>
      <c r="U305" cm="1">
        <f t="array" ref="U305">MMULT($B30:$AL30,'matrice coefficient technqiue'!BL$11:BL$47)</f>
        <v>1.7056639683639799E-2</v>
      </c>
      <c r="V305" cm="1">
        <f t="array" ref="V305">MMULT($B30:$AL30,'matrice coefficient technqiue'!BM$11:BM$47)</f>
        <v>1.4350012223464159E-2</v>
      </c>
      <c r="W305" cm="1">
        <f t="array" ref="W305">MMULT($B30:$AL30,'matrice coefficient technqiue'!BN$11:BN$47)</f>
        <v>2.2996168097444907E-2</v>
      </c>
      <c r="X305" cm="1">
        <f t="array" ref="X305">MMULT($B30:$AL30,'matrice coefficient technqiue'!BO$11:BO$47)</f>
        <v>1.795855352539789E-2</v>
      </c>
      <c r="Y305" cm="1">
        <f t="array" ref="Y305">MMULT($B30:$AL30,'matrice coefficient technqiue'!BP$11:BP$47)</f>
        <v>2.4192415633505181E-2</v>
      </c>
      <c r="Z305" cm="1">
        <f t="array" ref="Z305">MMULT($B30:$AL30,'matrice coefficient technqiue'!BQ$11:BQ$47)</f>
        <v>1.4866406571555692E-2</v>
      </c>
      <c r="AA305" cm="1">
        <f t="array" ref="AA305">MMULT($B30:$AL30,'matrice coefficient technqiue'!BR$11:BR$47)</f>
        <v>7.9084680567457714E-3</v>
      </c>
      <c r="AB305" cm="1">
        <f t="array" ref="AB305">MMULT($B30:$AL30,'matrice coefficient technqiue'!BS$11:BS$47)</f>
        <v>0.11401080684786054</v>
      </c>
      <c r="AC305" cm="1">
        <f t="array" ref="AC305">MMULT($B30:$AL30,'matrice coefficient technqiue'!BT$11:BT$47)</f>
        <v>3.3686641981191694E-2</v>
      </c>
      <c r="AD305" cm="1">
        <f t="array" ref="AD305">MMULT($B30:$AL30,'matrice coefficient technqiue'!BU$11:BU$47)</f>
        <v>2.441053608111023E-2</v>
      </c>
      <c r="AE305" cm="1">
        <f t="array" ref="AE305">MMULT($B30:$AL30,'matrice coefficient technqiue'!BV$11:BV$47)</f>
        <v>2.8738530002248026E-2</v>
      </c>
      <c r="AF305" cm="1">
        <f t="array" ref="AF305">MMULT($B30:$AL30,'matrice coefficient technqiue'!BW$11:BW$47)</f>
        <v>7.9198253583793871E-3</v>
      </c>
      <c r="AG305" cm="1">
        <f t="array" ref="AG305">MMULT($B30:$AL30,'matrice coefficient technqiue'!BX$11:BX$47)</f>
        <v>5.2338400692055788E-3</v>
      </c>
      <c r="AH305" cm="1">
        <f t="array" ref="AH305">MMULT($B30:$AL30,'matrice coefficient technqiue'!BY$11:BY$47)</f>
        <v>6.9390832780696398E-3</v>
      </c>
      <c r="AI305" cm="1">
        <f t="array" ref="AI305">MMULT($B30:$AL30,'matrice coefficient technqiue'!BZ$11:BZ$47)</f>
        <v>6.9262259576475796E-3</v>
      </c>
      <c r="AJ305" cm="1">
        <f t="array" ref="AJ305">MMULT($B30:$AL30,'matrice coefficient technqiue'!CA$11:CA$47)</f>
        <v>1.184214090512632E-2</v>
      </c>
      <c r="AK305" cm="1">
        <f t="array" ref="AK305">MMULT($B30:$AL30,'matrice coefficient technqiue'!CB$11:CB$47)</f>
        <v>1.5518268752514174E-2</v>
      </c>
      <c r="AL305" cm="1">
        <f t="array" ref="AL305">MMULT($B30:$AL30,'matrice coefficient technqiue'!CC$11:CC$47)</f>
        <v>0</v>
      </c>
    </row>
    <row r="306" spans="1:38">
      <c r="A306" s="13" t="s">
        <v>35</v>
      </c>
      <c r="B306" cm="1">
        <f t="array" ref="B306">MMULT($B31:$AL31,'matrice coefficient technqiue'!AS$11:AS$47)</f>
        <v>0</v>
      </c>
      <c r="C306" cm="1">
        <f t="array" ref="C306">MMULT($B31:$AL31,'matrice coefficient technqiue'!AT$11:AT$47)</f>
        <v>0</v>
      </c>
      <c r="D306" cm="1">
        <f t="array" ref="D306">MMULT($B31:$AL31,'matrice coefficient technqiue'!AU$11:AU$47)</f>
        <v>0</v>
      </c>
      <c r="E306" cm="1">
        <f t="array" ref="E306">MMULT($B31:$AL31,'matrice coefficient technqiue'!AV$11:AV$47)</f>
        <v>0</v>
      </c>
      <c r="F306" cm="1">
        <f t="array" ref="F306">MMULT($B31:$AL31,'matrice coefficient technqiue'!AW$11:AW$47)</f>
        <v>0</v>
      </c>
      <c r="G306" cm="1">
        <f t="array" ref="G306">MMULT($B31:$AL31,'matrice coefficient technqiue'!AX$11:AX$47)</f>
        <v>0</v>
      </c>
      <c r="H306" cm="1">
        <f t="array" ref="H306">MMULT($B31:$AL31,'matrice coefficient technqiue'!AY$11:AY$47)</f>
        <v>0</v>
      </c>
      <c r="I306" cm="1">
        <f t="array" ref="I306">MMULT($B31:$AL31,'matrice coefficient technqiue'!AZ$11:AZ$47)</f>
        <v>0</v>
      </c>
      <c r="J306" cm="1">
        <f t="array" ref="J306">MMULT($B31:$AL31,'matrice coefficient technqiue'!BA$11:BA$47)</f>
        <v>0</v>
      </c>
      <c r="K306" cm="1">
        <f t="array" ref="K306">MMULT($B31:$AL31,'matrice coefficient technqiue'!BB$11:BB$47)</f>
        <v>0</v>
      </c>
      <c r="L306" cm="1">
        <f t="array" ref="L306">MMULT($B31:$AL31,'matrice coefficient technqiue'!BC$11:BC$47)</f>
        <v>6.150004534608126E-7</v>
      </c>
      <c r="M306" cm="1">
        <f t="array" ref="M306">MMULT($B31:$AL31,'matrice coefficient technqiue'!BD$11:BD$47)</f>
        <v>0</v>
      </c>
      <c r="N306" cm="1">
        <f t="array" ref="N306">MMULT($B31:$AL31,'matrice coefficient technqiue'!BE$11:BE$47)</f>
        <v>0</v>
      </c>
      <c r="O306" cm="1">
        <f t="array" ref="O306">MMULT($B31:$AL31,'matrice coefficient technqiue'!BF$11:BF$47)</f>
        <v>0</v>
      </c>
      <c r="P306" cm="1">
        <f t="array" ref="P306">MMULT($B31:$AL31,'matrice coefficient technqiue'!BG$11:BG$47)</f>
        <v>4.339602536940659E-5</v>
      </c>
      <c r="Q306" cm="1">
        <f t="array" ref="Q306">MMULT($B31:$AL31,'matrice coefficient technqiue'!BH$11:BH$47)</f>
        <v>0</v>
      </c>
      <c r="R306" cm="1">
        <f t="array" ref="R306">MMULT($B31:$AL31,'matrice coefficient technqiue'!BI$11:BI$47)</f>
        <v>0</v>
      </c>
      <c r="S306" cm="1">
        <f t="array" ref="S306">MMULT($B31:$AL31,'matrice coefficient technqiue'!BJ$11:BJ$47)</f>
        <v>5.6717120066098586E-6</v>
      </c>
      <c r="T306" cm="1">
        <f t="array" ref="T306">MMULT($B31:$AL31,'matrice coefficient technqiue'!BK$11:BK$47)</f>
        <v>0</v>
      </c>
      <c r="U306" cm="1">
        <f t="array" ref="U306">MMULT($B31:$AL31,'matrice coefficient technqiue'!BL$11:BL$47)</f>
        <v>7.8031352360229665E-8</v>
      </c>
      <c r="V306" cm="1">
        <f t="array" ref="V306">MMULT($B31:$AL31,'matrice coefficient technqiue'!BM$11:BM$47)</f>
        <v>0</v>
      </c>
      <c r="W306" cm="1">
        <f t="array" ref="W306">MMULT($B31:$AL31,'matrice coefficient technqiue'!BN$11:BN$47)</f>
        <v>5.9956416574740734E-7</v>
      </c>
      <c r="X306" cm="1">
        <f t="array" ref="X306">MMULT($B31:$AL31,'matrice coefficient technqiue'!BO$11:BO$47)</f>
        <v>0</v>
      </c>
      <c r="Y306" cm="1">
        <f t="array" ref="Y306">MMULT($B31:$AL31,'matrice coefficient technqiue'!BP$11:BP$47)</f>
        <v>2.585420519196921E-5</v>
      </c>
      <c r="Z306" cm="1">
        <f t="array" ref="Z306">MMULT($B31:$AL31,'matrice coefficient technqiue'!BQ$11:BQ$47)</f>
        <v>0</v>
      </c>
      <c r="AA306" cm="1">
        <f t="array" ref="AA306">MMULT($B31:$AL31,'matrice coefficient technqiue'!BR$11:BR$47)</f>
        <v>4.1597333365300518E-7</v>
      </c>
      <c r="AB306" cm="1">
        <f t="array" ref="AB306">MMULT($B31:$AL31,'matrice coefficient technqiue'!BS$11:BS$47)</f>
        <v>6.5065568817758952E-6</v>
      </c>
      <c r="AC306" cm="1">
        <f t="array" ref="AC306">MMULT($B31:$AL31,'matrice coefficient technqiue'!BT$11:BT$47)</f>
        <v>1.3962972239524767E-2</v>
      </c>
      <c r="AD306" cm="1">
        <f t="array" ref="AD306">MMULT($B31:$AL31,'matrice coefficient technqiue'!BU$11:BU$47)</f>
        <v>5.5235408388430863E-5</v>
      </c>
      <c r="AE306" cm="1">
        <f t="array" ref="AE306">MMULT($B31:$AL31,'matrice coefficient technqiue'!BV$11:BV$47)</f>
        <v>7.6899086145456583E-5</v>
      </c>
      <c r="AF306" cm="1">
        <f t="array" ref="AF306">MMULT($B31:$AL31,'matrice coefficient technqiue'!BW$11:BW$47)</f>
        <v>0</v>
      </c>
      <c r="AG306" cm="1">
        <f t="array" ref="AG306">MMULT($B31:$AL31,'matrice coefficient technqiue'!BX$11:BX$47)</f>
        <v>6.3739870449120572E-7</v>
      </c>
      <c r="AH306" cm="1">
        <f t="array" ref="AH306">MMULT($B31:$AL31,'matrice coefficient technqiue'!BY$11:BY$47)</f>
        <v>0</v>
      </c>
      <c r="AI306" cm="1">
        <f t="array" ref="AI306">MMULT($B31:$AL31,'matrice coefficient technqiue'!BZ$11:BZ$47)</f>
        <v>0</v>
      </c>
      <c r="AJ306" cm="1">
        <f t="array" ref="AJ306">MMULT($B31:$AL31,'matrice coefficient technqiue'!CA$11:CA$47)</f>
        <v>0</v>
      </c>
      <c r="AK306" cm="1">
        <f t="array" ref="AK306">MMULT($B31:$AL31,'matrice coefficient technqiue'!CB$11:CB$47)</f>
        <v>0</v>
      </c>
      <c r="AL306" cm="1">
        <f t="array" ref="AL306">MMULT($B31:$AL31,'matrice coefficient technqiue'!CC$11:CC$47)</f>
        <v>0</v>
      </c>
    </row>
    <row r="307" spans="1:38">
      <c r="A307" s="13" t="s">
        <v>36</v>
      </c>
      <c r="B307" cm="1">
        <f t="array" ref="B307">MMULT($B32:$AL32,'matrice coefficient technqiue'!AS$11:AS$47)</f>
        <v>2.1412249190513465E-3</v>
      </c>
      <c r="C307" cm="1">
        <f t="array" ref="C307">MMULT($B32:$AL32,'matrice coefficient technqiue'!AT$11:AT$47)</f>
        <v>1.6334121776595666E-3</v>
      </c>
      <c r="D307" cm="1">
        <f t="array" ref="D307">MMULT($B32:$AL32,'matrice coefficient technqiue'!AU$11:AU$47)</f>
        <v>6.6211798986633204E-3</v>
      </c>
      <c r="E307" cm="1">
        <f t="array" ref="E307">MMULT($B32:$AL32,'matrice coefficient technqiue'!AV$11:AV$47)</f>
        <v>4.2071100395249146E-3</v>
      </c>
      <c r="F307" cm="1">
        <f t="array" ref="F307">MMULT($B32:$AL32,'matrice coefficient technqiue'!AW$11:AW$47)</f>
        <v>3.0502966896695581E-3</v>
      </c>
      <c r="G307" cm="1">
        <f t="array" ref="G307">MMULT($B32:$AL32,'matrice coefficient technqiue'!AX$11:AX$47)</f>
        <v>1.5613645462316116E-3</v>
      </c>
      <c r="H307" cm="1">
        <f t="array" ref="H307">MMULT($B32:$AL32,'matrice coefficient technqiue'!AY$11:AY$47)</f>
        <v>6.3814825409239826E-3</v>
      </c>
      <c r="I307" cm="1">
        <f t="array" ref="I307">MMULT($B32:$AL32,'matrice coefficient technqiue'!AZ$11:AZ$47)</f>
        <v>1.0821922757890314E-2</v>
      </c>
      <c r="J307" cm="1">
        <f t="array" ref="J307">MMULT($B32:$AL32,'matrice coefficient technqiue'!BA$11:BA$47)</f>
        <v>1.2694252073196428E-3</v>
      </c>
      <c r="K307" cm="1">
        <f t="array" ref="K307">MMULT($B32:$AL32,'matrice coefficient technqiue'!BB$11:BB$47)</f>
        <v>1.3990231644327123E-3</v>
      </c>
      <c r="L307" cm="1">
        <f t="array" ref="L307">MMULT($B32:$AL32,'matrice coefficient technqiue'!BC$11:BC$47)</f>
        <v>1.5487302601711269E-3</v>
      </c>
      <c r="M307" cm="1">
        <f t="array" ref="M307">MMULT($B32:$AL32,'matrice coefficient technqiue'!BD$11:BD$47)</f>
        <v>1.7079741090441406E-3</v>
      </c>
      <c r="N307" cm="1">
        <f t="array" ref="N307">MMULT($B32:$AL32,'matrice coefficient technqiue'!BE$11:BE$47)</f>
        <v>1.1041281405872168E-3</v>
      </c>
      <c r="O307" cm="1">
        <f t="array" ref="O307">MMULT($B32:$AL32,'matrice coefficient technqiue'!BF$11:BF$47)</f>
        <v>3.0572533986865098E-3</v>
      </c>
      <c r="P307" cm="1">
        <f t="array" ref="P307">MMULT($B32:$AL32,'matrice coefficient technqiue'!BG$11:BG$47)</f>
        <v>2.1432250742374473E-3</v>
      </c>
      <c r="Q307" cm="1">
        <f t="array" ref="Q307">MMULT($B32:$AL32,'matrice coefficient technqiue'!BH$11:BH$47)</f>
        <v>9.3807191641259171E-4</v>
      </c>
      <c r="R307" cm="1">
        <f t="array" ref="R307">MMULT($B32:$AL32,'matrice coefficient technqiue'!BI$11:BI$47)</f>
        <v>1.9187157332646795E-3</v>
      </c>
      <c r="S307" cm="1">
        <f t="array" ref="S307">MMULT($B32:$AL32,'matrice coefficient technqiue'!BJ$11:BJ$47)</f>
        <v>9.785899419918699E-4</v>
      </c>
      <c r="T307" cm="1">
        <f t="array" ref="T307">MMULT($B32:$AL32,'matrice coefficient technqiue'!BK$11:BK$47)</f>
        <v>5.5565580550294069E-3</v>
      </c>
      <c r="U307" cm="1">
        <f t="array" ref="U307">MMULT($B32:$AL32,'matrice coefficient technqiue'!BL$11:BL$47)</f>
        <v>2.0040118661273578E-3</v>
      </c>
      <c r="V307" cm="1">
        <f t="array" ref="V307">MMULT($B32:$AL32,'matrice coefficient technqiue'!BM$11:BM$47)</f>
        <v>1.3084663641044813E-3</v>
      </c>
      <c r="W307" cm="1">
        <f t="array" ref="W307">MMULT($B32:$AL32,'matrice coefficient technqiue'!BN$11:BN$47)</f>
        <v>3.926496518188969E-3</v>
      </c>
      <c r="X307" cm="1">
        <f t="array" ref="X307">MMULT($B32:$AL32,'matrice coefficient technqiue'!BO$11:BO$47)</f>
        <v>5.7679156461647244E-3</v>
      </c>
      <c r="Y307" cm="1">
        <f t="array" ref="Y307">MMULT($B32:$AL32,'matrice coefficient technqiue'!BP$11:BP$47)</f>
        <v>2.8638732699142462E-3</v>
      </c>
      <c r="Z307" cm="1">
        <f t="array" ref="Z307">MMULT($B32:$AL32,'matrice coefficient technqiue'!BQ$11:BQ$47)</f>
        <v>5.5854656564558779E-3</v>
      </c>
      <c r="AA307" cm="1">
        <f t="array" ref="AA307">MMULT($B32:$AL32,'matrice coefficient technqiue'!BR$11:BR$47)</f>
        <v>3.6395769639193661E-4</v>
      </c>
      <c r="AB307" cm="1">
        <f t="array" ref="AB307">MMULT($B32:$AL32,'matrice coefficient technqiue'!BS$11:BS$47)</f>
        <v>2.4902872908718469E-3</v>
      </c>
      <c r="AC307" cm="1">
        <f t="array" ref="AC307">MMULT($B32:$AL32,'matrice coefficient technqiue'!BT$11:BT$47)</f>
        <v>4.4246766926854071E-3</v>
      </c>
      <c r="AD307" cm="1">
        <f t="array" ref="AD307">MMULT($B32:$AL32,'matrice coefficient technqiue'!BU$11:BU$47)</f>
        <v>2.6032254242047304E-2</v>
      </c>
      <c r="AE307" cm="1">
        <f t="array" ref="AE307">MMULT($B32:$AL32,'matrice coefficient technqiue'!BV$11:BV$47)</f>
        <v>4.6886855340432633E-3</v>
      </c>
      <c r="AF307" cm="1">
        <f t="array" ref="AF307">MMULT($B32:$AL32,'matrice coefficient technqiue'!BW$11:BW$47)</f>
        <v>3.1537585087576389E-3</v>
      </c>
      <c r="AG307" cm="1">
        <f t="array" ref="AG307">MMULT($B32:$AL32,'matrice coefficient technqiue'!BX$11:BX$47)</f>
        <v>2.0494455368978782E-3</v>
      </c>
      <c r="AH307" cm="1">
        <f t="array" ref="AH307">MMULT($B32:$AL32,'matrice coefficient technqiue'!BY$11:BY$47)</f>
        <v>2.0484560872594268E-3</v>
      </c>
      <c r="AI307" cm="1">
        <f t="array" ref="AI307">MMULT($B32:$AL32,'matrice coefficient technqiue'!BZ$11:BZ$47)</f>
        <v>3.0371542988754134E-3</v>
      </c>
      <c r="AJ307" cm="1">
        <f t="array" ref="AJ307">MMULT($B32:$AL32,'matrice coefficient technqiue'!CA$11:CA$47)</f>
        <v>4.9452417382835354E-3</v>
      </c>
      <c r="AK307" cm="1">
        <f t="array" ref="AK307">MMULT($B32:$AL32,'matrice coefficient technqiue'!CB$11:CB$47)</f>
        <v>2.8059082778318172E-3</v>
      </c>
      <c r="AL307" cm="1">
        <f t="array" ref="AL307">MMULT($B32:$AL32,'matrice coefficient technqiue'!CC$11:CC$47)</f>
        <v>0</v>
      </c>
    </row>
    <row r="308" spans="1:38">
      <c r="A308" s="13" t="s">
        <v>37</v>
      </c>
      <c r="B308" cm="1">
        <f t="array" ref="B308">MMULT($B33:$AL33,'matrice coefficient technqiue'!AS$11:AS$47)</f>
        <v>3.7244933157393502E-3</v>
      </c>
      <c r="C308" cm="1">
        <f t="array" ref="C308">MMULT($B33:$AL33,'matrice coefficient technqiue'!AT$11:AT$47)</f>
        <v>2.3248899654701425E-2</v>
      </c>
      <c r="D308" cm="1">
        <f t="array" ref="D308">MMULT($B33:$AL33,'matrice coefficient technqiue'!AU$11:AU$47)</f>
        <v>1.9537003407328966E-2</v>
      </c>
      <c r="E308" cm="1">
        <f t="array" ref="E308">MMULT($B33:$AL33,'matrice coefficient technqiue'!AV$11:AV$47)</f>
        <v>2.2431578314205797E-2</v>
      </c>
      <c r="F308" cm="1">
        <f t="array" ref="F308">MMULT($B33:$AL33,'matrice coefficient technqiue'!AW$11:AW$47)</f>
        <v>2.3453925506551416E-2</v>
      </c>
      <c r="G308" cm="1">
        <f t="array" ref="G308">MMULT($B33:$AL33,'matrice coefficient technqiue'!AX$11:AX$47)</f>
        <v>1.0176871229366552E-2</v>
      </c>
      <c r="H308" cm="1">
        <f t="array" ref="H308">MMULT($B33:$AL33,'matrice coefficient technqiue'!AY$11:AY$47)</f>
        <v>1.3391832894344457E-2</v>
      </c>
      <c r="I308" cm="1">
        <f t="array" ref="I308">MMULT($B33:$AL33,'matrice coefficient technqiue'!AZ$11:AZ$47)</f>
        <v>1.6856287059888599E-2</v>
      </c>
      <c r="J308" cm="1">
        <f t="array" ref="J308">MMULT($B33:$AL33,'matrice coefficient technqiue'!BA$11:BA$47)</f>
        <v>3.0427213328588373E-2</v>
      </c>
      <c r="K308" cm="1">
        <f t="array" ref="K308">MMULT($B33:$AL33,'matrice coefficient technqiue'!BB$11:BB$47)</f>
        <v>2.6234093133117694E-2</v>
      </c>
      <c r="L308" cm="1">
        <f t="array" ref="L308">MMULT($B33:$AL33,'matrice coefficient technqiue'!BC$11:BC$47)</f>
        <v>1.3514528836975513E-2</v>
      </c>
      <c r="M308" cm="1">
        <f t="array" ref="M308">MMULT($B33:$AL33,'matrice coefficient technqiue'!BD$11:BD$47)</f>
        <v>2.3263584008047015E-2</v>
      </c>
      <c r="N308" cm="1">
        <f t="array" ref="N308">MMULT($B33:$AL33,'matrice coefficient technqiue'!BE$11:BE$47)</f>
        <v>2.1489862274222078E-2</v>
      </c>
      <c r="O308" cm="1">
        <f t="array" ref="O308">MMULT($B33:$AL33,'matrice coefficient technqiue'!BF$11:BF$47)</f>
        <v>1.4125739034318963E-2</v>
      </c>
      <c r="P308" cm="1">
        <f t="array" ref="P308">MMULT($B33:$AL33,'matrice coefficient technqiue'!BG$11:BG$47)</f>
        <v>1.3609483509906688E-2</v>
      </c>
      <c r="Q308" cm="1">
        <f t="array" ref="Q308">MMULT($B33:$AL33,'matrice coefficient technqiue'!BH$11:BH$47)</f>
        <v>9.6425282025719115E-3</v>
      </c>
      <c r="R308" cm="1">
        <f t="array" ref="R308">MMULT($B33:$AL33,'matrice coefficient technqiue'!BI$11:BI$47)</f>
        <v>4.8596887396533839E-2</v>
      </c>
      <c r="S308" cm="1">
        <f t="array" ref="S308">MMULT($B33:$AL33,'matrice coefficient technqiue'!BJ$11:BJ$47)</f>
        <v>2.7567439720659007E-2</v>
      </c>
      <c r="T308" cm="1">
        <f t="array" ref="T308">MMULT($B33:$AL33,'matrice coefficient technqiue'!BK$11:BK$47)</f>
        <v>2.9193799860862377E-2</v>
      </c>
      <c r="U308" cm="1">
        <f t="array" ref="U308">MMULT($B33:$AL33,'matrice coefficient technqiue'!BL$11:BL$47)</f>
        <v>3.191479157944898E-2</v>
      </c>
      <c r="V308" cm="1">
        <f t="array" ref="V308">MMULT($B33:$AL33,'matrice coefficient technqiue'!BM$11:BM$47)</f>
        <v>1.3020936959959352E-2</v>
      </c>
      <c r="W308" cm="1">
        <f t="array" ref="W308">MMULT($B33:$AL33,'matrice coefficient technqiue'!BN$11:BN$47)</f>
        <v>1.6245990028571276E-2</v>
      </c>
      <c r="X308" cm="1">
        <f t="array" ref="X308">MMULT($B33:$AL33,'matrice coefficient technqiue'!BO$11:BO$47)</f>
        <v>2.305485406073118E-2</v>
      </c>
      <c r="Y308" cm="1">
        <f t="array" ref="Y308">MMULT($B33:$AL33,'matrice coefficient technqiue'!BP$11:BP$47)</f>
        <v>1.753836858396552E-2</v>
      </c>
      <c r="Z308" cm="1">
        <f t="array" ref="Z308">MMULT($B33:$AL33,'matrice coefficient technqiue'!BQ$11:BQ$47)</f>
        <v>2.9375714216209287E-2</v>
      </c>
      <c r="AA308" cm="1">
        <f t="array" ref="AA308">MMULT($B33:$AL33,'matrice coefficient technqiue'!BR$11:BR$47)</f>
        <v>1.090562249062612E-2</v>
      </c>
      <c r="AB308" cm="1">
        <f t="array" ref="AB308">MMULT($B33:$AL33,'matrice coefficient technqiue'!BS$11:BS$47)</f>
        <v>2.7693794308224308E-2</v>
      </c>
      <c r="AC308" cm="1">
        <f t="array" ref="AC308">MMULT($B33:$AL33,'matrice coefficient technqiue'!BT$11:BT$47)</f>
        <v>4.3235624296632101E-2</v>
      </c>
      <c r="AD308" cm="1">
        <f t="array" ref="AD308">MMULT($B33:$AL33,'matrice coefficient technqiue'!BU$11:BU$47)</f>
        <v>4.9076153915116265E-2</v>
      </c>
      <c r="AE308" cm="1">
        <f t="array" ref="AE308">MMULT($B33:$AL33,'matrice coefficient technqiue'!BV$11:BV$47)</f>
        <v>6.09302260172572E-2</v>
      </c>
      <c r="AF308" cm="1">
        <f t="array" ref="AF308">MMULT($B33:$AL33,'matrice coefficient technqiue'!BW$11:BW$47)</f>
        <v>1.9750914003388739E-2</v>
      </c>
      <c r="AG308" cm="1">
        <f t="array" ref="AG308">MMULT($B33:$AL33,'matrice coefficient technqiue'!BX$11:BX$47)</f>
        <v>1.4567149801869402E-2</v>
      </c>
      <c r="AH308" cm="1">
        <f t="array" ref="AH308">MMULT($B33:$AL33,'matrice coefficient technqiue'!BY$11:BY$47)</f>
        <v>1.1384897423706393E-2</v>
      </c>
      <c r="AI308" cm="1">
        <f t="array" ref="AI308">MMULT($B33:$AL33,'matrice coefficient technqiue'!BZ$11:BZ$47)</f>
        <v>1.5525984689086399E-2</v>
      </c>
      <c r="AJ308" cm="1">
        <f t="array" ref="AJ308">MMULT($B33:$AL33,'matrice coefficient technqiue'!CA$11:CA$47)</f>
        <v>2.4336665798927119E-2</v>
      </c>
      <c r="AK308" cm="1">
        <f t="array" ref="AK308">MMULT($B33:$AL33,'matrice coefficient technqiue'!CB$11:CB$47)</f>
        <v>3.4560356544078158E-2</v>
      </c>
      <c r="AL308" cm="1">
        <f t="array" ref="AL308">MMULT($B33:$AL33,'matrice coefficient technqiue'!CC$11:CC$47)</f>
        <v>0</v>
      </c>
    </row>
    <row r="309" spans="1:38">
      <c r="A309" s="13" t="s">
        <v>38</v>
      </c>
      <c r="B309" cm="1">
        <f t="array" ref="B309">MMULT($B34:$AL34,'matrice coefficient technqiue'!AS$11:AS$47)</f>
        <v>0</v>
      </c>
      <c r="C309" cm="1">
        <f t="array" ref="C309">MMULT($B34:$AL34,'matrice coefficient technqiue'!AT$11:AT$47)</f>
        <v>0</v>
      </c>
      <c r="D309" cm="1">
        <f t="array" ref="D309">MMULT($B34:$AL34,'matrice coefficient technqiue'!AU$11:AU$47)</f>
        <v>0</v>
      </c>
      <c r="E309" cm="1">
        <f t="array" ref="E309">MMULT($B34:$AL34,'matrice coefficient technqiue'!AV$11:AV$47)</f>
        <v>0</v>
      </c>
      <c r="F309" cm="1">
        <f t="array" ref="F309">MMULT($B34:$AL34,'matrice coefficient technqiue'!AW$11:AW$47)</f>
        <v>0</v>
      </c>
      <c r="G309" cm="1">
        <f t="array" ref="G309">MMULT($B34:$AL34,'matrice coefficient technqiue'!AX$11:AX$47)</f>
        <v>0</v>
      </c>
      <c r="H309" cm="1">
        <f t="array" ref="H309">MMULT($B34:$AL34,'matrice coefficient technqiue'!AY$11:AY$47)</f>
        <v>0</v>
      </c>
      <c r="I309" cm="1">
        <f t="array" ref="I309">MMULT($B34:$AL34,'matrice coefficient technqiue'!AZ$11:AZ$47)</f>
        <v>0</v>
      </c>
      <c r="J309" cm="1">
        <f t="array" ref="J309">MMULT($B34:$AL34,'matrice coefficient technqiue'!BA$11:BA$47)</f>
        <v>0</v>
      </c>
      <c r="K309" cm="1">
        <f t="array" ref="K309">MMULT($B34:$AL34,'matrice coefficient technqiue'!BB$11:BB$47)</f>
        <v>0</v>
      </c>
      <c r="L309" cm="1">
        <f t="array" ref="L309">MMULT($B34:$AL34,'matrice coefficient technqiue'!BC$11:BC$47)</f>
        <v>0</v>
      </c>
      <c r="M309" cm="1">
        <f t="array" ref="M309">MMULT($B34:$AL34,'matrice coefficient technqiue'!BD$11:BD$47)</f>
        <v>0</v>
      </c>
      <c r="N309" cm="1">
        <f t="array" ref="N309">MMULT($B34:$AL34,'matrice coefficient technqiue'!BE$11:BE$47)</f>
        <v>0</v>
      </c>
      <c r="O309" cm="1">
        <f t="array" ref="O309">MMULT($B34:$AL34,'matrice coefficient technqiue'!BF$11:BF$47)</f>
        <v>0</v>
      </c>
      <c r="P309" cm="1">
        <f t="array" ref="P309">MMULT($B34:$AL34,'matrice coefficient technqiue'!BG$11:BG$47)</f>
        <v>0</v>
      </c>
      <c r="Q309" cm="1">
        <f t="array" ref="Q309">MMULT($B34:$AL34,'matrice coefficient technqiue'!BH$11:BH$47)</f>
        <v>0</v>
      </c>
      <c r="R309" cm="1">
        <f t="array" ref="R309">MMULT($B34:$AL34,'matrice coefficient technqiue'!BI$11:BI$47)</f>
        <v>0</v>
      </c>
      <c r="S309" cm="1">
        <f t="array" ref="S309">MMULT($B34:$AL34,'matrice coefficient technqiue'!BJ$11:BJ$47)</f>
        <v>0</v>
      </c>
      <c r="T309" cm="1">
        <f t="array" ref="T309">MMULT($B34:$AL34,'matrice coefficient technqiue'!BK$11:BK$47)</f>
        <v>0</v>
      </c>
      <c r="U309" cm="1">
        <f t="array" ref="U309">MMULT($B34:$AL34,'matrice coefficient technqiue'!BL$11:BL$47)</f>
        <v>0</v>
      </c>
      <c r="V309" cm="1">
        <f t="array" ref="V309">MMULT($B34:$AL34,'matrice coefficient technqiue'!BM$11:BM$47)</f>
        <v>0</v>
      </c>
      <c r="W309" cm="1">
        <f t="array" ref="W309">MMULT($B34:$AL34,'matrice coefficient technqiue'!BN$11:BN$47)</f>
        <v>0</v>
      </c>
      <c r="X309" cm="1">
        <f t="array" ref="X309">MMULT($B34:$AL34,'matrice coefficient technqiue'!BO$11:BO$47)</f>
        <v>0</v>
      </c>
      <c r="Y309" cm="1">
        <f t="array" ref="Y309">MMULT($B34:$AL34,'matrice coefficient technqiue'!BP$11:BP$47)</f>
        <v>0</v>
      </c>
      <c r="Z309" cm="1">
        <f t="array" ref="Z309">MMULT($B34:$AL34,'matrice coefficient technqiue'!BQ$11:BQ$47)</f>
        <v>0</v>
      </c>
      <c r="AA309" cm="1">
        <f t="array" ref="AA309">MMULT($B34:$AL34,'matrice coefficient technqiue'!BR$11:BR$47)</f>
        <v>0</v>
      </c>
      <c r="AB309" cm="1">
        <f t="array" ref="AB309">MMULT($B34:$AL34,'matrice coefficient technqiue'!BS$11:BS$47)</f>
        <v>0</v>
      </c>
      <c r="AC309" cm="1">
        <f t="array" ref="AC309">MMULT($B34:$AL34,'matrice coefficient technqiue'!BT$11:BT$47)</f>
        <v>0</v>
      </c>
      <c r="AD309" cm="1">
        <f t="array" ref="AD309">MMULT($B34:$AL34,'matrice coefficient technqiue'!BU$11:BU$47)</f>
        <v>0</v>
      </c>
      <c r="AE309" cm="1">
        <f t="array" ref="AE309">MMULT($B34:$AL34,'matrice coefficient technqiue'!BV$11:BV$47)</f>
        <v>0</v>
      </c>
      <c r="AF309" cm="1">
        <f t="array" ref="AF309">MMULT($B34:$AL34,'matrice coefficient technqiue'!BW$11:BW$47)</f>
        <v>0</v>
      </c>
      <c r="AG309" cm="1">
        <f t="array" ref="AG309">MMULT($B34:$AL34,'matrice coefficient technqiue'!BX$11:BX$47)</f>
        <v>0</v>
      </c>
      <c r="AH309" cm="1">
        <f t="array" ref="AH309">MMULT($B34:$AL34,'matrice coefficient technqiue'!BY$11:BY$47)</f>
        <v>0</v>
      </c>
      <c r="AI309" cm="1">
        <f t="array" ref="AI309">MMULT($B34:$AL34,'matrice coefficient technqiue'!BZ$11:BZ$47)</f>
        <v>0</v>
      </c>
      <c r="AJ309" cm="1">
        <f t="array" ref="AJ309">MMULT($B34:$AL34,'matrice coefficient technqiue'!CA$11:CA$47)</f>
        <v>0</v>
      </c>
      <c r="AK309" cm="1">
        <f t="array" ref="AK309">MMULT($B34:$AL34,'matrice coefficient technqiue'!CB$11:CB$47)</f>
        <v>0</v>
      </c>
      <c r="AL309" cm="1">
        <f t="array" ref="AL309">MMULT($B34:$AL34,'matrice coefficient technqiue'!CC$11:CC$47)</f>
        <v>0</v>
      </c>
    </row>
    <row r="310" spans="1:38">
      <c r="A310" s="13" t="s">
        <v>39</v>
      </c>
      <c r="B310" cm="1">
        <f t="array" ref="B310">MMULT($B35:$AL35,'matrice coefficient technqiue'!AS$11:AS$47)</f>
        <v>1.3922005692380121E-3</v>
      </c>
      <c r="C310" cm="1">
        <f t="array" ref="C310">MMULT($B35:$AL35,'matrice coefficient technqiue'!AT$11:AT$47)</f>
        <v>4.9463226531372816E-3</v>
      </c>
      <c r="D310" cm="1">
        <f t="array" ref="D310">MMULT($B35:$AL35,'matrice coefficient technqiue'!AU$11:AU$47)</f>
        <v>2.6565838227671375E-3</v>
      </c>
      <c r="E310" cm="1">
        <f t="array" ref="E310">MMULT($B35:$AL35,'matrice coefficient technqiue'!AV$11:AV$47)</f>
        <v>3.0772642268133161E-3</v>
      </c>
      <c r="F310" cm="1">
        <f t="array" ref="F310">MMULT($B35:$AL35,'matrice coefficient technqiue'!AW$11:AW$47)</f>
        <v>3.0094492719856024E-3</v>
      </c>
      <c r="G310" cm="1">
        <f t="array" ref="G310">MMULT($B35:$AL35,'matrice coefficient technqiue'!AX$11:AX$47)</f>
        <v>3.72632965761218E-3</v>
      </c>
      <c r="H310" cm="1">
        <f t="array" ref="H310">MMULT($B35:$AL35,'matrice coefficient technqiue'!AY$11:AY$47)</f>
        <v>4.6702926449999514E-3</v>
      </c>
      <c r="I310" cm="1">
        <f t="array" ref="I310">MMULT($B35:$AL35,'matrice coefficient technqiue'!AZ$11:AZ$47)</f>
        <v>5.8991140929426644E-3</v>
      </c>
      <c r="J310" cm="1">
        <f t="array" ref="J310">MMULT($B35:$AL35,'matrice coefficient technqiue'!BA$11:BA$47)</f>
        <v>5.1498169915706691E-3</v>
      </c>
      <c r="K310" cm="1">
        <f t="array" ref="K310">MMULT($B35:$AL35,'matrice coefficient technqiue'!BB$11:BB$47)</f>
        <v>3.5097293834319573E-3</v>
      </c>
      <c r="L310" cm="1">
        <f t="array" ref="L310">MMULT($B35:$AL35,'matrice coefficient technqiue'!BC$11:BC$47)</f>
        <v>5.7875515773545463E-3</v>
      </c>
      <c r="M310" cm="1">
        <f t="array" ref="M310">MMULT($B35:$AL35,'matrice coefficient technqiue'!BD$11:BD$47)</f>
        <v>5.6917797538330985E-3</v>
      </c>
      <c r="N310" cm="1">
        <f t="array" ref="N310">MMULT($B35:$AL35,'matrice coefficient technqiue'!BE$11:BE$47)</f>
        <v>5.5451993791935635E-3</v>
      </c>
      <c r="O310" cm="1">
        <f t="array" ref="O310">MMULT($B35:$AL35,'matrice coefficient technqiue'!BF$11:BF$47)</f>
        <v>5.5877372897050123E-3</v>
      </c>
      <c r="P310" cm="1">
        <f t="array" ref="P310">MMULT($B35:$AL35,'matrice coefficient technqiue'!BG$11:BG$47)</f>
        <v>4.8501580785074768E-3</v>
      </c>
      <c r="Q310" cm="1">
        <f t="array" ref="Q310">MMULT($B35:$AL35,'matrice coefficient technqiue'!BH$11:BH$47)</f>
        <v>4.4827315689826763E-3</v>
      </c>
      <c r="R310" cm="1">
        <f t="array" ref="R310">MMULT($B35:$AL35,'matrice coefficient technqiue'!BI$11:BI$47)</f>
        <v>2.755144918377916E-3</v>
      </c>
      <c r="S310" cm="1">
        <f t="array" ref="S310">MMULT($B35:$AL35,'matrice coefficient technqiue'!BJ$11:BJ$47)</f>
        <v>2.2508372760424128E-3</v>
      </c>
      <c r="T310" cm="1">
        <f t="array" ref="T310">MMULT($B35:$AL35,'matrice coefficient technqiue'!BK$11:BK$47)</f>
        <v>5.2426256131624912E-3</v>
      </c>
      <c r="U310" cm="1">
        <f t="array" ref="U310">MMULT($B35:$AL35,'matrice coefficient technqiue'!BL$11:BL$47)</f>
        <v>1.0851613699293647E-2</v>
      </c>
      <c r="V310" cm="1">
        <f t="array" ref="V310">MMULT($B35:$AL35,'matrice coefficient technqiue'!BM$11:BM$47)</f>
        <v>2.0310920115982692E-3</v>
      </c>
      <c r="W310" cm="1">
        <f t="array" ref="W310">MMULT($B35:$AL35,'matrice coefficient technqiue'!BN$11:BN$47)</f>
        <v>2.7346870644317759E-3</v>
      </c>
      <c r="X310" cm="1">
        <f t="array" ref="X310">MMULT($B35:$AL35,'matrice coefficient technqiue'!BO$11:BO$47)</f>
        <v>9.7433130290761876E-3</v>
      </c>
      <c r="Y310" cm="1">
        <f t="array" ref="Y310">MMULT($B35:$AL35,'matrice coefficient technqiue'!BP$11:BP$47)</f>
        <v>8.4774118451018208E-3</v>
      </c>
      <c r="Z310" cm="1">
        <f t="array" ref="Z310">MMULT($B35:$AL35,'matrice coefficient technqiue'!BQ$11:BQ$47)</f>
        <v>3.3229780672923751E-3</v>
      </c>
      <c r="AA310" cm="1">
        <f t="array" ref="AA310">MMULT($B35:$AL35,'matrice coefficient technqiue'!BR$11:BR$47)</f>
        <v>3.7660230156601334E-4</v>
      </c>
      <c r="AB310" cm="1">
        <f t="array" ref="AB310">MMULT($B35:$AL35,'matrice coefficient technqiue'!BS$11:BS$47)</f>
        <v>4.2965667910681397E-3</v>
      </c>
      <c r="AC310" cm="1">
        <f t="array" ref="AC310">MMULT($B35:$AL35,'matrice coefficient technqiue'!BT$11:BT$47)</f>
        <v>5.2810242582666516E-3</v>
      </c>
      <c r="AD310" cm="1">
        <f t="array" ref="AD310">MMULT($B35:$AL35,'matrice coefficient technqiue'!BU$11:BU$47)</f>
        <v>1.0427229026365E-2</v>
      </c>
      <c r="AE310" cm="1">
        <f t="array" ref="AE310">MMULT($B35:$AL35,'matrice coefficient technqiue'!BV$11:BV$47)</f>
        <v>3.716405037110264E-3</v>
      </c>
      <c r="AF310" cm="1">
        <f t="array" ref="AF310">MMULT($B35:$AL35,'matrice coefficient technqiue'!BW$11:BW$47)</f>
        <v>2.6389046619488834E-3</v>
      </c>
      <c r="AG310" cm="1">
        <f t="array" ref="AG310">MMULT($B35:$AL35,'matrice coefficient technqiue'!BX$11:BX$47)</f>
        <v>1.0135893354377371E-2</v>
      </c>
      <c r="AH310" cm="1">
        <f t="array" ref="AH310">MMULT($B35:$AL35,'matrice coefficient technqiue'!BY$11:BY$47)</f>
        <v>1.1715458736383366E-2</v>
      </c>
      <c r="AI310" cm="1">
        <f t="array" ref="AI310">MMULT($B35:$AL35,'matrice coefficient technqiue'!BZ$11:BZ$47)</f>
        <v>1.8067902267055987E-3</v>
      </c>
      <c r="AJ310" cm="1">
        <f t="array" ref="AJ310">MMULT($B35:$AL35,'matrice coefficient technqiue'!CA$11:CA$47)</f>
        <v>3.6413942463320004E-3</v>
      </c>
      <c r="AK310" cm="1">
        <f t="array" ref="AK310">MMULT($B35:$AL35,'matrice coefficient technqiue'!CB$11:CB$47)</f>
        <v>1.8536456540577599E-3</v>
      </c>
      <c r="AL310" cm="1">
        <f t="array" ref="AL310">MMULT($B35:$AL35,'matrice coefficient technqiue'!CC$11:CC$47)</f>
        <v>0</v>
      </c>
    </row>
    <row r="311" spans="1:38">
      <c r="A311" s="13" t="s">
        <v>40</v>
      </c>
      <c r="B311" cm="1">
        <f t="array" ref="B311">MMULT($B36:$AL36,'matrice coefficient technqiue'!AS$11:AS$47)</f>
        <v>2.9187275791262531E-6</v>
      </c>
      <c r="C311" cm="1">
        <f t="array" ref="C311">MMULT($B36:$AL36,'matrice coefficient technqiue'!AT$11:AT$47)</f>
        <v>1.7869641720752154E-4</v>
      </c>
      <c r="D311" cm="1">
        <f t="array" ref="D311">MMULT($B36:$AL36,'matrice coefficient technqiue'!AU$11:AU$47)</f>
        <v>4.3543961573619936E-4</v>
      </c>
      <c r="E311" cm="1">
        <f t="array" ref="E311">MMULT($B36:$AL36,'matrice coefficient technqiue'!AV$11:AV$47)</f>
        <v>4.4945713679956246E-4</v>
      </c>
      <c r="F311" cm="1">
        <f t="array" ref="F311">MMULT($B36:$AL36,'matrice coefficient technqiue'!AW$11:AW$47)</f>
        <v>2.8727578215605995E-4</v>
      </c>
      <c r="G311" cm="1">
        <f t="array" ref="G311">MMULT($B36:$AL36,'matrice coefficient technqiue'!AX$11:AX$47)</f>
        <v>6.8986259777162708E-4</v>
      </c>
      <c r="H311" cm="1">
        <f t="array" ref="H311">MMULT($B36:$AL36,'matrice coefficient technqiue'!AY$11:AY$47)</f>
        <v>2.9834997700406597E-4</v>
      </c>
      <c r="I311" cm="1">
        <f t="array" ref="I311">MMULT($B36:$AL36,'matrice coefficient technqiue'!AZ$11:AZ$47)</f>
        <v>1.8214087591462267E-4</v>
      </c>
      <c r="J311" cm="1">
        <f t="array" ref="J311">MMULT($B36:$AL36,'matrice coefficient technqiue'!BA$11:BA$47)</f>
        <v>2.6149311370055652E-4</v>
      </c>
      <c r="K311" cm="1">
        <f t="array" ref="K311">MMULT($B36:$AL36,'matrice coefficient technqiue'!BB$11:BB$47)</f>
        <v>4.3083256598494291E-4</v>
      </c>
      <c r="L311" cm="1">
        <f t="array" ref="L311">MMULT($B36:$AL36,'matrice coefficient technqiue'!BC$11:BC$47)</f>
        <v>2.0082772340775218E-4</v>
      </c>
      <c r="M311" cm="1">
        <f t="array" ref="M311">MMULT($B36:$AL36,'matrice coefficient technqiue'!BD$11:BD$47)</f>
        <v>2.5913015454925349E-4</v>
      </c>
      <c r="N311" cm="1">
        <f t="array" ref="N311">MMULT($B36:$AL36,'matrice coefficient technqiue'!BE$11:BE$47)</f>
        <v>3.5462750918386564E-4</v>
      </c>
      <c r="O311" cm="1">
        <f t="array" ref="O311">MMULT($B36:$AL36,'matrice coefficient technqiue'!BF$11:BF$47)</f>
        <v>2.697566337939339E-4</v>
      </c>
      <c r="P311" cm="1">
        <f t="array" ref="P311">MMULT($B36:$AL36,'matrice coefficient technqiue'!BG$11:BG$47)</f>
        <v>2.4821357752397781E-4</v>
      </c>
      <c r="Q311" cm="1">
        <f t="array" ref="Q311">MMULT($B36:$AL36,'matrice coefficient technqiue'!BH$11:BH$47)</f>
        <v>2.6590523522201746E-4</v>
      </c>
      <c r="R311" cm="1">
        <f t="array" ref="R311">MMULT($B36:$AL36,'matrice coefficient technqiue'!BI$11:BI$47)</f>
        <v>4.4545773815943626E-4</v>
      </c>
      <c r="S311" cm="1">
        <f t="array" ref="S311">MMULT($B36:$AL36,'matrice coefficient technqiue'!BJ$11:BJ$47)</f>
        <v>4.2825778486246715E-4</v>
      </c>
      <c r="T311" cm="1">
        <f t="array" ref="T311">MMULT($B36:$AL36,'matrice coefficient technqiue'!BK$11:BK$47)</f>
        <v>3.4414073175046322E-4</v>
      </c>
      <c r="U311" cm="1">
        <f t="array" ref="U311">MMULT($B36:$AL36,'matrice coefficient technqiue'!BL$11:BL$47)</f>
        <v>5.669032458651414E-4</v>
      </c>
      <c r="V311" cm="1">
        <f t="array" ref="V311">MMULT($B36:$AL36,'matrice coefficient technqiue'!BM$11:BM$47)</f>
        <v>1.290072142070399E-3</v>
      </c>
      <c r="W311" cm="1">
        <f t="array" ref="W311">MMULT($B36:$AL36,'matrice coefficient technqiue'!BN$11:BN$47)</f>
        <v>4.8552147607989755E-4</v>
      </c>
      <c r="X311" cm="1">
        <f t="array" ref="X311">MMULT($B36:$AL36,'matrice coefficient technqiue'!BO$11:BO$47)</f>
        <v>6.1635180036316453E-4</v>
      </c>
      <c r="Y311" cm="1">
        <f t="array" ref="Y311">MMULT($B36:$AL36,'matrice coefficient technqiue'!BP$11:BP$47)</f>
        <v>6.0946594512257071E-4</v>
      </c>
      <c r="Z311" cm="1">
        <f t="array" ref="Z311">MMULT($B36:$AL36,'matrice coefficient technqiue'!BQ$11:BQ$47)</f>
        <v>1.0711076369631489E-3</v>
      </c>
      <c r="AA311" cm="1">
        <f t="array" ref="AA311">MMULT($B36:$AL36,'matrice coefficient technqiue'!BR$11:BR$47)</f>
        <v>7.302974504797436E-5</v>
      </c>
      <c r="AB311" cm="1">
        <f t="array" ref="AB311">MMULT($B36:$AL36,'matrice coefficient technqiue'!BS$11:BS$47)</f>
        <v>2.6416402592108445E-4</v>
      </c>
      <c r="AC311" cm="1">
        <f t="array" ref="AC311">MMULT($B36:$AL36,'matrice coefficient technqiue'!BT$11:BT$47)</f>
        <v>1.2721831636744855E-3</v>
      </c>
      <c r="AD311" cm="1">
        <f t="array" ref="AD311">MMULT($B36:$AL36,'matrice coefficient technqiue'!BU$11:BU$47)</f>
        <v>1.1448492103359148E-3</v>
      </c>
      <c r="AE311" cm="1">
        <f t="array" ref="AE311">MMULT($B36:$AL36,'matrice coefficient technqiue'!BV$11:BV$47)</f>
        <v>1.1026842339775195E-3</v>
      </c>
      <c r="AF311" cm="1">
        <f t="array" ref="AF311">MMULT($B36:$AL36,'matrice coefficient technqiue'!BW$11:BW$47)</f>
        <v>8.8513826565170305E-4</v>
      </c>
      <c r="AG311" cm="1">
        <f t="array" ref="AG311">MMULT($B36:$AL36,'matrice coefficient technqiue'!BX$11:BX$47)</f>
        <v>9.9316983894027417E-5</v>
      </c>
      <c r="AH311" cm="1">
        <f t="array" ref="AH311">MMULT($B36:$AL36,'matrice coefficient technqiue'!BY$11:BY$47)</f>
        <v>2.4062652703541673E-2</v>
      </c>
      <c r="AI311" cm="1">
        <f t="array" ref="AI311">MMULT($B36:$AL36,'matrice coefficient technqiue'!BZ$11:BZ$47)</f>
        <v>2.4095892328946816E-3</v>
      </c>
      <c r="AJ311" cm="1">
        <f t="array" ref="AJ311">MMULT($B36:$AL36,'matrice coefficient technqiue'!CA$11:CA$47)</f>
        <v>5.3782791182691318E-4</v>
      </c>
      <c r="AK311" cm="1">
        <f t="array" ref="AK311">MMULT($B36:$AL36,'matrice coefficient technqiue'!CB$11:CB$47)</f>
        <v>2.0228613240925842E-4</v>
      </c>
      <c r="AL311" cm="1">
        <f t="array" ref="AL311">MMULT($B36:$AL36,'matrice coefficient technqiue'!CC$11:CC$47)</f>
        <v>0</v>
      </c>
    </row>
    <row r="312" spans="1:38">
      <c r="A312" s="13" t="s">
        <v>41</v>
      </c>
      <c r="B312" cm="1">
        <f t="array" ref="B312">MMULT($B37:$AL37,'matrice coefficient technqiue'!AS$11:AS$47)</f>
        <v>0</v>
      </c>
      <c r="C312" cm="1">
        <f t="array" ref="C312">MMULT($B37:$AL37,'matrice coefficient technqiue'!AT$11:AT$47)</f>
        <v>0</v>
      </c>
      <c r="D312" cm="1">
        <f t="array" ref="D312">MMULT($B37:$AL37,'matrice coefficient technqiue'!AU$11:AU$47)</f>
        <v>0</v>
      </c>
      <c r="E312" cm="1">
        <f t="array" ref="E312">MMULT($B37:$AL37,'matrice coefficient technqiue'!AV$11:AV$47)</f>
        <v>0</v>
      </c>
      <c r="F312" cm="1">
        <f t="array" ref="F312">MMULT($B37:$AL37,'matrice coefficient technqiue'!AW$11:AW$47)</f>
        <v>0</v>
      </c>
      <c r="G312" cm="1">
        <f t="array" ref="G312">MMULT($B37:$AL37,'matrice coefficient technqiue'!AX$11:AX$47)</f>
        <v>0</v>
      </c>
      <c r="H312" cm="1">
        <f t="array" ref="H312">MMULT($B37:$AL37,'matrice coefficient technqiue'!AY$11:AY$47)</f>
        <v>0</v>
      </c>
      <c r="I312" cm="1">
        <f t="array" ref="I312">MMULT($B37:$AL37,'matrice coefficient technqiue'!AZ$11:AZ$47)</f>
        <v>0</v>
      </c>
      <c r="J312" cm="1">
        <f t="array" ref="J312">MMULT($B37:$AL37,'matrice coefficient technqiue'!BA$11:BA$47)</f>
        <v>0</v>
      </c>
      <c r="K312" cm="1">
        <f t="array" ref="K312">MMULT($B37:$AL37,'matrice coefficient technqiue'!BB$11:BB$47)</f>
        <v>0</v>
      </c>
      <c r="L312" cm="1">
        <f t="array" ref="L312">MMULT($B37:$AL37,'matrice coefficient technqiue'!BC$11:BC$47)</f>
        <v>0</v>
      </c>
      <c r="M312" cm="1">
        <f t="array" ref="M312">MMULT($B37:$AL37,'matrice coefficient technqiue'!BD$11:BD$47)</f>
        <v>0</v>
      </c>
      <c r="N312" cm="1">
        <f t="array" ref="N312">MMULT($B37:$AL37,'matrice coefficient technqiue'!BE$11:BE$47)</f>
        <v>0</v>
      </c>
      <c r="O312" cm="1">
        <f t="array" ref="O312">MMULT($B37:$AL37,'matrice coefficient technqiue'!BF$11:BF$47)</f>
        <v>0</v>
      </c>
      <c r="P312" cm="1">
        <f t="array" ref="P312">MMULT($B37:$AL37,'matrice coefficient technqiue'!BG$11:BG$47)</f>
        <v>0</v>
      </c>
      <c r="Q312" cm="1">
        <f t="array" ref="Q312">MMULT($B37:$AL37,'matrice coefficient technqiue'!BH$11:BH$47)</f>
        <v>0</v>
      </c>
      <c r="R312" cm="1">
        <f t="array" ref="R312">MMULT($B37:$AL37,'matrice coefficient technqiue'!BI$11:BI$47)</f>
        <v>0</v>
      </c>
      <c r="S312" cm="1">
        <f t="array" ref="S312">MMULT($B37:$AL37,'matrice coefficient technqiue'!BJ$11:BJ$47)</f>
        <v>0</v>
      </c>
      <c r="T312" cm="1">
        <f t="array" ref="T312">MMULT($B37:$AL37,'matrice coefficient technqiue'!BK$11:BK$47)</f>
        <v>0</v>
      </c>
      <c r="U312" cm="1">
        <f t="array" ref="U312">MMULT($B37:$AL37,'matrice coefficient technqiue'!BL$11:BL$47)</f>
        <v>0</v>
      </c>
      <c r="V312" cm="1">
        <f t="array" ref="V312">MMULT($B37:$AL37,'matrice coefficient technqiue'!BM$11:BM$47)</f>
        <v>0</v>
      </c>
      <c r="W312" cm="1">
        <f t="array" ref="W312">MMULT($B37:$AL37,'matrice coefficient technqiue'!BN$11:BN$47)</f>
        <v>0</v>
      </c>
      <c r="X312" cm="1">
        <f t="array" ref="X312">MMULT($B37:$AL37,'matrice coefficient technqiue'!BO$11:BO$47)</f>
        <v>0</v>
      </c>
      <c r="Y312" cm="1">
        <f t="array" ref="Y312">MMULT($B37:$AL37,'matrice coefficient technqiue'!BP$11:BP$47)</f>
        <v>0</v>
      </c>
      <c r="Z312" cm="1">
        <f t="array" ref="Z312">MMULT($B37:$AL37,'matrice coefficient technqiue'!BQ$11:BQ$47)</f>
        <v>0</v>
      </c>
      <c r="AA312" cm="1">
        <f t="array" ref="AA312">MMULT($B37:$AL37,'matrice coefficient technqiue'!BR$11:BR$47)</f>
        <v>0</v>
      </c>
      <c r="AB312" cm="1">
        <f t="array" ref="AB312">MMULT($B37:$AL37,'matrice coefficient technqiue'!BS$11:BS$47)</f>
        <v>0</v>
      </c>
      <c r="AC312" cm="1">
        <f t="array" ref="AC312">MMULT($B37:$AL37,'matrice coefficient technqiue'!BT$11:BT$47)</f>
        <v>0</v>
      </c>
      <c r="AD312" cm="1">
        <f t="array" ref="AD312">MMULT($B37:$AL37,'matrice coefficient technqiue'!BU$11:BU$47)</f>
        <v>0</v>
      </c>
      <c r="AE312" cm="1">
        <f t="array" ref="AE312">MMULT($B37:$AL37,'matrice coefficient technqiue'!BV$11:BV$47)</f>
        <v>0</v>
      </c>
      <c r="AF312" cm="1">
        <f t="array" ref="AF312">MMULT($B37:$AL37,'matrice coefficient technqiue'!BW$11:BW$47)</f>
        <v>0</v>
      </c>
      <c r="AG312" cm="1">
        <f t="array" ref="AG312">MMULT($B37:$AL37,'matrice coefficient technqiue'!BX$11:BX$47)</f>
        <v>0</v>
      </c>
      <c r="AH312" cm="1">
        <f t="array" ref="AH312">MMULT($B37:$AL37,'matrice coefficient technqiue'!BY$11:BY$47)</f>
        <v>0</v>
      </c>
      <c r="AI312" cm="1">
        <f t="array" ref="AI312">MMULT($B37:$AL37,'matrice coefficient technqiue'!BZ$11:BZ$47)</f>
        <v>0</v>
      </c>
      <c r="AJ312" cm="1">
        <f t="array" ref="AJ312">MMULT($B37:$AL37,'matrice coefficient technqiue'!CA$11:CA$47)</f>
        <v>0</v>
      </c>
      <c r="AK312" cm="1">
        <f t="array" ref="AK312">MMULT($B37:$AL37,'matrice coefficient technqiue'!CB$11:CB$47)</f>
        <v>0</v>
      </c>
      <c r="AL312" cm="1">
        <f t="array" ref="AL312">MMULT($B37:$AL37,'matrice coefficient technqiue'!CC$11:CC$47)</f>
        <v>0</v>
      </c>
    </row>
    <row r="313" spans="1:38">
      <c r="A313" s="13" t="s">
        <v>42</v>
      </c>
      <c r="B313" cm="1">
        <f t="array" ref="B313">MMULT($B38:$AL38,'matrice coefficient technqiue'!AS$11:AS$47)</f>
        <v>3.5133777514034845E-6</v>
      </c>
      <c r="C313" cm="1">
        <f t="array" ref="C313">MMULT($B38:$AL38,'matrice coefficient technqiue'!AT$11:AT$47)</f>
        <v>3.6391403590964621E-7</v>
      </c>
      <c r="D313" cm="1">
        <f t="array" ref="D313">MMULT($B38:$AL38,'matrice coefficient technqiue'!AU$11:AU$47)</f>
        <v>2.8933025058741776E-4</v>
      </c>
      <c r="E313" cm="1">
        <f t="array" ref="E313">MMULT($B38:$AL38,'matrice coefficient technqiue'!AV$11:AV$47)</f>
        <v>2.5522659760381745E-4</v>
      </c>
      <c r="F313" cm="1">
        <f t="array" ref="F313">MMULT($B38:$AL38,'matrice coefficient technqiue'!AW$11:AW$47)</f>
        <v>3.8043239093968578E-4</v>
      </c>
      <c r="G313" cm="1">
        <f t="array" ref="G313">MMULT($B38:$AL38,'matrice coefficient technqiue'!AX$11:AX$47)</f>
        <v>4.3100912041832553E-4</v>
      </c>
      <c r="H313" cm="1">
        <f t="array" ref="H313">MMULT($B38:$AL38,'matrice coefficient technqiue'!AY$11:AY$47)</f>
        <v>3.6285166412188414E-4</v>
      </c>
      <c r="I313" cm="1">
        <f t="array" ref="I313">MMULT($B38:$AL38,'matrice coefficient technqiue'!AZ$11:AZ$47)</f>
        <v>6.4496079925513471E-4</v>
      </c>
      <c r="J313" cm="1">
        <f t="array" ref="J313">MMULT($B38:$AL38,'matrice coefficient technqiue'!BA$11:BA$47)</f>
        <v>4.7605001351823021E-4</v>
      </c>
      <c r="K313" cm="1">
        <f t="array" ref="K313">MMULT($B38:$AL38,'matrice coefficient technqiue'!BB$11:BB$47)</f>
        <v>4.631766429141929E-4</v>
      </c>
      <c r="L313" cm="1">
        <f t="array" ref="L313">MMULT($B38:$AL38,'matrice coefficient technqiue'!BC$11:BC$47)</f>
        <v>3.3823449650205093E-4</v>
      </c>
      <c r="M313" cm="1">
        <f t="array" ref="M313">MMULT($B38:$AL38,'matrice coefficient technqiue'!BD$11:BD$47)</f>
        <v>3.2073916979965037E-4</v>
      </c>
      <c r="N313" cm="1">
        <f t="array" ref="N313">MMULT($B38:$AL38,'matrice coefficient technqiue'!BE$11:BE$47)</f>
        <v>4.5388164675382308E-4</v>
      </c>
      <c r="O313" cm="1">
        <f t="array" ref="O313">MMULT($B38:$AL38,'matrice coefficient technqiue'!BF$11:BF$47)</f>
        <v>3.0625698658667475E-4</v>
      </c>
      <c r="P313" cm="1">
        <f t="array" ref="P313">MMULT($B38:$AL38,'matrice coefficient technqiue'!BG$11:BG$47)</f>
        <v>3.4001472430755737E-4</v>
      </c>
      <c r="Q313" cm="1">
        <f t="array" ref="Q313">MMULT($B38:$AL38,'matrice coefficient technqiue'!BH$11:BH$47)</f>
        <v>2.0684926863574242E-4</v>
      </c>
      <c r="R313" cm="1">
        <f t="array" ref="R313">MMULT($B38:$AL38,'matrice coefficient technqiue'!BI$11:BI$47)</f>
        <v>5.7877879494456423E-4</v>
      </c>
      <c r="S313" cm="1">
        <f t="array" ref="S313">MMULT($B38:$AL38,'matrice coefficient technqiue'!BJ$11:BJ$47)</f>
        <v>1.236711872797789E-4</v>
      </c>
      <c r="T313" cm="1">
        <f t="array" ref="T313">MMULT($B38:$AL38,'matrice coefficient technqiue'!BK$11:BK$47)</f>
        <v>2.1551352470530125E-3</v>
      </c>
      <c r="U313" cm="1">
        <f t="array" ref="U313">MMULT($B38:$AL38,'matrice coefficient technqiue'!BL$11:BL$47)</f>
        <v>1.0208725557917348E-3</v>
      </c>
      <c r="V313" cm="1">
        <f t="array" ref="V313">MMULT($B38:$AL38,'matrice coefficient technqiue'!BM$11:BM$47)</f>
        <v>2.871560192164713E-3</v>
      </c>
      <c r="W313" cm="1">
        <f t="array" ref="W313">MMULT($B38:$AL38,'matrice coefficient technqiue'!BN$11:BN$47)</f>
        <v>1.3144418193270801E-3</v>
      </c>
      <c r="X313" cm="1">
        <f t="array" ref="X313">MMULT($B38:$AL38,'matrice coefficient technqiue'!BO$11:BO$47)</f>
        <v>7.7824749889554405E-4</v>
      </c>
      <c r="Y313" cm="1">
        <f t="array" ref="Y313">MMULT($B38:$AL38,'matrice coefficient technqiue'!BP$11:BP$47)</f>
        <v>1.3139260846245773E-3</v>
      </c>
      <c r="Z313" cm="1">
        <f t="array" ref="Z313">MMULT($B38:$AL38,'matrice coefficient technqiue'!BQ$11:BQ$47)</f>
        <v>1.5853711802544748E-5</v>
      </c>
      <c r="AA313" cm="1">
        <f t="array" ref="AA313">MMULT($B38:$AL38,'matrice coefficient technqiue'!BR$11:BR$47)</f>
        <v>2.7715789991836649E-4</v>
      </c>
      <c r="AB313" cm="1">
        <f t="array" ref="AB313">MMULT($B38:$AL38,'matrice coefficient technqiue'!BS$11:BS$47)</f>
        <v>1.2311554634854402E-3</v>
      </c>
      <c r="AC313" cm="1">
        <f t="array" ref="AC313">MMULT($B38:$AL38,'matrice coefficient technqiue'!BT$11:BT$47)</f>
        <v>9.1474627826320341E-4</v>
      </c>
      <c r="AD313" cm="1">
        <f t="array" ref="AD313">MMULT($B38:$AL38,'matrice coefficient technqiue'!BU$11:BU$47)</f>
        <v>1.9951177805787564E-3</v>
      </c>
      <c r="AE313" cm="1">
        <f t="array" ref="AE313">MMULT($B38:$AL38,'matrice coefficient technqiue'!BV$11:BV$47)</f>
        <v>1.7921995964841071E-3</v>
      </c>
      <c r="AF313" cm="1">
        <f t="array" ref="AF313">MMULT($B38:$AL38,'matrice coefficient technqiue'!BW$11:BW$47)</f>
        <v>8.8158344779769944E-4</v>
      </c>
      <c r="AG313" cm="1">
        <f t="array" ref="AG313">MMULT($B38:$AL38,'matrice coefficient technqiue'!BX$11:BX$47)</f>
        <v>7.6544016686513764E-4</v>
      </c>
      <c r="AH313" cm="1">
        <f t="array" ref="AH313">MMULT($B38:$AL38,'matrice coefficient technqiue'!BY$11:BY$47)</f>
        <v>2.5176368955042382E-4</v>
      </c>
      <c r="AI313" cm="1">
        <f t="array" ref="AI313">MMULT($B38:$AL38,'matrice coefficient technqiue'!BZ$11:BZ$47)</f>
        <v>7.46257542760841E-4</v>
      </c>
      <c r="AJ313" cm="1">
        <f t="array" ref="AJ313">MMULT($B38:$AL38,'matrice coefficient technqiue'!CA$11:CA$47)</f>
        <v>2.2590183253286353E-2</v>
      </c>
      <c r="AK313" cm="1">
        <f t="array" ref="AK313">MMULT($B38:$AL38,'matrice coefficient technqiue'!CB$11:CB$47)</f>
        <v>3.0024355332922848E-3</v>
      </c>
      <c r="AL313" cm="1">
        <f t="array" ref="AL313">MMULT($B38:$AL38,'matrice coefficient technqiue'!CC$11:CC$47)</f>
        <v>0</v>
      </c>
    </row>
    <row r="314" spans="1:38">
      <c r="A314" s="13" t="s">
        <v>43</v>
      </c>
      <c r="B314" cm="1">
        <f t="array" ref="B314">MMULT($B39:$AL39,'matrice coefficient technqiue'!AS$11:AS$47)</f>
        <v>7.0162312979462715E-4</v>
      </c>
      <c r="C314" cm="1">
        <f t="array" ref="C314">MMULT($B39:$AL39,'matrice coefficient technqiue'!AT$11:AT$47)</f>
        <v>1.2654906028948307E-7</v>
      </c>
      <c r="D314" cm="1">
        <f t="array" ref="D314">MMULT($B39:$AL39,'matrice coefficient technqiue'!AU$11:AU$47)</f>
        <v>1.7534326048253847E-3</v>
      </c>
      <c r="E314" cm="1">
        <f t="array" ref="E314">MMULT($B39:$AL39,'matrice coefficient technqiue'!AV$11:AV$47)</f>
        <v>1.1704942931743229E-3</v>
      </c>
      <c r="F314" cm="1">
        <f t="array" ref="F314">MMULT($B39:$AL39,'matrice coefficient technqiue'!AW$11:AW$47)</f>
        <v>9.2026010220719475E-4</v>
      </c>
      <c r="G314" cm="1">
        <f t="array" ref="G314">MMULT($B39:$AL39,'matrice coefficient technqiue'!AX$11:AX$47)</f>
        <v>2.644200155542301E-3</v>
      </c>
      <c r="H314" cm="1">
        <f t="array" ref="H314">MMULT($B39:$AL39,'matrice coefficient technqiue'!AY$11:AY$47)</f>
        <v>1.562782279812336E-3</v>
      </c>
      <c r="I314" cm="1">
        <f t="array" ref="I314">MMULT($B39:$AL39,'matrice coefficient technqiue'!AZ$11:AZ$47)</f>
        <v>1.091703046515278E-3</v>
      </c>
      <c r="J314" cm="1">
        <f t="array" ref="J314">MMULT($B39:$AL39,'matrice coefficient technqiue'!BA$11:BA$47)</f>
        <v>1.2916001259277786E-3</v>
      </c>
      <c r="K314" cm="1">
        <f t="array" ref="K314">MMULT($B39:$AL39,'matrice coefficient technqiue'!BB$11:BB$47)</f>
        <v>7.6438073720870906E-4</v>
      </c>
      <c r="L314" cm="1">
        <f t="array" ref="L314">MMULT($B39:$AL39,'matrice coefficient technqiue'!BC$11:BC$47)</f>
        <v>1.1815093936208909E-3</v>
      </c>
      <c r="M314" cm="1">
        <f t="array" ref="M314">MMULT($B39:$AL39,'matrice coefficient technqiue'!BD$11:BD$47)</f>
        <v>1.8642533360610774E-3</v>
      </c>
      <c r="N314" cm="1">
        <f t="array" ref="N314">MMULT($B39:$AL39,'matrice coefficient technqiue'!BE$11:BE$47)</f>
        <v>2.7523376108219985E-3</v>
      </c>
      <c r="O314" cm="1">
        <f t="array" ref="O314">MMULT($B39:$AL39,'matrice coefficient technqiue'!BF$11:BF$47)</f>
        <v>2.7344513180237594E-3</v>
      </c>
      <c r="P314" cm="1">
        <f t="array" ref="P314">MMULT($B39:$AL39,'matrice coefficient technqiue'!BG$11:BG$47)</f>
        <v>2.9664021585593709E-3</v>
      </c>
      <c r="Q314" cm="1">
        <f t="array" ref="Q314">MMULT($B39:$AL39,'matrice coefficient technqiue'!BH$11:BH$47)</f>
        <v>7.6718641658797538E-4</v>
      </c>
      <c r="R314" cm="1">
        <f t="array" ref="R314">MMULT($B39:$AL39,'matrice coefficient technqiue'!BI$11:BI$47)</f>
        <v>1.4838308546768887E-3</v>
      </c>
      <c r="S314" cm="1">
        <f t="array" ref="S314">MMULT($B39:$AL39,'matrice coefficient technqiue'!BJ$11:BJ$47)</f>
        <v>9.3411465394434572E-4</v>
      </c>
      <c r="T314" cm="1">
        <f t="array" ref="T314">MMULT($B39:$AL39,'matrice coefficient technqiue'!BK$11:BK$47)</f>
        <v>1.7519071085196956E-3</v>
      </c>
      <c r="U314" cm="1">
        <f t="array" ref="U314">MMULT($B39:$AL39,'matrice coefficient technqiue'!BL$11:BL$47)</f>
        <v>1.7034330564869055E-3</v>
      </c>
      <c r="V314" cm="1">
        <f t="array" ref="V314">MMULT($B39:$AL39,'matrice coefficient technqiue'!BM$11:BM$47)</f>
        <v>1.0493897082073825E-3</v>
      </c>
      <c r="W314" cm="1">
        <f t="array" ref="W314">MMULT($B39:$AL39,'matrice coefficient technqiue'!BN$11:BN$47)</f>
        <v>2.8852411409204769E-3</v>
      </c>
      <c r="X314" cm="1">
        <f t="array" ref="X314">MMULT($B39:$AL39,'matrice coefficient technqiue'!BO$11:BO$47)</f>
        <v>2.629377416260638E-3</v>
      </c>
      <c r="Y314" cm="1">
        <f t="array" ref="Y314">MMULT($B39:$AL39,'matrice coefficient technqiue'!BP$11:BP$47)</f>
        <v>1.0508660382209443E-3</v>
      </c>
      <c r="Z314" cm="1">
        <f t="array" ref="Z314">MMULT($B39:$AL39,'matrice coefficient technqiue'!BQ$11:BQ$47)</f>
        <v>2.0780810716372355E-3</v>
      </c>
      <c r="AA314" cm="1">
        <f t="array" ref="AA314">MMULT($B39:$AL39,'matrice coefficient technqiue'!BR$11:BR$47)</f>
        <v>1.8970505601026842E-4</v>
      </c>
      <c r="AB314" cm="1">
        <f t="array" ref="AB314">MMULT($B39:$AL39,'matrice coefficient technqiue'!BS$11:BS$47)</f>
        <v>1.0130162308073778E-3</v>
      </c>
      <c r="AC314" cm="1">
        <f t="array" ref="AC314">MMULT($B39:$AL39,'matrice coefficient technqiue'!BT$11:BT$47)</f>
        <v>1.1967038477867587E-3</v>
      </c>
      <c r="AD314" cm="1">
        <f t="array" ref="AD314">MMULT($B39:$AL39,'matrice coefficient technqiue'!BU$11:BU$47)</f>
        <v>4.7792661292922218E-3</v>
      </c>
      <c r="AE314" cm="1">
        <f t="array" ref="AE314">MMULT($B39:$AL39,'matrice coefficient technqiue'!BV$11:BV$47)</f>
        <v>2.4769769158375305E-3</v>
      </c>
      <c r="AF314" cm="1">
        <f t="array" ref="AF314">MMULT($B39:$AL39,'matrice coefficient technqiue'!BW$11:BW$47)</f>
        <v>3.0246885540275928E-4</v>
      </c>
      <c r="AG314" cm="1">
        <f t="array" ref="AG314">MMULT($B39:$AL39,'matrice coefficient technqiue'!BX$11:BX$47)</f>
        <v>1.5545781017525719E-4</v>
      </c>
      <c r="AH314" cm="1">
        <f t="array" ref="AH314">MMULT($B39:$AL39,'matrice coefficient technqiue'!BY$11:BY$47)</f>
        <v>2.8691111919027721E-4</v>
      </c>
      <c r="AI314" cm="1">
        <f t="array" ref="AI314">MMULT($B39:$AL39,'matrice coefficient technqiue'!BZ$11:BZ$47)</f>
        <v>3.2859987304397853E-4</v>
      </c>
      <c r="AJ314" cm="1">
        <f t="array" ref="AJ314">MMULT($B39:$AL39,'matrice coefficient technqiue'!CA$11:CA$47)</f>
        <v>8.1344405276434278E-4</v>
      </c>
      <c r="AK314" cm="1">
        <f t="array" ref="AK314">MMULT($B39:$AL39,'matrice coefficient technqiue'!CB$11:CB$47)</f>
        <v>1.6321953688403439E-2</v>
      </c>
      <c r="AL314" cm="1">
        <f t="array" ref="AL314">MMULT($B39:$AL39,'matrice coefficient technqiue'!CC$11:CC$47)</f>
        <v>0</v>
      </c>
    </row>
    <row r="315" spans="1:38">
      <c r="A315" s="13" t="s">
        <v>44</v>
      </c>
      <c r="B315" cm="1">
        <f t="array" ref="B315">MMULT($B40:$AL40,'matrice coefficient technqiue'!AS$11:AS$47)</f>
        <v>0</v>
      </c>
      <c r="C315" cm="1">
        <f t="array" ref="C315">MMULT($B40:$AL40,'matrice coefficient technqiue'!AT$11:AT$47)</f>
        <v>0</v>
      </c>
      <c r="D315" cm="1">
        <f t="array" ref="D315">MMULT($B40:$AL40,'matrice coefficient technqiue'!AU$11:AU$47)</f>
        <v>0</v>
      </c>
      <c r="E315" cm="1">
        <f t="array" ref="E315">MMULT($B40:$AL40,'matrice coefficient technqiue'!AV$11:AV$47)</f>
        <v>0</v>
      </c>
      <c r="F315" cm="1">
        <f t="array" ref="F315">MMULT($B40:$AL40,'matrice coefficient technqiue'!AW$11:AW$47)</f>
        <v>0</v>
      </c>
      <c r="G315" cm="1">
        <f t="array" ref="G315">MMULT($B40:$AL40,'matrice coefficient technqiue'!AX$11:AX$47)</f>
        <v>0</v>
      </c>
      <c r="H315" cm="1">
        <f t="array" ref="H315">MMULT($B40:$AL40,'matrice coefficient technqiue'!AY$11:AY$47)</f>
        <v>0</v>
      </c>
      <c r="I315" cm="1">
        <f t="array" ref="I315">MMULT($B40:$AL40,'matrice coefficient technqiue'!AZ$11:AZ$47)</f>
        <v>0</v>
      </c>
      <c r="J315" cm="1">
        <f t="array" ref="J315">MMULT($B40:$AL40,'matrice coefficient technqiue'!BA$11:BA$47)</f>
        <v>0</v>
      </c>
      <c r="K315" cm="1">
        <f t="array" ref="K315">MMULT($B40:$AL40,'matrice coefficient technqiue'!BB$11:BB$47)</f>
        <v>0</v>
      </c>
      <c r="L315" cm="1">
        <f t="array" ref="L315">MMULT($B40:$AL40,'matrice coefficient technqiue'!BC$11:BC$47)</f>
        <v>0</v>
      </c>
      <c r="M315" cm="1">
        <f t="array" ref="M315">MMULT($B40:$AL40,'matrice coefficient technqiue'!BD$11:BD$47)</f>
        <v>0</v>
      </c>
      <c r="N315" cm="1">
        <f t="array" ref="N315">MMULT($B40:$AL40,'matrice coefficient technqiue'!BE$11:BE$47)</f>
        <v>0</v>
      </c>
      <c r="O315" cm="1">
        <f t="array" ref="O315">MMULT($B40:$AL40,'matrice coefficient technqiue'!BF$11:BF$47)</f>
        <v>0</v>
      </c>
      <c r="P315" cm="1">
        <f t="array" ref="P315">MMULT($B40:$AL40,'matrice coefficient technqiue'!BG$11:BG$47)</f>
        <v>0</v>
      </c>
      <c r="Q315" cm="1">
        <f t="array" ref="Q315">MMULT($B40:$AL40,'matrice coefficient technqiue'!BH$11:BH$47)</f>
        <v>0</v>
      </c>
      <c r="R315" cm="1">
        <f t="array" ref="R315">MMULT($B40:$AL40,'matrice coefficient technqiue'!BI$11:BI$47)</f>
        <v>0</v>
      </c>
      <c r="S315" cm="1">
        <f t="array" ref="S315">MMULT($B40:$AL40,'matrice coefficient technqiue'!BJ$11:BJ$47)</f>
        <v>0</v>
      </c>
      <c r="T315" cm="1">
        <f t="array" ref="T315">MMULT($B40:$AL40,'matrice coefficient technqiue'!BK$11:BK$47)</f>
        <v>0</v>
      </c>
      <c r="U315" cm="1">
        <f t="array" ref="U315">MMULT($B40:$AL40,'matrice coefficient technqiue'!BL$11:BL$47)</f>
        <v>0</v>
      </c>
      <c r="V315" cm="1">
        <f t="array" ref="V315">MMULT($B40:$AL40,'matrice coefficient technqiue'!BM$11:BM$47)</f>
        <v>0</v>
      </c>
      <c r="W315" cm="1">
        <f t="array" ref="W315">MMULT($B40:$AL40,'matrice coefficient technqiue'!BN$11:BN$47)</f>
        <v>0</v>
      </c>
      <c r="X315" cm="1">
        <f t="array" ref="X315">MMULT($B40:$AL40,'matrice coefficient technqiue'!BO$11:BO$47)</f>
        <v>0</v>
      </c>
      <c r="Y315" cm="1">
        <f t="array" ref="Y315">MMULT($B40:$AL40,'matrice coefficient technqiue'!BP$11:BP$47)</f>
        <v>0</v>
      </c>
      <c r="Z315" cm="1">
        <f t="array" ref="Z315">MMULT($B40:$AL40,'matrice coefficient technqiue'!BQ$11:BQ$47)</f>
        <v>0</v>
      </c>
      <c r="AA315" cm="1">
        <f t="array" ref="AA315">MMULT($B40:$AL40,'matrice coefficient technqiue'!BR$11:BR$47)</f>
        <v>0</v>
      </c>
      <c r="AB315" cm="1">
        <f t="array" ref="AB315">MMULT($B40:$AL40,'matrice coefficient technqiue'!BS$11:BS$47)</f>
        <v>0</v>
      </c>
      <c r="AC315" cm="1">
        <f t="array" ref="AC315">MMULT($B40:$AL40,'matrice coefficient technqiue'!BT$11:BT$47)</f>
        <v>0</v>
      </c>
      <c r="AD315" cm="1">
        <f t="array" ref="AD315">MMULT($B40:$AL40,'matrice coefficient technqiue'!BU$11:BU$47)</f>
        <v>0</v>
      </c>
      <c r="AE315" cm="1">
        <f t="array" ref="AE315">MMULT($B40:$AL40,'matrice coefficient technqiue'!BV$11:BV$47)</f>
        <v>0</v>
      </c>
      <c r="AF315" cm="1">
        <f t="array" ref="AF315">MMULT($B40:$AL40,'matrice coefficient technqiue'!BW$11:BW$47)</f>
        <v>0</v>
      </c>
      <c r="AG315" cm="1">
        <f t="array" ref="AG315">MMULT($B40:$AL40,'matrice coefficient technqiue'!BX$11:BX$47)</f>
        <v>0</v>
      </c>
      <c r="AH315" cm="1">
        <f t="array" ref="AH315">MMULT($B40:$AL40,'matrice coefficient technqiue'!BY$11:BY$47)</f>
        <v>0</v>
      </c>
      <c r="AI315" cm="1">
        <f t="array" ref="AI315">MMULT($B40:$AL40,'matrice coefficient technqiue'!BZ$11:BZ$47)</f>
        <v>0</v>
      </c>
      <c r="AJ315" cm="1">
        <f t="array" ref="AJ315">MMULT($B40:$AL40,'matrice coefficient technqiue'!CA$11:CA$47)</f>
        <v>0</v>
      </c>
      <c r="AK315" cm="1">
        <f t="array" ref="AK315">MMULT($B40:$AL40,'matrice coefficient technqiue'!CB$11:CB$47)</f>
        <v>0</v>
      </c>
      <c r="AL315" cm="1">
        <f t="array" ref="AL315">MMULT($B40:$AL40,'matrice coefficient technqiue'!CC$11:CC$47)</f>
        <v>0</v>
      </c>
    </row>
    <row r="316" spans="1:38">
      <c r="A316" s="94"/>
    </row>
    <row r="317" spans="1:38">
      <c r="A317" s="13" t="s">
        <v>45</v>
      </c>
      <c r="B317" cm="1">
        <f t="array" ref="B317">MMULT($B279:$AL279,B$42:B$78)</f>
        <v>1990.253358089094</v>
      </c>
      <c r="C317" cm="1">
        <f t="array" ref="C317">MMULT($B279:$AL279,C$42:C$78)</f>
        <v>5.9648381023431843E-5</v>
      </c>
      <c r="D317" cm="1">
        <f t="array" ref="D317">MMULT($B279:$AL279,D$42:D$78)</f>
        <v>9828.5932465172336</v>
      </c>
      <c r="E317" cm="1">
        <f t="array" ref="E317">MMULT($B279:$AL279,E$42:E$78)</f>
        <v>73.713105973202005</v>
      </c>
      <c r="F317" cm="1">
        <f t="array" ref="F317">MMULT($B279:$AL279,F$42:F$78)</f>
        <v>165.26926095655685</v>
      </c>
      <c r="G317" cm="1">
        <f t="array" ref="G317">MMULT($B279:$AL279,G$42:G$78)</f>
        <v>0</v>
      </c>
      <c r="H317" cm="1">
        <f t="array" ref="H317">MMULT($B279:$AL279,H$42:H$78)</f>
        <v>25.706531384466413</v>
      </c>
      <c r="I317" cm="1">
        <f t="array" ref="I317">MMULT($B279:$AL279,I$42:I$78)</f>
        <v>0</v>
      </c>
      <c r="J317" cm="1">
        <f t="array" ref="J317">MMULT($B279:$AL279,J$42:J$78)</f>
        <v>20.099664046744191</v>
      </c>
      <c r="K317" cm="1">
        <f t="array" ref="K317">MMULT($B279:$AL279,K$42:K$78)</f>
        <v>2.5755659195699386E-3</v>
      </c>
      <c r="L317" cm="1">
        <f t="array" ref="L317">MMULT($B279:$AL279,L$42:L$78)</f>
        <v>8.7462992030226949E-3</v>
      </c>
      <c r="M317" cm="1">
        <f t="array" ref="M317">MMULT($B279:$AL279,M$42:M$78)</f>
        <v>3.9184180266777537E-3</v>
      </c>
      <c r="N317" cm="1">
        <f t="array" ref="N317">MMULT($B279:$AL279,N$42:N$78)</f>
        <v>0.1606714252186161</v>
      </c>
      <c r="O317" cm="1">
        <f t="array" ref="O317">MMULT($B279:$AL279,O$42:O$78)</f>
        <v>0</v>
      </c>
      <c r="P317" cm="1">
        <f t="array" ref="P317">MMULT($B279:$AL279,P$42:P$78)</f>
        <v>9.8465477150902325E-3</v>
      </c>
      <c r="Q317" cm="1">
        <f t="array" ref="Q317">MMULT($B279:$AL279,Q$42:Q$78)</f>
        <v>1.5709850837324881</v>
      </c>
      <c r="R317" cm="1">
        <f t="array" ref="R317">MMULT($B279:$AL279,R$42:R$78)</f>
        <v>2.6538875304337042</v>
      </c>
      <c r="S317" cm="1">
        <f t="array" ref="S317">MMULT($B279:$AL279,S$42:S$78)</f>
        <v>57.616650532315369</v>
      </c>
      <c r="T317" cm="1">
        <f t="array" ref="T317">MMULT($B279:$AL279,T$42:T$78)</f>
        <v>0.1412936509668988</v>
      </c>
      <c r="U317" cm="1">
        <f t="array" ref="U317">MMULT($B279:$AL279,U$42:U$78)</f>
        <v>5.8764048694059601E-2</v>
      </c>
      <c r="V317" cm="1">
        <f t="array" ref="V317">MMULT($B279:$AL279,V$42:V$78)</f>
        <v>540.44808802634577</v>
      </c>
      <c r="W317" cm="1">
        <f t="array" ref="W317">MMULT($B279:$AL279,W$42:W$78)</f>
        <v>1.638680183592234</v>
      </c>
      <c r="X317" cm="1">
        <f t="array" ref="X317">MMULT($B279:$AL279,X$42:X$78)</f>
        <v>6.9686617658255762E-2</v>
      </c>
      <c r="Y317" cm="1">
        <f t="array" ref="Y317">MMULT($B279:$AL279,Y$42:Y$78)</f>
        <v>1.1530195500350296E-2</v>
      </c>
      <c r="Z317" cm="1">
        <f t="array" ref="Z317">MMULT($B279:$AL279,Z$42:Z$78)</f>
        <v>0.17721632879935584</v>
      </c>
      <c r="AA317" cm="1">
        <f t="array" ref="AA317">MMULT($B279:$AL279,AA$42:AA$78)</f>
        <v>0.80516116235131108</v>
      </c>
      <c r="AB317" cm="1">
        <f t="array" ref="AB317">MMULT($B279:$AL279,AB$42:AB$78)</f>
        <v>0.25822424224614271</v>
      </c>
      <c r="AC317" cm="1">
        <f t="array" ref="AC317">MMULT($B279:$AL279,AC$42:AC$78)</f>
        <v>0.51622450346756665</v>
      </c>
      <c r="AD317" cm="1">
        <f t="array" ref="AD317">MMULT($B279:$AL279,AD$42:AD$78)</f>
        <v>3.8911936499069759E-2</v>
      </c>
      <c r="AE317" cm="1">
        <f t="array" ref="AE317">MMULT($B279:$AL279,AE$42:AE$78)</f>
        <v>3.221970881513911</v>
      </c>
      <c r="AF317" cm="1">
        <f t="array" ref="AF317">MMULT($B279:$AL279,AF$42:AF$78)</f>
        <v>39.535391988657594</v>
      </c>
      <c r="AG317" cm="1">
        <f t="array" ref="AG317">MMULT($B279:$AL279,AG$42:AG$78)</f>
        <v>8.5265303893183866</v>
      </c>
      <c r="AH317" cm="1">
        <f t="array" ref="AH317">MMULT($B279:$AL279,AH$42:AH$78)</f>
        <v>0.62270123029768354</v>
      </c>
      <c r="AI317" cm="1">
        <f t="array" ref="AI317">MMULT($B279:$AL279,AI$42:AI$78)</f>
        <v>2.5657237149847552</v>
      </c>
      <c r="AJ317" cm="1">
        <f t="array" ref="AJ317">MMULT($B279:$AL279,AJ$42:AJ$78)</f>
        <v>13.844314828829832</v>
      </c>
      <c r="AK317" cm="1">
        <f t="array" ref="AK317">MMULT($B279:$AL279,AK$42:AK$78)</f>
        <v>2.8057171471349718</v>
      </c>
      <c r="AL317" cm="1">
        <f t="array" ref="AL317">MMULT($B279:$AL279,AL$42:AL$78)</f>
        <v>0</v>
      </c>
    </row>
    <row r="318" spans="1:38">
      <c r="A318" s="13" t="s">
        <v>9</v>
      </c>
      <c r="B318" cm="1">
        <f t="array" ref="B318">MMULT($B280:$AL280,B$42:B$78)</f>
        <v>27.467299794205921</v>
      </c>
      <c r="C318" cm="1">
        <f t="array" ref="C318">MMULT($B280:$AL280,C$42:C$78)</f>
        <v>4.2271332761647411</v>
      </c>
      <c r="D318" cm="1">
        <f t="array" ref="D318">MMULT($B280:$AL280,D$42:D$78)</f>
        <v>109.82415645725311</v>
      </c>
      <c r="E318" cm="1">
        <f t="array" ref="E318">MMULT($B280:$AL280,E$42:E$78)</f>
        <v>5.8114354961363723</v>
      </c>
      <c r="F318" cm="1">
        <f t="array" ref="F318">MMULT($B280:$AL280,F$42:F$78)</f>
        <v>8.0856641023228129</v>
      </c>
      <c r="G318" cm="1">
        <f t="array" ref="G318">MMULT($B280:$AL280,G$42:G$78)</f>
        <v>33.284029211294495</v>
      </c>
      <c r="H318" cm="1">
        <f t="array" ref="H318">MMULT($B280:$AL280,H$42:H$78)</f>
        <v>217.92807523410372</v>
      </c>
      <c r="I318" cm="1">
        <f t="array" ref="I318">MMULT($B280:$AL280,I$42:I$78)</f>
        <v>7.4589418449270317</v>
      </c>
      <c r="J318" cm="1">
        <f t="array" ref="J318">MMULT($B280:$AL280,J$42:J$78)</f>
        <v>89.776792350681319</v>
      </c>
      <c r="K318" cm="1">
        <f t="array" ref="K318">MMULT($B280:$AL280,K$42:K$78)</f>
        <v>40.626450939873585</v>
      </c>
      <c r="L318" cm="1">
        <f t="array" ref="L318">MMULT($B280:$AL280,L$42:L$78)</f>
        <v>4.4676437031974059</v>
      </c>
      <c r="M318" cm="1">
        <f t="array" ref="M318">MMULT($B280:$AL280,M$42:M$78)</f>
        <v>4.0300799071450735</v>
      </c>
      <c r="N318" cm="1">
        <f t="array" ref="N318">MMULT($B280:$AL280,N$42:N$78)</f>
        <v>4.923643152801251</v>
      </c>
      <c r="O318" cm="1">
        <f t="array" ref="O318">MMULT($B280:$AL280,O$42:O$78)</f>
        <v>16.739502893156764</v>
      </c>
      <c r="P318" cm="1">
        <f t="array" ref="P318">MMULT($B280:$AL280,P$42:P$78)</f>
        <v>10.980359904653838</v>
      </c>
      <c r="Q318" cm="1">
        <f t="array" ref="Q318">MMULT($B280:$AL280,Q$42:Q$78)</f>
        <v>12.220220209513693</v>
      </c>
      <c r="R318" cm="1">
        <f t="array" ref="R318">MMULT($B280:$AL280,R$42:R$78)</f>
        <v>3.2671540932670164</v>
      </c>
      <c r="S318" cm="1">
        <f t="array" ref="S318">MMULT($B280:$AL280,S$42:S$78)</f>
        <v>309.47189564180985</v>
      </c>
      <c r="T318" cm="1">
        <f t="array" ref="T318">MMULT($B280:$AL280,T$42:T$78)</f>
        <v>11.698504979253419</v>
      </c>
      <c r="U318" cm="1">
        <f t="array" ref="U318">MMULT($B280:$AL280,U$42:U$78)</f>
        <v>1.7203741594246578</v>
      </c>
      <c r="V318" cm="1">
        <f t="array" ref="V318">MMULT($B280:$AL280,V$42:V$78)</f>
        <v>29.308288512137835</v>
      </c>
      <c r="W318" cm="1">
        <f t="array" ref="W318">MMULT($B280:$AL280,W$42:W$78)</f>
        <v>0.55794156126631889</v>
      </c>
      <c r="X318" cm="1">
        <f t="array" ref="X318">MMULT($B280:$AL280,X$42:X$78)</f>
        <v>1.2205387786791355</v>
      </c>
      <c r="Y318" cm="1">
        <f t="array" ref="Y318">MMULT($B280:$AL280,Y$42:Y$78)</f>
        <v>1.0465411067793573</v>
      </c>
      <c r="Z318" cm="1">
        <f t="array" ref="Z318">MMULT($B280:$AL280,Z$42:Z$78)</f>
        <v>0.99856156992777811</v>
      </c>
      <c r="AA318" cm="1">
        <f t="array" ref="AA318">MMULT($B280:$AL280,AA$42:AA$78)</f>
        <v>0.54852552384052977</v>
      </c>
      <c r="AB318" cm="1">
        <f t="array" ref="AB318">MMULT($B280:$AL280,AB$42:AB$78)</f>
        <v>1.4389864827540417</v>
      </c>
      <c r="AC318" cm="1">
        <f t="array" ref="AC318">MMULT($B280:$AL280,AC$42:AC$78)</f>
        <v>6.3351971426204265</v>
      </c>
      <c r="AD318" cm="1">
        <f t="array" ref="AD318">MMULT($B280:$AL280,AD$42:AD$78)</f>
        <v>0.32848652409558093</v>
      </c>
      <c r="AE318" cm="1">
        <f t="array" ref="AE318">MMULT($B280:$AL280,AE$42:AE$78)</f>
        <v>4.1013946003018678</v>
      </c>
      <c r="AF318" cm="1">
        <f t="array" ref="AF318">MMULT($B280:$AL280,AF$42:AF$78)</f>
        <v>23.045947437989948</v>
      </c>
      <c r="AG318" cm="1">
        <f t="array" ref="AG318">MMULT($B280:$AL280,AG$42:AG$78)</f>
        <v>4.2322813541219224</v>
      </c>
      <c r="AH318" cm="1">
        <f t="array" ref="AH318">MMULT($B280:$AL280,AH$42:AH$78)</f>
        <v>6.8354861031672964</v>
      </c>
      <c r="AI318" cm="1">
        <f t="array" ref="AI318">MMULT($B280:$AL280,AI$42:AI$78)</f>
        <v>1.0570550052261307</v>
      </c>
      <c r="AJ318" cm="1">
        <f t="array" ref="AJ318">MMULT($B280:$AL280,AJ$42:AJ$78)</f>
        <v>2.1089252484349985</v>
      </c>
      <c r="AK318" cm="1">
        <f t="array" ref="AK318">MMULT($B280:$AL280,AK$42:AK$78)</f>
        <v>4.4174348874872944</v>
      </c>
      <c r="AL318" cm="1">
        <f t="array" ref="AL318">MMULT($B280:$AL280,AL$42:AL$78)</f>
        <v>0</v>
      </c>
    </row>
    <row r="319" spans="1:38">
      <c r="A319" s="13" t="s">
        <v>10</v>
      </c>
      <c r="B319" cm="1">
        <f t="array" ref="B319">MMULT($B281:$AL281,B$42:B$78)</f>
        <v>549.45505143320383</v>
      </c>
      <c r="C319" cm="1">
        <f t="array" ref="C319">MMULT($B281:$AL281,C$42:C$78)</f>
        <v>0.91852154816573051</v>
      </c>
      <c r="D319" cm="1">
        <f t="array" ref="D319">MMULT($B281:$AL281,D$42:D$78)</f>
        <v>4040.5558159536458</v>
      </c>
      <c r="E319" cm="1">
        <f t="array" ref="E319">MMULT($B281:$AL281,E$42:E$78)</f>
        <v>49.38565994801121</v>
      </c>
      <c r="F319" cm="1">
        <f t="array" ref="F319">MMULT($B281:$AL281,F$42:F$78)</f>
        <v>9.4856205466417904</v>
      </c>
      <c r="G319" cm="1">
        <f t="array" ref="G319">MMULT($B281:$AL281,G$42:G$78)</f>
        <v>7.7651530390898431</v>
      </c>
      <c r="H319" cm="1">
        <f t="array" ref="H319">MMULT($B281:$AL281,H$42:H$78)</f>
        <v>267.80095554663876</v>
      </c>
      <c r="I319" cm="1">
        <f t="array" ref="I319">MMULT($B281:$AL281,I$42:I$78)</f>
        <v>71.009521428613738</v>
      </c>
      <c r="J319" cm="1">
        <f t="array" ref="J319">MMULT($B281:$AL281,J$42:J$78)</f>
        <v>7.200763262397138</v>
      </c>
      <c r="K319" cm="1">
        <f t="array" ref="K319">MMULT($B281:$AL281,K$42:K$78)</f>
        <v>12.370259207533651</v>
      </c>
      <c r="L319" cm="1">
        <f t="array" ref="L319">MMULT($B281:$AL281,L$42:L$78)</f>
        <v>8.4393370823559657</v>
      </c>
      <c r="M319" cm="1">
        <f t="array" ref="M319">MMULT($B281:$AL281,M$42:M$78)</f>
        <v>6.1471397545929394</v>
      </c>
      <c r="N319" cm="1">
        <f t="array" ref="N319">MMULT($B281:$AL281,N$42:N$78)</f>
        <v>11.1588051072385</v>
      </c>
      <c r="O319" cm="1">
        <f t="array" ref="O319">MMULT($B281:$AL281,O$42:O$78)</f>
        <v>27.492133792759887</v>
      </c>
      <c r="P319" cm="1">
        <f t="array" ref="P319">MMULT($B281:$AL281,P$42:P$78)</f>
        <v>24.099359571145236</v>
      </c>
      <c r="Q319" cm="1">
        <f t="array" ref="Q319">MMULT($B281:$AL281,Q$42:Q$78)</f>
        <v>2.9654529691957952</v>
      </c>
      <c r="R319" cm="1">
        <f t="array" ref="R319">MMULT($B281:$AL281,R$42:R$78)</f>
        <v>11.258189318427286</v>
      </c>
      <c r="S319" cm="1">
        <f t="array" ref="S319">MMULT($B281:$AL281,S$42:S$78)</f>
        <v>61.342173851897911</v>
      </c>
      <c r="T319" cm="1">
        <f t="array" ref="T319">MMULT($B281:$AL281,T$42:T$78)</f>
        <v>396.71827573964367</v>
      </c>
      <c r="U319" cm="1">
        <f t="array" ref="U319">MMULT($B281:$AL281,U$42:U$78)</f>
        <v>59.661416096002824</v>
      </c>
      <c r="V319" cm="1">
        <f t="array" ref="V319">MMULT($B281:$AL281,V$42:V$78)</f>
        <v>3928.8924888373845</v>
      </c>
      <c r="W319" cm="1">
        <f t="array" ref="W319">MMULT($B281:$AL281,W$42:W$78)</f>
        <v>65.226246381628485</v>
      </c>
      <c r="X319" cm="1">
        <f t="array" ref="X319">MMULT($B281:$AL281,X$42:X$78)</f>
        <v>21.960881621420093</v>
      </c>
      <c r="Y319" cm="1">
        <f t="array" ref="Y319">MMULT($B281:$AL281,Y$42:Y$78)</f>
        <v>39.230645475637623</v>
      </c>
      <c r="Z319" cm="1">
        <f t="array" ref="Z319">MMULT($B281:$AL281,Z$42:Z$78)</f>
        <v>5.2996574383704544</v>
      </c>
      <c r="AA319" cm="1">
        <f t="array" ref="AA319">MMULT($B281:$AL281,AA$42:AA$78)</f>
        <v>21.887496640570991</v>
      </c>
      <c r="AB319" cm="1">
        <f t="array" ref="AB319">MMULT($B281:$AL281,AB$42:AB$78)</f>
        <v>61.654477467513729</v>
      </c>
      <c r="AC319" cm="1">
        <f t="array" ref="AC319">MMULT($B281:$AL281,AC$42:AC$78)</f>
        <v>137.98624026069683</v>
      </c>
      <c r="AD319" cm="1">
        <f t="array" ref="AD319">MMULT($B281:$AL281,AD$42:AD$78)</f>
        <v>22.267344166023101</v>
      </c>
      <c r="AE319" cm="1">
        <f t="array" ref="AE319">MMULT($B281:$AL281,AE$42:AE$78)</f>
        <v>61.488255311531191</v>
      </c>
      <c r="AF319" cm="1">
        <f t="array" ref="AF319">MMULT($B281:$AL281,AF$42:AF$78)</f>
        <v>99.64075212342857</v>
      </c>
      <c r="AG319" cm="1">
        <f t="array" ref="AG319">MMULT($B281:$AL281,AG$42:AG$78)</f>
        <v>565.38955008704056</v>
      </c>
      <c r="AH319" cm="1">
        <f t="array" ref="AH319">MMULT($B281:$AL281,AH$42:AH$78)</f>
        <v>528.7449010056564</v>
      </c>
      <c r="AI319" cm="1">
        <f t="array" ref="AI319">MMULT($B281:$AL281,AI$42:AI$78)</f>
        <v>142.16782621525203</v>
      </c>
      <c r="AJ319" cm="1">
        <f t="array" ref="AJ319">MMULT($B281:$AL281,AJ$42:AJ$78)</f>
        <v>273.59176804014498</v>
      </c>
      <c r="AK319" cm="1">
        <f t="array" ref="AK319">MMULT($B281:$AL281,AK$42:AK$78)</f>
        <v>44.034143260870692</v>
      </c>
      <c r="AL319" cm="1">
        <f t="array" ref="AL319">MMULT($B281:$AL281,AL$42:AL$78)</f>
        <v>0</v>
      </c>
    </row>
    <row r="320" spans="1:38">
      <c r="A320" s="13" t="s">
        <v>11</v>
      </c>
      <c r="B320" cm="1">
        <f t="array" ref="B320">MMULT($B282:$AL282,B$42:B$78)</f>
        <v>6.0421689125052271</v>
      </c>
      <c r="C320" cm="1">
        <f t="array" ref="C320">MMULT($B282:$AL282,C$42:C$78)</f>
        <v>8.6897030504328704E-2</v>
      </c>
      <c r="D320" cm="1">
        <f t="array" ref="D320">MMULT($B282:$AL282,D$42:D$78)</f>
        <v>26.698201210766445</v>
      </c>
      <c r="E320" cm="1">
        <f t="array" ref="E320">MMULT($B282:$AL282,E$42:E$78)</f>
        <v>324.61554469459219</v>
      </c>
      <c r="F320" cm="1">
        <f t="array" ref="F320">MMULT($B282:$AL282,F$42:F$78)</f>
        <v>25.345265553173736</v>
      </c>
      <c r="G320" cm="1">
        <f t="array" ref="G320">MMULT($B282:$AL282,G$42:G$78)</f>
        <v>1.7130844635869313</v>
      </c>
      <c r="H320" cm="1">
        <f t="array" ref="H320">MMULT($B282:$AL282,H$42:H$78)</f>
        <v>18.445217529634299</v>
      </c>
      <c r="I320" cm="1">
        <f t="array" ref="I320">MMULT($B282:$AL282,I$42:I$78)</f>
        <v>13.117310968379455</v>
      </c>
      <c r="J320" cm="1">
        <f t="array" ref="J320">MMULT($B282:$AL282,J$42:J$78)</f>
        <v>8.9127564753547599</v>
      </c>
      <c r="K320" cm="1">
        <f t="array" ref="K320">MMULT($B282:$AL282,K$42:K$78)</f>
        <v>5.4449940157026226</v>
      </c>
      <c r="L320" cm="1">
        <f t="array" ref="L320">MMULT($B282:$AL282,L$42:L$78)</f>
        <v>13.334386104488077</v>
      </c>
      <c r="M320" cm="1">
        <f t="array" ref="M320">MMULT($B282:$AL282,M$42:M$78)</f>
        <v>6.1377099648506741</v>
      </c>
      <c r="N320" cm="1">
        <f t="array" ref="N320">MMULT($B282:$AL282,N$42:N$78)</f>
        <v>13.634055951354055</v>
      </c>
      <c r="O320" cm="1">
        <f t="array" ref="O320">MMULT($B282:$AL282,O$42:O$78)</f>
        <v>106.51542930835124</v>
      </c>
      <c r="P320" cm="1">
        <f t="array" ref="P320">MMULT($B282:$AL282,P$42:P$78)</f>
        <v>50.243554795114569</v>
      </c>
      <c r="Q320" cm="1">
        <f t="array" ref="Q320">MMULT($B282:$AL282,Q$42:Q$78)</f>
        <v>0.55656117166754582</v>
      </c>
      <c r="R320" cm="1">
        <f t="array" ref="R320">MMULT($B282:$AL282,R$42:R$78)</f>
        <v>3.0964562992022096</v>
      </c>
      <c r="S320" cm="1">
        <f t="array" ref="S320">MMULT($B282:$AL282,S$42:S$78)</f>
        <v>70.068176489305586</v>
      </c>
      <c r="T320" cm="1">
        <f t="array" ref="T320">MMULT($B282:$AL282,T$42:T$78)</f>
        <v>159.55193071866319</v>
      </c>
      <c r="U320" cm="1">
        <f t="array" ref="U320">MMULT($B282:$AL282,U$42:U$78)</f>
        <v>8.2367146962442312</v>
      </c>
      <c r="V320" cm="1">
        <f t="array" ref="V320">MMULT($B282:$AL282,V$42:V$78)</f>
        <v>26.868403877287431</v>
      </c>
      <c r="W320" cm="1">
        <f t="array" ref="W320">MMULT($B282:$AL282,W$42:W$78)</f>
        <v>29.022713745757489</v>
      </c>
      <c r="X320" cm="1">
        <f t="array" ref="X320">MMULT($B282:$AL282,X$42:X$78)</f>
        <v>3.8222059942979207</v>
      </c>
      <c r="Y320" cm="1">
        <f t="array" ref="Y320">MMULT($B282:$AL282,Y$42:Y$78)</f>
        <v>1.1731302040971183</v>
      </c>
      <c r="Z320" cm="1">
        <f t="array" ref="Z320">MMULT($B282:$AL282,Z$42:Z$78)</f>
        <v>1.2474297729928399</v>
      </c>
      <c r="AA320" cm="1">
        <f t="array" ref="AA320">MMULT($B282:$AL282,AA$42:AA$78)</f>
        <v>11.800407715833311</v>
      </c>
      <c r="AB320" cm="1">
        <f t="array" ref="AB320">MMULT($B282:$AL282,AB$42:AB$78)</f>
        <v>4.5628409495236637</v>
      </c>
      <c r="AC320" cm="1">
        <f t="array" ref="AC320">MMULT($B282:$AL282,AC$42:AC$78)</f>
        <v>2.5223291701980974</v>
      </c>
      <c r="AD320" cm="1">
        <f t="array" ref="AD320">MMULT($B282:$AL282,AD$42:AD$78)</f>
        <v>3.0056407173027218</v>
      </c>
      <c r="AE320" cm="1">
        <f t="array" ref="AE320">MMULT($B282:$AL282,AE$42:AE$78)</f>
        <v>5.6177804131755558</v>
      </c>
      <c r="AF320" cm="1">
        <f t="array" ref="AF320">MMULT($B282:$AL282,AF$42:AF$78)</f>
        <v>13.290939533810292</v>
      </c>
      <c r="AG320" cm="1">
        <f t="array" ref="AG320">MMULT($B282:$AL282,AG$42:AG$78)</f>
        <v>8.7071881783979403</v>
      </c>
      <c r="AH320" cm="1">
        <f t="array" ref="AH320">MMULT($B282:$AL282,AH$42:AH$78)</f>
        <v>57.932486414961957</v>
      </c>
      <c r="AI320" cm="1">
        <f t="array" ref="AI320">MMULT($B282:$AL282,AI$42:AI$78)</f>
        <v>9.7059384693053286</v>
      </c>
      <c r="AJ320" cm="1">
        <f t="array" ref="AJ320">MMULT($B282:$AL282,AJ$42:AJ$78)</f>
        <v>18.238530634660375</v>
      </c>
      <c r="AK320" cm="1">
        <f t="array" ref="AK320">MMULT($B282:$AL282,AK$42:AK$78)</f>
        <v>13.276206212600156</v>
      </c>
      <c r="AL320" cm="1">
        <f t="array" ref="AL320">MMULT($B282:$AL282,AL$42:AL$78)</f>
        <v>0</v>
      </c>
    </row>
    <row r="321" spans="1:38">
      <c r="A321" s="13" t="s">
        <v>12</v>
      </c>
      <c r="B321" cm="1">
        <f t="array" ref="B321">MMULT($B283:$AL283,B$42:B$78)</f>
        <v>58.621696874457236</v>
      </c>
      <c r="C321" cm="1">
        <f t="array" ref="C321">MMULT($B283:$AL283,C$42:C$78)</f>
        <v>1.8537031272487023</v>
      </c>
      <c r="D321" cm="1">
        <f t="array" ref="D321">MMULT($B283:$AL283,D$42:D$78)</f>
        <v>287.7956486372392</v>
      </c>
      <c r="E321" cm="1">
        <f t="array" ref="E321">MMULT($B283:$AL283,E$42:E$78)</f>
        <v>24.899712082346333</v>
      </c>
      <c r="F321" cm="1">
        <f t="array" ref="F321">MMULT($B283:$AL283,F$42:F$78)</f>
        <v>326.48432012776635</v>
      </c>
      <c r="G321" cm="1">
        <f t="array" ref="G321">MMULT($B283:$AL283,G$42:G$78)</f>
        <v>3.7564769296921328</v>
      </c>
      <c r="H321" cm="1">
        <f t="array" ref="H321">MMULT($B283:$AL283,H$42:H$78)</f>
        <v>89.473143012332187</v>
      </c>
      <c r="I321" cm="1">
        <f t="array" ref="I321">MMULT($B283:$AL283,I$42:I$78)</f>
        <v>89.544721316086296</v>
      </c>
      <c r="J321" cm="1">
        <f t="array" ref="J321">MMULT($B283:$AL283,J$42:J$78)</f>
        <v>59.612261018639984</v>
      </c>
      <c r="K321" cm="1">
        <f t="array" ref="K321">MMULT($B283:$AL283,K$42:K$78)</f>
        <v>27.122280189116871</v>
      </c>
      <c r="L321" cm="1">
        <f t="array" ref="L321">MMULT($B283:$AL283,L$42:L$78)</f>
        <v>32.423680762598686</v>
      </c>
      <c r="M321" cm="1">
        <f t="array" ref="M321">MMULT($B283:$AL283,M$42:M$78)</f>
        <v>21.105610703003936</v>
      </c>
      <c r="N321" cm="1">
        <f t="array" ref="N321">MMULT($B283:$AL283,N$42:N$78)</f>
        <v>33.362234313323988</v>
      </c>
      <c r="O321" cm="1">
        <f t="array" ref="O321">MMULT($B283:$AL283,O$42:O$78)</f>
        <v>171.06466541847374</v>
      </c>
      <c r="P321" cm="1">
        <f t="array" ref="P321">MMULT($B283:$AL283,P$42:P$78)</f>
        <v>158.54391200336875</v>
      </c>
      <c r="Q321" cm="1">
        <f t="array" ref="Q321">MMULT($B283:$AL283,Q$42:Q$78)</f>
        <v>2.1793138551927429</v>
      </c>
      <c r="R321" cm="1">
        <f t="array" ref="R321">MMULT($B283:$AL283,R$42:R$78)</f>
        <v>30.269763900433578</v>
      </c>
      <c r="S321" cm="1">
        <f t="array" ref="S321">MMULT($B283:$AL283,S$42:S$78)</f>
        <v>921.46382857781452</v>
      </c>
      <c r="T321" cm="1">
        <f t="array" ref="T321">MMULT($B283:$AL283,T$42:T$78)</f>
        <v>372.79841846638976</v>
      </c>
      <c r="U321" cm="1">
        <f t="array" ref="U321">MMULT($B283:$AL283,U$42:U$78)</f>
        <v>42.143495082182291</v>
      </c>
      <c r="V321" cm="1">
        <f t="array" ref="V321">MMULT($B283:$AL283,V$42:V$78)</f>
        <v>41.850653357295364</v>
      </c>
      <c r="W321" cm="1">
        <f t="array" ref="W321">MMULT($B283:$AL283,W$42:W$78)</f>
        <v>671.54647376712353</v>
      </c>
      <c r="X321" cm="1">
        <f t="array" ref="X321">MMULT($B283:$AL283,X$42:X$78)</f>
        <v>48.434370844894339</v>
      </c>
      <c r="Y321" cm="1">
        <f t="array" ref="Y321">MMULT($B283:$AL283,Y$42:Y$78)</f>
        <v>50.889947666236793</v>
      </c>
      <c r="Z321" cm="1">
        <f t="array" ref="Z321">MMULT($B283:$AL283,Z$42:Z$78)</f>
        <v>140.04555195533354</v>
      </c>
      <c r="AA321" cm="1">
        <f t="array" ref="AA321">MMULT($B283:$AL283,AA$42:AA$78)</f>
        <v>93.010276352904896</v>
      </c>
      <c r="AB321" cm="1">
        <f t="array" ref="AB321">MMULT($B283:$AL283,AB$42:AB$78)</f>
        <v>154.23268509475542</v>
      </c>
      <c r="AC321" cm="1">
        <f t="array" ref="AC321">MMULT($B283:$AL283,AC$42:AC$78)</f>
        <v>126.23000950068034</v>
      </c>
      <c r="AD321" cm="1">
        <f t="array" ref="AD321">MMULT($B283:$AL283,AD$42:AD$78)</f>
        <v>12.292844654282815</v>
      </c>
      <c r="AE321" cm="1">
        <f t="array" ref="AE321">MMULT($B283:$AL283,AE$42:AE$78)</f>
        <v>80.148516380512262</v>
      </c>
      <c r="AF321" cm="1">
        <f t="array" ref="AF321">MMULT($B283:$AL283,AF$42:AF$78)</f>
        <v>236.70439624421175</v>
      </c>
      <c r="AG321" cm="1">
        <f t="array" ref="AG321">MMULT($B283:$AL283,AG$42:AG$78)</f>
        <v>136.55719586735256</v>
      </c>
      <c r="AH321" cm="1">
        <f t="array" ref="AH321">MMULT($B283:$AL283,AH$42:AH$78)</f>
        <v>45.508981967379498</v>
      </c>
      <c r="AI321" cm="1">
        <f t="array" ref="AI321">MMULT($B283:$AL283,AI$42:AI$78)</f>
        <v>66.751069820438843</v>
      </c>
      <c r="AJ321" cm="1">
        <f t="array" ref="AJ321">MMULT($B283:$AL283,AJ$42:AJ$78)</f>
        <v>146.45235301245845</v>
      </c>
      <c r="AK321" cm="1">
        <f t="array" ref="AK321">MMULT($B283:$AL283,AK$42:AK$78)</f>
        <v>78.167015725053702</v>
      </c>
      <c r="AL321" cm="1">
        <f t="array" ref="AL321">MMULT($B283:$AL283,AL$42:AL$78)</f>
        <v>0</v>
      </c>
    </row>
    <row r="322" spans="1:38">
      <c r="A322" s="13" t="s">
        <v>13</v>
      </c>
      <c r="B322" cm="1">
        <f t="array" ref="B322">MMULT($B284:$AL284,B$42:B$78)</f>
        <v>22.479784126950044</v>
      </c>
      <c r="C322" cm="1">
        <f t="array" ref="C322">MMULT($B284:$AL284,C$42:C$78)</f>
        <v>0.49677950523749209</v>
      </c>
      <c r="D322" cm="1">
        <f t="array" ref="D322">MMULT($B284:$AL284,D$42:D$78)</f>
        <v>19.256120396222251</v>
      </c>
      <c r="E322" cm="1">
        <f t="array" ref="E322">MMULT($B284:$AL284,E$42:E$78)</f>
        <v>1.2459062011113302</v>
      </c>
      <c r="F322" cm="1">
        <f t="array" ref="F322">MMULT($B284:$AL284,F$42:F$78)</f>
        <v>1.4253799053386402</v>
      </c>
      <c r="G322" cm="1">
        <f t="array" ref="G322">MMULT($B284:$AL284,G$42:G$78)</f>
        <v>29.686066584820889</v>
      </c>
      <c r="H322" cm="1">
        <f t="array" ref="H322">MMULT($B284:$AL284,H$42:H$78)</f>
        <v>104.24489061634105</v>
      </c>
      <c r="I322" cm="1">
        <f t="array" ref="I322">MMULT($B284:$AL284,I$42:I$78)</f>
        <v>1.5713874256236078</v>
      </c>
      <c r="J322" cm="1">
        <f t="array" ref="J322">MMULT($B284:$AL284,J$42:J$78)</f>
        <v>3.712318005746793</v>
      </c>
      <c r="K322" cm="1">
        <f t="array" ref="K322">MMULT($B284:$AL284,K$42:K$78)</f>
        <v>4.0334389409114717</v>
      </c>
      <c r="L322" cm="1">
        <f t="array" ref="L322">MMULT($B284:$AL284,L$42:L$78)</f>
        <v>1.2859256690290428</v>
      </c>
      <c r="M322" cm="1">
        <f t="array" ref="M322">MMULT($B284:$AL284,M$42:M$78)</f>
        <v>0.9672685804417146</v>
      </c>
      <c r="N322" cm="1">
        <f t="array" ref="N322">MMULT($B284:$AL284,N$42:N$78)</f>
        <v>2.5565777589992256</v>
      </c>
      <c r="O322" cm="1">
        <f t="array" ref="O322">MMULT($B284:$AL284,O$42:O$78)</f>
        <v>5.3528521470283916</v>
      </c>
      <c r="P322" cm="1">
        <f t="array" ref="P322">MMULT($B284:$AL284,P$42:P$78)</f>
        <v>3.2258760825060975</v>
      </c>
      <c r="Q322" cm="1">
        <f t="array" ref="Q322">MMULT($B284:$AL284,Q$42:Q$78)</f>
        <v>5.2456460269290535</v>
      </c>
      <c r="R322" cm="1">
        <f t="array" ref="R322">MMULT($B284:$AL284,R$42:R$78)</f>
        <v>4.3122970331346115</v>
      </c>
      <c r="S322" cm="1">
        <f t="array" ref="S322">MMULT($B284:$AL284,S$42:S$78)</f>
        <v>43.256034083859852</v>
      </c>
      <c r="T322" cm="1">
        <f t="array" ref="T322">MMULT($B284:$AL284,T$42:T$78)</f>
        <v>81.372727420408637</v>
      </c>
      <c r="U322" cm="1">
        <f t="array" ref="U322">MMULT($B284:$AL284,U$42:U$78)</f>
        <v>158.88795562228663</v>
      </c>
      <c r="V322" cm="1">
        <f t="array" ref="V322">MMULT($B284:$AL284,V$42:V$78)</f>
        <v>3.4212020078828416</v>
      </c>
      <c r="W322" cm="1">
        <f t="array" ref="W322">MMULT($B284:$AL284,W$42:W$78)</f>
        <v>5.0556681800618799</v>
      </c>
      <c r="X322" cm="1">
        <f t="array" ref="X322">MMULT($B284:$AL284,X$42:X$78)</f>
        <v>3.1716212857667672</v>
      </c>
      <c r="Y322" cm="1">
        <f t="array" ref="Y322">MMULT($B284:$AL284,Y$42:Y$78)</f>
        <v>6.4585292809308834</v>
      </c>
      <c r="Z322" cm="1">
        <f t="array" ref="Z322">MMULT($B284:$AL284,Z$42:Z$78)</f>
        <v>3.4364806383595585</v>
      </c>
      <c r="AA322" cm="1">
        <f t="array" ref="AA322">MMULT($B284:$AL284,AA$42:AA$78)</f>
        <v>2.7510414011974729</v>
      </c>
      <c r="AB322" cm="1">
        <f t="array" ref="AB322">MMULT($B284:$AL284,AB$42:AB$78)</f>
        <v>6.9987094087032746</v>
      </c>
      <c r="AC322" cm="1">
        <f t="array" ref="AC322">MMULT($B284:$AL284,AC$42:AC$78)</f>
        <v>4.9213959713474358</v>
      </c>
      <c r="AD322" cm="1">
        <f t="array" ref="AD322">MMULT($B284:$AL284,AD$42:AD$78)</f>
        <v>2.3642165516651934</v>
      </c>
      <c r="AE322" cm="1">
        <f t="array" ref="AE322">MMULT($B284:$AL284,AE$42:AE$78)</f>
        <v>7.4914309410855378</v>
      </c>
      <c r="AF322" cm="1">
        <f t="array" ref="AF322">MMULT($B284:$AL284,AF$42:AF$78)</f>
        <v>25.475381740523254</v>
      </c>
      <c r="AG322" cm="1">
        <f t="array" ref="AG322">MMULT($B284:$AL284,AG$42:AG$78)</f>
        <v>6.2477481412686862</v>
      </c>
      <c r="AH322" cm="1">
        <f t="array" ref="AH322">MMULT($B284:$AL284,AH$42:AH$78)</f>
        <v>5.2387864763717822</v>
      </c>
      <c r="AI322" cm="1">
        <f t="array" ref="AI322">MMULT($B284:$AL284,AI$42:AI$78)</f>
        <v>3.1188720277067512</v>
      </c>
      <c r="AJ322" cm="1">
        <f t="array" ref="AJ322">MMULT($B284:$AL284,AJ$42:AJ$78)</f>
        <v>9.27941467084867</v>
      </c>
      <c r="AK322" cm="1">
        <f t="array" ref="AK322">MMULT($B284:$AL284,AK$42:AK$78)</f>
        <v>4.7414609817465889</v>
      </c>
      <c r="AL322" cm="1">
        <f t="array" ref="AL322">MMULT($B284:$AL284,AL$42:AL$78)</f>
        <v>0</v>
      </c>
    </row>
    <row r="323" spans="1:38">
      <c r="A323" s="13" t="s">
        <v>14</v>
      </c>
      <c r="B323" cm="1">
        <f t="array" ref="B323">MMULT($B285:$AL285,B$42:B$78)</f>
        <v>186.2257780290085</v>
      </c>
      <c r="C323" cm="1">
        <f t="array" ref="C323">MMULT($B285:$AL285,C$42:C$78)</f>
        <v>1.5150164119151766</v>
      </c>
      <c r="D323" cm="1">
        <f t="array" ref="D323">MMULT($B285:$AL285,D$42:D$78)</f>
        <v>160.14239626310351</v>
      </c>
      <c r="E323" cm="1">
        <f t="array" ref="E323">MMULT($B285:$AL285,E$42:E$78)</f>
        <v>55.401011744100622</v>
      </c>
      <c r="F323" cm="1">
        <f t="array" ref="F323">MMULT($B285:$AL285,F$42:F$78)</f>
        <v>41.160340271343848</v>
      </c>
      <c r="G323" cm="1">
        <f t="array" ref="G323">MMULT($B285:$AL285,G$42:G$78)</f>
        <v>60.445444036510168</v>
      </c>
      <c r="H323" cm="1">
        <f t="array" ref="H323">MMULT($B285:$AL285,H$42:H$78)</f>
        <v>1177.7685416559084</v>
      </c>
      <c r="I323" cm="1">
        <f t="array" ref="I323">MMULT($B285:$AL285,I$42:I$78)</f>
        <v>231.40599078539162</v>
      </c>
      <c r="J323" cm="1">
        <f t="array" ref="J323">MMULT($B285:$AL285,J$42:J$78)</f>
        <v>322.42798403980987</v>
      </c>
      <c r="K323" cm="1">
        <f t="array" ref="K323">MMULT($B285:$AL285,K$42:K$78)</f>
        <v>63.571380593698549</v>
      </c>
      <c r="L323" cm="1">
        <f t="array" ref="L323">MMULT($B285:$AL285,L$42:L$78)</f>
        <v>18.453081720612769</v>
      </c>
      <c r="M323" cm="1">
        <f t="array" ref="M323">MMULT($B285:$AL285,M$42:M$78)</f>
        <v>47.249871886257267</v>
      </c>
      <c r="N323" cm="1">
        <f t="array" ref="N323">MMULT($B285:$AL285,N$42:N$78)</f>
        <v>42.897873539443658</v>
      </c>
      <c r="O323" cm="1">
        <f t="array" ref="O323">MMULT($B285:$AL285,O$42:O$78)</f>
        <v>141.63950569074049</v>
      </c>
      <c r="P323" cm="1">
        <f t="array" ref="P323">MMULT($B285:$AL285,P$42:P$78)</f>
        <v>72.466478072762428</v>
      </c>
      <c r="Q323" cm="1">
        <f t="array" ref="Q323">MMULT($B285:$AL285,Q$42:Q$78)</f>
        <v>148.39663250913699</v>
      </c>
      <c r="R323" cm="1">
        <f t="array" ref="R323">MMULT($B285:$AL285,R$42:R$78)</f>
        <v>8.3331726012331249</v>
      </c>
      <c r="S323" cm="1">
        <f t="array" ref="S323">MMULT($B285:$AL285,S$42:S$78)</f>
        <v>211.76526970804875</v>
      </c>
      <c r="T323" cm="1">
        <f t="array" ref="T323">MMULT($B285:$AL285,T$42:T$78)</f>
        <v>139.11456508855301</v>
      </c>
      <c r="U323" cm="1">
        <f t="array" ref="U323">MMULT($B285:$AL285,U$42:U$78)</f>
        <v>9.6681995560290748</v>
      </c>
      <c r="V323" cm="1">
        <f t="array" ref="V323">MMULT($B285:$AL285,V$42:V$78)</f>
        <v>25.195685278379031</v>
      </c>
      <c r="W323" cm="1">
        <f t="array" ref="W323">MMULT($B285:$AL285,W$42:W$78)</f>
        <v>38.095893624990893</v>
      </c>
      <c r="X323" cm="1">
        <f t="array" ref="X323">MMULT($B285:$AL285,X$42:X$78)</f>
        <v>3.9598551948803835</v>
      </c>
      <c r="Y323" cm="1">
        <f t="array" ref="Y323">MMULT($B285:$AL285,Y$42:Y$78)</f>
        <v>18.831276759943339</v>
      </c>
      <c r="Z323" cm="1">
        <f t="array" ref="Z323">MMULT($B285:$AL285,Z$42:Z$78)</f>
        <v>0.95766084986476074</v>
      </c>
      <c r="AA323" cm="1">
        <f t="array" ref="AA323">MMULT($B285:$AL285,AA$42:AA$78)</f>
        <v>75.941172053781955</v>
      </c>
      <c r="AB323" cm="1">
        <f t="array" ref="AB323">MMULT($B285:$AL285,AB$42:AB$78)</f>
        <v>9.6643071896570536</v>
      </c>
      <c r="AC323" cm="1">
        <f t="array" ref="AC323">MMULT($B285:$AL285,AC$42:AC$78)</f>
        <v>48.448595041861047</v>
      </c>
      <c r="AD323" cm="1">
        <f t="array" ref="AD323">MMULT($B285:$AL285,AD$42:AD$78)</f>
        <v>7.5920227802271096</v>
      </c>
      <c r="AE323" cm="1">
        <f t="array" ref="AE323">MMULT($B285:$AL285,AE$42:AE$78)</f>
        <v>15.155038561736944</v>
      </c>
      <c r="AF323" cm="1">
        <f t="array" ref="AF323">MMULT($B285:$AL285,AF$42:AF$78)</f>
        <v>44.277218109770878</v>
      </c>
      <c r="AG323" cm="1">
        <f t="array" ref="AG323">MMULT($B285:$AL285,AG$42:AG$78)</f>
        <v>26.305780936928731</v>
      </c>
      <c r="AH323" cm="1">
        <f t="array" ref="AH323">MMULT($B285:$AL285,AH$42:AH$78)</f>
        <v>90.676028212303251</v>
      </c>
      <c r="AI323" cm="1">
        <f t="array" ref="AI323">MMULT($B285:$AL285,AI$42:AI$78)</f>
        <v>7.454474947720934</v>
      </c>
      <c r="AJ323" cm="1">
        <f t="array" ref="AJ323">MMULT($B285:$AL285,AJ$42:AJ$78)</f>
        <v>33.969419954654981</v>
      </c>
      <c r="AK323" cm="1">
        <f t="array" ref="AK323">MMULT($B285:$AL285,AK$42:AK$78)</f>
        <v>13.550516287423267</v>
      </c>
      <c r="AL323" cm="1">
        <f t="array" ref="AL323">MMULT($B285:$AL285,AL$42:AL$78)</f>
        <v>0</v>
      </c>
    </row>
    <row r="324" spans="1:38">
      <c r="A324" s="13" t="s">
        <v>15</v>
      </c>
      <c r="B324" cm="1">
        <f t="array" ref="B324">MMULT($B286:$AL286,B$42:B$78)</f>
        <v>9.1657356699396022</v>
      </c>
      <c r="C324" cm="1">
        <f t="array" ref="C324">MMULT($B286:$AL286,C$42:C$78)</f>
        <v>0</v>
      </c>
      <c r="D324" cm="1">
        <f t="array" ref="D324">MMULT($B286:$AL286,D$42:D$78)</f>
        <v>5.2940135874798093</v>
      </c>
      <c r="E324" cm="1">
        <f t="array" ref="E324">MMULT($B286:$AL286,E$42:E$78)</f>
        <v>7.4857456338922782E-2</v>
      </c>
      <c r="F324" cm="1">
        <f t="array" ref="F324">MMULT($B286:$AL286,F$42:F$78)</f>
        <v>8.814876907593033E-3</v>
      </c>
      <c r="G324" cm="1">
        <f t="array" ref="G324">MMULT($B286:$AL286,G$42:G$78)</f>
        <v>5.7318620717554745E-2</v>
      </c>
      <c r="H324" cm="1">
        <f t="array" ref="H324">MMULT($B286:$AL286,H$42:H$78)</f>
        <v>7.1520800278525964</v>
      </c>
      <c r="I324" cm="1">
        <f t="array" ref="I324">MMULT($B286:$AL286,I$42:I$78)</f>
        <v>124.42077599542017</v>
      </c>
      <c r="J324" cm="1">
        <f t="array" ref="J324">MMULT($B286:$AL286,J$42:J$78)</f>
        <v>8.0686189587612617E-2</v>
      </c>
      <c r="K324" cm="1">
        <f t="array" ref="K324">MMULT($B286:$AL286,K$42:K$78)</f>
        <v>1.9070021871137953E-2</v>
      </c>
      <c r="L324" cm="1">
        <f t="array" ref="L324">MMULT($B286:$AL286,L$42:L$78)</f>
        <v>1.8100454879160534E-2</v>
      </c>
      <c r="M324" cm="1">
        <f t="array" ref="M324">MMULT($B286:$AL286,M$42:M$78)</f>
        <v>2.7128829641290923E-2</v>
      </c>
      <c r="N324" cm="1">
        <f t="array" ref="N324">MMULT($B286:$AL286,N$42:N$78)</f>
        <v>2.8387119305605116E-2</v>
      </c>
      <c r="O324" cm="1">
        <f t="array" ref="O324">MMULT($B286:$AL286,O$42:O$78)</f>
        <v>7.1978271683107276E-2</v>
      </c>
      <c r="P324" cm="1">
        <f t="array" ref="P324">MMULT($B286:$AL286,P$42:P$78)</f>
        <v>0.70932480362098116</v>
      </c>
      <c r="Q324" cm="1">
        <f t="array" ref="Q324">MMULT($B286:$AL286,Q$42:Q$78)</f>
        <v>1.9705038382315541E-2</v>
      </c>
      <c r="R324" cm="1">
        <f t="array" ref="R324">MMULT($B286:$AL286,R$42:R$78)</f>
        <v>0.1254329332302514</v>
      </c>
      <c r="S324" cm="1">
        <f t="array" ref="S324">MMULT($B286:$AL286,S$42:S$78)</f>
        <v>0.13098823227392561</v>
      </c>
      <c r="T324" cm="1">
        <f t="array" ref="T324">MMULT($B286:$AL286,T$42:T$78)</f>
        <v>0.46330269068393903</v>
      </c>
      <c r="U324" cm="1">
        <f t="array" ref="U324">MMULT($B286:$AL286,U$42:U$78)</f>
        <v>0.19441534731819304</v>
      </c>
      <c r="V324" cm="1">
        <f t="array" ref="V324">MMULT($B286:$AL286,V$42:V$78)</f>
        <v>0.18301780044928367</v>
      </c>
      <c r="W324" cm="1">
        <f t="array" ref="W324">MMULT($B286:$AL286,W$42:W$78)</f>
        <v>3.2895216377040556E-2</v>
      </c>
      <c r="X324" cm="1">
        <f t="array" ref="X324">MMULT($B286:$AL286,X$42:X$78)</f>
        <v>1.3279452933977304E-2</v>
      </c>
      <c r="Y324" cm="1">
        <f t="array" ref="Y324">MMULT($B286:$AL286,Y$42:Y$78)</f>
        <v>0.23350863890997806</v>
      </c>
      <c r="Z324" cm="1">
        <f t="array" ref="Z324">MMULT($B286:$AL286,Z$42:Z$78)</f>
        <v>0.16242761092835975</v>
      </c>
      <c r="AA324" cm="1">
        <f t="array" ref="AA324">MMULT($B286:$AL286,AA$42:AA$78)</f>
        <v>0.2533089169063974</v>
      </c>
      <c r="AB324" cm="1">
        <f t="array" ref="AB324">MMULT($B286:$AL286,AB$42:AB$78)</f>
        <v>0.43289334514212013</v>
      </c>
      <c r="AC324" cm="1">
        <f t="array" ref="AC324">MMULT($B286:$AL286,AC$42:AC$78)</f>
        <v>1.4644824060688431</v>
      </c>
      <c r="AD324" cm="1">
        <f t="array" ref="AD324">MMULT($B286:$AL286,AD$42:AD$78)</f>
        <v>3.076296308399427</v>
      </c>
      <c r="AE324" cm="1">
        <f t="array" ref="AE324">MMULT($B286:$AL286,AE$42:AE$78)</f>
        <v>0.79607833788467153</v>
      </c>
      <c r="AF324" cm="1">
        <f t="array" ref="AF324">MMULT($B286:$AL286,AF$42:AF$78)</f>
        <v>4.4382934616188372</v>
      </c>
      <c r="AG324" cm="1">
        <f t="array" ref="AG324">MMULT($B286:$AL286,AG$42:AG$78)</f>
        <v>1.7453242952598802</v>
      </c>
      <c r="AH324" cm="1">
        <f t="array" ref="AH324">MMULT($B286:$AL286,AH$42:AH$78)</f>
        <v>159.9091443763688</v>
      </c>
      <c r="AI324" cm="1">
        <f t="array" ref="AI324">MMULT($B286:$AL286,AI$42:AI$78)</f>
        <v>6.9525551772777971</v>
      </c>
      <c r="AJ324" cm="1">
        <f t="array" ref="AJ324">MMULT($B286:$AL286,AJ$42:AJ$78)</f>
        <v>0.16940355017755662</v>
      </c>
      <c r="AK324" cm="1">
        <f t="array" ref="AK324">MMULT($B286:$AL286,AK$42:AK$78)</f>
        <v>0.26232517790080223</v>
      </c>
      <c r="AL324" cm="1">
        <f t="array" ref="AL324">MMULT($B286:$AL286,AL$42:AL$78)</f>
        <v>0</v>
      </c>
    </row>
    <row r="325" spans="1:38">
      <c r="A325" s="13" t="s">
        <v>16</v>
      </c>
      <c r="B325" cm="1">
        <f t="array" ref="B325">MMULT($B287:$AL287,B$42:B$78)</f>
        <v>47.639045976677494</v>
      </c>
      <c r="C325" cm="1">
        <f t="array" ref="C325">MMULT($B287:$AL287,C$42:C$78)</f>
        <v>11.790355577052756</v>
      </c>
      <c r="D325" cm="1">
        <f t="array" ref="D325">MMULT($B287:$AL287,D$42:D$78)</f>
        <v>482.43647404598795</v>
      </c>
      <c r="E325" cm="1">
        <f t="array" ref="E325">MMULT($B287:$AL287,E$42:E$78)</f>
        <v>52.417851075699701</v>
      </c>
      <c r="F325" cm="1">
        <f t="array" ref="F325">MMULT($B287:$AL287,F$42:F$78)</f>
        <v>33.960212480050814</v>
      </c>
      <c r="G325" cm="1">
        <f t="array" ref="G325">MMULT($B287:$AL287,G$42:G$78)</f>
        <v>98.795046491915528</v>
      </c>
      <c r="H325" cm="1">
        <f t="array" ref="H325">MMULT($B287:$AL287,H$42:H$78)</f>
        <v>271.2213482952734</v>
      </c>
      <c r="I325" cm="1">
        <f t="array" ref="I325">MMULT($B287:$AL287,I$42:I$78)</f>
        <v>98.65870750707073</v>
      </c>
      <c r="J325" cm="1">
        <f t="array" ref="J325">MMULT($B287:$AL287,J$42:J$78)</f>
        <v>438.33196852343775</v>
      </c>
      <c r="K325" cm="1">
        <f t="array" ref="K325">MMULT($B287:$AL287,K$42:K$78)</f>
        <v>128.81008236636256</v>
      </c>
      <c r="L325" cm="1">
        <f t="array" ref="L325">MMULT($B287:$AL287,L$42:L$78)</f>
        <v>208.79812156744489</v>
      </c>
      <c r="M325" cm="1">
        <f t="array" ref="M325">MMULT($B287:$AL287,M$42:M$78)</f>
        <v>188.99335886038199</v>
      </c>
      <c r="N325" cm="1">
        <f t="array" ref="N325">MMULT($B287:$AL287,N$42:N$78)</f>
        <v>213.22464104215399</v>
      </c>
      <c r="O325" cm="1">
        <f t="array" ref="O325">MMULT($B287:$AL287,O$42:O$78)</f>
        <v>885.99659985053552</v>
      </c>
      <c r="P325" cm="1">
        <f t="array" ref="P325">MMULT($B287:$AL287,P$42:P$78)</f>
        <v>298.22883035308513</v>
      </c>
      <c r="Q325" cm="1">
        <f t="array" ref="Q325">MMULT($B287:$AL287,Q$42:Q$78)</f>
        <v>51.951465484882242</v>
      </c>
      <c r="R325" cm="1">
        <f t="array" ref="R325">MMULT($B287:$AL287,R$42:R$78)</f>
        <v>41.773226800759993</v>
      </c>
      <c r="S325" cm="1">
        <f t="array" ref="S325">MMULT($B287:$AL287,S$42:S$78)</f>
        <v>4116.3843993480423</v>
      </c>
      <c r="T325" cm="1">
        <f t="array" ref="T325">MMULT($B287:$AL287,T$42:T$78)</f>
        <v>764.75555266933236</v>
      </c>
      <c r="U325" cm="1">
        <f t="array" ref="U325">MMULT($B287:$AL287,U$42:U$78)</f>
        <v>60.218121932606628</v>
      </c>
      <c r="V325" cm="1">
        <f t="array" ref="V325">MMULT($B287:$AL287,V$42:V$78)</f>
        <v>41.016959981938783</v>
      </c>
      <c r="W325" cm="1">
        <f t="array" ref="W325">MMULT($B287:$AL287,W$42:W$78)</f>
        <v>58.811228239828537</v>
      </c>
      <c r="X325" cm="1">
        <f t="array" ref="X325">MMULT($B287:$AL287,X$42:X$78)</f>
        <v>39.243632147664535</v>
      </c>
      <c r="Y325" cm="1">
        <f t="array" ref="Y325">MMULT($B287:$AL287,Y$42:Y$78)</f>
        <v>21.072939590682246</v>
      </c>
      <c r="Z325" cm="1">
        <f t="array" ref="Z325">MMULT($B287:$AL287,Z$42:Z$78)</f>
        <v>7.1059109187500233</v>
      </c>
      <c r="AA325" cm="1">
        <f t="array" ref="AA325">MMULT($B287:$AL287,AA$42:AA$78)</f>
        <v>49.533365291127453</v>
      </c>
      <c r="AB325" cm="1">
        <f t="array" ref="AB325">MMULT($B287:$AL287,AB$42:AB$78)</f>
        <v>45.030184007778367</v>
      </c>
      <c r="AC325" cm="1">
        <f t="array" ref="AC325">MMULT($B287:$AL287,AC$42:AC$78)</f>
        <v>77.187768308458871</v>
      </c>
      <c r="AD325" cm="1">
        <f t="array" ref="AD325">MMULT($B287:$AL287,AD$42:AD$78)</f>
        <v>14.196678214378943</v>
      </c>
      <c r="AE325" cm="1">
        <f t="array" ref="AE325">MMULT($B287:$AL287,AE$42:AE$78)</f>
        <v>55.195820522333392</v>
      </c>
      <c r="AF325" cm="1">
        <f t="array" ref="AF325">MMULT($B287:$AL287,AF$42:AF$78)</f>
        <v>6.2937198365700793</v>
      </c>
      <c r="AG325" cm="1">
        <f t="array" ref="AG325">MMULT($B287:$AL287,AG$42:AG$78)</f>
        <v>39.543097344535674</v>
      </c>
      <c r="AH325" cm="1">
        <f t="array" ref="AH325">MMULT($B287:$AL287,AH$42:AH$78)</f>
        <v>157.73262101473605</v>
      </c>
      <c r="AI325" cm="1">
        <f t="array" ref="AI325">MMULT($B287:$AL287,AI$42:AI$78)</f>
        <v>21.198643370914706</v>
      </c>
      <c r="AJ325" cm="1">
        <f t="array" ref="AJ325">MMULT($B287:$AL287,AJ$42:AJ$78)</f>
        <v>27.95997659382309</v>
      </c>
      <c r="AK325" cm="1">
        <f t="array" ref="AK325">MMULT($B287:$AL287,AK$42:AK$78)</f>
        <v>42.33472917576119</v>
      </c>
      <c r="AL325" cm="1">
        <f t="array" ref="AL325">MMULT($B287:$AL287,AL$42:AL$78)</f>
        <v>0</v>
      </c>
    </row>
    <row r="326" spans="1:38">
      <c r="A326" s="13" t="s">
        <v>17</v>
      </c>
      <c r="B326" cm="1">
        <f t="array" ref="B326">MMULT($B288:$AL288,B$42:B$78)</f>
        <v>15.237514144294762</v>
      </c>
      <c r="C326" cm="1">
        <f t="array" ref="C326">MMULT($B288:$AL288,C$42:C$78)</f>
        <v>3.7939371383900684</v>
      </c>
      <c r="D326" cm="1">
        <f t="array" ref="D326">MMULT($B288:$AL288,D$42:D$78)</f>
        <v>258.37034192345141</v>
      </c>
      <c r="E326" cm="1">
        <f t="array" ref="E326">MMULT($B288:$AL288,E$42:E$78)</f>
        <v>25.334140057512723</v>
      </c>
      <c r="F326" cm="1">
        <f t="array" ref="F326">MMULT($B288:$AL288,F$42:F$78)</f>
        <v>32.42835464823478</v>
      </c>
      <c r="G326" cm="1">
        <f t="array" ref="G326">MMULT($B288:$AL288,G$42:G$78)</f>
        <v>80.749592089013504</v>
      </c>
      <c r="H326" cm="1">
        <f t="array" ref="H326">MMULT($B288:$AL288,H$42:H$78)</f>
        <v>163.85556611462977</v>
      </c>
      <c r="I326" cm="1">
        <f t="array" ref="I326">MMULT($B288:$AL288,I$42:I$78)</f>
        <v>35.953994477748772</v>
      </c>
      <c r="J326" cm="1">
        <f t="array" ref="J326">MMULT($B288:$AL288,J$42:J$78)</f>
        <v>61.597093674178993</v>
      </c>
      <c r="K326" cm="1">
        <f t="array" ref="K326">MMULT($B288:$AL288,K$42:K$78)</f>
        <v>1447.5166994897004</v>
      </c>
      <c r="L326" cm="1">
        <f t="array" ref="L326">MMULT($B288:$AL288,L$42:L$78)</f>
        <v>267.20046034360922</v>
      </c>
      <c r="M326" cm="1">
        <f t="array" ref="M326">MMULT($B288:$AL288,M$42:M$78)</f>
        <v>404.48309330267188</v>
      </c>
      <c r="N326" cm="1">
        <f t="array" ref="N326">MMULT($B288:$AL288,N$42:N$78)</f>
        <v>924.30604334690406</v>
      </c>
      <c r="O326" cm="1">
        <f t="array" ref="O326">MMULT($B288:$AL288,O$42:O$78)</f>
        <v>1904.0794246025428</v>
      </c>
      <c r="P326" cm="1">
        <f t="array" ref="P326">MMULT($B288:$AL288,P$42:P$78)</f>
        <v>792.33053284501625</v>
      </c>
      <c r="Q326" cm="1">
        <f t="array" ref="Q326">MMULT($B288:$AL288,Q$42:Q$78)</f>
        <v>36.939691489999888</v>
      </c>
      <c r="R326" cm="1">
        <f t="array" ref="R326">MMULT($B288:$AL288,R$42:R$78)</f>
        <v>88.63012224805577</v>
      </c>
      <c r="S326" cm="1">
        <f t="array" ref="S326">MMULT($B288:$AL288,S$42:S$78)</f>
        <v>2995.4968591687011</v>
      </c>
      <c r="T326" cm="1">
        <f t="array" ref="T326">MMULT($B288:$AL288,T$42:T$78)</f>
        <v>122.59911335645971</v>
      </c>
      <c r="U326" cm="1">
        <f t="array" ref="U326">MMULT($B288:$AL288,U$42:U$78)</f>
        <v>57.777128894112579</v>
      </c>
      <c r="V326" cm="1">
        <f t="array" ref="V326">MMULT($B288:$AL288,V$42:V$78)</f>
        <v>13.218027149459573</v>
      </c>
      <c r="W326" cm="1">
        <f t="array" ref="W326">MMULT($B288:$AL288,W$42:W$78)</f>
        <v>14.971890202415121</v>
      </c>
      <c r="X326" cm="1">
        <f t="array" ref="X326">MMULT($B288:$AL288,X$42:X$78)</f>
        <v>26.072868523338332</v>
      </c>
      <c r="Y326" cm="1">
        <f t="array" ref="Y326">MMULT($B288:$AL288,Y$42:Y$78)</f>
        <v>24.395181976147402</v>
      </c>
      <c r="Z326" cm="1">
        <f t="array" ref="Z326">MMULT($B288:$AL288,Z$42:Z$78)</f>
        <v>0.13867894848167989</v>
      </c>
      <c r="AA326" cm="1">
        <f t="array" ref="AA326">MMULT($B288:$AL288,AA$42:AA$78)</f>
        <v>31.146241344380417</v>
      </c>
      <c r="AB326" cm="1">
        <f t="array" ref="AB326">MMULT($B288:$AL288,AB$42:AB$78)</f>
        <v>14.846136602651443</v>
      </c>
      <c r="AC326" cm="1">
        <f t="array" ref="AC326">MMULT($B288:$AL288,AC$42:AC$78)</f>
        <v>21.632845867345289</v>
      </c>
      <c r="AD326" cm="1">
        <f t="array" ref="AD326">MMULT($B288:$AL288,AD$42:AD$78)</f>
        <v>4.9685215855309277</v>
      </c>
      <c r="AE326" cm="1">
        <f t="array" ref="AE326">MMULT($B288:$AL288,AE$42:AE$78)</f>
        <v>60.000097047726577</v>
      </c>
      <c r="AF326" cm="1">
        <f t="array" ref="AF326">MMULT($B288:$AL288,AF$42:AF$78)</f>
        <v>125.94658022631785</v>
      </c>
      <c r="AG326" cm="1">
        <f t="array" ref="AG326">MMULT($B288:$AL288,AG$42:AG$78)</f>
        <v>4.487255396417849</v>
      </c>
      <c r="AH326" cm="1">
        <f t="array" ref="AH326">MMULT($B288:$AL288,AH$42:AH$78)</f>
        <v>39.028726645647581</v>
      </c>
      <c r="AI326" cm="1">
        <f t="array" ref="AI326">MMULT($B288:$AL288,AI$42:AI$78)</f>
        <v>13.409642023456632</v>
      </c>
      <c r="AJ326" cm="1">
        <f t="array" ref="AJ326">MMULT($B288:$AL288,AJ$42:AJ$78)</f>
        <v>12.976713486077834</v>
      </c>
      <c r="AK326" cm="1">
        <f t="array" ref="AK326">MMULT($B288:$AL288,AK$42:AK$78)</f>
        <v>47.839928194745646</v>
      </c>
      <c r="AL326" cm="1">
        <f t="array" ref="AL326">MMULT($B288:$AL288,AL$42:AL$78)</f>
        <v>0</v>
      </c>
    </row>
    <row r="327" spans="1:38">
      <c r="A327" s="13" t="s">
        <v>18</v>
      </c>
      <c r="B327" cm="1">
        <f t="array" ref="B327">MMULT($B289:$AL289,B$42:B$78)</f>
        <v>1.1150390888709691E-2</v>
      </c>
      <c r="C327" cm="1">
        <f t="array" ref="C327">MMULT($B289:$AL289,C$42:C$78)</f>
        <v>0.13929470640915492</v>
      </c>
      <c r="D327" cm="1">
        <f t="array" ref="D327">MMULT($B289:$AL289,D$42:D$78)</f>
        <v>2.9697813357865872</v>
      </c>
      <c r="E327" cm="1">
        <f t="array" ref="E327">MMULT($B289:$AL289,E$42:E$78)</f>
        <v>0.5801852697433193</v>
      </c>
      <c r="F327" cm="1">
        <f t="array" ref="F327">MMULT($B289:$AL289,F$42:F$78)</f>
        <v>1.8323721790900604</v>
      </c>
      <c r="G327" cm="1">
        <f t="array" ref="G327">MMULT($B289:$AL289,G$42:G$78)</f>
        <v>4.1543377881604187</v>
      </c>
      <c r="H327" cm="1">
        <f t="array" ref="H327">MMULT($B289:$AL289,H$42:H$78)</f>
        <v>4.503649054976842</v>
      </c>
      <c r="I327" cm="1">
        <f t="array" ref="I327">MMULT($B289:$AL289,I$42:I$78)</f>
        <v>0.11543536828580606</v>
      </c>
      <c r="J327" cm="1">
        <f t="array" ref="J327">MMULT($B289:$AL289,J$42:J$78)</f>
        <v>2.8531874201048275</v>
      </c>
      <c r="K327" cm="1">
        <f t="array" ref="K327">MMULT($B289:$AL289,K$42:K$78)</f>
        <v>10.687694675731009</v>
      </c>
      <c r="L327" cm="1">
        <f t="array" ref="L327">MMULT($B289:$AL289,L$42:L$78)</f>
        <v>145.4055422040995</v>
      </c>
      <c r="M327" cm="1">
        <f t="array" ref="M327">MMULT($B289:$AL289,M$42:M$78)</f>
        <v>71.164030283047595</v>
      </c>
      <c r="N327" cm="1">
        <f t="array" ref="N327">MMULT($B289:$AL289,N$42:N$78)</f>
        <v>50.669579801183708</v>
      </c>
      <c r="O327" cm="1">
        <f t="array" ref="O327">MMULT($B289:$AL289,O$42:O$78)</f>
        <v>186.99871084183249</v>
      </c>
      <c r="P327" cm="1">
        <f t="array" ref="P327">MMULT($B289:$AL289,P$42:P$78)</f>
        <v>51.517816572199521</v>
      </c>
      <c r="Q327" cm="1">
        <f t="array" ref="Q327">MMULT($B289:$AL289,Q$42:Q$78)</f>
        <v>5.556607626616425</v>
      </c>
      <c r="R327" cm="1">
        <f t="array" ref="R327">MMULT($B289:$AL289,R$42:R$78)</f>
        <v>1.8720172728345097</v>
      </c>
      <c r="S327" cm="1">
        <f t="array" ref="S327">MMULT($B289:$AL289,S$42:S$78)</f>
        <v>79.540079233791815</v>
      </c>
      <c r="T327" cm="1">
        <f t="array" ref="T327">MMULT($B289:$AL289,T$42:T$78)</f>
        <v>53.326794857086512</v>
      </c>
      <c r="U327" cm="1">
        <f t="array" ref="U327">MMULT($B289:$AL289,U$42:U$78)</f>
        <v>12.308136467138493</v>
      </c>
      <c r="V327" cm="1">
        <f t="array" ref="V327">MMULT($B289:$AL289,V$42:V$78)</f>
        <v>3.5016610139416775</v>
      </c>
      <c r="W327" cm="1">
        <f t="array" ref="W327">MMULT($B289:$AL289,W$42:W$78)</f>
        <v>6.857730166110148</v>
      </c>
      <c r="X327" cm="1">
        <f t="array" ref="X327">MMULT($B289:$AL289,X$42:X$78)</f>
        <v>40.346471027428805</v>
      </c>
      <c r="Y327" cm="1">
        <f t="array" ref="Y327">MMULT($B289:$AL289,Y$42:Y$78)</f>
        <v>59.920147924121409</v>
      </c>
      <c r="Z327" cm="1">
        <f t="array" ref="Z327">MMULT($B289:$AL289,Z$42:Z$78)</f>
        <v>4.7856453907565797</v>
      </c>
      <c r="AA327" cm="1">
        <f t="array" ref="AA327">MMULT($B289:$AL289,AA$42:AA$78)</f>
        <v>1.6451182262173867</v>
      </c>
      <c r="AB327" cm="1">
        <f t="array" ref="AB327">MMULT($B289:$AL289,AB$42:AB$78)</f>
        <v>11.291889197531166</v>
      </c>
      <c r="AC327" cm="1">
        <f t="array" ref="AC327">MMULT($B289:$AL289,AC$42:AC$78)</f>
        <v>43.046818382505421</v>
      </c>
      <c r="AD327" cm="1">
        <f t="array" ref="AD327">MMULT($B289:$AL289,AD$42:AD$78)</f>
        <v>2.6991736634411096</v>
      </c>
      <c r="AE327" cm="1">
        <f t="array" ref="AE327">MMULT($B289:$AL289,AE$42:AE$78)</f>
        <v>10.642535396806975</v>
      </c>
      <c r="AF327" cm="1">
        <f t="array" ref="AF327">MMULT($B289:$AL289,AF$42:AF$78)</f>
        <v>23.898089504602559</v>
      </c>
      <c r="AG327" cm="1">
        <f t="array" ref="AG327">MMULT($B289:$AL289,AG$42:AG$78)</f>
        <v>7.2612537461072861</v>
      </c>
      <c r="AH327" cm="1">
        <f t="array" ref="AH327">MMULT($B289:$AL289,AH$42:AH$78)</f>
        <v>150.10457437993756</v>
      </c>
      <c r="AI327" cm="1">
        <f t="array" ref="AI327">MMULT($B289:$AL289,AI$42:AI$78)</f>
        <v>11.970747127576908</v>
      </c>
      <c r="AJ327" cm="1">
        <f t="array" ref="AJ327">MMULT($B289:$AL289,AJ$42:AJ$78)</f>
        <v>12.08080763415024</v>
      </c>
      <c r="AK327" cm="1">
        <f t="array" ref="AK327">MMULT($B289:$AL289,AK$42:AK$78)</f>
        <v>36.806825402667428</v>
      </c>
      <c r="AL327" cm="1">
        <f t="array" ref="AL327">MMULT($B289:$AL289,AL$42:AL$78)</f>
        <v>0</v>
      </c>
    </row>
    <row r="328" spans="1:38">
      <c r="A328" s="13" t="s">
        <v>19</v>
      </c>
      <c r="B328" cm="1">
        <f t="array" ref="B328">MMULT($B290:$AL290,B$42:B$78)</f>
        <v>0.83230286862125413</v>
      </c>
      <c r="C328" cm="1">
        <f t="array" ref="C328">MMULT($B290:$AL290,C$42:C$78)</f>
        <v>0.163462642228135</v>
      </c>
      <c r="D328" cm="1">
        <f t="array" ref="D328">MMULT($B290:$AL290,D$42:D$78)</f>
        <v>7.2082363072278204</v>
      </c>
      <c r="E328" cm="1">
        <f t="array" ref="E328">MMULT($B290:$AL290,E$42:E$78)</f>
        <v>0.95327577813761544</v>
      </c>
      <c r="F328" cm="1">
        <f t="array" ref="F328">MMULT($B290:$AL290,F$42:F$78)</f>
        <v>2.7837142114263238</v>
      </c>
      <c r="G328" cm="1">
        <f t="array" ref="G328">MMULT($B290:$AL290,G$42:G$78)</f>
        <v>6.0669743576201354</v>
      </c>
      <c r="H328" cm="1">
        <f t="array" ref="H328">MMULT($B290:$AL290,H$42:H$78)</f>
        <v>9.6615705157021026</v>
      </c>
      <c r="I328" cm="1">
        <f t="array" ref="I328">MMULT($B290:$AL290,I$42:I$78)</f>
        <v>1.1432522030431025</v>
      </c>
      <c r="J328" cm="1">
        <f t="array" ref="J328">MMULT($B290:$AL290,J$42:J$78)</f>
        <v>3.2478400622758214</v>
      </c>
      <c r="K328" cm="1">
        <f t="array" ref="K328">MMULT($B290:$AL290,K$42:K$78)</f>
        <v>23.491220275966842</v>
      </c>
      <c r="L328" cm="1">
        <f t="array" ref="L328">MMULT($B290:$AL290,L$42:L$78)</f>
        <v>50.791633150464229</v>
      </c>
      <c r="M328" cm="1">
        <f t="array" ref="M328">MMULT($B290:$AL290,M$42:M$78)</f>
        <v>81.346854623056004</v>
      </c>
      <c r="N328" cm="1">
        <f t="array" ref="N328">MMULT($B290:$AL290,N$42:N$78)</f>
        <v>53.624298780440022</v>
      </c>
      <c r="O328" cm="1">
        <f t="array" ref="O328">MMULT($B290:$AL290,O$42:O$78)</f>
        <v>116.55828513045149</v>
      </c>
      <c r="P328" cm="1">
        <f t="array" ref="P328">MMULT($B290:$AL290,P$42:P$78)</f>
        <v>31.784902432255613</v>
      </c>
      <c r="Q328" cm="1">
        <f t="array" ref="Q328">MMULT($B290:$AL290,Q$42:Q$78)</f>
        <v>7.7749473751068772</v>
      </c>
      <c r="R328" cm="1">
        <f t="array" ref="R328">MMULT($B290:$AL290,R$42:R$78)</f>
        <v>2.4605089459907585</v>
      </c>
      <c r="S328" cm="1">
        <f t="array" ref="S328">MMULT($B290:$AL290,S$42:S$78)</f>
        <v>200.81359623030625</v>
      </c>
      <c r="T328" cm="1">
        <f t="array" ref="T328">MMULT($B290:$AL290,T$42:T$78)</f>
        <v>66.72546548544814</v>
      </c>
      <c r="U328" cm="1">
        <f t="array" ref="U328">MMULT($B290:$AL290,U$42:U$78)</f>
        <v>15.467773512969307</v>
      </c>
      <c r="V328" cm="1">
        <f t="array" ref="V328">MMULT($B290:$AL290,V$42:V$78)</f>
        <v>5.1663124336987352</v>
      </c>
      <c r="W328" cm="1">
        <f t="array" ref="W328">MMULT($B290:$AL290,W$42:W$78)</f>
        <v>3.6113531705763462</v>
      </c>
      <c r="X328" cm="1">
        <f t="array" ref="X328">MMULT($B290:$AL290,X$42:X$78)</f>
        <v>24.251079919316862</v>
      </c>
      <c r="Y328" cm="1">
        <f t="array" ref="Y328">MMULT($B290:$AL290,Y$42:Y$78)</f>
        <v>28.204243538911548</v>
      </c>
      <c r="Z328" cm="1">
        <f t="array" ref="Z328">MMULT($B290:$AL290,Z$42:Z$78)</f>
        <v>1.190849115291269</v>
      </c>
      <c r="AA328" cm="1">
        <f t="array" ref="AA328">MMULT($B290:$AL290,AA$42:AA$78)</f>
        <v>20.657529955629524</v>
      </c>
      <c r="AB328" cm="1">
        <f t="array" ref="AB328">MMULT($B290:$AL290,AB$42:AB$78)</f>
        <v>16.340790270725574</v>
      </c>
      <c r="AC328" cm="1">
        <f t="array" ref="AC328">MMULT($B290:$AL290,AC$42:AC$78)</f>
        <v>19.780106229011189</v>
      </c>
      <c r="AD328" cm="1">
        <f t="array" ref="AD328">MMULT($B290:$AL290,AD$42:AD$78)</f>
        <v>1.1393701198122912</v>
      </c>
      <c r="AE328" cm="1">
        <f t="array" ref="AE328">MMULT($B290:$AL290,AE$42:AE$78)</f>
        <v>7.2262039882907709</v>
      </c>
      <c r="AF328" cm="1">
        <f t="array" ref="AF328">MMULT($B290:$AL290,AF$42:AF$78)</f>
        <v>3.2345915258546807</v>
      </c>
      <c r="AG328" cm="1">
        <f t="array" ref="AG328">MMULT($B290:$AL290,AG$42:AG$78)</f>
        <v>0.80791011074364971</v>
      </c>
      <c r="AH328" cm="1">
        <f t="array" ref="AH328">MMULT($B290:$AL290,AH$42:AH$78)</f>
        <v>2.0589181315191509</v>
      </c>
      <c r="AI328" cm="1">
        <f t="array" ref="AI328">MMULT($B290:$AL290,AI$42:AI$78)</f>
        <v>0.32113060813255873</v>
      </c>
      <c r="AJ328" cm="1">
        <f t="array" ref="AJ328">MMULT($B290:$AL290,AJ$42:AJ$78)</f>
        <v>4.0164810909996733</v>
      </c>
      <c r="AK328" cm="1">
        <f t="array" ref="AK328">MMULT($B290:$AL290,AK$42:AK$78)</f>
        <v>11.615330299506082</v>
      </c>
      <c r="AL328" cm="1">
        <f t="array" ref="AL328">MMULT($B290:$AL290,AL$42:AL$78)</f>
        <v>0</v>
      </c>
    </row>
    <row r="329" spans="1:38">
      <c r="A329" s="13" t="s">
        <v>20</v>
      </c>
      <c r="B329" cm="1">
        <f t="array" ref="B329">MMULT($B291:$AL291,B$42:B$78)</f>
        <v>7.87686649936105</v>
      </c>
      <c r="C329" cm="1">
        <f t="array" ref="C329">MMULT($B291:$AL291,C$42:C$78)</f>
        <v>3.0638696820913247</v>
      </c>
      <c r="D329" cm="1">
        <f t="array" ref="D329">MMULT($B291:$AL291,D$42:D$78)</f>
        <v>42.369004787109056</v>
      </c>
      <c r="E329" cm="1">
        <f t="array" ref="E329">MMULT($B291:$AL291,E$42:E$78)</f>
        <v>7.6467297846001037</v>
      </c>
      <c r="F329" cm="1">
        <f t="array" ref="F329">MMULT($B291:$AL291,F$42:F$78)</f>
        <v>5.8499095339205498</v>
      </c>
      <c r="G329" cm="1">
        <f t="array" ref="G329">MMULT($B291:$AL291,G$42:G$78)</f>
        <v>10.372796048737662</v>
      </c>
      <c r="H329" cm="1">
        <f t="array" ref="H329">MMULT($B291:$AL291,H$42:H$78)</f>
        <v>18.653729685448383</v>
      </c>
      <c r="I329" cm="1">
        <f t="array" ref="I329">MMULT($B291:$AL291,I$42:I$78)</f>
        <v>3.4227810159874217</v>
      </c>
      <c r="J329" cm="1">
        <f t="array" ref="J329">MMULT($B291:$AL291,J$42:J$78)</f>
        <v>14.154432075673357</v>
      </c>
      <c r="K329" cm="1">
        <f t="array" ref="K329">MMULT($B291:$AL291,K$42:K$78)</f>
        <v>39.443688904282425</v>
      </c>
      <c r="L329" cm="1">
        <f t="array" ref="L329">MMULT($B291:$AL291,L$42:L$78)</f>
        <v>33.857958560374776</v>
      </c>
      <c r="M329" cm="1">
        <f t="array" ref="M329">MMULT($B291:$AL291,M$42:M$78)</f>
        <v>22.000897247141413</v>
      </c>
      <c r="N329" cm="1">
        <f t="array" ref="N329">MMULT($B291:$AL291,N$42:N$78)</f>
        <v>173.63424237727611</v>
      </c>
      <c r="O329" cm="1">
        <f t="array" ref="O329">MMULT($B291:$AL291,O$42:O$78)</f>
        <v>388.09447851481815</v>
      </c>
      <c r="P329" cm="1">
        <f t="array" ref="P329">MMULT($B291:$AL291,P$42:P$78)</f>
        <v>184.3471602890308</v>
      </c>
      <c r="Q329" cm="1">
        <f t="array" ref="Q329">MMULT($B291:$AL291,Q$42:Q$78)</f>
        <v>15.930408943681085</v>
      </c>
      <c r="R329" cm="1">
        <f t="array" ref="R329">MMULT($B291:$AL291,R$42:R$78)</f>
        <v>13.743148222093888</v>
      </c>
      <c r="S329" cm="1">
        <f t="array" ref="S329">MMULT($B291:$AL291,S$42:S$78)</f>
        <v>288.92438896115021</v>
      </c>
      <c r="T329" cm="1">
        <f t="array" ref="T329">MMULT($B291:$AL291,T$42:T$78)</f>
        <v>90.440624039996578</v>
      </c>
      <c r="U329" cm="1">
        <f t="array" ref="U329">MMULT($B291:$AL291,U$42:U$78)</f>
        <v>24.290005477585375</v>
      </c>
      <c r="V329" cm="1">
        <f t="array" ref="V329">MMULT($B291:$AL291,V$42:V$78)</f>
        <v>7.8919787115986395</v>
      </c>
      <c r="W329" cm="1">
        <f t="array" ref="W329">MMULT($B291:$AL291,W$42:W$78)</f>
        <v>9.8137498964377254</v>
      </c>
      <c r="X329" cm="1">
        <f t="array" ref="X329">MMULT($B291:$AL291,X$42:X$78)</f>
        <v>5.8994496134826697</v>
      </c>
      <c r="Y329" cm="1">
        <f t="array" ref="Y329">MMULT($B291:$AL291,Y$42:Y$78)</f>
        <v>5.327570124820717</v>
      </c>
      <c r="Z329" cm="1">
        <f t="array" ref="Z329">MMULT($B291:$AL291,Z$42:Z$78)</f>
        <v>0.58082863566071508</v>
      </c>
      <c r="AA329" cm="1">
        <f t="array" ref="AA329">MMULT($B291:$AL291,AA$42:AA$78)</f>
        <v>2.0732995714660314</v>
      </c>
      <c r="AB329" cm="1">
        <f t="array" ref="AB329">MMULT($B291:$AL291,AB$42:AB$78)</f>
        <v>9.5598071099711177</v>
      </c>
      <c r="AC329" cm="1">
        <f t="array" ref="AC329">MMULT($B291:$AL291,AC$42:AC$78)</f>
        <v>8.6907598201034784</v>
      </c>
      <c r="AD329" cm="1">
        <f t="array" ref="AD329">MMULT($B291:$AL291,AD$42:AD$78)</f>
        <v>2.1372649085605904</v>
      </c>
      <c r="AE329" cm="1">
        <f t="array" ref="AE329">MMULT($B291:$AL291,AE$42:AE$78)</f>
        <v>12.241244697947991</v>
      </c>
      <c r="AF329" cm="1">
        <f t="array" ref="AF329">MMULT($B291:$AL291,AF$42:AF$78)</f>
        <v>17.67516017408844</v>
      </c>
      <c r="AG329" cm="1">
        <f t="array" ref="AG329">MMULT($B291:$AL291,AG$42:AG$78)</f>
        <v>3.5159766745994268</v>
      </c>
      <c r="AH329" cm="1">
        <f t="array" ref="AH329">MMULT($B291:$AL291,AH$42:AH$78)</f>
        <v>6.6088944776099083</v>
      </c>
      <c r="AI329" cm="1">
        <f t="array" ref="AI329">MMULT($B291:$AL291,AI$42:AI$78)</f>
        <v>11.791751844397915</v>
      </c>
      <c r="AJ329" cm="1">
        <f t="array" ref="AJ329">MMULT($B291:$AL291,AJ$42:AJ$78)</f>
        <v>8.9862252142842483</v>
      </c>
      <c r="AK329" cm="1">
        <f t="array" ref="AK329">MMULT($B291:$AL291,AK$42:AK$78)</f>
        <v>20.601339909387363</v>
      </c>
      <c r="AL329" cm="1">
        <f t="array" ref="AL329">MMULT($B291:$AL291,AL$42:AL$78)</f>
        <v>0</v>
      </c>
    </row>
    <row r="330" spans="1:38">
      <c r="A330" s="13" t="s">
        <v>21</v>
      </c>
      <c r="B330" cm="1">
        <f t="array" ref="B330">MMULT($B292:$AL292,B$42:B$78)</f>
        <v>6.4582159141142279</v>
      </c>
      <c r="C330" cm="1">
        <f t="array" ref="C330">MMULT($B292:$AL292,C$42:C$78)</f>
        <v>5.0559467939844657E-2</v>
      </c>
      <c r="D330" cm="1">
        <f t="array" ref="D330">MMULT($B292:$AL292,D$42:D$78)</f>
        <v>13.204664714790475</v>
      </c>
      <c r="E330" cm="1">
        <f t="array" ref="E330">MMULT($B292:$AL292,E$42:E$78)</f>
        <v>0.60759128514901573</v>
      </c>
      <c r="F330" cm="1">
        <f t="array" ref="F330">MMULT($B292:$AL292,F$42:F$78)</f>
        <v>0.59748042125861767</v>
      </c>
      <c r="G330" cm="1">
        <f t="array" ref="G330">MMULT($B292:$AL292,G$42:G$78)</f>
        <v>2.2963946588808497</v>
      </c>
      <c r="H330" cm="1">
        <f t="array" ref="H330">MMULT($B292:$AL292,H$42:H$78)</f>
        <v>2.7818646061610823</v>
      </c>
      <c r="I330" cm="1">
        <f t="array" ref="I330">MMULT($B292:$AL292,I$42:I$78)</f>
        <v>0.18441846646861643</v>
      </c>
      <c r="J330" cm="1">
        <f t="array" ref="J330">MMULT($B292:$AL292,J$42:J$78)</f>
        <v>1.685222601001809</v>
      </c>
      <c r="K330" cm="1">
        <f t="array" ref="K330">MMULT($B292:$AL292,K$42:K$78)</f>
        <v>4.3476335336042276</v>
      </c>
      <c r="L330" cm="1">
        <f t="array" ref="L330">MMULT($B292:$AL292,L$42:L$78)</f>
        <v>2.7845535034100055</v>
      </c>
      <c r="M330" cm="1">
        <f t="array" ref="M330">MMULT($B292:$AL292,M$42:M$78)</f>
        <v>1.7436560566945238</v>
      </c>
      <c r="N330" cm="1">
        <f t="array" ref="N330">MMULT($B292:$AL292,N$42:N$78)</f>
        <v>87.753019705632639</v>
      </c>
      <c r="O330" cm="1">
        <f t="array" ref="O330">MMULT($B292:$AL292,O$42:O$78)</f>
        <v>2052.9468465629966</v>
      </c>
      <c r="P330" cm="1">
        <f t="array" ref="P330">MMULT($B292:$AL292,P$42:P$78)</f>
        <v>31.964244151837928</v>
      </c>
      <c r="Q330" cm="1">
        <f t="array" ref="Q330">MMULT($B292:$AL292,Q$42:Q$78)</f>
        <v>1.9933644084601334</v>
      </c>
      <c r="R330" cm="1">
        <f t="array" ref="R330">MMULT($B292:$AL292,R$42:R$78)</f>
        <v>9.1539565375565477</v>
      </c>
      <c r="S330" cm="1">
        <f t="array" ref="S330">MMULT($B292:$AL292,S$42:S$78)</f>
        <v>8.8575550863854478</v>
      </c>
      <c r="T330" cm="1">
        <f t="array" ref="T330">MMULT($B292:$AL292,T$42:T$78)</f>
        <v>361.46624142507665</v>
      </c>
      <c r="U330" cm="1">
        <f t="array" ref="U330">MMULT($B292:$AL292,U$42:U$78)</f>
        <v>78.049106211649033</v>
      </c>
      <c r="V330" cm="1">
        <f t="array" ref="V330">MMULT($B292:$AL292,V$42:V$78)</f>
        <v>2.1235696073498578</v>
      </c>
      <c r="W330" cm="1">
        <f t="array" ref="W330">MMULT($B292:$AL292,W$42:W$78)</f>
        <v>9.4647957949572881</v>
      </c>
      <c r="X330" cm="1">
        <f t="array" ref="X330">MMULT($B292:$AL292,X$42:X$78)</f>
        <v>3.6248212444678907</v>
      </c>
      <c r="Y330" cm="1">
        <f t="array" ref="Y330">MMULT($B292:$AL292,Y$42:Y$78)</f>
        <v>3.0771346777831954</v>
      </c>
      <c r="Z330" cm="1">
        <f t="array" ref="Z330">MMULT($B292:$AL292,Z$42:Z$78)</f>
        <v>1.2910244176795289</v>
      </c>
      <c r="AA330" cm="1">
        <f t="array" ref="AA330">MMULT($B292:$AL292,AA$42:AA$78)</f>
        <v>4.7786225547985133</v>
      </c>
      <c r="AB330" cm="1">
        <f t="array" ref="AB330">MMULT($B292:$AL292,AB$42:AB$78)</f>
        <v>4.3233132637391822</v>
      </c>
      <c r="AC330" cm="1">
        <f t="array" ref="AC330">MMULT($B292:$AL292,AC$42:AC$78)</f>
        <v>8.9191654939637672</v>
      </c>
      <c r="AD330" cm="1">
        <f t="array" ref="AD330">MMULT($B292:$AL292,AD$42:AD$78)</f>
        <v>1.0296701778456323</v>
      </c>
      <c r="AE330" cm="1">
        <f t="array" ref="AE330">MMULT($B292:$AL292,AE$42:AE$78)</f>
        <v>9.158367832089267</v>
      </c>
      <c r="AF330" cm="1">
        <f t="array" ref="AF330">MMULT($B292:$AL292,AF$42:AF$78)</f>
        <v>197.00713425843253</v>
      </c>
      <c r="AG330" cm="1">
        <f t="array" ref="AG330">MMULT($B292:$AL292,AG$42:AG$78)</f>
        <v>3.0933949913893151</v>
      </c>
      <c r="AH330" cm="1">
        <f t="array" ref="AH330">MMULT($B292:$AL292,AH$42:AH$78)</f>
        <v>10.966586992400249</v>
      </c>
      <c r="AI330" cm="1">
        <f t="array" ref="AI330">MMULT($B292:$AL292,AI$42:AI$78)</f>
        <v>10.810689889979615</v>
      </c>
      <c r="AJ330" cm="1">
        <f t="array" ref="AJ330">MMULT($B292:$AL292,AJ$42:AJ$78)</f>
        <v>9.9112804662106306</v>
      </c>
      <c r="AK330" cm="1">
        <f t="array" ref="AK330">MMULT($B292:$AL292,AK$42:AK$78)</f>
        <v>12.663315106255668</v>
      </c>
      <c r="AL330" cm="1">
        <f t="array" ref="AL330">MMULT($B292:$AL292,AL$42:AL$78)</f>
        <v>0</v>
      </c>
    </row>
    <row r="331" spans="1:38">
      <c r="A331" s="13" t="s">
        <v>22</v>
      </c>
      <c r="B331" cm="1">
        <f t="array" ref="B331">MMULT($B293:$AL293,B$42:B$78)</f>
        <v>383.15523267237086</v>
      </c>
      <c r="C331" cm="1">
        <f t="array" ref="C331">MMULT($B293:$AL293,C$42:C$78)</f>
        <v>6.7906875305454042</v>
      </c>
      <c r="D331" cm="1">
        <f t="array" ref="D331">MMULT($B293:$AL293,D$42:D$78)</f>
        <v>184.96787196748505</v>
      </c>
      <c r="E331" cm="1">
        <f t="array" ref="E331">MMULT($B293:$AL293,E$42:E$78)</f>
        <v>5.5208752699289771</v>
      </c>
      <c r="F331" cm="1">
        <f t="array" ref="F331">MMULT($B293:$AL293,F$42:F$78)</f>
        <v>8.3417826266746324</v>
      </c>
      <c r="G331" cm="1">
        <f t="array" ref="G331">MMULT($B293:$AL293,G$42:G$78)</f>
        <v>18.780624318133871</v>
      </c>
      <c r="H331" cm="1">
        <f t="array" ref="H331">MMULT($B293:$AL293,H$42:H$78)</f>
        <v>62.178694002274568</v>
      </c>
      <c r="I331" cm="1">
        <f t="array" ref="I331">MMULT($B293:$AL293,I$42:I$78)</f>
        <v>14.130254867485863</v>
      </c>
      <c r="J331" cm="1">
        <f t="array" ref="J331">MMULT($B293:$AL293,J$42:J$78)</f>
        <v>13.147826114383285</v>
      </c>
      <c r="K331" cm="1">
        <f t="array" ref="K331">MMULT($B293:$AL293,K$42:K$78)</f>
        <v>103.72503457515654</v>
      </c>
      <c r="L331" cm="1">
        <f t="array" ref="L331">MMULT($B293:$AL293,L$42:L$78)</f>
        <v>111.84675540825184</v>
      </c>
      <c r="M331" cm="1">
        <f t="array" ref="M331">MMULT($B293:$AL293,M$42:M$78)</f>
        <v>45.575181890224833</v>
      </c>
      <c r="N331" cm="1">
        <f t="array" ref="N331">MMULT($B293:$AL293,N$42:N$78)</f>
        <v>227.43066392136893</v>
      </c>
      <c r="O331" cm="1">
        <f t="array" ref="O331">MMULT($B293:$AL293,O$42:O$78)</f>
        <v>2684.2767608291442</v>
      </c>
      <c r="P331" cm="1">
        <f t="array" ref="P331">MMULT($B293:$AL293,P$42:P$78)</f>
        <v>1845.7059910560147</v>
      </c>
      <c r="Q331" cm="1">
        <f t="array" ref="Q331">MMULT($B293:$AL293,Q$42:Q$78)</f>
        <v>9.8360357785889292</v>
      </c>
      <c r="R331" cm="1">
        <f t="array" ref="R331">MMULT($B293:$AL293,R$42:R$78)</f>
        <v>24.147947035194193</v>
      </c>
      <c r="S331" cm="1">
        <f t="array" ref="S331">MMULT($B293:$AL293,S$42:S$78)</f>
        <v>776.65451530968141</v>
      </c>
      <c r="T331" cm="1">
        <f t="array" ref="T331">MMULT($B293:$AL293,T$42:T$78)</f>
        <v>770.75396471662532</v>
      </c>
      <c r="U331" cm="1">
        <f t="array" ref="U331">MMULT($B293:$AL293,U$42:U$78)</f>
        <v>193.1805294828163</v>
      </c>
      <c r="V331" cm="1">
        <f t="array" ref="V331">MMULT($B293:$AL293,V$42:V$78)</f>
        <v>39.110973977945129</v>
      </c>
      <c r="W331" cm="1">
        <f t="array" ref="W331">MMULT($B293:$AL293,W$42:W$78)</f>
        <v>24.031796598251585</v>
      </c>
      <c r="X331" cm="1">
        <f t="array" ref="X331">MMULT($B293:$AL293,X$42:X$78)</f>
        <v>47.458684357712755</v>
      </c>
      <c r="Y331" cm="1">
        <f t="array" ref="Y331">MMULT($B293:$AL293,Y$42:Y$78)</f>
        <v>20.433326168876363</v>
      </c>
      <c r="Z331" cm="1">
        <f t="array" ref="Z331">MMULT($B293:$AL293,Z$42:Z$78)</f>
        <v>17.66008443590545</v>
      </c>
      <c r="AA331" cm="1">
        <f t="array" ref="AA331">MMULT($B293:$AL293,AA$42:AA$78)</f>
        <v>12.699971978537164</v>
      </c>
      <c r="AB331" cm="1">
        <f t="array" ref="AB331">MMULT($B293:$AL293,AB$42:AB$78)</f>
        <v>26.543004393250115</v>
      </c>
      <c r="AC331" cm="1">
        <f t="array" ref="AC331">MMULT($B293:$AL293,AC$42:AC$78)</f>
        <v>143.72498885642909</v>
      </c>
      <c r="AD331" cm="1">
        <f t="array" ref="AD331">MMULT($B293:$AL293,AD$42:AD$78)</f>
        <v>10.137444693415759</v>
      </c>
      <c r="AE331" cm="1">
        <f t="array" ref="AE331">MMULT($B293:$AL293,AE$42:AE$78)</f>
        <v>36.357012860008879</v>
      </c>
      <c r="AF331" cm="1">
        <f t="array" ref="AF331">MMULT($B293:$AL293,AF$42:AF$78)</f>
        <v>502.97697097250352</v>
      </c>
      <c r="AG331" cm="1">
        <f t="array" ref="AG331">MMULT($B293:$AL293,AG$42:AG$78)</f>
        <v>20.530605540960405</v>
      </c>
      <c r="AH331" cm="1">
        <f t="array" ref="AH331">MMULT($B293:$AL293,AH$42:AH$78)</f>
        <v>452.24008504483544</v>
      </c>
      <c r="AI331" cm="1">
        <f t="array" ref="AI331">MMULT($B293:$AL293,AI$42:AI$78)</f>
        <v>42.758451402558812</v>
      </c>
      <c r="AJ331" cm="1">
        <f t="array" ref="AJ331">MMULT($B293:$AL293,AJ$42:AJ$78)</f>
        <v>76.809912768454012</v>
      </c>
      <c r="AK331" cm="1">
        <f t="array" ref="AK331">MMULT($B293:$AL293,AK$42:AK$78)</f>
        <v>32.494623579949959</v>
      </c>
      <c r="AL331" cm="1">
        <f t="array" ref="AL331">MMULT($B293:$AL293,AL$42:AL$78)</f>
        <v>0</v>
      </c>
    </row>
    <row r="332" spans="1:38">
      <c r="A332" s="13" t="s">
        <v>23</v>
      </c>
      <c r="B332" cm="1">
        <f t="array" ref="B332">MMULT($B294:$AL294,B$42:B$78)</f>
        <v>128.51986184578814</v>
      </c>
      <c r="C332" cm="1">
        <f t="array" ref="C332">MMULT($B294:$AL294,C$42:C$78)</f>
        <v>5.3837493864681587</v>
      </c>
      <c r="D332" cm="1">
        <f t="array" ref="D332">MMULT($B294:$AL294,D$42:D$78)</f>
        <v>622.57054335489318</v>
      </c>
      <c r="E332" cm="1">
        <f t="array" ref="E332">MMULT($B294:$AL294,E$42:E$78)</f>
        <v>39.926197566698661</v>
      </c>
      <c r="F332" cm="1">
        <f t="array" ref="F332">MMULT($B294:$AL294,F$42:F$78)</f>
        <v>124.18454944416619</v>
      </c>
      <c r="G332" cm="1">
        <f t="array" ref="G332">MMULT($B294:$AL294,G$42:G$78)</f>
        <v>141.36555379751258</v>
      </c>
      <c r="H332" cm="1">
        <f t="array" ref="H332">MMULT($B294:$AL294,H$42:H$78)</f>
        <v>660.53011459834727</v>
      </c>
      <c r="I332" cm="1">
        <f t="array" ref="I332">MMULT($B294:$AL294,I$42:I$78)</f>
        <v>97.346394038895255</v>
      </c>
      <c r="J332" cm="1">
        <f t="array" ref="J332">MMULT($B294:$AL294,J$42:J$78)</f>
        <v>157.86618260100681</v>
      </c>
      <c r="K332" cm="1">
        <f t="array" ref="K332">MMULT($B294:$AL294,K$42:K$78)</f>
        <v>384.91306376250907</v>
      </c>
      <c r="L332" cm="1">
        <f t="array" ref="L332">MMULT($B294:$AL294,L$42:L$78)</f>
        <v>84.091070970839198</v>
      </c>
      <c r="M332" cm="1">
        <f t="array" ref="M332">MMULT($B294:$AL294,M$42:M$78)</f>
        <v>49.015897438211951</v>
      </c>
      <c r="N332" cm="1">
        <f t="array" ref="N332">MMULT($B294:$AL294,N$42:N$78)</f>
        <v>76.203812205542292</v>
      </c>
      <c r="O332" cm="1">
        <f t="array" ref="O332">MMULT($B294:$AL294,O$42:O$78)</f>
        <v>271.94504535134558</v>
      </c>
      <c r="P332" cm="1">
        <f t="array" ref="P332">MMULT($B294:$AL294,P$42:P$78)</f>
        <v>37.605780528340873</v>
      </c>
      <c r="Q332" cm="1">
        <f t="array" ref="Q332">MMULT($B294:$AL294,Q$42:Q$78)</f>
        <v>5253.4895543331286</v>
      </c>
      <c r="R332" cm="1">
        <f t="array" ref="R332">MMULT($B294:$AL294,R$42:R$78)</f>
        <v>65.220196804931675</v>
      </c>
      <c r="S332" cm="1">
        <f t="array" ref="S332">MMULT($B294:$AL294,S$42:S$78)</f>
        <v>84.824075047204502</v>
      </c>
      <c r="T332" cm="1">
        <f t="array" ref="T332">MMULT($B294:$AL294,T$42:T$78)</f>
        <v>925.90667660243469</v>
      </c>
      <c r="U332" cm="1">
        <f t="array" ref="U332">MMULT($B294:$AL294,U$42:U$78)</f>
        <v>293.84121657166156</v>
      </c>
      <c r="V332" cm="1">
        <f t="array" ref="V332">MMULT($B294:$AL294,V$42:V$78)</f>
        <v>327.67925808905312</v>
      </c>
      <c r="W332" cm="1">
        <f t="array" ref="W332">MMULT($B294:$AL294,W$42:W$78)</f>
        <v>329.1268197804107</v>
      </c>
      <c r="X332" cm="1">
        <f t="array" ref="X332">MMULT($B294:$AL294,X$42:X$78)</f>
        <v>148.01223235855349</v>
      </c>
      <c r="Y332" cm="1">
        <f t="array" ref="Y332">MMULT($B294:$AL294,Y$42:Y$78)</f>
        <v>63.078030498370232</v>
      </c>
      <c r="Z332" cm="1">
        <f t="array" ref="Z332">MMULT($B294:$AL294,Z$42:Z$78)</f>
        <v>52.035002815272762</v>
      </c>
      <c r="AA332" cm="1">
        <f t="array" ref="AA332">MMULT($B294:$AL294,AA$42:AA$78)</f>
        <v>162.51475541871673</v>
      </c>
      <c r="AB332" cm="1">
        <f t="array" ref="AB332">MMULT($B294:$AL294,AB$42:AB$78)</f>
        <v>119.02279629665986</v>
      </c>
      <c r="AC332" cm="1">
        <f t="array" ref="AC332">MMULT($B294:$AL294,AC$42:AC$78)</f>
        <v>86.863756271990297</v>
      </c>
      <c r="AD332" cm="1">
        <f t="array" ref="AD332">MMULT($B294:$AL294,AD$42:AD$78)</f>
        <v>23.899755169639374</v>
      </c>
      <c r="AE332" cm="1">
        <f t="array" ref="AE332">MMULT($B294:$AL294,AE$42:AE$78)</f>
        <v>35.908522716093707</v>
      </c>
      <c r="AF332" cm="1">
        <f t="array" ref="AF332">MMULT($B294:$AL294,AF$42:AF$78)</f>
        <v>459.07912197013997</v>
      </c>
      <c r="AG332" cm="1">
        <f t="array" ref="AG332">MMULT($B294:$AL294,AG$42:AG$78)</f>
        <v>278.52142926317867</v>
      </c>
      <c r="AH332" cm="1">
        <f t="array" ref="AH332">MMULT($B294:$AL294,AH$42:AH$78)</f>
        <v>271.37406282856216</v>
      </c>
      <c r="AI332" cm="1">
        <f t="array" ref="AI332">MMULT($B294:$AL294,AI$42:AI$78)</f>
        <v>165.24735101906654</v>
      </c>
      <c r="AJ332" cm="1">
        <f t="array" ref="AJ332">MMULT($B294:$AL294,AJ$42:AJ$78)</f>
        <v>285.16763207135278</v>
      </c>
      <c r="AK332" cm="1">
        <f t="array" ref="AK332">MMULT($B294:$AL294,AK$42:AK$78)</f>
        <v>62.393728867024102</v>
      </c>
      <c r="AL332" cm="1">
        <f t="array" ref="AL332">MMULT($B294:$AL294,AL$42:AL$78)</f>
        <v>0</v>
      </c>
    </row>
    <row r="333" spans="1:38">
      <c r="A333" s="13" t="s">
        <v>24</v>
      </c>
      <c r="B333" cm="1">
        <f t="array" ref="B333">MMULT($B295:$AL295,B$42:B$78)</f>
        <v>75.842876063793796</v>
      </c>
      <c r="C333" cm="1">
        <f t="array" ref="C333">MMULT($B295:$AL295,C$42:C$78)</f>
        <v>1.8899439775608324</v>
      </c>
      <c r="D333" cm="1">
        <f t="array" ref="D333">MMULT($B295:$AL295,D$42:D$78)</f>
        <v>391.37694150451779</v>
      </c>
      <c r="E333" cm="1">
        <f t="array" ref="E333">MMULT($B295:$AL295,E$42:E$78)</f>
        <v>59.687158936665774</v>
      </c>
      <c r="F333" cm="1">
        <f t="array" ref="F333">MMULT($B295:$AL295,F$42:F$78)</f>
        <v>93.275862431703956</v>
      </c>
      <c r="G333" cm="1">
        <f t="array" ref="G333">MMULT($B295:$AL295,G$42:G$78)</f>
        <v>143.39023430663784</v>
      </c>
      <c r="H333" cm="1">
        <f t="array" ref="H333">MMULT($B295:$AL295,H$42:H$78)</f>
        <v>212.26278858204321</v>
      </c>
      <c r="I333" cm="1">
        <f t="array" ref="I333">MMULT($B295:$AL295,I$42:I$78)</f>
        <v>94.121101870850211</v>
      </c>
      <c r="J333" cm="1">
        <f t="array" ref="J333">MMULT($B295:$AL295,J$42:J$78)</f>
        <v>84.483557128518697</v>
      </c>
      <c r="K333" cm="1">
        <f t="array" ref="K333">MMULT($B295:$AL295,K$42:K$78)</f>
        <v>593.17731509371538</v>
      </c>
      <c r="L333" cm="1">
        <f t="array" ref="L333">MMULT($B295:$AL295,L$42:L$78)</f>
        <v>53.155931763211996</v>
      </c>
      <c r="M333" cm="1">
        <f t="array" ref="M333">MMULT($B295:$AL295,M$42:M$78)</f>
        <v>37.839558279110754</v>
      </c>
      <c r="N333" cm="1">
        <f t="array" ref="N333">MMULT($B295:$AL295,N$42:N$78)</f>
        <v>78.324871408421927</v>
      </c>
      <c r="O333" cm="1">
        <f t="array" ref="O333">MMULT($B295:$AL295,O$42:O$78)</f>
        <v>202.74757910692898</v>
      </c>
      <c r="P333" cm="1">
        <f t="array" ref="P333">MMULT($B295:$AL295,P$42:P$78)</f>
        <v>81.991102775388185</v>
      </c>
      <c r="Q333" cm="1">
        <f t="array" ref="Q333">MMULT($B295:$AL295,Q$42:Q$78)</f>
        <v>101.79159460267816</v>
      </c>
      <c r="R333" cm="1">
        <f t="array" ref="R333">MMULT($B295:$AL295,R$42:R$78)</f>
        <v>1330.8951498412348</v>
      </c>
      <c r="S333" cm="1">
        <f t="array" ref="S333">MMULT($B295:$AL295,S$42:S$78)</f>
        <v>679.95236002514594</v>
      </c>
      <c r="T333" cm="1">
        <f t="array" ref="T333">MMULT($B295:$AL295,T$42:T$78)</f>
        <v>752.17653261912767</v>
      </c>
      <c r="U333" cm="1">
        <f t="array" ref="U333">MMULT($B295:$AL295,U$42:U$78)</f>
        <v>136.03623939590915</v>
      </c>
      <c r="V333" cm="1">
        <f t="array" ref="V333">MMULT($B295:$AL295,V$42:V$78)</f>
        <v>172.49992113785385</v>
      </c>
      <c r="W333" cm="1">
        <f t="array" ref="W333">MMULT($B295:$AL295,W$42:W$78)</f>
        <v>164.17815111054315</v>
      </c>
      <c r="X333" cm="1">
        <f t="array" ref="X333">MMULT($B295:$AL295,X$42:X$78)</f>
        <v>59.959804551495779</v>
      </c>
      <c r="Y333" cm="1">
        <f t="array" ref="Y333">MMULT($B295:$AL295,Y$42:Y$78)</f>
        <v>168.65588879473736</v>
      </c>
      <c r="Z333" cm="1">
        <f t="array" ref="Z333">MMULT($B295:$AL295,Z$42:Z$78)</f>
        <v>51.433790454729348</v>
      </c>
      <c r="AA333" cm="1">
        <f t="array" ref="AA333">MMULT($B295:$AL295,AA$42:AA$78)</f>
        <v>372.98898091818927</v>
      </c>
      <c r="AB333" cm="1">
        <f t="array" ref="AB333">MMULT($B295:$AL295,AB$42:AB$78)</f>
        <v>166.90596967537951</v>
      </c>
      <c r="AC333" cm="1">
        <f t="array" ref="AC333">MMULT($B295:$AL295,AC$42:AC$78)</f>
        <v>204.57278582778676</v>
      </c>
      <c r="AD333" cm="1">
        <f t="array" ref="AD333">MMULT($B295:$AL295,AD$42:AD$78)</f>
        <v>71.432653399470496</v>
      </c>
      <c r="AE333" cm="1">
        <f t="array" ref="AE333">MMULT($B295:$AL295,AE$42:AE$78)</f>
        <v>136.43083017962854</v>
      </c>
      <c r="AF333" cm="1">
        <f t="array" ref="AF333">MMULT($B295:$AL295,AF$42:AF$78)</f>
        <v>1663.6592018630088</v>
      </c>
      <c r="AG333" cm="1">
        <f t="array" ref="AG333">MMULT($B295:$AL295,AG$42:AG$78)</f>
        <v>305.7503930507271</v>
      </c>
      <c r="AH333" cm="1">
        <f t="array" ref="AH333">MMULT($B295:$AL295,AH$42:AH$78)</f>
        <v>378.42375277690263</v>
      </c>
      <c r="AI333" cm="1">
        <f t="array" ref="AI333">MMULT($B295:$AL295,AI$42:AI$78)</f>
        <v>149.48803567693713</v>
      </c>
      <c r="AJ333" cm="1">
        <f t="array" ref="AJ333">MMULT($B295:$AL295,AJ$42:AJ$78)</f>
        <v>148.08753721577006</v>
      </c>
      <c r="AK333" cm="1">
        <f t="array" ref="AK333">MMULT($B295:$AL295,AK$42:AK$78)</f>
        <v>57.675399607921314</v>
      </c>
      <c r="AL333" cm="1">
        <f t="array" ref="AL333">MMULT($B295:$AL295,AL$42:AL$78)</f>
        <v>0</v>
      </c>
    </row>
    <row r="334" spans="1:38">
      <c r="A334" s="13" t="s">
        <v>25</v>
      </c>
      <c r="B334" cm="1">
        <f t="array" ref="B334">MMULT($B296:$AL296,B$42:B$78)</f>
        <v>49.302573680230722</v>
      </c>
      <c r="C334" cm="1">
        <f t="array" ref="C334">MMULT($B296:$AL296,C$42:C$78)</f>
        <v>2.5662045738482941</v>
      </c>
      <c r="D334" cm="1">
        <f t="array" ref="D334">MMULT($B296:$AL296,D$42:D$78)</f>
        <v>47.241348326389129</v>
      </c>
      <c r="E334" cm="1">
        <f t="array" ref="E334">MMULT($B296:$AL296,E$42:E$78)</f>
        <v>8.3589970834405403</v>
      </c>
      <c r="F334" cm="1">
        <f t="array" ref="F334">MMULT($B296:$AL296,F$42:F$78)</f>
        <v>7.2615846699364592</v>
      </c>
      <c r="G334" cm="1">
        <f t="array" ref="G334">MMULT($B296:$AL296,G$42:G$78)</f>
        <v>58.293146776259711</v>
      </c>
      <c r="H334" cm="1">
        <f t="array" ref="H334">MMULT($B296:$AL296,H$42:H$78)</f>
        <v>23.699795923946013</v>
      </c>
      <c r="I334" cm="1">
        <f t="array" ref="I334">MMULT($B296:$AL296,I$42:I$78)</f>
        <v>8.7896914124791223</v>
      </c>
      <c r="J334" cm="1">
        <f t="array" ref="J334">MMULT($B296:$AL296,J$42:J$78)</f>
        <v>13.38285479463787</v>
      </c>
      <c r="K334" cm="1">
        <f t="array" ref="K334">MMULT($B296:$AL296,K$42:K$78)</f>
        <v>41.282277526577467</v>
      </c>
      <c r="L334" cm="1">
        <f t="array" ref="L334">MMULT($B296:$AL296,L$42:L$78)</f>
        <v>24.960359297808658</v>
      </c>
      <c r="M334" cm="1">
        <f t="array" ref="M334">MMULT($B296:$AL296,M$42:M$78)</f>
        <v>19.023669535091155</v>
      </c>
      <c r="N334" cm="1">
        <f t="array" ref="N334">MMULT($B296:$AL296,N$42:N$78)</f>
        <v>130.22661306925099</v>
      </c>
      <c r="O334" cm="1">
        <f t="array" ref="O334">MMULT($B296:$AL296,O$42:O$78)</f>
        <v>141.83393705892851</v>
      </c>
      <c r="P334" cm="1">
        <f t="array" ref="P334">MMULT($B296:$AL296,P$42:P$78)</f>
        <v>51.787564977287587</v>
      </c>
      <c r="Q334" cm="1">
        <f t="array" ref="Q334">MMULT($B296:$AL296,Q$42:Q$78)</f>
        <v>152.31392504670956</v>
      </c>
      <c r="R334" cm="1">
        <f t="array" ref="R334">MMULT($B296:$AL296,R$42:R$78)</f>
        <v>79.549881893511937</v>
      </c>
      <c r="S334" cm="1">
        <f t="array" ref="S334">MMULT($B296:$AL296,S$42:S$78)</f>
        <v>16024.471992466657</v>
      </c>
      <c r="T334" cm="1">
        <f t="array" ref="T334">MMULT($B296:$AL296,T$42:T$78)</f>
        <v>143.72084389802708</v>
      </c>
      <c r="U334" cm="1">
        <f t="array" ref="U334">MMULT($B296:$AL296,U$42:U$78)</f>
        <v>97.044202972543204</v>
      </c>
      <c r="V334" cm="1">
        <f t="array" ref="V334">MMULT($B296:$AL296,V$42:V$78)</f>
        <v>26.238253207482561</v>
      </c>
      <c r="W334" cm="1">
        <f t="array" ref="W334">MMULT($B296:$AL296,W$42:W$78)</f>
        <v>118.96571824614013</v>
      </c>
      <c r="X334" cm="1">
        <f t="array" ref="X334">MMULT($B296:$AL296,X$42:X$78)</f>
        <v>77.400398794982891</v>
      </c>
      <c r="Y334" cm="1">
        <f t="array" ref="Y334">MMULT($B296:$AL296,Y$42:Y$78)</f>
        <v>44.143383543735254</v>
      </c>
      <c r="Z334" cm="1">
        <f t="array" ref="Z334">MMULT($B296:$AL296,Z$42:Z$78)</f>
        <v>197.07358013449118</v>
      </c>
      <c r="AA334" cm="1">
        <f t="array" ref="AA334">MMULT($B296:$AL296,AA$42:AA$78)</f>
        <v>1513.6528670947748</v>
      </c>
      <c r="AB334" cm="1">
        <f t="array" ref="AB334">MMULT($B296:$AL296,AB$42:AB$78)</f>
        <v>52.018108640940397</v>
      </c>
      <c r="AC334" cm="1">
        <f t="array" ref="AC334">MMULT($B296:$AL296,AC$42:AC$78)</f>
        <v>456.74518955522501</v>
      </c>
      <c r="AD334" cm="1">
        <f t="array" ref="AD334">MMULT($B296:$AL296,AD$42:AD$78)</f>
        <v>14.839741932156247</v>
      </c>
      <c r="AE334" cm="1">
        <f t="array" ref="AE334">MMULT($B296:$AL296,AE$42:AE$78)</f>
        <v>93.235114045360234</v>
      </c>
      <c r="AF334" cm="1">
        <f t="array" ref="AF334">MMULT($B296:$AL296,AF$42:AF$78)</f>
        <v>1557.2405965296048</v>
      </c>
      <c r="AG334" cm="1">
        <f t="array" ref="AG334">MMULT($B296:$AL296,AG$42:AG$78)</f>
        <v>416.36858366851521</v>
      </c>
      <c r="AH334" cm="1">
        <f t="array" ref="AH334">MMULT($B296:$AL296,AH$42:AH$78)</f>
        <v>137.41587705592772</v>
      </c>
      <c r="AI334" cm="1">
        <f t="array" ref="AI334">MMULT($B296:$AL296,AI$42:AI$78)</f>
        <v>261.95552500303381</v>
      </c>
      <c r="AJ334" cm="1">
        <f t="array" ref="AJ334">MMULT($B296:$AL296,AJ$42:AJ$78)</f>
        <v>369.31200852971153</v>
      </c>
      <c r="AK334" cm="1">
        <f t="array" ref="AK334">MMULT($B296:$AL296,AK$42:AK$78)</f>
        <v>35.380170234473503</v>
      </c>
      <c r="AL334" cm="1">
        <f t="array" ref="AL334">MMULT($B296:$AL296,AL$42:AL$78)</f>
        <v>0</v>
      </c>
    </row>
    <row r="335" spans="1:38">
      <c r="A335" s="13" t="s">
        <v>26</v>
      </c>
      <c r="B335" cm="1">
        <f t="array" ref="B335">MMULT($B297:$AL297,B$42:B$78)</f>
        <v>748.21369863364555</v>
      </c>
      <c r="C335" cm="1">
        <f t="array" ref="C335">MMULT($B297:$AL297,C$42:C$78)</f>
        <v>28.277276857555428</v>
      </c>
      <c r="D335" cm="1">
        <f t="array" ref="D335">MMULT($B297:$AL297,D$42:D$78)</f>
        <v>3998.5417248431945</v>
      </c>
      <c r="E335" cm="1">
        <f t="array" ref="E335">MMULT($B297:$AL297,E$42:E$78)</f>
        <v>548.30298043227981</v>
      </c>
      <c r="F335" cm="1">
        <f t="array" ref="F335">MMULT($B297:$AL297,F$42:F$78)</f>
        <v>311.26319480765352</v>
      </c>
      <c r="G335" cm="1">
        <f t="array" ref="G335">MMULT($B297:$AL297,G$42:G$78)</f>
        <v>297.8852250698389</v>
      </c>
      <c r="H335" cm="1">
        <f t="array" ref="H335">MMULT($B297:$AL297,H$42:H$78)</f>
        <v>1203.0818990554685</v>
      </c>
      <c r="I335" cm="1">
        <f t="array" ref="I335">MMULT($B297:$AL297,I$42:I$78)</f>
        <v>956.26335450659451</v>
      </c>
      <c r="J335" cm="1">
        <f t="array" ref="J335">MMULT($B297:$AL297,J$42:J$78)</f>
        <v>542.34519144866795</v>
      </c>
      <c r="K335" cm="1">
        <f t="array" ref="K335">MMULT($B297:$AL297,K$42:K$78)</f>
        <v>1072.0129458470058</v>
      </c>
      <c r="L335" cm="1">
        <f t="array" ref="L335">MMULT($B297:$AL297,L$42:L$78)</f>
        <v>746.36988838449577</v>
      </c>
      <c r="M335" cm="1">
        <f t="array" ref="M335">MMULT($B297:$AL297,M$42:M$78)</f>
        <v>605.7838512462763</v>
      </c>
      <c r="N335" cm="1">
        <f t="array" ref="N335">MMULT($B297:$AL297,N$42:N$78)</f>
        <v>1318.8379457432695</v>
      </c>
      <c r="O335" cm="1">
        <f t="array" ref="O335">MMULT($B297:$AL297,O$42:O$78)</f>
        <v>5188.1989576552132</v>
      </c>
      <c r="P335" cm="1">
        <f t="array" ref="P335">MMULT($B297:$AL297,P$42:P$78)</f>
        <v>1573.9482124880128</v>
      </c>
      <c r="Q335" cm="1">
        <f t="array" ref="Q335">MMULT($B297:$AL297,Q$42:Q$78)</f>
        <v>233.35314962157062</v>
      </c>
      <c r="R335" cm="1">
        <f t="array" ref="R335">MMULT($B297:$AL297,R$42:R$78)</f>
        <v>196.92636472962963</v>
      </c>
      <c r="S335" cm="1">
        <f t="array" ref="S335">MMULT($B297:$AL297,S$42:S$78)</f>
        <v>5306.1523260472868</v>
      </c>
      <c r="T335" cm="1">
        <f t="array" ref="T335">MMULT($B297:$AL297,T$42:T$78)</f>
        <v>8047.4378937912879</v>
      </c>
      <c r="U335" cm="1">
        <f t="array" ref="U335">MMULT($B297:$AL297,U$42:U$78)</f>
        <v>1115.8494881440045</v>
      </c>
      <c r="V335" cm="1">
        <f t="array" ref="V335">MMULT($B297:$AL297,V$42:V$78)</f>
        <v>2732.3685403122681</v>
      </c>
      <c r="W335" cm="1">
        <f t="array" ref="W335">MMULT($B297:$AL297,W$42:W$78)</f>
        <v>635.18971652142625</v>
      </c>
      <c r="X335" cm="1">
        <f t="array" ref="X335">MMULT($B297:$AL297,X$42:X$78)</f>
        <v>248.82821450778357</v>
      </c>
      <c r="Y335" cm="1">
        <f t="array" ref="Y335">MMULT($B297:$AL297,Y$42:Y$78)</f>
        <v>460.56375733949989</v>
      </c>
      <c r="Z335" cm="1">
        <f t="array" ref="Z335">MMULT($B297:$AL297,Z$42:Z$78)</f>
        <v>159.03213840513422</v>
      </c>
      <c r="AA335" cm="1">
        <f t="array" ref="AA335">MMULT($B297:$AL297,AA$42:AA$78)</f>
        <v>377.04717598239785</v>
      </c>
      <c r="AB335" cm="1">
        <f t="array" ref="AB335">MMULT($B297:$AL297,AB$42:AB$78)</f>
        <v>411.98533512873712</v>
      </c>
      <c r="AC335" cm="1">
        <f t="array" ref="AC335">MMULT($B297:$AL297,AC$42:AC$78)</f>
        <v>494.13489759370566</v>
      </c>
      <c r="AD335" cm="1">
        <f t="array" ref="AD335">MMULT($B297:$AL297,AD$42:AD$78)</f>
        <v>118.10141732905238</v>
      </c>
      <c r="AE335" cm="1">
        <f t="array" ref="AE335">MMULT($B297:$AL297,AE$42:AE$78)</f>
        <v>346.23090489976568</v>
      </c>
      <c r="AF335" cm="1">
        <f t="array" ref="AF335">MMULT($B297:$AL297,AF$42:AF$78)</f>
        <v>764.09338044905053</v>
      </c>
      <c r="AG335" cm="1">
        <f t="array" ref="AG335">MMULT($B297:$AL297,AG$42:AG$78)</f>
        <v>565.49268822638157</v>
      </c>
      <c r="AH335" cm="1">
        <f t="array" ref="AH335">MMULT($B297:$AL297,AH$42:AH$78)</f>
        <v>2359.5036145153335</v>
      </c>
      <c r="AI335" cm="1">
        <f t="array" ref="AI335">MMULT($B297:$AL297,AI$42:AI$78)</f>
        <v>421.82340764661814</v>
      </c>
      <c r="AJ335" cm="1">
        <f t="array" ref="AJ335">MMULT($B297:$AL297,AJ$42:AJ$78)</f>
        <v>690.59414159465541</v>
      </c>
      <c r="AK335" cm="1">
        <f t="array" ref="AK335">MMULT($B297:$AL297,AK$42:AK$78)</f>
        <v>383.7687568918995</v>
      </c>
      <c r="AL335" cm="1">
        <f t="array" ref="AL335">MMULT($B297:$AL297,AL$42:AL$78)</f>
        <v>0</v>
      </c>
    </row>
    <row r="336" spans="1:38">
      <c r="A336" s="13" t="s">
        <v>27</v>
      </c>
      <c r="B336" cm="1">
        <f t="array" ref="B336">MMULT($B298:$AL298,B$42:B$78)</f>
        <v>123.27372170358247</v>
      </c>
      <c r="C336" cm="1">
        <f t="array" ref="C336">MMULT($B298:$AL298,C$42:C$78)</f>
        <v>11.155942722714267</v>
      </c>
      <c r="D336" cm="1">
        <f t="array" ref="D336">MMULT($B298:$AL298,D$42:D$78)</f>
        <v>1427.0401618931344</v>
      </c>
      <c r="E336" cm="1">
        <f t="array" ref="E336">MMULT($B298:$AL298,E$42:E$78)</f>
        <v>134.51605270085099</v>
      </c>
      <c r="F336" cm="1">
        <f t="array" ref="F336">MMULT($B298:$AL298,F$42:F$78)</f>
        <v>156.17329921672689</v>
      </c>
      <c r="G336" cm="1">
        <f t="array" ref="G336">MMULT($B298:$AL298,G$42:G$78)</f>
        <v>276.78943422094238</v>
      </c>
      <c r="H336" cm="1">
        <f t="array" ref="H336">MMULT($B298:$AL298,H$42:H$78)</f>
        <v>623.35379822917901</v>
      </c>
      <c r="I336" cm="1">
        <f t="array" ref="I336">MMULT($B298:$AL298,I$42:I$78)</f>
        <v>251.63763275585606</v>
      </c>
      <c r="J336" cm="1">
        <f t="array" ref="J336">MMULT($B298:$AL298,J$42:J$78)</f>
        <v>246.41886986027015</v>
      </c>
      <c r="K336" cm="1">
        <f t="array" ref="K336">MMULT($B298:$AL298,K$42:K$78)</f>
        <v>343.06388800341398</v>
      </c>
      <c r="L336" cm="1">
        <f t="array" ref="L336">MMULT($B298:$AL298,L$42:L$78)</f>
        <v>187.63943460231351</v>
      </c>
      <c r="M336" cm="1">
        <f t="array" ref="M336">MMULT($B298:$AL298,M$42:M$78)</f>
        <v>133.16791966433161</v>
      </c>
      <c r="N336" cm="1">
        <f t="array" ref="N336">MMULT($B298:$AL298,N$42:N$78)</f>
        <v>270.87530864061102</v>
      </c>
      <c r="O336" cm="1">
        <f t="array" ref="O336">MMULT($B298:$AL298,O$42:O$78)</f>
        <v>903.51504666203471</v>
      </c>
      <c r="P336" cm="1">
        <f t="array" ref="P336">MMULT($B298:$AL298,P$42:P$78)</f>
        <v>285.63014154288533</v>
      </c>
      <c r="Q336" cm="1">
        <f t="array" ref="Q336">MMULT($B298:$AL298,Q$42:Q$78)</f>
        <v>176.64326253408851</v>
      </c>
      <c r="R336" cm="1">
        <f t="array" ref="R336">MMULT($B298:$AL298,R$42:R$78)</f>
        <v>141.33652557542445</v>
      </c>
      <c r="S336" cm="1">
        <f t="array" ref="S336">MMULT($B298:$AL298,S$42:S$78)</f>
        <v>1479.6707301235579</v>
      </c>
      <c r="T336" cm="1">
        <f t="array" ref="T336">MMULT($B298:$AL298,T$42:T$78)</f>
        <v>10146.908980267395</v>
      </c>
      <c r="U336" cm="1">
        <f t="array" ref="U336">MMULT($B298:$AL298,U$42:U$78)</f>
        <v>8055.2956741037397</v>
      </c>
      <c r="V336" cm="1">
        <f t="array" ref="V336">MMULT($B298:$AL298,V$42:V$78)</f>
        <v>898.63724025753561</v>
      </c>
      <c r="W336" cm="1">
        <f t="array" ref="W336">MMULT($B298:$AL298,W$42:W$78)</f>
        <v>603.12602365890211</v>
      </c>
      <c r="X336" cm="1">
        <f t="array" ref="X336">MMULT($B298:$AL298,X$42:X$78)</f>
        <v>235.41103725075459</v>
      </c>
      <c r="Y336" cm="1">
        <f t="array" ref="Y336">MMULT($B298:$AL298,Y$42:Y$78)</f>
        <v>473.53375091241094</v>
      </c>
      <c r="Z336" cm="1">
        <f t="array" ref="Z336">MMULT($B298:$AL298,Z$42:Z$78)</f>
        <v>342.04729173989239</v>
      </c>
      <c r="AA336" cm="1">
        <f t="array" ref="AA336">MMULT($B298:$AL298,AA$42:AA$78)</f>
        <v>387.84530348267657</v>
      </c>
      <c r="AB336" cm="1">
        <f t="array" ref="AB336">MMULT($B298:$AL298,AB$42:AB$78)</f>
        <v>554.47182278692617</v>
      </c>
      <c r="AC336" cm="1">
        <f t="array" ref="AC336">MMULT($B298:$AL298,AC$42:AC$78)</f>
        <v>518.15508036155745</v>
      </c>
      <c r="AD336" cm="1">
        <f t="array" ref="AD336">MMULT($B298:$AL298,AD$42:AD$78)</f>
        <v>107.26050437354692</v>
      </c>
      <c r="AE336" cm="1">
        <f t="array" ref="AE336">MMULT($B298:$AL298,AE$42:AE$78)</f>
        <v>407.2991369205547</v>
      </c>
      <c r="AF336" cm="1">
        <f t="array" ref="AF336">MMULT($B298:$AL298,AF$42:AF$78)</f>
        <v>2219.424585583899</v>
      </c>
      <c r="AG336" cm="1">
        <f t="array" ref="AG336">MMULT($B298:$AL298,AG$42:AG$78)</f>
        <v>876.16872818148636</v>
      </c>
      <c r="AH336" cm="1">
        <f t="array" ref="AH336">MMULT($B298:$AL298,AH$42:AH$78)</f>
        <v>530.41082447446661</v>
      </c>
      <c r="AI336" cm="1">
        <f t="array" ref="AI336">MMULT($B298:$AL298,AI$42:AI$78)</f>
        <v>294.97687785257193</v>
      </c>
      <c r="AJ336" cm="1">
        <f t="array" ref="AJ336">MMULT($B298:$AL298,AJ$42:AJ$78)</f>
        <v>484.54496417915055</v>
      </c>
      <c r="AK336" cm="1">
        <f t="array" ref="AK336">MMULT($B298:$AL298,AK$42:AK$78)</f>
        <v>313.91730433689406</v>
      </c>
      <c r="AL336" cm="1">
        <f t="array" ref="AL336">MMULT($B298:$AL298,AL$42:AL$78)</f>
        <v>0</v>
      </c>
    </row>
    <row r="337" spans="1:38">
      <c r="A337" s="13" t="s">
        <v>28</v>
      </c>
      <c r="B337" cm="1">
        <f t="array" ref="B337">MMULT($B299:$AL299,B$42:B$78)</f>
        <v>6.4197305151808672</v>
      </c>
      <c r="C337" cm="1">
        <f t="array" ref="C337">MMULT($B299:$AL299,C$42:C$78)</f>
        <v>4.6424763452914517</v>
      </c>
      <c r="D337" cm="1">
        <f t="array" ref="D337">MMULT($B299:$AL299,D$42:D$78)</f>
        <v>173.51526092935995</v>
      </c>
      <c r="E337" cm="1">
        <f t="array" ref="E337">MMULT($B299:$AL299,E$42:E$78)</f>
        <v>16.62995817278869</v>
      </c>
      <c r="F337" cm="1">
        <f t="array" ref="F337">MMULT($B299:$AL299,F$42:F$78)</f>
        <v>16.814282104154454</v>
      </c>
      <c r="G337" cm="1">
        <f t="array" ref="G337">MMULT($B299:$AL299,G$42:G$78)</f>
        <v>37.901198303096102</v>
      </c>
      <c r="H337" cm="1">
        <f t="array" ref="H337">MMULT($B299:$AL299,H$42:H$78)</f>
        <v>98.244986486159434</v>
      </c>
      <c r="I337" cm="1">
        <f t="array" ref="I337">MMULT($B299:$AL299,I$42:I$78)</f>
        <v>78.05552557435928</v>
      </c>
      <c r="J337" cm="1">
        <f t="array" ref="J337">MMULT($B299:$AL299,J$42:J$78)</f>
        <v>41.203843755264508</v>
      </c>
      <c r="K337" cm="1">
        <f t="array" ref="K337">MMULT($B299:$AL299,K$42:K$78)</f>
        <v>77.066629264575511</v>
      </c>
      <c r="L337" cm="1">
        <f t="array" ref="L337">MMULT($B299:$AL299,L$42:L$78)</f>
        <v>44.940808395333391</v>
      </c>
      <c r="M337" cm="1">
        <f t="array" ref="M337">MMULT($B299:$AL299,M$42:M$78)</f>
        <v>29.124865453048461</v>
      </c>
      <c r="N337" cm="1">
        <f t="array" ref="N337">MMULT($B299:$AL299,N$42:N$78)</f>
        <v>70.10418035298926</v>
      </c>
      <c r="O337" cm="1">
        <f t="array" ref="O337">MMULT($B299:$AL299,O$42:O$78)</f>
        <v>209.61091283212244</v>
      </c>
      <c r="P337" cm="1">
        <f t="array" ref="P337">MMULT($B299:$AL299,P$42:P$78)</f>
        <v>74.661343851036435</v>
      </c>
      <c r="Q337" cm="1">
        <f t="array" ref="Q337">MMULT($B299:$AL299,Q$42:Q$78)</f>
        <v>32.9385142732501</v>
      </c>
      <c r="R337" cm="1">
        <f t="array" ref="R337">MMULT($B299:$AL299,R$42:R$78)</f>
        <v>38.638551924962655</v>
      </c>
      <c r="S337" cm="1">
        <f t="array" ref="S337">MMULT($B299:$AL299,S$42:S$78)</f>
        <v>184.21895634180481</v>
      </c>
      <c r="T337" cm="1">
        <f t="array" ref="T337">MMULT($B299:$AL299,T$42:T$78)</f>
        <v>3340.8600367808012</v>
      </c>
      <c r="U337" cm="1">
        <f t="array" ref="U337">MMULT($B299:$AL299,U$42:U$78)</f>
        <v>511.81862080124125</v>
      </c>
      <c r="V337" cm="1">
        <f t="array" ref="V337">MMULT($B299:$AL299,V$42:V$78)</f>
        <v>796.44772891115861</v>
      </c>
      <c r="W337" cm="1">
        <f t="array" ref="W337">MMULT($B299:$AL299,W$42:W$78)</f>
        <v>232.15509547770728</v>
      </c>
      <c r="X337" cm="1">
        <f t="array" ref="X337">MMULT($B299:$AL299,X$42:X$78)</f>
        <v>92.836558845493258</v>
      </c>
      <c r="Y337" cm="1">
        <f t="array" ref="Y337">MMULT($B299:$AL299,Y$42:Y$78)</f>
        <v>455.61734577773558</v>
      </c>
      <c r="Z337" cm="1">
        <f t="array" ref="Z337">MMULT($B299:$AL299,Z$42:Z$78)</f>
        <v>180.21189743251028</v>
      </c>
      <c r="AA337" cm="1">
        <f t="array" ref="AA337">MMULT($B299:$AL299,AA$42:AA$78)</f>
        <v>284.21724967962422</v>
      </c>
      <c r="AB337" cm="1">
        <f t="array" ref="AB337">MMULT($B299:$AL299,AB$42:AB$78)</f>
        <v>463.11989055373903</v>
      </c>
      <c r="AC337" cm="1">
        <f t="array" ref="AC337">MMULT($B299:$AL299,AC$42:AC$78)</f>
        <v>289.70058375674967</v>
      </c>
      <c r="AD337" cm="1">
        <f t="array" ref="AD337">MMULT($B299:$AL299,AD$42:AD$78)</f>
        <v>68.388870013448184</v>
      </c>
      <c r="AE337" cm="1">
        <f t="array" ref="AE337">MMULT($B299:$AL299,AE$42:AE$78)</f>
        <v>388.61107818724628</v>
      </c>
      <c r="AF337" cm="1">
        <f t="array" ref="AF337">MMULT($B299:$AL299,AF$42:AF$78)</f>
        <v>219.73614511729471</v>
      </c>
      <c r="AG337" cm="1">
        <f t="array" ref="AG337">MMULT($B299:$AL299,AG$42:AG$78)</f>
        <v>343.453030918602</v>
      </c>
      <c r="AH337" cm="1">
        <f t="array" ref="AH337">MMULT($B299:$AL299,AH$42:AH$78)</f>
        <v>260.11766006503876</v>
      </c>
      <c r="AI337" cm="1">
        <f t="array" ref="AI337">MMULT($B299:$AL299,AI$42:AI$78)</f>
        <v>1183.9477343253754</v>
      </c>
      <c r="AJ337" cm="1">
        <f t="array" ref="AJ337">MMULT($B299:$AL299,AJ$42:AJ$78)</f>
        <v>327.49218624209925</v>
      </c>
      <c r="AK337" cm="1">
        <f t="array" ref="AK337">MMULT($B299:$AL299,AK$42:AK$78)</f>
        <v>122.0470174704581</v>
      </c>
      <c r="AL337" cm="1">
        <f t="array" ref="AL337">MMULT($B299:$AL299,AL$42:AL$78)</f>
        <v>0</v>
      </c>
    </row>
    <row r="338" spans="1:38">
      <c r="A338" s="13" t="s">
        <v>29</v>
      </c>
      <c r="B338" cm="1">
        <f t="array" ref="B338">MMULT($B300:$AL300,B$42:B$78)</f>
        <v>22.351659984106188</v>
      </c>
      <c r="C338" cm="1">
        <f t="array" ref="C338">MMULT($B300:$AL300,C$42:C$78)</f>
        <v>1.3639850771262618E-3</v>
      </c>
      <c r="D338" cm="1">
        <f t="array" ref="D338">MMULT($B300:$AL300,D$42:D$78)</f>
        <v>67.471830303148849</v>
      </c>
      <c r="E338" cm="1">
        <f t="array" ref="E338">MMULT($B300:$AL300,E$42:E$78)</f>
        <v>5.4993996358381949</v>
      </c>
      <c r="F338" cm="1">
        <f t="array" ref="F338">MMULT($B300:$AL300,F$42:F$78)</f>
        <v>4.2937520951356323</v>
      </c>
      <c r="G338" cm="1">
        <f t="array" ref="G338">MMULT($B300:$AL300,G$42:G$78)</f>
        <v>7.3709458327252131</v>
      </c>
      <c r="H338" cm="1">
        <f t="array" ref="H338">MMULT($B300:$AL300,H$42:H$78)</f>
        <v>29.388780478744227</v>
      </c>
      <c r="I338" cm="1">
        <f t="array" ref="I338">MMULT($B300:$AL300,I$42:I$78)</f>
        <v>19.229808154475524</v>
      </c>
      <c r="J338" cm="1">
        <f t="array" ref="J338">MMULT($B300:$AL300,J$42:J$78)</f>
        <v>6.1600187891220921</v>
      </c>
      <c r="K338" cm="1">
        <f t="array" ref="K338">MMULT($B300:$AL300,K$42:K$78)</f>
        <v>12.31234354377162</v>
      </c>
      <c r="L338" cm="1">
        <f t="array" ref="L338">MMULT($B300:$AL300,L$42:L$78)</f>
        <v>23.950291881368287</v>
      </c>
      <c r="M338" cm="1">
        <f t="array" ref="M338">MMULT($B300:$AL300,M$42:M$78)</f>
        <v>8.7366831610824338</v>
      </c>
      <c r="N338" cm="1">
        <f t="array" ref="N338">MMULT($B300:$AL300,N$42:N$78)</f>
        <v>16.087662351978519</v>
      </c>
      <c r="O338" cm="1">
        <f t="array" ref="O338">MMULT($B300:$AL300,O$42:O$78)</f>
        <v>64.873586188780834</v>
      </c>
      <c r="P338" cm="1">
        <f t="array" ref="P338">MMULT($B300:$AL300,P$42:P$78)</f>
        <v>14.975637971021138</v>
      </c>
      <c r="Q338" cm="1">
        <f t="array" ref="Q338">MMULT($B300:$AL300,Q$42:Q$78)</f>
        <v>24.760326039003662</v>
      </c>
      <c r="R338" cm="1">
        <f t="array" ref="R338">MMULT($B300:$AL300,R$42:R$78)</f>
        <v>23.985821929658321</v>
      </c>
      <c r="S338" cm="1">
        <f t="array" ref="S338">MMULT($B300:$AL300,S$42:S$78)</f>
        <v>101.32408182012259</v>
      </c>
      <c r="T338" cm="1">
        <f t="array" ref="T338">MMULT($B300:$AL300,T$42:T$78)</f>
        <v>599.64559798631592</v>
      </c>
      <c r="U338" cm="1">
        <f t="array" ref="U338">MMULT($B300:$AL300,U$42:U$78)</f>
        <v>85.899511050457207</v>
      </c>
      <c r="V338" cm="1">
        <f t="array" ref="V338">MMULT($B300:$AL300,V$42:V$78)</f>
        <v>47.105820190193661</v>
      </c>
      <c r="W338" cm="1">
        <f t="array" ref="W338">MMULT($B300:$AL300,W$42:W$78)</f>
        <v>930.59089945297058</v>
      </c>
      <c r="X338" cm="1">
        <f t="array" ref="X338">MMULT($B300:$AL300,X$42:X$78)</f>
        <v>129.98194214948603</v>
      </c>
      <c r="Y338" cm="1">
        <f t="array" ref="Y338">MMULT($B300:$AL300,Y$42:Y$78)</f>
        <v>705.99887622638585</v>
      </c>
      <c r="Z338" cm="1">
        <f t="array" ref="Z338">MMULT($B300:$AL300,Z$42:Z$78)</f>
        <v>580.9241609014332</v>
      </c>
      <c r="AA338" cm="1">
        <f t="array" ref="AA338">MMULT($B300:$AL300,AA$42:AA$78)</f>
        <v>119.01513499457459</v>
      </c>
      <c r="AB338" cm="1">
        <f t="array" ref="AB338">MMULT($B300:$AL300,AB$42:AB$78)</f>
        <v>364.24533877122519</v>
      </c>
      <c r="AC338" cm="1">
        <f t="array" ref="AC338">MMULT($B300:$AL300,AC$42:AC$78)</f>
        <v>367.96302997743328</v>
      </c>
      <c r="AD338" cm="1">
        <f t="array" ref="AD338">MMULT($B300:$AL300,AD$42:AD$78)</f>
        <v>112.44765462002528</v>
      </c>
      <c r="AE338" cm="1">
        <f t="array" ref="AE338">MMULT($B300:$AL300,AE$42:AE$78)</f>
        <v>186.1169957402968</v>
      </c>
      <c r="AF338" cm="1">
        <f t="array" ref="AF338">MMULT($B300:$AL300,AF$42:AF$78)</f>
        <v>562.45991729189132</v>
      </c>
      <c r="AG338" cm="1">
        <f t="array" ref="AG338">MMULT($B300:$AL300,AG$42:AG$78)</f>
        <v>275.27366642247631</v>
      </c>
      <c r="AH338" cm="1">
        <f t="array" ref="AH338">MMULT($B300:$AL300,AH$42:AH$78)</f>
        <v>148.42163715916527</v>
      </c>
      <c r="AI338" cm="1">
        <f t="array" ref="AI338">MMULT($B300:$AL300,AI$42:AI$78)</f>
        <v>98.525388870752067</v>
      </c>
      <c r="AJ338" cm="1">
        <f t="array" ref="AJ338">MMULT($B300:$AL300,AJ$42:AJ$78)</f>
        <v>351.52444188556893</v>
      </c>
      <c r="AK338" cm="1">
        <f t="array" ref="AK338">MMULT($B300:$AL300,AK$42:AK$78)</f>
        <v>155.08779629375368</v>
      </c>
      <c r="AL338" cm="1">
        <f t="array" ref="AL338">MMULT($B300:$AL300,AL$42:AL$78)</f>
        <v>0</v>
      </c>
    </row>
    <row r="339" spans="1:38">
      <c r="A339" s="13" t="s">
        <v>30</v>
      </c>
      <c r="B339" cm="1">
        <f t="array" ref="B339">MMULT($B301:$AL301,B$42:B$78)</f>
        <v>5.2422474033206887</v>
      </c>
      <c r="C339" cm="1">
        <f t="array" ref="C339">MMULT($B301:$AL301,C$42:C$78)</f>
        <v>0.61009909386407724</v>
      </c>
      <c r="D339" cm="1">
        <f t="array" ref="D339">MMULT($B301:$AL301,D$42:D$78)</f>
        <v>61.011054900323792</v>
      </c>
      <c r="E339" cm="1">
        <f t="array" ref="E339">MMULT($B301:$AL301,E$42:E$78)</f>
        <v>11.050028931024169</v>
      </c>
      <c r="F339" cm="1">
        <f t="array" ref="F339">MMULT($B301:$AL301,F$42:F$78)</f>
        <v>7.3189799248463201</v>
      </c>
      <c r="G339" cm="1">
        <f t="array" ref="G339">MMULT($B301:$AL301,G$42:G$78)</f>
        <v>16.510207543744492</v>
      </c>
      <c r="H339" cm="1">
        <f t="array" ref="H339">MMULT($B301:$AL301,H$42:H$78)</f>
        <v>35.805433807213682</v>
      </c>
      <c r="I339" cm="1">
        <f t="array" ref="I339">MMULT($B301:$AL301,I$42:I$78)</f>
        <v>31.89747018967099</v>
      </c>
      <c r="J339" cm="1">
        <f t="array" ref="J339">MMULT($B301:$AL301,J$42:J$78)</f>
        <v>8.9496869652171824</v>
      </c>
      <c r="K339" cm="1">
        <f t="array" ref="K339">MMULT($B301:$AL301,K$42:K$78)</f>
        <v>16.478016624576853</v>
      </c>
      <c r="L339" cm="1">
        <f t="array" ref="L339">MMULT($B301:$AL301,L$42:L$78)</f>
        <v>18.268352450715732</v>
      </c>
      <c r="M339" cm="1">
        <f t="array" ref="M339">MMULT($B301:$AL301,M$42:M$78)</f>
        <v>17.772843489798113</v>
      </c>
      <c r="N339" cm="1">
        <f t="array" ref="N339">MMULT($B301:$AL301,N$42:N$78)</f>
        <v>36.313531555167458</v>
      </c>
      <c r="O339" cm="1">
        <f t="array" ref="O339">MMULT($B301:$AL301,O$42:O$78)</f>
        <v>73.802470486885383</v>
      </c>
      <c r="P339" cm="1">
        <f t="array" ref="P339">MMULT($B301:$AL301,P$42:P$78)</f>
        <v>26.25731082681979</v>
      </c>
      <c r="Q339" cm="1">
        <f t="array" ref="Q339">MMULT($B301:$AL301,Q$42:Q$78)</f>
        <v>28.740273744276738</v>
      </c>
      <c r="R339" cm="1">
        <f t="array" ref="R339">MMULT($B301:$AL301,R$42:R$78)</f>
        <v>18.496791691870726</v>
      </c>
      <c r="S339" cm="1">
        <f t="array" ref="S339">MMULT($B301:$AL301,S$42:S$78)</f>
        <v>164.12914036723373</v>
      </c>
      <c r="T339" cm="1">
        <f t="array" ref="T339">MMULT($B301:$AL301,T$42:T$78)</f>
        <v>1546.7225977564021</v>
      </c>
      <c r="U339" cm="1">
        <f t="array" ref="U339">MMULT($B301:$AL301,U$42:U$78)</f>
        <v>144.55429095468781</v>
      </c>
      <c r="V339" cm="1">
        <f t="array" ref="V339">MMULT($B301:$AL301,V$42:V$78)</f>
        <v>147.86404533433455</v>
      </c>
      <c r="W339" cm="1">
        <f t="array" ref="W339">MMULT($B301:$AL301,W$42:W$78)</f>
        <v>109.55074130171231</v>
      </c>
      <c r="X339" cm="1">
        <f t="array" ref="X339">MMULT($B301:$AL301,X$42:X$78)</f>
        <v>1456.0963783455284</v>
      </c>
      <c r="Y339" cm="1">
        <f t="array" ref="Y339">MMULT($B301:$AL301,Y$42:Y$78)</f>
        <v>466.20593059422436</v>
      </c>
      <c r="Z339" cm="1">
        <f t="array" ref="Z339">MMULT($B301:$AL301,Z$42:Z$78)</f>
        <v>835.86510273028705</v>
      </c>
      <c r="AA339" cm="1">
        <f t="array" ref="AA339">MMULT($B301:$AL301,AA$42:AA$78)</f>
        <v>133.50798937582181</v>
      </c>
      <c r="AB339" cm="1">
        <f t="array" ref="AB339">MMULT($B301:$AL301,AB$42:AB$78)</f>
        <v>310.4289595200562</v>
      </c>
      <c r="AC339" cm="1">
        <f t="array" ref="AC339">MMULT($B301:$AL301,AC$42:AC$78)</f>
        <v>342.04593226025287</v>
      </c>
      <c r="AD339" cm="1">
        <f t="array" ref="AD339">MMULT($B301:$AL301,AD$42:AD$78)</f>
        <v>40.110401140845084</v>
      </c>
      <c r="AE339" cm="1">
        <f t="array" ref="AE339">MMULT($B301:$AL301,AE$42:AE$78)</f>
        <v>230.11397272491979</v>
      </c>
      <c r="AF339" cm="1">
        <f t="array" ref="AF339">MMULT($B301:$AL301,AF$42:AF$78)</f>
        <v>445.03534555078028</v>
      </c>
      <c r="AG339" cm="1">
        <f t="array" ref="AG339">MMULT($B301:$AL301,AG$42:AG$78)</f>
        <v>161.28622311456294</v>
      </c>
      <c r="AH339" cm="1">
        <f t="array" ref="AH339">MMULT($B301:$AL301,AH$42:AH$78)</f>
        <v>221.40958520648522</v>
      </c>
      <c r="AI339" cm="1">
        <f t="array" ref="AI339">MMULT($B301:$AL301,AI$42:AI$78)</f>
        <v>36.319344174676772</v>
      </c>
      <c r="AJ339" cm="1">
        <f t="array" ref="AJ339">MMULT($B301:$AL301,AJ$42:AJ$78)</f>
        <v>175.92954906234195</v>
      </c>
      <c r="AK339" cm="1">
        <f t="array" ref="AK339">MMULT($B301:$AL301,AK$42:AK$78)</f>
        <v>90.483879580492626</v>
      </c>
      <c r="AL339" cm="1">
        <f t="array" ref="AL339">MMULT($B301:$AL301,AL$42:AL$78)</f>
        <v>0</v>
      </c>
    </row>
    <row r="340" spans="1:38">
      <c r="A340" s="13" t="s">
        <v>31</v>
      </c>
      <c r="B340" cm="1">
        <f t="array" ref="B340">MMULT($B302:$AL302,B$42:B$78)</f>
        <v>0.4615289574324683</v>
      </c>
      <c r="C340" cm="1">
        <f t="array" ref="C340">MMULT($B302:$AL302,C$42:C$78)</f>
        <v>9.8481348927666509E-2</v>
      </c>
      <c r="D340" cm="1">
        <f t="array" ref="D340">MMULT($B302:$AL302,D$42:D$78)</f>
        <v>226.47652393688458</v>
      </c>
      <c r="E340" cm="1">
        <f t="array" ref="E340">MMULT($B302:$AL302,E$42:E$78)</f>
        <v>27.480198203079922</v>
      </c>
      <c r="F340" cm="1">
        <f t="array" ref="F340">MMULT($B302:$AL302,F$42:F$78)</f>
        <v>25.275638775305691</v>
      </c>
      <c r="G340" cm="1">
        <f t="array" ref="G340">MMULT($B302:$AL302,G$42:G$78)</f>
        <v>73.444101377249851</v>
      </c>
      <c r="H340" cm="1">
        <f t="array" ref="H340">MMULT($B302:$AL302,H$42:H$78)</f>
        <v>112.46269440334436</v>
      </c>
      <c r="I340" cm="1">
        <f t="array" ref="I340">MMULT($B302:$AL302,I$42:I$78)</f>
        <v>65.047553495948051</v>
      </c>
      <c r="J340" cm="1">
        <f t="array" ref="J340">MMULT($B302:$AL302,J$42:J$78)</f>
        <v>32.20509348821313</v>
      </c>
      <c r="K340" cm="1">
        <f t="array" ref="K340">MMULT($B302:$AL302,K$42:K$78)</f>
        <v>55.501123588789419</v>
      </c>
      <c r="L340" cm="1">
        <f t="array" ref="L340">MMULT($B302:$AL302,L$42:L$78)</f>
        <v>170.76784660538596</v>
      </c>
      <c r="M340" cm="1">
        <f t="array" ref="M340">MMULT($B302:$AL302,M$42:M$78)</f>
        <v>38.765657933334253</v>
      </c>
      <c r="N340" cm="1">
        <f t="array" ref="N340">MMULT($B302:$AL302,N$42:N$78)</f>
        <v>76.725471483437147</v>
      </c>
      <c r="O340" cm="1">
        <f t="array" ref="O340">MMULT($B302:$AL302,O$42:O$78)</f>
        <v>209.77999181779259</v>
      </c>
      <c r="P340" cm="1">
        <f t="array" ref="P340">MMULT($B302:$AL302,P$42:P$78)</f>
        <v>70.034444819190227</v>
      </c>
      <c r="Q340" cm="1">
        <f t="array" ref="Q340">MMULT($B302:$AL302,Q$42:Q$78)</f>
        <v>88.852817117646183</v>
      </c>
      <c r="R340" cm="1">
        <f t="array" ref="R340">MMULT($B302:$AL302,R$42:R$78)</f>
        <v>42.595975620868749</v>
      </c>
      <c r="S340" cm="1">
        <f t="array" ref="S340">MMULT($B302:$AL302,S$42:S$78)</f>
        <v>368.69358682620032</v>
      </c>
      <c r="T340" cm="1">
        <f t="array" ref="T340">MMULT($B302:$AL302,T$42:T$78)</f>
        <v>1420.4679063254628</v>
      </c>
      <c r="U340" cm="1">
        <f t="array" ref="U340">MMULT($B302:$AL302,U$42:U$78)</f>
        <v>217.89443202194846</v>
      </c>
      <c r="V340" cm="1">
        <f t="array" ref="V340">MMULT($B302:$AL302,V$42:V$78)</f>
        <v>109.53826318349338</v>
      </c>
      <c r="W340" cm="1">
        <f t="array" ref="W340">MMULT($B302:$AL302,W$42:W$78)</f>
        <v>270.79161837271823</v>
      </c>
      <c r="X340" cm="1">
        <f t="array" ref="X340">MMULT($B302:$AL302,X$42:X$78)</f>
        <v>235.71171009456043</v>
      </c>
      <c r="Y340" cm="1">
        <f t="array" ref="Y340">MMULT($B302:$AL302,Y$42:Y$78)</f>
        <v>4996.4612223518025</v>
      </c>
      <c r="Z340" cm="1">
        <f t="array" ref="Z340">MMULT($B302:$AL302,Z$42:Z$78)</f>
        <v>1067.161748575094</v>
      </c>
      <c r="AA340" cm="1">
        <f t="array" ref="AA340">MMULT($B302:$AL302,AA$42:AA$78)</f>
        <v>250.00916914909862</v>
      </c>
      <c r="AB340" cm="1">
        <f t="array" ref="AB340">MMULT($B302:$AL302,AB$42:AB$78)</f>
        <v>381.20625385765828</v>
      </c>
      <c r="AC340" cm="1">
        <f t="array" ref="AC340">MMULT($B302:$AL302,AC$42:AC$78)</f>
        <v>438.80073289862918</v>
      </c>
      <c r="AD340" cm="1">
        <f t="array" ref="AD340">MMULT($B302:$AL302,AD$42:AD$78)</f>
        <v>55.195870177392123</v>
      </c>
      <c r="AE340" cm="1">
        <f t="array" ref="AE340">MMULT($B302:$AL302,AE$42:AE$78)</f>
        <v>277.6959768588934</v>
      </c>
      <c r="AF340" cm="1">
        <f t="array" ref="AF340">MMULT($B302:$AL302,AF$42:AF$78)</f>
        <v>560.64304763462417</v>
      </c>
      <c r="AG340" cm="1">
        <f t="array" ref="AG340">MMULT($B302:$AL302,AG$42:AG$78)</f>
        <v>121.97393605084127</v>
      </c>
      <c r="AH340" cm="1">
        <f t="array" ref="AH340">MMULT($B302:$AL302,AH$42:AH$78)</f>
        <v>180.02695427086923</v>
      </c>
      <c r="AI340" cm="1">
        <f t="array" ref="AI340">MMULT($B302:$AL302,AI$42:AI$78)</f>
        <v>112.30054414173695</v>
      </c>
      <c r="AJ340" cm="1">
        <f t="array" ref="AJ340">MMULT($B302:$AL302,AJ$42:AJ$78)</f>
        <v>114.48890743438275</v>
      </c>
      <c r="AK340" cm="1">
        <f t="array" ref="AK340">MMULT($B302:$AL302,AK$42:AK$78)</f>
        <v>140.7649866666242</v>
      </c>
      <c r="AL340" cm="1">
        <f t="array" ref="AL340">MMULT($B302:$AL302,AL$42:AL$78)</f>
        <v>0</v>
      </c>
    </row>
    <row r="341" spans="1:38">
      <c r="A341" s="13" t="s">
        <v>32</v>
      </c>
      <c r="B341" cm="1">
        <f t="array" ref="B341">MMULT($B303:$AL303,B$42:B$78)</f>
        <v>226.81443945810642</v>
      </c>
      <c r="C341" cm="1">
        <f t="array" ref="C341">MMULT($B303:$AL303,C$42:C$78)</f>
        <v>7.2373787665374456</v>
      </c>
      <c r="D341" cm="1">
        <f t="array" ref="D341">MMULT($B303:$AL303,D$42:D$78)</f>
        <v>797.04510755282786</v>
      </c>
      <c r="E341" cm="1">
        <f t="array" ref="E341">MMULT($B303:$AL303,E$42:E$78)</f>
        <v>90.750249883352438</v>
      </c>
      <c r="F341" cm="1">
        <f t="array" ref="F341">MMULT($B303:$AL303,F$42:F$78)</f>
        <v>68.221247918055965</v>
      </c>
      <c r="G341" cm="1">
        <f t="array" ref="G341">MMULT($B303:$AL303,G$42:G$78)</f>
        <v>118.41030900575319</v>
      </c>
      <c r="H341" cm="1">
        <f t="array" ref="H341">MMULT($B303:$AL303,H$42:H$78)</f>
        <v>320.20582808112152</v>
      </c>
      <c r="I341" cm="1">
        <f t="array" ref="I341">MMULT($B303:$AL303,I$42:I$78)</f>
        <v>127.06610489314188</v>
      </c>
      <c r="J341" cm="1">
        <f t="array" ref="J341">MMULT($B303:$AL303,J$42:J$78)</f>
        <v>78.937468132278894</v>
      </c>
      <c r="K341" cm="1">
        <f t="array" ref="K341">MMULT($B303:$AL303,K$42:K$78)</f>
        <v>141.18842618331556</v>
      </c>
      <c r="L341" cm="1">
        <f t="array" ref="L341">MMULT($B303:$AL303,L$42:L$78)</f>
        <v>138.73062661375306</v>
      </c>
      <c r="M341" cm="1">
        <f t="array" ref="M341">MMULT($B303:$AL303,M$42:M$78)</f>
        <v>86.506511945817351</v>
      </c>
      <c r="N341" cm="1">
        <f t="array" ref="N341">MMULT($B303:$AL303,N$42:N$78)</f>
        <v>209.49397736379939</v>
      </c>
      <c r="O341" cm="1">
        <f t="array" ref="O341">MMULT($B303:$AL303,O$42:O$78)</f>
        <v>421.34843169102231</v>
      </c>
      <c r="P341" cm="1">
        <f t="array" ref="P341">MMULT($B303:$AL303,P$42:P$78)</f>
        <v>148.76916446221676</v>
      </c>
      <c r="Q341" cm="1">
        <f t="array" ref="Q341">MMULT($B303:$AL303,Q$42:Q$78)</f>
        <v>104.4000768688576</v>
      </c>
      <c r="R341" cm="1">
        <f t="array" ref="R341">MMULT($B303:$AL303,R$42:R$78)</f>
        <v>154.27634137656969</v>
      </c>
      <c r="S341" cm="1">
        <f t="array" ref="S341">MMULT($B303:$AL303,S$42:S$78)</f>
        <v>1656.4508917911551</v>
      </c>
      <c r="T341" cm="1">
        <f t="array" ref="T341">MMULT($B303:$AL303,T$42:T$78)</f>
        <v>4117.8010756018984</v>
      </c>
      <c r="U341" cm="1">
        <f t="array" ref="U341">MMULT($B303:$AL303,U$42:U$78)</f>
        <v>1400.2780942531485</v>
      </c>
      <c r="V341" cm="1">
        <f t="array" ref="V341">MMULT($B303:$AL303,V$42:V$78)</f>
        <v>542.70159647804508</v>
      </c>
      <c r="W341" cm="1">
        <f t="array" ref="W341">MMULT($B303:$AL303,W$42:W$78)</f>
        <v>237.02163831408328</v>
      </c>
      <c r="X341" cm="1">
        <f t="array" ref="X341">MMULT($B303:$AL303,X$42:X$78)</f>
        <v>455.4943691027259</v>
      </c>
      <c r="Y341" cm="1">
        <f t="array" ref="Y341">MMULT($B303:$AL303,Y$42:Y$78)</f>
        <v>294.67418528809242</v>
      </c>
      <c r="Z341" cm="1">
        <f t="array" ref="Z341">MMULT($B303:$AL303,Z$42:Z$78)</f>
        <v>9491.4285791356524</v>
      </c>
      <c r="AA341" cm="1">
        <f t="array" ref="AA341">MMULT($B303:$AL303,AA$42:AA$78)</f>
        <v>5022.5718214958915</v>
      </c>
      <c r="AB341" cm="1">
        <f t="array" ref="AB341">MMULT($B303:$AL303,AB$42:AB$78)</f>
        <v>1217.5252594851324</v>
      </c>
      <c r="AC341" cm="1">
        <f t="array" ref="AC341">MMULT($B303:$AL303,AC$42:AC$78)</f>
        <v>392.54266876747766</v>
      </c>
      <c r="AD341" cm="1">
        <f t="array" ref="AD341">MMULT($B303:$AL303,AD$42:AD$78)</f>
        <v>115.42228332596393</v>
      </c>
      <c r="AE341" cm="1">
        <f t="array" ref="AE341">MMULT($B303:$AL303,AE$42:AE$78)</f>
        <v>445.93864606984363</v>
      </c>
      <c r="AF341" cm="1">
        <f t="array" ref="AF341">MMULT($B303:$AL303,AF$42:AF$78)</f>
        <v>1266.6932719357387</v>
      </c>
      <c r="AG341" cm="1">
        <f t="array" ref="AG341">MMULT($B303:$AL303,AG$42:AG$78)</f>
        <v>279.42127294313133</v>
      </c>
      <c r="AH341" cm="1">
        <f t="array" ref="AH341">MMULT($B303:$AL303,AH$42:AH$78)</f>
        <v>624.11039772915831</v>
      </c>
      <c r="AI341" cm="1">
        <f t="array" ref="AI341">MMULT($B303:$AL303,AI$42:AI$78)</f>
        <v>123.24429727210746</v>
      </c>
      <c r="AJ341" cm="1">
        <f t="array" ref="AJ341">MMULT($B303:$AL303,AJ$42:AJ$78)</f>
        <v>255.33874582390669</v>
      </c>
      <c r="AK341" cm="1">
        <f t="array" ref="AK341">MMULT($B303:$AL303,AK$42:AK$78)</f>
        <v>456.78320022957342</v>
      </c>
      <c r="AL341" cm="1">
        <f t="array" ref="AL341">MMULT($B303:$AL303,AL$42:AL$78)</f>
        <v>0</v>
      </c>
    </row>
    <row r="342" spans="1:38">
      <c r="A342" s="13" t="s">
        <v>33</v>
      </c>
      <c r="B342" cm="1">
        <f t="array" ref="B342">MMULT($B304:$AL304,B$42:B$78)</f>
        <v>5.7776619925174311</v>
      </c>
      <c r="C342" cm="1">
        <f t="array" ref="C342">MMULT($B304:$AL304,C$42:C$78)</f>
        <v>8.0972052471033962</v>
      </c>
      <c r="D342" cm="1">
        <f t="array" ref="D342">MMULT($B304:$AL304,D$42:D$78)</f>
        <v>375.574548049935</v>
      </c>
      <c r="E342" cm="1">
        <f t="array" ref="E342">MMULT($B304:$AL304,E$42:E$78)</f>
        <v>33.731941199193344</v>
      </c>
      <c r="F342" cm="1">
        <f t="array" ref="F342">MMULT($B304:$AL304,F$42:F$78)</f>
        <v>66.307581028890723</v>
      </c>
      <c r="G342" cm="1">
        <f t="array" ref="G342">MMULT($B304:$AL304,G$42:G$78)</f>
        <v>61.592205576043675</v>
      </c>
      <c r="H342" cm="1">
        <f t="array" ref="H342">MMULT($B304:$AL304,H$42:H$78)</f>
        <v>200.11099359757944</v>
      </c>
      <c r="I342" cm="1">
        <f t="array" ref="I342">MMULT($B304:$AL304,I$42:I$78)</f>
        <v>221.39149053313983</v>
      </c>
      <c r="J342" cm="1">
        <f t="array" ref="J342">MMULT($B304:$AL304,J$42:J$78)</f>
        <v>88.936953342023045</v>
      </c>
      <c r="K342" cm="1">
        <f t="array" ref="K342">MMULT($B304:$AL304,K$42:K$78)</f>
        <v>158.76065828420408</v>
      </c>
      <c r="L342" cm="1">
        <f t="array" ref="L342">MMULT($B304:$AL304,L$42:L$78)</f>
        <v>76.557530340822609</v>
      </c>
      <c r="M342" cm="1">
        <f t="array" ref="M342">MMULT($B304:$AL304,M$42:M$78)</f>
        <v>25.164411349368827</v>
      </c>
      <c r="N342" cm="1">
        <f t="array" ref="N342">MMULT($B304:$AL304,N$42:N$78)</f>
        <v>137.01060045980364</v>
      </c>
      <c r="O342" cm="1">
        <f t="array" ref="O342">MMULT($B304:$AL304,O$42:O$78)</f>
        <v>365.05535129413482</v>
      </c>
      <c r="P342" cm="1">
        <f t="array" ref="P342">MMULT($B304:$AL304,P$42:P$78)</f>
        <v>97.522534393593972</v>
      </c>
      <c r="Q342" cm="1">
        <f t="array" ref="Q342">MMULT($B304:$AL304,Q$42:Q$78)</f>
        <v>48.922434436288235</v>
      </c>
      <c r="R342" cm="1">
        <f t="array" ref="R342">MMULT($B304:$AL304,R$42:R$78)</f>
        <v>72.079803331318871</v>
      </c>
      <c r="S342" cm="1">
        <f t="array" ref="S342">MMULT($B304:$AL304,S$42:S$78)</f>
        <v>491.60079336009011</v>
      </c>
      <c r="T342" cm="1">
        <f t="array" ref="T342">MMULT($B304:$AL304,T$42:T$78)</f>
        <v>11235.844212167853</v>
      </c>
      <c r="U342" cm="1">
        <f t="array" ref="U342">MMULT($B304:$AL304,U$42:U$78)</f>
        <v>1073.5102612717599</v>
      </c>
      <c r="V342" cm="1">
        <f t="array" ref="V342">MMULT($B304:$AL304,V$42:V$78)</f>
        <v>1277.3738053128566</v>
      </c>
      <c r="W342" cm="1">
        <f t="array" ref="W342">MMULT($B304:$AL304,W$42:W$78)</f>
        <v>403.0990666906128</v>
      </c>
      <c r="X342" cm="1">
        <f t="array" ref="X342">MMULT($B304:$AL304,X$42:X$78)</f>
        <v>340.38976280111063</v>
      </c>
      <c r="Y342" cm="1">
        <f t="array" ref="Y342">MMULT($B304:$AL304,Y$42:Y$78)</f>
        <v>1433.8033606715608</v>
      </c>
      <c r="Z342" cm="1">
        <f t="array" ref="Z342">MMULT($B304:$AL304,Z$42:Z$78)</f>
        <v>1954.1361429810224</v>
      </c>
      <c r="AA342" cm="1">
        <f t="array" ref="AA342">MMULT($B304:$AL304,AA$42:AA$78)</f>
        <v>7120.5437733484505</v>
      </c>
      <c r="AB342" cm="1">
        <f t="array" ref="AB342">MMULT($B304:$AL304,AB$42:AB$78)</f>
        <v>1733.5562388380004</v>
      </c>
      <c r="AC342" cm="1">
        <f t="array" ref="AC342">MMULT($B304:$AL304,AC$42:AC$78)</f>
        <v>1563.592026298714</v>
      </c>
      <c r="AD342" cm="1">
        <f t="array" ref="AD342">MMULT($B304:$AL304,AD$42:AD$78)</f>
        <v>185.79695720945571</v>
      </c>
      <c r="AE342" cm="1">
        <f t="array" ref="AE342">MMULT($B304:$AL304,AE$42:AE$78)</f>
        <v>1313.2655893341725</v>
      </c>
      <c r="AF342" cm="1">
        <f t="array" ref="AF342">MMULT($B304:$AL304,AF$42:AF$78)</f>
        <v>1622.9821731223626</v>
      </c>
      <c r="AG342" cm="1">
        <f t="array" ref="AG342">MMULT($B304:$AL304,AG$42:AG$78)</f>
        <v>482.13834623406552</v>
      </c>
      <c r="AH342" cm="1">
        <f t="array" ref="AH342">MMULT($B304:$AL304,AH$42:AH$78)</f>
        <v>1150.2513427134033</v>
      </c>
      <c r="AI342" cm="1">
        <f t="array" ref="AI342">MMULT($B304:$AL304,AI$42:AI$78)</f>
        <v>907.99985911392389</v>
      </c>
      <c r="AJ342" cm="1">
        <f t="array" ref="AJ342">MMULT($B304:$AL304,AJ$42:AJ$78)</f>
        <v>557.59636343758643</v>
      </c>
      <c r="AK342" cm="1">
        <f t="array" ref="AK342">MMULT($B304:$AL304,AK$42:AK$78)</f>
        <v>445.23273089011872</v>
      </c>
      <c r="AL342" cm="1">
        <f t="array" ref="AL342">MMULT($B304:$AL304,AL$42:AL$78)</f>
        <v>0</v>
      </c>
    </row>
    <row r="343" spans="1:38">
      <c r="A343" s="13" t="s">
        <v>34</v>
      </c>
      <c r="B343" cm="1">
        <f t="array" ref="B343">MMULT($B305:$AL305,B$42:B$78)</f>
        <v>178.09565135602125</v>
      </c>
      <c r="C343" cm="1">
        <f t="array" ref="C343">MMULT($B305:$AL305,C$42:C$78)</f>
        <v>11.940260370709229</v>
      </c>
      <c r="D343" cm="1">
        <f t="array" ref="D343">MMULT($B305:$AL305,D$42:D$78)</f>
        <v>1675.2097151952992</v>
      </c>
      <c r="E343" cm="1">
        <f t="array" ref="E343">MMULT($B305:$AL305,E$42:E$78)</f>
        <v>112.12441431631321</v>
      </c>
      <c r="F343" cm="1">
        <f t="array" ref="F343">MMULT($B305:$AL305,F$42:F$78)</f>
        <v>181.78868257130705</v>
      </c>
      <c r="G343" cm="1">
        <f t="array" ref="G343">MMULT($B305:$AL305,G$42:G$78)</f>
        <v>254.04612019441356</v>
      </c>
      <c r="H343" cm="1">
        <f t="array" ref="H343">MMULT($B305:$AL305,H$42:H$78)</f>
        <v>453.96554140859467</v>
      </c>
      <c r="I343" cm="1">
        <f t="array" ref="I343">MMULT($B305:$AL305,I$42:I$78)</f>
        <v>474.84321161213768</v>
      </c>
      <c r="J343" cm="1">
        <f t="array" ref="J343">MMULT($B305:$AL305,J$42:J$78)</f>
        <v>337.70502221744164</v>
      </c>
      <c r="K343" cm="1">
        <f t="array" ref="K343">MMULT($B305:$AL305,K$42:K$78)</f>
        <v>520.64914036182461</v>
      </c>
      <c r="L343" cm="1">
        <f t="array" ref="L343">MMULT($B305:$AL305,L$42:L$78)</f>
        <v>346.07430279986085</v>
      </c>
      <c r="M343" cm="1">
        <f t="array" ref="M343">MMULT($B305:$AL305,M$42:M$78)</f>
        <v>178.50896642451403</v>
      </c>
      <c r="N343" cm="1">
        <f t="array" ref="N343">MMULT($B305:$AL305,N$42:N$78)</f>
        <v>531.65280949124178</v>
      </c>
      <c r="O343" cm="1">
        <f t="array" ref="O343">MMULT($B305:$AL305,O$42:O$78)</f>
        <v>1456.9562904151114</v>
      </c>
      <c r="P343" cm="1">
        <f t="array" ref="P343">MMULT($B305:$AL305,P$42:P$78)</f>
        <v>469.94959640106828</v>
      </c>
      <c r="Q343" cm="1">
        <f t="array" ref="Q343">MMULT($B305:$AL305,Q$42:Q$78)</f>
        <v>296.27790677744918</v>
      </c>
      <c r="R343" cm="1">
        <f t="array" ref="R343">MMULT($B305:$AL305,R$42:R$78)</f>
        <v>213.41733998151585</v>
      </c>
      <c r="S343" cm="1">
        <f t="array" ref="S343">MMULT($B305:$AL305,S$42:S$78)</f>
        <v>5179.2388083006435</v>
      </c>
      <c r="T343" cm="1">
        <f t="array" ref="T343">MMULT($B305:$AL305,T$42:T$78)</f>
        <v>8335.2063829884264</v>
      </c>
      <c r="U343" cm="1">
        <f t="array" ref="U343">MMULT($B305:$AL305,U$42:U$78)</f>
        <v>1681.23766637223</v>
      </c>
      <c r="V343" cm="1">
        <f t="array" ref="V343">MMULT($B305:$AL305,V$42:V$78)</f>
        <v>1281.9605949350896</v>
      </c>
      <c r="W343" cm="1">
        <f t="array" ref="W343">MMULT($B305:$AL305,W$42:W$78)</f>
        <v>827.16395683308247</v>
      </c>
      <c r="X343" cm="1">
        <f t="array" ref="X343">MMULT($B305:$AL305,X$42:X$78)</f>
        <v>427.19658070222243</v>
      </c>
      <c r="Y343" cm="1">
        <f t="array" ref="Y343">MMULT($B305:$AL305,Y$42:Y$78)</f>
        <v>1741.7219317926765</v>
      </c>
      <c r="Z343" cm="1">
        <f t="array" ref="Z343">MMULT($B305:$AL305,Z$42:Z$78)</f>
        <v>1101.6936568597557</v>
      </c>
      <c r="AA343" cm="1">
        <f t="array" ref="AA343">MMULT($B305:$AL305,AA$42:AA$78)</f>
        <v>2094.4960787782752</v>
      </c>
      <c r="AB343" cm="1">
        <f t="array" ref="AB343">MMULT($B305:$AL305,AB$42:AB$78)</f>
        <v>8786.3135164306168</v>
      </c>
      <c r="AC343" cm="1">
        <f t="array" ref="AC343">MMULT($B305:$AL305,AC$42:AC$78)</f>
        <v>2218.9959366661192</v>
      </c>
      <c r="AD343" cm="1">
        <f t="array" ref="AD343">MMULT($B305:$AL305,AD$42:AD$78)</f>
        <v>236.49176342847616</v>
      </c>
      <c r="AE343" cm="1">
        <f t="array" ref="AE343">MMULT($B305:$AL305,AE$42:AE$78)</f>
        <v>1434.4153273608047</v>
      </c>
      <c r="AF343" cm="1">
        <f t="array" ref="AF343">MMULT($B305:$AL305,AF$42:AF$78)</f>
        <v>1586.2618210298074</v>
      </c>
      <c r="AG343" cm="1">
        <f t="array" ref="AG343">MMULT($B305:$AL305,AG$42:AG$78)</f>
        <v>604.04271622708507</v>
      </c>
      <c r="AH343" cm="1">
        <f t="array" ref="AH343">MMULT($B305:$AL305,AH$42:AH$78)</f>
        <v>1135.6424379166906</v>
      </c>
      <c r="AI343" cm="1">
        <f t="array" ref="AI343">MMULT($B305:$AL305,AI$42:AI$78)</f>
        <v>595.71776839131064</v>
      </c>
      <c r="AJ343" cm="1">
        <f t="array" ref="AJ343">MMULT($B305:$AL305,AJ$42:AJ$78)</f>
        <v>569.15285511714626</v>
      </c>
      <c r="AK343" cm="1">
        <f t="array" ref="AK343">MMULT($B305:$AL305,AK$42:AK$78)</f>
        <v>554.4225067739178</v>
      </c>
      <c r="AL343" cm="1">
        <f t="array" ref="AL343">MMULT($B305:$AL305,AL$42:AL$78)</f>
        <v>0</v>
      </c>
    </row>
    <row r="344" spans="1:38">
      <c r="A344" s="13" t="s">
        <v>35</v>
      </c>
      <c r="B344" cm="1">
        <f t="array" ref="B344">MMULT($B306:$AL306,B$42:B$78)</f>
        <v>0</v>
      </c>
      <c r="C344" cm="1">
        <f t="array" ref="C344">MMULT($B306:$AL306,C$42:C$78)</f>
        <v>0</v>
      </c>
      <c r="D344" cm="1">
        <f t="array" ref="D344">MMULT($B306:$AL306,D$42:D$78)</f>
        <v>0</v>
      </c>
      <c r="E344" cm="1">
        <f t="array" ref="E344">MMULT($B306:$AL306,E$42:E$78)</f>
        <v>0</v>
      </c>
      <c r="F344" cm="1">
        <f t="array" ref="F344">MMULT($B306:$AL306,F$42:F$78)</f>
        <v>0</v>
      </c>
      <c r="G344" cm="1">
        <f t="array" ref="G344">MMULT($B306:$AL306,G$42:G$78)</f>
        <v>0</v>
      </c>
      <c r="H344" cm="1">
        <f t="array" ref="H344">MMULT($B306:$AL306,H$42:H$78)</f>
        <v>0</v>
      </c>
      <c r="I344" cm="1">
        <f t="array" ref="I344">MMULT($B306:$AL306,I$42:I$78)</f>
        <v>0</v>
      </c>
      <c r="J344" cm="1">
        <f t="array" ref="J344">MMULT($B306:$AL306,J$42:J$78)</f>
        <v>0</v>
      </c>
      <c r="K344" cm="1">
        <f t="array" ref="K344">MMULT($B306:$AL306,K$42:K$78)</f>
        <v>0</v>
      </c>
      <c r="L344" cm="1">
        <f t="array" ref="L344">MMULT($B306:$AL306,L$42:L$78)</f>
        <v>1.5578796041777728E-2</v>
      </c>
      <c r="M344" cm="1">
        <f t="array" ref="M344">MMULT($B306:$AL306,M$42:M$78)</f>
        <v>0</v>
      </c>
      <c r="N344" cm="1">
        <f t="array" ref="N344">MMULT($B306:$AL306,N$42:N$78)</f>
        <v>0</v>
      </c>
      <c r="O344" cm="1">
        <f t="array" ref="O344">MMULT($B306:$AL306,O$42:O$78)</f>
        <v>0</v>
      </c>
      <c r="P344" cm="1">
        <f t="array" ref="P344">MMULT($B306:$AL306,P$42:P$78)</f>
        <v>2.0471202707907636</v>
      </c>
      <c r="Q344" cm="1">
        <f t="array" ref="Q344">MMULT($B306:$AL306,Q$42:Q$78)</f>
        <v>0</v>
      </c>
      <c r="R344" cm="1">
        <f t="array" ref="R344">MMULT($B306:$AL306,R$42:R$78)</f>
        <v>0</v>
      </c>
      <c r="S344" cm="1">
        <f t="array" ref="S344">MMULT($B306:$AL306,S$42:S$78)</f>
        <v>1.3480083441096358</v>
      </c>
      <c r="T344" cm="1">
        <f t="array" ref="T344">MMULT($B306:$AL306,T$42:T$78)</f>
        <v>0</v>
      </c>
      <c r="U344" cm="1">
        <f t="array" ref="U344">MMULT($B306:$AL306,U$42:U$78)</f>
        <v>7.6913888772484531E-3</v>
      </c>
      <c r="V344" cm="1">
        <f t="array" ref="V344">MMULT($B306:$AL306,V$42:V$78)</f>
        <v>0</v>
      </c>
      <c r="W344" cm="1">
        <f t="array" ref="W344">MMULT($B306:$AL306,W$42:W$78)</f>
        <v>2.1566108997527068E-2</v>
      </c>
      <c r="X344" cm="1">
        <f t="array" ref="X344">MMULT($B306:$AL306,X$42:X$78)</f>
        <v>0</v>
      </c>
      <c r="Y344" cm="1">
        <f t="array" ref="Y344">MMULT($B306:$AL306,Y$42:Y$78)</f>
        <v>1.8613617132782556</v>
      </c>
      <c r="Z344" cm="1">
        <f t="array" ref="Z344">MMULT($B306:$AL306,Z$42:Z$78)</f>
        <v>0</v>
      </c>
      <c r="AA344" cm="1">
        <f t="array" ref="AA344">MMULT($B306:$AL306,AA$42:AA$78)</f>
        <v>0.11016729282599594</v>
      </c>
      <c r="AB344" cm="1">
        <f t="array" ref="AB344">MMULT($B306:$AL306,AB$42:AB$78)</f>
        <v>0.50143184015932607</v>
      </c>
      <c r="AC344" cm="1">
        <f t="array" ref="AC344">MMULT($B306:$AL306,AC$42:AC$78)</f>
        <v>919.76453695166458</v>
      </c>
      <c r="AD344" cm="1">
        <f t="array" ref="AD344">MMULT($B306:$AL306,AD$42:AD$78)</f>
        <v>0.53512627047877381</v>
      </c>
      <c r="AE344" cm="1">
        <f t="array" ref="AE344">MMULT($B306:$AL306,AE$42:AE$78)</f>
        <v>3.8382348651254388</v>
      </c>
      <c r="AF344" cm="1">
        <f t="array" ref="AF344">MMULT($B306:$AL306,AF$42:AF$78)</f>
        <v>0</v>
      </c>
      <c r="AG344" cm="1">
        <f t="array" ref="AG344">MMULT($B306:$AL306,AG$42:AG$78)</f>
        <v>7.356282188403454E-2</v>
      </c>
      <c r="AH344" cm="1">
        <f t="array" ref="AH344">MMULT($B306:$AL306,AH$42:AH$78)</f>
        <v>0</v>
      </c>
      <c r="AI344" cm="1">
        <f t="array" ref="AI344">MMULT($B306:$AL306,AI$42:AI$78)</f>
        <v>0</v>
      </c>
      <c r="AJ344" cm="1">
        <f t="array" ref="AJ344">MMULT($B306:$AL306,AJ$42:AJ$78)</f>
        <v>0</v>
      </c>
      <c r="AK344" cm="1">
        <f t="array" ref="AK344">MMULT($B306:$AL306,AK$42:AK$78)</f>
        <v>0</v>
      </c>
      <c r="AL344" cm="1">
        <f t="array" ref="AL344">MMULT($B306:$AL306,AL$42:AL$78)</f>
        <v>0</v>
      </c>
    </row>
    <row r="345" spans="1:38">
      <c r="A345" s="13" t="s">
        <v>36</v>
      </c>
      <c r="B345" cm="1">
        <f t="array" ref="B345">MMULT($B307:$AL307,B$42:B$78)</f>
        <v>60.199365207872958</v>
      </c>
      <c r="C345" cm="1">
        <f t="array" ref="C345">MMULT($B307:$AL307,C$42:C$78)</f>
        <v>1.1301186838303903</v>
      </c>
      <c r="D345" cm="1">
        <f t="array" ref="D345">MMULT($B307:$AL307,D$42:D$78)</f>
        <v>776.74723307373961</v>
      </c>
      <c r="E345" cm="1">
        <f t="array" ref="E345">MMULT($B307:$AL307,E$42:E$78)</f>
        <v>53.953396942950825</v>
      </c>
      <c r="F345" cm="1">
        <f t="array" ref="F345">MMULT($B307:$AL307,F$42:F$78)</f>
        <v>29.561340308594588</v>
      </c>
      <c r="G345" cm="1">
        <f t="array" ref="G345">MMULT($B307:$AL307,G$42:G$78)</f>
        <v>32.958531933493845</v>
      </c>
      <c r="H345" cm="1">
        <f t="array" ref="H345">MMULT($B307:$AL307,H$42:H$78)</f>
        <v>311.48441288987186</v>
      </c>
      <c r="I345" cm="1">
        <f t="array" ref="I345">MMULT($B307:$AL307,I$42:I$78)</f>
        <v>301.68713442234804</v>
      </c>
      <c r="J345" cm="1">
        <f t="array" ref="J345">MMULT($B307:$AL307,J$42:J$78)</f>
        <v>22.719193633772122</v>
      </c>
      <c r="K345" cm="1">
        <f t="array" ref="K345">MMULT($B307:$AL307,K$42:K$78)</f>
        <v>47.801472327522639</v>
      </c>
      <c r="L345" cm="1">
        <f t="array" ref="L345">MMULT($B307:$AL307,L$42:L$78)</f>
        <v>39.231439117097693</v>
      </c>
      <c r="M345" cm="1">
        <f t="array" ref="M345">MMULT($B307:$AL307,M$42:M$78)</f>
        <v>29.791785886218989</v>
      </c>
      <c r="N345" cm="1">
        <f t="array" ref="N345">MMULT($B307:$AL307,N$42:N$78)</f>
        <v>35.601663447162039</v>
      </c>
      <c r="O345" cm="1">
        <f t="array" ref="O345">MMULT($B307:$AL307,O$42:O$78)</f>
        <v>416.78903344290342</v>
      </c>
      <c r="P345" cm="1">
        <f t="array" ref="P345">MMULT($B307:$AL307,P$42:P$78)</f>
        <v>101.10233499475237</v>
      </c>
      <c r="Q345" cm="1">
        <f t="array" ref="Q345">MMULT($B307:$AL307,Q$42:Q$78)</f>
        <v>36.05949103340344</v>
      </c>
      <c r="R345" cm="1">
        <f t="array" ref="R345">MMULT($B307:$AL307,R$42:R$78)</f>
        <v>32.654200946970263</v>
      </c>
      <c r="S345" cm="1">
        <f t="array" ref="S345">MMULT($B307:$AL307,S$42:S$78)</f>
        <v>232.58363713274937</v>
      </c>
      <c r="T345" cm="1">
        <f t="array" ref="T345">MMULT($B307:$AL307,T$42:T$78)</f>
        <v>1775.4768157091892</v>
      </c>
      <c r="U345" cm="1">
        <f t="array" ref="U345">MMULT($B307:$AL307,U$42:U$78)</f>
        <v>197.53130133961079</v>
      </c>
      <c r="V345" cm="1">
        <f t="array" ref="V345">MMULT($B307:$AL307,V$42:V$78)</f>
        <v>116.89204806649299</v>
      </c>
      <c r="W345" cm="1">
        <f t="array" ref="W345">MMULT($B307:$AL307,W$42:W$78)</f>
        <v>141.2346780000002</v>
      </c>
      <c r="X345" cm="1">
        <f t="array" ref="X345">MMULT($B307:$AL307,X$42:X$78)</f>
        <v>137.20669865396783</v>
      </c>
      <c r="Y345" cm="1">
        <f t="array" ref="Y345">MMULT($B307:$AL307,Y$42:Y$78)</f>
        <v>206.18325014126506</v>
      </c>
      <c r="Z345" cm="1">
        <f t="array" ref="Z345">MMULT($B307:$AL307,Z$42:Z$78)</f>
        <v>413.91791988919908</v>
      </c>
      <c r="AA345" cm="1">
        <f t="array" ref="AA345">MMULT($B307:$AL307,AA$42:AA$78)</f>
        <v>96.391357019372563</v>
      </c>
      <c r="AB345" cm="1">
        <f t="array" ref="AB345">MMULT($B307:$AL307,AB$42:AB$78)</f>
        <v>191.91553404915922</v>
      </c>
      <c r="AC345" cm="1">
        <f t="array" ref="AC345">MMULT($B307:$AL307,AC$42:AC$78)</f>
        <v>291.46091817676836</v>
      </c>
      <c r="AD345" cm="1">
        <f t="array" ref="AD345">MMULT($B307:$AL307,AD$42:AD$78)</f>
        <v>252.20313438688694</v>
      </c>
      <c r="AE345" cm="1">
        <f t="array" ref="AE345">MMULT($B307:$AL307,AE$42:AE$78)</f>
        <v>234.02457936019843</v>
      </c>
      <c r="AF345" cm="1">
        <f t="array" ref="AF345">MMULT($B307:$AL307,AF$42:AF$78)</f>
        <v>631.66629171906754</v>
      </c>
      <c r="AG345" cm="1">
        <f t="array" ref="AG345">MMULT($B307:$AL307,AG$42:AG$78)</f>
        <v>236.528558858921</v>
      </c>
      <c r="AH345" cm="1">
        <f t="array" ref="AH345">MMULT($B307:$AL307,AH$42:AH$78)</f>
        <v>335.24798185557012</v>
      </c>
      <c r="AI345" cm="1">
        <f t="array" ref="AI345">MMULT($B307:$AL307,AI$42:AI$78)</f>
        <v>261.22260409197543</v>
      </c>
      <c r="AJ345" cm="1">
        <f t="array" ref="AJ345">MMULT($B307:$AL307,AJ$42:AJ$78)</f>
        <v>237.67648748125836</v>
      </c>
      <c r="AK345" cm="1">
        <f t="array" ref="AK345">MMULT($B307:$AL307,AK$42:AK$78)</f>
        <v>100.24692354430094</v>
      </c>
      <c r="AL345" cm="1">
        <f t="array" ref="AL345">MMULT($B307:$AL307,AL$42:AL$78)</f>
        <v>0</v>
      </c>
    </row>
    <row r="346" spans="1:38">
      <c r="A346" s="13" t="s">
        <v>37</v>
      </c>
      <c r="B346" cm="1">
        <f t="array" ref="B346">MMULT($B308:$AL308,B$42:B$78)</f>
        <v>104.7120885496748</v>
      </c>
      <c r="C346" cm="1">
        <f t="array" ref="C346">MMULT($B308:$AL308,C$42:C$78)</f>
        <v>16.085355697496201</v>
      </c>
      <c r="D346" cm="1">
        <f t="array" ref="D346">MMULT($B308:$AL308,D$42:D$78)</f>
        <v>2291.9349075923133</v>
      </c>
      <c r="E346" cm="1">
        <f t="array" ref="E346">MMULT($B308:$AL308,E$42:E$78)</f>
        <v>287.67011974326704</v>
      </c>
      <c r="F346" cm="1">
        <f t="array" ref="F346">MMULT($B308:$AL308,F$42:F$78)</f>
        <v>227.29902826164172</v>
      </c>
      <c r="G346" cm="1">
        <f t="array" ref="G346">MMULT($B308:$AL308,G$42:G$78)</f>
        <v>214.82153940645267</v>
      </c>
      <c r="H346" cm="1">
        <f t="array" ref="H346">MMULT($B308:$AL308,H$42:H$78)</f>
        <v>653.66428253366064</v>
      </c>
      <c r="I346" cm="1">
        <f t="array" ref="I346">MMULT($B308:$AL308,I$42:I$78)</f>
        <v>469.90955802106083</v>
      </c>
      <c r="J346" cm="1">
        <f t="array" ref="J346">MMULT($B308:$AL308,J$42:J$78)</f>
        <v>544.56280477359837</v>
      </c>
      <c r="K346" cm="1">
        <f t="array" ref="K346">MMULT($B308:$AL308,K$42:K$78)</f>
        <v>896.35990941498881</v>
      </c>
      <c r="L346" cm="1">
        <f t="array" ref="L346">MMULT($B308:$AL308,L$42:L$78)</f>
        <v>342.34135465622148</v>
      </c>
      <c r="M346" cm="1">
        <f t="array" ref="M346">MMULT($B308:$AL308,M$42:M$78)</f>
        <v>405.78115911937016</v>
      </c>
      <c r="N346" cm="1">
        <f t="array" ref="N346">MMULT($B308:$AL308,N$42:N$78)</f>
        <v>692.92214924059726</v>
      </c>
      <c r="O346" cm="1">
        <f t="array" ref="O346">MMULT($B308:$AL308,O$42:O$78)</f>
        <v>1925.7327905203813</v>
      </c>
      <c r="P346" cm="1">
        <f t="array" ref="P346">MMULT($B308:$AL308,P$42:P$78)</f>
        <v>642.0000295179932</v>
      </c>
      <c r="Q346" cm="1">
        <f t="array" ref="Q346">MMULT($B308:$AL308,Q$42:Q$78)</f>
        <v>370.65885160456168</v>
      </c>
      <c r="R346" cm="1">
        <f t="array" ref="R346">MMULT($B308:$AL308,R$42:R$78)</f>
        <v>827.05973528638208</v>
      </c>
      <c r="S346" cm="1">
        <f t="array" ref="S346">MMULT($B308:$AL308,S$42:S$78)</f>
        <v>6552.0144051531288</v>
      </c>
      <c r="T346" cm="1">
        <f t="array" ref="T346">MMULT($B308:$AL308,T$42:T$78)</f>
        <v>9328.241386500009</v>
      </c>
      <c r="U346" cm="1">
        <f t="array" ref="U346">MMULT($B308:$AL308,U$42:U$78)</f>
        <v>3145.7749423677169</v>
      </c>
      <c r="V346" cm="1">
        <f t="array" ref="V346">MMULT($B308:$AL308,V$42:V$78)</f>
        <v>1163.2274476050713</v>
      </c>
      <c r="W346" cm="1">
        <f t="array" ref="W346">MMULT($B308:$AL308,W$42:W$78)</f>
        <v>584.36246150926854</v>
      </c>
      <c r="X346" cm="1">
        <f t="array" ref="X346">MMULT($B308:$AL308,X$42:X$78)</f>
        <v>548.42695484378635</v>
      </c>
      <c r="Y346" cm="1">
        <f t="array" ref="Y346">MMULT($B308:$AL308,Y$42:Y$78)</f>
        <v>1262.6668487065233</v>
      </c>
      <c r="Z346" cm="1">
        <f t="array" ref="Z346">MMULT($B308:$AL308,Z$42:Z$78)</f>
        <v>2176.9240510106738</v>
      </c>
      <c r="AA346" cm="1">
        <f t="array" ref="AA346">MMULT($B308:$AL308,AA$42:AA$78)</f>
        <v>2888.2690527869013</v>
      </c>
      <c r="AB346" cm="1">
        <f t="array" ref="AB346">MMULT($B308:$AL308,AB$42:AB$78)</f>
        <v>2134.239428515777</v>
      </c>
      <c r="AC346" cm="1">
        <f t="array" ref="AC346">MMULT($B308:$AL308,AC$42:AC$78)</f>
        <v>2848.003510917345</v>
      </c>
      <c r="AD346" cm="1">
        <f t="array" ref="AD346">MMULT($B308:$AL308,AD$42:AD$78)</f>
        <v>475.45478489734569</v>
      </c>
      <c r="AE346" cm="1">
        <f t="array" ref="AE346">MMULT($B308:$AL308,AE$42:AE$78)</f>
        <v>3041.1872177134719</v>
      </c>
      <c r="AF346" cm="1">
        <f t="array" ref="AF346">MMULT($B308:$AL308,AF$42:AF$78)</f>
        <v>3955.9105657387304</v>
      </c>
      <c r="AG346" cm="1">
        <f t="array" ref="AG346">MMULT($B308:$AL308,AG$42:AG$78)</f>
        <v>1681.2093257835495</v>
      </c>
      <c r="AH346" cm="1">
        <f t="array" ref="AH346">MMULT($B308:$AL308,AH$42:AH$78)</f>
        <v>1863.2392994260331</v>
      </c>
      <c r="AI346" cm="1">
        <f t="array" ref="AI346">MMULT($B308:$AL308,AI$42:AI$78)</f>
        <v>1335.3744171236322</v>
      </c>
      <c r="AJ346" cm="1">
        <f t="array" ref="AJ346">MMULT($B308:$AL308,AJ$42:AJ$78)</f>
        <v>1169.6603624683373</v>
      </c>
      <c r="AK346" cm="1">
        <f t="array" ref="AK346">MMULT($B308:$AL308,AK$42:AK$78)</f>
        <v>1234.7407958805866</v>
      </c>
      <c r="AL346" cm="1">
        <f t="array" ref="AL346">MMULT($B308:$AL308,AL$42:AL$78)</f>
        <v>0</v>
      </c>
    </row>
    <row r="347" spans="1:38">
      <c r="A347" s="13" t="s">
        <v>38</v>
      </c>
      <c r="B347" cm="1">
        <f t="array" ref="B347">MMULT($B309:$AL309,B$42:B$78)</f>
        <v>0</v>
      </c>
      <c r="C347" cm="1">
        <f t="array" ref="C347">MMULT($B309:$AL309,C$42:C$78)</f>
        <v>0</v>
      </c>
      <c r="D347" cm="1">
        <f t="array" ref="D347">MMULT($B309:$AL309,D$42:D$78)</f>
        <v>0</v>
      </c>
      <c r="E347" cm="1">
        <f t="array" ref="E347">MMULT($B309:$AL309,E$42:E$78)</f>
        <v>0</v>
      </c>
      <c r="F347" cm="1">
        <f t="array" ref="F347">MMULT($B309:$AL309,F$42:F$78)</f>
        <v>0</v>
      </c>
      <c r="G347" cm="1">
        <f t="array" ref="G347">MMULT($B309:$AL309,G$42:G$78)</f>
        <v>0</v>
      </c>
      <c r="H347" cm="1">
        <f t="array" ref="H347">MMULT($B309:$AL309,H$42:H$78)</f>
        <v>0</v>
      </c>
      <c r="I347" cm="1">
        <f t="array" ref="I347">MMULT($B309:$AL309,I$42:I$78)</f>
        <v>0</v>
      </c>
      <c r="J347" cm="1">
        <f t="array" ref="J347">MMULT($B309:$AL309,J$42:J$78)</f>
        <v>0</v>
      </c>
      <c r="K347" cm="1">
        <f t="array" ref="K347">MMULT($B309:$AL309,K$42:K$78)</f>
        <v>0</v>
      </c>
      <c r="L347" cm="1">
        <f t="array" ref="L347">MMULT($B309:$AL309,L$42:L$78)</f>
        <v>0</v>
      </c>
      <c r="M347" cm="1">
        <f t="array" ref="M347">MMULT($B309:$AL309,M$42:M$78)</f>
        <v>0</v>
      </c>
      <c r="N347" cm="1">
        <f t="array" ref="N347">MMULT($B309:$AL309,N$42:N$78)</f>
        <v>0</v>
      </c>
      <c r="O347" cm="1">
        <f t="array" ref="O347">MMULT($B309:$AL309,O$42:O$78)</f>
        <v>0</v>
      </c>
      <c r="P347" cm="1">
        <f t="array" ref="P347">MMULT($B309:$AL309,P$42:P$78)</f>
        <v>0</v>
      </c>
      <c r="Q347" cm="1">
        <f t="array" ref="Q347">MMULT($B309:$AL309,Q$42:Q$78)</f>
        <v>0</v>
      </c>
      <c r="R347" cm="1">
        <f t="array" ref="R347">MMULT($B309:$AL309,R$42:R$78)</f>
        <v>0</v>
      </c>
      <c r="S347" cm="1">
        <f t="array" ref="S347">MMULT($B309:$AL309,S$42:S$78)</f>
        <v>0</v>
      </c>
      <c r="T347" cm="1">
        <f t="array" ref="T347">MMULT($B309:$AL309,T$42:T$78)</f>
        <v>0</v>
      </c>
      <c r="U347" cm="1">
        <f t="array" ref="U347">MMULT($B309:$AL309,U$42:U$78)</f>
        <v>0</v>
      </c>
      <c r="V347" cm="1">
        <f t="array" ref="V347">MMULT($B309:$AL309,V$42:V$78)</f>
        <v>0</v>
      </c>
      <c r="W347" cm="1">
        <f t="array" ref="W347">MMULT($B309:$AL309,W$42:W$78)</f>
        <v>0</v>
      </c>
      <c r="X347" cm="1">
        <f t="array" ref="X347">MMULT($B309:$AL309,X$42:X$78)</f>
        <v>0</v>
      </c>
      <c r="Y347" cm="1">
        <f t="array" ref="Y347">MMULT($B309:$AL309,Y$42:Y$78)</f>
        <v>0</v>
      </c>
      <c r="Z347" cm="1">
        <f t="array" ref="Z347">MMULT($B309:$AL309,Z$42:Z$78)</f>
        <v>0</v>
      </c>
      <c r="AA347" cm="1">
        <f t="array" ref="AA347">MMULT($B309:$AL309,AA$42:AA$78)</f>
        <v>0</v>
      </c>
      <c r="AB347" cm="1">
        <f t="array" ref="AB347">MMULT($B309:$AL309,AB$42:AB$78)</f>
        <v>0</v>
      </c>
      <c r="AC347" cm="1">
        <f t="array" ref="AC347">MMULT($B309:$AL309,AC$42:AC$78)</f>
        <v>0</v>
      </c>
      <c r="AD347" cm="1">
        <f t="array" ref="AD347">MMULT($B309:$AL309,AD$42:AD$78)</f>
        <v>0</v>
      </c>
      <c r="AE347" cm="1">
        <f t="array" ref="AE347">MMULT($B309:$AL309,AE$42:AE$78)</f>
        <v>0</v>
      </c>
      <c r="AF347" cm="1">
        <f t="array" ref="AF347">MMULT($B309:$AL309,AF$42:AF$78)</f>
        <v>0</v>
      </c>
      <c r="AG347" cm="1">
        <f t="array" ref="AG347">MMULT($B309:$AL309,AG$42:AG$78)</f>
        <v>0</v>
      </c>
      <c r="AH347" cm="1">
        <f t="array" ref="AH347">MMULT($B309:$AL309,AH$42:AH$78)</f>
        <v>0</v>
      </c>
      <c r="AI347" cm="1">
        <f t="array" ref="AI347">MMULT($B309:$AL309,AI$42:AI$78)</f>
        <v>0</v>
      </c>
      <c r="AJ347" cm="1">
        <f t="array" ref="AJ347">MMULT($B309:$AL309,AJ$42:AJ$78)</f>
        <v>0</v>
      </c>
      <c r="AK347" cm="1">
        <f t="array" ref="AK347">MMULT($B309:$AL309,AK$42:AK$78)</f>
        <v>0</v>
      </c>
      <c r="AL347" cm="1">
        <f t="array" ref="AL347">MMULT($B309:$AL309,AL$42:AL$78)</f>
        <v>0</v>
      </c>
    </row>
    <row r="348" spans="1:38">
      <c r="A348" s="13" t="s">
        <v>39</v>
      </c>
      <c r="B348" cm="1">
        <f t="array" ref="B348">MMULT($B310:$AL310,B$42:B$78)</f>
        <v>39.140956078214764</v>
      </c>
      <c r="C348" cm="1">
        <f t="array" ref="C348">MMULT($B310:$AL310,C$42:C$78)</f>
        <v>3.4222419319620099</v>
      </c>
      <c r="D348" cm="1">
        <f t="array" ref="D348">MMULT($B310:$AL310,D$42:D$78)</f>
        <v>311.65051627420797</v>
      </c>
      <c r="E348" cm="1">
        <f t="array" ref="E348">MMULT($B310:$AL310,E$42:E$78)</f>
        <v>39.463873482698403</v>
      </c>
      <c r="F348" cm="1">
        <f t="array" ref="F348">MMULT($B310:$AL310,F$42:F$78)</f>
        <v>29.165475729594068</v>
      </c>
      <c r="G348" cm="1">
        <f t="array" ref="G348">MMULT($B310:$AL310,G$42:G$78)</f>
        <v>78.658347476603979</v>
      </c>
      <c r="H348" cm="1">
        <f t="array" ref="H348">MMULT($B310:$AL310,H$42:H$78)</f>
        <v>227.96009441734921</v>
      </c>
      <c r="I348" cm="1">
        <f t="array" ref="I348">MMULT($B310:$AL310,I$42:I$78)</f>
        <v>164.4519986092844</v>
      </c>
      <c r="J348" cm="1">
        <f t="array" ref="J348">MMULT($B310:$AL310,J$42:J$78)</f>
        <v>92.167454006231324</v>
      </c>
      <c r="K348" cm="1">
        <f t="array" ref="K348">MMULT($B310:$AL310,K$42:K$78)</f>
        <v>119.91955263102786</v>
      </c>
      <c r="L348" cm="1">
        <f t="array" ref="L348">MMULT($B310:$AL310,L$42:L$78)</f>
        <v>146.60653516188111</v>
      </c>
      <c r="M348" cm="1">
        <f t="array" ref="M348">MMULT($B310:$AL310,M$42:M$78)</f>
        <v>99.280359602529316</v>
      </c>
      <c r="N348" cm="1">
        <f t="array" ref="N348">MMULT($B310:$AL310,N$42:N$78)</f>
        <v>178.80019065582971</v>
      </c>
      <c r="O348" cm="1">
        <f t="array" ref="O348">MMULT($B310:$AL310,O$42:O$78)</f>
        <v>761.76466926476917</v>
      </c>
      <c r="P348" cm="1">
        <f t="array" ref="P348">MMULT($B310:$AL310,P$42:P$78)</f>
        <v>228.79645853585245</v>
      </c>
      <c r="Q348" cm="1">
        <f t="array" ref="Q348">MMULT($B310:$AL310,Q$42:Q$78)</f>
        <v>172.31623289081506</v>
      </c>
      <c r="R348" cm="1">
        <f t="array" ref="R348">MMULT($B310:$AL310,R$42:R$78)</f>
        <v>46.889205233991703</v>
      </c>
      <c r="S348" cm="1">
        <f t="array" ref="S348">MMULT($B310:$AL310,S$42:S$78)</f>
        <v>534.96147649989211</v>
      </c>
      <c r="T348" cm="1">
        <f t="array" ref="T348">MMULT($B310:$AL310,T$42:T$78)</f>
        <v>1675.1665576836872</v>
      </c>
      <c r="U348" cm="1">
        <f t="array" ref="U348">MMULT($B310:$AL310,U$42:U$78)</f>
        <v>1069.6210994990174</v>
      </c>
      <c r="V348" cm="1">
        <f t="array" ref="V348">MMULT($B310:$AL310,V$42:V$78)</f>
        <v>181.44792373757718</v>
      </c>
      <c r="W348" cm="1">
        <f t="array" ref="W348">MMULT($B310:$AL310,W$42:W$78)</f>
        <v>98.365717424328963</v>
      </c>
      <c r="X348" cm="1">
        <f t="array" ref="X348">MMULT($B310:$AL310,X$42:X$78)</f>
        <v>231.77312164068294</v>
      </c>
      <c r="Y348" cm="1">
        <f t="array" ref="Y348">MMULT($B310:$AL310,Y$42:Y$78)</f>
        <v>610.32740008830422</v>
      </c>
      <c r="Z348" cm="1">
        <f t="array" ref="Z348">MMULT($B310:$AL310,Z$42:Z$78)</f>
        <v>246.25344672226365</v>
      </c>
      <c r="AA348" cm="1">
        <f t="array" ref="AA348">MMULT($B310:$AL310,AA$42:AA$78)</f>
        <v>99.74018207180643</v>
      </c>
      <c r="AB348" cm="1">
        <f t="array" ref="AB348">MMULT($B310:$AL310,AB$42:AB$78)</f>
        <v>331.11758362507663</v>
      </c>
      <c r="AC348" cm="1">
        <f t="array" ref="AC348">MMULT($B310:$AL310,AC$42:AC$78)</f>
        <v>347.86997697994809</v>
      </c>
      <c r="AD348" cm="1">
        <f t="array" ref="AD348">MMULT($B310:$AL310,AD$42:AD$78)</f>
        <v>101.0200583847848</v>
      </c>
      <c r="AE348" cm="1">
        <f t="array" ref="AE348">MMULT($B310:$AL310,AE$42:AE$78)</f>
        <v>185.49551238337048</v>
      </c>
      <c r="AF348" cm="1">
        <f t="array" ref="AF348">MMULT($B310:$AL310,AF$42:AF$78)</f>
        <v>528.54621474174189</v>
      </c>
      <c r="AG348" cm="1">
        <f t="array" ref="AG348">MMULT($B310:$AL310,AG$42:AG$78)</f>
        <v>1169.7935879220468</v>
      </c>
      <c r="AH348" cm="1">
        <f t="array" ref="AH348">MMULT($B310:$AL310,AH$42:AH$78)</f>
        <v>1917.3385860271662</v>
      </c>
      <c r="AI348" cm="1">
        <f t="array" ref="AI348">MMULT($B310:$AL310,AI$42:AI$78)</f>
        <v>155.40022060872184</v>
      </c>
      <c r="AJ348" cm="1">
        <f t="array" ref="AJ348">MMULT($B310:$AL310,AJ$42:AJ$78)</f>
        <v>175.01142306201089</v>
      </c>
      <c r="AK348" cm="1">
        <f t="array" ref="AK348">MMULT($B310:$AL310,AK$42:AK$78)</f>
        <v>66.22535584240218</v>
      </c>
      <c r="AL348" cm="1">
        <f t="array" ref="AL348">MMULT($B310:$AL310,AL$42:AL$78)</f>
        <v>0</v>
      </c>
    </row>
    <row r="349" spans="1:38">
      <c r="A349" s="13" t="s">
        <v>40</v>
      </c>
      <c r="B349" cm="1">
        <f t="array" ref="B349">MMULT($B311:$AL311,B$42:B$78)</f>
        <v>8.2058426424421238E-2</v>
      </c>
      <c r="C349" cm="1">
        <f t="array" ref="C349">MMULT($B311:$AL311,C$42:C$78)</f>
        <v>0.12363576235187117</v>
      </c>
      <c r="D349" cm="1">
        <f t="array" ref="D349">MMULT($B311:$AL311,D$42:D$78)</f>
        <v>51.082514275449036</v>
      </c>
      <c r="E349" cm="1">
        <f t="array" ref="E349">MMULT($B311:$AL311,E$42:E$78)</f>
        <v>5.7639897893726904</v>
      </c>
      <c r="F349" cm="1">
        <f t="array" ref="F349">MMULT($B311:$AL311,F$42:F$78)</f>
        <v>2.7840757876090234</v>
      </c>
      <c r="G349" cm="1">
        <f t="array" ref="G349">MMULT($B311:$AL311,G$42:G$78)</f>
        <v>14.562171603841721</v>
      </c>
      <c r="H349" cm="1">
        <f t="array" ref="H349">MMULT($B311:$AL311,H$42:H$78)</f>
        <v>14.562661078653147</v>
      </c>
      <c r="I349" cm="1">
        <f t="array" ref="I349">MMULT($B311:$AL311,I$42:I$78)</f>
        <v>5.0776151470675579</v>
      </c>
      <c r="J349" cm="1">
        <f t="array" ref="J349">MMULT($B311:$AL311,J$42:J$78)</f>
        <v>4.680002137821897</v>
      </c>
      <c r="K349" cm="1">
        <f t="array" ref="K349">MMULT($B311:$AL311,K$42:K$78)</f>
        <v>14.720578975599466</v>
      </c>
      <c r="L349" cm="1">
        <f t="array" ref="L349">MMULT($B311:$AL311,L$42:L$78)</f>
        <v>5.0872387571390263</v>
      </c>
      <c r="M349" cm="1">
        <f t="array" ref="M349">MMULT($B311:$AL311,M$42:M$78)</f>
        <v>4.5199456128258459</v>
      </c>
      <c r="N349" cm="1">
        <f t="array" ref="N349">MMULT($B311:$AL311,N$42:N$78)</f>
        <v>11.434659408603357</v>
      </c>
      <c r="O349" cm="1">
        <f t="array" ref="O349">MMULT($B311:$AL311,O$42:O$78)</f>
        <v>36.775364028408326</v>
      </c>
      <c r="P349" cm="1">
        <f t="array" ref="P349">MMULT($B311:$AL311,P$42:P$78)</f>
        <v>11.708976610402832</v>
      </c>
      <c r="Q349" cm="1">
        <f t="array" ref="Q349">MMULT($B311:$AL311,Q$42:Q$78)</f>
        <v>10.221399103270997</v>
      </c>
      <c r="R349" cm="1">
        <f t="array" ref="R349">MMULT($B311:$AL311,R$42:R$78)</f>
        <v>7.5811472450330504</v>
      </c>
      <c r="S349" cm="1">
        <f t="array" ref="S349">MMULT($B311:$AL311,S$42:S$78)</f>
        <v>101.78497546274048</v>
      </c>
      <c r="T349" cm="1">
        <f t="array" ref="T349">MMULT($B311:$AL311,T$42:T$78)</f>
        <v>109.96265755040493</v>
      </c>
      <c r="U349" cm="1">
        <f t="array" ref="U349">MMULT($B311:$AL311,U$42:U$78)</f>
        <v>55.878479455208051</v>
      </c>
      <c r="V349" cm="1">
        <f t="array" ref="V349">MMULT($B311:$AL311,V$42:V$78)</f>
        <v>115.2487973531854</v>
      </c>
      <c r="W349" cm="1">
        <f t="array" ref="W349">MMULT($B311:$AL311,W$42:W$78)</f>
        <v>17.464034163426952</v>
      </c>
      <c r="X349" cm="1">
        <f t="array" ref="X349">MMULT($B311:$AL311,X$42:X$78)</f>
        <v>14.661725469839528</v>
      </c>
      <c r="Y349" cm="1">
        <f t="array" ref="Y349">MMULT($B311:$AL311,Y$42:Y$78)</f>
        <v>43.8782228026285</v>
      </c>
      <c r="Z349" cm="1">
        <f t="array" ref="Z349">MMULT($B311:$AL311,Z$42:Z$78)</f>
        <v>79.375771392807991</v>
      </c>
      <c r="AA349" cm="1">
        <f t="array" ref="AA349">MMULT($B311:$AL311,AA$42:AA$78)</f>
        <v>19.341358343944634</v>
      </c>
      <c r="AB349" cm="1">
        <f t="array" ref="AB349">MMULT($B311:$AL311,AB$42:AB$78)</f>
        <v>20.357964439304443</v>
      </c>
      <c r="AC349" cm="1">
        <f t="array" ref="AC349">MMULT($B311:$AL311,AC$42:AC$78)</f>
        <v>83.800851164235482</v>
      </c>
      <c r="AD349" cm="1">
        <f t="array" ref="AD349">MMULT($B311:$AL311,AD$42:AD$78)</f>
        <v>11.091415924353795</v>
      </c>
      <c r="AE349" cm="1">
        <f t="array" ref="AE349">MMULT($B311:$AL311,AE$42:AE$78)</f>
        <v>55.037859150511011</v>
      </c>
      <c r="AF349" cm="1">
        <f t="array" ref="AF349">MMULT($B311:$AL311,AF$42:AF$78)</f>
        <v>177.28434322737959</v>
      </c>
      <c r="AG349" cm="1">
        <f t="array" ref="AG349">MMULT($B311:$AL311,AG$42:AG$78)</f>
        <v>11.462272428193598</v>
      </c>
      <c r="AH349" cm="1">
        <f t="array" ref="AH349">MMULT($B311:$AL311,AH$42:AH$78)</f>
        <v>3938.0662378495904</v>
      </c>
      <c r="AI349" cm="1">
        <f t="array" ref="AI349">MMULT($B311:$AL311,AI$42:AI$78)</f>
        <v>207.24636033203868</v>
      </c>
      <c r="AJ349" cm="1">
        <f t="array" ref="AJ349">MMULT($B311:$AL311,AJ$42:AJ$78)</f>
        <v>25.848897934111786</v>
      </c>
      <c r="AK349" cm="1">
        <f t="array" ref="AK349">MMULT($B311:$AL311,AK$42:AK$78)</f>
        <v>7.22709384690683</v>
      </c>
      <c r="AL349" cm="1">
        <f t="array" ref="AL349">MMULT($B311:$AL311,AL$42:AL$78)</f>
        <v>0</v>
      </c>
    </row>
    <row r="350" spans="1:38">
      <c r="A350" s="13" t="s">
        <v>41</v>
      </c>
      <c r="B350" cm="1">
        <f t="array" ref="B350">MMULT($B312:$AL312,B$42:B$78)</f>
        <v>0</v>
      </c>
      <c r="C350" cm="1">
        <f t="array" ref="C350">MMULT($B312:$AL312,C$42:C$78)</f>
        <v>0</v>
      </c>
      <c r="D350" cm="1">
        <f t="array" ref="D350">MMULT($B312:$AL312,D$42:D$78)</f>
        <v>0</v>
      </c>
      <c r="E350" cm="1">
        <f t="array" ref="E350">MMULT($B312:$AL312,E$42:E$78)</f>
        <v>0</v>
      </c>
      <c r="F350" cm="1">
        <f t="array" ref="F350">MMULT($B312:$AL312,F$42:F$78)</f>
        <v>0</v>
      </c>
      <c r="G350" cm="1">
        <f t="array" ref="G350">MMULT($B312:$AL312,G$42:G$78)</f>
        <v>0</v>
      </c>
      <c r="H350" cm="1">
        <f t="array" ref="H350">MMULT($B312:$AL312,H$42:H$78)</f>
        <v>0</v>
      </c>
      <c r="I350" cm="1">
        <f t="array" ref="I350">MMULT($B312:$AL312,I$42:I$78)</f>
        <v>0</v>
      </c>
      <c r="J350" cm="1">
        <f t="array" ref="J350">MMULT($B312:$AL312,J$42:J$78)</f>
        <v>0</v>
      </c>
      <c r="K350" cm="1">
        <f t="array" ref="K350">MMULT($B312:$AL312,K$42:K$78)</f>
        <v>0</v>
      </c>
      <c r="L350" cm="1">
        <f t="array" ref="L350">MMULT($B312:$AL312,L$42:L$78)</f>
        <v>0</v>
      </c>
      <c r="M350" cm="1">
        <f t="array" ref="M350">MMULT($B312:$AL312,M$42:M$78)</f>
        <v>0</v>
      </c>
      <c r="N350" cm="1">
        <f t="array" ref="N350">MMULT($B312:$AL312,N$42:N$78)</f>
        <v>0</v>
      </c>
      <c r="O350" cm="1">
        <f t="array" ref="O350">MMULT($B312:$AL312,O$42:O$78)</f>
        <v>0</v>
      </c>
      <c r="P350" cm="1">
        <f t="array" ref="P350">MMULT($B312:$AL312,P$42:P$78)</f>
        <v>0</v>
      </c>
      <c r="Q350" cm="1">
        <f t="array" ref="Q350">MMULT($B312:$AL312,Q$42:Q$78)</f>
        <v>0</v>
      </c>
      <c r="R350" cm="1">
        <f t="array" ref="R350">MMULT($B312:$AL312,R$42:R$78)</f>
        <v>0</v>
      </c>
      <c r="S350" cm="1">
        <f t="array" ref="S350">MMULT($B312:$AL312,S$42:S$78)</f>
        <v>0</v>
      </c>
      <c r="T350" cm="1">
        <f t="array" ref="T350">MMULT($B312:$AL312,T$42:T$78)</f>
        <v>0</v>
      </c>
      <c r="U350" cm="1">
        <f t="array" ref="U350">MMULT($B312:$AL312,U$42:U$78)</f>
        <v>0</v>
      </c>
      <c r="V350" cm="1">
        <f t="array" ref="V350">MMULT($B312:$AL312,V$42:V$78)</f>
        <v>0</v>
      </c>
      <c r="W350" cm="1">
        <f t="array" ref="W350">MMULT($B312:$AL312,W$42:W$78)</f>
        <v>0</v>
      </c>
      <c r="X350" cm="1">
        <f t="array" ref="X350">MMULT($B312:$AL312,X$42:X$78)</f>
        <v>0</v>
      </c>
      <c r="Y350" cm="1">
        <f t="array" ref="Y350">MMULT($B312:$AL312,Y$42:Y$78)</f>
        <v>0</v>
      </c>
      <c r="Z350" cm="1">
        <f t="array" ref="Z350">MMULT($B312:$AL312,Z$42:Z$78)</f>
        <v>0</v>
      </c>
      <c r="AA350" cm="1">
        <f t="array" ref="AA350">MMULT($B312:$AL312,AA$42:AA$78)</f>
        <v>0</v>
      </c>
      <c r="AB350" cm="1">
        <f t="array" ref="AB350">MMULT($B312:$AL312,AB$42:AB$78)</f>
        <v>0</v>
      </c>
      <c r="AC350" cm="1">
        <f t="array" ref="AC350">MMULT($B312:$AL312,AC$42:AC$78)</f>
        <v>0</v>
      </c>
      <c r="AD350" cm="1">
        <f t="array" ref="AD350">MMULT($B312:$AL312,AD$42:AD$78)</f>
        <v>0</v>
      </c>
      <c r="AE350" cm="1">
        <f t="array" ref="AE350">MMULT($B312:$AL312,AE$42:AE$78)</f>
        <v>0</v>
      </c>
      <c r="AF350" cm="1">
        <f t="array" ref="AF350">MMULT($B312:$AL312,AF$42:AF$78)</f>
        <v>0</v>
      </c>
      <c r="AG350" cm="1">
        <f t="array" ref="AG350">MMULT($B312:$AL312,AG$42:AG$78)</f>
        <v>0</v>
      </c>
      <c r="AH350" cm="1">
        <f t="array" ref="AH350">MMULT($B312:$AL312,AH$42:AH$78)</f>
        <v>0</v>
      </c>
      <c r="AI350" cm="1">
        <f t="array" ref="AI350">MMULT($B312:$AL312,AI$42:AI$78)</f>
        <v>0</v>
      </c>
      <c r="AJ350" cm="1">
        <f t="array" ref="AJ350">MMULT($B312:$AL312,AJ$42:AJ$78)</f>
        <v>0</v>
      </c>
      <c r="AK350" cm="1">
        <f t="array" ref="AK350">MMULT($B312:$AL312,AK$42:AK$78)</f>
        <v>0</v>
      </c>
      <c r="AL350" cm="1">
        <f t="array" ref="AL350">MMULT($B312:$AL312,AL$42:AL$78)</f>
        <v>0</v>
      </c>
    </row>
    <row r="351" spans="1:38">
      <c r="A351" s="13" t="s">
        <v>42</v>
      </c>
      <c r="B351" cm="1">
        <f t="array" ref="B351">MMULT($B313:$AL313,B$42:B$78)</f>
        <v>9.8776690149701196E-2</v>
      </c>
      <c r="C351" cm="1">
        <f t="array" ref="C351">MMULT($B313:$AL313,C$42:C$78)</f>
        <v>2.5178338750902237E-4</v>
      </c>
      <c r="D351" cm="1">
        <f t="array" ref="D351">MMULT($B313:$AL313,D$42:D$78)</f>
        <v>33.942057915338943</v>
      </c>
      <c r="E351" cm="1">
        <f t="array" ref="E351">MMULT($B313:$AL313,E$42:E$78)</f>
        <v>3.2731118990347472</v>
      </c>
      <c r="F351" cm="1">
        <f t="array" ref="F351">MMULT($B313:$AL313,F$42:F$78)</f>
        <v>3.6868844303137767</v>
      </c>
      <c r="G351" cm="1">
        <f t="array" ref="G351">MMULT($B313:$AL313,G$42:G$78)</f>
        <v>9.0980853210863497</v>
      </c>
      <c r="H351" cm="1">
        <f t="array" ref="H351">MMULT($B313:$AL313,H$42:H$78)</f>
        <v>17.711031384997472</v>
      </c>
      <c r="I351" cm="1">
        <f t="array" ref="I351">MMULT($B313:$AL313,I$42:I$78)</f>
        <v>17.979834054919891</v>
      </c>
      <c r="J351" cm="1">
        <f t="array" ref="J351">MMULT($B313:$AL313,J$42:J$78)</f>
        <v>8.519976107388862</v>
      </c>
      <c r="K351" cm="1">
        <f t="array" ref="K351">MMULT($B313:$AL313,K$42:K$78)</f>
        <v>15.825703277754769</v>
      </c>
      <c r="L351" cm="1">
        <f t="array" ref="L351">MMULT($B313:$AL313,L$42:L$78)</f>
        <v>8.5679387806087028</v>
      </c>
      <c r="M351" cm="1">
        <f t="array" ref="M351">MMULT($B313:$AL313,M$42:M$78)</f>
        <v>5.5945770028928887</v>
      </c>
      <c r="N351" cm="1">
        <f t="array" ref="N351">MMULT($B313:$AL313,N$42:N$78)</f>
        <v>14.635023815242462</v>
      </c>
      <c r="O351" cm="1">
        <f t="array" ref="O351">MMULT($B313:$AL313,O$42:O$78)</f>
        <v>41.751381641913106</v>
      </c>
      <c r="P351" cm="1">
        <f t="array" ref="P351">MMULT($B313:$AL313,P$42:P$78)</f>
        <v>16.039511189613162</v>
      </c>
      <c r="Q351" cm="1">
        <f t="array" ref="Q351">MMULT($B313:$AL313,Q$42:Q$78)</f>
        <v>7.951287334302819</v>
      </c>
      <c r="R351" cm="1">
        <f t="array" ref="R351">MMULT($B313:$AL313,R$42:R$78)</f>
        <v>9.8501089798266506</v>
      </c>
      <c r="S351" cm="1">
        <f t="array" ref="S351">MMULT($B313:$AL313,S$42:S$78)</f>
        <v>29.393204765122505</v>
      </c>
      <c r="T351" cm="1">
        <f t="array" ref="T351">MMULT($B313:$AL313,T$42:T$78)</f>
        <v>688.62641728307631</v>
      </c>
      <c r="U351" cm="1">
        <f t="array" ref="U351">MMULT($B313:$AL313,U$42:U$78)</f>
        <v>100.62529461820083</v>
      </c>
      <c r="V351" cm="1">
        <f t="array" ref="V351">MMULT($B313:$AL313,V$42:V$78)</f>
        <v>256.5312806019848</v>
      </c>
      <c r="W351" cm="1">
        <f t="array" ref="W351">MMULT($B313:$AL313,W$42:W$78)</f>
        <v>47.280002985465565</v>
      </c>
      <c r="X351" cm="1">
        <f t="array" ref="X351">MMULT($B313:$AL313,X$42:X$78)</f>
        <v>18.512886909184793</v>
      </c>
      <c r="Y351" cm="1">
        <f t="array" ref="Y351">MMULT($B313:$AL313,Y$42:Y$78)</f>
        <v>94.595509312251849</v>
      </c>
      <c r="Z351" cm="1">
        <f t="array" ref="Z351">MMULT($B313:$AL313,Z$42:Z$78)</f>
        <v>1.1748591461210436</v>
      </c>
      <c r="AA351" cm="1">
        <f t="array" ref="AA351">MMULT($B313:$AL313,AA$42:AA$78)</f>
        <v>73.40310796176</v>
      </c>
      <c r="AB351" cm="1">
        <f t="array" ref="AB351">MMULT($B313:$AL313,AB$42:AB$78)</f>
        <v>94.879759109892802</v>
      </c>
      <c r="AC351" cm="1">
        <f t="array" ref="AC351">MMULT($B313:$AL313,AC$42:AC$78)</f>
        <v>60.255880526168646</v>
      </c>
      <c r="AD351" cm="1">
        <f t="array" ref="AD351">MMULT($B313:$AL313,AD$42:AD$78)</f>
        <v>19.328904560260607</v>
      </c>
      <c r="AE351" cm="1">
        <f t="array" ref="AE351">MMULT($B313:$AL313,AE$42:AE$78)</f>
        <v>89.453377423464559</v>
      </c>
      <c r="AF351" cm="1">
        <f t="array" ref="AF351">MMULT($B313:$AL313,AF$42:AF$78)</f>
        <v>176.57234875940122</v>
      </c>
      <c r="AG351" cm="1">
        <f t="array" ref="AG351">MMULT($B313:$AL313,AG$42:AG$78)</f>
        <v>88.340215098072406</v>
      </c>
      <c r="AH351" cm="1">
        <f t="array" ref="AH351">MMULT($B313:$AL313,AH$42:AH$78)</f>
        <v>41.203357665925211</v>
      </c>
      <c r="AI351" cm="1">
        <f t="array" ref="AI351">MMULT($B313:$AL313,AI$42:AI$78)</f>
        <v>64.18486499531717</v>
      </c>
      <c r="AJ351" cm="1">
        <f t="array" ref="AJ351">MMULT($B313:$AL313,AJ$42:AJ$78)</f>
        <v>1085.7215261356766</v>
      </c>
      <c r="AK351" cm="1">
        <f t="array" ref="AK351">MMULT($B313:$AL313,AK$42:AK$78)</f>
        <v>107.26826950495379</v>
      </c>
      <c r="AL351" cm="1">
        <f t="array" ref="AL351">MMULT($B313:$AL313,AL$42:AL$78)</f>
        <v>0</v>
      </c>
    </row>
    <row r="352" spans="1:38">
      <c r="A352" s="13" t="s">
        <v>43</v>
      </c>
      <c r="B352" cm="1">
        <f t="array" ref="B352">MMULT($B314:$AL314,B$42:B$78)</f>
        <v>19.725749804700815</v>
      </c>
      <c r="C352" cm="1">
        <f t="array" ref="C352">MMULT($B314:$AL314,C$42:C$78)</f>
        <v>8.7556257636846386E-5</v>
      </c>
      <c r="D352" cm="1">
        <f t="array" ref="D352">MMULT($B314:$AL314,D$42:D$78)</f>
        <v>205.69957998790397</v>
      </c>
      <c r="E352" cm="1">
        <f t="array" ref="E352">MMULT($B314:$AL314,E$42:E$78)</f>
        <v>15.010813272244317</v>
      </c>
      <c r="F352" cm="1">
        <f t="array" ref="F352">MMULT($B314:$AL314,F$42:F$78)</f>
        <v>8.9185167285205864</v>
      </c>
      <c r="G352" cm="1">
        <f t="array" ref="G352">MMULT($B314:$AL314,G$42:G$78)</f>
        <v>55.815892243311325</v>
      </c>
      <c r="H352" cm="1">
        <f t="array" ref="H352">MMULT($B314:$AL314,H$42:H$78)</f>
        <v>76.28044389063848</v>
      </c>
      <c r="I352" cm="1">
        <f t="array" ref="I352">MMULT($B314:$AL314,I$42:I$78)</f>
        <v>30.433849059143295</v>
      </c>
      <c r="J352" cm="1">
        <f t="array" ref="J352">MMULT($B314:$AL314,J$42:J$78)</f>
        <v>23.116063230158289</v>
      </c>
      <c r="K352" cm="1">
        <f t="array" ref="K352">MMULT($B314:$AL314,K$42:K$78)</f>
        <v>26.11716916938213</v>
      </c>
      <c r="L352" cm="1">
        <f t="array" ref="L352">MMULT($B314:$AL314,L$42:L$78)</f>
        <v>29.929236248664306</v>
      </c>
      <c r="M352" cm="1">
        <f t="array" ref="M352">MMULT($B314:$AL314,M$42:M$78)</f>
        <v>32.517727248619387</v>
      </c>
      <c r="N352" cm="1">
        <f t="array" ref="N352">MMULT($B314:$AL314,N$42:N$78)</f>
        <v>88.746762002947634</v>
      </c>
      <c r="O352" cm="1">
        <f t="array" ref="O352">MMULT($B314:$AL314,O$42:O$78)</f>
        <v>372.78209334085346</v>
      </c>
      <c r="P352" cm="1">
        <f t="array" ref="P352">MMULT($B314:$AL314,P$42:P$78)</f>
        <v>139.93405936169964</v>
      </c>
      <c r="Q352" cm="1">
        <f t="array" ref="Q352">MMULT($B314:$AL314,Q$42:Q$78)</f>
        <v>29.490651223946688</v>
      </c>
      <c r="R352" cm="1">
        <f t="array" ref="R352">MMULT($B314:$AL314,R$42:R$78)</f>
        <v>25.252990872957938</v>
      </c>
      <c r="S352" cm="1">
        <f t="array" ref="S352">MMULT($B314:$AL314,S$42:S$78)</f>
        <v>222.01309699868185</v>
      </c>
      <c r="T352" cm="1">
        <f t="array" ref="T352">MMULT($B314:$AL314,T$42:T$78)</f>
        <v>559.78366889147549</v>
      </c>
      <c r="U352" cm="1">
        <f t="array" ref="U352">MMULT($B314:$AL314,U$42:U$78)</f>
        <v>167.90387027148736</v>
      </c>
      <c r="V352" cm="1">
        <f t="array" ref="V352">MMULT($B314:$AL314,V$42:V$78)</f>
        <v>93.747394336890693</v>
      </c>
      <c r="W352" cm="1">
        <f t="array" ref="W352">MMULT($B314:$AL314,W$42:W$78)</f>
        <v>103.78109380782223</v>
      </c>
      <c r="X352" cm="1">
        <f t="array" ref="X352">MMULT($B314:$AL314,X$42:X$78)</f>
        <v>62.547411739682509</v>
      </c>
      <c r="Y352" cm="1">
        <f t="array" ref="Y352">MMULT($B314:$AL314,Y$42:Y$78)</f>
        <v>75.656621226803452</v>
      </c>
      <c r="Z352" cm="1">
        <f t="array" ref="Z352">MMULT($B314:$AL314,Z$42:Z$78)</f>
        <v>153.99879749309795</v>
      </c>
      <c r="AA352" cm="1">
        <f t="array" ref="AA352">MMULT($B314:$AL314,AA$42:AA$78)</f>
        <v>50.241904384882716</v>
      </c>
      <c r="AB352" cm="1">
        <f t="array" ref="AB352">MMULT($B314:$AL314,AB$42:AB$78)</f>
        <v>78.068723897233667</v>
      </c>
      <c r="AC352" cm="1">
        <f t="array" ref="AC352">MMULT($B314:$AL314,AC$42:AC$78)</f>
        <v>78.828901293105019</v>
      </c>
      <c r="AD352" cm="1">
        <f t="array" ref="AD352">MMULT($B314:$AL314,AD$42:AD$78)</f>
        <v>46.302017745728229</v>
      </c>
      <c r="AE352" cm="1">
        <f t="array" ref="AE352">MMULT($B314:$AL314,AE$42:AE$78)</f>
        <v>123.63240754897063</v>
      </c>
      <c r="AF352" cm="1">
        <f t="array" ref="AF352">MMULT($B314:$AL314,AF$42:AF$78)</f>
        <v>60.581487048618655</v>
      </c>
      <c r="AG352" cm="1">
        <f t="array" ref="AG352">MMULT($B314:$AL314,AG$42:AG$78)</f>
        <v>17.941541330136609</v>
      </c>
      <c r="AH352" cm="1">
        <f t="array" ref="AH352">MMULT($B314:$AL314,AH$42:AH$78)</f>
        <v>46.955545827271543</v>
      </c>
      <c r="AI352" cm="1">
        <f t="array" ref="AI352">MMULT($B314:$AL314,AI$42:AI$78)</f>
        <v>28.26254648063955</v>
      </c>
      <c r="AJ352" cm="1">
        <f t="array" ref="AJ352">MMULT($B314:$AL314,AJ$42:AJ$78)</f>
        <v>39.09546498542948</v>
      </c>
      <c r="AK352" cm="1">
        <f t="array" ref="AK352">MMULT($B314:$AL314,AK$42:AK$78)</f>
        <v>583.13582679165313</v>
      </c>
      <c r="AL352" cm="1">
        <f t="array" ref="AL352">MMULT($B314:$AL314,AL$42:AL$78)</f>
        <v>0</v>
      </c>
    </row>
    <row r="353" spans="1:38">
      <c r="A353" s="13" t="s">
        <v>44</v>
      </c>
      <c r="B353" cm="1">
        <f t="array" ref="B353">MMULT($B315:$AL315,B$42:B$78)</f>
        <v>0</v>
      </c>
      <c r="C353" cm="1">
        <f t="array" ref="C353">MMULT($B315:$AL315,C$42:C$78)</f>
        <v>0</v>
      </c>
      <c r="D353" cm="1">
        <f t="array" ref="D353">MMULT($B315:$AL315,D$42:D$78)</f>
        <v>0</v>
      </c>
      <c r="E353" cm="1">
        <f t="array" ref="E353">MMULT($B315:$AL315,E$42:E$78)</f>
        <v>0</v>
      </c>
      <c r="F353" cm="1">
        <f t="array" ref="F353">MMULT($B315:$AL315,F$42:F$78)</f>
        <v>0</v>
      </c>
      <c r="G353" cm="1">
        <f t="array" ref="G353">MMULT($B315:$AL315,G$42:G$78)</f>
        <v>0</v>
      </c>
      <c r="H353" cm="1">
        <f t="array" ref="H353">MMULT($B315:$AL315,H$42:H$78)</f>
        <v>0</v>
      </c>
      <c r="I353" cm="1">
        <f t="array" ref="I353">MMULT($B315:$AL315,I$42:I$78)</f>
        <v>0</v>
      </c>
      <c r="J353" cm="1">
        <f t="array" ref="J353">MMULT($B315:$AL315,J$42:J$78)</f>
        <v>0</v>
      </c>
      <c r="K353" cm="1">
        <f t="array" ref="K353">MMULT($B315:$AL315,K$42:K$78)</f>
        <v>0</v>
      </c>
      <c r="L353" cm="1">
        <f t="array" ref="L353">MMULT($B315:$AL315,L$42:L$78)</f>
        <v>0</v>
      </c>
      <c r="M353" cm="1">
        <f t="array" ref="M353">MMULT($B315:$AL315,M$42:M$78)</f>
        <v>0</v>
      </c>
      <c r="N353" cm="1">
        <f t="array" ref="N353">MMULT($B315:$AL315,N$42:N$78)</f>
        <v>0</v>
      </c>
      <c r="O353" cm="1">
        <f t="array" ref="O353">MMULT($B315:$AL315,O$42:O$78)</f>
        <v>0</v>
      </c>
      <c r="P353" cm="1">
        <f t="array" ref="P353">MMULT($B315:$AL315,P$42:P$78)</f>
        <v>0</v>
      </c>
      <c r="Q353" cm="1">
        <f t="array" ref="Q353">MMULT($B315:$AL315,Q$42:Q$78)</f>
        <v>0</v>
      </c>
      <c r="R353" cm="1">
        <f t="array" ref="R353">MMULT($B315:$AL315,R$42:R$78)</f>
        <v>0</v>
      </c>
      <c r="S353" cm="1">
        <f t="array" ref="S353">MMULT($B315:$AL315,S$42:S$78)</f>
        <v>0</v>
      </c>
      <c r="T353" cm="1">
        <f t="array" ref="T353">MMULT($B315:$AL315,T$42:T$78)</f>
        <v>0</v>
      </c>
      <c r="U353" cm="1">
        <f t="array" ref="U353">MMULT($B315:$AL315,U$42:U$78)</f>
        <v>0</v>
      </c>
      <c r="V353" cm="1">
        <f t="array" ref="V353">MMULT($B315:$AL315,V$42:V$78)</f>
        <v>0</v>
      </c>
      <c r="W353" cm="1">
        <f t="array" ref="W353">MMULT($B315:$AL315,W$42:W$78)</f>
        <v>0</v>
      </c>
      <c r="X353" cm="1">
        <f t="array" ref="X353">MMULT($B315:$AL315,X$42:X$78)</f>
        <v>0</v>
      </c>
      <c r="Y353" cm="1">
        <f t="array" ref="Y353">MMULT($B315:$AL315,Y$42:Y$78)</f>
        <v>0</v>
      </c>
      <c r="Z353" cm="1">
        <f t="array" ref="Z353">MMULT($B315:$AL315,Z$42:Z$78)</f>
        <v>0</v>
      </c>
      <c r="AA353" cm="1">
        <f t="array" ref="AA353">MMULT($B315:$AL315,AA$42:AA$78)</f>
        <v>0</v>
      </c>
      <c r="AB353" cm="1">
        <f t="array" ref="AB353">MMULT($B315:$AL315,AB$42:AB$78)</f>
        <v>0</v>
      </c>
      <c r="AC353" cm="1">
        <f t="array" ref="AC353">MMULT($B315:$AL315,AC$42:AC$78)</f>
        <v>0</v>
      </c>
      <c r="AD353" cm="1">
        <f t="array" ref="AD353">MMULT($B315:$AL315,AD$42:AD$78)</f>
        <v>0</v>
      </c>
      <c r="AE353" cm="1">
        <f t="array" ref="AE353">MMULT($B315:$AL315,AE$42:AE$78)</f>
        <v>0</v>
      </c>
      <c r="AF353" cm="1">
        <f t="array" ref="AF353">MMULT($B315:$AL315,AF$42:AF$78)</f>
        <v>0</v>
      </c>
      <c r="AG353" cm="1">
        <f t="array" ref="AG353">MMULT($B315:$AL315,AG$42:AG$78)</f>
        <v>0</v>
      </c>
      <c r="AH353" cm="1">
        <f t="array" ref="AH353">MMULT($B315:$AL315,AH$42:AH$78)</f>
        <v>0</v>
      </c>
      <c r="AI353" cm="1">
        <f t="array" ref="AI353">MMULT($B315:$AL315,AI$42:AI$78)</f>
        <v>0</v>
      </c>
      <c r="AJ353" cm="1">
        <f t="array" ref="AJ353">MMULT($B315:$AL315,AJ$42:AJ$78)</f>
        <v>0</v>
      </c>
      <c r="AK353" cm="1">
        <f t="array" ref="AK353">MMULT($B315:$AL315,AK$42:AK$78)</f>
        <v>0</v>
      </c>
      <c r="AL353" cm="1">
        <f t="array" ref="AL353">MMULT($B315:$AL315,AL$42:AL$78)</f>
        <v>0</v>
      </c>
    </row>
    <row r="354" spans="1:38">
      <c r="A354" t="s">
        <v>143</v>
      </c>
    </row>
    <row r="356" spans="1:38">
      <c r="A356" s="13" t="s">
        <v>45</v>
      </c>
      <c r="B356">
        <f>B118-B241-B317</f>
        <v>667.0189102617187</v>
      </c>
      <c r="C356">
        <f t="shared" ref="C356:AL356" si="72">C118-C241-C317</f>
        <v>1.1163186812362462</v>
      </c>
      <c r="D356">
        <f t="shared" si="72"/>
        <v>3820.7275653081451</v>
      </c>
      <c r="E356">
        <f t="shared" si="72"/>
        <v>52.431639994322012</v>
      </c>
      <c r="F356">
        <f t="shared" si="72"/>
        <v>70.313730368093417</v>
      </c>
      <c r="G356">
        <f t="shared" si="72"/>
        <v>11.728151272193733</v>
      </c>
      <c r="H356">
        <f t="shared" si="72"/>
        <v>151.63565615464034</v>
      </c>
      <c r="I356">
        <f t="shared" si="72"/>
        <v>51.267750494353479</v>
      </c>
      <c r="J356">
        <f t="shared" si="72"/>
        <v>26.699262036862674</v>
      </c>
      <c r="K356">
        <f t="shared" si="72"/>
        <v>28.04954789261113</v>
      </c>
      <c r="L356">
        <f t="shared" si="72"/>
        <v>17.716472933287207</v>
      </c>
      <c r="M356">
        <f t="shared" si="72"/>
        <v>13.70288350467699</v>
      </c>
      <c r="N356">
        <f t="shared" si="72"/>
        <v>26.926038642812848</v>
      </c>
      <c r="O356">
        <f t="shared" si="72"/>
        <v>99.060782563915168</v>
      </c>
      <c r="P356">
        <f t="shared" si="72"/>
        <v>47.39658530205373</v>
      </c>
      <c r="Q356">
        <f t="shared" si="72"/>
        <v>18.938174895656431</v>
      </c>
      <c r="R356">
        <f t="shared" si="72"/>
        <v>18.361235396680691</v>
      </c>
      <c r="S356">
        <f t="shared" si="72"/>
        <v>276.92069373774535</v>
      </c>
      <c r="T356">
        <f t="shared" si="72"/>
        <v>494.09416391598398</v>
      </c>
      <c r="U356">
        <f t="shared" si="72"/>
        <v>97.329950881727328</v>
      </c>
      <c r="V356">
        <f t="shared" si="72"/>
        <v>1723.059697585194</v>
      </c>
      <c r="W356">
        <f t="shared" si="72"/>
        <v>105.94247529054702</v>
      </c>
      <c r="X356">
        <f t="shared" si="72"/>
        <v>29.646147613440377</v>
      </c>
      <c r="Y356">
        <f t="shared" si="72"/>
        <v>71.072067956574813</v>
      </c>
      <c r="Z356">
        <f t="shared" si="72"/>
        <v>62.518896870299294</v>
      </c>
      <c r="AA356">
        <f t="shared" si="72"/>
        <v>67.622518328793802</v>
      </c>
      <c r="AB356">
        <f t="shared" si="72"/>
        <v>100.64324168037527</v>
      </c>
      <c r="AC356">
        <f t="shared" si="72"/>
        <v>108.14457299040366</v>
      </c>
      <c r="AD356">
        <f t="shared" si="72"/>
        <v>18.708599841817943</v>
      </c>
      <c r="AE356">
        <f t="shared" si="72"/>
        <v>70.61313302993068</v>
      </c>
      <c r="AF356">
        <f t="shared" si="72"/>
        <v>125.53202226257771</v>
      </c>
      <c r="AG356">
        <f t="shared" si="72"/>
        <v>270.9513330969894</v>
      </c>
      <c r="AH356">
        <f t="shared" si="72"/>
        <v>266.30472679800744</v>
      </c>
      <c r="AI356">
        <f t="shared" si="72"/>
        <v>130.58241710435701</v>
      </c>
      <c r="AJ356">
        <f t="shared" si="72"/>
        <v>159.56280574317319</v>
      </c>
      <c r="AK356">
        <f t="shared" si="72"/>
        <v>42.558412067650679</v>
      </c>
      <c r="AL356">
        <f t="shared" si="72"/>
        <v>0</v>
      </c>
    </row>
    <row r="357" spans="1:38">
      <c r="A357" s="13" t="s">
        <v>9</v>
      </c>
      <c r="B357">
        <f t="shared" ref="B357:AL357" si="73">B119-B242-B318</f>
        <v>16.72659732468675</v>
      </c>
      <c r="C357">
        <f t="shared" si="73"/>
        <v>0.39727245008749357</v>
      </c>
      <c r="D357">
        <f t="shared" si="73"/>
        <v>79.256050940666313</v>
      </c>
      <c r="E357">
        <f t="shared" si="73"/>
        <v>3.9035002085317867</v>
      </c>
      <c r="F357">
        <f t="shared" si="73"/>
        <v>4.26726097126752</v>
      </c>
      <c r="G357">
        <f t="shared" si="73"/>
        <v>5.5170828557559872</v>
      </c>
      <c r="H357">
        <f t="shared" si="73"/>
        <v>33.658484494834454</v>
      </c>
      <c r="I357">
        <f t="shared" si="73"/>
        <v>7.5828189154876737</v>
      </c>
      <c r="J357">
        <f t="shared" si="73"/>
        <v>15.054499838597636</v>
      </c>
      <c r="K357">
        <f t="shared" si="73"/>
        <v>14.650179635815967</v>
      </c>
      <c r="L357">
        <f t="shared" si="73"/>
        <v>6.8257776836667174</v>
      </c>
      <c r="M357">
        <f t="shared" si="73"/>
        <v>7.1505647553666369</v>
      </c>
      <c r="N357">
        <f t="shared" si="73"/>
        <v>12.272907034106549</v>
      </c>
      <c r="O357">
        <f t="shared" si="73"/>
        <v>41.709722925166687</v>
      </c>
      <c r="P357">
        <f t="shared" si="73"/>
        <v>15.759516068580414</v>
      </c>
      <c r="Q357">
        <f t="shared" si="73"/>
        <v>17.161406595495855</v>
      </c>
      <c r="R357">
        <f t="shared" si="73"/>
        <v>4.0478472385231754</v>
      </c>
      <c r="S357">
        <f t="shared" si="73"/>
        <v>186.8487853277814</v>
      </c>
      <c r="T357">
        <f t="shared" si="73"/>
        <v>46.817146715748862</v>
      </c>
      <c r="U357">
        <f t="shared" si="73"/>
        <v>13.833502851596581</v>
      </c>
      <c r="V357">
        <f t="shared" si="73"/>
        <v>29.876629816516363</v>
      </c>
      <c r="W357">
        <f t="shared" si="73"/>
        <v>8.2668579379963525</v>
      </c>
      <c r="X357">
        <f t="shared" si="73"/>
        <v>3.8172205648383111</v>
      </c>
      <c r="Y357">
        <f t="shared" si="73"/>
        <v>5.5358553960626109</v>
      </c>
      <c r="Z357">
        <f t="shared" si="73"/>
        <v>7.2592374628747613</v>
      </c>
      <c r="AA357">
        <f t="shared" si="73"/>
        <v>15.477704805290591</v>
      </c>
      <c r="AB357">
        <f t="shared" si="73"/>
        <v>7.7487315057731161</v>
      </c>
      <c r="AC357">
        <f t="shared" si="73"/>
        <v>10.077255824413164</v>
      </c>
      <c r="AD357">
        <f t="shared" si="73"/>
        <v>1.47805113550149</v>
      </c>
      <c r="AE357">
        <f t="shared" si="73"/>
        <v>5.9443294439239533</v>
      </c>
      <c r="AF357">
        <f t="shared" si="73"/>
        <v>20.293482659770998</v>
      </c>
      <c r="AG357">
        <f t="shared" si="73"/>
        <v>10.330231169363557</v>
      </c>
      <c r="AH357">
        <f t="shared" si="73"/>
        <v>13.936198541500504</v>
      </c>
      <c r="AI357">
        <f t="shared" si="73"/>
        <v>6.3666210012575544</v>
      </c>
      <c r="AJ357">
        <f t="shared" si="73"/>
        <v>8.5555081633241308</v>
      </c>
      <c r="AK357">
        <f t="shared" si="73"/>
        <v>3.9916116783040891</v>
      </c>
      <c r="AL357">
        <f t="shared" si="73"/>
        <v>0</v>
      </c>
    </row>
    <row r="358" spans="1:38">
      <c r="A358" s="13" t="s">
        <v>10</v>
      </c>
      <c r="B358">
        <f t="shared" ref="B358:AL358" si="74">B120-B243-B319</f>
        <v>232.31785627498277</v>
      </c>
      <c r="C358">
        <f t="shared" si="74"/>
        <v>1.3250443397391771</v>
      </c>
      <c r="D358">
        <f t="shared" si="74"/>
        <v>1369.685705791343</v>
      </c>
      <c r="E358">
        <f t="shared" si="74"/>
        <v>30.289256585765528</v>
      </c>
      <c r="F358">
        <f t="shared" si="74"/>
        <v>26.295290189767925</v>
      </c>
      <c r="G358">
        <f t="shared" si="74"/>
        <v>17.484831826489351</v>
      </c>
      <c r="H358">
        <f t="shared" si="74"/>
        <v>113.46032602385554</v>
      </c>
      <c r="I358">
        <f t="shared" si="74"/>
        <v>46.231831574707627</v>
      </c>
      <c r="J358">
        <f t="shared" si="74"/>
        <v>30.15742674710782</v>
      </c>
      <c r="K358">
        <f t="shared" si="74"/>
        <v>43.89168170515088</v>
      </c>
      <c r="L358">
        <f t="shared" si="74"/>
        <v>24.026484726306283</v>
      </c>
      <c r="M358">
        <f t="shared" si="74"/>
        <v>19.432577502486854</v>
      </c>
      <c r="N358">
        <f t="shared" si="74"/>
        <v>40.592314115569266</v>
      </c>
      <c r="O358">
        <f t="shared" si="74"/>
        <v>147.42458374404973</v>
      </c>
      <c r="P358">
        <f t="shared" si="74"/>
        <v>53.349060012264111</v>
      </c>
      <c r="Q358">
        <f t="shared" si="74"/>
        <v>32.664409473064225</v>
      </c>
      <c r="R358">
        <f t="shared" si="74"/>
        <v>22.790771229154849</v>
      </c>
      <c r="S358">
        <f t="shared" si="74"/>
        <v>278.32404602075405</v>
      </c>
      <c r="T358">
        <f t="shared" si="74"/>
        <v>697.28749697286651</v>
      </c>
      <c r="U358">
        <f t="shared" si="74"/>
        <v>157.9131141689877</v>
      </c>
      <c r="V358">
        <f t="shared" si="74"/>
        <v>774.53802547866917</v>
      </c>
      <c r="W358">
        <f t="shared" si="74"/>
        <v>72.813953860948672</v>
      </c>
      <c r="X358">
        <f t="shared" si="74"/>
        <v>38.428130647300733</v>
      </c>
      <c r="Y358">
        <f t="shared" si="74"/>
        <v>111.62513127721579</v>
      </c>
      <c r="Z358">
        <f t="shared" si="74"/>
        <v>93.161007328999219</v>
      </c>
      <c r="AA358">
        <f t="shared" si="74"/>
        <v>99.072271468995282</v>
      </c>
      <c r="AB358">
        <f t="shared" si="74"/>
        <v>141.45227073591218</v>
      </c>
      <c r="AC358">
        <f t="shared" si="74"/>
        <v>111.72216162403643</v>
      </c>
      <c r="AD358">
        <f t="shared" si="74"/>
        <v>21.837677416735751</v>
      </c>
      <c r="AE358">
        <f t="shared" si="74"/>
        <v>91.263107554202207</v>
      </c>
      <c r="AF358">
        <f t="shared" si="74"/>
        <v>134.67163582637855</v>
      </c>
      <c r="AG358">
        <f t="shared" si="74"/>
        <v>165.86987256689588</v>
      </c>
      <c r="AH358">
        <f t="shared" si="74"/>
        <v>201.78862875724258</v>
      </c>
      <c r="AI358">
        <f t="shared" si="74"/>
        <v>165.57289139994214</v>
      </c>
      <c r="AJ358">
        <f t="shared" si="74"/>
        <v>122.25096214938338</v>
      </c>
      <c r="AK358">
        <f t="shared" si="74"/>
        <v>44.901704961883084</v>
      </c>
      <c r="AL358">
        <f t="shared" si="74"/>
        <v>0</v>
      </c>
    </row>
    <row r="359" spans="1:38">
      <c r="A359" s="13" t="s">
        <v>11</v>
      </c>
      <c r="B359">
        <f t="shared" ref="B359:AL359" si="75">B121-B244-B320</f>
        <v>7.8394043093499075</v>
      </c>
      <c r="C359">
        <f t="shared" si="75"/>
        <v>0.16602528691660348</v>
      </c>
      <c r="D359">
        <f t="shared" si="75"/>
        <v>36.385987794953223</v>
      </c>
      <c r="E359">
        <f t="shared" si="75"/>
        <v>27.506004242999609</v>
      </c>
      <c r="F359">
        <f t="shared" si="75"/>
        <v>6.6789123706158371</v>
      </c>
      <c r="G359">
        <f t="shared" si="75"/>
        <v>2.0052997640932513</v>
      </c>
      <c r="H359">
        <f t="shared" si="75"/>
        <v>9.8895429001990784</v>
      </c>
      <c r="I359">
        <f t="shared" si="75"/>
        <v>5.5061059870454176</v>
      </c>
      <c r="J359">
        <f t="shared" si="75"/>
        <v>4.5389117114520978</v>
      </c>
      <c r="K359">
        <f t="shared" si="75"/>
        <v>6.466178161551781</v>
      </c>
      <c r="L359">
        <f t="shared" si="75"/>
        <v>4.7420053062159599</v>
      </c>
      <c r="M359">
        <f t="shared" si="75"/>
        <v>3.4786505583934586</v>
      </c>
      <c r="N359">
        <f t="shared" si="75"/>
        <v>7.8461800111706861</v>
      </c>
      <c r="O359">
        <f t="shared" si="75"/>
        <v>45.827481707810492</v>
      </c>
      <c r="P359">
        <f t="shared" si="75"/>
        <v>17.640833295895582</v>
      </c>
      <c r="Q359">
        <f t="shared" si="75"/>
        <v>3.5450297884226187</v>
      </c>
      <c r="R359">
        <f t="shared" si="75"/>
        <v>3.1298121530167222</v>
      </c>
      <c r="S359">
        <f t="shared" si="75"/>
        <v>69.897724193865827</v>
      </c>
      <c r="T359">
        <f t="shared" si="75"/>
        <v>60.244646082428403</v>
      </c>
      <c r="U359">
        <f t="shared" si="75"/>
        <v>12.565706589949166</v>
      </c>
      <c r="V359">
        <f t="shared" si="75"/>
        <v>17.960801621469503</v>
      </c>
      <c r="W359">
        <f t="shared" si="75"/>
        <v>14.88703280490925</v>
      </c>
      <c r="X359">
        <f t="shared" si="75"/>
        <v>4.3476170484982859</v>
      </c>
      <c r="Y359">
        <f t="shared" si="75"/>
        <v>7.692648061558284</v>
      </c>
      <c r="Z359">
        <f t="shared" si="75"/>
        <v>10.764263074638194</v>
      </c>
      <c r="AA359">
        <f t="shared" si="75"/>
        <v>11.251215655542877</v>
      </c>
      <c r="AB359">
        <f t="shared" si="75"/>
        <v>10.705136335871369</v>
      </c>
      <c r="AC359">
        <f t="shared" si="75"/>
        <v>9.2276548410778503</v>
      </c>
      <c r="AD359">
        <f t="shared" si="75"/>
        <v>1.9032265335159932</v>
      </c>
      <c r="AE359">
        <f t="shared" si="75"/>
        <v>6.4656429182345132</v>
      </c>
      <c r="AF359">
        <f t="shared" si="75"/>
        <v>18.608213523122391</v>
      </c>
      <c r="AG359">
        <f t="shared" si="75"/>
        <v>8.2931496896775254</v>
      </c>
      <c r="AH359">
        <f t="shared" si="75"/>
        <v>18.327755562545178</v>
      </c>
      <c r="AI359">
        <f t="shared" si="75"/>
        <v>6.1721704304516241</v>
      </c>
      <c r="AJ359">
        <f t="shared" si="75"/>
        <v>9.4437893651338136</v>
      </c>
      <c r="AK359">
        <f t="shared" si="75"/>
        <v>5.4523653647537511</v>
      </c>
      <c r="AL359">
        <f t="shared" si="75"/>
        <v>0</v>
      </c>
    </row>
    <row r="360" spans="1:38">
      <c r="A360" s="13" t="s">
        <v>12</v>
      </c>
      <c r="B360">
        <f t="shared" ref="B360:AL360" si="76">B122-B245-B321</f>
        <v>54.373448262985242</v>
      </c>
      <c r="C360">
        <f t="shared" si="76"/>
        <v>1.1426949917541174</v>
      </c>
      <c r="D360">
        <f t="shared" si="76"/>
        <v>283.52907733823599</v>
      </c>
      <c r="E360">
        <f t="shared" si="76"/>
        <v>17.430307244014223</v>
      </c>
      <c r="F360">
        <f t="shared" si="76"/>
        <v>49.773070928577852</v>
      </c>
      <c r="G360">
        <f t="shared" si="76"/>
        <v>15.002443604758204</v>
      </c>
      <c r="H360">
        <f t="shared" si="76"/>
        <v>63.12949001090486</v>
      </c>
      <c r="I360">
        <f t="shared" si="76"/>
        <v>36.123885167837415</v>
      </c>
      <c r="J360">
        <f t="shared" si="76"/>
        <v>30.423135964560231</v>
      </c>
      <c r="K360">
        <f t="shared" si="76"/>
        <v>42.669667447810873</v>
      </c>
      <c r="L360">
        <f t="shared" si="76"/>
        <v>26.022323638806583</v>
      </c>
      <c r="M360">
        <f t="shared" si="76"/>
        <v>20.129220431422478</v>
      </c>
      <c r="N360">
        <f t="shared" si="76"/>
        <v>42.834678354407423</v>
      </c>
      <c r="O360">
        <f t="shared" si="76"/>
        <v>179.48948476877979</v>
      </c>
      <c r="P360">
        <f t="shared" si="76"/>
        <v>76.749543022246115</v>
      </c>
      <c r="Q360">
        <f t="shared" si="76"/>
        <v>29.28418330901</v>
      </c>
      <c r="R360">
        <f t="shared" si="76"/>
        <v>27.868013254102923</v>
      </c>
      <c r="S360">
        <f t="shared" si="76"/>
        <v>605.0660325658281</v>
      </c>
      <c r="T360">
        <f t="shared" si="76"/>
        <v>419.82609619246432</v>
      </c>
      <c r="U360">
        <f t="shared" si="76"/>
        <v>107.25664403959661</v>
      </c>
      <c r="V360">
        <f t="shared" si="76"/>
        <v>129.88424608970996</v>
      </c>
      <c r="W360">
        <f t="shared" si="76"/>
        <v>153.96472884766774</v>
      </c>
      <c r="X360">
        <f t="shared" si="76"/>
        <v>45.484460782409961</v>
      </c>
      <c r="Y360">
        <f t="shared" si="76"/>
        <v>100.37538907259332</v>
      </c>
      <c r="Z360">
        <f t="shared" si="76"/>
        <v>190.58797077804107</v>
      </c>
      <c r="AA360">
        <f t="shared" si="76"/>
        <v>148.17328409142584</v>
      </c>
      <c r="AB360">
        <f t="shared" si="76"/>
        <v>152.60278943426823</v>
      </c>
      <c r="AC360">
        <f t="shared" si="76"/>
        <v>105.84556479066281</v>
      </c>
      <c r="AD360">
        <f t="shared" si="76"/>
        <v>18.371055872530441</v>
      </c>
      <c r="AE360">
        <f t="shared" si="76"/>
        <v>68.661049777172138</v>
      </c>
      <c r="AF360">
        <f t="shared" si="76"/>
        <v>178.59601769763208</v>
      </c>
      <c r="AG360">
        <f t="shared" si="76"/>
        <v>80.308242364887235</v>
      </c>
      <c r="AH360">
        <f t="shared" si="76"/>
        <v>93.898384425485659</v>
      </c>
      <c r="AI360">
        <f t="shared" si="76"/>
        <v>47.13883872423277</v>
      </c>
      <c r="AJ360">
        <f t="shared" si="76"/>
        <v>81.411438385398071</v>
      </c>
      <c r="AK360">
        <f t="shared" si="76"/>
        <v>46.541319938489352</v>
      </c>
      <c r="AL360">
        <f t="shared" si="76"/>
        <v>0</v>
      </c>
    </row>
    <row r="361" spans="1:38">
      <c r="A361" s="13" t="s">
        <v>13</v>
      </c>
      <c r="B361">
        <f t="shared" ref="B361:AL361" si="77">B123-B246-B322</f>
        <v>10.749134871830236</v>
      </c>
      <c r="C361">
        <f t="shared" si="77"/>
        <v>0.17217919001846477</v>
      </c>
      <c r="D361">
        <f t="shared" si="77"/>
        <v>53.629143116896422</v>
      </c>
      <c r="E361">
        <f t="shared" si="77"/>
        <v>2.7433516066405934</v>
      </c>
      <c r="F361">
        <f t="shared" si="77"/>
        <v>2.9059608675746667</v>
      </c>
      <c r="G361">
        <f t="shared" si="77"/>
        <v>3.6887632584981596</v>
      </c>
      <c r="H361">
        <f t="shared" si="77"/>
        <v>18.467545384067137</v>
      </c>
      <c r="I361">
        <f t="shared" si="77"/>
        <v>5.4221166428563556</v>
      </c>
      <c r="J361">
        <f t="shared" si="77"/>
        <v>5.8832722237922752</v>
      </c>
      <c r="K361">
        <f t="shared" si="77"/>
        <v>7.0469261627956747</v>
      </c>
      <c r="L361">
        <f t="shared" si="77"/>
        <v>3.3241291282692611</v>
      </c>
      <c r="M361">
        <f t="shared" si="77"/>
        <v>2.9559088840785361</v>
      </c>
      <c r="N361">
        <f t="shared" si="77"/>
        <v>5.8053611659538298</v>
      </c>
      <c r="O361">
        <f t="shared" si="77"/>
        <v>20.983330132653464</v>
      </c>
      <c r="P361">
        <f t="shared" si="77"/>
        <v>7.2598554902687109</v>
      </c>
      <c r="Q361">
        <f t="shared" si="77"/>
        <v>9.0566021105924683</v>
      </c>
      <c r="R361">
        <f t="shared" si="77"/>
        <v>3.3184641659679954</v>
      </c>
      <c r="S361">
        <f t="shared" si="77"/>
        <v>49.958573385914796</v>
      </c>
      <c r="T361">
        <f t="shared" si="77"/>
        <v>77.895289270599989</v>
      </c>
      <c r="U361">
        <f t="shared" si="77"/>
        <v>45.037896399208762</v>
      </c>
      <c r="V361">
        <f t="shared" si="77"/>
        <v>19.825759500227299</v>
      </c>
      <c r="W361">
        <f t="shared" si="77"/>
        <v>7.4952245744256034</v>
      </c>
      <c r="X361">
        <f t="shared" si="77"/>
        <v>4.0191765002677364</v>
      </c>
      <c r="Y361">
        <f t="shared" si="77"/>
        <v>8.1552098103172312</v>
      </c>
      <c r="Z361">
        <f t="shared" si="77"/>
        <v>10.043455889125159</v>
      </c>
      <c r="AA361">
        <f t="shared" si="77"/>
        <v>10.589285340292889</v>
      </c>
      <c r="AB361">
        <f t="shared" si="77"/>
        <v>10.981304940811938</v>
      </c>
      <c r="AC361">
        <f t="shared" si="77"/>
        <v>8.9239550774883263</v>
      </c>
      <c r="AD361">
        <f t="shared" si="77"/>
        <v>1.7440160263959728</v>
      </c>
      <c r="AE361">
        <f t="shared" si="77"/>
        <v>6.4593741599133701</v>
      </c>
      <c r="AF361">
        <f t="shared" si="77"/>
        <v>21.382851875669388</v>
      </c>
      <c r="AG361">
        <f t="shared" si="77"/>
        <v>9.4558536220385214</v>
      </c>
      <c r="AH361">
        <f t="shared" si="77"/>
        <v>11.557930211552275</v>
      </c>
      <c r="AI361">
        <f t="shared" si="77"/>
        <v>5.0027036468521322</v>
      </c>
      <c r="AJ361">
        <f t="shared" si="77"/>
        <v>7.4579622723846697</v>
      </c>
      <c r="AK361">
        <f t="shared" si="77"/>
        <v>4.2877738916653501</v>
      </c>
      <c r="AL361">
        <f t="shared" si="77"/>
        <v>0</v>
      </c>
    </row>
    <row r="362" spans="1:38">
      <c r="A362" s="13" t="s">
        <v>14</v>
      </c>
      <c r="B362">
        <f t="shared" ref="B362:AL362" si="78">B124-B247-B323</f>
        <v>81.02747381130871</v>
      </c>
      <c r="C362">
        <f t="shared" si="78"/>
        <v>1.3081391851985995</v>
      </c>
      <c r="D362">
        <f t="shared" si="78"/>
        <v>367.37237568440855</v>
      </c>
      <c r="E362">
        <f t="shared" si="78"/>
        <v>19.407959622733962</v>
      </c>
      <c r="F362">
        <f t="shared" si="78"/>
        <v>21.23366938500741</v>
      </c>
      <c r="G362">
        <f t="shared" si="78"/>
        <v>19.685245837986429</v>
      </c>
      <c r="H362">
        <f t="shared" si="78"/>
        <v>143.88342584459178</v>
      </c>
      <c r="I362">
        <f t="shared" si="78"/>
        <v>37.313822278528505</v>
      </c>
      <c r="J362">
        <f t="shared" si="78"/>
        <v>60.331425953172982</v>
      </c>
      <c r="K362">
        <f t="shared" si="78"/>
        <v>46.165826611877549</v>
      </c>
      <c r="L362">
        <f t="shared" si="78"/>
        <v>25.246632281568129</v>
      </c>
      <c r="M362">
        <f t="shared" si="78"/>
        <v>25.124402971532007</v>
      </c>
      <c r="N362">
        <f t="shared" si="78"/>
        <v>39.552783993306797</v>
      </c>
      <c r="O362">
        <f t="shared" si="78"/>
        <v>158.23105646230798</v>
      </c>
      <c r="P362">
        <f t="shared" si="78"/>
        <v>57.807026963335559</v>
      </c>
      <c r="Q362">
        <f t="shared" si="78"/>
        <v>137.97411209184148</v>
      </c>
      <c r="R362">
        <f t="shared" si="78"/>
        <v>13.701308417089548</v>
      </c>
      <c r="S362">
        <f t="shared" si="78"/>
        <v>471.21099693806798</v>
      </c>
      <c r="T362">
        <f t="shared" si="78"/>
        <v>197.28273871995182</v>
      </c>
      <c r="U362">
        <f t="shared" si="78"/>
        <v>49.667948879072256</v>
      </c>
      <c r="V362">
        <f t="shared" si="78"/>
        <v>101.25968146639046</v>
      </c>
      <c r="W362">
        <f t="shared" si="78"/>
        <v>41.004299891218267</v>
      </c>
      <c r="X362">
        <f t="shared" si="78"/>
        <v>16.465505571272239</v>
      </c>
      <c r="Y362">
        <f t="shared" si="78"/>
        <v>26.117144466903451</v>
      </c>
      <c r="Z362">
        <f t="shared" si="78"/>
        <v>29.260654337638073</v>
      </c>
      <c r="AA362">
        <f t="shared" si="78"/>
        <v>46.031343316684271</v>
      </c>
      <c r="AB362">
        <f t="shared" si="78"/>
        <v>33.890287288714667</v>
      </c>
      <c r="AC362">
        <f t="shared" si="78"/>
        <v>36.973581999228252</v>
      </c>
      <c r="AD362">
        <f t="shared" si="78"/>
        <v>6.4979111270113794</v>
      </c>
      <c r="AE362">
        <f t="shared" si="78"/>
        <v>22.361874514390514</v>
      </c>
      <c r="AF362">
        <f t="shared" si="78"/>
        <v>66.441189142811766</v>
      </c>
      <c r="AG362">
        <f t="shared" si="78"/>
        <v>36.662400479943429</v>
      </c>
      <c r="AH362">
        <f t="shared" si="78"/>
        <v>61.750447027152816</v>
      </c>
      <c r="AI362">
        <f t="shared" si="78"/>
        <v>21.894383900276502</v>
      </c>
      <c r="AJ362">
        <f t="shared" si="78"/>
        <v>33.876331110348772</v>
      </c>
      <c r="AK362">
        <f t="shared" si="78"/>
        <v>16.207043772692799</v>
      </c>
      <c r="AL362">
        <f t="shared" si="78"/>
        <v>0</v>
      </c>
    </row>
    <row r="363" spans="1:38">
      <c r="A363" s="13" t="s">
        <v>15</v>
      </c>
      <c r="B363">
        <f t="shared" ref="B363:AL363" si="79">B125-B248-B324</f>
        <v>2.5329689878454111</v>
      </c>
      <c r="C363">
        <f t="shared" si="79"/>
        <v>7.1298921974779659E-3</v>
      </c>
      <c r="D363">
        <f t="shared" si="79"/>
        <v>12.918583157279798</v>
      </c>
      <c r="E363">
        <f t="shared" si="79"/>
        <v>0.25013555809396321</v>
      </c>
      <c r="F363">
        <f t="shared" si="79"/>
        <v>0.29052254919726933</v>
      </c>
      <c r="G363">
        <f t="shared" si="79"/>
        <v>0.15142850799765753</v>
      </c>
      <c r="H363">
        <f t="shared" si="79"/>
        <v>1.2628047832493383</v>
      </c>
      <c r="I363">
        <f t="shared" si="79"/>
        <v>1.735625318408438</v>
      </c>
      <c r="J363">
        <f t="shared" si="79"/>
        <v>0.31734251997290697</v>
      </c>
      <c r="K363">
        <f t="shared" si="79"/>
        <v>0.30828961975704278</v>
      </c>
      <c r="L363">
        <f t="shared" si="79"/>
        <v>0.16200965992260655</v>
      </c>
      <c r="M363">
        <f t="shared" si="79"/>
        <v>0.14686043830428988</v>
      </c>
      <c r="N363">
        <f t="shared" si="79"/>
        <v>0.26493353071995851</v>
      </c>
      <c r="O363">
        <f t="shared" si="79"/>
        <v>1.2334807689950582</v>
      </c>
      <c r="P363">
        <f t="shared" si="79"/>
        <v>0.44924378104032714</v>
      </c>
      <c r="Q363">
        <f t="shared" si="79"/>
        <v>0.32820775633894206</v>
      </c>
      <c r="R363">
        <f t="shared" si="79"/>
        <v>0.18286747722780822</v>
      </c>
      <c r="S363">
        <f t="shared" si="79"/>
        <v>2.214259113339641</v>
      </c>
      <c r="T363">
        <f t="shared" si="79"/>
        <v>3.7842878942796183</v>
      </c>
      <c r="U363">
        <f t="shared" si="79"/>
        <v>0.89581540303109164</v>
      </c>
      <c r="V363">
        <f t="shared" si="79"/>
        <v>3.1644562316174523</v>
      </c>
      <c r="W363">
        <f t="shared" si="79"/>
        <v>0.42913079452901481</v>
      </c>
      <c r="X363">
        <f t="shared" si="79"/>
        <v>0.29443820311483393</v>
      </c>
      <c r="Y363">
        <f t="shared" si="79"/>
        <v>0.61178026746984748</v>
      </c>
      <c r="Z363">
        <f t="shared" si="79"/>
        <v>1.0769002092971907</v>
      </c>
      <c r="AA363">
        <f t="shared" si="79"/>
        <v>0.72163709553262811</v>
      </c>
      <c r="AB363">
        <f t="shared" si="79"/>
        <v>0.79587661100088836</v>
      </c>
      <c r="AC363">
        <f t="shared" si="79"/>
        <v>0.87466790888077672</v>
      </c>
      <c r="AD363">
        <f t="shared" si="79"/>
        <v>0.31324843465090124</v>
      </c>
      <c r="AE363">
        <f t="shared" si="79"/>
        <v>0.61983050123552152</v>
      </c>
      <c r="AF363">
        <f t="shared" si="79"/>
        <v>1.5060802305279264</v>
      </c>
      <c r="AG363">
        <f t="shared" si="79"/>
        <v>0.79694599103410324</v>
      </c>
      <c r="AH363">
        <f t="shared" si="79"/>
        <v>8.0130630770915729</v>
      </c>
      <c r="AI363">
        <f t="shared" si="79"/>
        <v>0.86813461003287529</v>
      </c>
      <c r="AJ363">
        <f t="shared" si="79"/>
        <v>0.62707426216321038</v>
      </c>
      <c r="AK363">
        <f t="shared" si="79"/>
        <v>0.29487077159011743</v>
      </c>
      <c r="AL363">
        <f t="shared" si="79"/>
        <v>0</v>
      </c>
    </row>
    <row r="364" spans="1:38">
      <c r="A364" s="13" t="s">
        <v>16</v>
      </c>
      <c r="B364">
        <f t="shared" ref="B364:AL364" si="80">B126-B249-B325</f>
        <v>64.669294989234558</v>
      </c>
      <c r="C364">
        <f t="shared" si="80"/>
        <v>2.1484540704779072</v>
      </c>
      <c r="D364">
        <f t="shared" si="80"/>
        <v>316.4223878936462</v>
      </c>
      <c r="E364">
        <f t="shared" si="80"/>
        <v>22.122414972734404</v>
      </c>
      <c r="F364">
        <f t="shared" si="80"/>
        <v>20.254287350122915</v>
      </c>
      <c r="G364">
        <f t="shared" si="80"/>
        <v>27.800243901097033</v>
      </c>
      <c r="H364">
        <f t="shared" si="80"/>
        <v>108.07844082552441</v>
      </c>
      <c r="I364">
        <f t="shared" si="80"/>
        <v>35.250319822643817</v>
      </c>
      <c r="J364">
        <f t="shared" si="80"/>
        <v>60.030352492826353</v>
      </c>
      <c r="K364">
        <f t="shared" si="80"/>
        <v>73.902605469654816</v>
      </c>
      <c r="L364">
        <f t="shared" si="80"/>
        <v>43.590866152900503</v>
      </c>
      <c r="M364">
        <f t="shared" si="80"/>
        <v>39.806696437504797</v>
      </c>
      <c r="N364">
        <f t="shared" si="80"/>
        <v>78.055961177870671</v>
      </c>
      <c r="O364">
        <f t="shared" si="80"/>
        <v>340.42039519686261</v>
      </c>
      <c r="P364">
        <f t="shared" si="80"/>
        <v>113.75098532885033</v>
      </c>
      <c r="Q364">
        <f t="shared" si="80"/>
        <v>81.131376052582425</v>
      </c>
      <c r="R364">
        <f t="shared" si="80"/>
        <v>31.831134133997118</v>
      </c>
      <c r="S364">
        <f t="shared" si="80"/>
        <v>1473.0729783139213</v>
      </c>
      <c r="T364">
        <f t="shared" si="80"/>
        <v>367.41255130403772</v>
      </c>
      <c r="U364">
        <f t="shared" si="80"/>
        <v>103.95682121511541</v>
      </c>
      <c r="V364">
        <f t="shared" si="80"/>
        <v>149.76407079901713</v>
      </c>
      <c r="W364">
        <f t="shared" si="80"/>
        <v>54.586933520068783</v>
      </c>
      <c r="X364">
        <f t="shared" si="80"/>
        <v>35.144313275937172</v>
      </c>
      <c r="Y364">
        <f t="shared" si="80"/>
        <v>49.867504255745807</v>
      </c>
      <c r="Z364">
        <f t="shared" si="80"/>
        <v>71.031385245085389</v>
      </c>
      <c r="AA364">
        <f t="shared" si="80"/>
        <v>146.93043144072084</v>
      </c>
      <c r="AB364">
        <f t="shared" si="80"/>
        <v>69.80544441598974</v>
      </c>
      <c r="AC364">
        <f t="shared" si="80"/>
        <v>85.918383448432465</v>
      </c>
      <c r="AD364">
        <f t="shared" si="80"/>
        <v>11.731766220068662</v>
      </c>
      <c r="AE364">
        <f t="shared" si="80"/>
        <v>46.768821807038137</v>
      </c>
      <c r="AF364">
        <f t="shared" si="80"/>
        <v>194.18299126259794</v>
      </c>
      <c r="AG364">
        <f t="shared" si="80"/>
        <v>74.130939458964235</v>
      </c>
      <c r="AH364">
        <f t="shared" si="80"/>
        <v>106.40302332468329</v>
      </c>
      <c r="AI364">
        <f t="shared" si="80"/>
        <v>47.078823250709604</v>
      </c>
      <c r="AJ364">
        <f t="shared" si="80"/>
        <v>65.39534459365025</v>
      </c>
      <c r="AK364">
        <f t="shared" si="80"/>
        <v>30.445129599040037</v>
      </c>
      <c r="AL364">
        <f t="shared" si="80"/>
        <v>0</v>
      </c>
    </row>
    <row r="365" spans="1:38">
      <c r="A365" s="13" t="s">
        <v>17</v>
      </c>
      <c r="B365">
        <f t="shared" ref="B365:AL365" si="81">B127-B250-B326</f>
        <v>60.988306443915491</v>
      </c>
      <c r="C365">
        <f t="shared" si="81"/>
        <v>2.1677140623904481</v>
      </c>
      <c r="D365">
        <f t="shared" si="81"/>
        <v>248.04760605817569</v>
      </c>
      <c r="E365">
        <f t="shared" si="81"/>
        <v>17.769231210836619</v>
      </c>
      <c r="F365">
        <f t="shared" si="81"/>
        <v>21.356255089118633</v>
      </c>
      <c r="G365">
        <f t="shared" si="81"/>
        <v>32.337369181784553</v>
      </c>
      <c r="H365">
        <f t="shared" si="81"/>
        <v>95.64002850123768</v>
      </c>
      <c r="I365">
        <f t="shared" si="81"/>
        <v>27.07064295516421</v>
      </c>
      <c r="J365">
        <f t="shared" si="81"/>
        <v>37.014179957545863</v>
      </c>
      <c r="K365">
        <f t="shared" si="81"/>
        <v>282.79906643086406</v>
      </c>
      <c r="L365">
        <f t="shared" si="81"/>
        <v>75.843959175823954</v>
      </c>
      <c r="M365">
        <f t="shared" si="81"/>
        <v>91.784964292572681</v>
      </c>
      <c r="N365">
        <f t="shared" si="81"/>
        <v>221.09076617834899</v>
      </c>
      <c r="O365">
        <f t="shared" si="81"/>
        <v>760.11469104486991</v>
      </c>
      <c r="P365">
        <f t="shared" si="81"/>
        <v>282.93364408980005</v>
      </c>
      <c r="Q365">
        <f t="shared" si="81"/>
        <v>71.212264275786922</v>
      </c>
      <c r="R365">
        <f t="shared" si="81"/>
        <v>53.310712160709059</v>
      </c>
      <c r="S365">
        <f t="shared" si="81"/>
        <v>1507.207808813986</v>
      </c>
      <c r="T365">
        <f t="shared" si="81"/>
        <v>328.64067158955385</v>
      </c>
      <c r="U365">
        <f t="shared" si="81"/>
        <v>110.24372232171369</v>
      </c>
      <c r="V365">
        <f t="shared" si="81"/>
        <v>100.58726174159253</v>
      </c>
      <c r="W365">
        <f t="shared" si="81"/>
        <v>46.343175791971973</v>
      </c>
      <c r="X365">
        <f t="shared" si="81"/>
        <v>34.659536458313113</v>
      </c>
      <c r="Y365">
        <f t="shared" si="81"/>
        <v>46.971812486554512</v>
      </c>
      <c r="Z365">
        <f t="shared" si="81"/>
        <v>56.9419588535903</v>
      </c>
      <c r="AA365">
        <f t="shared" si="81"/>
        <v>125.73627999289322</v>
      </c>
      <c r="AB365">
        <f t="shared" si="81"/>
        <v>56.041669250143144</v>
      </c>
      <c r="AC365">
        <f t="shared" si="81"/>
        <v>77.076395563861325</v>
      </c>
      <c r="AD365">
        <f t="shared" si="81"/>
        <v>10.406088335106439</v>
      </c>
      <c r="AE365">
        <f t="shared" si="81"/>
        <v>49.31482769784332</v>
      </c>
      <c r="AF365">
        <f t="shared" si="81"/>
        <v>223.24847681927736</v>
      </c>
      <c r="AG365">
        <f t="shared" si="81"/>
        <v>60.004787094852873</v>
      </c>
      <c r="AH365">
        <f t="shared" si="81"/>
        <v>95.91495940107238</v>
      </c>
      <c r="AI365">
        <f t="shared" si="81"/>
        <v>41.718472681762549</v>
      </c>
      <c r="AJ365">
        <f t="shared" si="81"/>
        <v>56.399321279270161</v>
      </c>
      <c r="AK365">
        <f t="shared" si="81"/>
        <v>35.055456286169083</v>
      </c>
      <c r="AL365">
        <f t="shared" si="81"/>
        <v>0</v>
      </c>
    </row>
    <row r="366" spans="1:38">
      <c r="A366" s="13" t="s">
        <v>18</v>
      </c>
      <c r="B366">
        <f t="shared" ref="B366:AL366" si="82">B128-B251-B327</f>
        <v>3.9923756643320187</v>
      </c>
      <c r="C366">
        <f t="shared" si="82"/>
        <v>0.13371069027303428</v>
      </c>
      <c r="D366">
        <f t="shared" si="82"/>
        <v>17.663786936884165</v>
      </c>
      <c r="E366">
        <f t="shared" si="82"/>
        <v>1.4892650557109492</v>
      </c>
      <c r="F366">
        <f t="shared" si="82"/>
        <v>1.6105272979530865</v>
      </c>
      <c r="G366">
        <f t="shared" si="82"/>
        <v>2.1255621233285487</v>
      </c>
      <c r="H366">
        <f t="shared" si="82"/>
        <v>6.4826902368796055</v>
      </c>
      <c r="I366">
        <f t="shared" si="82"/>
        <v>2.8852356852826881</v>
      </c>
      <c r="J366">
        <f t="shared" si="82"/>
        <v>2.6036247221574937</v>
      </c>
      <c r="K366">
        <f t="shared" si="82"/>
        <v>6.7046129258236888</v>
      </c>
      <c r="L366">
        <f t="shared" si="82"/>
        <v>5.5658100886982425</v>
      </c>
      <c r="M366">
        <f t="shared" si="82"/>
        <v>4.3726077215874852</v>
      </c>
      <c r="N366">
        <f t="shared" si="82"/>
        <v>8.3220234758450786</v>
      </c>
      <c r="O366">
        <f t="shared" si="82"/>
        <v>43.160795435975444</v>
      </c>
      <c r="P366">
        <f t="shared" si="82"/>
        <v>13.039494649617609</v>
      </c>
      <c r="Q366">
        <f t="shared" si="82"/>
        <v>7.3945854035236609</v>
      </c>
      <c r="R366">
        <f t="shared" si="82"/>
        <v>2.7125973736588072</v>
      </c>
      <c r="S366">
        <f t="shared" si="82"/>
        <v>56.227907201912259</v>
      </c>
      <c r="T366">
        <f t="shared" si="82"/>
        <v>51.364074812681551</v>
      </c>
      <c r="U366">
        <f t="shared" si="82"/>
        <v>14.621839746588368</v>
      </c>
      <c r="V366">
        <f t="shared" si="82"/>
        <v>9.5374192957775676</v>
      </c>
      <c r="W366">
        <f t="shared" si="82"/>
        <v>5.8278462516705964</v>
      </c>
      <c r="X366">
        <f t="shared" si="82"/>
        <v>10.414989568559719</v>
      </c>
      <c r="Y366">
        <f t="shared" si="82"/>
        <v>16.803942768733634</v>
      </c>
      <c r="Z366">
        <f t="shared" si="82"/>
        <v>17.039608480047619</v>
      </c>
      <c r="AA366">
        <f t="shared" si="82"/>
        <v>12.277373389995207</v>
      </c>
      <c r="AB366">
        <f t="shared" si="82"/>
        <v>12.731234526992893</v>
      </c>
      <c r="AC366">
        <f t="shared" si="82"/>
        <v>11.53918737940959</v>
      </c>
      <c r="AD366">
        <f t="shared" si="82"/>
        <v>1.6860747093964261</v>
      </c>
      <c r="AE366">
        <f t="shared" si="82"/>
        <v>7.1292295989428585</v>
      </c>
      <c r="AF366">
        <f t="shared" si="82"/>
        <v>18.777030702806456</v>
      </c>
      <c r="AG366">
        <f t="shared" si="82"/>
        <v>6.1206393666089642</v>
      </c>
      <c r="AH366">
        <f t="shared" si="82"/>
        <v>16.808733028157633</v>
      </c>
      <c r="AI366">
        <f t="shared" si="82"/>
        <v>4.4978396492018131</v>
      </c>
      <c r="AJ366">
        <f t="shared" si="82"/>
        <v>6.370777844210874</v>
      </c>
      <c r="AK366">
        <f t="shared" si="82"/>
        <v>5.3335874687436444</v>
      </c>
      <c r="AL366">
        <f t="shared" si="82"/>
        <v>0</v>
      </c>
    </row>
    <row r="367" spans="1:38">
      <c r="A367" s="13" t="s">
        <v>19</v>
      </c>
      <c r="B367">
        <f t="shared" ref="B367:AL367" si="83">B129-B252-B328</f>
        <v>3.9569981846527345</v>
      </c>
      <c r="C367">
        <f t="shared" si="83"/>
        <v>0.13861971010485324</v>
      </c>
      <c r="D367">
        <f t="shared" si="83"/>
        <v>18.472831895041864</v>
      </c>
      <c r="E367">
        <f t="shared" si="83"/>
        <v>1.5009619454243435</v>
      </c>
      <c r="F367">
        <f t="shared" si="83"/>
        <v>1.7739477005162665</v>
      </c>
      <c r="G367">
        <f t="shared" si="83"/>
        <v>2.2069622310234474</v>
      </c>
      <c r="H367">
        <f t="shared" si="83"/>
        <v>7.0606097271305508</v>
      </c>
      <c r="I367">
        <f t="shared" si="83"/>
        <v>2.8352166137217729</v>
      </c>
      <c r="J367">
        <f t="shared" si="83"/>
        <v>2.801670597865948</v>
      </c>
      <c r="K367">
        <f t="shared" si="83"/>
        <v>8.6908369833380767</v>
      </c>
      <c r="L367">
        <f t="shared" si="83"/>
        <v>4.6022218872884721</v>
      </c>
      <c r="M367">
        <f t="shared" si="83"/>
        <v>4.3961430983900414</v>
      </c>
      <c r="N367">
        <f t="shared" si="83"/>
        <v>8.8963180853372634</v>
      </c>
      <c r="O367">
        <f t="shared" si="83"/>
        <v>36.316223433033187</v>
      </c>
      <c r="P367">
        <f t="shared" si="83"/>
        <v>11.696852100137875</v>
      </c>
      <c r="Q367">
        <f t="shared" si="83"/>
        <v>9.1026536079172864</v>
      </c>
      <c r="R367">
        <f t="shared" si="83"/>
        <v>2.8036017838548961</v>
      </c>
      <c r="S367">
        <f t="shared" si="83"/>
        <v>83.431369365407932</v>
      </c>
      <c r="T367">
        <f t="shared" si="83"/>
        <v>44.875938372911492</v>
      </c>
      <c r="U367">
        <f t="shared" si="83"/>
        <v>13.658685611457324</v>
      </c>
      <c r="V367">
        <f t="shared" si="83"/>
        <v>9.6487996981811843</v>
      </c>
      <c r="W367">
        <f t="shared" si="83"/>
        <v>5.5253024800985164</v>
      </c>
      <c r="X367">
        <f t="shared" si="83"/>
        <v>7.2020691694142975</v>
      </c>
      <c r="Y367">
        <f t="shared" si="83"/>
        <v>10.946614243201935</v>
      </c>
      <c r="Z367">
        <f t="shared" si="83"/>
        <v>11.528655044926321</v>
      </c>
      <c r="AA367">
        <f t="shared" si="83"/>
        <v>13.180039608010507</v>
      </c>
      <c r="AB367">
        <f t="shared" si="83"/>
        <v>12.279075742378566</v>
      </c>
      <c r="AC367">
        <f t="shared" si="83"/>
        <v>9.7753854768952877</v>
      </c>
      <c r="AD367">
        <f t="shared" si="83"/>
        <v>1.3320238284630048</v>
      </c>
      <c r="AE367">
        <f t="shared" si="83"/>
        <v>6.0014064157587503</v>
      </c>
      <c r="AF367">
        <f t="shared" si="83"/>
        <v>18.039705513472896</v>
      </c>
      <c r="AG367">
        <f t="shared" si="83"/>
        <v>6.1115466242938901</v>
      </c>
      <c r="AH367">
        <f t="shared" si="83"/>
        <v>9.5935843267572309</v>
      </c>
      <c r="AI367">
        <f t="shared" si="83"/>
        <v>4.2424783682165605</v>
      </c>
      <c r="AJ367">
        <f t="shared" si="83"/>
        <v>5.9205944256032543</v>
      </c>
      <c r="AK367">
        <f t="shared" si="83"/>
        <v>3.9212074514880246</v>
      </c>
      <c r="AL367">
        <f t="shared" si="83"/>
        <v>0</v>
      </c>
    </row>
    <row r="368" spans="1:38">
      <c r="A368" s="13" t="s">
        <v>20</v>
      </c>
      <c r="B368">
        <f t="shared" ref="B368:AL368" si="84">B130-B253-B329</f>
        <v>12.593991699461483</v>
      </c>
      <c r="C368">
        <f t="shared" si="84"/>
        <v>0.35318532476317666</v>
      </c>
      <c r="D368">
        <f t="shared" si="84"/>
        <v>48.302193742397343</v>
      </c>
      <c r="E368">
        <f t="shared" si="84"/>
        <v>3.1973176855925454</v>
      </c>
      <c r="F368">
        <f t="shared" si="84"/>
        <v>3.454599688650398</v>
      </c>
      <c r="G368">
        <f t="shared" si="84"/>
        <v>4.1413291165532815</v>
      </c>
      <c r="H368">
        <f t="shared" si="84"/>
        <v>15.456097848439306</v>
      </c>
      <c r="I368">
        <f t="shared" si="84"/>
        <v>4.7025747622576066</v>
      </c>
      <c r="J368">
        <f t="shared" si="84"/>
        <v>6.3519763438826455</v>
      </c>
      <c r="K368">
        <f t="shared" si="84"/>
        <v>16.249725945913553</v>
      </c>
      <c r="L368">
        <f t="shared" si="84"/>
        <v>7.0626019025306306</v>
      </c>
      <c r="M368">
        <f t="shared" si="84"/>
        <v>6.1372922207272644</v>
      </c>
      <c r="N368">
        <f t="shared" si="84"/>
        <v>17.101330708771115</v>
      </c>
      <c r="O368">
        <f t="shared" si="84"/>
        <v>95.313841608178279</v>
      </c>
      <c r="P368">
        <f t="shared" si="84"/>
        <v>34.203150117474337</v>
      </c>
      <c r="Q368">
        <f t="shared" si="84"/>
        <v>17.072032733908031</v>
      </c>
      <c r="R368">
        <f t="shared" si="84"/>
        <v>6.5923430662173086</v>
      </c>
      <c r="S368">
        <f t="shared" si="84"/>
        <v>141.29160348806511</v>
      </c>
      <c r="T368">
        <f t="shared" si="84"/>
        <v>67.474856651830521</v>
      </c>
      <c r="U368">
        <f t="shared" si="84"/>
        <v>21.854994816529029</v>
      </c>
      <c r="V368">
        <f t="shared" si="84"/>
        <v>20.623591782456433</v>
      </c>
      <c r="W368">
        <f t="shared" si="84"/>
        <v>8.9283331910602524</v>
      </c>
      <c r="X368">
        <f t="shared" si="84"/>
        <v>5.7307180171471153</v>
      </c>
      <c r="Y368">
        <f t="shared" si="84"/>
        <v>8.723791107982322</v>
      </c>
      <c r="Z368">
        <f t="shared" si="84"/>
        <v>10.817404586656824</v>
      </c>
      <c r="AA368">
        <f t="shared" si="84"/>
        <v>16.528329254032847</v>
      </c>
      <c r="AB368">
        <f t="shared" si="84"/>
        <v>12.331858290222417</v>
      </c>
      <c r="AC368">
        <f t="shared" si="84"/>
        <v>12.863217358034577</v>
      </c>
      <c r="AD368">
        <f t="shared" si="84"/>
        <v>1.9868605080133115</v>
      </c>
      <c r="AE368">
        <f t="shared" si="84"/>
        <v>7.9399106903937025</v>
      </c>
      <c r="AF368">
        <f t="shared" si="84"/>
        <v>33.163276208565769</v>
      </c>
      <c r="AG368">
        <f t="shared" si="84"/>
        <v>10.200853633995481</v>
      </c>
      <c r="AH368">
        <f t="shared" si="84"/>
        <v>18.030916582392102</v>
      </c>
      <c r="AI368">
        <f t="shared" si="84"/>
        <v>7.0350422794366949</v>
      </c>
      <c r="AJ368">
        <f t="shared" si="84"/>
        <v>9.7734338530251978</v>
      </c>
      <c r="AK368">
        <f t="shared" si="84"/>
        <v>5.7835905459038948</v>
      </c>
      <c r="AL368">
        <f t="shared" si="84"/>
        <v>0</v>
      </c>
    </row>
    <row r="369" spans="1:38">
      <c r="A369" s="13" t="s">
        <v>21</v>
      </c>
      <c r="B369">
        <f t="shared" ref="B369:AL369" si="85">B131-B254-B330</f>
        <v>8.0410829926114786</v>
      </c>
      <c r="C369">
        <f t="shared" si="85"/>
        <v>0.21222015209508333</v>
      </c>
      <c r="D369">
        <f t="shared" si="85"/>
        <v>40.316415781968459</v>
      </c>
      <c r="E369">
        <f t="shared" si="85"/>
        <v>3.0575152636681464</v>
      </c>
      <c r="F369">
        <f t="shared" si="85"/>
        <v>2.5906268010549232</v>
      </c>
      <c r="G369">
        <f t="shared" si="85"/>
        <v>2.9950325212296489</v>
      </c>
      <c r="H369">
        <f t="shared" si="85"/>
        <v>9.751205775188204</v>
      </c>
      <c r="I369">
        <f t="shared" si="85"/>
        <v>5.059828730735803</v>
      </c>
      <c r="J369">
        <f t="shared" si="85"/>
        <v>4.1401078474311221</v>
      </c>
      <c r="K369">
        <f t="shared" si="85"/>
        <v>9.2142475929947096</v>
      </c>
      <c r="L369">
        <f t="shared" si="85"/>
        <v>4.8479865150187642</v>
      </c>
      <c r="M369">
        <f t="shared" si="85"/>
        <v>3.9311587665286178</v>
      </c>
      <c r="N369">
        <f t="shared" si="85"/>
        <v>15.68011230403323</v>
      </c>
      <c r="O369">
        <f t="shared" si="85"/>
        <v>180.97247054533136</v>
      </c>
      <c r="P369">
        <f t="shared" si="85"/>
        <v>16.564640111204593</v>
      </c>
      <c r="Q369">
        <f t="shared" si="85"/>
        <v>5.6105821112178837</v>
      </c>
      <c r="R369">
        <f t="shared" si="85"/>
        <v>5.1059011224086444</v>
      </c>
      <c r="S369">
        <f t="shared" si="85"/>
        <v>52.000356958378013</v>
      </c>
      <c r="T369">
        <f t="shared" si="85"/>
        <v>96.704572899380253</v>
      </c>
      <c r="U369">
        <f t="shared" si="85"/>
        <v>34.098962974521072</v>
      </c>
      <c r="V369">
        <f t="shared" si="85"/>
        <v>19.983306473472119</v>
      </c>
      <c r="W369">
        <f t="shared" si="85"/>
        <v>7.7205703150807334</v>
      </c>
      <c r="X369">
        <f t="shared" si="85"/>
        <v>4.2790560725274638</v>
      </c>
      <c r="Y369">
        <f t="shared" si="85"/>
        <v>7.8211735230894099</v>
      </c>
      <c r="Z369">
        <f t="shared" si="85"/>
        <v>8.615605299739677</v>
      </c>
      <c r="AA369">
        <f t="shared" si="85"/>
        <v>9.4732120972029161</v>
      </c>
      <c r="AB369">
        <f t="shared" si="85"/>
        <v>10.048414018501022</v>
      </c>
      <c r="AC369">
        <f t="shared" si="85"/>
        <v>9.2952828568429631</v>
      </c>
      <c r="AD369">
        <f t="shared" si="85"/>
        <v>1.7565080999385341</v>
      </c>
      <c r="AE369">
        <f t="shared" si="85"/>
        <v>6.9140691974059241</v>
      </c>
      <c r="AF369">
        <f t="shared" si="85"/>
        <v>33.007817850540675</v>
      </c>
      <c r="AG369">
        <f t="shared" si="85"/>
        <v>8.3312704622595728</v>
      </c>
      <c r="AH369">
        <f t="shared" si="85"/>
        <v>15.817784972074037</v>
      </c>
      <c r="AI369">
        <f t="shared" si="85"/>
        <v>5.8482227703815806</v>
      </c>
      <c r="AJ369">
        <f t="shared" si="85"/>
        <v>8.0115541868575519</v>
      </c>
      <c r="AK369">
        <f t="shared" si="85"/>
        <v>5.5155699058279861</v>
      </c>
      <c r="AL369">
        <f t="shared" si="85"/>
        <v>0</v>
      </c>
    </row>
    <row r="370" spans="1:38">
      <c r="A370" s="13" t="s">
        <v>22</v>
      </c>
      <c r="B370">
        <f t="shared" ref="B370:AL370" si="86">B132-B255-B331</f>
        <v>155.95888397031138</v>
      </c>
      <c r="C370">
        <f t="shared" si="86"/>
        <v>1.5736487936335797</v>
      </c>
      <c r="D370">
        <f t="shared" si="86"/>
        <v>630.26032383891459</v>
      </c>
      <c r="E370">
        <f t="shared" si="86"/>
        <v>15.420161892793017</v>
      </c>
      <c r="F370">
        <f t="shared" si="86"/>
        <v>18.712315589354603</v>
      </c>
      <c r="G370">
        <f t="shared" si="86"/>
        <v>14.896084198211735</v>
      </c>
      <c r="H370">
        <f t="shared" si="86"/>
        <v>59.217088136998925</v>
      </c>
      <c r="I370">
        <f t="shared" si="86"/>
        <v>21.672917038810635</v>
      </c>
      <c r="J370">
        <f t="shared" si="86"/>
        <v>21.449713832257579</v>
      </c>
      <c r="K370">
        <f t="shared" si="86"/>
        <v>58.046410540082491</v>
      </c>
      <c r="L370">
        <f t="shared" si="86"/>
        <v>31.872042982888459</v>
      </c>
      <c r="M370">
        <f t="shared" si="86"/>
        <v>23.556399391483545</v>
      </c>
      <c r="N370">
        <f t="shared" si="86"/>
        <v>74.282827076671879</v>
      </c>
      <c r="O370">
        <f t="shared" si="86"/>
        <v>612.80132462066194</v>
      </c>
      <c r="P370">
        <f t="shared" si="86"/>
        <v>239.78494978923663</v>
      </c>
      <c r="Q370">
        <f t="shared" si="86"/>
        <v>28.487350675198094</v>
      </c>
      <c r="R370">
        <f t="shared" si="86"/>
        <v>20.999086874584385</v>
      </c>
      <c r="S370">
        <f t="shared" si="86"/>
        <v>484.45699171944386</v>
      </c>
      <c r="T370">
        <f t="shared" si="86"/>
        <v>377.22757061380901</v>
      </c>
      <c r="U370">
        <f t="shared" si="86"/>
        <v>123.25161273857398</v>
      </c>
      <c r="V370">
        <f t="shared" si="86"/>
        <v>165.21321673956894</v>
      </c>
      <c r="W370">
        <f t="shared" si="86"/>
        <v>34.81478600171674</v>
      </c>
      <c r="X370">
        <f t="shared" si="86"/>
        <v>29.063121214504321</v>
      </c>
      <c r="Y370">
        <f t="shared" si="86"/>
        <v>38.632091726644589</v>
      </c>
      <c r="Z370">
        <f t="shared" si="86"/>
        <v>52.947972104865443</v>
      </c>
      <c r="AA370">
        <f t="shared" si="86"/>
        <v>61.946562594047862</v>
      </c>
      <c r="AB370">
        <f t="shared" si="86"/>
        <v>50.879310464772956</v>
      </c>
      <c r="AC370">
        <f t="shared" si="86"/>
        <v>63.351048198076057</v>
      </c>
      <c r="AD370">
        <f t="shared" si="86"/>
        <v>8.8302609879639391</v>
      </c>
      <c r="AE370">
        <f t="shared" si="86"/>
        <v>34.885255936131571</v>
      </c>
      <c r="AF370">
        <f t="shared" si="86"/>
        <v>163.74682602546693</v>
      </c>
      <c r="AG370">
        <f t="shared" si="86"/>
        <v>48.424421260965474</v>
      </c>
      <c r="AH370">
        <f t="shared" si="86"/>
        <v>125.86052579549477</v>
      </c>
      <c r="AI370">
        <f t="shared" si="86"/>
        <v>33.913040998140524</v>
      </c>
      <c r="AJ370">
        <f t="shared" si="86"/>
        <v>48.377371176919951</v>
      </c>
      <c r="AK370">
        <f t="shared" si="86"/>
        <v>24.656205935388641</v>
      </c>
      <c r="AL370">
        <f t="shared" si="86"/>
        <v>0</v>
      </c>
    </row>
    <row r="371" spans="1:38">
      <c r="A371" s="13" t="s">
        <v>23</v>
      </c>
      <c r="B371">
        <f t="shared" ref="B371:AL371" si="87">B133-B256-B332</f>
        <v>239.95742205641065</v>
      </c>
      <c r="C371">
        <f t="shared" si="87"/>
        <v>6.7754841537297619</v>
      </c>
      <c r="D371">
        <f t="shared" si="87"/>
        <v>1222.5277398651988</v>
      </c>
      <c r="E371">
        <f t="shared" si="87"/>
        <v>72.531279209196583</v>
      </c>
      <c r="F371">
        <f t="shared" si="87"/>
        <v>147.77025262961791</v>
      </c>
      <c r="G371">
        <f t="shared" si="87"/>
        <v>149.08758061023474</v>
      </c>
      <c r="H371">
        <f t="shared" si="87"/>
        <v>706.46962097935545</v>
      </c>
      <c r="I371">
        <f t="shared" si="87"/>
        <v>152.97493727182399</v>
      </c>
      <c r="J371">
        <f t="shared" si="87"/>
        <v>204.56334565905024</v>
      </c>
      <c r="K371">
        <f t="shared" si="87"/>
        <v>469.21685863504661</v>
      </c>
      <c r="L371">
        <f t="shared" si="87"/>
        <v>134.86885881367016</v>
      </c>
      <c r="M371">
        <f t="shared" si="87"/>
        <v>111.02936257767497</v>
      </c>
      <c r="N371">
        <f t="shared" si="87"/>
        <v>210.26281119332452</v>
      </c>
      <c r="O371">
        <f t="shared" si="87"/>
        <v>707.9536811781245</v>
      </c>
      <c r="P371">
        <f t="shared" si="87"/>
        <v>213.119489519985</v>
      </c>
      <c r="Q371">
        <f t="shared" si="87"/>
        <v>3803.6091642931651</v>
      </c>
      <c r="R371">
        <f t="shared" si="87"/>
        <v>110.42051771652751</v>
      </c>
      <c r="S371">
        <f t="shared" si="87"/>
        <v>1150.7581227226551</v>
      </c>
      <c r="T371">
        <f t="shared" si="87"/>
        <v>1569.5375689891785</v>
      </c>
      <c r="U371">
        <f t="shared" si="87"/>
        <v>511.44527913550382</v>
      </c>
      <c r="V371">
        <f t="shared" si="87"/>
        <v>596.52297239387121</v>
      </c>
      <c r="W371">
        <f t="shared" si="87"/>
        <v>402.39209372227498</v>
      </c>
      <c r="X371">
        <f t="shared" si="87"/>
        <v>203.24945721274941</v>
      </c>
      <c r="Y371">
        <f t="shared" si="87"/>
        <v>208.50699319592579</v>
      </c>
      <c r="Z371">
        <f t="shared" si="87"/>
        <v>261.42014442666482</v>
      </c>
      <c r="AA371">
        <f t="shared" si="87"/>
        <v>307.03635057305507</v>
      </c>
      <c r="AB371">
        <f t="shared" si="87"/>
        <v>304.3782589536973</v>
      </c>
      <c r="AC371">
        <f t="shared" si="87"/>
        <v>224.0146212652252</v>
      </c>
      <c r="AD371">
        <f t="shared" si="87"/>
        <v>47.722628768539849</v>
      </c>
      <c r="AE371">
        <f t="shared" si="87"/>
        <v>139.65892355122838</v>
      </c>
      <c r="AF371">
        <f t="shared" si="87"/>
        <v>618.22727160176237</v>
      </c>
      <c r="AG371">
        <f t="shared" si="87"/>
        <v>342.54643119249874</v>
      </c>
      <c r="AH371">
        <f t="shared" si="87"/>
        <v>409.55491412800336</v>
      </c>
      <c r="AI371">
        <f t="shared" si="87"/>
        <v>210.1102358713492</v>
      </c>
      <c r="AJ371">
        <f t="shared" si="87"/>
        <v>341.69567007798258</v>
      </c>
      <c r="AK371">
        <f t="shared" si="87"/>
        <v>119.12047583653984</v>
      </c>
      <c r="AL371">
        <f t="shared" si="87"/>
        <v>0</v>
      </c>
    </row>
    <row r="372" spans="1:38">
      <c r="A372" s="13" t="s">
        <v>24</v>
      </c>
      <c r="B372">
        <f t="shared" ref="B372:AL372" si="88">B134-B257-B333</f>
        <v>93.432490443278482</v>
      </c>
      <c r="C372">
        <f t="shared" si="88"/>
        <v>2.3358703548387827</v>
      </c>
      <c r="D372">
        <f t="shared" si="88"/>
        <v>512.18448338284702</v>
      </c>
      <c r="E372">
        <f t="shared" si="88"/>
        <v>41.611489654183849</v>
      </c>
      <c r="F372">
        <f t="shared" si="88"/>
        <v>54.885460099871722</v>
      </c>
      <c r="G372">
        <f t="shared" si="88"/>
        <v>61.570327854982793</v>
      </c>
      <c r="H372">
        <f t="shared" si="88"/>
        <v>173.61590992593025</v>
      </c>
      <c r="I372">
        <f t="shared" si="88"/>
        <v>71.570843924861052</v>
      </c>
      <c r="J372">
        <f t="shared" si="88"/>
        <v>66.463626026233271</v>
      </c>
      <c r="K372">
        <f t="shared" si="88"/>
        <v>289.98915908111132</v>
      </c>
      <c r="L372">
        <f t="shared" si="88"/>
        <v>67.826317710699541</v>
      </c>
      <c r="M372">
        <f t="shared" si="88"/>
        <v>68.337981700171525</v>
      </c>
      <c r="N372">
        <f t="shared" si="88"/>
        <v>148.27157832994968</v>
      </c>
      <c r="O372">
        <f t="shared" si="88"/>
        <v>447.33402578222837</v>
      </c>
      <c r="P372">
        <f t="shared" si="88"/>
        <v>167.42932629802661</v>
      </c>
      <c r="Q372">
        <f t="shared" si="88"/>
        <v>152.25283669268208</v>
      </c>
      <c r="R372">
        <f t="shared" si="88"/>
        <v>295.57234798415311</v>
      </c>
      <c r="S372">
        <f t="shared" si="88"/>
        <v>1059.7340078937955</v>
      </c>
      <c r="T372">
        <f t="shared" si="88"/>
        <v>775.2345808584115</v>
      </c>
      <c r="U372">
        <f t="shared" si="88"/>
        <v>222.35213678834106</v>
      </c>
      <c r="V372">
        <f t="shared" si="88"/>
        <v>238.63433687909384</v>
      </c>
      <c r="W372">
        <f t="shared" si="88"/>
        <v>133.48877323234981</v>
      </c>
      <c r="X372">
        <f t="shared" si="88"/>
        <v>69.200691938731609</v>
      </c>
      <c r="Y372">
        <f t="shared" si="88"/>
        <v>156.23460202913824</v>
      </c>
      <c r="Z372">
        <f t="shared" si="88"/>
        <v>173.63716971331328</v>
      </c>
      <c r="AA372">
        <f t="shared" si="88"/>
        <v>237.59089107817812</v>
      </c>
      <c r="AB372">
        <f t="shared" si="88"/>
        <v>203.67153148161233</v>
      </c>
      <c r="AC372">
        <f t="shared" si="88"/>
        <v>167.42867905207058</v>
      </c>
      <c r="AD372">
        <f t="shared" si="88"/>
        <v>37.964430801841573</v>
      </c>
      <c r="AE372">
        <f t="shared" si="88"/>
        <v>117.90004042244445</v>
      </c>
      <c r="AF372">
        <f t="shared" si="88"/>
        <v>539.64587158938525</v>
      </c>
      <c r="AG372">
        <f t="shared" si="88"/>
        <v>157.63776956224388</v>
      </c>
      <c r="AH372">
        <f t="shared" si="88"/>
        <v>228.19881266035969</v>
      </c>
      <c r="AI372">
        <f t="shared" si="88"/>
        <v>97.63024901932576</v>
      </c>
      <c r="AJ372">
        <f t="shared" si="88"/>
        <v>120.07334718250019</v>
      </c>
      <c r="AK372">
        <f t="shared" si="88"/>
        <v>65.999688373283703</v>
      </c>
      <c r="AL372">
        <f t="shared" si="88"/>
        <v>0</v>
      </c>
    </row>
    <row r="373" spans="1:38">
      <c r="A373" s="13" t="s">
        <v>25</v>
      </c>
      <c r="B373">
        <f t="shared" ref="B373:AL373" si="89">B135-B258-B334</f>
        <v>51.806499296335488</v>
      </c>
      <c r="C373">
        <f t="shared" si="89"/>
        <v>1.6015264362593999</v>
      </c>
      <c r="D373">
        <f t="shared" si="89"/>
        <v>235.95028615389401</v>
      </c>
      <c r="E373">
        <f t="shared" si="89"/>
        <v>16.105485252358321</v>
      </c>
      <c r="F373">
        <f t="shared" si="89"/>
        <v>18.646445943560501</v>
      </c>
      <c r="G373">
        <f t="shared" si="89"/>
        <v>31.887518419352794</v>
      </c>
      <c r="H373">
        <f t="shared" si="89"/>
        <v>76.485264624235015</v>
      </c>
      <c r="I373">
        <f t="shared" si="89"/>
        <v>29.644871460320154</v>
      </c>
      <c r="J373">
        <f t="shared" si="89"/>
        <v>28.284544852739081</v>
      </c>
      <c r="K373">
        <f t="shared" si="89"/>
        <v>67.697956352218</v>
      </c>
      <c r="L373">
        <f t="shared" si="89"/>
        <v>28.593712178149516</v>
      </c>
      <c r="M373">
        <f t="shared" si="89"/>
        <v>23.146697291918596</v>
      </c>
      <c r="N373">
        <f t="shared" si="89"/>
        <v>69.018389719642784</v>
      </c>
      <c r="O373">
        <f t="shared" si="89"/>
        <v>182.12946761215508</v>
      </c>
      <c r="P373">
        <f t="shared" si="89"/>
        <v>61.861920912562724</v>
      </c>
      <c r="Q373">
        <f t="shared" si="89"/>
        <v>185.7754490884528</v>
      </c>
      <c r="R373">
        <f t="shared" si="89"/>
        <v>54.292431545598603</v>
      </c>
      <c r="S373">
        <f t="shared" si="89"/>
        <v>3486.1172768927063</v>
      </c>
      <c r="T373">
        <f t="shared" si="89"/>
        <v>526.42993100664671</v>
      </c>
      <c r="U373">
        <f t="shared" si="89"/>
        <v>166.89917848734524</v>
      </c>
      <c r="V373">
        <f t="shared" si="89"/>
        <v>117.24162429418234</v>
      </c>
      <c r="W373">
        <f t="shared" si="89"/>
        <v>80.684452494992129</v>
      </c>
      <c r="X373">
        <f t="shared" si="89"/>
        <v>64.899840568489566</v>
      </c>
      <c r="Y373">
        <f t="shared" si="89"/>
        <v>92.884191137650973</v>
      </c>
      <c r="Z373">
        <f t="shared" si="89"/>
        <v>247.04294570533716</v>
      </c>
      <c r="AA373">
        <f t="shared" si="89"/>
        <v>496.60280360213551</v>
      </c>
      <c r="AB373">
        <f t="shared" si="89"/>
        <v>131.09681265973069</v>
      </c>
      <c r="AC373">
        <f t="shared" si="89"/>
        <v>189.77133391076075</v>
      </c>
      <c r="AD373">
        <f t="shared" si="89"/>
        <v>19.345869645098599</v>
      </c>
      <c r="AE373">
        <f t="shared" si="89"/>
        <v>85.624465501397651</v>
      </c>
      <c r="AF373">
        <f t="shared" si="89"/>
        <v>474.54440904404441</v>
      </c>
      <c r="AG373">
        <f t="shared" si="89"/>
        <v>149.93919325731594</v>
      </c>
      <c r="AH373">
        <f t="shared" si="89"/>
        <v>131.48460246306362</v>
      </c>
      <c r="AI373">
        <f t="shared" si="89"/>
        <v>97.621940900313064</v>
      </c>
      <c r="AJ373">
        <f t="shared" si="89"/>
        <v>144.74125774724462</v>
      </c>
      <c r="AK373">
        <f t="shared" si="89"/>
        <v>46.304596864423637</v>
      </c>
      <c r="AL373">
        <f t="shared" si="89"/>
        <v>0</v>
      </c>
    </row>
    <row r="374" spans="1:38">
      <c r="A374" s="13" t="s">
        <v>26</v>
      </c>
      <c r="B374">
        <f t="shared" ref="B374:AL374" si="90">B136-B259-B335</f>
        <v>483.16862129742606</v>
      </c>
      <c r="C374">
        <f t="shared" si="90"/>
        <v>8.7597186838400845</v>
      </c>
      <c r="D374">
        <f t="shared" si="90"/>
        <v>2522.9032528924949</v>
      </c>
      <c r="E374">
        <f t="shared" si="90"/>
        <v>154.5424355899529</v>
      </c>
      <c r="F374">
        <f t="shared" si="90"/>
        <v>139.7238818385182</v>
      </c>
      <c r="G374">
        <f t="shared" si="90"/>
        <v>122.65507887545283</v>
      </c>
      <c r="H374">
        <f t="shared" si="90"/>
        <v>523.10335334126717</v>
      </c>
      <c r="I374">
        <f t="shared" si="90"/>
        <v>219.02413507281778</v>
      </c>
      <c r="J374">
        <f t="shared" si="90"/>
        <v>210.58983142158263</v>
      </c>
      <c r="K374">
        <f t="shared" si="90"/>
        <v>452.79624609992015</v>
      </c>
      <c r="L374">
        <f t="shared" si="90"/>
        <v>210.20047201648663</v>
      </c>
      <c r="M374">
        <f t="shared" si="90"/>
        <v>191.58168211482894</v>
      </c>
      <c r="N374">
        <f t="shared" si="90"/>
        <v>427.32393163783354</v>
      </c>
      <c r="O374">
        <f t="shared" si="90"/>
        <v>1871.8179337452757</v>
      </c>
      <c r="P374">
        <f t="shared" si="90"/>
        <v>622.48706672096705</v>
      </c>
      <c r="Q374">
        <f t="shared" si="90"/>
        <v>348.92280655704417</v>
      </c>
      <c r="R374">
        <f t="shared" si="90"/>
        <v>158.83771653316657</v>
      </c>
      <c r="S374">
        <f t="shared" si="90"/>
        <v>3617.0886961300084</v>
      </c>
      <c r="T374">
        <f t="shared" si="90"/>
        <v>2629.8860063527645</v>
      </c>
      <c r="U374">
        <f t="shared" si="90"/>
        <v>792.08540792771078</v>
      </c>
      <c r="V374">
        <f t="shared" si="90"/>
        <v>1240.0566784748744</v>
      </c>
      <c r="W374">
        <f t="shared" si="90"/>
        <v>370.78173309777208</v>
      </c>
      <c r="X374">
        <f t="shared" si="90"/>
        <v>203.66782997001013</v>
      </c>
      <c r="Y374">
        <f t="shared" si="90"/>
        <v>408.11913616215651</v>
      </c>
      <c r="Z374">
        <f t="shared" si="90"/>
        <v>491.04125671945144</v>
      </c>
      <c r="AA374">
        <f t="shared" si="90"/>
        <v>553.6829354063193</v>
      </c>
      <c r="AB374">
        <f t="shared" si="90"/>
        <v>524.24721628530449</v>
      </c>
      <c r="AC374">
        <f t="shared" si="90"/>
        <v>448.35782684007779</v>
      </c>
      <c r="AD374">
        <f t="shared" si="90"/>
        <v>79.396509254319241</v>
      </c>
      <c r="AE374">
        <f t="shared" si="90"/>
        <v>307.15298158280922</v>
      </c>
      <c r="AF374">
        <f t="shared" si="90"/>
        <v>866.41387941042126</v>
      </c>
      <c r="AG374">
        <f t="shared" si="90"/>
        <v>421.23193224228169</v>
      </c>
      <c r="AH374">
        <f t="shared" si="90"/>
        <v>719.61460626173266</v>
      </c>
      <c r="AI374">
        <f t="shared" si="90"/>
        <v>314.3208590813004</v>
      </c>
      <c r="AJ374">
        <f t="shared" si="90"/>
        <v>380.46093370339645</v>
      </c>
      <c r="AK374">
        <f t="shared" si="90"/>
        <v>201.60720641621998</v>
      </c>
      <c r="AL374">
        <f t="shared" si="90"/>
        <v>0</v>
      </c>
    </row>
    <row r="375" spans="1:38">
      <c r="A375" s="13" t="s">
        <v>27</v>
      </c>
      <c r="B375">
        <f t="shared" ref="B375:AL375" si="91">B137-B260-B336</f>
        <v>293.58217266470461</v>
      </c>
      <c r="C375">
        <f t="shared" si="91"/>
        <v>9.2629660085659875</v>
      </c>
      <c r="D375">
        <f t="shared" si="91"/>
        <v>1760.1254448533002</v>
      </c>
      <c r="E375">
        <f t="shared" si="91"/>
        <v>144.77715339227842</v>
      </c>
      <c r="F375">
        <f t="shared" si="91"/>
        <v>138.93728818542468</v>
      </c>
      <c r="G375">
        <f t="shared" si="91"/>
        <v>160.38852345416456</v>
      </c>
      <c r="H375">
        <f t="shared" si="91"/>
        <v>552.83675757214962</v>
      </c>
      <c r="I375">
        <f t="shared" si="91"/>
        <v>256.82482070276797</v>
      </c>
      <c r="J375">
        <f t="shared" si="91"/>
        <v>223.64394862619019</v>
      </c>
      <c r="K375">
        <f t="shared" si="91"/>
        <v>405.2000508923806</v>
      </c>
      <c r="L375">
        <f t="shared" si="91"/>
        <v>209.21139612717749</v>
      </c>
      <c r="M375">
        <f t="shared" si="91"/>
        <v>174.68291809883212</v>
      </c>
      <c r="N375">
        <f t="shared" si="91"/>
        <v>370.46552846390011</v>
      </c>
      <c r="O375">
        <f t="shared" si="91"/>
        <v>1399.669292022892</v>
      </c>
      <c r="P375">
        <f t="shared" si="91"/>
        <v>461.92446984941853</v>
      </c>
      <c r="Q375">
        <f t="shared" si="91"/>
        <v>342.83708382263251</v>
      </c>
      <c r="R375">
        <f t="shared" si="91"/>
        <v>166.26812777703293</v>
      </c>
      <c r="S375">
        <f t="shared" si="91"/>
        <v>2714.7659415297353</v>
      </c>
      <c r="T375">
        <f t="shared" si="91"/>
        <v>4433.1519570982982</v>
      </c>
      <c r="U375">
        <f t="shared" si="91"/>
        <v>2253.7853012266514</v>
      </c>
      <c r="V375">
        <f t="shared" si="91"/>
        <v>1025.347111633379</v>
      </c>
      <c r="W375">
        <f t="shared" si="91"/>
        <v>440.34308429747944</v>
      </c>
      <c r="X375">
        <f t="shared" si="91"/>
        <v>242.94155950997634</v>
      </c>
      <c r="Y375">
        <f t="shared" si="91"/>
        <v>506.08322852427807</v>
      </c>
      <c r="Z375">
        <f t="shared" si="91"/>
        <v>665.35882761613379</v>
      </c>
      <c r="AA375">
        <f t="shared" si="91"/>
        <v>617.27460504465307</v>
      </c>
      <c r="AB375">
        <f t="shared" si="91"/>
        <v>688.94373788243502</v>
      </c>
      <c r="AC375">
        <f t="shared" si="91"/>
        <v>516.32689300732625</v>
      </c>
      <c r="AD375">
        <f t="shared" si="91"/>
        <v>98.254203913776593</v>
      </c>
      <c r="AE375">
        <f t="shared" si="91"/>
        <v>374.96724321006479</v>
      </c>
      <c r="AF375">
        <f t="shared" si="91"/>
        <v>1130.6899791437277</v>
      </c>
      <c r="AG375">
        <f t="shared" si="91"/>
        <v>508.91237485685861</v>
      </c>
      <c r="AH375">
        <f t="shared" si="91"/>
        <v>704.48937120786354</v>
      </c>
      <c r="AI375">
        <f t="shared" si="91"/>
        <v>296.15699566543998</v>
      </c>
      <c r="AJ375">
        <f t="shared" si="91"/>
        <v>410.89249656701628</v>
      </c>
      <c r="AK375">
        <f t="shared" si="91"/>
        <v>251.10547275578699</v>
      </c>
      <c r="AL375">
        <f t="shared" si="91"/>
        <v>0</v>
      </c>
    </row>
    <row r="376" spans="1:38">
      <c r="A376" s="13" t="s">
        <v>28</v>
      </c>
      <c r="B376">
        <f t="shared" ref="B376:AL376" si="92">B138-B261-B337</f>
        <v>70.305022466905982</v>
      </c>
      <c r="C376">
        <f t="shared" si="92"/>
        <v>2.5146724109765772</v>
      </c>
      <c r="D376">
        <f t="shared" si="92"/>
        <v>430.60982982949491</v>
      </c>
      <c r="E376">
        <f t="shared" si="92"/>
        <v>39.065733491203304</v>
      </c>
      <c r="F376">
        <f t="shared" si="92"/>
        <v>34.176703101800001</v>
      </c>
      <c r="G376">
        <f t="shared" si="92"/>
        <v>39.571200985465644</v>
      </c>
      <c r="H376">
        <f t="shared" si="92"/>
        <v>137.26959856120865</v>
      </c>
      <c r="I376">
        <f t="shared" si="92"/>
        <v>76.875905093633577</v>
      </c>
      <c r="J376">
        <f t="shared" si="92"/>
        <v>60.518473807060325</v>
      </c>
      <c r="K376">
        <f t="shared" si="92"/>
        <v>116.60350202732866</v>
      </c>
      <c r="L376">
        <f t="shared" si="92"/>
        <v>61.687332936777963</v>
      </c>
      <c r="M376">
        <f t="shared" si="92"/>
        <v>50.744478347255111</v>
      </c>
      <c r="N376">
        <f t="shared" si="92"/>
        <v>109.27092710659994</v>
      </c>
      <c r="O376">
        <f t="shared" si="92"/>
        <v>403.87380489376648</v>
      </c>
      <c r="P376">
        <f t="shared" si="92"/>
        <v>132.18724557882075</v>
      </c>
      <c r="Q376">
        <f t="shared" si="92"/>
        <v>87.23322414736586</v>
      </c>
      <c r="R376">
        <f t="shared" si="92"/>
        <v>55.014364894226546</v>
      </c>
      <c r="S376">
        <f t="shared" si="92"/>
        <v>796.0340165952166</v>
      </c>
      <c r="T376">
        <f t="shared" si="92"/>
        <v>1125.0188638090412</v>
      </c>
      <c r="U376">
        <f t="shared" si="92"/>
        <v>352.79601409667811</v>
      </c>
      <c r="V376">
        <f t="shared" si="92"/>
        <v>265.52903495366775</v>
      </c>
      <c r="W376">
        <f t="shared" si="92"/>
        <v>118.51552727017332</v>
      </c>
      <c r="X376">
        <f t="shared" si="92"/>
        <v>82.277069058668175</v>
      </c>
      <c r="Y376">
        <f t="shared" si="92"/>
        <v>218.50835852838856</v>
      </c>
      <c r="Z376">
        <f t="shared" si="92"/>
        <v>288.80973577535872</v>
      </c>
      <c r="AA376">
        <f t="shared" si="92"/>
        <v>255.29780271825524</v>
      </c>
      <c r="AB376">
        <f t="shared" si="92"/>
        <v>317.87757076522047</v>
      </c>
      <c r="AC376">
        <f t="shared" si="92"/>
        <v>199.71839995685878</v>
      </c>
      <c r="AD376">
        <f t="shared" si="92"/>
        <v>36.308514543242978</v>
      </c>
      <c r="AE376">
        <f t="shared" si="92"/>
        <v>152.52140983889382</v>
      </c>
      <c r="AF376">
        <f t="shared" si="92"/>
        <v>306.11288050851505</v>
      </c>
      <c r="AG376">
        <f t="shared" si="92"/>
        <v>136.50529856044005</v>
      </c>
      <c r="AH376">
        <f t="shared" si="92"/>
        <v>228.11576049070055</v>
      </c>
      <c r="AI376">
        <f t="shared" si="92"/>
        <v>109.85703848880007</v>
      </c>
      <c r="AJ376">
        <f t="shared" si="92"/>
        <v>128.64388641944328</v>
      </c>
      <c r="AK376">
        <f t="shared" si="92"/>
        <v>85.781278183133438</v>
      </c>
      <c r="AL376">
        <f t="shared" si="92"/>
        <v>0</v>
      </c>
    </row>
    <row r="377" spans="1:38">
      <c r="A377" s="13" t="s">
        <v>29</v>
      </c>
      <c r="B377">
        <f t="shared" ref="B377:AL377" si="93">B139-B262-B338</f>
        <v>45.766833233208871</v>
      </c>
      <c r="C377">
        <f t="shared" si="93"/>
        <v>1.3143323558329776</v>
      </c>
      <c r="D377">
        <f t="shared" si="93"/>
        <v>278.27804112638563</v>
      </c>
      <c r="E377">
        <f t="shared" si="93"/>
        <v>21.890407096189698</v>
      </c>
      <c r="F377">
        <f t="shared" si="93"/>
        <v>20.15064347536287</v>
      </c>
      <c r="G377">
        <f t="shared" si="93"/>
        <v>24.936514147448563</v>
      </c>
      <c r="H377">
        <f t="shared" si="93"/>
        <v>81.698204887466673</v>
      </c>
      <c r="I377">
        <f t="shared" si="93"/>
        <v>48.467833113538987</v>
      </c>
      <c r="J377">
        <f t="shared" si="93"/>
        <v>31.833354890859546</v>
      </c>
      <c r="K377">
        <f t="shared" si="93"/>
        <v>60.397856447856753</v>
      </c>
      <c r="L377">
        <f t="shared" si="93"/>
        <v>36.771762378094827</v>
      </c>
      <c r="M377">
        <f t="shared" si="93"/>
        <v>26.498688549976308</v>
      </c>
      <c r="N377">
        <f t="shared" si="93"/>
        <v>57.568840100341205</v>
      </c>
      <c r="O377">
        <f t="shared" si="93"/>
        <v>201.58687398949309</v>
      </c>
      <c r="P377">
        <f t="shared" si="93"/>
        <v>65.001519630674039</v>
      </c>
      <c r="Q377">
        <f t="shared" si="93"/>
        <v>62.036052548309613</v>
      </c>
      <c r="R377">
        <f t="shared" si="93"/>
        <v>37.627340323161157</v>
      </c>
      <c r="S377">
        <f t="shared" si="93"/>
        <v>467.03417249657218</v>
      </c>
      <c r="T377">
        <f t="shared" si="93"/>
        <v>769.95249675063781</v>
      </c>
      <c r="U377">
        <f t="shared" si="93"/>
        <v>213.44804716194881</v>
      </c>
      <c r="V377">
        <f t="shared" si="93"/>
        <v>153.38289955538463</v>
      </c>
      <c r="W377">
        <f t="shared" si="93"/>
        <v>121.78743481656818</v>
      </c>
      <c r="X377">
        <f t="shared" si="93"/>
        <v>85.474086014515677</v>
      </c>
      <c r="Y377">
        <f t="shared" si="93"/>
        <v>244.24590664943105</v>
      </c>
      <c r="Z377">
        <f t="shared" si="93"/>
        <v>469.36417496300533</v>
      </c>
      <c r="AA377">
        <f t="shared" si="93"/>
        <v>294.82395321871661</v>
      </c>
      <c r="AB377">
        <f t="shared" si="93"/>
        <v>282.85192960550773</v>
      </c>
      <c r="AC377">
        <f t="shared" si="93"/>
        <v>168.32455331019992</v>
      </c>
      <c r="AD377">
        <f t="shared" si="93"/>
        <v>35.000635423532458</v>
      </c>
      <c r="AE377">
        <f t="shared" si="93"/>
        <v>119.5901350963816</v>
      </c>
      <c r="AF377">
        <f t="shared" si="93"/>
        <v>252.62935881919645</v>
      </c>
      <c r="AG377">
        <f t="shared" si="93"/>
        <v>101.05270518157903</v>
      </c>
      <c r="AH377">
        <f t="shared" si="93"/>
        <v>151.20393364952955</v>
      </c>
      <c r="AI377">
        <f t="shared" si="93"/>
        <v>67.45687817007618</v>
      </c>
      <c r="AJ377">
        <f t="shared" si="93"/>
        <v>105.9610321949786</v>
      </c>
      <c r="AK377">
        <f t="shared" si="93"/>
        <v>73.938945387819302</v>
      </c>
      <c r="AL377">
        <f t="shared" si="93"/>
        <v>0</v>
      </c>
    </row>
    <row r="378" spans="1:38">
      <c r="A378" s="13" t="s">
        <v>30</v>
      </c>
      <c r="B378">
        <f t="shared" ref="B378:AL378" si="94">B140-B263-B339</f>
        <v>56.999798513587173</v>
      </c>
      <c r="C378">
        <f t="shared" si="94"/>
        <v>1.9435456751252724</v>
      </c>
      <c r="D378">
        <f t="shared" si="94"/>
        <v>333.68184411349927</v>
      </c>
      <c r="E378">
        <f t="shared" si="94"/>
        <v>31.090902283174326</v>
      </c>
      <c r="F378">
        <f t="shared" si="94"/>
        <v>26.860519278475298</v>
      </c>
      <c r="G378">
        <f t="shared" si="94"/>
        <v>33.402631914294652</v>
      </c>
      <c r="H378">
        <f t="shared" si="94"/>
        <v>106.22006605666584</v>
      </c>
      <c r="I378">
        <f t="shared" si="94"/>
        <v>60.866850517564025</v>
      </c>
      <c r="J378">
        <f t="shared" si="94"/>
        <v>43.141345154027569</v>
      </c>
      <c r="K378">
        <f t="shared" si="94"/>
        <v>81.77849803678815</v>
      </c>
      <c r="L378">
        <f t="shared" si="94"/>
        <v>48.821723201648588</v>
      </c>
      <c r="M378">
        <f t="shared" si="94"/>
        <v>38.08821328264105</v>
      </c>
      <c r="N378">
        <f t="shared" si="94"/>
        <v>83.15187471661082</v>
      </c>
      <c r="O378">
        <f t="shared" si="94"/>
        <v>280.38386457801408</v>
      </c>
      <c r="P378">
        <f t="shared" si="94"/>
        <v>92.230837370219703</v>
      </c>
      <c r="Q378">
        <f t="shared" si="94"/>
        <v>78.781373424574085</v>
      </c>
      <c r="R378">
        <f t="shared" si="94"/>
        <v>46.961106714681861</v>
      </c>
      <c r="S378">
        <f t="shared" si="94"/>
        <v>638.7793151889407</v>
      </c>
      <c r="T378">
        <f t="shared" si="94"/>
        <v>1139.3663103323015</v>
      </c>
      <c r="U378">
        <f t="shared" si="94"/>
        <v>295.71518828663187</v>
      </c>
      <c r="V378">
        <f t="shared" si="94"/>
        <v>215.60789534081079</v>
      </c>
      <c r="W378">
        <f t="shared" si="94"/>
        <v>106.29349531471327</v>
      </c>
      <c r="X378">
        <f t="shared" si="94"/>
        <v>295.19103394220815</v>
      </c>
      <c r="Y378">
        <f t="shared" si="94"/>
        <v>263.56708276742143</v>
      </c>
      <c r="Z378">
        <f t="shared" si="94"/>
        <v>713.69220525094545</v>
      </c>
      <c r="AA378">
        <f t="shared" si="94"/>
        <v>409.26296967096971</v>
      </c>
      <c r="AB378">
        <f t="shared" si="94"/>
        <v>339.28350558794045</v>
      </c>
      <c r="AC378">
        <f t="shared" si="94"/>
        <v>217.49030692517948</v>
      </c>
      <c r="AD378">
        <f t="shared" si="94"/>
        <v>36.054116595445194</v>
      </c>
      <c r="AE378">
        <f t="shared" si="94"/>
        <v>161.06580539082563</v>
      </c>
      <c r="AF378">
        <f t="shared" si="94"/>
        <v>330.40208096545103</v>
      </c>
      <c r="AG378">
        <f t="shared" si="94"/>
        <v>126.31423756681178</v>
      </c>
      <c r="AH378">
        <f t="shared" si="94"/>
        <v>213.88497502162389</v>
      </c>
      <c r="AI378">
        <f t="shared" si="94"/>
        <v>79.532712924045398</v>
      </c>
      <c r="AJ378">
        <f t="shared" si="94"/>
        <v>122.74794102742794</v>
      </c>
      <c r="AK378">
        <f t="shared" si="94"/>
        <v>92.217160562817767</v>
      </c>
      <c r="AL378">
        <f t="shared" si="94"/>
        <v>0</v>
      </c>
    </row>
    <row r="379" spans="1:38">
      <c r="A379" s="13" t="s">
        <v>31</v>
      </c>
      <c r="B379">
        <f t="shared" ref="B379:AL379" si="95">B141-B264-B340</f>
        <v>75.791773868843023</v>
      </c>
      <c r="C379">
        <f t="shared" si="95"/>
        <v>2.4261907544913512</v>
      </c>
      <c r="D379">
        <f t="shared" si="95"/>
        <v>454.99561209751829</v>
      </c>
      <c r="E379">
        <f t="shared" si="95"/>
        <v>41.183687024160136</v>
      </c>
      <c r="F379">
        <f t="shared" si="95"/>
        <v>38.550869768582217</v>
      </c>
      <c r="G379">
        <f t="shared" si="95"/>
        <v>50.926602737989413</v>
      </c>
      <c r="H379">
        <f t="shared" si="95"/>
        <v>156.6470581993168</v>
      </c>
      <c r="I379">
        <f t="shared" si="95"/>
        <v>79.584359339623916</v>
      </c>
      <c r="J379">
        <f t="shared" si="95"/>
        <v>60.05133321546537</v>
      </c>
      <c r="K379">
        <f t="shared" si="95"/>
        <v>115.6557403023771</v>
      </c>
      <c r="L379">
        <f t="shared" si="95"/>
        <v>81.333830142271523</v>
      </c>
      <c r="M379">
        <f t="shared" si="95"/>
        <v>52.108271235480061</v>
      </c>
      <c r="N379">
        <f t="shared" si="95"/>
        <v>111.55520400319612</v>
      </c>
      <c r="O379">
        <f t="shared" si="95"/>
        <v>383.45004305357838</v>
      </c>
      <c r="P379">
        <f t="shared" si="95"/>
        <v>127.09801249873304</v>
      </c>
      <c r="Q379">
        <f t="shared" si="95"/>
        <v>148.2138028607452</v>
      </c>
      <c r="R379">
        <f t="shared" si="95"/>
        <v>66.270025523036423</v>
      </c>
      <c r="S379">
        <f t="shared" si="95"/>
        <v>882.25373389521155</v>
      </c>
      <c r="T379">
        <f t="shared" si="95"/>
        <v>1344.240614855107</v>
      </c>
      <c r="U379">
        <f t="shared" si="95"/>
        <v>386.74620697235855</v>
      </c>
      <c r="V379">
        <f t="shared" si="95"/>
        <v>272.43554595987911</v>
      </c>
      <c r="W379">
        <f t="shared" si="95"/>
        <v>162.11353878360921</v>
      </c>
      <c r="X379">
        <f t="shared" si="95"/>
        <v>159.12402994422052</v>
      </c>
      <c r="Y379">
        <f t="shared" si="95"/>
        <v>839.03892804612678</v>
      </c>
      <c r="Z379">
        <f t="shared" si="95"/>
        <v>891.71133740923119</v>
      </c>
      <c r="AA379">
        <f t="shared" si="95"/>
        <v>531.22874945273952</v>
      </c>
      <c r="AB379">
        <f t="shared" si="95"/>
        <v>420.59376922760151</v>
      </c>
      <c r="AC379">
        <f t="shared" si="95"/>
        <v>273.30740385314601</v>
      </c>
      <c r="AD379">
        <f t="shared" si="95"/>
        <v>46.576789660541294</v>
      </c>
      <c r="AE379">
        <f t="shared" si="95"/>
        <v>197.95546843433863</v>
      </c>
      <c r="AF379">
        <f t="shared" si="95"/>
        <v>427.8740335577794</v>
      </c>
      <c r="AG379">
        <f t="shared" si="95"/>
        <v>153.84630448745051</v>
      </c>
      <c r="AH379">
        <f t="shared" si="95"/>
        <v>251.66372400563307</v>
      </c>
      <c r="AI379">
        <f t="shared" si="95"/>
        <v>108.3449266823808</v>
      </c>
      <c r="AJ379">
        <f t="shared" si="95"/>
        <v>141.37850399901939</v>
      </c>
      <c r="AK379">
        <f t="shared" si="95"/>
        <v>120.13745806967839</v>
      </c>
      <c r="AL379">
        <f t="shared" si="95"/>
        <v>0</v>
      </c>
    </row>
    <row r="380" spans="1:38">
      <c r="A380" s="13" t="s">
        <v>32</v>
      </c>
      <c r="B380">
        <f t="shared" ref="B380:AL380" si="96">B142-B265-B341</f>
        <v>366.52187889519814</v>
      </c>
      <c r="C380">
        <f t="shared" si="96"/>
        <v>9.9622628734275693</v>
      </c>
      <c r="D380">
        <f t="shared" si="96"/>
        <v>1922.7195812660982</v>
      </c>
      <c r="E380">
        <f t="shared" si="96"/>
        <v>148.63800414582832</v>
      </c>
      <c r="F380">
        <f t="shared" si="96"/>
        <v>136.48586351917845</v>
      </c>
      <c r="G380">
        <f t="shared" si="96"/>
        <v>166.17657634424378</v>
      </c>
      <c r="H380">
        <f t="shared" si="96"/>
        <v>537.11002403489056</v>
      </c>
      <c r="I380">
        <f t="shared" si="96"/>
        <v>264.15468765475453</v>
      </c>
      <c r="J380">
        <f t="shared" si="96"/>
        <v>201.06636535415427</v>
      </c>
      <c r="K380">
        <f t="shared" si="96"/>
        <v>377.29320487196026</v>
      </c>
      <c r="L380">
        <f t="shared" si="96"/>
        <v>220.53800185655288</v>
      </c>
      <c r="M380">
        <f t="shared" si="96"/>
        <v>167.17413501283022</v>
      </c>
      <c r="N380">
        <f t="shared" si="96"/>
        <v>377.8094351752481</v>
      </c>
      <c r="O380">
        <f t="shared" si="96"/>
        <v>1221.6782066571361</v>
      </c>
      <c r="P380">
        <f t="shared" si="96"/>
        <v>409.93319379774152</v>
      </c>
      <c r="Q380">
        <f t="shared" si="96"/>
        <v>333.06961446901096</v>
      </c>
      <c r="R380">
        <f t="shared" si="96"/>
        <v>232.73582442213313</v>
      </c>
      <c r="S380">
        <f t="shared" si="96"/>
        <v>3222.2206126611027</v>
      </c>
      <c r="T380">
        <f t="shared" si="96"/>
        <v>5166.0112302745465</v>
      </c>
      <c r="U380">
        <f t="shared" si="96"/>
        <v>1682.8839016121678</v>
      </c>
      <c r="V380">
        <f t="shared" si="96"/>
        <v>1089.0976028950186</v>
      </c>
      <c r="W380">
        <f t="shared" si="96"/>
        <v>444.81274530632254</v>
      </c>
      <c r="X380">
        <f t="shared" si="96"/>
        <v>486.40823739359115</v>
      </c>
      <c r="Y380">
        <f t="shared" si="96"/>
        <v>674.6417388337693</v>
      </c>
      <c r="Z380">
        <f t="shared" si="96"/>
        <v>4898.1563004964009</v>
      </c>
      <c r="AA380">
        <f t="shared" si="96"/>
        <v>3085.626294101814</v>
      </c>
      <c r="AB380">
        <f t="shared" si="96"/>
        <v>1561.1429915145425</v>
      </c>
      <c r="AC380">
        <f t="shared" si="96"/>
        <v>765.79939739361657</v>
      </c>
      <c r="AD380">
        <f t="shared" si="96"/>
        <v>149.67553933048083</v>
      </c>
      <c r="AE380">
        <f t="shared" si="96"/>
        <v>627.6218092765746</v>
      </c>
      <c r="AF380">
        <f t="shared" si="96"/>
        <v>1481.4573329467285</v>
      </c>
      <c r="AG380">
        <f t="shared" si="96"/>
        <v>517.65573820781856</v>
      </c>
      <c r="AH380">
        <f t="shared" si="96"/>
        <v>906.02419470658754</v>
      </c>
      <c r="AI380">
        <f t="shared" si="96"/>
        <v>348.71529136888591</v>
      </c>
      <c r="AJ380">
        <f t="shared" si="96"/>
        <v>462.14509005445882</v>
      </c>
      <c r="AK380">
        <f t="shared" si="96"/>
        <v>440.65447370990631</v>
      </c>
      <c r="AL380">
        <f t="shared" si="96"/>
        <v>0</v>
      </c>
    </row>
    <row r="381" spans="1:38">
      <c r="A381" s="13" t="s">
        <v>33</v>
      </c>
      <c r="B381">
        <f t="shared" ref="B381:AL381" si="97">B143-B266-B342</f>
        <v>238.55382263216441</v>
      </c>
      <c r="C381">
        <f t="shared" si="97"/>
        <v>8.6682841150560677</v>
      </c>
      <c r="D381">
        <f t="shared" si="97"/>
        <v>1455.2359920719432</v>
      </c>
      <c r="E381">
        <f t="shared" si="97"/>
        <v>134.60487946072118</v>
      </c>
      <c r="F381">
        <f t="shared" si="97"/>
        <v>119.48525315614273</v>
      </c>
      <c r="G381">
        <f t="shared" si="97"/>
        <v>133.8574153220226</v>
      </c>
      <c r="H381">
        <f t="shared" si="97"/>
        <v>449.29812198529123</v>
      </c>
      <c r="I381">
        <f t="shared" si="97"/>
        <v>266.75452291193233</v>
      </c>
      <c r="J381">
        <f t="shared" si="97"/>
        <v>200.57638911494689</v>
      </c>
      <c r="K381">
        <f t="shared" si="97"/>
        <v>380.57901088476535</v>
      </c>
      <c r="L381">
        <f t="shared" si="97"/>
        <v>210.51385227606545</v>
      </c>
      <c r="M381">
        <f t="shared" si="97"/>
        <v>168.64942929796106</v>
      </c>
      <c r="N381">
        <f t="shared" si="97"/>
        <v>369.31402922732343</v>
      </c>
      <c r="O381">
        <f t="shared" si="97"/>
        <v>1314.5432392415055</v>
      </c>
      <c r="P381">
        <f t="shared" si="97"/>
        <v>427.9736771267323</v>
      </c>
      <c r="Q381">
        <f t="shared" si="97"/>
        <v>255.65946442327473</v>
      </c>
      <c r="R381">
        <f t="shared" si="97"/>
        <v>185.88238125937221</v>
      </c>
      <c r="S381">
        <f t="shared" si="97"/>
        <v>2749.7464917556727</v>
      </c>
      <c r="T381">
        <f t="shared" si="97"/>
        <v>4201.5746732460739</v>
      </c>
      <c r="U381">
        <f t="shared" si="97"/>
        <v>1184.9568159558346</v>
      </c>
      <c r="V381">
        <f t="shared" si="97"/>
        <v>918.7671271331717</v>
      </c>
      <c r="W381">
        <f t="shared" si="97"/>
        <v>397.63159927891542</v>
      </c>
      <c r="X381">
        <f t="shared" si="97"/>
        <v>317.11680847366455</v>
      </c>
      <c r="Y381">
        <f t="shared" si="97"/>
        <v>768.78610620318159</v>
      </c>
      <c r="Z381">
        <f t="shared" si="97"/>
        <v>1649.18112513236</v>
      </c>
      <c r="AA381">
        <f t="shared" si="97"/>
        <v>1409.3116820452196</v>
      </c>
      <c r="AB381">
        <f t="shared" si="97"/>
        <v>1259.5673099434016</v>
      </c>
      <c r="AC381">
        <f t="shared" si="97"/>
        <v>758.70603212602123</v>
      </c>
      <c r="AD381">
        <f t="shared" si="97"/>
        <v>129.2101165362827</v>
      </c>
      <c r="AE381">
        <f t="shared" si="97"/>
        <v>576.81493256645695</v>
      </c>
      <c r="AF381">
        <f t="shared" si="97"/>
        <v>1104.1449209254718</v>
      </c>
      <c r="AG381">
        <f t="shared" si="97"/>
        <v>456.07810230018794</v>
      </c>
      <c r="AH381">
        <f t="shared" si="97"/>
        <v>825.86171870848693</v>
      </c>
      <c r="AI381">
        <f t="shared" si="97"/>
        <v>366.8778011963019</v>
      </c>
      <c r="AJ381">
        <f t="shared" si="97"/>
        <v>423.5726015353406</v>
      </c>
      <c r="AK381">
        <f t="shared" si="97"/>
        <v>326.13988308620247</v>
      </c>
      <c r="AL381">
        <f t="shared" si="97"/>
        <v>0</v>
      </c>
    </row>
    <row r="382" spans="1:38">
      <c r="A382" s="13" t="s">
        <v>34</v>
      </c>
      <c r="B382">
        <f t="shared" ref="B382:AL382" si="98">B144-B267-B343</f>
        <v>439.44408087077443</v>
      </c>
      <c r="C382">
        <f t="shared" si="98"/>
        <v>14.739689192523088</v>
      </c>
      <c r="D382">
        <f t="shared" si="98"/>
        <v>2739.3725695538396</v>
      </c>
      <c r="E382">
        <f t="shared" si="98"/>
        <v>205.88976137387925</v>
      </c>
      <c r="F382">
        <f t="shared" si="98"/>
        <v>221.97552114656912</v>
      </c>
      <c r="G382">
        <f t="shared" si="98"/>
        <v>254.37616883852218</v>
      </c>
      <c r="H382">
        <f t="shared" si="98"/>
        <v>776.78123299748654</v>
      </c>
      <c r="I382">
        <f t="shared" si="98"/>
        <v>457.30258715760499</v>
      </c>
      <c r="J382">
        <f t="shared" si="98"/>
        <v>371.80079879654159</v>
      </c>
      <c r="K382">
        <f t="shared" si="98"/>
        <v>705.85930568818014</v>
      </c>
      <c r="L382">
        <f t="shared" si="98"/>
        <v>373.55819191141023</v>
      </c>
      <c r="M382">
        <f t="shared" si="98"/>
        <v>286.11723432197272</v>
      </c>
      <c r="N382">
        <f t="shared" si="98"/>
        <v>656.216303378205</v>
      </c>
      <c r="O382">
        <f t="shared" si="98"/>
        <v>2279.8991649598693</v>
      </c>
      <c r="P382">
        <f t="shared" si="98"/>
        <v>756.91157344378144</v>
      </c>
      <c r="Q382">
        <f t="shared" si="98"/>
        <v>643.6364752895779</v>
      </c>
      <c r="R382">
        <f t="shared" si="98"/>
        <v>335.14902287339282</v>
      </c>
      <c r="S382">
        <f t="shared" si="98"/>
        <v>6257.8372259608923</v>
      </c>
      <c r="T382">
        <f t="shared" si="98"/>
        <v>7053.3230351828843</v>
      </c>
      <c r="U382">
        <f t="shared" si="98"/>
        <v>2005.1192413604278</v>
      </c>
      <c r="V382">
        <f t="shared" si="98"/>
        <v>1636.9452565125468</v>
      </c>
      <c r="W382">
        <f t="shared" si="98"/>
        <v>784.4924066620606</v>
      </c>
      <c r="X382">
        <f t="shared" si="98"/>
        <v>518.60642940570779</v>
      </c>
      <c r="Y382">
        <f t="shared" si="98"/>
        <v>1428.2096810981047</v>
      </c>
      <c r="Z382">
        <f t="shared" si="98"/>
        <v>1883.870753000022</v>
      </c>
      <c r="AA382">
        <f t="shared" si="98"/>
        <v>1967.2198662260503</v>
      </c>
      <c r="AB382">
        <f t="shared" si="98"/>
        <v>3606.9332054518727</v>
      </c>
      <c r="AC382">
        <f t="shared" si="98"/>
        <v>1541.1367011956768</v>
      </c>
      <c r="AD382">
        <f t="shared" si="98"/>
        <v>225.46378684313564</v>
      </c>
      <c r="AE382">
        <f t="shared" si="98"/>
        <v>1061.3159291686131</v>
      </c>
      <c r="AF382">
        <f t="shared" si="98"/>
        <v>1972.7654956287352</v>
      </c>
      <c r="AG382">
        <f t="shared" si="98"/>
        <v>815.9151071413487</v>
      </c>
      <c r="AH382">
        <f t="shared" si="98"/>
        <v>1321.9070108089572</v>
      </c>
      <c r="AI382">
        <f t="shared" si="98"/>
        <v>631.03540560890985</v>
      </c>
      <c r="AJ382">
        <f t="shared" si="98"/>
        <v>734.64257330207795</v>
      </c>
      <c r="AK382">
        <f t="shared" si="98"/>
        <v>543.14298125770347</v>
      </c>
      <c r="AL382">
        <f t="shared" si="98"/>
        <v>0</v>
      </c>
    </row>
    <row r="383" spans="1:38">
      <c r="A383" s="13" t="s">
        <v>35</v>
      </c>
      <c r="B383">
        <f t="shared" ref="B383:AL383" si="99">B145-B268-B344</f>
        <v>0.16183679301670886</v>
      </c>
      <c r="C383">
        <f t="shared" si="99"/>
        <v>5.9443632333506099E-3</v>
      </c>
      <c r="D383">
        <f t="shared" si="99"/>
        <v>1.011408790510274</v>
      </c>
      <c r="E383">
        <f t="shared" si="99"/>
        <v>9.1139882087260524E-2</v>
      </c>
      <c r="F383">
        <f t="shared" si="99"/>
        <v>7.9319202576228751E-2</v>
      </c>
      <c r="G383">
        <f t="shared" si="99"/>
        <v>8.7765384176611325E-2</v>
      </c>
      <c r="H383">
        <f t="shared" si="99"/>
        <v>0.29796507467004701</v>
      </c>
      <c r="I383">
        <f t="shared" si="99"/>
        <v>0.19043279881704675</v>
      </c>
      <c r="J383">
        <f t="shared" si="99"/>
        <v>0.15009093144031974</v>
      </c>
      <c r="K383">
        <f t="shared" si="99"/>
        <v>0.28608032932439864</v>
      </c>
      <c r="L383">
        <f t="shared" si="99"/>
        <v>0.14237379686929033</v>
      </c>
      <c r="M383">
        <f t="shared" si="99"/>
        <v>0.12337238694067801</v>
      </c>
      <c r="N383">
        <f t="shared" si="99"/>
        <v>0.25659519210598747</v>
      </c>
      <c r="O383">
        <f t="shared" si="99"/>
        <v>1.1005508322001929</v>
      </c>
      <c r="P383">
        <f t="shared" si="99"/>
        <v>0.52040441102822532</v>
      </c>
      <c r="Q383">
        <f t="shared" si="99"/>
        <v>0.18636499349888072</v>
      </c>
      <c r="R383">
        <f t="shared" si="99"/>
        <v>0.20345653042672607</v>
      </c>
      <c r="S383">
        <f t="shared" si="99"/>
        <v>2.4725881965642991</v>
      </c>
      <c r="T383">
        <f t="shared" si="99"/>
        <v>2.9247255626846163</v>
      </c>
      <c r="U383">
        <f t="shared" si="99"/>
        <v>0.88911724657351943</v>
      </c>
      <c r="V383">
        <f t="shared" si="99"/>
        <v>0.49873465183213589</v>
      </c>
      <c r="W383">
        <f t="shared" si="99"/>
        <v>0.25232829871995166</v>
      </c>
      <c r="X383">
        <f t="shared" si="99"/>
        <v>0.21097809065390596</v>
      </c>
      <c r="Y383">
        <f t="shared" si="99"/>
        <v>0.72172182558248865</v>
      </c>
      <c r="Z383">
        <f t="shared" si="99"/>
        <v>0.82997204600706753</v>
      </c>
      <c r="AA383">
        <f t="shared" si="99"/>
        <v>0.83067096788842709</v>
      </c>
      <c r="AB383">
        <f t="shared" si="99"/>
        <v>0.81428096330375377</v>
      </c>
      <c r="AC383">
        <f t="shared" si="99"/>
        <v>24.725043445611277</v>
      </c>
      <c r="AD383">
        <f t="shared" si="99"/>
        <v>0.1574907402967618</v>
      </c>
      <c r="AE383">
        <f t="shared" si="99"/>
        <v>0.74838240045086035</v>
      </c>
      <c r="AF383">
        <f t="shared" si="99"/>
        <v>1.1297295260430587</v>
      </c>
      <c r="AG383">
        <f t="shared" si="99"/>
        <v>0.43901728718364319</v>
      </c>
      <c r="AH383">
        <f t="shared" si="99"/>
        <v>0.61696761514896981</v>
      </c>
      <c r="AI383">
        <f t="shared" si="99"/>
        <v>0.345545641427488</v>
      </c>
      <c r="AJ383">
        <f t="shared" si="99"/>
        <v>0.35266531340656138</v>
      </c>
      <c r="AK383">
        <f t="shared" si="99"/>
        <v>0.29515898184073142</v>
      </c>
      <c r="AL383">
        <f t="shared" si="99"/>
        <v>0</v>
      </c>
    </row>
    <row r="384" spans="1:38">
      <c r="A384" s="13" t="s">
        <v>36</v>
      </c>
      <c r="B384">
        <f t="shared" ref="B384:AL384" si="100">B146-B269-B345</f>
        <v>85.329279332949667</v>
      </c>
      <c r="C384">
        <f t="shared" si="100"/>
        <v>1.7452235386915487</v>
      </c>
      <c r="D384">
        <f t="shared" si="100"/>
        <v>501.72938286250519</v>
      </c>
      <c r="E384">
        <f t="shared" si="100"/>
        <v>34.652960010620809</v>
      </c>
      <c r="F384">
        <f t="shared" si="100"/>
        <v>28.722071376047211</v>
      </c>
      <c r="G384">
        <f t="shared" si="100"/>
        <v>29.058831811749982</v>
      </c>
      <c r="H384">
        <f t="shared" si="100"/>
        <v>133.19140455301635</v>
      </c>
      <c r="I384">
        <f t="shared" si="100"/>
        <v>72.247394093485241</v>
      </c>
      <c r="J384">
        <f t="shared" si="100"/>
        <v>45.271987093612466</v>
      </c>
      <c r="K384">
        <f t="shared" si="100"/>
        <v>79.547284006193451</v>
      </c>
      <c r="L384">
        <f t="shared" si="100"/>
        <v>42.852459496949251</v>
      </c>
      <c r="M384">
        <f t="shared" si="100"/>
        <v>35.620986272868137</v>
      </c>
      <c r="N384">
        <f t="shared" si="100"/>
        <v>75.023955051838797</v>
      </c>
      <c r="O384">
        <f t="shared" si="100"/>
        <v>310.72898933332914</v>
      </c>
      <c r="P384">
        <f t="shared" si="100"/>
        <v>98.570068318324758</v>
      </c>
      <c r="Q384">
        <f t="shared" si="100"/>
        <v>74.976414995662395</v>
      </c>
      <c r="R384">
        <f t="shared" si="100"/>
        <v>41.553371419012265</v>
      </c>
      <c r="S384">
        <f t="shared" si="100"/>
        <v>570.11428858758836</v>
      </c>
      <c r="T384">
        <f t="shared" si="100"/>
        <v>833.62687862569669</v>
      </c>
      <c r="U384">
        <f t="shared" si="100"/>
        <v>234.90152866333207</v>
      </c>
      <c r="V384">
        <f t="shared" si="100"/>
        <v>278.5353339419658</v>
      </c>
      <c r="W384">
        <f t="shared" si="100"/>
        <v>91.35950552888113</v>
      </c>
      <c r="X384">
        <f t="shared" si="100"/>
        <v>79.657642179528182</v>
      </c>
      <c r="Y384">
        <f t="shared" si="100"/>
        <v>143.66513763669857</v>
      </c>
      <c r="Z384">
        <f t="shared" si="100"/>
        <v>353.18476255097278</v>
      </c>
      <c r="AA384">
        <f t="shared" si="100"/>
        <v>243.54037470921315</v>
      </c>
      <c r="AB384">
        <f t="shared" si="100"/>
        <v>210.10351363402989</v>
      </c>
      <c r="AC384">
        <f t="shared" si="100"/>
        <v>152.54013758416909</v>
      </c>
      <c r="AD384">
        <f t="shared" si="100"/>
        <v>37.591819632650783</v>
      </c>
      <c r="AE384">
        <f t="shared" si="100"/>
        <v>114.03300107744153</v>
      </c>
      <c r="AF384">
        <f t="shared" si="100"/>
        <v>255.03468279780884</v>
      </c>
      <c r="AG384">
        <f t="shared" si="100"/>
        <v>117.13988529197346</v>
      </c>
      <c r="AH384">
        <f t="shared" si="100"/>
        <v>195.55611275799532</v>
      </c>
      <c r="AI384">
        <f t="shared" si="100"/>
        <v>81.851476756929912</v>
      </c>
      <c r="AJ384">
        <f t="shared" si="100"/>
        <v>107.20075215256421</v>
      </c>
      <c r="AK384">
        <f t="shared" si="100"/>
        <v>67.893350881225203</v>
      </c>
      <c r="AL384">
        <f t="shared" si="100"/>
        <v>0</v>
      </c>
    </row>
    <row r="385" spans="1:38">
      <c r="A385" s="13" t="s">
        <v>37</v>
      </c>
      <c r="B385">
        <f t="shared" ref="B385:AL385" si="101">B147-B270-B346</f>
        <v>440.00443337157424</v>
      </c>
      <c r="C385">
        <f t="shared" si="101"/>
        <v>14.751007145247275</v>
      </c>
      <c r="D385">
        <f t="shared" si="101"/>
        <v>2702.6095858586973</v>
      </c>
      <c r="E385">
        <f t="shared" si="101"/>
        <v>233.74339655332619</v>
      </c>
      <c r="F385">
        <f t="shared" si="101"/>
        <v>221.11738055815724</v>
      </c>
      <c r="G385">
        <f t="shared" si="101"/>
        <v>249.12640563751106</v>
      </c>
      <c r="H385">
        <f t="shared" si="101"/>
        <v>830.97055678455729</v>
      </c>
      <c r="I385">
        <f t="shared" si="101"/>
        <v>427.95844529273251</v>
      </c>
      <c r="J385">
        <f t="shared" si="101"/>
        <v>371.37602073630023</v>
      </c>
      <c r="K385">
        <f t="shared" si="101"/>
        <v>788.01562882644384</v>
      </c>
      <c r="L385">
        <f t="shared" si="101"/>
        <v>356.73825472305032</v>
      </c>
      <c r="M385">
        <f t="shared" si="101"/>
        <v>312.36464058378635</v>
      </c>
      <c r="N385">
        <f t="shared" si="101"/>
        <v>664.99789557610961</v>
      </c>
      <c r="O385">
        <f t="shared" si="101"/>
        <v>2365.8372349083529</v>
      </c>
      <c r="P385">
        <f t="shared" si="101"/>
        <v>796.88923930897727</v>
      </c>
      <c r="Q385">
        <f t="shared" si="101"/>
        <v>667.40478848432144</v>
      </c>
      <c r="R385">
        <f t="shared" si="101"/>
        <v>473.93431095590347</v>
      </c>
      <c r="S385">
        <f t="shared" si="101"/>
        <v>6135.7693837943707</v>
      </c>
      <c r="T385">
        <f t="shared" si="101"/>
        <v>6470.5819695462469</v>
      </c>
      <c r="U385">
        <f t="shared" si="101"/>
        <v>2181.0410025155397</v>
      </c>
      <c r="V385">
        <f t="shared" si="101"/>
        <v>1567.5869985604984</v>
      </c>
      <c r="W385">
        <f t="shared" si="101"/>
        <v>683.14451233199361</v>
      </c>
      <c r="X385">
        <f t="shared" si="101"/>
        <v>512.2317257310882</v>
      </c>
      <c r="Y385">
        <f t="shared" si="101"/>
        <v>1061.339231233045</v>
      </c>
      <c r="Z385">
        <f t="shared" si="101"/>
        <v>2209.7153608928811</v>
      </c>
      <c r="AA385">
        <f t="shared" si="101"/>
        <v>1966.2933063600617</v>
      </c>
      <c r="AB385">
        <f t="shared" si="101"/>
        <v>1799.0940266151406</v>
      </c>
      <c r="AC385">
        <f t="shared" si="101"/>
        <v>1274.0035276794779</v>
      </c>
      <c r="AD385">
        <f t="shared" si="101"/>
        <v>227.1898735214611</v>
      </c>
      <c r="AE385">
        <f t="shared" si="101"/>
        <v>961.04472543616794</v>
      </c>
      <c r="AF385">
        <f t="shared" si="101"/>
        <v>2179.5847438117148</v>
      </c>
      <c r="AG385">
        <f t="shared" si="101"/>
        <v>880.80237522315974</v>
      </c>
      <c r="AH385">
        <f t="shared" si="101"/>
        <v>1338.0309038479145</v>
      </c>
      <c r="AI385">
        <f t="shared" si="101"/>
        <v>617.53987220334147</v>
      </c>
      <c r="AJ385">
        <f t="shared" si="101"/>
        <v>757.70507862744989</v>
      </c>
      <c r="AK385">
        <f t="shared" si="101"/>
        <v>547.50239456121631</v>
      </c>
      <c r="AL385">
        <f t="shared" si="101"/>
        <v>0</v>
      </c>
    </row>
    <row r="386" spans="1:38">
      <c r="A386" s="13" t="s">
        <v>38</v>
      </c>
      <c r="B386">
        <f t="shared" ref="B386:AL386" si="102">B148-B271-B347</f>
        <v>0</v>
      </c>
      <c r="C386">
        <f t="shared" si="102"/>
        <v>0</v>
      </c>
      <c r="D386">
        <f t="shared" si="102"/>
        <v>0</v>
      </c>
      <c r="E386">
        <f t="shared" si="102"/>
        <v>0</v>
      </c>
      <c r="F386">
        <f t="shared" si="102"/>
        <v>0</v>
      </c>
      <c r="G386">
        <f t="shared" si="102"/>
        <v>0</v>
      </c>
      <c r="H386">
        <f t="shared" si="102"/>
        <v>0</v>
      </c>
      <c r="I386">
        <f t="shared" si="102"/>
        <v>0</v>
      </c>
      <c r="J386">
        <f t="shared" si="102"/>
        <v>0</v>
      </c>
      <c r="K386">
        <f t="shared" si="102"/>
        <v>0</v>
      </c>
      <c r="L386">
        <f t="shared" si="102"/>
        <v>0</v>
      </c>
      <c r="M386">
        <f t="shared" si="102"/>
        <v>0</v>
      </c>
      <c r="N386">
        <f t="shared" si="102"/>
        <v>0</v>
      </c>
      <c r="O386">
        <f t="shared" si="102"/>
        <v>0</v>
      </c>
      <c r="P386">
        <f t="shared" si="102"/>
        <v>0</v>
      </c>
      <c r="Q386">
        <f t="shared" si="102"/>
        <v>0</v>
      </c>
      <c r="R386">
        <f t="shared" si="102"/>
        <v>0</v>
      </c>
      <c r="S386">
        <f t="shared" si="102"/>
        <v>0</v>
      </c>
      <c r="T386">
        <f t="shared" si="102"/>
        <v>0</v>
      </c>
      <c r="U386">
        <f t="shared" si="102"/>
        <v>0</v>
      </c>
      <c r="V386">
        <f t="shared" si="102"/>
        <v>0</v>
      </c>
      <c r="W386">
        <f t="shared" si="102"/>
        <v>0</v>
      </c>
      <c r="X386">
        <f t="shared" si="102"/>
        <v>0</v>
      </c>
      <c r="Y386">
        <f t="shared" si="102"/>
        <v>0</v>
      </c>
      <c r="Z386">
        <f t="shared" si="102"/>
        <v>0</v>
      </c>
      <c r="AA386">
        <f t="shared" si="102"/>
        <v>0</v>
      </c>
      <c r="AB386">
        <f t="shared" si="102"/>
        <v>0</v>
      </c>
      <c r="AC386">
        <f t="shared" si="102"/>
        <v>0</v>
      </c>
      <c r="AD386">
        <f t="shared" si="102"/>
        <v>0</v>
      </c>
      <c r="AE386">
        <f t="shared" si="102"/>
        <v>0</v>
      </c>
      <c r="AF386">
        <f t="shared" si="102"/>
        <v>0</v>
      </c>
      <c r="AG386">
        <f t="shared" si="102"/>
        <v>0</v>
      </c>
      <c r="AH386">
        <f t="shared" si="102"/>
        <v>0</v>
      </c>
      <c r="AI386">
        <f t="shared" si="102"/>
        <v>0</v>
      </c>
      <c r="AJ386">
        <f t="shared" si="102"/>
        <v>0</v>
      </c>
      <c r="AK386">
        <f t="shared" si="102"/>
        <v>0</v>
      </c>
      <c r="AL386">
        <f t="shared" si="102"/>
        <v>0</v>
      </c>
    </row>
    <row r="387" spans="1:38">
      <c r="A387" s="13" t="s">
        <v>39</v>
      </c>
      <c r="B387">
        <f t="shared" ref="B387:AL387" si="103">B149-B272-B348</f>
        <v>83.246223011320581</v>
      </c>
      <c r="C387">
        <f t="shared" si="103"/>
        <v>2.5395899254389769</v>
      </c>
      <c r="D387">
        <f t="shared" si="103"/>
        <v>473.1648465675583</v>
      </c>
      <c r="E387">
        <f t="shared" si="103"/>
        <v>37.722221391623791</v>
      </c>
      <c r="F387">
        <f t="shared" si="103"/>
        <v>36.831842979053107</v>
      </c>
      <c r="G387">
        <f t="shared" si="103"/>
        <v>44.559454261584193</v>
      </c>
      <c r="H387">
        <f t="shared" si="103"/>
        <v>161.64127306668772</v>
      </c>
      <c r="I387">
        <f t="shared" si="103"/>
        <v>74.485771806093567</v>
      </c>
      <c r="J387">
        <f t="shared" si="103"/>
        <v>63.511600657247115</v>
      </c>
      <c r="K387">
        <f t="shared" si="103"/>
        <v>119.62350442721318</v>
      </c>
      <c r="L387">
        <f t="shared" si="103"/>
        <v>62.447064840566185</v>
      </c>
      <c r="M387">
        <f t="shared" si="103"/>
        <v>50.660778011750793</v>
      </c>
      <c r="N387">
        <f t="shared" si="103"/>
        <v>108.29177248052062</v>
      </c>
      <c r="O387">
        <f t="shared" si="103"/>
        <v>441.0952319862289</v>
      </c>
      <c r="P387">
        <f t="shared" si="103"/>
        <v>142.19962591042238</v>
      </c>
      <c r="Q387">
        <f t="shared" si="103"/>
        <v>188.01306574982408</v>
      </c>
      <c r="R387">
        <f t="shared" si="103"/>
        <v>52.480093314859502</v>
      </c>
      <c r="S387">
        <f t="shared" si="103"/>
        <v>830.27328323121515</v>
      </c>
      <c r="T387">
        <f t="shared" si="103"/>
        <v>1126.2500455401428</v>
      </c>
      <c r="U387">
        <f t="shared" si="103"/>
        <v>447.02130447683794</v>
      </c>
      <c r="V387">
        <f t="shared" si="103"/>
        <v>259.59397664661236</v>
      </c>
      <c r="W387">
        <f t="shared" si="103"/>
        <v>118.44196210580436</v>
      </c>
      <c r="X387">
        <f t="shared" si="103"/>
        <v>106.49218338813827</v>
      </c>
      <c r="Y387">
        <f t="shared" si="103"/>
        <v>226.98437312246722</v>
      </c>
      <c r="Z387">
        <f t="shared" si="103"/>
        <v>315.04755329458487</v>
      </c>
      <c r="AA387">
        <f t="shared" si="103"/>
        <v>244.47369478349333</v>
      </c>
      <c r="AB387">
        <f t="shared" si="103"/>
        <v>270.0892813173644</v>
      </c>
      <c r="AC387">
        <f t="shared" si="103"/>
        <v>184.08020957386509</v>
      </c>
      <c r="AD387">
        <f t="shared" si="103"/>
        <v>34.74758177700879</v>
      </c>
      <c r="AE387">
        <f t="shared" si="103"/>
        <v>129.24192255618127</v>
      </c>
      <c r="AF387">
        <f t="shared" si="103"/>
        <v>333.39038922325255</v>
      </c>
      <c r="AG387">
        <f t="shared" si="103"/>
        <v>147.16525792141238</v>
      </c>
      <c r="AH387">
        <f t="shared" si="103"/>
        <v>283.84983060292757</v>
      </c>
      <c r="AI387">
        <f t="shared" si="103"/>
        <v>93.02377375530375</v>
      </c>
      <c r="AJ387">
        <f t="shared" si="103"/>
        <v>121.49212167757477</v>
      </c>
      <c r="AK387">
        <f t="shared" si="103"/>
        <v>77.183251754565546</v>
      </c>
      <c r="AL387">
        <f t="shared" si="103"/>
        <v>0</v>
      </c>
    </row>
    <row r="388" spans="1:38">
      <c r="A388" s="13" t="s">
        <v>40</v>
      </c>
      <c r="B388">
        <f t="shared" ref="B388:AL388" si="104">B150-B273-B349</f>
        <v>8.3036896521342189</v>
      </c>
      <c r="C388">
        <f t="shared" si="104"/>
        <v>0.27741894891631969</v>
      </c>
      <c r="D388">
        <f t="shared" si="104"/>
        <v>51.555905876179743</v>
      </c>
      <c r="E388">
        <f t="shared" si="104"/>
        <v>4.5461759626764042</v>
      </c>
      <c r="F388">
        <f t="shared" si="104"/>
        <v>3.9832134437153974</v>
      </c>
      <c r="G388">
        <f t="shared" si="104"/>
        <v>5.2571129681059947</v>
      </c>
      <c r="H388">
        <f t="shared" si="104"/>
        <v>17.167794811435058</v>
      </c>
      <c r="I388">
        <f t="shared" si="104"/>
        <v>8.0858274261763334</v>
      </c>
      <c r="J388">
        <f t="shared" si="104"/>
        <v>6.6091375003709567</v>
      </c>
      <c r="K388">
        <f t="shared" si="104"/>
        <v>14.157271429011125</v>
      </c>
      <c r="L388">
        <f t="shared" si="104"/>
        <v>6.5685024175782232</v>
      </c>
      <c r="M388">
        <f t="shared" si="104"/>
        <v>5.6292931892476572</v>
      </c>
      <c r="N388">
        <f t="shared" si="104"/>
        <v>12.13047844609032</v>
      </c>
      <c r="O388">
        <f t="shared" si="104"/>
        <v>42.735599582564952</v>
      </c>
      <c r="P388">
        <f t="shared" si="104"/>
        <v>14.287076066577342</v>
      </c>
      <c r="Q388">
        <f t="shared" si="104"/>
        <v>15.324940190931027</v>
      </c>
      <c r="R388">
        <f t="shared" si="104"/>
        <v>7.9233514986919333</v>
      </c>
      <c r="S388">
        <f t="shared" si="104"/>
        <v>107.6182619574509</v>
      </c>
      <c r="T388">
        <f t="shared" si="104"/>
        <v>134.36994687051578</v>
      </c>
      <c r="U388">
        <f t="shared" si="104"/>
        <v>46.827093744965197</v>
      </c>
      <c r="V388">
        <f t="shared" si="104"/>
        <v>35.351206573579972</v>
      </c>
      <c r="W388">
        <f t="shared" si="104"/>
        <v>13.922965810812848</v>
      </c>
      <c r="X388">
        <f t="shared" si="104"/>
        <v>11.879415195889916</v>
      </c>
      <c r="Y388">
        <f t="shared" si="104"/>
        <v>25.048209437051199</v>
      </c>
      <c r="Z388">
        <f t="shared" si="104"/>
        <v>63.84862943268638</v>
      </c>
      <c r="AA388">
        <f t="shared" si="104"/>
        <v>45.516924138667576</v>
      </c>
      <c r="AB388">
        <f t="shared" si="104"/>
        <v>33.063733413615182</v>
      </c>
      <c r="AC388">
        <f t="shared" si="104"/>
        <v>27.770970265965445</v>
      </c>
      <c r="AD388">
        <f t="shared" si="104"/>
        <v>4.9802695526719365</v>
      </c>
      <c r="AE388">
        <f t="shared" si="104"/>
        <v>20.828211562908777</v>
      </c>
      <c r="AF388">
        <f t="shared" si="104"/>
        <v>47.757214045575864</v>
      </c>
      <c r="AG388">
        <f t="shared" si="104"/>
        <v>17.669289293114325</v>
      </c>
      <c r="AH388">
        <f t="shared" si="104"/>
        <v>156.18676430589449</v>
      </c>
      <c r="AI388">
        <f t="shared" si="104"/>
        <v>20.766623420681185</v>
      </c>
      <c r="AJ388">
        <f t="shared" si="104"/>
        <v>16.25166145036685</v>
      </c>
      <c r="AK388">
        <f t="shared" si="104"/>
        <v>11.019099011184526</v>
      </c>
      <c r="AL388">
        <f t="shared" si="104"/>
        <v>0</v>
      </c>
    </row>
    <row r="389" spans="1:38">
      <c r="A389" s="13" t="s">
        <v>41</v>
      </c>
      <c r="B389">
        <f t="shared" ref="B389:AL389" si="105">B151-B274-B350</f>
        <v>0</v>
      </c>
      <c r="C389">
        <f t="shared" si="105"/>
        <v>0</v>
      </c>
      <c r="D389">
        <f t="shared" si="105"/>
        <v>0</v>
      </c>
      <c r="E389">
        <f t="shared" si="105"/>
        <v>0</v>
      </c>
      <c r="F389">
        <f t="shared" si="105"/>
        <v>0</v>
      </c>
      <c r="G389">
        <f t="shared" si="105"/>
        <v>0</v>
      </c>
      <c r="H389">
        <f t="shared" si="105"/>
        <v>0</v>
      </c>
      <c r="I389">
        <f t="shared" si="105"/>
        <v>0</v>
      </c>
      <c r="J389">
        <f t="shared" si="105"/>
        <v>0</v>
      </c>
      <c r="K389">
        <f t="shared" si="105"/>
        <v>0</v>
      </c>
      <c r="L389">
        <f t="shared" si="105"/>
        <v>0</v>
      </c>
      <c r="M389">
        <f t="shared" si="105"/>
        <v>0</v>
      </c>
      <c r="N389">
        <f t="shared" si="105"/>
        <v>0</v>
      </c>
      <c r="O389">
        <f t="shared" si="105"/>
        <v>0</v>
      </c>
      <c r="P389">
        <f t="shared" si="105"/>
        <v>0</v>
      </c>
      <c r="Q389">
        <f t="shared" si="105"/>
        <v>0</v>
      </c>
      <c r="R389">
        <f t="shared" si="105"/>
        <v>0</v>
      </c>
      <c r="S389">
        <f t="shared" si="105"/>
        <v>0</v>
      </c>
      <c r="T389">
        <f t="shared" si="105"/>
        <v>0</v>
      </c>
      <c r="U389">
        <f t="shared" si="105"/>
        <v>0</v>
      </c>
      <c r="V389">
        <f t="shared" si="105"/>
        <v>0</v>
      </c>
      <c r="W389">
        <f t="shared" si="105"/>
        <v>0</v>
      </c>
      <c r="X389">
        <f t="shared" si="105"/>
        <v>0</v>
      </c>
      <c r="Y389">
        <f t="shared" si="105"/>
        <v>0</v>
      </c>
      <c r="Z389">
        <f t="shared" si="105"/>
        <v>0</v>
      </c>
      <c r="AA389">
        <f t="shared" si="105"/>
        <v>0</v>
      </c>
      <c r="AB389">
        <f t="shared" si="105"/>
        <v>0</v>
      </c>
      <c r="AC389">
        <f t="shared" si="105"/>
        <v>0</v>
      </c>
      <c r="AD389">
        <f t="shared" si="105"/>
        <v>0</v>
      </c>
      <c r="AE389">
        <f t="shared" si="105"/>
        <v>0</v>
      </c>
      <c r="AF389">
        <f t="shared" si="105"/>
        <v>0</v>
      </c>
      <c r="AG389">
        <f t="shared" si="105"/>
        <v>0</v>
      </c>
      <c r="AH389">
        <f t="shared" si="105"/>
        <v>0</v>
      </c>
      <c r="AI389">
        <f t="shared" si="105"/>
        <v>0</v>
      </c>
      <c r="AJ389">
        <f t="shared" si="105"/>
        <v>0</v>
      </c>
      <c r="AK389">
        <f t="shared" si="105"/>
        <v>0</v>
      </c>
      <c r="AL389">
        <f t="shared" si="105"/>
        <v>0</v>
      </c>
    </row>
    <row r="390" spans="1:38">
      <c r="A390" s="13" t="s">
        <v>42</v>
      </c>
      <c r="B390">
        <f t="shared" ref="B390:AL390" si="106">B152-B275-B351</f>
        <v>14.594472095274636</v>
      </c>
      <c r="C390">
        <f t="shared" si="106"/>
        <v>0.53251599405417116</v>
      </c>
      <c r="D390">
        <f t="shared" si="106"/>
        <v>93.633691678852358</v>
      </c>
      <c r="E390">
        <f t="shared" si="106"/>
        <v>8.622921652532165</v>
      </c>
      <c r="F390">
        <f t="shared" si="106"/>
        <v>7.5796242433056147</v>
      </c>
      <c r="G390">
        <f t="shared" si="106"/>
        <v>9.0120554400927926</v>
      </c>
      <c r="H390">
        <f t="shared" si="106"/>
        <v>30.067282254104622</v>
      </c>
      <c r="I390">
        <f t="shared" si="106"/>
        <v>17.859409824744773</v>
      </c>
      <c r="J390">
        <f t="shared" si="106"/>
        <v>13.275371119774318</v>
      </c>
      <c r="K390">
        <f t="shared" si="106"/>
        <v>26.239876058401258</v>
      </c>
      <c r="L390">
        <f t="shared" si="106"/>
        <v>13.781724493746513</v>
      </c>
      <c r="M390">
        <f t="shared" si="106"/>
        <v>11.375314571330678</v>
      </c>
      <c r="N390">
        <f t="shared" si="106"/>
        <v>24.567123266596695</v>
      </c>
      <c r="O390">
        <f t="shared" si="106"/>
        <v>91.350616323898038</v>
      </c>
      <c r="P390">
        <f t="shared" si="106"/>
        <v>30.046786130882897</v>
      </c>
      <c r="Q390">
        <f t="shared" si="106"/>
        <v>20.14968287115558</v>
      </c>
      <c r="R390">
        <f t="shared" si="106"/>
        <v>12.885106645374563</v>
      </c>
      <c r="S390">
        <f t="shared" si="106"/>
        <v>171.04390629712722</v>
      </c>
      <c r="T390">
        <f t="shared" si="106"/>
        <v>274.91850789641035</v>
      </c>
      <c r="U390">
        <f t="shared" si="106"/>
        <v>79.880463978624533</v>
      </c>
      <c r="V390">
        <f t="shared" si="106"/>
        <v>67.753364060559193</v>
      </c>
      <c r="W390">
        <f t="shared" si="106"/>
        <v>28.21110863607904</v>
      </c>
      <c r="X390">
        <f t="shared" si="106"/>
        <v>18.408837165922108</v>
      </c>
      <c r="Y390">
        <f t="shared" si="106"/>
        <v>52.239199379009804</v>
      </c>
      <c r="Z390">
        <f t="shared" si="106"/>
        <v>48.832439641443479</v>
      </c>
      <c r="AA390">
        <f t="shared" si="106"/>
        <v>51.437068028110389</v>
      </c>
      <c r="AB390">
        <f t="shared" si="106"/>
        <v>71.995698588468144</v>
      </c>
      <c r="AC390">
        <f t="shared" si="106"/>
        <v>46.923883550997154</v>
      </c>
      <c r="AD390">
        <f t="shared" si="106"/>
        <v>9.1883416397633795</v>
      </c>
      <c r="AE390">
        <f t="shared" si="106"/>
        <v>38.083656831643907</v>
      </c>
      <c r="AF390">
        <f t="shared" si="106"/>
        <v>73.475989693162461</v>
      </c>
      <c r="AG390">
        <f t="shared" si="106"/>
        <v>34.025605998696918</v>
      </c>
      <c r="AH390">
        <f t="shared" si="106"/>
        <v>51.505827162780051</v>
      </c>
      <c r="AI390">
        <f t="shared" si="106"/>
        <v>29.157835941981091</v>
      </c>
      <c r="AJ390">
        <f t="shared" si="106"/>
        <v>68.384655082419386</v>
      </c>
      <c r="AK390">
        <f t="shared" si="106"/>
        <v>24.712462031430078</v>
      </c>
      <c r="AL390">
        <f t="shared" si="106"/>
        <v>0</v>
      </c>
    </row>
    <row r="391" spans="1:38">
      <c r="A391" s="13" t="s">
        <v>43</v>
      </c>
      <c r="B391">
        <f t="shared" ref="B391:AL391" si="107">B153-B276-B352</f>
        <v>34.51294938668768</v>
      </c>
      <c r="C391">
        <f t="shared" si="107"/>
        <v>0.84260790199204083</v>
      </c>
      <c r="D391">
        <f t="shared" si="107"/>
        <v>189.32203103447506</v>
      </c>
      <c r="E391">
        <f t="shared" si="107"/>
        <v>13.644730295313774</v>
      </c>
      <c r="F391">
        <f t="shared" si="107"/>
        <v>12.20429502177231</v>
      </c>
      <c r="G391">
        <f t="shared" si="107"/>
        <v>15.441560128979845</v>
      </c>
      <c r="H391">
        <f t="shared" si="107"/>
        <v>55.308799741531658</v>
      </c>
      <c r="I391">
        <f t="shared" si="107"/>
        <v>25.789470633401063</v>
      </c>
      <c r="J391">
        <f t="shared" si="107"/>
        <v>20.47072507541494</v>
      </c>
      <c r="K391">
        <f t="shared" si="107"/>
        <v>38.73206089543968</v>
      </c>
      <c r="L391">
        <f t="shared" si="107"/>
        <v>20.415183839819402</v>
      </c>
      <c r="M391">
        <f t="shared" si="107"/>
        <v>17.146741546072107</v>
      </c>
      <c r="N391">
        <f t="shared" si="107"/>
        <v>38.554713996459952</v>
      </c>
      <c r="O391">
        <f t="shared" si="107"/>
        <v>171.75477582463992</v>
      </c>
      <c r="P391">
        <f t="shared" si="107"/>
        <v>56.829302094204877</v>
      </c>
      <c r="Q391">
        <f t="shared" si="107"/>
        <v>43.766530961722765</v>
      </c>
      <c r="R391">
        <f t="shared" si="107"/>
        <v>22.00842940984311</v>
      </c>
      <c r="S391">
        <f t="shared" si="107"/>
        <v>296.52225972772635</v>
      </c>
      <c r="T391">
        <f t="shared" si="107"/>
        <v>379.96436812316983</v>
      </c>
      <c r="U391">
        <f t="shared" si="107"/>
        <v>128.21775676831518</v>
      </c>
      <c r="V391">
        <f t="shared" si="107"/>
        <v>103.24936030878177</v>
      </c>
      <c r="W391">
        <f t="shared" si="107"/>
        <v>43.684390157866716</v>
      </c>
      <c r="X391">
        <f t="shared" si="107"/>
        <v>36.012619945342074</v>
      </c>
      <c r="Y391">
        <f t="shared" si="107"/>
        <v>63.206562892460198</v>
      </c>
      <c r="Z391">
        <f t="shared" si="107"/>
        <v>145.06525616922815</v>
      </c>
      <c r="AA391">
        <f t="shared" si="107"/>
        <v>106.78341150787405</v>
      </c>
      <c r="AB391">
        <f t="shared" si="107"/>
        <v>92.139937888990772</v>
      </c>
      <c r="AC391">
        <f t="shared" si="107"/>
        <v>67.608169114270822</v>
      </c>
      <c r="AD391">
        <f t="shared" si="107"/>
        <v>14.631334603725136</v>
      </c>
      <c r="AE391">
        <f t="shared" si="107"/>
        <v>52.850440729084056</v>
      </c>
      <c r="AF391">
        <f t="shared" si="107"/>
        <v>120.84789115602813</v>
      </c>
      <c r="AG391">
        <f t="shared" si="107"/>
        <v>49.42122292792191</v>
      </c>
      <c r="AH391">
        <f t="shared" si="107"/>
        <v>76.30080017370841</v>
      </c>
      <c r="AI391">
        <f t="shared" si="107"/>
        <v>34.84902660036667</v>
      </c>
      <c r="AJ391">
        <f t="shared" si="107"/>
        <v>44.364773203013179</v>
      </c>
      <c r="AK391">
        <f t="shared" si="107"/>
        <v>44.035802112253691</v>
      </c>
      <c r="AL391">
        <f t="shared" si="107"/>
        <v>0</v>
      </c>
    </row>
    <row r="392" spans="1:38">
      <c r="A392" s="13" t="s">
        <v>44</v>
      </c>
      <c r="B392">
        <f t="shared" ref="B392:AL392" si="108">B154-B277-B353</f>
        <v>0</v>
      </c>
      <c r="C392">
        <f t="shared" si="108"/>
        <v>0</v>
      </c>
      <c r="D392">
        <f t="shared" si="108"/>
        <v>0</v>
      </c>
      <c r="E392">
        <f t="shared" si="108"/>
        <v>0</v>
      </c>
      <c r="F392">
        <f t="shared" si="108"/>
        <v>0</v>
      </c>
      <c r="G392">
        <f t="shared" si="108"/>
        <v>0</v>
      </c>
      <c r="H392">
        <f t="shared" si="108"/>
        <v>0</v>
      </c>
      <c r="I392">
        <f t="shared" si="108"/>
        <v>0</v>
      </c>
      <c r="J392">
        <f t="shared" si="108"/>
        <v>0</v>
      </c>
      <c r="K392">
        <f t="shared" si="108"/>
        <v>0</v>
      </c>
      <c r="L392">
        <f t="shared" si="108"/>
        <v>0</v>
      </c>
      <c r="M392">
        <f t="shared" si="108"/>
        <v>0</v>
      </c>
      <c r="N392">
        <f t="shared" si="108"/>
        <v>0</v>
      </c>
      <c r="O392">
        <f t="shared" si="108"/>
        <v>0</v>
      </c>
      <c r="P392">
        <f t="shared" si="108"/>
        <v>0</v>
      </c>
      <c r="Q392">
        <f t="shared" si="108"/>
        <v>0</v>
      </c>
      <c r="R392">
        <f t="shared" si="108"/>
        <v>0</v>
      </c>
      <c r="S392">
        <f t="shared" si="108"/>
        <v>0</v>
      </c>
      <c r="T392">
        <f t="shared" si="108"/>
        <v>0</v>
      </c>
      <c r="U392">
        <f t="shared" si="108"/>
        <v>0</v>
      </c>
      <c r="V392">
        <f t="shared" si="108"/>
        <v>0</v>
      </c>
      <c r="W392">
        <f t="shared" si="108"/>
        <v>0</v>
      </c>
      <c r="X392">
        <f t="shared" si="108"/>
        <v>0</v>
      </c>
      <c r="Y392">
        <f t="shared" si="108"/>
        <v>0</v>
      </c>
      <c r="Z392">
        <f t="shared" si="108"/>
        <v>0</v>
      </c>
      <c r="AA392">
        <f t="shared" si="108"/>
        <v>0</v>
      </c>
      <c r="AB392">
        <f t="shared" si="108"/>
        <v>0</v>
      </c>
      <c r="AC392">
        <f t="shared" si="108"/>
        <v>0</v>
      </c>
      <c r="AD392">
        <f t="shared" si="108"/>
        <v>0</v>
      </c>
      <c r="AE392">
        <f t="shared" si="108"/>
        <v>0</v>
      </c>
      <c r="AF392">
        <f t="shared" si="108"/>
        <v>0</v>
      </c>
      <c r="AG392">
        <f t="shared" si="108"/>
        <v>0</v>
      </c>
      <c r="AH392">
        <f t="shared" si="108"/>
        <v>0</v>
      </c>
      <c r="AI392">
        <f t="shared" si="108"/>
        <v>0</v>
      </c>
      <c r="AJ392">
        <f t="shared" si="108"/>
        <v>0</v>
      </c>
      <c r="AK392">
        <f t="shared" si="108"/>
        <v>0</v>
      </c>
      <c r="AL392">
        <f t="shared" si="108"/>
        <v>0</v>
      </c>
    </row>
    <row r="393" spans="1:38">
      <c r="A393" s="94" t="s">
        <v>144</v>
      </c>
    </row>
    <row r="394" spans="1:38">
      <c r="A394" s="13" t="s">
        <v>45</v>
      </c>
      <c r="B394" cm="1">
        <f t="array" ref="B394">MMULT('coëfficients techniques importé'!$B2:$AL2,'valeur ajoutée'!B$42:B$78)</f>
        <v>439.80257652064591</v>
      </c>
      <c r="C394" cm="1">
        <f t="array" ref="C394">MMULT('coëfficients techniques importé'!$B2:$AL2,'valeur ajoutée'!C$42:C$78)</f>
        <v>0</v>
      </c>
      <c r="D394" cm="1">
        <f t="array" ref="D394">MMULT('coëfficients techniques importé'!$B2:$AL2,'valeur ajoutée'!D$42:D$78)</f>
        <v>2710.0883937816147</v>
      </c>
      <c r="E394" cm="1">
        <f t="array" ref="E394">MMULT('coëfficients techniques importé'!$B2:$AL2,'valeur ajoutée'!E$42:E$78)</f>
        <v>20.108874143145623</v>
      </c>
      <c r="F394" cm="1">
        <f t="array" ref="F394">MMULT('coëfficients techniques importé'!$B2:$AL2,'valeur ajoutée'!F$42:F$78)</f>
        <v>15.611055109719588</v>
      </c>
      <c r="G394" cm="1">
        <f t="array" ref="G394">MMULT('coëfficients techniques importé'!$B2:$AL2,'valeur ajoutée'!G$42:G$78)</f>
        <v>0</v>
      </c>
      <c r="H394" cm="1">
        <f t="array" ref="H394">MMULT('coëfficients techniques importé'!$B2:$AL2,'valeur ajoutée'!H$42:H$78)</f>
        <v>7.9179018597708817</v>
      </c>
      <c r="I394" cm="1">
        <f t="array" ref="I394">MMULT('coëfficients techniques importé'!$B2:$AL2,'valeur ajoutée'!I$42:I$78)</f>
        <v>0</v>
      </c>
      <c r="J394" cm="1">
        <f t="array" ref="J394">MMULT('coëfficients techniques importé'!$B2:$AL2,'valeur ajoutée'!J$42:J$78)</f>
        <v>4.6533770814424553</v>
      </c>
      <c r="K394" cm="1">
        <f t="array" ref="K394">MMULT('coëfficients techniques importé'!$B2:$AL2,'valeur ajoutée'!K$42:K$78)</f>
        <v>4.0032981054259566E-4</v>
      </c>
      <c r="L394" cm="1">
        <f t="array" ref="L394">MMULT('coëfficients techniques importé'!$B2:$AL2,'valeur ajoutée'!L$42:L$78)</f>
        <v>1.7732215883238245E-3</v>
      </c>
      <c r="M394" cm="1">
        <f t="array" ref="M394">MMULT('coëfficients techniques importé'!$B2:$AL2,'valeur ajoutée'!M$42:M$78)</f>
        <v>8.3052861632225503E-4</v>
      </c>
      <c r="N394" cm="1">
        <f t="array" ref="N394">MMULT('coëfficients techniques importé'!$B2:$AL2,'valeur ajoutée'!N$42:N$78)</f>
        <v>1.5642903661525886E-2</v>
      </c>
      <c r="O394" cm="1">
        <f t="array" ref="O394">MMULT('coëfficients techniques importé'!$B2:$AL2,'valeur ajoutée'!O$42:O$78)</f>
        <v>0</v>
      </c>
      <c r="P394" cm="1">
        <f t="array" ref="P394">MMULT('coëfficients techniques importé'!$B2:$AL2,'valeur ajoutée'!P$42:P$78)</f>
        <v>6.0413905715712773E-4</v>
      </c>
      <c r="Q394" cm="1">
        <f t="array" ref="Q394">MMULT('coëfficients techniques importé'!$B2:$AL2,'valeur ajoutée'!Q$42:Q$78)</f>
        <v>3.5713362540673366</v>
      </c>
      <c r="R394" cm="1">
        <f t="array" ref="R394">MMULT('coëfficients techniques importé'!$B2:$AL2,'valeur ajoutée'!R$42:R$78)</f>
        <v>1.0412765572800335</v>
      </c>
      <c r="S394" cm="1">
        <f t="array" ref="S394">MMULT('coëfficients techniques importé'!$B2:$AL2,'valeur ajoutée'!S$42:S$78)</f>
        <v>51.091110904704216</v>
      </c>
      <c r="T394" cm="1">
        <f t="array" ref="T394">MMULT('coëfficients techniques importé'!$B2:$AL2,'valeur ajoutée'!T$42:T$78)</f>
        <v>1.3317260974637188E-2</v>
      </c>
      <c r="U394" cm="1">
        <f t="array" ref="U394">MMULT('coëfficients techniques importé'!$B2:$AL2,'valeur ajoutée'!U$42:U$78)</f>
        <v>5.2527307366074406E-3</v>
      </c>
      <c r="V394" cm="1">
        <f t="array" ref="V394">MMULT('coëfficients techniques importé'!$B2:$AL2,'valeur ajoutée'!V$42:V$78)</f>
        <v>445.17552655399328</v>
      </c>
      <c r="W394" cm="1">
        <f t="array" ref="W394">MMULT('coëfficients techniques importé'!$B2:$AL2,'valeur ajoutée'!W$42:W$78)</f>
        <v>1.8858246535806078</v>
      </c>
      <c r="X394" cm="1">
        <f t="array" ref="X394">MMULT('coëfficients techniques importé'!$B2:$AL2,'valeur ajoutée'!X$42:X$78)</f>
        <v>0.15908103209986627</v>
      </c>
      <c r="Y394" cm="1">
        <f t="array" ref="Y394">MMULT('coëfficients techniques importé'!$B2:$AL2,'valeur ajoutée'!Y$42:Y$78)</f>
        <v>2.6227042858964315E-3</v>
      </c>
      <c r="Z394" cm="1">
        <f t="array" ref="Z394">MMULT('coëfficients techniques importé'!$B2:$AL2,'valeur ajoutée'!Z$42:Z$78)</f>
        <v>1.6703728934441917E-2</v>
      </c>
      <c r="AA394" cm="1">
        <f t="array" ref="AA394">MMULT('coëfficients techniques importé'!$B2:$AL2,'valeur ajoutée'!AA$42:AA$78)</f>
        <v>9.0984609286223941E-2</v>
      </c>
      <c r="AB394" cm="1">
        <f t="array" ref="AB394">MMULT('coëfficients techniques importé'!$B2:$AL2,'valeur ajoutée'!AB$42:AB$78)</f>
        <v>2.7428938469558337E-2</v>
      </c>
      <c r="AC394" cm="1">
        <f t="array" ref="AC394">MMULT('coëfficients techniques importé'!$B2:$AL2,'valeur ajoutée'!AC$42:AC$78)</f>
        <v>4.8688530733524533E-2</v>
      </c>
      <c r="AD394" cm="1">
        <f t="array" ref="AD394">MMULT('coëfficients techniques importé'!$B2:$AL2,'valeur ajoutée'!AD$42:AD$78)</f>
        <v>4.8257132894999003E-3</v>
      </c>
      <c r="AE394" cm="1">
        <f t="array" ref="AE394">MMULT('coëfficients techniques importé'!$B2:$AL2,'valeur ajoutée'!AE$42:AE$78)</f>
        <v>0.97032040400648578</v>
      </c>
      <c r="AF394" cm="1">
        <f t="array" ref="AF394">MMULT('coëfficients techniques importé'!$B2:$AL2,'valeur ajoutée'!AF$42:AF$78)</f>
        <v>3.7349999999999999</v>
      </c>
      <c r="AG394" cm="1">
        <f t="array" ref="AG394">MMULT('coëfficients techniques importé'!$B2:$AL2,'valeur ajoutée'!AG$42:AG$78)</f>
        <v>1.5323849797216926</v>
      </c>
      <c r="AH394" cm="1">
        <f t="array" ref="AH394">MMULT('coëfficients techniques importé'!$B2:$AL2,'valeur ajoutée'!AH$42:AH$78)</f>
        <v>0.10736712729542222</v>
      </c>
      <c r="AI394" cm="1">
        <f t="array" ref="AI394">MMULT('coëfficients techniques importé'!$B2:$AL2,'valeur ajoutée'!AI$42:AI$78)</f>
        <v>0.55600000000000005</v>
      </c>
      <c r="AJ394" cm="1">
        <f t="array" ref="AJ394">MMULT('coëfficients techniques importé'!$B2:$AL2,'valeur ajoutée'!AJ$42:AJ$78)</f>
        <v>5.9275696458776794</v>
      </c>
      <c r="AK394" cm="1">
        <f t="array" ref="AK394">MMULT('coëfficients techniques importé'!$B2:$AL2,'valeur ajoutée'!AK$42:AK$78)</f>
        <v>6.3480276328040013</v>
      </c>
      <c r="AL394" cm="1">
        <f t="array" ref="AL394">MMULT('coëfficients techniques importé'!$B2:$AL2,'valeur ajoutée'!AL$42:AL$78)</f>
        <v>0</v>
      </c>
    </row>
    <row r="395" spans="1:38">
      <c r="A395" s="13" t="s">
        <v>9</v>
      </c>
      <c r="B395" cm="1">
        <f t="array" ref="B395">MMULT('coëfficients techniques importé'!$B3:$AL3,'valeur ajoutée'!B$42:B$78)</f>
        <v>13.960396385892272</v>
      </c>
      <c r="C395" cm="1">
        <f t="array" ref="C395">MMULT('coëfficients techniques importé'!$B3:$AL3,'valeur ajoutée'!C$42:C$78)</f>
        <v>2.9328588872361805</v>
      </c>
      <c r="D395" cm="1">
        <f t="array" ref="D395">MMULT('coëfficients techniques importé'!$B3:$AL3,'valeur ajoutée'!D$42:D$78)</f>
        <v>95.009294362105123</v>
      </c>
      <c r="E395" cm="1">
        <f t="array" ref="E395">MMULT('coëfficients techniques importé'!$B3:$AL3,'valeur ajoutée'!E$42:E$78)</f>
        <v>2.9530307504615738</v>
      </c>
      <c r="F395" cm="1">
        <f t="array" ref="F395">MMULT('coëfficients techniques importé'!$B3:$AL3,'valeur ajoutée'!F$42:F$78)</f>
        <v>4.031054859795117</v>
      </c>
      <c r="G395" cm="1">
        <f t="array" ref="G395">MMULT('coëfficients techniques importé'!$B3:$AL3,'valeur ajoutée'!G$42:G$78)</f>
        <v>12544.331623795208</v>
      </c>
      <c r="H395" cm="1">
        <f t="array" ref="H395">MMULT('coëfficients techniques importé'!$B3:$AL3,'valeur ajoutée'!H$42:H$78)</f>
        <v>606.73909317987022</v>
      </c>
      <c r="I395" cm="1">
        <f t="array" ref="I395">MMULT('coëfficients techniques importé'!$B3:$AL3,'valeur ajoutée'!I$42:I$78)</f>
        <v>3.7895484681666205</v>
      </c>
      <c r="J395" cm="1">
        <f t="array" ref="J395">MMULT('coëfficients techniques importé'!$B3:$AL3,'valeur ajoutée'!J$42:J$78)</f>
        <v>53.569760196929785</v>
      </c>
      <c r="K395" cm="1">
        <f t="array" ref="K395">MMULT('coëfficients techniques importé'!$B3:$AL3,'valeur ajoutée'!K$42:K$78)</f>
        <v>762.81604376478924</v>
      </c>
      <c r="L395" cm="1">
        <f t="array" ref="L395">MMULT('coëfficients techniques importé'!$B3:$AL3,'valeur ajoutée'!L$42:L$78)</f>
        <v>2.2714968546428191</v>
      </c>
      <c r="M395" cm="1">
        <f t="array" ref="M395">MMULT('coëfficients techniques importé'!$B3:$AL3,'valeur ajoutée'!M$42:M$78)</f>
        <v>2.0472530392343589</v>
      </c>
      <c r="N395" cm="1">
        <f t="array" ref="N395">MMULT('coëfficients techniques importé'!$B3:$AL3,'valeur ajoutée'!N$42:N$78)</f>
        <v>2.5003946536870596</v>
      </c>
      <c r="O395" cm="1">
        <f t="array" ref="O395">MMULT('coëfficients techniques importé'!$B3:$AL3,'valeur ajoutée'!O$42:O$78)</f>
        <v>8.5029046153724774</v>
      </c>
      <c r="P395" cm="1">
        <f t="array" ref="P395">MMULT('coëfficients techniques importé'!$B3:$AL3,'valeur ajoutée'!P$42:P$78)</f>
        <v>5.579828331903232</v>
      </c>
      <c r="Q395" cm="1">
        <f t="array" ref="Q395">MMULT('coëfficients techniques importé'!$B3:$AL3,'valeur ajoutée'!Q$42:Q$78)</f>
        <v>3172.0500478356794</v>
      </c>
      <c r="R395" cm="1">
        <f t="array" ref="R395">MMULT('coëfficients techniques importé'!$B3:$AL3,'valeur ajoutée'!R$42:R$78)</f>
        <v>1.9977564900826601</v>
      </c>
      <c r="S395" cm="1">
        <f t="array" ref="S395">MMULT('coëfficients techniques importé'!$B3:$AL3,'valeur ajoutée'!S$42:S$78)</f>
        <v>168.6412398132255</v>
      </c>
      <c r="T395" cm="1">
        <f t="array" ref="T395">MMULT('coëfficients techniques importé'!$B3:$AL3,'valeur ajoutée'!T$42:T$78)</f>
        <v>6.0691664620728103</v>
      </c>
      <c r="U395" cm="1">
        <f t="array" ref="U395">MMULT('coëfficients techniques importé'!$B3:$AL3,'valeur ajoutée'!U$42:U$78)</f>
        <v>0.89996786620540825</v>
      </c>
      <c r="V395" cm="1">
        <f t="array" ref="V395">MMULT('coëfficients techniques importé'!$B3:$AL3,'valeur ajoutée'!V$42:V$78)</f>
        <v>14.891373441539738</v>
      </c>
      <c r="W395" cm="1">
        <f t="array" ref="W395">MMULT('coëfficients techniques importé'!$B3:$AL3,'valeur ajoutée'!W$42:W$78)</f>
        <v>0.35468730267600662</v>
      </c>
      <c r="X395" cm="1">
        <f t="array" ref="X395">MMULT('coëfficients techniques importé'!$B3:$AL3,'valeur ajoutée'!X$42:X$78)</f>
        <v>0.62020391714667855</v>
      </c>
      <c r="Y395" cm="1">
        <f t="array" ref="Y395">MMULT('coëfficients techniques importé'!$B3:$AL3,'valeur ajoutée'!Y$42:Y$78)</f>
        <v>0.53372032217992382</v>
      </c>
      <c r="Z395" cm="1">
        <f t="array" ref="Z395">MMULT('coëfficients techniques importé'!$B3:$AL3,'valeur ajoutée'!Z$42:Z$78)</f>
        <v>0.50709999727390653</v>
      </c>
      <c r="AA395" cm="1">
        <f t="array" ref="AA395">MMULT('coëfficients techniques importé'!$B3:$AL3,'valeur ajoutée'!AA$42:AA$78)</f>
        <v>0.56845939648059562</v>
      </c>
      <c r="AB395" cm="1">
        <f t="array" ref="AB395">MMULT('coëfficients techniques importé'!$B3:$AL3,'valeur ajoutée'!AB$42:AB$78)</f>
        <v>0.83284231353022586</v>
      </c>
      <c r="AC395" cm="1">
        <f t="array" ref="AC395">MMULT('coëfficients techniques importé'!$B3:$AL3,'valeur ajoutée'!AC$42:AC$78)</f>
        <v>7.4415550373118888</v>
      </c>
      <c r="AD395" cm="1">
        <f t="array" ref="AD395">MMULT('coëfficients techniques importé'!$B3:$AL3,'valeur ajoutée'!AD$42:AD$78)</f>
        <v>0.18024039136282125</v>
      </c>
      <c r="AE395" cm="1">
        <f t="array" ref="AE395">MMULT('coëfficients techniques importé'!$B3:$AL3,'valeur ajoutée'!AE$42:AE$78)</f>
        <v>2.1183858638377964</v>
      </c>
      <c r="AF395" cm="1">
        <f t="array" ref="AF395">MMULT('coëfficients techniques importé'!$B3:$AL3,'valeur ajoutée'!AF$42:AF$78)</f>
        <v>29.118000000000002</v>
      </c>
      <c r="AG395" cm="1">
        <f t="array" ref="AG395">MMULT('coëfficients techniques importé'!$B3:$AL3,'valeur ajoutée'!AG$42:AG$78)</f>
        <v>2.1972730119376891</v>
      </c>
      <c r="AH395" cm="1">
        <f t="array" ref="AH395">MMULT('coëfficients techniques importé'!$B3:$AL3,'valeur ajoutée'!AH$42:AH$78)</f>
        <v>3.5820714150773614</v>
      </c>
      <c r="AI395" cm="1">
        <f t="array" ref="AI395">MMULT('coëfficients techniques importé'!$B3:$AL3,'valeur ajoutée'!AI$42:AI$78)</f>
        <v>0.53700000000000003</v>
      </c>
      <c r="AJ395" cm="1">
        <f t="array" ref="AJ395">MMULT('coëfficients techniques importé'!$B3:$AL3,'valeur ajoutée'!AJ$42:AJ$78)</f>
        <v>1.0724698136795798</v>
      </c>
      <c r="AK395" cm="1">
        <f t="array" ref="AK395">MMULT('coëfficients techniques importé'!$B3:$AL3,'valeur ajoutée'!AK$42:AK$78)</f>
        <v>2.2507208649118988</v>
      </c>
      <c r="AL395" cm="1">
        <f t="array" ref="AL395">MMULT('coëfficients techniques importé'!$B3:$AL3,'valeur ajoutée'!AL$42:AL$78)</f>
        <v>0</v>
      </c>
    </row>
    <row r="396" spans="1:38">
      <c r="A396" s="13" t="s">
        <v>10</v>
      </c>
      <c r="B396" cm="1">
        <f t="array" ref="B396">MMULT('coëfficients techniques importé'!$B4:$AL4,'valeur ajoutée'!B$42:B$78)</f>
        <v>220.36585875861024</v>
      </c>
      <c r="C396" cm="1">
        <f t="array" ref="C396">MMULT('coëfficients techniques importé'!$B4:$AL4,'valeur ajoutée'!C$42:C$78)</f>
        <v>1.210887302914573</v>
      </c>
      <c r="D396" cm="1">
        <f t="array" ref="D396">MMULT('coëfficients techniques importé'!$B4:$AL4,'valeur ajoutée'!D$42:D$78)</f>
        <v>3840.0597245634285</v>
      </c>
      <c r="E396" cm="1">
        <f t="array" ref="E396">MMULT('coëfficients techniques importé'!$B4:$AL4,'valeur ajoutée'!E$42:E$78)</f>
        <v>50.934785968497593</v>
      </c>
      <c r="F396" cm="1">
        <f t="array" ref="F396">MMULT('coëfficients techniques importé'!$B4:$AL4,'valeur ajoutée'!F$42:F$78)</f>
        <v>8.4821166240971113</v>
      </c>
      <c r="G396" cm="1">
        <f t="array" ref="G396">MMULT('coëfficients techniques importé'!$B4:$AL4,'valeur ajoutée'!G$42:G$78)</f>
        <v>7.7176102734144481</v>
      </c>
      <c r="H396" cm="1">
        <f t="array" ref="H396">MMULT('coëfficients techniques importé'!$B4:$AL4,'valeur ajoutée'!H$42:H$78)</f>
        <v>293.92982473236157</v>
      </c>
      <c r="I396" cm="1">
        <f t="array" ref="I396">MMULT('coëfficients techniques importé'!$B4:$AL4,'valeur ajoutée'!I$42:I$78)</f>
        <v>96.264046227222067</v>
      </c>
      <c r="J396" cm="1">
        <f t="array" ref="J396">MMULT('coëfficients techniques importé'!$B4:$AL4,'valeur ajoutée'!J$42:J$78)</f>
        <v>7.8751709257698232</v>
      </c>
      <c r="K396" cm="1">
        <f t="array" ref="K396">MMULT('coëfficients techniques importé'!$B4:$AL4,'valeur ajoutée'!K$42:K$78)</f>
        <v>13.475101422863771</v>
      </c>
      <c r="L396" cm="1">
        <f t="array" ref="L396">MMULT('coëfficients techniques importé'!$B4:$AL4,'valeur ajoutée'!L$42:L$78)</f>
        <v>4.9251229615694214</v>
      </c>
      <c r="M396" cm="1">
        <f t="array" ref="M396">MMULT('coëfficients techniques importé'!$B4:$AL4,'valeur ajoutée'!M$42:M$78)</f>
        <v>6.4332746620321872</v>
      </c>
      <c r="N396" cm="1">
        <f t="array" ref="N396">MMULT('coëfficients techniques importé'!$B4:$AL4,'valeur ajoutée'!N$42:N$78)</f>
        <v>9.0885270273465419</v>
      </c>
      <c r="O396" cm="1">
        <f t="array" ref="O396">MMULT('coëfficients techniques importé'!$B4:$AL4,'valeur ajoutée'!O$42:O$78)</f>
        <v>18.572652712472877</v>
      </c>
      <c r="P396" cm="1">
        <f t="array" ref="P396">MMULT('coëfficients techniques importé'!$B4:$AL4,'valeur ajoutée'!P$42:P$78)</f>
        <v>24.722578496983981</v>
      </c>
      <c r="Q396" cm="1">
        <f t="array" ref="Q396">MMULT('coëfficients techniques importé'!$B4:$AL4,'valeur ajoutée'!Q$42:Q$78)</f>
        <v>3.5576681020488787</v>
      </c>
      <c r="R396" cm="1">
        <f t="array" ref="R396">MMULT('coëfficients techniques importé'!$B4:$AL4,'valeur ajoutée'!R$42:R$78)</f>
        <v>11.434223761907488</v>
      </c>
      <c r="S396" cm="1">
        <f t="array" ref="S396">MMULT('coëfficients techniques importé'!$B4:$AL4,'valeur ajoutée'!S$42:S$78)</f>
        <v>78.455650318060748</v>
      </c>
      <c r="T396" cm="1">
        <f t="array" ref="T396">MMULT('coëfficients techniques importé'!$B4:$AL4,'valeur ajoutée'!T$42:T$78)</f>
        <v>375.675726643681</v>
      </c>
      <c r="U396" cm="1">
        <f t="array" ref="U396">MMULT('coëfficients techniques importé'!$B4:$AL4,'valeur ajoutée'!U$42:U$78)</f>
        <v>51.28853836735783</v>
      </c>
      <c r="V396" cm="1">
        <f t="array" ref="V396">MMULT('coëfficients techniques importé'!$B4:$AL4,'valeur ajoutée'!V$42:V$78)</f>
        <v>3829.334815883527</v>
      </c>
      <c r="W396" cm="1">
        <f t="array" ref="W396">MMULT('coëfficients techniques importé'!$B4:$AL4,'valeur ajoutée'!W$42:W$78)</f>
        <v>56.792869277377392</v>
      </c>
      <c r="X396" cm="1">
        <f t="array" ref="X396">MMULT('coëfficients techniques importé'!$B4:$AL4,'valeur ajoutée'!X$42:X$78)</f>
        <v>26.092258776977264</v>
      </c>
      <c r="Y396" cm="1">
        <f t="array" ref="Y396">MMULT('coëfficients techniques importé'!$B4:$AL4,'valeur ajoutée'!Y$42:Y$78)</f>
        <v>41.0236847639205</v>
      </c>
      <c r="Z396" cm="1">
        <f t="array" ref="Z396">MMULT('coëfficients techniques importé'!$B4:$AL4,'valeur ajoutée'!Z$42:Z$78)</f>
        <v>6.2950996554064682</v>
      </c>
      <c r="AA396" cm="1">
        <f t="array" ref="AA396">MMULT('coëfficients techniques importé'!$B4:$AL4,'valeur ajoutée'!AA$42:AA$78)</f>
        <v>23.169191872425266</v>
      </c>
      <c r="AB396" cm="1">
        <f t="array" ref="AB396">MMULT('coëfficients techniques importé'!$B4:$AL4,'valeur ajoutée'!AB$42:AB$78)</f>
        <v>58.730621403030682</v>
      </c>
      <c r="AC396" cm="1">
        <f t="array" ref="AC396">MMULT('coëfficients techniques importé'!$B4:$AL4,'valeur ajoutée'!AC$42:AC$78)</f>
        <v>161.11813836215003</v>
      </c>
      <c r="AD396" cm="1">
        <f t="array" ref="AD396">MMULT('coëfficients techniques importé'!$B4:$AL4,'valeur ajoutée'!AD$42:AD$78)</f>
        <v>18.508782036212388</v>
      </c>
      <c r="AE396" cm="1">
        <f t="array" ref="AE396">MMULT('coëfficients techniques importé'!$B4:$AL4,'valeur ajoutée'!AE$42:AE$78)</f>
        <v>58.258698638643047</v>
      </c>
      <c r="AF396" cm="1">
        <f t="array" ref="AF396">MMULT('coëfficients techniques importé'!$B4:$AL4,'valeur ajoutée'!AF$42:AF$78)</f>
        <v>109.51199999999999</v>
      </c>
      <c r="AG396" cm="1">
        <f t="array" ref="AG396">MMULT('coëfficients techniques importé'!$B4:$AL4,'valeur ajoutée'!AG$42:AG$78)</f>
        <v>485.18054015534767</v>
      </c>
      <c r="AH396" cm="1">
        <f t="array" ref="AH396">MMULT('coëfficients techniques importé'!$B4:$AL4,'valeur ajoutée'!AH$42:AH$78)</f>
        <v>451.83697741875824</v>
      </c>
      <c r="AI396" cm="1">
        <f t="array" ref="AI396">MMULT('coëfficients techniques importé'!$B4:$AL4,'valeur ajoutée'!AI$42:AI$78)</f>
        <v>135.23099999999997</v>
      </c>
      <c r="AJ396" cm="1">
        <f t="array" ref="AJ396">MMULT('coëfficients techniques importé'!$B4:$AL4,'valeur ajoutée'!AJ$42:AJ$78)</f>
        <v>260.03812398886043</v>
      </c>
      <c r="AK396" cm="1">
        <f t="array" ref="AK396">MMULT('coëfficients techniques importé'!$B4:$AL4,'valeur ajoutée'!AK$42:AK$78)</f>
        <v>48.047761060582985</v>
      </c>
      <c r="AL396" cm="1">
        <f t="array" ref="AL396">MMULT('coëfficients techniques importé'!$B4:$AL4,'valeur ajoutée'!AL$42:AL$78)</f>
        <v>0</v>
      </c>
    </row>
    <row r="397" spans="1:38">
      <c r="A397" s="13" t="s">
        <v>11</v>
      </c>
      <c r="B397" cm="1">
        <f t="array" ref="B397">MMULT('coëfficients techniques importé'!$B5:$AL5,'valeur ajoutée'!B$42:B$78)</f>
        <v>38.109243570595098</v>
      </c>
      <c r="C397" cm="1">
        <f t="array" ref="C397">MMULT('coëfficients techniques importé'!$B5:$AL5,'valeur ajoutée'!C$42:C$78)</f>
        <v>0.47423058492462306</v>
      </c>
      <c r="D397" cm="1">
        <f t="array" ref="D397">MMULT('coëfficients techniques importé'!$B5:$AL5,'valeur ajoutée'!D$42:D$78)</f>
        <v>242.90207038356488</v>
      </c>
      <c r="E397" cm="1">
        <f t="array" ref="E397">MMULT('coëfficients techniques importé'!$B5:$AL5,'valeur ajoutée'!E$42:E$78)</f>
        <v>2479.4026501047197</v>
      </c>
      <c r="F397" cm="1">
        <f t="array" ref="F397">MMULT('coëfficients techniques importé'!$B5:$AL5,'valeur ajoutée'!F$42:F$78)</f>
        <v>180.15128850896707</v>
      </c>
      <c r="G397" cm="1">
        <f t="array" ref="G397">MMULT('coëfficients techniques importé'!$B5:$AL5,'valeur ajoutée'!G$42:G$78)</f>
        <v>22.339607879281758</v>
      </c>
      <c r="H397" cm="1">
        <f t="array" ref="H397">MMULT('coëfficients techniques importé'!$B5:$AL5,'valeur ajoutée'!H$42:H$78)</f>
        <v>123.28110325821312</v>
      </c>
      <c r="I397" cm="1">
        <f t="array" ref="I397">MMULT('coëfficients techniques importé'!$B5:$AL5,'valeur ajoutée'!I$42:I$78)</f>
        <v>75.311328844942892</v>
      </c>
      <c r="J397" cm="1">
        <f t="array" ref="J397">MMULT('coëfficients techniques importé'!$B5:$AL5,'valeur ajoutée'!J$42:J$78)</f>
        <v>56.256051522172761</v>
      </c>
      <c r="K397" cm="1">
        <f t="array" ref="K397">MMULT('coëfficients techniques importé'!$B5:$AL5,'valeur ajoutée'!K$42:K$78)</f>
        <v>46.670449313055798</v>
      </c>
      <c r="L397" cm="1">
        <f t="array" ref="L397">MMULT('coëfficients techniques importé'!$B5:$AL5,'valeur ajoutée'!L$42:L$78)</f>
        <v>92.954048881523221</v>
      </c>
      <c r="M397" cm="1">
        <f t="array" ref="M397">MMULT('coëfficients techniques importé'!$B5:$AL5,'valeur ajoutée'!M$42:M$78)</f>
        <v>46.282868201790308</v>
      </c>
      <c r="N397" cm="1">
        <f t="array" ref="N397">MMULT('coëfficients techniques importé'!$B5:$AL5,'valeur ajoutée'!N$42:N$78)</f>
        <v>113.85646264505665</v>
      </c>
      <c r="O397" cm="1">
        <f t="array" ref="O397">MMULT('coëfficients techniques importé'!$B5:$AL5,'valeur ajoutée'!O$42:O$78)</f>
        <v>684.84505604728793</v>
      </c>
      <c r="P397" cm="1">
        <f t="array" ref="P397">MMULT('coëfficients techniques importé'!$B5:$AL5,'valeur ajoutée'!P$42:P$78)</f>
        <v>318.33899338780537</v>
      </c>
      <c r="Q397" cm="1">
        <f t="array" ref="Q397">MMULT('coëfficients techniques importé'!$B5:$AL5,'valeur ajoutée'!Q$42:Q$78)</f>
        <v>8.5802583637649441</v>
      </c>
      <c r="R397" cm="1">
        <f t="array" ref="R397">MMULT('coëfficients techniques importé'!$B5:$AL5,'valeur ajoutée'!R$42:R$78)</f>
        <v>28.889007861710859</v>
      </c>
      <c r="S397" cm="1">
        <f t="array" ref="S397">MMULT('coëfficients techniques importé'!$B5:$AL5,'valeur ajoutée'!S$42:S$78)</f>
        <v>484.74250979852303</v>
      </c>
      <c r="T397" cm="1">
        <f t="array" ref="T397">MMULT('coëfficients techniques importé'!$B5:$AL5,'valeur ajoutée'!T$42:T$78)</f>
        <v>1264.0996444175664</v>
      </c>
      <c r="U397" cm="1">
        <f t="array" ref="U397">MMULT('coëfficients techniques importé'!$B5:$AL5,'valeur ajoutée'!U$42:U$78)</f>
        <v>96.220834815859263</v>
      </c>
      <c r="V397" cm="1">
        <f t="array" ref="V397">MMULT('coëfficients techniques importé'!$B5:$AL5,'valeur ajoutée'!V$42:V$78)</f>
        <v>256.21419555856602</v>
      </c>
      <c r="W397" cm="1">
        <f t="array" ref="W397">MMULT('coëfficients techniques importé'!$B5:$AL5,'valeur ajoutée'!W$42:W$78)</f>
        <v>416.76120606818523</v>
      </c>
      <c r="X397" cm="1">
        <f t="array" ref="X397">MMULT('coëfficients techniques importé'!$B5:$AL5,'valeur ajoutée'!X$42:X$78)</f>
        <v>57.726900712313871</v>
      </c>
      <c r="Y397" cm="1">
        <f t="array" ref="Y397">MMULT('coëfficients techniques importé'!$B5:$AL5,'valeur ajoutée'!Y$42:Y$78)</f>
        <v>11.773319539389082</v>
      </c>
      <c r="Z397" cm="1">
        <f t="array" ref="Z397">MMULT('coëfficients techniques importé'!$B5:$AL5,'valeur ajoutée'!Z$42:Z$78)</f>
        <v>15.810867348191465</v>
      </c>
      <c r="AA397" cm="1">
        <f t="array" ref="AA397">MMULT('coëfficients techniques importé'!$B5:$AL5,'valeur ajoutée'!AA$42:AA$78)</f>
        <v>69.616446089925986</v>
      </c>
      <c r="AB397" cm="1">
        <f t="array" ref="AB397">MMULT('coëfficients techniques importé'!$B5:$AL5,'valeur ajoutée'!AB$42:AB$78)</f>
        <v>30.216161914040736</v>
      </c>
      <c r="AC397" cm="1">
        <f t="array" ref="AC397">MMULT('coëfficients techniques importé'!$B5:$AL5,'valeur ajoutée'!AC$42:AC$78)</f>
        <v>32.1042433950714</v>
      </c>
      <c r="AD397" cm="1">
        <f t="array" ref="AD397">MMULT('coëfficients techniques importé'!$B5:$AL5,'valeur ajoutée'!AD$42:AD$78)</f>
        <v>32.333968039300657</v>
      </c>
      <c r="AE397" cm="1">
        <f t="array" ref="AE397">MMULT('coëfficients techniques importé'!$B5:$AL5,'valeur ajoutée'!AE$42:AE$78)</f>
        <v>61.976790004904274</v>
      </c>
      <c r="AF397" cm="1">
        <f t="array" ref="AF397">MMULT('coëfficients techniques importé'!$B5:$AL5,'valeur ajoutée'!AF$42:AF$78)</f>
        <v>195.92600000000002</v>
      </c>
      <c r="AG397" cm="1">
        <f t="array" ref="AG397">MMULT('coëfficients techniques importé'!$B5:$AL5,'valeur ajoutée'!AG$42:AG$78)</f>
        <v>127.76931685750729</v>
      </c>
      <c r="AH397" cm="1">
        <f t="array" ref="AH397">MMULT('coëfficients techniques importé'!$B5:$AL5,'valeur ajoutée'!AH$42:AH$78)</f>
        <v>474.51329476417897</v>
      </c>
      <c r="AI397" cm="1">
        <f t="array" ref="AI397">MMULT('coëfficients techniques importé'!$B5:$AL5,'valeur ajoutée'!AI$42:AI$78)</f>
        <v>92.058000000000007</v>
      </c>
      <c r="AJ397" cm="1">
        <f t="array" ref="AJ397">MMULT('coëfficients techniques importé'!$B5:$AL5,'valeur ajoutée'!AJ$42:AJ$78)</f>
        <v>191.0641631418334</v>
      </c>
      <c r="AK397" cm="1">
        <f t="array" ref="AK397">MMULT('coëfficients techniques importé'!$B5:$AL5,'valeur ajoutée'!AK$42:AK$78)</f>
        <v>84.226389162279744</v>
      </c>
      <c r="AL397" cm="1">
        <f t="array" ref="AL397">MMULT('coëfficients techniques importé'!$B5:$AL5,'valeur ajoutée'!AL$42:AL$78)</f>
        <v>0</v>
      </c>
    </row>
    <row r="398" spans="1:38">
      <c r="A398" s="13" t="s">
        <v>12</v>
      </c>
      <c r="B398" cm="1">
        <f t="array" ref="B398">MMULT('coëfficients techniques importé'!$B6:$AL6,'valeur ajoutée'!B$42:B$78)</f>
        <v>77.068965099710169</v>
      </c>
      <c r="C398" cm="1">
        <f t="array" ref="C398">MMULT('coëfficients techniques importé'!$B6:$AL6,'valeur ajoutée'!C$42:C$78)</f>
        <v>2.977361464120603</v>
      </c>
      <c r="D398" cm="1">
        <f t="array" ref="D398">MMULT('coëfficients techniques importé'!$B6:$AL6,'valeur ajoutée'!D$42:D$78)</f>
        <v>487.71322191897747</v>
      </c>
      <c r="E398" cm="1">
        <f t="array" ref="E398">MMULT('coëfficients techniques importé'!$B6:$AL6,'valeur ajoutée'!E$42:E$78)</f>
        <v>61.834584511481665</v>
      </c>
      <c r="F398" cm="1">
        <f t="array" ref="F398">MMULT('coëfficients techniques importé'!$B6:$AL6,'valeur ajoutée'!F$42:F$78)</f>
        <v>753.69360672324285</v>
      </c>
      <c r="G398" cm="1">
        <f t="array" ref="G398">MMULT('coëfficients techniques importé'!$B6:$AL6,'valeur ajoutée'!G$42:G$78)</f>
        <v>8.3967789586084791</v>
      </c>
      <c r="H398" cm="1">
        <f t="array" ref="H398">MMULT('coëfficients techniques importé'!$B6:$AL6,'valeur ajoutée'!H$42:H$78)</f>
        <v>210.93645584125349</v>
      </c>
      <c r="I398" cm="1">
        <f t="array" ref="I398">MMULT('coëfficients techniques importé'!$B6:$AL6,'valeur ajoutée'!I$42:I$78)</f>
        <v>230.31774552375316</v>
      </c>
      <c r="J398" cm="1">
        <f t="array" ref="J398">MMULT('coëfficients techniques importé'!$B6:$AL6,'valeur ajoutée'!J$42:J$78)</f>
        <v>94.894492846053225</v>
      </c>
      <c r="K398" cm="1">
        <f t="array" ref="K398">MMULT('coëfficients techniques importé'!$B6:$AL6,'valeur ajoutée'!K$42:K$78)</f>
        <v>40.691923922412677</v>
      </c>
      <c r="L398" cm="1">
        <f t="array" ref="L398">MMULT('coëfficients techniques importé'!$B6:$AL6,'valeur ajoutée'!L$42:L$78)</f>
        <v>62.8394266470197</v>
      </c>
      <c r="M398" cm="1">
        <f t="array" ref="M398">MMULT('coëfficients techniques importé'!$B6:$AL6,'valeur ajoutée'!M$42:M$78)</f>
        <v>49.465453859537185</v>
      </c>
      <c r="N398" cm="1">
        <f t="array" ref="N398">MMULT('coëfficients techniques importé'!$B6:$AL6,'valeur ajoutée'!N$42:N$78)</f>
        <v>58.674061702226524</v>
      </c>
      <c r="O398" cm="1">
        <f t="array" ref="O398">MMULT('coëfficients techniques importé'!$B6:$AL6,'valeur ajoutée'!O$42:O$78)</f>
        <v>243.94533956078635</v>
      </c>
      <c r="P398" cm="1">
        <f t="array" ref="P398">MMULT('coëfficients techniques importé'!$B6:$AL6,'valeur ajoutée'!P$42:P$78)</f>
        <v>239.46078566819926</v>
      </c>
      <c r="Q398" cm="1">
        <f t="array" ref="Q398">MMULT('coëfficients techniques importé'!$B6:$AL6,'valeur ajoutée'!Q$42:Q$78)</f>
        <v>5.0994356497309514</v>
      </c>
      <c r="R398" cm="1">
        <f t="array" ref="R398">MMULT('coëfficients techniques importé'!$B6:$AL6,'valeur ajoutée'!R$42:R$78)</f>
        <v>53.750988288948697</v>
      </c>
      <c r="S398" cm="1">
        <f t="array" ref="S398">MMULT('coëfficients techniques importé'!$B6:$AL6,'valeur ajoutée'!S$42:S$78)</f>
        <v>1284.382751322431</v>
      </c>
      <c r="T398" cm="1">
        <f t="array" ref="T398">MMULT('coëfficients techniques importé'!$B6:$AL6,'valeur ajoutée'!T$42:T$78)</f>
        <v>562.40265003684783</v>
      </c>
      <c r="U398" cm="1">
        <f t="array" ref="U398">MMULT('coëfficients techniques importé'!$B6:$AL6,'valeur ajoutée'!U$42:U$78)</f>
        <v>52.772872528010808</v>
      </c>
      <c r="V398" cm="1">
        <f t="array" ref="V398">MMULT('coëfficients techniques importé'!$B6:$AL6,'valeur ajoutée'!V$42:V$78)</f>
        <v>68.045152211465847</v>
      </c>
      <c r="W398" cm="1">
        <f t="array" ref="W398">MMULT('coëfficients techniques importé'!$B6:$AL6,'valeur ajoutée'!W$42:W$78)</f>
        <v>803.85133888610574</v>
      </c>
      <c r="X398" cm="1">
        <f t="array" ref="X398">MMULT('coëfficients techniques importé'!$B6:$AL6,'valeur ajoutée'!X$42:X$78)</f>
        <v>25.525930302701738</v>
      </c>
      <c r="Y398" cm="1">
        <f t="array" ref="Y398">MMULT('coëfficients techniques importé'!$B6:$AL6,'valeur ajoutée'!Y$42:Y$78)</f>
        <v>39.092718733429265</v>
      </c>
      <c r="Z398" cm="1">
        <f t="array" ref="Z398">MMULT('coëfficients techniques importé'!$B6:$AL6,'valeur ajoutée'!Z$42:Z$78)</f>
        <v>66.967140286358912</v>
      </c>
      <c r="AA398" cm="1">
        <f t="array" ref="AA398">MMULT('coëfficients techniques importé'!$B6:$AL6,'valeur ajoutée'!AA$42:AA$78)</f>
        <v>117.61121631152572</v>
      </c>
      <c r="AB398" cm="1">
        <f t="array" ref="AB398">MMULT('coëfficients techniques importé'!$B6:$AL6,'valeur ajoutée'!AB$42:AB$78)</f>
        <v>139.6446045883051</v>
      </c>
      <c r="AC398" cm="1">
        <f t="array" ref="AC398">MMULT('coëfficients techniques importé'!$B6:$AL6,'valeur ajoutée'!AC$42:AC$78)</f>
        <v>50.868803139771742</v>
      </c>
      <c r="AD398" cm="1">
        <f t="array" ref="AD398">MMULT('coëfficients techniques importé'!$B6:$AL6,'valeur ajoutée'!AD$42:AD$78)</f>
        <v>14.454459016039049</v>
      </c>
      <c r="AE398" cm="1">
        <f t="array" ref="AE398">MMULT('coëfficients techniques importé'!$B6:$AL6,'valeur ajoutée'!AE$42:AE$78)</f>
        <v>82.468633773333977</v>
      </c>
      <c r="AF398" cm="1">
        <f t="array" ref="AF398">MMULT('coëfficients techniques importé'!$B6:$AL6,'valeur ajoutée'!AF$42:AF$78)</f>
        <v>143.99900000000002</v>
      </c>
      <c r="AG398" cm="1">
        <f t="array" ref="AG398">MMULT('coëfficients techniques importé'!$B6:$AL6,'valeur ajoutée'!AG$42:AG$78)</f>
        <v>68.141099600166243</v>
      </c>
      <c r="AH398" cm="1">
        <f t="array" ref="AH398">MMULT('coëfficients techniques importé'!$B6:$AL6,'valeur ajoutée'!AH$42:AH$78)</f>
        <v>11.014156987686146</v>
      </c>
      <c r="AI398" cm="1">
        <f t="array" ref="AI398">MMULT('coëfficients techniques importé'!$B6:$AL6,'valeur ajoutée'!AI$42:AI$78)</f>
        <v>38.524999999999999</v>
      </c>
      <c r="AJ398" cm="1">
        <f t="array" ref="AJ398">MMULT('coëfficients techniques importé'!$B6:$AL6,'valeur ajoutée'!AJ$42:AJ$78)</f>
        <v>63.290211842415204</v>
      </c>
      <c r="AK398" cm="1">
        <f t="array" ref="AK398">MMULT('coëfficients techniques importé'!$B6:$AL6,'valeur ajoutée'!AK$42:AK$78)</f>
        <v>41.238086952033932</v>
      </c>
      <c r="AL398" cm="1">
        <f t="array" ref="AL398">MMULT('coëfficients techniques importé'!$B6:$AL6,'valeur ajoutée'!AL$42:AL$78)</f>
        <v>0</v>
      </c>
    </row>
    <row r="399" spans="1:38">
      <c r="A399" s="13" t="s">
        <v>13</v>
      </c>
      <c r="B399" cm="1">
        <f t="array" ref="B399">MMULT('coëfficients techniques importé'!$B7:$AL7,'valeur ajoutée'!B$42:B$78)</f>
        <v>279.95540295389014</v>
      </c>
      <c r="C399" cm="1">
        <f t="array" ref="C399">MMULT('coëfficients techniques importé'!$B7:$AL7,'valeur ajoutée'!C$42:C$78)</f>
        <v>6.1866926102512556</v>
      </c>
      <c r="D399" cm="1">
        <f t="array" ref="D399">MMULT('coëfficients techniques importé'!$B7:$AL7,'valeur ajoutée'!D$42:D$78)</f>
        <v>239.80806530337875</v>
      </c>
      <c r="E399" cm="1">
        <f t="array" ref="E399">MMULT('coëfficients techniques importé'!$B7:$AL7,'valeur ajoutée'!E$42:E$78)</f>
        <v>15.515435180763902</v>
      </c>
      <c r="F399" cm="1">
        <f t="array" ref="F399">MMULT('coëfficients techniques importé'!$B7:$AL7,'valeur ajoutée'!F$42:F$78)</f>
        <v>17.751280407019856</v>
      </c>
      <c r="G399" cm="1">
        <f t="array" ref="G399">MMULT('coëfficients techniques importé'!$B7:$AL7,'valeur ajoutée'!G$42:G$78)</f>
        <v>369.70028363166324</v>
      </c>
      <c r="H399" cm="1">
        <f t="array" ref="H399">MMULT('coëfficients techniques importé'!$B7:$AL7,'valeur ajoutée'!H$42:H$78)</f>
        <v>1298.230431535065</v>
      </c>
      <c r="I399" cm="1">
        <f t="array" ref="I399">MMULT('coëfficients techniques importé'!$B7:$AL7,'valeur ajoutée'!I$42:I$78)</f>
        <v>19.56816803162441</v>
      </c>
      <c r="J399" cm="1">
        <f t="array" ref="J399">MMULT('coëfficients techniques importé'!$B7:$AL7,'valeur ajoutée'!J$42:J$78)</f>
        <v>46.23204261909347</v>
      </c>
      <c r="K399" cm="1">
        <f t="array" ref="K399">MMULT('coëfficients techniques importé'!$B7:$AL7,'valeur ajoutée'!K$42:K$78)</f>
        <v>50.230982648021644</v>
      </c>
      <c r="L399" cm="1">
        <f t="array" ref="L399">MMULT('coëfficients techniques importé'!$B7:$AL7,'valeur ajoutée'!L$42:L$78)</f>
        <v>16.014850774946623</v>
      </c>
      <c r="M399" cm="1">
        <f t="array" ref="M399">MMULT('coëfficients techniques importé'!$B7:$AL7,'valeur ajoutée'!M$42:M$78)</f>
        <v>12.045987051137988</v>
      </c>
      <c r="N399" cm="1">
        <f t="array" ref="N399">MMULT('coëfficients techniques importé'!$B7:$AL7,'valeur ajoutée'!N$42:N$78)</f>
        <v>31.839895436957409</v>
      </c>
      <c r="O399" cm="1">
        <f t="array" ref="O399">MMULT('coëfficients techniques importé'!$B7:$AL7,'valeur ajoutée'!O$42:O$78)</f>
        <v>66.666142511460322</v>
      </c>
      <c r="P399" cm="1">
        <f t="array" ref="P399">MMULT('coëfficients techniques importé'!$B7:$AL7,'valeur ajoutée'!P$42:P$78)</f>
        <v>40.173434883777524</v>
      </c>
      <c r="Q399" cm="1">
        <f t="array" ref="Q399">MMULT('coëfficients techniques importé'!$B7:$AL7,'valeur ajoutée'!Q$42:Q$78)</f>
        <v>65.327388177287702</v>
      </c>
      <c r="R399" cm="1">
        <f t="array" ref="R399">MMULT('coëfficients techniques importé'!$B7:$AL7,'valeur ajoutée'!R$42:R$78)</f>
        <v>53.703554161846405</v>
      </c>
      <c r="S399" cm="1">
        <f t="array" ref="S399">MMULT('coëfficients techniques importé'!$B7:$AL7,'valeur ajoutée'!S$42:S$78)</f>
        <v>538.69506330855006</v>
      </c>
      <c r="T399" cm="1">
        <f t="array" ref="T399">MMULT('coëfficients techniques importé'!$B7:$AL7,'valeur ajoutée'!T$42:T$78)</f>
        <v>1013.3881884005744</v>
      </c>
      <c r="U399" cm="1">
        <f t="array" ref="U399">MMULT('coëfficients techniques importé'!$B7:$AL7,'valeur ajoutée'!U$42:U$78)</f>
        <v>1978.7373735022493</v>
      </c>
      <c r="V399" cm="1">
        <f t="array" ref="V399">MMULT('coëfficients techniques importé'!$B7:$AL7,'valeur ajoutée'!V$42:V$78)</f>
        <v>42.606903744947275</v>
      </c>
      <c r="W399" cm="1">
        <f t="array" ref="W399">MMULT('coëfficients techniques importé'!$B7:$AL7,'valeur ajoutée'!W$42:W$78)</f>
        <v>62.96152800483798</v>
      </c>
      <c r="X399" cm="1">
        <f t="array" ref="X399">MMULT('coëfficients techniques importé'!$B7:$AL7,'valeur ajoutée'!X$42:X$78)</f>
        <v>39.498335514097192</v>
      </c>
      <c r="Y399" cm="1">
        <f t="array" ref="Y399">MMULT('coëfficients techniques importé'!$B7:$AL7,'valeur ajoutée'!Y$42:Y$78)</f>
        <v>80.432439363800285</v>
      </c>
      <c r="Z399" cm="1">
        <f t="array" ref="Z399">MMULT('coëfficients techniques importé'!$B7:$AL7,'valeur ajoutée'!Z$42:Z$78)</f>
        <v>42.796844518221448</v>
      </c>
      <c r="AA399" cm="1">
        <f t="array" ref="AA399">MMULT('coëfficients techniques importé'!$B7:$AL7,'valeur ajoutée'!AA$42:AA$78)</f>
        <v>34.259204804312787</v>
      </c>
      <c r="AB399" cm="1">
        <f t="array" ref="AB399">MMULT('coëfficients techniques importé'!$B7:$AL7,'valeur ajoutée'!AB$42:AB$78)</f>
        <v>87.160023476766554</v>
      </c>
      <c r="AC399" cm="1">
        <f t="array" ref="AC399">MMULT('coëfficients techniques importé'!$B7:$AL7,'valeur ajoutée'!AC$42:AC$78)</f>
        <v>61.29009625797535</v>
      </c>
      <c r="AD399" cm="1">
        <f t="array" ref="AD399">MMULT('coëfficients techniques importé'!$B7:$AL7,'valeur ajoutée'!AD$42:AD$78)</f>
        <v>29.443124493225742</v>
      </c>
      <c r="AE399" cm="1">
        <f t="array" ref="AE399">MMULT('coëfficients techniques importé'!$B7:$AL7,'valeur ajoutée'!AE$42:AE$78)</f>
        <v>93.295645263129984</v>
      </c>
      <c r="AF399" cm="1">
        <f t="array" ref="AF399">MMULT('coëfficients techniques importé'!$B7:$AL7,'valeur ajoutée'!AF$42:AF$78)</f>
        <v>317.26299999999998</v>
      </c>
      <c r="AG399" cm="1">
        <f t="array" ref="AG399">MMULT('coëfficients techniques importé'!$B7:$AL7,'valeur ajoutée'!AG$42:AG$78)</f>
        <v>77.807612297396076</v>
      </c>
      <c r="AH399" cm="1">
        <f t="array" ref="AH399">MMULT('coëfficients techniques importé'!$B7:$AL7,'valeur ajoutée'!AH$42:AH$78)</f>
        <v>65.242157484426258</v>
      </c>
      <c r="AI399" cm="1">
        <f t="array" ref="AI399">MMULT('coëfficients techniques importé'!$B7:$AL7,'valeur ajoutée'!AI$42:AI$78)</f>
        <v>38.840999999999994</v>
      </c>
      <c r="AJ399" cm="1">
        <f t="array" ref="AJ399">MMULT('coëfficients techniques importé'!$B7:$AL7,'valeur ajoutée'!AJ$42:AJ$78)</f>
        <v>115.56245876273591</v>
      </c>
      <c r="AK399" cm="1">
        <f t="array" ref="AK399">MMULT('coëfficients techniques importé'!$B7:$AL7,'valeur ajoutée'!AK$42:AK$78)</f>
        <v>59.048781033935185</v>
      </c>
      <c r="AL399" cm="1">
        <f t="array" ref="AL399">MMULT('coëfficients techniques importé'!$B7:$AL7,'valeur ajoutée'!AL$42:AL$78)</f>
        <v>0</v>
      </c>
    </row>
    <row r="400" spans="1:38">
      <c r="A400" s="13" t="s">
        <v>14</v>
      </c>
      <c r="B400" cm="1">
        <f t="array" ref="B400">MMULT('coëfficients techniques importé'!$B8:$AL8,'valeur ajoutée'!B$42:B$78)</f>
        <v>1428.1271031345655</v>
      </c>
      <c r="C400" cm="1">
        <f t="array" ref="C400">MMULT('coëfficients techniques importé'!$B8:$AL8,'valeur ajoutée'!C$42:C$78)</f>
        <v>13.37246807155779</v>
      </c>
      <c r="D400" cm="1">
        <f t="array" ref="D400">MMULT('coëfficients techniques importé'!$B8:$AL8,'valeur ajoutée'!D$42:D$78)</f>
        <v>1132.6985895701689</v>
      </c>
      <c r="E400" cm="1">
        <f t="array" ref="E400">MMULT('coëfficients techniques importé'!$B8:$AL8,'valeur ajoutée'!E$42:E$78)</f>
        <v>416.40915248315264</v>
      </c>
      <c r="F400" cm="1">
        <f t="array" ref="F400">MMULT('coëfficients techniques importé'!$B8:$AL8,'valeur ajoutée'!F$42:F$78)</f>
        <v>313.9189628051962</v>
      </c>
      <c r="G400" cm="1">
        <f t="array" ref="G400">MMULT('coëfficients techniques importé'!$B8:$AL8,'valeur ajoutée'!G$42:G$78)</f>
        <v>337.03553225616105</v>
      </c>
      <c r="H400" cm="1">
        <f t="array" ref="H400">MMULT('coëfficients techniques importé'!$B8:$AL8,'valeur ajoutée'!H$42:H$78)</f>
        <v>6923.0731493919275</v>
      </c>
      <c r="I400" cm="1">
        <f t="array" ref="I400">MMULT('coëfficients techniques importé'!$B8:$AL8,'valeur ajoutée'!I$42:I$78)</f>
        <v>1638.8442674368905</v>
      </c>
      <c r="J400" cm="1">
        <f t="array" ref="J400">MMULT('coëfficients techniques importé'!$B8:$AL8,'valeur ajoutée'!J$42:J$78)</f>
        <v>1831.8868141923881</v>
      </c>
      <c r="K400" cm="1">
        <f t="array" ref="K400">MMULT('coëfficients techniques importé'!$B8:$AL8,'valeur ajoutée'!K$42:K$78)</f>
        <v>541.35959751978351</v>
      </c>
      <c r="L400" cm="1">
        <f t="array" ref="L400">MMULT('coëfficients techniques importé'!$B8:$AL8,'valeur ajoutée'!L$42:L$78)</f>
        <v>137.27572248167724</v>
      </c>
      <c r="M400" cm="1">
        <f t="array" ref="M400">MMULT('coëfficients techniques importé'!$B8:$AL8,'valeur ajoutée'!M$42:M$78)</f>
        <v>378.67038679735265</v>
      </c>
      <c r="N400" cm="1">
        <f t="array" ref="N400">MMULT('coëfficients techniques importé'!$B8:$AL8,'valeur ajoutée'!N$42:N$78)</f>
        <v>349.27063640095486</v>
      </c>
      <c r="O400" cm="1">
        <f t="array" ref="O400">MMULT('coëfficients techniques importé'!$B8:$AL8,'valeur ajoutée'!O$42:O$78)</f>
        <v>1178.5719582292327</v>
      </c>
      <c r="P400" cm="1">
        <f t="array" ref="P400">MMULT('coëfficients techniques importé'!$B8:$AL8,'valeur ajoutée'!P$42:P$78)</f>
        <v>581.06336172995407</v>
      </c>
      <c r="Q400" cm="1">
        <f t="array" ref="Q400">MMULT('coëfficients techniques importé'!$B8:$AL8,'valeur ajoutée'!Q$42:Q$78)</f>
        <v>818.3815133153123</v>
      </c>
      <c r="R400" cm="1">
        <f t="array" ref="R400">MMULT('coëfficients techniques importé'!$B8:$AL8,'valeur ajoutée'!R$42:R$78)</f>
        <v>53.284444408682205</v>
      </c>
      <c r="S400" cm="1">
        <f t="array" ref="S400">MMULT('coëfficients techniques importé'!$B8:$AL8,'valeur ajoutée'!S$42:S$78)</f>
        <v>1878.9519263855282</v>
      </c>
      <c r="T400" cm="1">
        <f t="array" ref="T400">MMULT('coëfficients techniques importé'!$B8:$AL8,'valeur ajoutée'!T$42:T$78)</f>
        <v>827.26684992751757</v>
      </c>
      <c r="U400" cm="1">
        <f t="array" ref="U400">MMULT('coëfficients techniques importé'!$B8:$AL8,'valeur ajoutée'!U$42:U$78)</f>
        <v>82.291906085060475</v>
      </c>
      <c r="V400" cm="1">
        <f t="array" ref="V400">MMULT('coëfficients techniques importé'!$B8:$AL8,'valeur ajoutée'!V$42:V$78)</f>
        <v>148.53140110987437</v>
      </c>
      <c r="W400" cm="1">
        <f t="array" ref="W400">MMULT('coëfficients techniques importé'!$B8:$AL8,'valeur ajoutée'!W$42:W$78)</f>
        <v>313.2227255524366</v>
      </c>
      <c r="X400" cm="1">
        <f t="array" ref="X400">MMULT('coëfficients techniques importé'!$B8:$AL8,'valeur ajoutée'!X$42:X$78)</f>
        <v>36.846136546928221</v>
      </c>
      <c r="Y400" cm="1">
        <f t="array" ref="Y400">MMULT('coëfficients techniques importé'!$B8:$AL8,'valeur ajoutée'!Y$42:Y$78)</f>
        <v>95.375952708766675</v>
      </c>
      <c r="Z400" cm="1">
        <f t="array" ref="Z400">MMULT('coëfficients techniques importé'!$B8:$AL8,'valeur ajoutée'!Z$42:Z$78)</f>
        <v>10.351269304203969</v>
      </c>
      <c r="AA400" cm="1">
        <f t="array" ref="AA400">MMULT('coëfficients techniques importé'!$B8:$AL8,'valeur ajoutée'!AA$42:AA$78)</f>
        <v>519.03220189741285</v>
      </c>
      <c r="AB400" cm="1">
        <f t="array" ref="AB400">MMULT('coëfficients techniques importé'!$B8:$AL8,'valeur ajoutée'!AB$42:AB$78)</f>
        <v>72.067180818895949</v>
      </c>
      <c r="AC400" cm="1">
        <f t="array" ref="AC400">MMULT('coëfficients techniques importé'!$B8:$AL8,'valeur ajoutée'!AC$42:AC$78)</f>
        <v>305.8340844907903</v>
      </c>
      <c r="AD400" cm="1">
        <f t="array" ref="AD400">MMULT('coëfficients techniques importé'!$B8:$AL8,'valeur ajoutée'!AD$42:AD$78)</f>
        <v>42.363006683203821</v>
      </c>
      <c r="AE400" cm="1">
        <f t="array" ref="AE400">MMULT('coëfficients techniques importé'!$B8:$AL8,'valeur ajoutée'!AE$42:AE$78)</f>
        <v>102.00405036172366</v>
      </c>
      <c r="AF400" cm="1">
        <f t="array" ref="AF400">MMULT('coëfficients techniques importé'!$B8:$AL8,'valeur ajoutée'!AF$42:AF$78)</f>
        <v>154.76300000000001</v>
      </c>
      <c r="AG400" cm="1">
        <f t="array" ref="AG400">MMULT('coëfficients techniques importé'!$B8:$AL8,'valeur ajoutée'!AG$42:AG$78)</f>
        <v>94.172623826652725</v>
      </c>
      <c r="AH400" cm="1">
        <f t="array" ref="AH400">MMULT('coëfficients techniques importé'!$B8:$AL8,'valeur ajoutée'!AH$42:AH$78)</f>
        <v>462.13186966872195</v>
      </c>
      <c r="AI400" cm="1">
        <f t="array" ref="AI400">MMULT('coëfficients techniques importé'!$B8:$AL8,'valeur ajoutée'!AI$42:AI$78)</f>
        <v>33.059999999999995</v>
      </c>
      <c r="AJ400" cm="1">
        <f t="array" ref="AJ400">MMULT('coëfficients techniques importé'!$B8:$AL8,'valeur ajoutée'!AJ$42:AJ$78)</f>
        <v>166.21491820611607</v>
      </c>
      <c r="AK400" cm="1">
        <f t="array" ref="AK400">MMULT('coëfficients techniques importé'!$B8:$AL8,'valeur ajoutée'!AK$42:AK$78)</f>
        <v>109.27032188013925</v>
      </c>
      <c r="AL400" cm="1">
        <f t="array" ref="AL400">MMULT('coëfficients techniques importé'!$B8:$AL8,'valeur ajoutée'!AL$42:AL$78)</f>
        <v>0</v>
      </c>
    </row>
    <row r="401" spans="1:38">
      <c r="A401" s="13" t="s">
        <v>15</v>
      </c>
      <c r="B401" cm="1">
        <f t="array" ref="B401">MMULT('coëfficients techniques importé'!$B9:$AL9,'valeur ajoutée'!B$42:B$78)</f>
        <v>239.31271570926336</v>
      </c>
      <c r="C401" cm="1">
        <f t="array" ref="C401">MMULT('coëfficients techniques importé'!$B9:$AL9,'valeur ajoutée'!C$42:C$78)</f>
        <v>1.390705527638191E-4</v>
      </c>
      <c r="D401" cm="1">
        <f t="array" ref="D401">MMULT('coëfficients techniques importé'!$B9:$AL9,'valeur ajoutée'!D$42:D$78)</f>
        <v>138.22334333443828</v>
      </c>
      <c r="E401" cm="1">
        <f t="array" ref="E401">MMULT('coëfficients techniques importé'!$B9:$AL9,'valeur ajoutée'!E$42:E$78)</f>
        <v>1.956355125086545</v>
      </c>
      <c r="F401" cm="1">
        <f t="array" ref="F401">MMULT('coëfficients techniques importé'!$B9:$AL9,'valeur ajoutée'!F$42:F$78)</f>
        <v>0.22943342945813075</v>
      </c>
      <c r="G401" cm="1">
        <f t="array" ref="G401">MMULT('coëfficients techniques importé'!$B9:$AL9,'valeur ajoutée'!G$42:G$78)</f>
        <v>1.4995095512406214</v>
      </c>
      <c r="H401" cm="1">
        <f t="array" ref="H401">MMULT('coëfficients techniques importé'!$B9:$AL9,'valeur ajoutée'!H$42:H$78)</f>
        <v>186.73526491629289</v>
      </c>
      <c r="I401" cm="1">
        <f t="array" ref="I401">MMULT('coëfficients techniques importé'!$B9:$AL9,'valeur ajoutée'!I$42:I$78)</f>
        <v>3248.5848414755505</v>
      </c>
      <c r="J401" cm="1">
        <f t="array" ref="J401">MMULT('coëfficients techniques importé'!$B9:$AL9,'valeur ajoutée'!J$42:J$78)</f>
        <v>2.1059197426287581</v>
      </c>
      <c r="K401" cm="1">
        <f t="array" ref="K401">MMULT('coëfficients techniques importé'!$B9:$AL9,'valeur ajoutée'!K$42:K$78)</f>
        <v>0.49921127374661672</v>
      </c>
      <c r="L401" cm="1">
        <f t="array" ref="L401">MMULT('coëfficients techniques importé'!$B9:$AL9,'valeur ajoutée'!L$42:L$78)</f>
        <v>0.46813049931748973</v>
      </c>
      <c r="M401" cm="1">
        <f t="array" ref="M401">MMULT('coëfficients techniques importé'!$B9:$AL9,'valeur ajoutée'!M$42:M$78)</f>
        <v>0.706779852490239</v>
      </c>
      <c r="N401" cm="1">
        <f t="array" ref="N401">MMULT('coëfficients techniques importé'!$B9:$AL9,'valeur ajoutée'!N$42:N$78)</f>
        <v>0.74427289000102126</v>
      </c>
      <c r="O401" cm="1">
        <f t="array" ref="O401">MMULT('coëfficients techniques importé'!$B9:$AL9,'valeur ajoutée'!O$42:O$78)</f>
        <v>1.8742961786573742</v>
      </c>
      <c r="P401" cm="1">
        <f t="array" ref="P401">MMULT('coëfficients techniques importé'!$B9:$AL9,'valeur ajoutée'!P$42:P$78)</f>
        <v>18.528944883009107</v>
      </c>
      <c r="Q401" cm="1">
        <f t="array" ref="Q401">MMULT('coëfficients techniques importé'!$B9:$AL9,'valeur ajoutée'!Q$42:Q$78)</f>
        <v>0.51331504247098136</v>
      </c>
      <c r="R401" cm="1">
        <f t="array" ref="R401">MMULT('coëfficients techniques importé'!$B9:$AL9,'valeur ajoutée'!R$42:R$78)</f>
        <v>3.2778281392818283</v>
      </c>
      <c r="S401" cm="1">
        <f t="array" ref="S401">MMULT('coëfficients techniques importé'!$B9:$AL9,'valeur ajoutée'!S$42:S$78)</f>
        <v>3.4312997359633002</v>
      </c>
      <c r="T401" cm="1">
        <f t="array" ref="T401">MMULT('coëfficients techniques importé'!$B9:$AL9,'valeur ajoutée'!T$42:T$78)</f>
        <v>12.102586592055808</v>
      </c>
      <c r="U401" cm="1">
        <f t="array" ref="U401">MMULT('coëfficients techniques importé'!$B9:$AL9,'valeur ajoutée'!U$42:U$78)</f>
        <v>5.068009705703413</v>
      </c>
      <c r="V401" cm="1">
        <f t="array" ref="V401">MMULT('coëfficients techniques importé'!$B9:$AL9,'valeur ajoutée'!V$42:V$78)</f>
        <v>4.7878887518632425</v>
      </c>
      <c r="W401" cm="1">
        <f t="array" ref="W401">MMULT('coëfficients techniques importé'!$B9:$AL9,'valeur ajoutée'!W$42:W$78)</f>
        <v>0.85862122163987287</v>
      </c>
      <c r="X401" cm="1">
        <f t="array" ref="X401">MMULT('coëfficients techniques importé'!$B9:$AL9,'valeur ajoutée'!X$42:X$78)</f>
        <v>0.34743297410610791</v>
      </c>
      <c r="Y401" cm="1">
        <f t="array" ref="Y401">MMULT('coëfficients techniques importé'!$B9:$AL9,'valeur ajoutée'!Y$42:Y$78)</f>
        <v>6.0990988168521518</v>
      </c>
      <c r="Z401" cm="1">
        <f t="array" ref="Z401">MMULT('coëfficients techniques importé'!$B9:$AL9,'valeur ajoutée'!Z$42:Z$78)</f>
        <v>4.2411713258638652</v>
      </c>
      <c r="AA401" cm="1">
        <f t="array" ref="AA401">MMULT('coëfficients techniques importé'!$B9:$AL9,'valeur ajoutée'!AA$42:AA$78)</f>
        <v>6.6169917984314495</v>
      </c>
      <c r="AB401" cm="1">
        <f t="array" ref="AB401">MMULT('coëfficients techniques importé'!$B9:$AL9,'valeur ajoutée'!AB$42:AB$78)</f>
        <v>11.300168529488953</v>
      </c>
      <c r="AC401" cm="1">
        <f t="array" ref="AC401">MMULT('coëfficients techniques importé'!$B9:$AL9,'valeur ajoutée'!AC$42:AC$78)</f>
        <v>38.244840891183522</v>
      </c>
      <c r="AD401" cm="1">
        <f t="array" ref="AD401">MMULT('coëfficients techniques importé'!$B9:$AL9,'valeur ajoutée'!AD$42:AD$78)</f>
        <v>80.319654561765262</v>
      </c>
      <c r="AE401" cm="1">
        <f t="array" ref="AE401">MMULT('coëfficients techniques importé'!$B9:$AL9,'valeur ajoutée'!AE$42:AE$78)</f>
        <v>20.787350436922587</v>
      </c>
      <c r="AF401" cm="1">
        <f t="array" ref="AF401">MMULT('coëfficients techniques importé'!$B9:$AL9,'valeur ajoutée'!AF$42:AF$78)</f>
        <v>115.881</v>
      </c>
      <c r="AG401" cm="1">
        <f t="array" ref="AG401">MMULT('coëfficients techniques importé'!$B9:$AL9,'valeur ajoutée'!AG$42:AG$78)</f>
        <v>45.572120387222519</v>
      </c>
      <c r="AH401" cm="1">
        <f t="array" ref="AH401">MMULT('coëfficients techniques importé'!$B9:$AL9,'valeur ajoutée'!AH$42:AH$78)</f>
        <v>4175.1759776213939</v>
      </c>
      <c r="AI401" cm="1">
        <f t="array" ref="AI401">MMULT('coëfficients techniques importé'!$B9:$AL9,'valeur ajoutée'!AI$42:AI$78)</f>
        <v>181.52599999999998</v>
      </c>
      <c r="AJ401" cm="1">
        <f t="array" ref="AJ401">MMULT('coëfficients techniques importé'!$B9:$AL9,'valeur ajoutée'!AJ$42:AJ$78)</f>
        <v>4.4271349303959129</v>
      </c>
      <c r="AK401" cm="1">
        <f t="array" ref="AK401">MMULT('coëfficients techniques importé'!$B9:$AL9,'valeur ajoutée'!AK$42:AK$78)</f>
        <v>6.8555278830759185</v>
      </c>
      <c r="AL401" cm="1">
        <f t="array" ref="AL401">MMULT('coëfficients techniques importé'!$B9:$AL9,'valeur ajoutée'!AL$42:AL$78)</f>
        <v>0</v>
      </c>
    </row>
    <row r="402" spans="1:38">
      <c r="A402" s="13" t="s">
        <v>16</v>
      </c>
      <c r="B402" cm="1">
        <f t="array" ref="B402">MMULT('coëfficients techniques importé'!$B10:$AL10,'valeur ajoutée'!B$42:B$78)</f>
        <v>116.49854836285616</v>
      </c>
      <c r="C402" cm="1">
        <f t="array" ref="C402">MMULT('coëfficients techniques importé'!$B10:$AL10,'valeur ajoutée'!C$42:C$78)</f>
        <v>10.618036703517587</v>
      </c>
      <c r="D402" cm="1">
        <f t="array" ref="D402">MMULT('coëfficients techniques importé'!$B10:$AL10,'valeur ajoutée'!D$42:D$78)</f>
        <v>979.04056184110368</v>
      </c>
      <c r="E402" cm="1">
        <f t="array" ref="E402">MMULT('coëfficients techniques importé'!$B10:$AL10,'valeur ajoutée'!E$42:E$78)</f>
        <v>107.15705821682437</v>
      </c>
      <c r="F402" cm="1">
        <f t="array" ref="F402">MMULT('coëfficients techniques importé'!$B10:$AL10,'valeur ajoutée'!F$42:F$78)</f>
        <v>67.778148427672946</v>
      </c>
      <c r="G402" cm="1">
        <f t="array" ref="G402">MMULT('coëfficients techniques importé'!$B10:$AL10,'valeur ajoutée'!G$42:G$78)</f>
        <v>218.05111021440413</v>
      </c>
      <c r="H402" cm="1">
        <f t="array" ref="H402">MMULT('coëfficients techniques importé'!$B10:$AL10,'valeur ajoutée'!H$42:H$78)</f>
        <v>550.19913484595111</v>
      </c>
      <c r="I402" cm="1">
        <f t="array" ref="I402">MMULT('coëfficients techniques importé'!$B10:$AL10,'valeur ajoutée'!I$42:I$78)</f>
        <v>215.3935463169407</v>
      </c>
      <c r="J402" cm="1">
        <f t="array" ref="J402">MMULT('coëfficients techniques importé'!$B10:$AL10,'valeur ajoutée'!J$42:J$78)</f>
        <v>609.77447502821326</v>
      </c>
      <c r="K402" cm="1">
        <f t="array" ref="K402">MMULT('coëfficients techniques importé'!$B10:$AL10,'valeur ajoutée'!K$42:K$78)</f>
        <v>235.21097787562829</v>
      </c>
      <c r="L402" cm="1">
        <f t="array" ref="L402">MMULT('coëfficients techniques importé'!$B10:$AL10,'valeur ajoutée'!L$42:L$78)</f>
        <v>468.16241730607936</v>
      </c>
      <c r="M402" cm="1">
        <f t="array" ref="M402">MMULT('coëfficients techniques importé'!$B10:$AL10,'valeur ajoutée'!M$42:M$78)</f>
        <v>413.46621370678969</v>
      </c>
      <c r="N402" cm="1">
        <f t="array" ref="N402">MMULT('coëfficients techniques importé'!$B10:$AL10,'valeur ajoutée'!N$42:N$78)</f>
        <v>616.99152277149904</v>
      </c>
      <c r="O402" cm="1">
        <f t="array" ref="O402">MMULT('coëfficients techniques importé'!$B10:$AL10,'valeur ajoutée'!O$42:O$78)</f>
        <v>2360.3762034121901</v>
      </c>
      <c r="P402" cm="1">
        <f t="array" ref="P402">MMULT('coëfficients techniques importé'!$B10:$AL10,'valeur ajoutée'!P$42:P$78)</f>
        <v>776.89080813403677</v>
      </c>
      <c r="Q402" cm="1">
        <f t="array" ref="Q402">MMULT('coëfficients techniques importé'!$B10:$AL10,'valeur ajoutée'!Q$42:Q$78)</f>
        <v>66.976982257559825</v>
      </c>
      <c r="R402" cm="1">
        <f t="array" ref="R402">MMULT('coëfficients techniques importé'!$B10:$AL10,'valeur ajoutée'!R$42:R$78)</f>
        <v>55.723728150354113</v>
      </c>
      <c r="S402" cm="1">
        <f t="array" ref="S402">MMULT('coëfficients techniques importé'!$B10:$AL10,'valeur ajoutée'!S$42:S$78)</f>
        <v>4141.1836803637925</v>
      </c>
      <c r="T402" cm="1">
        <f t="array" ref="T402">MMULT('coëfficients techniques importé'!$B10:$AL10,'valeur ajoutée'!T$42:T$78)</f>
        <v>1419.0312567795511</v>
      </c>
      <c r="U402" cm="1">
        <f t="array" ref="U402">MMULT('coëfficients techniques importé'!$B10:$AL10,'valeur ajoutée'!U$42:U$78)</f>
        <v>246.59075761272044</v>
      </c>
      <c r="V402" cm="1">
        <f t="array" ref="V402">MMULT('coëfficients techniques importé'!$B10:$AL10,'valeur ajoutée'!V$42:V$78)</f>
        <v>57.918407700921037</v>
      </c>
      <c r="W402" cm="1">
        <f t="array" ref="W402">MMULT('coëfficients techniques importé'!$B10:$AL10,'valeur ajoutée'!W$42:W$78)</f>
        <v>129.49168157970064</v>
      </c>
      <c r="X402" cm="1">
        <f t="array" ref="X402">MMULT('coëfficients techniques importé'!$B10:$AL10,'valeur ajoutée'!X$42:X$78)</f>
        <v>99.505397686509141</v>
      </c>
      <c r="Y402" cm="1">
        <f t="array" ref="Y402">MMULT('coëfficients techniques importé'!$B10:$AL10,'valeur ajoutée'!Y$42:Y$78)</f>
        <v>61.718788607857775</v>
      </c>
      <c r="Z402" cm="1">
        <f t="array" ref="Z402">MMULT('coëfficients techniques importé'!$B10:$AL10,'valeur ajoutée'!Z$42:Z$78)</f>
        <v>20.145327424330706</v>
      </c>
      <c r="AA402" cm="1">
        <f t="array" ref="AA402">MMULT('coëfficients techniques importé'!$B10:$AL10,'valeur ajoutée'!AA$42:AA$78)</f>
        <v>83.093832957785366</v>
      </c>
      <c r="AB402" cm="1">
        <f t="array" ref="AB402">MMULT('coëfficients techniques importé'!$B10:$AL10,'valeur ajoutée'!AB$42:AB$78)</f>
        <v>97.014770066905143</v>
      </c>
      <c r="AC402" cm="1">
        <f t="array" ref="AC402">MMULT('coëfficients techniques importé'!$B10:$AL10,'valeur ajoutée'!AC$42:AC$78)</f>
        <v>171.28235603808062</v>
      </c>
      <c r="AD402" cm="1">
        <f t="array" ref="AD402">MMULT('coëfficients techniques importé'!$B10:$AL10,'valeur ajoutée'!AD$42:AD$78)</f>
        <v>28.687659077754532</v>
      </c>
      <c r="AE402" cm="1">
        <f t="array" ref="AE402">MMULT('coëfficients techniques importé'!$B10:$AL10,'valeur ajoutée'!AE$42:AE$78)</f>
        <v>100.8544412103405</v>
      </c>
      <c r="AF402" cm="1">
        <f t="array" ref="AF402">MMULT('coëfficients techniques importé'!$B10:$AL10,'valeur ajoutée'!AF$42:AF$78)</f>
        <v>6.2290000000000001</v>
      </c>
      <c r="AG402" cm="1">
        <f t="array" ref="AG402">MMULT('coëfficients techniques importé'!$B10:$AL10,'valeur ajoutée'!AG$42:AG$78)</f>
        <v>59.982162627724691</v>
      </c>
      <c r="AH402" cm="1">
        <f t="array" ref="AH402">MMULT('coëfficients techniques importé'!$B10:$AL10,'valeur ajoutée'!AH$42:AH$78)</f>
        <v>239.88191616719791</v>
      </c>
      <c r="AI402" cm="1">
        <f t="array" ref="AI402">MMULT('coëfficients techniques importé'!$B10:$AL10,'valeur ajoutée'!AI$42:AI$78)</f>
        <v>29.419</v>
      </c>
      <c r="AJ402" cm="1">
        <f t="array" ref="AJ402">MMULT('coëfficients techniques importé'!$B10:$AL10,'valeur ajoutée'!AJ$42:AJ$78)</f>
        <v>38.672852271817796</v>
      </c>
      <c r="AK402" cm="1">
        <f t="array" ref="AK402">MMULT('coëfficients techniques importé'!$B10:$AL10,'valeur ajoutée'!AK$42:AK$78)</f>
        <v>111.83891043626279</v>
      </c>
      <c r="AL402" cm="1">
        <f t="array" ref="AL402">MMULT('coëfficients techniques importé'!$B10:$AL10,'valeur ajoutée'!AL$42:AL$78)</f>
        <v>0</v>
      </c>
    </row>
    <row r="403" spans="1:38">
      <c r="A403" s="13" t="s">
        <v>17</v>
      </c>
      <c r="B403" cm="1">
        <f t="array" ref="B403">MMULT('coëfficients techniques importé'!$B11:$AL11,'valeur ajoutée'!B$42:B$78)</f>
        <v>116.61389730206646</v>
      </c>
      <c r="C403" cm="1">
        <f t="array" ref="C403">MMULT('coëfficients techniques importé'!$B11:$AL11,'valeur ajoutée'!C$42:C$78)</f>
        <v>5.9981129407035185</v>
      </c>
      <c r="D403" cm="1">
        <f t="array" ref="D403">MMULT('coëfficients techniques importé'!$B11:$AL11,'valeur ajoutée'!D$42:D$78)</f>
        <v>205.53129005728164</v>
      </c>
      <c r="E403" cm="1">
        <f t="array" ref="E403">MMULT('coëfficients techniques importé'!$B11:$AL11,'valeur ajoutée'!E$42:E$78)</f>
        <v>51.631792975998152</v>
      </c>
      <c r="F403" cm="1">
        <f t="array" ref="F403">MMULT('coëfficients techniques importé'!$B11:$AL11,'valeur ajoutée'!F$42:F$78)</f>
        <v>62.103530427618026</v>
      </c>
      <c r="G403" cm="1">
        <f t="array" ref="G403">MMULT('coëfficients techniques importé'!$B11:$AL11,'valeur ajoutée'!G$42:G$78)</f>
        <v>154.50286821592152</v>
      </c>
      <c r="H403" cm="1">
        <f t="array" ref="H403">MMULT('coëfficients techniques importé'!$B11:$AL11,'valeur ajoutée'!H$42:H$78)</f>
        <v>390.06594917192996</v>
      </c>
      <c r="I403" cm="1">
        <f t="array" ref="I403">MMULT('coëfficients techniques importé'!$B11:$AL11,'valeur ajoutée'!I$42:I$78)</f>
        <v>186.51802199122321</v>
      </c>
      <c r="J403" cm="1">
        <f t="array" ref="J403">MMULT('coëfficients techniques importé'!$B11:$AL11,'valeur ajoutée'!J$42:J$78)</f>
        <v>243.1272475322736</v>
      </c>
      <c r="K403" cm="1">
        <f t="array" ref="K403">MMULT('coëfficients techniques importé'!$B11:$AL11,'valeur ajoutée'!K$42:K$78)</f>
        <v>4925.6964205779095</v>
      </c>
      <c r="L403" cm="1">
        <f t="array" ref="L403">MMULT('coëfficients techniques importé'!$B11:$AL11,'valeur ajoutée'!L$42:L$78)</f>
        <v>740.95571306461068</v>
      </c>
      <c r="M403" cm="1">
        <f t="array" ref="M403">MMULT('coëfficients techniques importé'!$B11:$AL11,'valeur ajoutée'!M$42:M$78)</f>
        <v>1218.6412829585754</v>
      </c>
      <c r="N403" cm="1">
        <f t="array" ref="N403">MMULT('coëfficients techniques importé'!$B11:$AL11,'valeur ajoutée'!N$42:N$78)</f>
        <v>1741.9624659401998</v>
      </c>
      <c r="O403" cm="1">
        <f t="array" ref="O403">MMULT('coëfficients techniques importé'!$B11:$AL11,'valeur ajoutée'!O$42:O$78)</f>
        <v>2833.5808621649812</v>
      </c>
      <c r="P403" cm="1">
        <f t="array" ref="P403">MMULT('coëfficients techniques importé'!$B11:$AL11,'valeur ajoutée'!P$42:P$78)</f>
        <v>1772.7252354161599</v>
      </c>
      <c r="Q403" cm="1">
        <f t="array" ref="Q403">MMULT('coëfficients techniques importé'!$B11:$AL11,'valeur ajoutée'!Q$42:Q$78)</f>
        <v>56.406944696618915</v>
      </c>
      <c r="R403" cm="1">
        <f t="array" ref="R403">MMULT('coëfficients techniques importé'!$B11:$AL11,'valeur ajoutée'!R$42:R$78)</f>
        <v>373.45603028463427</v>
      </c>
      <c r="S403" cm="1">
        <f t="array" ref="S403">MMULT('coëfficients techniques importé'!$B11:$AL11,'valeur ajoutée'!S$42:S$78)</f>
        <v>4681.851209153866</v>
      </c>
      <c r="T403" cm="1">
        <f t="array" ref="T403">MMULT('coëfficients techniques importé'!$B11:$AL11,'valeur ajoutée'!T$42:T$78)</f>
        <v>271.10508892846809</v>
      </c>
      <c r="U403" cm="1">
        <f t="array" ref="U403">MMULT('coëfficients techniques importé'!$B11:$AL11,'valeur ajoutée'!U$42:U$78)</f>
        <v>95.038532672561175</v>
      </c>
      <c r="V403" cm="1">
        <f t="array" ref="V403">MMULT('coëfficients techniques importé'!$B11:$AL11,'valeur ajoutée'!V$42:V$78)</f>
        <v>87.539789576726548</v>
      </c>
      <c r="W403" cm="1">
        <f t="array" ref="W403">MMULT('coëfficients techniques importé'!$B11:$AL11,'valeur ajoutée'!W$42:W$78)</f>
        <v>79.40222105170588</v>
      </c>
      <c r="X403" cm="1">
        <f t="array" ref="X403">MMULT('coëfficients techniques importé'!$B11:$AL11,'valeur ajoutée'!X$42:X$78)</f>
        <v>28.663432471796703</v>
      </c>
      <c r="Y403" cm="1">
        <f t="array" ref="Y403">MMULT('coëfficients techniques importé'!$B11:$AL11,'valeur ajoutée'!Y$42:Y$78)</f>
        <v>47.166058201489953</v>
      </c>
      <c r="Z403" cm="1">
        <f t="array" ref="Z403">MMULT('coëfficients techniques importé'!$B11:$AL11,'valeur ajoutée'!Z$42:Z$78)</f>
        <v>1.12576829724201</v>
      </c>
      <c r="AA403" cm="1">
        <f t="array" ref="AA403">MMULT('coëfficients techniques importé'!$B11:$AL11,'valeur ajoutée'!AA$42:AA$78)</f>
        <v>149.40139432537902</v>
      </c>
      <c r="AB403" cm="1">
        <f t="array" ref="AB403">MMULT('coëfficients techniques importé'!$B11:$AL11,'valeur ajoutée'!AB$42:AB$78)</f>
        <v>51.842079007387966</v>
      </c>
      <c r="AC403" cm="1">
        <f t="array" ref="AC403">MMULT('coëfficients techniques importé'!$B11:$AL11,'valeur ajoutée'!AC$42:AC$78)</f>
        <v>137.49056816778526</v>
      </c>
      <c r="AD403" cm="1">
        <f t="array" ref="AD403">MMULT('coëfficients techniques importé'!$B11:$AL11,'valeur ajoutée'!AD$42:AD$78)</f>
        <v>13.959099546871883</v>
      </c>
      <c r="AE403" cm="1">
        <f t="array" ref="AE403">MMULT('coëfficients techniques importé'!$B11:$AL11,'valeur ajoutée'!AE$42:AE$78)</f>
        <v>136.03032007449201</v>
      </c>
      <c r="AF403" cm="1">
        <f t="array" ref="AF403">MMULT('coëfficients techniques importé'!$B11:$AL11,'valeur ajoutée'!AF$42:AF$78)</f>
        <v>193.45699999999999</v>
      </c>
      <c r="AG403" cm="1">
        <f t="array" ref="AG403">MMULT('coëfficients techniques importé'!$B11:$AL11,'valeur ajoutée'!AG$42:AG$78)</f>
        <v>14.97321232749108</v>
      </c>
      <c r="AH403" cm="1">
        <f t="array" ref="AH403">MMULT('coëfficients techniques importé'!$B11:$AL11,'valeur ajoutée'!AH$42:AH$78)</f>
        <v>95.94060452679615</v>
      </c>
      <c r="AI403" cm="1">
        <f t="array" ref="AI403">MMULT('coëfficients techniques importé'!$B11:$AL11,'valeur ajoutée'!AI$42:AI$78)</f>
        <v>60.084000000000003</v>
      </c>
      <c r="AJ403" cm="1">
        <f t="array" ref="AJ403">MMULT('coëfficients techniques importé'!$B11:$AL11,'valeur ajoutée'!AJ$42:AJ$78)</f>
        <v>37.637040806300547</v>
      </c>
      <c r="AK403" cm="1">
        <f t="array" ref="AK403">MMULT('coëfficients techniques importé'!$B11:$AL11,'valeur ajoutée'!AK$42:AK$78)</f>
        <v>183.13453518196647</v>
      </c>
      <c r="AL403" cm="1">
        <f t="array" ref="AL403">MMULT('coëfficients techniques importé'!$B11:$AL11,'valeur ajoutée'!AL$42:AL$78)</f>
        <v>0</v>
      </c>
    </row>
    <row r="404" spans="1:38">
      <c r="A404" s="13" t="s">
        <v>18</v>
      </c>
      <c r="B404" cm="1">
        <f t="array" ref="B404">MMULT('coëfficients techniques importé'!$B12:$AL12,'valeur ajoutée'!B$42:B$78)</f>
        <v>0.18060751338126246</v>
      </c>
      <c r="C404" cm="1">
        <f t="array" ref="C404">MMULT('coëfficients techniques importé'!$B12:$AL12,'valeur ajoutée'!C$42:C$78)</f>
        <v>1.264429465728643</v>
      </c>
      <c r="D404" cm="1">
        <f t="array" ref="D404">MMULT('coëfficients techniques importé'!$B12:$AL12,'valeur ajoutée'!D$42:D$78)</f>
        <v>38.560371934699681</v>
      </c>
      <c r="E404" cm="1">
        <f t="array" ref="E404">MMULT('coëfficients techniques importé'!$B12:$AL12,'valeur ajoutée'!E$42:E$78)</f>
        <v>10.336717510385414</v>
      </c>
      <c r="F404" cm="1">
        <f t="array" ref="F404">MMULT('coëfficients techniques importé'!$B12:$AL12,'valeur ajoutée'!F$42:F$78)</f>
        <v>22.273141814286891</v>
      </c>
      <c r="G404" cm="1">
        <f t="array" ref="G404">MMULT('coëfficients techniques importé'!$B12:$AL12,'valeur ajoutée'!G$42:G$78)</f>
        <v>55.203067996740387</v>
      </c>
      <c r="H404" cm="1">
        <f t="array" ref="H404">MMULT('coëfficients techniques importé'!$B12:$AL12,'valeur ajoutée'!H$42:H$78)</f>
        <v>75.412005597072366</v>
      </c>
      <c r="I404" cm="1">
        <f t="array" ref="I404">MMULT('coëfficients techniques importé'!$B12:$AL12,'valeur ajoutée'!I$42:I$78)</f>
        <v>11.900716262956257</v>
      </c>
      <c r="J404" cm="1">
        <f t="array" ref="J404">MMULT('coëfficients techniques importé'!$B12:$AL12,'valeur ajoutée'!J$42:J$78)</f>
        <v>60.245171380488685</v>
      </c>
      <c r="K404" cm="1">
        <f t="array" ref="K404">MMULT('coëfficients techniques importé'!$B12:$AL12,'valeur ajoutée'!K$42:K$78)</f>
        <v>212.55991686531766</v>
      </c>
      <c r="L404" cm="1">
        <f t="array" ref="L404">MMULT('coëfficients techniques importé'!$B12:$AL12,'valeur ajoutée'!L$42:L$78)</f>
        <v>2578.2739421415772</v>
      </c>
      <c r="M404" cm="1">
        <f t="array" ref="M404">MMULT('coëfficients techniques importé'!$B12:$AL12,'valeur ajoutée'!M$42:M$78)</f>
        <v>1129.3602872325494</v>
      </c>
      <c r="N404" cm="1">
        <f t="array" ref="N404">MMULT('coëfficients techniques importé'!$B12:$AL12,'valeur ajoutée'!N$42:N$78)</f>
        <v>871.54602412335294</v>
      </c>
      <c r="O404" cm="1">
        <f t="array" ref="O404">MMULT('coëfficients techniques importé'!$B12:$AL12,'valeur ajoutée'!O$42:O$78)</f>
        <v>5464.0511225572764</v>
      </c>
      <c r="P404" cm="1">
        <f t="array" ref="P404">MMULT('coëfficients techniques importé'!$B12:$AL12,'valeur ajoutée'!P$42:P$78)</f>
        <v>796.29575464992399</v>
      </c>
      <c r="Q404" cm="1">
        <f t="array" ref="Q404">MMULT('coëfficients techniques importé'!$B12:$AL12,'valeur ajoutée'!Q$42:Q$78)</f>
        <v>96.360471730129518</v>
      </c>
      <c r="R404" cm="1">
        <f t="array" ref="R404">MMULT('coëfficients techniques importé'!$B12:$AL12,'valeur ajoutée'!R$42:R$78)</f>
        <v>31.814653851822158</v>
      </c>
      <c r="S404" cm="1">
        <f t="array" ref="S404">MMULT('coëfficients techniques importé'!$B12:$AL12,'valeur ajoutée'!S$42:S$78)</f>
        <v>1349.8000704914377</v>
      </c>
      <c r="T404" cm="1">
        <f t="array" ref="T404">MMULT('coëfficients techniques importé'!$B12:$AL12,'valeur ajoutée'!T$42:T$78)</f>
        <v>777.00260064993029</v>
      </c>
      <c r="U404" cm="1">
        <f t="array" ref="U404">MMULT('coëfficients techniques importé'!$B12:$AL12,'valeur ajoutée'!U$42:U$78)</f>
        <v>182.49343534414538</v>
      </c>
      <c r="V404" cm="1">
        <f t="array" ref="V404">MMULT('coëfficients techniques importé'!$B12:$AL12,'valeur ajoutée'!V$42:V$78)</f>
        <v>54.986943402110576</v>
      </c>
      <c r="W404" cm="1">
        <f t="array" ref="W404">MMULT('coëfficients techniques importé'!$B12:$AL12,'valeur ajoutée'!W$42:W$78)</f>
        <v>92.59211735513783</v>
      </c>
      <c r="X404" cm="1">
        <f t="array" ref="X404">MMULT('coëfficients techniques importé'!$B12:$AL12,'valeur ajoutée'!X$42:X$78)</f>
        <v>539.54983387204652</v>
      </c>
      <c r="Y404" cm="1">
        <f t="array" ref="Y404">MMULT('coëfficients techniques importé'!$B12:$AL12,'valeur ajoutée'!Y$42:Y$78)</f>
        <v>773.29583490763366</v>
      </c>
      <c r="Z404" cm="1">
        <f t="array" ref="Z404">MMULT('coëfficients techniques importé'!$B12:$AL12,'valeur ajoutée'!Z$42:Z$78)</f>
        <v>70.680410744955026</v>
      </c>
      <c r="AA404" cm="1">
        <f t="array" ref="AA404">MMULT('coëfficients techniques importé'!$B12:$AL12,'valeur ajoutée'!AA$42:AA$78)</f>
        <v>29.256606586036899</v>
      </c>
      <c r="AB404" cm="1">
        <f t="array" ref="AB404">MMULT('coëfficients techniques importé'!$B12:$AL12,'valeur ajoutée'!AB$42:AB$78)</f>
        <v>206.96519375204468</v>
      </c>
      <c r="AC404" cm="1">
        <f t="array" ref="AC404">MMULT('coëfficients techniques importé'!$B12:$AL12,'valeur ajoutée'!AC$42:AC$78)</f>
        <v>906.06434383245141</v>
      </c>
      <c r="AD404" cm="1">
        <f t="array" ref="AD404">MMULT('coëfficients techniques importé'!$B12:$AL12,'valeur ajoutée'!AD$42:AD$78)</f>
        <v>59.748845236949585</v>
      </c>
      <c r="AE404" cm="1">
        <f t="array" ref="AE404">MMULT('coëfficients techniques importé'!$B12:$AL12,'valeur ajoutée'!AE$42:AE$78)</f>
        <v>200.63778101107658</v>
      </c>
      <c r="AF404" cm="1">
        <f t="array" ref="AF404">MMULT('coëfficients techniques importé'!$B12:$AL12,'valeur ajoutée'!AF$42:AF$78)</f>
        <v>400.00699999999995</v>
      </c>
      <c r="AG404" cm="1">
        <f t="array" ref="AG404">MMULT('coëfficients techniques importé'!$B12:$AL12,'valeur ajoutée'!AG$42:AG$78)</f>
        <v>99.155976167614895</v>
      </c>
      <c r="AH404" cm="1">
        <f t="array" ref="AH404">MMULT('coëfficients techniques importé'!$B12:$AL12,'valeur ajoutée'!AH$42:AH$78)</f>
        <v>732.21815406241706</v>
      </c>
      <c r="AI404" cm="1">
        <f t="array" ref="AI404">MMULT('coëfficients techniques importé'!$B12:$AL12,'valeur ajoutée'!AI$42:AI$78)</f>
        <v>112.07100000000001</v>
      </c>
      <c r="AJ404" cm="1">
        <f t="array" ref="AJ404">MMULT('coëfficients techniques importé'!$B12:$AL12,'valeur ajoutée'!AJ$42:AJ$78)</f>
        <v>269.87023397388964</v>
      </c>
      <c r="AK404" cm="1">
        <f t="array" ref="AK404">MMULT('coëfficients techniques importé'!$B12:$AL12,'valeur ajoutée'!AK$42:AK$78)</f>
        <v>532.47734528453327</v>
      </c>
      <c r="AL404" cm="1">
        <f t="array" ref="AL404">MMULT('coëfficients techniques importé'!$B12:$AL12,'valeur ajoutée'!AL$42:AL$78)</f>
        <v>0</v>
      </c>
    </row>
    <row r="405" spans="1:38">
      <c r="A405" s="13" t="s">
        <v>19</v>
      </c>
      <c r="B405" cm="1">
        <f t="array" ref="B405">MMULT('coëfficients techniques importé'!$B13:$AL13,'valeur ajoutée'!B$42:B$78)</f>
        <v>12.706726263710618</v>
      </c>
      <c r="C405" cm="1">
        <f t="array" ref="C405">MMULT('coëfficients techniques importé'!$B13:$AL13,'valeur ajoutée'!C$42:C$78)</f>
        <v>2.4615487839195977</v>
      </c>
      <c r="D405" cm="1">
        <f t="array" ref="D405">MMULT('coëfficients techniques importé'!$B13:$AL13,'valeur ajoutée'!D$42:D$78)</f>
        <v>118.82046406218451</v>
      </c>
      <c r="E405" cm="1">
        <f t="array" ref="E405">MMULT('coëfficients techniques importé'!$B13:$AL13,'valeur ajoutée'!E$42:E$78)</f>
        <v>17.437753870240016</v>
      </c>
      <c r="F405" cm="1">
        <f t="array" ref="F405">MMULT('coëfficients techniques importé'!$B13:$AL13,'valeur ajoutée'!F$42:F$78)</f>
        <v>47.766336563126522</v>
      </c>
      <c r="G405" cm="1">
        <f t="array" ref="G405">MMULT('coëfficients techniques importé'!$B13:$AL13,'valeur ajoutée'!G$42:G$78)</f>
        <v>95.312575850732003</v>
      </c>
      <c r="H405" cm="1">
        <f t="array" ref="H405">MMULT('coëfficients techniques importé'!$B13:$AL13,'valeur ajoutée'!H$42:H$78)</f>
        <v>155.54442685683114</v>
      </c>
      <c r="I405" cm="1">
        <f t="array" ref="I405">MMULT('coëfficients techniques importé'!$B13:$AL13,'valeur ajoutée'!I$42:I$78)</f>
        <v>18.60500326595152</v>
      </c>
      <c r="J405" cm="1">
        <f t="array" ref="J405">MMULT('coëfficients techniques importé'!$B13:$AL13,'valeur ajoutée'!J$42:J$78)</f>
        <v>53.487500247125077</v>
      </c>
      <c r="K405" cm="1">
        <f t="array" ref="K405">MMULT('coëfficients techniques importé'!$B13:$AL13,'valeur ajoutée'!K$42:K$78)</f>
        <v>392.06059797602785</v>
      </c>
      <c r="L405" cm="1">
        <f t="array" ref="L405">MMULT('coëfficients techniques importé'!$B13:$AL13,'valeur ajoutée'!L$42:L$78)</f>
        <v>777.72878236327028</v>
      </c>
      <c r="M405" cm="1">
        <f t="array" ref="M405">MMULT('coëfficients techniques importé'!$B13:$AL13,'valeur ajoutée'!M$42:M$78)</f>
        <v>1300.2490247984003</v>
      </c>
      <c r="N405" cm="1">
        <f t="array" ref="N405">MMULT('coëfficients techniques importé'!$B13:$AL13,'valeur ajoutée'!N$42:N$78)</f>
        <v>841.2226670308446</v>
      </c>
      <c r="O405" cm="1">
        <f t="array" ref="O405">MMULT('coëfficients techniques importé'!$B13:$AL13,'valeur ajoutée'!O$42:O$78)</f>
        <v>1819.8591240299033</v>
      </c>
      <c r="P405" cm="1">
        <f t="array" ref="P405">MMULT('coëfficients techniques importé'!$B13:$AL13,'valeur ajoutée'!P$42:P$78)</f>
        <v>506.56516217473711</v>
      </c>
      <c r="Q405" cm="1">
        <f t="array" ref="Q405">MMULT('coëfficients techniques importé'!$B13:$AL13,'valeur ajoutée'!Q$42:Q$78)</f>
        <v>119.18051460343561</v>
      </c>
      <c r="R405" cm="1">
        <f t="array" ref="R405">MMULT('coëfficients techniques importé'!$B13:$AL13,'valeur ajoutée'!R$42:R$78)</f>
        <v>39.685145146707896</v>
      </c>
      <c r="S405" cm="1">
        <f t="array" ref="S405">MMULT('coëfficients techniques importé'!$B13:$AL13,'valeur ajoutée'!S$42:S$78)</f>
        <v>3151.9458929997313</v>
      </c>
      <c r="T405" cm="1">
        <f t="array" ref="T405">MMULT('coëfficients techniques importé'!$B13:$AL13,'valeur ajoutée'!T$42:T$78)</f>
        <v>1074.5473589723595</v>
      </c>
      <c r="U405" cm="1">
        <f t="array" ref="U405">MMULT('coëfficients techniques importé'!$B13:$AL13,'valeur ajoutée'!U$42:U$78)</f>
        <v>248.27119372087344</v>
      </c>
      <c r="V405" cm="1">
        <f t="array" ref="V405">MMULT('coëfficients techniques importé'!$B13:$AL13,'valeur ajoutée'!V$42:V$78)</f>
        <v>94.549718090916471</v>
      </c>
      <c r="W405" cm="1">
        <f t="array" ref="W405">MMULT('coëfficients techniques importé'!$B13:$AL13,'valeur ajoutée'!W$42:W$78)</f>
        <v>57.580190496094332</v>
      </c>
      <c r="X405" cm="1">
        <f t="array" ref="X405">MMULT('coëfficients techniques importé'!$B13:$AL13,'valeur ajoutée'!X$42:X$78)</f>
        <v>370.2693744261079</v>
      </c>
      <c r="Y405" cm="1">
        <f t="array" ref="Y405">MMULT('coëfficients techniques importé'!$B13:$AL13,'valeur ajoutée'!Y$42:Y$78)</f>
        <v>426.94937502500869</v>
      </c>
      <c r="Z405" cm="1">
        <f t="array" ref="Z405">MMULT('coëfficients techniques importé'!$B13:$AL13,'valeur ajoutée'!Z$42:Z$78)</f>
        <v>16.749112650792096</v>
      </c>
      <c r="AA405" cm="1">
        <f t="array" ref="AA405">MMULT('coëfficients techniques importé'!$B13:$AL13,'valeur ajoutée'!AA$42:AA$78)</f>
        <v>313.96533490599558</v>
      </c>
      <c r="AB405" cm="1">
        <f t="array" ref="AB405">MMULT('coëfficients techniques importé'!$B13:$AL13,'valeur ajoutée'!AB$42:AB$78)</f>
        <v>261.23265586410457</v>
      </c>
      <c r="AC405" cm="1">
        <f t="array" ref="AC405">MMULT('coëfficients techniques importé'!$B13:$AL13,'valeur ajoutée'!AC$42:AC$78)</f>
        <v>303.09973660479557</v>
      </c>
      <c r="AD405" cm="1">
        <f t="array" ref="AD405">MMULT('coëfficients techniques importé'!$B13:$AL13,'valeur ajoutée'!AD$42:AD$78)</f>
        <v>18.766957697200635</v>
      </c>
      <c r="AE405" cm="1">
        <f t="array" ref="AE405">MMULT('coëfficients techniques importé'!$B13:$AL13,'valeur ajoutée'!AE$42:AE$78)</f>
        <v>122.01845238590924</v>
      </c>
      <c r="AF405" cm="1">
        <f t="array" ref="AF405">MMULT('coëfficients techniques importé'!$B13:$AL13,'valeur ajoutée'!AF$42:AF$78)</f>
        <v>48.722000000000001</v>
      </c>
      <c r="AG405" cm="1">
        <f t="array" ref="AG405">MMULT('coëfficients techniques importé'!$B13:$AL13,'valeur ajoutée'!AG$42:AG$78)</f>
        <v>12.489805908654466</v>
      </c>
      <c r="AH405" cm="1">
        <f t="array" ref="AH405">MMULT('coëfficients techniques importé'!$B13:$AL13,'valeur ajoutée'!AH$42:AH$78)</f>
        <v>32.088518787796453</v>
      </c>
      <c r="AI405" cm="1">
        <f t="array" ref="AI405">MMULT('coëfficients techniques importé'!$B13:$AL13,'valeur ajoutée'!AI$42:AI$78)</f>
        <v>4.8339999999999996</v>
      </c>
      <c r="AJ405" cm="1">
        <f t="array" ref="AJ405">MMULT('coëfficients techniques importé'!$B13:$AL13,'valeur ajoutée'!AJ$42:AJ$78)</f>
        <v>63.670435639633894</v>
      </c>
      <c r="AK405" cm="1">
        <f t="array" ref="AK405">MMULT('coëfficients techniques importé'!$B13:$AL13,'valeur ajoutée'!AK$42:AK$78)</f>
        <v>191.41308444061343</v>
      </c>
      <c r="AL405" cm="1">
        <f t="array" ref="AL405">MMULT('coëfficients techniques importé'!$B13:$AL13,'valeur ajoutée'!AL$42:AL$78)</f>
        <v>0</v>
      </c>
    </row>
    <row r="406" spans="1:38">
      <c r="A406" s="13" t="s">
        <v>20</v>
      </c>
      <c r="B406" cm="1">
        <f t="array" ref="B406">MMULT('coëfficients techniques importé'!$B14:$AL14,'valeur ajoutée'!B$42:B$78)</f>
        <v>81.430707097677569</v>
      </c>
      <c r="C406" cm="1">
        <f t="array" ref="C406">MMULT('coëfficients techniques importé'!$B14:$AL14,'valeur ajoutée'!C$42:C$78)</f>
        <v>45.136599534472353</v>
      </c>
      <c r="D406" cm="1">
        <f t="array" ref="D406">MMULT('coëfficients techniques importé'!$B14:$AL14,'valeur ajoutée'!D$42:D$78)</f>
        <v>488.41470755353691</v>
      </c>
      <c r="E406" cm="1">
        <f t="array" ref="E406">MMULT('coëfficients techniques importé'!$B14:$AL14,'valeur ajoutée'!E$42:E$78)</f>
        <v>78.032228249480724</v>
      </c>
      <c r="F406" cm="1">
        <f t="array" ref="F406">MMULT('coëfficients techniques importé'!$B14:$AL14,'valeur ajoutée'!F$42:F$78)</f>
        <v>67.829251929362002</v>
      </c>
      <c r="G406" cm="1">
        <f t="array" ref="G406">MMULT('coëfficients techniques importé'!$B14:$AL14,'valeur ajoutée'!G$42:G$78)</f>
        <v>134.86095394385589</v>
      </c>
      <c r="H406" cm="1">
        <f t="array" ref="H406">MMULT('coëfficients techniques importé'!$B14:$AL14,'valeur ajoutée'!H$42:H$78)</f>
        <v>235.87285409443567</v>
      </c>
      <c r="I406" cm="1">
        <f t="array" ref="I406">MMULT('coëfficients techniques importé'!$B14:$AL14,'valeur ajoutée'!I$42:I$78)</f>
        <v>39.690738362844804</v>
      </c>
      <c r="J406" cm="1">
        <f t="array" ref="J406">MMULT('coëfficients techniques importé'!$B14:$AL14,'valeur ajoutée'!J$42:J$78)</f>
        <v>181.69564707337636</v>
      </c>
      <c r="K406" cm="1">
        <f t="array" ref="K406">MMULT('coëfficients techniques importé'!$B14:$AL14,'valeur ajoutée'!K$42:K$78)</f>
        <v>489.3363383099624</v>
      </c>
      <c r="L406" cm="1">
        <f t="array" ref="L406">MMULT('coëfficients techniques importé'!$B14:$AL14,'valeur ajoutée'!L$42:L$78)</f>
        <v>486.99846362804931</v>
      </c>
      <c r="M406" cm="1">
        <f t="array" ref="M406">MMULT('coëfficients techniques importé'!$B14:$AL14,'valeur ajoutée'!M$42:M$78)</f>
        <v>304.47594338682029</v>
      </c>
      <c r="N406" cm="1">
        <f t="array" ref="N406">MMULT('coëfficients techniques importé'!$B14:$AL14,'valeur ajoutée'!N$42:N$78)</f>
        <v>2333.2230588099274</v>
      </c>
      <c r="O406" cm="1">
        <f t="array" ref="O406">MMULT('coëfficients techniques importé'!$B14:$AL14,'valeur ajoutée'!O$42:O$78)</f>
        <v>5387.6791555491618</v>
      </c>
      <c r="P406" cm="1">
        <f t="array" ref="P406">MMULT('coëfficients techniques importé'!$B14:$AL14,'valeur ajoutée'!P$42:P$78)</f>
        <v>2358.5884819552271</v>
      </c>
      <c r="Q406" cm="1">
        <f t="array" ref="Q406">MMULT('coëfficients techniques importé'!$B14:$AL14,'valeur ajoutée'!Q$42:Q$78)</f>
        <v>227.05534133062574</v>
      </c>
      <c r="R406" cm="1">
        <f t="array" ref="R406">MMULT('coëfficients techniques importé'!$B14:$AL14,'valeur ajoutée'!R$42:R$78)</f>
        <v>194.62417284844318</v>
      </c>
      <c r="S406" cm="1">
        <f t="array" ref="S406">MMULT('coëfficients techniques importé'!$B14:$AL14,'valeur ajoutée'!S$42:S$78)</f>
        <v>3809.2928090027081</v>
      </c>
      <c r="T406" cm="1">
        <f t="array" ref="T406">MMULT('coëfficients techniques importé'!$B14:$AL14,'valeur ajoutée'!T$42:T$78)</f>
        <v>1216.7553798357867</v>
      </c>
      <c r="U406" cm="1">
        <f t="array" ref="U406">MMULT('coëfficients techniques importé'!$B14:$AL14,'valeur ajoutée'!U$42:U$78)</f>
        <v>321.74639126453832</v>
      </c>
      <c r="V406" cm="1">
        <f t="array" ref="V406">MMULT('coëfficients techniques importé'!$B14:$AL14,'valeur ajoutée'!V$42:V$78)</f>
        <v>87.3544378791821</v>
      </c>
      <c r="W406" cm="1">
        <f t="array" ref="W406">MMULT('coëfficients techniques importé'!$B14:$AL14,'valeur ajoutée'!W$42:W$78)</f>
        <v>105.54152720803305</v>
      </c>
      <c r="X406" cm="1">
        <f t="array" ref="X406">MMULT('coëfficients techniques importé'!$B14:$AL14,'valeur ajoutée'!X$42:X$78)</f>
        <v>84.442757135122619</v>
      </c>
      <c r="Y406" cm="1">
        <f t="array" ref="Y406">MMULT('coëfficients techniques importé'!$B14:$AL14,'valeur ajoutée'!Y$42:Y$78)</f>
        <v>74.417267084096821</v>
      </c>
      <c r="Z406" cm="1">
        <f t="array" ref="Z406">MMULT('coëfficients techniques importé'!$B14:$AL14,'valeur ajoutée'!Z$42:Z$78)</f>
        <v>8.873146875854296</v>
      </c>
      <c r="AA406" cm="1">
        <f t="array" ref="AA406">MMULT('coëfficients techniques importé'!$B14:$AL14,'valeur ajoutée'!AA$42:AA$78)</f>
        <v>22.709602948594849</v>
      </c>
      <c r="AB406" cm="1">
        <f t="array" ref="AB406">MMULT('coëfficients techniques importé'!$B14:$AL14,'valeur ajoutée'!AB$42:AB$78)</f>
        <v>134.0629541397422</v>
      </c>
      <c r="AC406" cm="1">
        <f t="array" ref="AC406">MMULT('coëfficients techniques importé'!$B14:$AL14,'valeur ajoutée'!AC$42:AC$78)</f>
        <v>114.7919751398161</v>
      </c>
      <c r="AD406" cm="1">
        <f t="array" ref="AD406">MMULT('coëfficients techniques importé'!$B14:$AL14,'valeur ajoutée'!AD$42:AD$78)</f>
        <v>30.807836211496316</v>
      </c>
      <c r="AE406" cm="1">
        <f t="array" ref="AE406">MMULT('coëfficients techniques importé'!$B14:$AL14,'valeur ajoutée'!AE$42:AE$78)</f>
        <v>147.67526755939255</v>
      </c>
      <c r="AF406" cm="1">
        <f t="array" ref="AF406">MMULT('coëfficients techniques importé'!$B14:$AL14,'valeur ajoutée'!AF$42:AF$78)</f>
        <v>147.13800000000001</v>
      </c>
      <c r="AG406" cm="1">
        <f t="array" ref="AG406">MMULT('coëfficients techniques importé'!$B14:$AL14,'valeur ajoutée'!AG$42:AG$78)</f>
        <v>47.014365074019395</v>
      </c>
      <c r="AH406" cm="1">
        <f t="array" ref="AH406">MMULT('coëfficients techniques importé'!$B14:$AL14,'valeur ajoutée'!AH$42:AH$78)</f>
        <v>99.862830203570525</v>
      </c>
      <c r="AI406" cm="1">
        <f t="array" ref="AI406">MMULT('coëfficients techniques importé'!$B14:$AL14,'valeur ajoutée'!AI$42:AI$78)</f>
        <v>122.78399999999996</v>
      </c>
      <c r="AJ406" cm="1">
        <f t="array" ref="AJ406">MMULT('coëfficients techniques importé'!$B14:$AL14,'valeur ajoutée'!AJ$42:AJ$78)</f>
        <v>126.36047359585643</v>
      </c>
      <c r="AK406" cm="1">
        <f t="array" ref="AK406">MMULT('coëfficients techniques importé'!$B14:$AL14,'valeur ajoutée'!AK$42:AK$78)</f>
        <v>215.66040497389602</v>
      </c>
      <c r="AL406" cm="1">
        <f t="array" ref="AL406">MMULT('coëfficients techniques importé'!$B14:$AL14,'valeur ajoutée'!AL$42:AL$78)</f>
        <v>0</v>
      </c>
    </row>
    <row r="407" spans="1:38">
      <c r="A407" s="13" t="s">
        <v>21</v>
      </c>
      <c r="B407" cm="1">
        <f t="array" ref="B407">MMULT('coëfficients techniques importé'!$B15:$AL15,'valeur ajoutée'!B$42:B$78)</f>
        <v>46.094423805774071</v>
      </c>
      <c r="C407" cm="1">
        <f t="array" ref="C407">MMULT('coëfficients techniques importé'!$B15:$AL15,'valeur ajoutée'!C$42:C$78)</f>
        <v>0.61135414994974879</v>
      </c>
      <c r="D407" cm="1">
        <f t="array" ref="D407">MMULT('coëfficients techniques importé'!$B15:$AL15,'valeur ajoutée'!D$42:D$78)</f>
        <v>136.60299153597873</v>
      </c>
      <c r="E407" cm="1">
        <f t="array" ref="E407">MMULT('coëfficients techniques importé'!$B15:$AL15,'valeur ajoutée'!E$42:E$78)</f>
        <v>5.6315502484998845</v>
      </c>
      <c r="F407" cm="1">
        <f t="array" ref="F407">MMULT('coëfficients techniques importé'!$B15:$AL15,'valeur ajoutée'!F$42:F$78)</f>
        <v>5.2317209854164943</v>
      </c>
      <c r="G407" cm="1">
        <f t="array" ref="G407">MMULT('coëfficients techniques importé'!$B15:$AL15,'valeur ajoutée'!G$42:G$78)</f>
        <v>18.044533250906227</v>
      </c>
      <c r="H407" cm="1">
        <f t="array" ref="H407">MMULT('coëfficients techniques importé'!$B15:$AL15,'valeur ajoutée'!H$42:H$78)</f>
        <v>27.064357491908115</v>
      </c>
      <c r="I407" cm="1">
        <f t="array" ref="I407">MMULT('coëfficients techniques importé'!$B15:$AL15,'valeur ajoutée'!I$42:I$78)</f>
        <v>1.3029910438840906</v>
      </c>
      <c r="J407" cm="1">
        <f t="array" ref="J407">MMULT('coëfficients techniques importé'!$B15:$AL15,'valeur ajoutée'!J$42:J$78)</f>
        <v>15.515266975220277</v>
      </c>
      <c r="K407" cm="1">
        <f t="array" ref="K407">MMULT('coëfficients techniques importé'!$B15:$AL15,'valeur ajoutée'!K$42:K$78)</f>
        <v>35.245837179791209</v>
      </c>
      <c r="L407" cm="1">
        <f t="array" ref="L407">MMULT('coëfficients techniques importé'!$B15:$AL15,'valeur ajoutée'!L$42:L$78)</f>
        <v>21.690933079171188</v>
      </c>
      <c r="M407" cm="1">
        <f t="array" ref="M407">MMULT('coëfficients techniques importé'!$B15:$AL15,'valeur ajoutée'!M$42:M$78)</f>
        <v>14.641388977145031</v>
      </c>
      <c r="N407" cm="1">
        <f t="array" ref="N407">MMULT('coëfficients techniques importé'!$B15:$AL15,'valeur ajoutée'!N$42:N$78)</f>
        <v>658.33160059531701</v>
      </c>
      <c r="O407" cm="1">
        <f t="array" ref="O407">MMULT('coëfficients techniques importé'!$B15:$AL15,'valeur ajoutée'!O$42:O$78)</f>
        <v>29211.365778875253</v>
      </c>
      <c r="P407" cm="1">
        <f t="array" ref="P407">MMULT('coëfficients techniques importé'!$B15:$AL15,'valeur ajoutée'!P$42:P$78)</f>
        <v>293.46356770936058</v>
      </c>
      <c r="Q407" cm="1">
        <f t="array" ref="Q407">MMULT('coëfficients techniques importé'!$B15:$AL15,'valeur ajoutée'!Q$42:Q$78)</f>
        <v>15.339007668536707</v>
      </c>
      <c r="R407" cm="1">
        <f t="array" ref="R407">MMULT('coëfficients techniques importé'!$B15:$AL15,'valeur ajoutée'!R$42:R$78)</f>
        <v>92.407202747074436</v>
      </c>
      <c r="S407" cm="1">
        <f t="array" ref="S407">MMULT('coëfficients techniques importé'!$B15:$AL15,'valeur ajoutée'!S$42:S$78)</f>
        <v>95.407760240354222</v>
      </c>
      <c r="T407" cm="1">
        <f t="array" ref="T407">MMULT('coëfficients techniques importé'!$B15:$AL15,'valeur ajoutée'!T$42:T$78)</f>
        <v>3367.5357826565059</v>
      </c>
      <c r="U407" cm="1">
        <f t="array" ref="U407">MMULT('coëfficients techniques importé'!$B15:$AL15,'valeur ajoutée'!U$42:U$78)</f>
        <v>523.2582136956936</v>
      </c>
      <c r="V407" cm="1">
        <f t="array" ref="V407">MMULT('coëfficients techniques importé'!$B15:$AL15,'valeur ajoutée'!V$42:V$78)</f>
        <v>15.891545738877497</v>
      </c>
      <c r="W407" cm="1">
        <f t="array" ref="W407">MMULT('coëfficients techniques importé'!$B15:$AL15,'valeur ajoutée'!W$42:W$78)</f>
        <v>69.102996053217751</v>
      </c>
      <c r="X407" cm="1">
        <f t="array" ref="X407">MMULT('coëfficients techniques importé'!$B15:$AL15,'valeur ajoutée'!X$42:X$78)</f>
        <v>33.066371224235404</v>
      </c>
      <c r="Y407" cm="1">
        <f t="array" ref="Y407">MMULT('coëfficients techniques importé'!$B15:$AL15,'valeur ajoutée'!Y$42:Y$78)</f>
        <v>30.95446733429263</v>
      </c>
      <c r="Z407" cm="1">
        <f t="array" ref="Z407">MMULT('coëfficients techniques importé'!$B15:$AL15,'valeur ajoutée'!Z$42:Z$78)</f>
        <v>8.6903513516660631</v>
      </c>
      <c r="AA407" cm="1">
        <f t="array" ref="AA407">MMULT('coëfficients techniques importé'!$B15:$AL15,'valeur ajoutée'!AA$42:AA$78)</f>
        <v>41.3933313478326</v>
      </c>
      <c r="AB407" cm="1">
        <f t="array" ref="AB407">MMULT('coëfficients techniques importé'!$B15:$AL15,'valeur ajoutée'!AB$42:AB$78)</f>
        <v>39.182100073771814</v>
      </c>
      <c r="AC407" cm="1">
        <f t="array" ref="AC407">MMULT('coëfficients techniques importé'!$B15:$AL15,'valeur ajoutée'!AC$42:AC$78)</f>
        <v>118.45724773343584</v>
      </c>
      <c r="AD407" cm="1">
        <f t="array" ref="AD407">MMULT('coëfficients techniques importé'!$B15:$AL15,'valeur ajoutée'!AD$42:AD$78)</f>
        <v>9.2489620906555103</v>
      </c>
      <c r="AE407" cm="1">
        <f t="array" ref="AE407">MMULT('coëfficients techniques importé'!$B15:$AL15,'valeur ajoutée'!AE$42:AE$78)</f>
        <v>83.657055740877368</v>
      </c>
      <c r="AF407" cm="1">
        <f t="array" ref="AF407">MMULT('coëfficients techniques importé'!$B15:$AL15,'valeur ajoutée'!AF$42:AF$78)</f>
        <v>1797.6399999999999</v>
      </c>
      <c r="AG407" cm="1">
        <f t="array" ref="AG407">MMULT('coëfficients techniques importé'!$B15:$AL15,'valeur ajoutée'!AG$42:AG$78)</f>
        <v>24.920069605468697</v>
      </c>
      <c r="AH407" cm="1">
        <f t="array" ref="AH407">MMULT('coëfficients techniques importé'!$B15:$AL15,'valeur ajoutée'!AH$42:AH$78)</f>
        <v>81.822302363232609</v>
      </c>
      <c r="AI407" cm="1">
        <f t="array" ref="AI407">MMULT('coëfficients techniques importé'!$B15:$AL15,'valeur ajoutée'!AI$42:AI$78)</f>
        <v>77.368000000000009</v>
      </c>
      <c r="AJ407" cm="1">
        <f t="array" ref="AJ407">MMULT('coëfficients techniques importé'!$B15:$AL15,'valeur ajoutée'!AJ$42:AJ$78)</f>
        <v>73.396833178799483</v>
      </c>
      <c r="AK407" cm="1">
        <f t="array" ref="AK407">MMULT('coëfficients techniques importé'!$B15:$AL15,'valeur ajoutée'!AK$42:AK$78)</f>
        <v>89.672884956928428</v>
      </c>
      <c r="AL407" cm="1">
        <f t="array" ref="AL407">MMULT('coëfficients techniques importé'!$B15:$AL15,'valeur ajoutée'!AL$42:AL$78)</f>
        <v>0</v>
      </c>
    </row>
    <row r="408" spans="1:38">
      <c r="A408" s="13" t="s">
        <v>22</v>
      </c>
      <c r="B408" cm="1">
        <f t="array" ref="B408">MMULT('coëfficients techniques importé'!$B16:$AL16,'valeur ajoutée'!B$42:B$78)</f>
        <v>97.986630990326319</v>
      </c>
      <c r="C408" cm="1">
        <f t="array" ref="C408">MMULT('coëfficients techniques importé'!$B16:$AL16,'valeur ajoutée'!C$42:C$78)</f>
        <v>1.7044486946733668</v>
      </c>
      <c r="D408" cm="1">
        <f t="array" ref="D408">MMULT('coëfficients techniques importé'!$B16:$AL16,'valeur ajoutée'!D$42:D$78)</f>
        <v>154.4055233529638</v>
      </c>
      <c r="E408" cm="1">
        <f t="array" ref="E408">MMULT('coëfficients techniques importé'!$B16:$AL16,'valeur ajoutée'!E$42:E$78)</f>
        <v>8.15024648367182</v>
      </c>
      <c r="F408" cm="1">
        <f t="array" ref="F408">MMULT('coëfficients techniques importé'!$B16:$AL16,'valeur ajoutée'!F$42:F$78)</f>
        <v>53.087754840570149</v>
      </c>
      <c r="G408" cm="1">
        <f t="array" ref="G408">MMULT('coëfficients techniques importé'!$B16:$AL16,'valeur ajoutée'!G$42:G$78)</f>
        <v>11.831770972546156</v>
      </c>
      <c r="H408" cm="1">
        <f t="array" ref="H408">MMULT('coëfficients techniques importé'!$B16:$AL16,'valeur ajoutée'!H$42:H$78)</f>
        <v>61.055492276366842</v>
      </c>
      <c r="I408" cm="1">
        <f t="array" ref="I408">MMULT('coëfficients techniques importé'!$B16:$AL16,'valeur ajoutée'!I$42:I$78)</f>
        <v>46.16685629332683</v>
      </c>
      <c r="J408" cm="1">
        <f t="array" ref="J408">MMULT('coëfficients techniques importé'!$B16:$AL16,'valeur ajoutée'!J$42:J$78)</f>
        <v>18.687639822036516</v>
      </c>
      <c r="K408" cm="1">
        <f t="array" ref="K408">MMULT('coëfficients techniques importé'!$B16:$AL16,'valeur ajoutée'!K$42:K$78)</f>
        <v>37.819157201959008</v>
      </c>
      <c r="L408" cm="1">
        <f t="array" ref="L408">MMULT('coëfficients techniques importé'!$B16:$AL16,'valeur ajoutée'!L$42:L$78)</f>
        <v>180.37298657509359</v>
      </c>
      <c r="M408" cm="1">
        <f t="array" ref="M408">MMULT('coëfficients techniques importé'!$B16:$AL16,'valeur ajoutée'!M$42:M$78)</f>
        <v>38.867078186648889</v>
      </c>
      <c r="N408" cm="1">
        <f t="array" ref="N408">MMULT('coëfficients techniques importé'!$B16:$AL16,'valeur ajoutée'!N$42:N$78)</f>
        <v>129.57758082489019</v>
      </c>
      <c r="O408" cm="1">
        <f t="array" ref="O408">MMULT('coëfficients techniques importé'!$B16:$AL16,'valeur ajoutée'!O$42:O$78)</f>
        <v>961.30419058102439</v>
      </c>
      <c r="P408" cm="1">
        <f t="array" ref="P408">MMULT('coëfficients techniques importé'!$B16:$AL16,'valeur ajoutée'!P$42:P$78)</f>
        <v>1365.3216456660221</v>
      </c>
      <c r="Q408" cm="1">
        <f t="array" ref="Q408">MMULT('coëfficients techniques importé'!$B16:$AL16,'valeur ajoutée'!Q$42:Q$78)</f>
        <v>5.5055316330349156</v>
      </c>
      <c r="R408" cm="1">
        <f t="array" ref="R408">MMULT('coëfficients techniques importé'!$B16:$AL16,'valeur ajoutée'!R$42:R$78)</f>
        <v>17.950568195406905</v>
      </c>
      <c r="S408" cm="1">
        <f t="array" ref="S408">MMULT('coëfficients techniques importé'!$B16:$AL16,'valeur ajoutée'!S$42:S$78)</f>
        <v>536.80997592039148</v>
      </c>
      <c r="T408" cm="1">
        <f t="array" ref="T408">MMULT('coëfficients techniques importé'!$B16:$AL16,'valeur ajoutée'!T$42:T$78)</f>
        <v>817.71486926634077</v>
      </c>
      <c r="U408" cm="1">
        <f t="array" ref="U408">MMULT('coëfficients techniques importé'!$B16:$AL16,'valeur ajoutée'!U$42:U$78)</f>
        <v>64.872975507347434</v>
      </c>
      <c r="V408" cm="1">
        <f t="array" ref="V408">MMULT('coëfficients techniques importé'!$B16:$AL16,'valeur ajoutée'!V$42:V$78)</f>
        <v>119.86948684488705</v>
      </c>
      <c r="W408" cm="1">
        <f t="array" ref="W408">MMULT('coëfficients techniques importé'!$B16:$AL16,'valeur ajoutée'!W$42:W$78)</f>
        <v>101.28225838935643</v>
      </c>
      <c r="X408" cm="1">
        <f t="array" ref="X408">MMULT('coëfficients techniques importé'!$B16:$AL16,'valeur ajoutée'!X$42:X$78)</f>
        <v>30.268666139705754</v>
      </c>
      <c r="Y408" cm="1">
        <f t="array" ref="Y408">MMULT('coëfficients techniques importé'!$B16:$AL16,'valeur ajoutée'!Y$42:Y$78)</f>
        <v>25.669718198211328</v>
      </c>
      <c r="Z408" cm="1">
        <f t="array" ref="Z408">MMULT('coëfficients techniques importé'!$B16:$AL16,'valeur ajoutée'!Z$42:Z$78)</f>
        <v>28.880432162953202</v>
      </c>
      <c r="AA408" cm="1">
        <f t="array" ref="AA408">MMULT('coëfficients techniques importé'!$B16:$AL16,'valeur ajoutée'!AA$42:AA$78)</f>
        <v>19.372722961866764</v>
      </c>
      <c r="AB408" cm="1">
        <f t="array" ref="AB408">MMULT('coëfficients techniques importé'!$B16:$AL16,'valeur ajoutée'!AB$42:AB$78)</f>
        <v>46.428049849472416</v>
      </c>
      <c r="AC408" cm="1">
        <f t="array" ref="AC408">MMULT('coëfficients techniques importé'!$B16:$AL16,'valeur ajoutée'!AC$42:AC$78)</f>
        <v>97.067402411583842</v>
      </c>
      <c r="AD408" cm="1">
        <f t="array" ref="AD408">MMULT('coëfficients techniques importé'!$B16:$AL16,'valeur ajoutée'!AD$42:AD$78)</f>
        <v>34.210446651922695</v>
      </c>
      <c r="AE408" cm="1">
        <f t="array" ref="AE408">MMULT('coëfficients techniques importé'!$B16:$AL16,'valeur ajoutée'!AE$42:AE$78)</f>
        <v>41.564556615076015</v>
      </c>
      <c r="AF408" cm="1">
        <f t="array" ref="AF408">MMULT('coëfficients techniques importé'!$B16:$AL16,'valeur ajoutée'!AF$42:AF$78)</f>
        <v>364.75700000000001</v>
      </c>
      <c r="AG408" cm="1">
        <f t="array" ref="AG408">MMULT('coëfficients techniques importé'!$B16:$AL16,'valeur ajoutée'!AG$42:AG$78)</f>
        <v>51.409738073059245</v>
      </c>
      <c r="AH408" cm="1">
        <f t="array" ref="AH408">MMULT('coëfficients techniques importé'!$B16:$AL16,'valeur ajoutée'!AH$42:AH$78)</f>
        <v>2440.8348640525419</v>
      </c>
      <c r="AI408" cm="1">
        <f t="array" ref="AI408">MMULT('coëfficients techniques importé'!$B16:$AL16,'valeur ajoutée'!AI$42:AI$78)</f>
        <v>323.17799999999994</v>
      </c>
      <c r="AJ408" cm="1">
        <f t="array" ref="AJ408">MMULT('coëfficients techniques importé'!$B16:$AL16,'valeur ajoutée'!AJ$42:AJ$78)</f>
        <v>772.43572680615864</v>
      </c>
      <c r="AK408" cm="1">
        <f t="array" ref="AK408">MMULT('coëfficients techniques importé'!$B16:$AL16,'valeur ajoutée'!AK$42:AK$78)</f>
        <v>148.05717485153366</v>
      </c>
      <c r="AL408" cm="1">
        <f t="array" ref="AL408">MMULT('coëfficients techniques importé'!$B16:$AL16,'valeur ajoutée'!AL$42:AL$78)</f>
        <v>0</v>
      </c>
    </row>
    <row r="409" spans="1:38">
      <c r="A409" s="13" t="s">
        <v>23</v>
      </c>
      <c r="B409" cm="1">
        <f t="array" ref="B409">MMULT('coëfficients techniques importé'!$B17:$AL17,'valeur ajoutée'!B$42:B$78)</f>
        <v>3.1377027959498625</v>
      </c>
      <c r="C409" cm="1">
        <f t="array" ref="C409">MMULT('coëfficients techniques importé'!$B17:$AL17,'valeur ajoutée'!C$42:C$78)</f>
        <v>0.12460721527638191</v>
      </c>
      <c r="D409" cm="1">
        <f t="array" ref="D409">MMULT('coëfficients techniques importé'!$B17:$AL17,'valeur ajoutée'!D$42:D$78)</f>
        <v>12.520051591718909</v>
      </c>
      <c r="E409" cm="1">
        <f t="array" ref="E409">MMULT('coëfficients techniques importé'!$B17:$AL17,'valeur ajoutée'!E$42:E$78)</f>
        <v>0.7872775541195477</v>
      </c>
      <c r="F409" cm="1">
        <f t="array" ref="F409">MMULT('coëfficients techniques importé'!$B17:$AL17,'valeur ajoutée'!F$42:F$78)</f>
        <v>2.7505395127845982</v>
      </c>
      <c r="G409" cm="1">
        <f t="array" ref="G409">MMULT('coëfficients techniques importé'!$B17:$AL17,'valeur ajoutée'!G$42:G$78)</f>
        <v>2.237401118385927</v>
      </c>
      <c r="H409" cm="1">
        <f t="array" ref="H409">MMULT('coëfficients techniques importé'!$B17:$AL17,'valeur ajoutée'!H$42:H$78)</f>
        <v>12.93935311862044</v>
      </c>
      <c r="I409" cm="1">
        <f t="array" ref="I409">MMULT('coëfficients techniques importé'!$B17:$AL17,'valeur ajoutée'!I$42:I$78)</f>
        <v>2.4166503041933685</v>
      </c>
      <c r="J409" cm="1">
        <f t="array" ref="J409">MMULT('coëfficients techniques importé'!$B17:$AL17,'valeur ajoutée'!J$42:J$78)</f>
        <v>2.9503034961576891</v>
      </c>
      <c r="K409" cm="1">
        <f t="array" ref="K409">MMULT('coëfficients techniques importé'!$B17:$AL17,'valeur ajoutée'!K$42:K$78)</f>
        <v>9.3032644671993818</v>
      </c>
      <c r="L409" cm="1">
        <f t="array" ref="L409">MMULT('coëfficients techniques importé'!$B17:$AL17,'valeur ajoutée'!L$42:L$78)</f>
        <v>2.2945487352910292</v>
      </c>
      <c r="M409" cm="1">
        <f t="array" ref="M409">MMULT('coëfficients techniques importé'!$B17:$AL17,'valeur ajoutée'!M$42:M$78)</f>
        <v>1.1153999317207883</v>
      </c>
      <c r="N409" cm="1">
        <f t="array" ref="N409">MMULT('coëfficients techniques importé'!$B17:$AL17,'valeur ajoutée'!N$42:N$78)</f>
        <v>1.6861403525686853</v>
      </c>
      <c r="O409" cm="1">
        <f t="array" ref="O409">MMULT('coëfficients techniques importé'!$B17:$AL17,'valeur ajoutée'!O$42:O$78)</f>
        <v>6.0181848605957002</v>
      </c>
      <c r="P409" cm="1">
        <f t="array" ref="P409">MMULT('coëfficients techniques importé'!$B17:$AL17,'valeur ajoutée'!P$42:P$78)</f>
        <v>0.61440942112879893</v>
      </c>
      <c r="Q409" cm="1">
        <f t="array" ref="Q409">MMULT('coëfficients techniques importé'!$B17:$AL17,'valeur ajoutée'!Q$42:Q$78)</f>
        <v>135.22753254652844</v>
      </c>
      <c r="R409" cm="1">
        <f t="array" ref="R409">MMULT('coëfficients techniques importé'!$B17:$AL17,'valeur ajoutée'!R$42:R$78)</f>
        <v>1.4964492426932399</v>
      </c>
      <c r="S409" cm="1">
        <f t="array" ref="S409">MMULT('coëfficients techniques importé'!$B17:$AL17,'valeur ajoutée'!S$42:S$78)</f>
        <v>1.2969948293377664</v>
      </c>
      <c r="T409" cm="1">
        <f t="array" ref="T409">MMULT('coëfficients techniques importé'!$B17:$AL17,'valeur ajoutée'!T$42:T$78)</f>
        <v>24.468013861242611</v>
      </c>
      <c r="U409" cm="1">
        <f t="array" ref="U409">MMULT('coëfficients techniques importé'!$B17:$AL17,'valeur ajoutée'!U$42:U$78)</f>
        <v>7.5499249787504281</v>
      </c>
      <c r="V409" cm="1">
        <f t="array" ref="V409">MMULT('coëfficients techniques importé'!$B17:$AL17,'valeur ajoutée'!V$42:V$78)</f>
        <v>7.0266465104390408</v>
      </c>
      <c r="W409" cm="1">
        <f t="array" ref="W409">MMULT('coëfficients techniques importé'!$B17:$AL17,'valeur ajoutée'!W$42:W$78)</f>
        <v>9.0134079966234921</v>
      </c>
      <c r="X409" cm="1">
        <f t="array" ref="X409">MMULT('coëfficients techniques importé'!$B17:$AL17,'valeur ajoutée'!X$42:X$78)</f>
        <v>4.2073751369772623</v>
      </c>
      <c r="Y409" cm="1">
        <f t="array" ref="Y409">MMULT('coëfficients techniques importé'!$B17:$AL17,'valeur ajoutée'!Y$42:Y$78)</f>
        <v>1.7375415894063859</v>
      </c>
      <c r="Z409" cm="1">
        <f t="array" ref="Z409">MMULT('coëfficients techniques importé'!$B17:$AL17,'valeur ajoutée'!Z$42:Z$78)</f>
        <v>1.1809221191953558</v>
      </c>
      <c r="AA409" cm="1">
        <f t="array" ref="AA409">MMULT('coëfficients techniques importé'!$B17:$AL17,'valeur ajoutée'!AA$42:AA$78)</f>
        <v>4.4807975957882249</v>
      </c>
      <c r="AB409" cm="1">
        <f t="array" ref="AB409">MMULT('coëfficients techniques importé'!$B17:$AL17,'valeur ajoutée'!AB$42:AB$78)</f>
        <v>3.1476784843702252</v>
      </c>
      <c r="AC409" cm="1">
        <f t="array" ref="AC409">MMULT('coëfficients techniques importé'!$B17:$AL17,'valeur ajoutée'!AC$42:AC$78)</f>
        <v>1.8550330209472845</v>
      </c>
      <c r="AD409" cm="1">
        <f t="array" ref="AD409">MMULT('coëfficients techniques importé'!$B17:$AL17,'valeur ajoutée'!AD$42:AD$78)</f>
        <v>0.62299958567443703</v>
      </c>
      <c r="AE409" cm="1">
        <f t="array" ref="AE409">MMULT('coëfficients techniques importé'!$B17:$AL17,'valeur ajoutée'!AE$42:AE$78)</f>
        <v>0.94010815506355661</v>
      </c>
      <c r="AF409" cm="1">
        <f t="array" ref="AF409">MMULT('coëfficients techniques importé'!$B17:$AL17,'valeur ajoutée'!AF$42:AF$78)</f>
        <v>5.8940000000000001</v>
      </c>
      <c r="AG409" cm="1">
        <f t="array" ref="AG409">MMULT('coëfficients techniques importé'!$B17:$AL17,'valeur ajoutée'!AG$42:AG$78)</f>
        <v>3.2921881296665187</v>
      </c>
      <c r="AH409" cm="1">
        <f t="array" ref="AH409">MMULT('coëfficients techniques importé'!$B17:$AL17,'valeur ajoutée'!AH$42:AH$78)</f>
        <v>7.1223361611193372</v>
      </c>
      <c r="AI409" cm="1">
        <f t="array" ref="AI409">MMULT('coëfficients techniques importé'!$B17:$AL17,'valeur ajoutée'!AI$42:AI$78)</f>
        <v>2.0569999999999999</v>
      </c>
      <c r="AJ409" cm="1">
        <f t="array" ref="AJ409">MMULT('coëfficients techniques importé'!$B17:$AL17,'valeur ajoutée'!AJ$42:AJ$78)</f>
        <v>5.1790573275862064</v>
      </c>
      <c r="AK409" cm="1">
        <f t="array" ref="AK409">MMULT('coëfficients techniques importé'!$B17:$AL17,'valeur ajoutée'!AK$42:AK$78)</f>
        <v>1.0080058569719381</v>
      </c>
      <c r="AL409" cm="1">
        <f t="array" ref="AL409">MMULT('coëfficients techniques importé'!$B17:$AL17,'valeur ajoutée'!AL$42:AL$78)</f>
        <v>0</v>
      </c>
    </row>
    <row r="410" spans="1:38">
      <c r="A410" s="13" t="s">
        <v>24</v>
      </c>
      <c r="B410" cm="1">
        <f t="array" ref="B410">MMULT('coëfficients techniques importé'!$B18:$AL18,'valeur ajoutée'!B$42:B$78)</f>
        <v>1.2219227077201038</v>
      </c>
      <c r="C410" cm="1">
        <f t="array" ref="C410">MMULT('coëfficients techniques importé'!$B18:$AL18,'valeur ajoutée'!C$42:C$78)</f>
        <v>0.19803646713567841</v>
      </c>
      <c r="D410" cm="1">
        <f t="array" ref="D410">MMULT('coëfficients techniques importé'!$B18:$AL18,'valeur ajoutée'!D$42:D$78)</f>
        <v>28.602876705729798</v>
      </c>
      <c r="E410" cm="1">
        <f t="array" ref="E410">MMULT('coëfficients techniques importé'!$B18:$AL18,'valeur ajoutée'!E$42:E$78)</f>
        <v>6.4284467952919435</v>
      </c>
      <c r="F410" cm="1">
        <f t="array" ref="F410">MMULT('coëfficients techniques importé'!$B18:$AL18,'valeur ajoutée'!F$42:F$78)</f>
        <v>10.47914565103952</v>
      </c>
      <c r="G410" cm="1">
        <f t="array" ref="G410">MMULT('coëfficients techniques importé'!$B18:$AL18,'valeur ajoutée'!G$42:G$78)</f>
        <v>14.139165020934609</v>
      </c>
      <c r="H410" cm="1">
        <f t="array" ref="H410">MMULT('coëfficients techniques importé'!$B18:$AL18,'valeur ajoutée'!H$42:H$78)</f>
        <v>19.407550387531824</v>
      </c>
      <c r="I410" cm="1">
        <f t="array" ref="I410">MMULT('coëfficients techniques importé'!$B18:$AL18,'valeur ajoutée'!I$42:I$78)</f>
        <v>9.7743746935775988</v>
      </c>
      <c r="J410" cm="1">
        <f t="array" ref="J410">MMULT('coëfficients techniques importé'!$B18:$AL18,'valeur ajoutée'!J$42:J$78)</f>
        <v>9.0147801117994355</v>
      </c>
      <c r="K410" cm="1">
        <f t="array" ref="K410">MMULT('coëfficients techniques importé'!$B18:$AL18,'valeur ajoutée'!K$42:K$78)</f>
        <v>72.70629887150406</v>
      </c>
      <c r="L410" cm="1">
        <f t="array" ref="L410">MMULT('coëfficients techniques importé'!$B18:$AL18,'valeur ajoutée'!L$42:L$78)</f>
        <v>4.7203158681180204</v>
      </c>
      <c r="M410" cm="1">
        <f t="array" ref="M410">MMULT('coëfficients techniques importé'!$B18:$AL18,'valeur ajoutée'!M$42:M$78)</f>
        <v>3.6285795247119319</v>
      </c>
      <c r="N410" cm="1">
        <f t="array" ref="N410">MMULT('coëfficients techniques importé'!$B18:$AL18,'valeur ajoutée'!N$42:N$78)</f>
        <v>7.4097964712491056</v>
      </c>
      <c r="O410" cm="1">
        <f t="array" ref="O410">MMULT('coëfficients techniques importé'!$B18:$AL18,'valeur ajoutée'!O$42:O$78)</f>
        <v>22.108806908935499</v>
      </c>
      <c r="P410" cm="1">
        <f t="array" ref="P410">MMULT('coëfficients techniques importé'!$B18:$AL18,'valeur ajoutée'!P$42:P$78)</f>
        <v>8.0284039305610708</v>
      </c>
      <c r="Q410" cm="1">
        <f t="array" ref="Q410">MMULT('coëfficients techniques importé'!$B18:$AL18,'valeur ajoutée'!Q$42:Q$78)</f>
        <v>6.1412525702489784</v>
      </c>
      <c r="R410" cm="1">
        <f t="array" ref="R410">MMULT('coëfficients techniques importé'!$B18:$AL18,'valeur ajoutée'!R$42:R$78)</f>
        <v>121.95444034515013</v>
      </c>
      <c r="S410" cm="1">
        <f t="array" ref="S410">MMULT('coëfficients techniques importé'!$B18:$AL18,'valeur ajoutée'!S$42:S$78)</f>
        <v>35.069007819616054</v>
      </c>
      <c r="T410" cm="1">
        <f t="array" ref="T410">MMULT('coëfficients techniques importé'!$B18:$AL18,'valeur ajoutée'!T$42:T$78)</f>
        <v>50.932215051736101</v>
      </c>
      <c r="U410" cm="1">
        <f t="array" ref="U410">MMULT('coëfficients techniques importé'!$B18:$AL18,'valeur ajoutée'!U$42:U$78)</f>
        <v>9.4360930407538817</v>
      </c>
      <c r="V410" cm="1">
        <f t="array" ref="V410">MMULT('coëfficients techniques importé'!$B18:$AL18,'valeur ajoutée'!V$42:V$78)</f>
        <v>11.077489688537394</v>
      </c>
      <c r="W410" cm="1">
        <f t="array" ref="W410">MMULT('coëfficients techniques importé'!$B18:$AL18,'valeur ajoutée'!W$42:W$78)</f>
        <v>8.7578156132641229</v>
      </c>
      <c r="X410" cm="1">
        <f t="array" ref="X410">MMULT('coëfficients techniques importé'!$B18:$AL18,'valeur ajoutée'!X$42:X$78)</f>
        <v>3.7840074835488182</v>
      </c>
      <c r="Y410" cm="1">
        <f t="array" ref="Y410">MMULT('coëfficients techniques importé'!$B18:$AL18,'valeur ajoutée'!Y$42:Y$78)</f>
        <v>15.030718262472448</v>
      </c>
      <c r="Z410" cm="1">
        <f t="array" ref="Z410">MMULT('coëfficients techniques importé'!$B18:$AL18,'valeur ajoutée'!Z$42:Z$78)</f>
        <v>2.1957524431369215</v>
      </c>
      <c r="AA410" cm="1">
        <f t="array" ref="AA410">MMULT('coëfficients techniques importé'!$B18:$AL18,'valeur ajoutée'!AA$42:AA$78)</f>
        <v>31.563882959987549</v>
      </c>
      <c r="AB410" cm="1">
        <f t="array" ref="AB410">MMULT('coëfficients techniques importé'!$B18:$AL18,'valeur ajoutée'!AB$42:AB$78)</f>
        <v>14.600507065341265</v>
      </c>
      <c r="AC410" cm="1">
        <f t="array" ref="AC410">MMULT('coëfficients techniques importé'!$B18:$AL18,'valeur ajoutée'!AC$42:AC$78)</f>
        <v>12.581116341542739</v>
      </c>
      <c r="AD410" cm="1">
        <f t="array" ref="AD410">MMULT('coëfficients techniques importé'!$B18:$AL18,'valeur ajoutée'!AD$42:AD$78)</f>
        <v>7.4866115973301444</v>
      </c>
      <c r="AE410" cm="1">
        <f t="array" ref="AE410">MMULT('coëfficients techniques importé'!$B18:$AL18,'valeur ajoutée'!AE$42:AE$78)</f>
        <v>10.301494780080677</v>
      </c>
      <c r="AF410" cm="1">
        <f t="array" ref="AF410">MMULT('coëfficients techniques importé'!$B18:$AL18,'valeur ajoutée'!AF$42:AF$78)</f>
        <v>119.251</v>
      </c>
      <c r="AG410" cm="1">
        <f t="array" ref="AG410">MMULT('coëfficients techniques importé'!$B18:$AL18,'valeur ajoutée'!AG$42:AG$78)</f>
        <v>5.3157963570701785</v>
      </c>
      <c r="AH410" cm="1">
        <f t="array" ref="AH410">MMULT('coëfficients techniques importé'!$B18:$AL18,'valeur ajoutée'!AH$42:AH$78)</f>
        <v>6.0249110989404633</v>
      </c>
      <c r="AI410" cm="1">
        <f t="array" ref="AI410">MMULT('coëfficients techniques importé'!$B18:$AL18,'valeur ajoutée'!AI$42:AI$78)</f>
        <v>1.897</v>
      </c>
      <c r="AJ410" cm="1">
        <f t="array" ref="AJ410">MMULT('coëfficients techniques importé'!$B18:$AL18,'valeur ajoutée'!AJ$42:AJ$78)</f>
        <v>3.1654057378317013</v>
      </c>
      <c r="AK410" cm="1">
        <f t="array" ref="AK410">MMULT('coëfficients techniques importé'!$B18:$AL18,'valeur ajoutée'!AK$42:AK$78)</f>
        <v>2.402271475636284</v>
      </c>
      <c r="AL410" cm="1">
        <f t="array" ref="AL410">MMULT('coëfficients techniques importé'!$B18:$AL18,'valeur ajoutée'!AL$42:AL$78)</f>
        <v>0</v>
      </c>
    </row>
    <row r="411" spans="1:38">
      <c r="A411" s="13" t="s">
        <v>25</v>
      </c>
      <c r="B411" cm="1">
        <f t="array" ref="B411">MMULT('coëfficients techniques importé'!$B19:$AL19,'valeur ajoutée'!B$42:B$78)</f>
        <v>0</v>
      </c>
      <c r="C411" cm="1">
        <f t="array" ref="C411">MMULT('coëfficients techniques importé'!$B19:$AL19,'valeur ajoutée'!C$42:C$78)</f>
        <v>0</v>
      </c>
      <c r="D411" cm="1">
        <f t="array" ref="D411">MMULT('coëfficients techniques importé'!$B19:$AL19,'valeur ajoutée'!D$42:D$78)</f>
        <v>0</v>
      </c>
      <c r="E411" cm="1">
        <f t="array" ref="E411">MMULT('coëfficients techniques importé'!$B19:$AL19,'valeur ajoutée'!E$42:E$78)</f>
        <v>0</v>
      </c>
      <c r="F411" cm="1">
        <f t="array" ref="F411">MMULT('coëfficients techniques importé'!$B19:$AL19,'valeur ajoutée'!F$42:F$78)</f>
        <v>0</v>
      </c>
      <c r="G411" cm="1">
        <f t="array" ref="G411">MMULT('coëfficients techniques importé'!$B19:$AL19,'valeur ajoutée'!G$42:G$78)</f>
        <v>0</v>
      </c>
      <c r="H411" cm="1">
        <f t="array" ref="H411">MMULT('coëfficients techniques importé'!$B19:$AL19,'valeur ajoutée'!H$42:H$78)</f>
        <v>0</v>
      </c>
      <c r="I411" cm="1">
        <f t="array" ref="I411">MMULT('coëfficients techniques importé'!$B19:$AL19,'valeur ajoutée'!I$42:I$78)</f>
        <v>0</v>
      </c>
      <c r="J411" cm="1">
        <f t="array" ref="J411">MMULT('coëfficients techniques importé'!$B19:$AL19,'valeur ajoutée'!J$42:J$78)</f>
        <v>0</v>
      </c>
      <c r="K411" cm="1">
        <f t="array" ref="K411">MMULT('coëfficients techniques importé'!$B19:$AL19,'valeur ajoutée'!K$42:K$78)</f>
        <v>0</v>
      </c>
      <c r="L411" cm="1">
        <f t="array" ref="L411">MMULT('coëfficients techniques importé'!$B19:$AL19,'valeur ajoutée'!L$42:L$78)</f>
        <v>0</v>
      </c>
      <c r="M411" cm="1">
        <f t="array" ref="M411">MMULT('coëfficients techniques importé'!$B19:$AL19,'valeur ajoutée'!M$42:M$78)</f>
        <v>0</v>
      </c>
      <c r="N411" cm="1">
        <f t="array" ref="N411">MMULT('coëfficients techniques importé'!$B19:$AL19,'valeur ajoutée'!N$42:N$78)</f>
        <v>0</v>
      </c>
      <c r="O411" cm="1">
        <f t="array" ref="O411">MMULT('coëfficients techniques importé'!$B19:$AL19,'valeur ajoutée'!O$42:O$78)</f>
        <v>0</v>
      </c>
      <c r="P411" cm="1">
        <f t="array" ref="P411">MMULT('coëfficients techniques importé'!$B19:$AL19,'valeur ajoutée'!P$42:P$78)</f>
        <v>0</v>
      </c>
      <c r="Q411" cm="1">
        <f t="array" ref="Q411">MMULT('coëfficients techniques importé'!$B19:$AL19,'valeur ajoutée'!Q$42:Q$78)</f>
        <v>0</v>
      </c>
      <c r="R411" cm="1">
        <f t="array" ref="R411">MMULT('coëfficients techniques importé'!$B19:$AL19,'valeur ajoutée'!R$42:R$78)</f>
        <v>0</v>
      </c>
      <c r="S411" cm="1">
        <f t="array" ref="S411">MMULT('coëfficients techniques importé'!$B19:$AL19,'valeur ajoutée'!S$42:S$78)</f>
        <v>0</v>
      </c>
      <c r="T411" cm="1">
        <f t="array" ref="T411">MMULT('coëfficients techniques importé'!$B19:$AL19,'valeur ajoutée'!T$42:T$78)</f>
        <v>0</v>
      </c>
      <c r="U411" cm="1">
        <f t="array" ref="U411">MMULT('coëfficients techniques importé'!$B19:$AL19,'valeur ajoutée'!U$42:U$78)</f>
        <v>0</v>
      </c>
      <c r="V411" cm="1">
        <f t="array" ref="V411">MMULT('coëfficients techniques importé'!$B19:$AL19,'valeur ajoutée'!V$42:V$78)</f>
        <v>0</v>
      </c>
      <c r="W411" cm="1">
        <f t="array" ref="W411">MMULT('coëfficients techniques importé'!$B19:$AL19,'valeur ajoutée'!W$42:W$78)</f>
        <v>0</v>
      </c>
      <c r="X411" cm="1">
        <f t="array" ref="X411">MMULT('coëfficients techniques importé'!$B19:$AL19,'valeur ajoutée'!X$42:X$78)</f>
        <v>0</v>
      </c>
      <c r="Y411" cm="1">
        <f t="array" ref="Y411">MMULT('coëfficients techniques importé'!$B19:$AL19,'valeur ajoutée'!Y$42:Y$78)</f>
        <v>0</v>
      </c>
      <c r="Z411" cm="1">
        <f t="array" ref="Z411">MMULT('coëfficients techniques importé'!$B19:$AL19,'valeur ajoutée'!Z$42:Z$78)</f>
        <v>0</v>
      </c>
      <c r="AA411" cm="1">
        <f t="array" ref="AA411">MMULT('coëfficients techniques importé'!$B19:$AL19,'valeur ajoutée'!AA$42:AA$78)</f>
        <v>0</v>
      </c>
      <c r="AB411" cm="1">
        <f t="array" ref="AB411">MMULT('coëfficients techniques importé'!$B19:$AL19,'valeur ajoutée'!AB$42:AB$78)</f>
        <v>0</v>
      </c>
      <c r="AC411" cm="1">
        <f t="array" ref="AC411">MMULT('coëfficients techniques importé'!$B19:$AL19,'valeur ajoutée'!AC$42:AC$78)</f>
        <v>0</v>
      </c>
      <c r="AD411" cm="1">
        <f t="array" ref="AD411">MMULT('coëfficients techniques importé'!$B19:$AL19,'valeur ajoutée'!AD$42:AD$78)</f>
        <v>0</v>
      </c>
      <c r="AE411" cm="1">
        <f t="array" ref="AE411">MMULT('coëfficients techniques importé'!$B19:$AL19,'valeur ajoutée'!AE$42:AE$78)</f>
        <v>0</v>
      </c>
      <c r="AF411" cm="1">
        <f t="array" ref="AF411">MMULT('coëfficients techniques importé'!$B19:$AL19,'valeur ajoutée'!AF$42:AF$78)</f>
        <v>0</v>
      </c>
      <c r="AG411" cm="1">
        <f t="array" ref="AG411">MMULT('coëfficients techniques importé'!$B19:$AL19,'valeur ajoutée'!AG$42:AG$78)</f>
        <v>0</v>
      </c>
      <c r="AH411" cm="1">
        <f t="array" ref="AH411">MMULT('coëfficients techniques importé'!$B19:$AL19,'valeur ajoutée'!AH$42:AH$78)</f>
        <v>0</v>
      </c>
      <c r="AI411" cm="1">
        <f t="array" ref="AI411">MMULT('coëfficients techniques importé'!$B19:$AL19,'valeur ajoutée'!AI$42:AI$78)</f>
        <v>0</v>
      </c>
      <c r="AJ411" cm="1">
        <f t="array" ref="AJ411">MMULT('coëfficients techniques importé'!$B19:$AL19,'valeur ajoutée'!AJ$42:AJ$78)</f>
        <v>0</v>
      </c>
      <c r="AK411" cm="1">
        <f t="array" ref="AK411">MMULT('coëfficients techniques importé'!$B19:$AL19,'valeur ajoutée'!AK$42:AK$78)</f>
        <v>0</v>
      </c>
      <c r="AL411" cm="1">
        <f t="array" ref="AL411">MMULT('coëfficients techniques importé'!$B19:$AL19,'valeur ajoutée'!AL$42:AL$78)</f>
        <v>0</v>
      </c>
    </row>
    <row r="412" spans="1:38">
      <c r="A412" s="13" t="s">
        <v>26</v>
      </c>
      <c r="B412" cm="1">
        <f t="array" ref="B412">MMULT('coëfficients techniques importé'!$B20:$AL20,'valeur ajoutée'!B$42:B$78)</f>
        <v>106.04271378446944</v>
      </c>
      <c r="C412" cm="1">
        <f t="array" ref="C412">MMULT('coëfficients techniques importé'!$B20:$AL20,'valeur ajoutée'!C$42:C$78)</f>
        <v>4.2285792273366836</v>
      </c>
      <c r="D412" cm="1">
        <f t="array" ref="D412">MMULT('coëfficients techniques importé'!$B20:$AL20,'valeur ajoutée'!D$42:D$78)</f>
        <v>598.55728753952678</v>
      </c>
      <c r="E412" cm="1">
        <f t="array" ref="E412">MMULT('coëfficients techniques importé'!$B20:$AL20,'valeur ajoutée'!E$42:E$78)</f>
        <v>83.058521882125561</v>
      </c>
      <c r="F412" cm="1">
        <f t="array" ref="F412">MMULT('coëfficients techniques importé'!$B20:$AL20,'valeur ajoutée'!F$42:F$78)</f>
        <v>46.940163285820219</v>
      </c>
      <c r="G412" cm="1">
        <f t="array" ref="G412">MMULT('coëfficients techniques importé'!$B20:$AL20,'valeur ajoutée'!G$42:G$78)</f>
        <v>45.558279506561384</v>
      </c>
      <c r="H412" cm="1">
        <f t="array" ref="H412">MMULT('coëfficients techniques importé'!$B20:$AL20,'valeur ajoutée'!H$42:H$78)</f>
        <v>182.28408010619469</v>
      </c>
      <c r="I412" cm="1">
        <f t="array" ref="I412">MMULT('coëfficients techniques importé'!$B20:$AL20,'valeur ajoutée'!I$42:I$78)</f>
        <v>148.02347212768183</v>
      </c>
      <c r="J412" cm="1">
        <f t="array" ref="J412">MMULT('coëfficients techniques importé'!$B20:$AL20,'valeur ajoutée'!J$42:J$78)</f>
        <v>81.535867163538924</v>
      </c>
      <c r="K412" cm="1">
        <f t="array" ref="K412">MMULT('coëfficients techniques importé'!$B20:$AL20,'valeur ajoutée'!K$42:K$78)</f>
        <v>162.57193441229538</v>
      </c>
      <c r="L412" cm="1">
        <f t="array" ref="L412">MMULT('coëfficients techniques importé'!$B20:$AL20,'valeur ajoutée'!L$42:L$78)</f>
        <v>113.65109126043887</v>
      </c>
      <c r="M412" cm="1">
        <f t="array" ref="M412">MMULT('coëfficients techniques importé'!$B20:$AL20,'valeur ajoutée'!M$42:M$78)</f>
        <v>92.235186014284366</v>
      </c>
      <c r="N412" cm="1">
        <f t="array" ref="N412">MMULT('coëfficients techniques importé'!$B20:$AL20,'valeur ajoutée'!N$42:N$78)</f>
        <v>192.74527243156979</v>
      </c>
      <c r="O412" cm="1">
        <f t="array" ref="O412">MMULT('coëfficients techniques importé'!$B20:$AL20,'valeur ajoutée'!O$42:O$78)</f>
        <v>499.69309795676253</v>
      </c>
      <c r="P412" cm="1">
        <f t="array" ref="P412">MMULT('coëfficients techniques importé'!$B20:$AL20,'valeur ajoutée'!P$42:P$78)</f>
        <v>236.94817132948279</v>
      </c>
      <c r="Q412" cm="1">
        <f t="array" ref="Q412">MMULT('coëfficients techniques importé'!$B20:$AL20,'valeur ajoutée'!Q$42:Q$78)</f>
        <v>35.48707869059001</v>
      </c>
      <c r="R412" cm="1">
        <f t="array" ref="R412">MMULT('coëfficients techniques importé'!$B20:$AL20,'valeur ajoutée'!R$42:R$78)</f>
        <v>26.410737166256222</v>
      </c>
      <c r="S412" cm="1">
        <f t="array" ref="S412">MMULT('coëfficients techniques importé'!$B20:$AL20,'valeur ajoutée'!S$42:S$78)</f>
        <v>801.5466035782772</v>
      </c>
      <c r="T412" cm="1">
        <f t="array" ref="T412">MMULT('coëfficients techniques importé'!$B20:$AL20,'valeur ajoutée'!T$42:T$78)</f>
        <v>1123.6670247146001</v>
      </c>
      <c r="U412" cm="1">
        <f t="array" ref="U412">MMULT('coëfficients techniques importé'!$B20:$AL20,'valeur ajoutée'!U$42:U$78)</f>
        <v>129.17077699903632</v>
      </c>
      <c r="V412" cm="1">
        <f t="array" ref="V412">MMULT('coëfficients techniques importé'!$B20:$AL20,'valeur ajoutée'!V$42:V$78)</f>
        <v>413.07479314750532</v>
      </c>
      <c r="W412" cm="1">
        <f t="array" ref="W412">MMULT('coëfficients techniques importé'!$B20:$AL20,'valeur ajoutée'!W$42:W$78)</f>
        <v>91.41022917109305</v>
      </c>
      <c r="X412" cm="1">
        <f t="array" ref="X412">MMULT('coëfficients techniques importé'!$B20:$AL20,'valeur ajoutée'!X$42:X$78)</f>
        <v>36.508460542790907</v>
      </c>
      <c r="Y412" cm="1">
        <f t="array" ref="Y412">MMULT('coëfficients techniques importé'!$B20:$AL20,'valeur ajoutée'!Y$42:Y$78)</f>
        <v>70.027515785577663</v>
      </c>
      <c r="Z412" cm="1">
        <f t="array" ref="Z412">MMULT('coëfficients techniques importé'!$B20:$AL20,'valeur ajoutée'!Z$42:Z$78)</f>
        <v>21.959415419550471</v>
      </c>
      <c r="AA412" cm="1">
        <f t="array" ref="AA412">MMULT('coëfficients techniques importé'!$B20:$AL20,'valeur ajoutée'!AA$42:AA$78)</f>
        <v>57.175661650942985</v>
      </c>
      <c r="AB412" cm="1">
        <f t="array" ref="AB412">MMULT('coëfficients techniques importé'!$B20:$AL20,'valeur ajoutée'!AB$42:AB$78)</f>
        <v>61.963080242670443</v>
      </c>
      <c r="AC412" cm="1">
        <f t="array" ref="AC412">MMULT('coëfficients techniques importé'!$B20:$AL20,'valeur ajoutée'!AC$42:AC$78)</f>
        <v>69.922572757029243</v>
      </c>
      <c r="AD412" cm="1">
        <f t="array" ref="AD412">MMULT('coëfficients techniques importé'!$B20:$AL20,'valeur ajoutée'!AD$42:AD$78)</f>
        <v>17.563666088463837</v>
      </c>
      <c r="AE412" cm="1">
        <f t="array" ref="AE412">MMULT('coëfficients techniques importé'!$B20:$AL20,'valeur ajoutée'!AE$42:AE$78)</f>
        <v>49.624611261901705</v>
      </c>
      <c r="AF412" cm="1">
        <f t="array" ref="AF412">MMULT('coëfficients techniques importé'!$B20:$AL20,'valeur ajoutée'!AF$42:AF$78)</f>
        <v>92.356999999999999</v>
      </c>
      <c r="AG412" cm="1">
        <f t="array" ref="AG412">MMULT('coëfficients techniques importé'!$B20:$AL20,'valeur ajoutée'!AG$42:AG$78)</f>
        <v>84.214188896372846</v>
      </c>
      <c r="AH412" cm="1">
        <f t="array" ref="AH412">MMULT('coëfficients techniques importé'!$B20:$AL20,'valeur ajoutée'!AH$42:AH$78)</f>
        <v>357.88313982271188</v>
      </c>
      <c r="AI412" cm="1">
        <f t="array" ref="AI412">MMULT('coëfficients techniques importé'!$B20:$AL20,'valeur ajoutée'!AI$42:AI$78)</f>
        <v>56.178000000000004</v>
      </c>
      <c r="AJ412" cm="1">
        <f t="array" ref="AJ412">MMULT('coëfficients techniques importé'!$B20:$AL20,'valeur ajoutée'!AJ$42:AJ$78)</f>
        <v>98.3040494557968</v>
      </c>
      <c r="AK412" cm="1">
        <f t="array" ref="AK412">MMULT('coëfficients techniques importé'!$B20:$AL20,'valeur ajoutée'!AK$42:AK$78)</f>
        <v>51.737824136066997</v>
      </c>
      <c r="AL412" cm="1">
        <f t="array" ref="AL412">MMULT('coëfficients techniques importé'!$B20:$AL20,'valeur ajoutée'!AL$42:AL$78)</f>
        <v>0</v>
      </c>
    </row>
    <row r="413" spans="1:38">
      <c r="A413" s="13" t="s">
        <v>27</v>
      </c>
      <c r="B413" cm="1">
        <f t="array" ref="B413">MMULT('coëfficients techniques importé'!$B21:$AL21,'valeur ajoutée'!B$42:B$78)</f>
        <v>91.920052835773674</v>
      </c>
      <c r="C413" cm="1">
        <f t="array" ref="C413">MMULT('coëfficients techniques importé'!$B21:$AL21,'valeur ajoutée'!C$42:C$78)</f>
        <v>5.2152847991959792</v>
      </c>
      <c r="D413" cm="1">
        <f t="array" ref="D413">MMULT('coëfficients techniques importé'!$B21:$AL21,'valeur ajoutée'!D$42:D$78)</f>
        <v>744.43362576734819</v>
      </c>
      <c r="E413" cm="1">
        <f t="array" ref="E413">MMULT('coëfficients techniques importé'!$B21:$AL21,'valeur ajoutée'!E$42:E$78)</f>
        <v>73.628209450496186</v>
      </c>
      <c r="F413" cm="1">
        <f t="array" ref="F413">MMULT('coëfficients techniques importé'!$B21:$AL21,'valeur ajoutée'!F$42:F$78)</f>
        <v>72.973671099393016</v>
      </c>
      <c r="G413" cm="1">
        <f t="array" ref="G413">MMULT('coëfficients techniques importé'!$B21:$AL21,'valeur ajoutée'!G$42:G$78)</f>
        <v>112.57354418186416</v>
      </c>
      <c r="H413" cm="1">
        <f t="array" ref="H413">MMULT('coëfficients techniques importé'!$B21:$AL21,'valeur ajoutée'!H$42:H$78)</f>
        <v>335.83368386019521</v>
      </c>
      <c r="I413" cm="1">
        <f t="array" ref="I413">MMULT('coëfficients techniques importé'!$B21:$AL21,'valeur ajoutée'!I$42:I$78)</f>
        <v>122.89574618452215</v>
      </c>
      <c r="J413" cm="1">
        <f t="array" ref="J413">MMULT('coëfficients techniques importé'!$B21:$AL21,'valeur ajoutée'!J$42:J$78)</f>
        <v>124.60106428422201</v>
      </c>
      <c r="K413" cm="1">
        <f t="array" ref="K413">MMULT('coëfficients techniques importé'!$B21:$AL21,'valeur ajoutée'!K$42:K$78)</f>
        <v>153.53368827967518</v>
      </c>
      <c r="L413" cm="1">
        <f t="array" ref="L413">MMULT('coëfficients techniques importé'!$B21:$AL21,'valeur ajoutée'!L$42:L$78)</f>
        <v>87.606899181932704</v>
      </c>
      <c r="M413" cm="1">
        <f t="array" ref="M413">MMULT('coëfficients techniques importé'!$B21:$AL21,'valeur ajoutée'!M$42:M$78)</f>
        <v>67.513671220836116</v>
      </c>
      <c r="N413" cm="1">
        <f t="array" ref="N413">MMULT('coëfficients techniques importé'!$B21:$AL21,'valeur ajoutée'!N$42:N$78)</f>
        <v>128.83577786704626</v>
      </c>
      <c r="O413" cm="1">
        <f t="array" ref="O413">MMULT('coëfficients techniques importé'!$B21:$AL21,'valeur ajoutée'!O$42:O$78)</f>
        <v>456.24904588072854</v>
      </c>
      <c r="P413" cm="1">
        <f t="array" ref="P413">MMULT('coëfficients techniques importé'!$B21:$AL21,'valeur ajoutée'!P$42:P$78)</f>
        <v>139.0293129454555</v>
      </c>
      <c r="Q413" cm="1">
        <f t="array" ref="Q413">MMULT('coëfficients techniques importé'!$B21:$AL21,'valeur ajoutée'!Q$42:Q$78)</f>
        <v>106.70726280810229</v>
      </c>
      <c r="R413" cm="1">
        <f t="array" ref="R413">MMULT('coëfficients techniques importé'!$B21:$AL21,'valeur ajoutée'!R$42:R$78)</f>
        <v>58.21401982322508</v>
      </c>
      <c r="S413" cm="1">
        <f t="array" ref="S413">MMULT('coëfficients techniques importé'!$B21:$AL21,'valeur ajoutée'!S$42:S$78)</f>
        <v>717.74493356530115</v>
      </c>
      <c r="T413" cm="1">
        <f t="array" ref="T413">MMULT('coëfficients techniques importé'!$B21:$AL21,'valeur ajoutée'!T$42:T$78)</f>
        <v>6023.7693212272179</v>
      </c>
      <c r="U413" cm="1">
        <f t="array" ref="U413">MMULT('coëfficients techniques importé'!$B21:$AL21,'valeur ajoutée'!U$42:U$78)</f>
        <v>4405.4573896965567</v>
      </c>
      <c r="V413" cm="1">
        <f t="array" ref="V413">MMULT('coëfficients techniques importé'!$B21:$AL21,'valeur ajoutée'!V$42:V$78)</f>
        <v>469.46241388753009</v>
      </c>
      <c r="W413" cm="1">
        <f t="array" ref="W413">MMULT('coëfficients techniques importé'!$B21:$AL21,'valeur ajoutée'!W$42:W$78)</f>
        <v>240.48463782477447</v>
      </c>
      <c r="X413" cm="1">
        <f t="array" ref="X413">MMULT('coëfficients techniques importé'!$B21:$AL21,'valeur ajoutée'!X$42:X$78)</f>
        <v>76.84801655463221</v>
      </c>
      <c r="Y413" cm="1">
        <f t="array" ref="Y413">MMULT('coëfficients techniques importé'!$B21:$AL21,'valeur ajoutée'!Y$42:Y$78)</f>
        <v>181.32328350973569</v>
      </c>
      <c r="Z413" cm="1">
        <f t="array" ref="Z413">MMULT('coëfficients techniques importé'!$B21:$AL21,'valeur ajoutée'!Z$42:Z$78)</f>
        <v>204.7133378677951</v>
      </c>
      <c r="AA413" cm="1">
        <f t="array" ref="AA413">MMULT('coëfficients techniques importé'!$B21:$AL21,'valeur ajoutée'!AA$42:AA$78)</f>
        <v>130.4260485886854</v>
      </c>
      <c r="AB413" cm="1">
        <f t="array" ref="AB413">MMULT('coëfficients techniques importé'!$B21:$AL21,'valeur ajoutée'!AB$42:AB$78)</f>
        <v>216.86787171950888</v>
      </c>
      <c r="AC413" cm="1">
        <f t="array" ref="AC413">MMULT('coëfficients techniques importé'!$B21:$AL21,'valeur ajoutée'!AC$42:AC$78)</f>
        <v>238.58451207103155</v>
      </c>
      <c r="AD413" cm="1">
        <f t="array" ref="AD413">MMULT('coëfficients techniques importé'!$B21:$AL21,'valeur ajoutée'!AD$42:AD$78)</f>
        <v>50.108276512851162</v>
      </c>
      <c r="AE413" cm="1">
        <f t="array" ref="AE413">MMULT('coëfficients techniques importé'!$B21:$AL21,'valeur ajoutée'!AE$42:AE$78)</f>
        <v>162.64753192057717</v>
      </c>
      <c r="AF413" cm="1">
        <f t="array" ref="AF413">MMULT('coëfficients techniques importé'!$B21:$AL21,'valeur ajoutée'!AF$42:AF$78)</f>
        <v>655.54899999999998</v>
      </c>
      <c r="AG413" cm="1">
        <f t="array" ref="AG413">MMULT('coëfficients techniques importé'!$B21:$AL21,'valeur ajoutée'!AG$42:AG$78)</f>
        <v>234.52354083606812</v>
      </c>
      <c r="AH413" cm="1">
        <f t="array" ref="AH413">MMULT('coëfficients techniques importé'!$B21:$AL21,'valeur ajoutée'!AH$42:AH$78)</f>
        <v>323.11044285252984</v>
      </c>
      <c r="AI413" cm="1">
        <f t="array" ref="AI413">MMULT('coëfficients techniques importé'!$B21:$AL21,'valeur ajoutée'!AI$42:AI$78)</f>
        <v>91.406999999999996</v>
      </c>
      <c r="AJ413" cm="1">
        <f t="array" ref="AJ413">MMULT('coëfficients techniques importé'!$B21:$AL21,'valeur ajoutée'!AJ$42:AJ$78)</f>
        <v>192.30202178210587</v>
      </c>
      <c r="AK413" cm="1">
        <f t="array" ref="AK413">MMULT('coëfficients techniques importé'!$B21:$AL21,'valeur ajoutée'!AK$42:AK$78)</f>
        <v>139.71722816597784</v>
      </c>
      <c r="AL413" cm="1">
        <f t="array" ref="AL413">MMULT('coëfficients techniques importé'!$B21:$AL21,'valeur ajoutée'!AL$42:AL$78)</f>
        <v>0</v>
      </c>
    </row>
    <row r="414" spans="1:38">
      <c r="A414" s="13" t="s">
        <v>28</v>
      </c>
      <c r="B414" cm="1">
        <f t="array" ref="B414">MMULT('coëfficients techniques importé'!$B22:$AL22,'valeur ajoutée'!B$42:B$78)</f>
        <v>0</v>
      </c>
      <c r="C414" cm="1">
        <f t="array" ref="C414">MMULT('coëfficients techniques importé'!$B22:$AL22,'valeur ajoutée'!C$42:C$78)</f>
        <v>0</v>
      </c>
      <c r="D414" cm="1">
        <f t="array" ref="D414">MMULT('coëfficients techniques importé'!$B22:$AL22,'valeur ajoutée'!D$42:D$78)</f>
        <v>0</v>
      </c>
      <c r="E414" cm="1">
        <f t="array" ref="E414">MMULT('coëfficients techniques importé'!$B22:$AL22,'valeur ajoutée'!E$42:E$78)</f>
        <v>0</v>
      </c>
      <c r="F414" cm="1">
        <f t="array" ref="F414">MMULT('coëfficients techniques importé'!$B22:$AL22,'valeur ajoutée'!F$42:F$78)</f>
        <v>0</v>
      </c>
      <c r="G414" cm="1">
        <f t="array" ref="G414">MMULT('coëfficients techniques importé'!$B22:$AL22,'valeur ajoutée'!G$42:G$78)</f>
        <v>0</v>
      </c>
      <c r="H414" cm="1">
        <f t="array" ref="H414">MMULT('coëfficients techniques importé'!$B22:$AL22,'valeur ajoutée'!H$42:H$78)</f>
        <v>0</v>
      </c>
      <c r="I414" cm="1">
        <f t="array" ref="I414">MMULT('coëfficients techniques importé'!$B22:$AL22,'valeur ajoutée'!I$42:I$78)</f>
        <v>0</v>
      </c>
      <c r="J414" cm="1">
        <f t="array" ref="J414">MMULT('coëfficients techniques importé'!$B22:$AL22,'valeur ajoutée'!J$42:J$78)</f>
        <v>0</v>
      </c>
      <c r="K414" cm="1">
        <f t="array" ref="K414">MMULT('coëfficients techniques importé'!$B22:$AL22,'valeur ajoutée'!K$42:K$78)</f>
        <v>0</v>
      </c>
      <c r="L414" cm="1">
        <f t="array" ref="L414">MMULT('coëfficients techniques importé'!$B22:$AL22,'valeur ajoutée'!L$42:L$78)</f>
        <v>0</v>
      </c>
      <c r="M414" cm="1">
        <f t="array" ref="M414">MMULT('coëfficients techniques importé'!$B22:$AL22,'valeur ajoutée'!M$42:M$78)</f>
        <v>0</v>
      </c>
      <c r="N414" cm="1">
        <f t="array" ref="N414">MMULT('coëfficients techniques importé'!$B22:$AL22,'valeur ajoutée'!N$42:N$78)</f>
        <v>0</v>
      </c>
      <c r="O414" cm="1">
        <f t="array" ref="O414">MMULT('coëfficients techniques importé'!$B22:$AL22,'valeur ajoutée'!O$42:O$78)</f>
        <v>0</v>
      </c>
      <c r="P414" cm="1">
        <f t="array" ref="P414">MMULT('coëfficients techniques importé'!$B22:$AL22,'valeur ajoutée'!P$42:P$78)</f>
        <v>0</v>
      </c>
      <c r="Q414" cm="1">
        <f t="array" ref="Q414">MMULT('coëfficients techniques importé'!$B22:$AL22,'valeur ajoutée'!Q$42:Q$78)</f>
        <v>0</v>
      </c>
      <c r="R414" cm="1">
        <f t="array" ref="R414">MMULT('coëfficients techniques importé'!$B22:$AL22,'valeur ajoutée'!R$42:R$78)</f>
        <v>0</v>
      </c>
      <c r="S414" cm="1">
        <f t="array" ref="S414">MMULT('coëfficients techniques importé'!$B22:$AL22,'valeur ajoutée'!S$42:S$78)</f>
        <v>0</v>
      </c>
      <c r="T414" cm="1">
        <f t="array" ref="T414">MMULT('coëfficients techniques importé'!$B22:$AL22,'valeur ajoutée'!T$42:T$78)</f>
        <v>0</v>
      </c>
      <c r="U414" cm="1">
        <f t="array" ref="U414">MMULT('coëfficients techniques importé'!$B22:$AL22,'valeur ajoutée'!U$42:U$78)</f>
        <v>0</v>
      </c>
      <c r="V414" cm="1">
        <f t="array" ref="V414">MMULT('coëfficients techniques importé'!$B22:$AL22,'valeur ajoutée'!V$42:V$78)</f>
        <v>0</v>
      </c>
      <c r="W414" cm="1">
        <f t="array" ref="W414">MMULT('coëfficients techniques importé'!$B22:$AL22,'valeur ajoutée'!W$42:W$78)</f>
        <v>0</v>
      </c>
      <c r="X414" cm="1">
        <f t="array" ref="X414">MMULT('coëfficients techniques importé'!$B22:$AL22,'valeur ajoutée'!X$42:X$78)</f>
        <v>0</v>
      </c>
      <c r="Y414" cm="1">
        <f t="array" ref="Y414">MMULT('coëfficients techniques importé'!$B22:$AL22,'valeur ajoutée'!Y$42:Y$78)</f>
        <v>0</v>
      </c>
      <c r="Z414" cm="1">
        <f t="array" ref="Z414">MMULT('coëfficients techniques importé'!$B22:$AL22,'valeur ajoutée'!Z$42:Z$78)</f>
        <v>0</v>
      </c>
      <c r="AA414" cm="1">
        <f t="array" ref="AA414">MMULT('coëfficients techniques importé'!$B22:$AL22,'valeur ajoutée'!AA$42:AA$78)</f>
        <v>0</v>
      </c>
      <c r="AB414" cm="1">
        <f t="array" ref="AB414">MMULT('coëfficients techniques importé'!$B22:$AL22,'valeur ajoutée'!AB$42:AB$78)</f>
        <v>0</v>
      </c>
      <c r="AC414" cm="1">
        <f t="array" ref="AC414">MMULT('coëfficients techniques importé'!$B22:$AL22,'valeur ajoutée'!AC$42:AC$78)</f>
        <v>0</v>
      </c>
      <c r="AD414" cm="1">
        <f t="array" ref="AD414">MMULT('coëfficients techniques importé'!$B22:$AL22,'valeur ajoutée'!AD$42:AD$78)</f>
        <v>0</v>
      </c>
      <c r="AE414" cm="1">
        <f t="array" ref="AE414">MMULT('coëfficients techniques importé'!$B22:$AL22,'valeur ajoutée'!AE$42:AE$78)</f>
        <v>0</v>
      </c>
      <c r="AF414" cm="1">
        <f t="array" ref="AF414">MMULT('coëfficients techniques importé'!$B22:$AL22,'valeur ajoutée'!AF$42:AF$78)</f>
        <v>0</v>
      </c>
      <c r="AG414" cm="1">
        <f t="array" ref="AG414">MMULT('coëfficients techniques importé'!$B22:$AL22,'valeur ajoutée'!AG$42:AG$78)</f>
        <v>0</v>
      </c>
      <c r="AH414" cm="1">
        <f t="array" ref="AH414">MMULT('coëfficients techniques importé'!$B22:$AL22,'valeur ajoutée'!AH$42:AH$78)</f>
        <v>0</v>
      </c>
      <c r="AI414" cm="1">
        <f t="array" ref="AI414">MMULT('coëfficients techniques importé'!$B22:$AL22,'valeur ajoutée'!AI$42:AI$78)</f>
        <v>0</v>
      </c>
      <c r="AJ414" cm="1">
        <f t="array" ref="AJ414">MMULT('coëfficients techniques importé'!$B22:$AL22,'valeur ajoutée'!AJ$42:AJ$78)</f>
        <v>0</v>
      </c>
      <c r="AK414" cm="1">
        <f t="array" ref="AK414">MMULT('coëfficients techniques importé'!$B22:$AL22,'valeur ajoutée'!AK$42:AK$78)</f>
        <v>0</v>
      </c>
      <c r="AL414" cm="1">
        <f t="array" ref="AL414">MMULT('coëfficients techniques importé'!$B22:$AL22,'valeur ajoutée'!AL$42:AL$78)</f>
        <v>0</v>
      </c>
    </row>
    <row r="415" spans="1:38">
      <c r="A415" s="13" t="s">
        <v>29</v>
      </c>
      <c r="B415" cm="1">
        <f t="array" ref="B415">MMULT('coëfficients techniques importé'!$B23:$AL23,'valeur ajoutée'!B$42:B$78)</f>
        <v>3.51584977709188</v>
      </c>
      <c r="C415" cm="1">
        <f t="array" ref="C415">MMULT('coëfficients techniques importé'!$B23:$AL23,'valeur ajoutée'!C$42:C$78)</f>
        <v>2.781411055276382E-4</v>
      </c>
      <c r="D415" cm="1">
        <f t="array" ref="D415">MMULT('coëfficients techniques importé'!$B23:$AL23,'valeur ajoutée'!D$42:D$78)</f>
        <v>6.1913442175708413</v>
      </c>
      <c r="E415" cm="1">
        <f t="array" ref="E415">MMULT('coëfficients techniques importé'!$B23:$AL23,'valeur ajoutée'!E$42:E$78)</f>
        <v>1.2090333866835909</v>
      </c>
      <c r="F415" cm="1">
        <f t="array" ref="F415">MMULT('coëfficients techniques importé'!$B23:$AL23,'valeur ajoutée'!F$42:F$78)</f>
        <v>1.1719204059212873</v>
      </c>
      <c r="G415" cm="1">
        <f t="array" ref="G415">MMULT('coëfficients techniques importé'!$B23:$AL23,'valeur ajoutée'!G$42:G$78)</f>
        <v>0.58307669654649175</v>
      </c>
      <c r="H415" cm="1">
        <f t="array" ref="H415">MMULT('coëfficients techniques importé'!$B23:$AL23,'valeur ajoutée'!H$42:H$78)</f>
        <v>1.8927520653109471</v>
      </c>
      <c r="I415" cm="1">
        <f t="array" ref="I415">MMULT('coëfficients techniques importé'!$B23:$AL23,'valeur ajoutée'!I$42:I$78)</f>
        <v>1.6505847798829758</v>
      </c>
      <c r="J415" cm="1">
        <f t="array" ref="J415">MMULT('coëfficients techniques importé'!$B23:$AL23,'valeur ajoutée'!J$42:J$78)</f>
        <v>1.339894281206286</v>
      </c>
      <c r="K415" cm="1">
        <f t="array" ref="K415">MMULT('coëfficients techniques importé'!$B23:$AL23,'valeur ajoutée'!K$42:K$78)</f>
        <v>1.7638531452506767</v>
      </c>
      <c r="L415" cm="1">
        <f t="array" ref="L415">MMULT('coëfficients techniques importé'!$B23:$AL23,'valeur ajoutée'!L$42:L$78)</f>
        <v>3.1722934215113221</v>
      </c>
      <c r="M415" cm="1">
        <f t="array" ref="M415">MMULT('coëfficients techniques importé'!$B23:$AL23,'valeur ajoutée'!M$42:M$78)</f>
        <v>1.3280152574992858</v>
      </c>
      <c r="N415" cm="1">
        <f t="array" ref="N415">MMULT('coëfficients techniques importé'!$B23:$AL23,'valeur ajoutée'!N$42:N$78)</f>
        <v>1.2506089822030433</v>
      </c>
      <c r="O415" cm="1">
        <f t="array" ref="O415">MMULT('coëfficients techniques importé'!$B23:$AL23,'valeur ajoutée'!O$42:O$78)</f>
        <v>6.0388012221973835</v>
      </c>
      <c r="P415" cm="1">
        <f t="array" ref="P415">MMULT('coëfficients techniques importé'!$B23:$AL23,'valeur ajoutée'!P$42:P$78)</f>
        <v>2.0691762707631622</v>
      </c>
      <c r="Q415" cm="1">
        <f t="array" ref="Q415">MMULT('coëfficients techniques importé'!$B23:$AL23,'valeur ajoutée'!Q$42:Q$78)</f>
        <v>1.4579362153021957</v>
      </c>
      <c r="R415" cm="1">
        <f t="array" ref="R415">MMULT('coëfficients techniques importé'!$B23:$AL23,'valeur ajoutée'!R$42:R$78)</f>
        <v>3.1975799927457373</v>
      </c>
      <c r="S415" cm="1">
        <f t="array" ref="S415">MMULT('coëfficients techniques importé'!$B23:$AL23,'valeur ajoutée'!S$42:S$78)</f>
        <v>6.8831143286296594</v>
      </c>
      <c r="T415" cm="1">
        <f t="array" ref="T415">MMULT('coëfficients techniques importé'!$B23:$AL23,'valeur ajoutée'!T$42:T$78)</f>
        <v>165.13263426855644</v>
      </c>
      <c r="U415" cm="1">
        <f t="array" ref="U415">MMULT('coëfficients techniques importé'!$B23:$AL23,'valeur ajoutée'!U$42:U$78)</f>
        <v>17.745475338505472</v>
      </c>
      <c r="V415" cm="1">
        <f t="array" ref="V415">MMULT('coëfficients techniques importé'!$B23:$AL23,'valeur ajoutée'!V$42:V$78)</f>
        <v>12.489070067483564</v>
      </c>
      <c r="W415" cm="1">
        <f t="array" ref="W415">MMULT('coëfficients techniques importé'!$B23:$AL23,'valeur ajoutée'!W$42:W$78)</f>
        <v>384.11003439066667</v>
      </c>
      <c r="X415" cm="1">
        <f t="array" ref="X415">MMULT('coëfficients techniques importé'!$B23:$AL23,'valeur ajoutée'!X$42:X$78)</f>
        <v>45.175619387677223</v>
      </c>
      <c r="Y415" cm="1">
        <f t="array" ref="Y415">MMULT('coëfficients techniques importé'!$B23:$AL23,'valeur ajoutée'!Y$42:Y$78)</f>
        <v>83.043997156481666</v>
      </c>
      <c r="Z415" cm="1">
        <f t="array" ref="Z415">MMULT('coëfficients techniques importé'!$B23:$AL23,'valeur ajoutée'!Z$42:Z$78)</f>
        <v>89.066488831322431</v>
      </c>
      <c r="AA415" cm="1">
        <f t="array" ref="AA415">MMULT('coëfficients techniques importé'!$B23:$AL23,'valeur ajoutée'!AA$42:AA$78)</f>
        <v>27.833513979252373</v>
      </c>
      <c r="AB415" cm="1">
        <f t="array" ref="AB415">MMULT('coëfficients techniques importé'!$B23:$AL23,'valeur ajoutée'!AB$42:AB$78)</f>
        <v>152.5375909689202</v>
      </c>
      <c r="AC415" cm="1">
        <f t="array" ref="AC415">MMULT('coëfficients techniques importé'!$B23:$AL23,'valeur ajoutée'!AC$42:AC$78)</f>
        <v>119.81857905274518</v>
      </c>
      <c r="AD415" cm="1">
        <f t="array" ref="AD415">MMULT('coëfficients techniques importé'!$B23:$AL23,'valeur ajoutée'!AD$42:AD$78)</f>
        <v>48.687586520422386</v>
      </c>
      <c r="AE415" cm="1">
        <f t="array" ref="AE415">MMULT('coëfficients techniques importé'!$B23:$AL23,'valeur ajoutée'!AE$42:AE$78)</f>
        <v>75.399629102782171</v>
      </c>
      <c r="AF415" cm="1">
        <f t="array" ref="AF415">MMULT('coëfficients techniques importé'!$B23:$AL23,'valeur ajoutée'!AF$42:AF$78)</f>
        <v>92.064999999999998</v>
      </c>
      <c r="AG415" cm="1">
        <f t="array" ref="AG415">MMULT('coëfficients techniques importé'!$B23:$AL23,'valeur ajoutée'!AG$42:AG$78)</f>
        <v>59.092337350778884</v>
      </c>
      <c r="AH415" cm="1">
        <f t="array" ref="AH415">MMULT('coëfficients techniques importé'!$B23:$AL23,'valeur ajoutée'!AH$42:AH$78)</f>
        <v>41.077902781973357</v>
      </c>
      <c r="AI415" cm="1">
        <f t="array" ref="AI415">MMULT('coëfficients techniques importé'!$B23:$AL23,'valeur ajoutée'!AI$42:AI$78)</f>
        <v>19.841000000000001</v>
      </c>
      <c r="AJ415" cm="1">
        <f t="array" ref="AJ415">MMULT('coëfficients techniques importé'!$B23:$AL23,'valeur ajoutée'!AJ$42:AJ$78)</f>
        <v>70.197326651979566</v>
      </c>
      <c r="AK415" cm="1">
        <f t="array" ref="AK415">MMULT('coëfficients techniques importé'!$B23:$AL23,'valeur ajoutée'!AK$42:AK$78)</f>
        <v>40.575150177942135</v>
      </c>
      <c r="AL415" cm="1">
        <f t="array" ref="AL415">MMULT('coëfficients techniques importé'!$B23:$AL23,'valeur ajoutée'!AL$42:AL$78)</f>
        <v>0</v>
      </c>
    </row>
    <row r="416" spans="1:38">
      <c r="A416" s="13" t="s">
        <v>30</v>
      </c>
      <c r="B416" cm="1">
        <f t="array" ref="B416">MMULT('coëfficients techniques importé'!$B24:$AL24,'valeur ajoutée'!B$42:B$78)</f>
        <v>0.77922265050626716</v>
      </c>
      <c r="C416" cm="1">
        <f t="array" ref="C416">MMULT('coëfficients techniques importé'!$B24:$AL24,'valeur ajoutée'!C$42:C$78)</f>
        <v>9.0395859296482417E-2</v>
      </c>
      <c r="D416" cm="1">
        <f t="array" ref="D416">MMULT('coëfficients techniques importé'!$B24:$AL24,'valeur ajoutée'!D$42:D$78)</f>
        <v>9.0646347112178773</v>
      </c>
      <c r="E416" cm="1">
        <f t="array" ref="E416">MMULT('coëfficients techniques importé'!$B24:$AL24,'valeur ajoutée'!E$42:E$78)</f>
        <v>1.641888056946688</v>
      </c>
      <c r="F416" cm="1">
        <f t="array" ref="F416">MMULT('coëfficients techniques importé'!$B24:$AL24,'valeur ajoutée'!F$42:F$78)</f>
        <v>1.0875463953200954</v>
      </c>
      <c r="G416" cm="1">
        <f t="array" ref="G416">MMULT('coëfficients techniques importé'!$B24:$AL24,'valeur ajoutée'!G$42:G$78)</f>
        <v>2.453311512631017</v>
      </c>
      <c r="H416" cm="1">
        <f t="array" ref="H416">MMULT('coëfficients techniques importé'!$B24:$AL24,'valeur ajoutée'!H$42:H$78)</f>
        <v>5.3210075646138932</v>
      </c>
      <c r="I416" cm="1">
        <f t="array" ref="I416">MMULT('coëfficients techniques importé'!$B24:$AL24,'valeur ajoutée'!I$42:I$78)</f>
        <v>4.740091114934522</v>
      </c>
      <c r="J416" cm="1">
        <f t="array" ref="J416">MMULT('coëfficients techniques importé'!$B24:$AL24,'valeur ajoutée'!J$42:J$78)</f>
        <v>1.3301401369606687</v>
      </c>
      <c r="K416" cm="1">
        <f t="array" ref="K416">MMULT('coëfficients techniques importé'!$B24:$AL24,'valeur ajoutée'!K$42:K$78)</f>
        <v>2.4492177808996005</v>
      </c>
      <c r="L416" cm="1">
        <f t="array" ref="L416">MMULT('coëfficients techniques importé'!$B24:$AL24,'valeur ajoutée'!L$42:L$78)</f>
        <v>2.7148022517237753</v>
      </c>
      <c r="M416" cm="1">
        <f t="array" ref="M416">MMULT('coëfficients techniques importé'!$B24:$AL24,'valeur ajoutée'!M$42:M$78)</f>
        <v>2.6419115285210935</v>
      </c>
      <c r="N416" cm="1">
        <f t="array" ref="N416">MMULT('coëfficients techniques importé'!$B24:$AL24,'valeur ajoutée'!N$42:N$78)</f>
        <v>5.3968017632264322</v>
      </c>
      <c r="O416" cm="1">
        <f t="array" ref="O416">MMULT('coëfficients techniques importé'!$B24:$AL24,'valeur ajoutée'!O$42:O$78)</f>
        <v>10.968800735643367</v>
      </c>
      <c r="P416" cm="1">
        <f t="array" ref="P416">MMULT('coëfficients techniques importé'!$B24:$AL24,'valeur ajoutée'!P$42:P$78)</f>
        <v>3.902134170177888</v>
      </c>
      <c r="Q416" cm="1">
        <f t="array" ref="Q416">MMULT('coëfficients techniques importé'!$B24:$AL24,'valeur ajoutée'!Q$42:Q$78)</f>
        <v>4.2708419007008693</v>
      </c>
      <c r="R416" cm="1">
        <f t="array" ref="R416">MMULT('coëfficients techniques importé'!$B24:$AL24,'valeur ajoutée'!R$42:R$78)</f>
        <v>2.7485802416814611</v>
      </c>
      <c r="S416" cm="1">
        <f t="array" ref="S416">MMULT('coëfficients techniques importé'!$B24:$AL24,'valeur ajoutée'!S$42:S$78)</f>
        <v>24.389125381905664</v>
      </c>
      <c r="T416" cm="1">
        <f t="array" ref="T416">MMULT('coëfficients techniques importé'!$B24:$AL24,'valeur ajoutée'!T$42:T$78)</f>
        <v>229.84260716126329</v>
      </c>
      <c r="U416" cm="1">
        <f t="array" ref="U416">MMULT('coëfficients techniques importé'!$B24:$AL24,'valeur ajoutée'!U$42:U$78)</f>
        <v>21.481042347356126</v>
      </c>
      <c r="V416" cm="1">
        <f t="array" ref="V416">MMULT('coëfficients techniques importé'!$B24:$AL24,'valeur ajoutée'!V$42:V$78)</f>
        <v>21.97326202654104</v>
      </c>
      <c r="W416" cm="1">
        <f t="array" ref="W416">MMULT('coëfficients techniques importé'!$B24:$AL24,'valeur ajoutée'!W$42:W$78)</f>
        <v>16.279361684321923</v>
      </c>
      <c r="X416" cm="1">
        <f t="array" ref="X416">MMULT('coëfficients techniques importé'!$B24:$AL24,'valeur ajoutée'!X$42:X$78)</f>
        <v>216.37523240486851</v>
      </c>
      <c r="Y416" cm="1">
        <f t="array" ref="Y416">MMULT('coëfficients techniques importé'!$B24:$AL24,'valeur ajoutée'!Y$42:Y$78)</f>
        <v>69.278733711954246</v>
      </c>
      <c r="Z416" cm="1">
        <f t="array" ref="Z416">MMULT('coëfficients techniques importé'!$B24:$AL24,'valeur ajoutée'!Z$42:Z$78)</f>
        <v>124.2089283565101</v>
      </c>
      <c r="AA416" cm="1">
        <f t="array" ref="AA416">MMULT('coëfficients techniques importé'!$B24:$AL24,'valeur ajoutée'!AA$42:AA$78)</f>
        <v>19.838533055562898</v>
      </c>
      <c r="AB416" cm="1">
        <f t="array" ref="AB416">MMULT('coëfficients techniques importé'!$B24:$AL24,'valeur ajoutée'!AB$42:AB$78)</f>
        <v>46.129379186137214</v>
      </c>
      <c r="AC416" cm="1">
        <f t="array" ref="AC416">MMULT('coëfficients techniques importé'!$B24:$AL24,'valeur ajoutée'!AC$42:AC$78)</f>
        <v>50.825957232726253</v>
      </c>
      <c r="AD416" cm="1">
        <f t="array" ref="AD416">MMULT('coëfficients techniques importé'!$B24:$AL24,'valeur ajoutée'!AD$42:AD$78)</f>
        <v>5.9604797695258007</v>
      </c>
      <c r="AE416" cm="1">
        <f t="array" ref="AE416">MMULT('coëfficients techniques importé'!$B24:$AL24,'valeur ajoutée'!AE$42:AE$78)</f>
        <v>34.194973146646753</v>
      </c>
      <c r="AF416" cm="1">
        <f t="array" ref="AF416">MMULT('coëfficients techniques importé'!$B24:$AL24,'valeur ajoutée'!AF$42:AF$78)</f>
        <v>66.132000000000005</v>
      </c>
      <c r="AG416" cm="1">
        <f t="array" ref="AG416">MMULT('coëfficients techniques importé'!$B24:$AL24,'valeur ajoutée'!AG$42:AG$78)</f>
        <v>23.966567240860432</v>
      </c>
      <c r="AH416" cm="1">
        <f t="array" ref="AH416">MMULT('coëfficients techniques importé'!$B24:$AL24,'valeur ajoutée'!AH$42:AH$78)</f>
        <v>32.901848530848504</v>
      </c>
      <c r="AI416" cm="1">
        <f t="array" ref="AI416">MMULT('coëfficients techniques importé'!$B24:$AL24,'valeur ajoutée'!AI$42:AI$78)</f>
        <v>5.3960000000000008</v>
      </c>
      <c r="AJ416" cm="1">
        <f t="array" ref="AJ416">MMULT('coëfficients techniques importé'!$B24:$AL24,'valeur ajoutée'!AJ$42:AJ$78)</f>
        <v>26.140812318646233</v>
      </c>
      <c r="AK416" cm="1">
        <f t="array" ref="AK416">MMULT('coëfficients techniques importé'!$B24:$AL24,'valeur ajoutée'!AK$42:AK$78)</f>
        <v>13.446813675658039</v>
      </c>
      <c r="AL416" cm="1">
        <f t="array" ref="AL416">MMULT('coëfficients techniques importé'!$B24:$AL24,'valeur ajoutée'!AL$42:AL$78)</f>
        <v>0</v>
      </c>
    </row>
    <row r="417" spans="1:38">
      <c r="A417" s="13" t="s">
        <v>31</v>
      </c>
      <c r="B417" cm="1">
        <f t="array" ref="B417">MMULT('coëfficients techniques importé'!$B25:$AL25,'valeur ajoutée'!B$42:B$78)</f>
        <v>4.7268372642752285E-2</v>
      </c>
      <c r="C417" cm="1">
        <f t="array" ref="C417">MMULT('coëfficients techniques importé'!$B25:$AL25,'valeur ajoutée'!C$42:C$78)</f>
        <v>3.0734592160804017E-2</v>
      </c>
      <c r="D417" cm="1">
        <f t="array" ref="D417">MMULT('coëfficients techniques importé'!$B25:$AL25,'valeur ajoutée'!D$42:D$78)</f>
        <v>45.788607940996719</v>
      </c>
      <c r="E417" cm="1">
        <f t="array" ref="E417">MMULT('coëfficients techniques importé'!$B25:$AL25,'valeur ajoutée'!E$42:E$78)</f>
        <v>5.9778339847103625</v>
      </c>
      <c r="F417" cm="1">
        <f t="array" ref="F417">MMULT('coëfficients techniques importé'!$B25:$AL25,'valeur ajoutée'!F$42:F$78)</f>
        <v>5.3011898080250468</v>
      </c>
      <c r="G417" cm="1">
        <f t="array" ref="G417">MMULT('coëfficients techniques importé'!$B25:$AL25,'valeur ajoutée'!G$42:G$78)</f>
        <v>15.654689903616488</v>
      </c>
      <c r="H417" cm="1">
        <f t="array" ref="H417">MMULT('coëfficients techniques importé'!$B25:$AL25,'valeur ajoutée'!H$42:H$78)</f>
        <v>23.282551587283312</v>
      </c>
      <c r="I417" cm="1">
        <f t="array" ref="I417">MMULT('coëfficients techniques importé'!$B25:$AL25,'valeur ajoutée'!I$42:I$78)</f>
        <v>13.35905646259404</v>
      </c>
      <c r="J417" cm="1">
        <f t="array" ref="J417">MMULT('coëfficients techniques importé'!$B25:$AL25,'valeur ajoutée'!J$42:J$78)</f>
        <v>6.757671133363611</v>
      </c>
      <c r="K417" cm="1">
        <f t="array" ref="K417">MMULT('coëfficients techniques importé'!$B25:$AL25,'valeur ajoutée'!K$42:K$78)</f>
        <v>10.302087344503155</v>
      </c>
      <c r="L417" cm="1">
        <f t="array" ref="L417">MMULT('coëfficients techniques importé'!$B25:$AL25,'valeur ajoutée'!L$42:L$78)</f>
        <v>47.117157434146513</v>
      </c>
      <c r="M417" cm="1">
        <f t="array" ref="M417">MMULT('coëfficients techniques importé'!$B25:$AL25,'valeur ajoutée'!M$42:M$78)</f>
        <v>9.1706969814303392</v>
      </c>
      <c r="N417" cm="1">
        <f t="array" ref="N417">MMULT('coëfficients techniques importé'!$B25:$AL25,'valeur ajoutée'!N$42:N$78)</f>
        <v>17.231893349249308</v>
      </c>
      <c r="O417" cm="1">
        <f t="array" ref="O417">MMULT('coëfficients techniques importé'!$B25:$AL25,'valeur ajoutée'!O$42:O$78)</f>
        <v>42.47777217139852</v>
      </c>
      <c r="P417" cm="1">
        <f t="array" ref="P417">MMULT('coëfficients techniques importé'!$B25:$AL25,'valeur ajoutée'!P$42:P$78)</f>
        <v>16.198780539554065</v>
      </c>
      <c r="Q417" cm="1">
        <f t="array" ref="Q417">MMULT('coëfficients techniques importé'!$B25:$AL25,'valeur ajoutée'!Q$42:Q$78)</f>
        <v>17.948106020504593</v>
      </c>
      <c r="R417" cm="1">
        <f t="array" ref="R417">MMULT('coëfficients techniques importé'!$B25:$AL25,'valeur ajoutée'!R$42:R$78)</f>
        <v>8.6388591756867665</v>
      </c>
      <c r="S417" cm="1">
        <f t="array" ref="S417">MMULT('coëfficients techniques importé'!$B25:$AL25,'valeur ajoutée'!S$42:S$78)</f>
        <v>72.543572540042533</v>
      </c>
      <c r="T417" cm="1">
        <f t="array" ref="T417">MMULT('coëfficients techniques importé'!$B25:$AL25,'valeur ajoutée'!T$42:T$78)</f>
        <v>265.41791758382567</v>
      </c>
      <c r="U417" cm="1">
        <f t="array" ref="U417">MMULT('coëfficients techniques importé'!$B25:$AL25,'valeur ajoutée'!U$42:U$78)</f>
        <v>35.820559530733057</v>
      </c>
      <c r="V417" cm="1">
        <f t="array" ref="V417">MMULT('coëfficients techniques importé'!$B25:$AL25,'valeur ajoutée'!V$42:V$78)</f>
        <v>18.69653476171646</v>
      </c>
      <c r="W417" cm="1">
        <f t="array" ref="W417">MMULT('coëfficients techniques importé'!$B25:$AL25,'valeur ajoutée'!W$42:W$78)</f>
        <v>59.644265156982307</v>
      </c>
      <c r="X417" cm="1">
        <f t="array" ref="X417">MMULT('coëfficients techniques importé'!$B25:$AL25,'valeur ajoutée'!X$42:X$78)</f>
        <v>54.684847162478817</v>
      </c>
      <c r="Y417" cm="1">
        <f t="array" ref="Y417">MMULT('coëfficients techniques importé'!$B25:$AL25,'valeur ajoutée'!Y$42:Y$78)</f>
        <v>1330.9109601602884</v>
      </c>
      <c r="Z417" cm="1">
        <f t="array" ref="Z417">MMULT('coëfficients techniques importé'!$B25:$AL25,'valeur ajoutée'!Z$42:Z$78)</f>
        <v>240.51005930369789</v>
      </c>
      <c r="AA417" cm="1">
        <f t="array" ref="AA417">MMULT('coëfficients techniques importé'!$B25:$AL25,'valeur ajoutée'!AA$42:AA$78)</f>
        <v>50.824624864271264</v>
      </c>
      <c r="AB417" cm="1">
        <f t="array" ref="AB417">MMULT('coëfficients techniques importé'!$B25:$AL25,'valeur ajoutée'!AB$42:AB$78)</f>
        <v>73.273222931602874</v>
      </c>
      <c r="AC417" cm="1">
        <f t="array" ref="AC417">MMULT('coëfficients techniques importé'!$B25:$AL25,'valeur ajoutée'!AC$42:AC$78)</f>
        <v>81.368272561866192</v>
      </c>
      <c r="AD417" cm="1">
        <f t="array" ref="AD417">MMULT('coëfficients techniques importé'!$B25:$AL25,'valeur ajoutée'!AD$42:AD$78)</f>
        <v>10.368045002490534</v>
      </c>
      <c r="AE417" cm="1">
        <f t="array" ref="AE417">MMULT('coëfficients techniques importé'!$B25:$AL25,'valeur ajoutée'!AE$42:AE$78)</f>
        <v>50.639257666182125</v>
      </c>
      <c r="AF417" cm="1">
        <f t="array" ref="AF417">MMULT('coëfficients techniques importé'!$B25:$AL25,'valeur ajoutée'!AF$42:AF$78)</f>
        <v>111.34499999999998</v>
      </c>
      <c r="AG417" cm="1">
        <f t="array" ref="AG417">MMULT('coëfficients techniques importé'!$B25:$AL25,'valeur ajoutée'!AG$42:AG$78)</f>
        <v>13.552468994969832</v>
      </c>
      <c r="AH417" cm="1">
        <f t="array" ref="AH417">MMULT('coëfficients techniques importé'!$B25:$AL25,'valeur ajoutée'!AH$42:AH$78)</f>
        <v>29.97538169837151</v>
      </c>
      <c r="AI417" cm="1">
        <f t="array" ref="AI417">MMULT('coëfficients techniques importé'!$B25:$AL25,'valeur ajoutée'!AI$42:AI$78)</f>
        <v>8.14</v>
      </c>
      <c r="AJ417" cm="1">
        <f t="array" ref="AJ417">MMULT('coëfficients techniques importé'!$B25:$AL25,'valeur ajoutée'!AJ$42:AJ$78)</f>
        <v>23.305331714275582</v>
      </c>
      <c r="AK417" cm="1">
        <f t="array" ref="AK417">MMULT('coëfficients techniques importé'!$B25:$AL25,'valeur ajoutée'!AK$42:AK$78)</f>
        <v>26.543895172721339</v>
      </c>
      <c r="AL417" cm="1">
        <f t="array" ref="AL417">MMULT('coëfficients techniques importé'!$B25:$AL25,'valeur ajoutée'!AL$42:AL$78)</f>
        <v>0</v>
      </c>
    </row>
    <row r="418" spans="1:38">
      <c r="A418" s="13" t="s">
        <v>32</v>
      </c>
      <c r="B418" cm="1">
        <f t="array" ref="B418">MMULT('coëfficients techniques importé'!$B26:$AL26,'valeur ajoutée'!B$42:B$78)</f>
        <v>21.417511293860802</v>
      </c>
      <c r="C418" cm="1">
        <f t="array" ref="C418">MMULT('coëfficients techniques importé'!$B26:$AL26,'valeur ajoutée'!C$42:C$78)</f>
        <v>0.71162401849246215</v>
      </c>
      <c r="D418" cm="1">
        <f t="array" ref="D418">MMULT('coëfficients techniques importé'!$B26:$AL26,'valeur ajoutée'!D$42:D$78)</f>
        <v>86.958879850663806</v>
      </c>
      <c r="E418" cm="1">
        <f t="array" ref="E418">MMULT('coëfficients techniques importé'!$B26:$AL26,'valeur ajoutée'!E$42:E$78)</f>
        <v>8.0681150846988245</v>
      </c>
      <c r="F418" cm="1">
        <f t="array" ref="F418">MMULT('coëfficients techniques importé'!$B26:$AL26,'valeur ajoutée'!F$42:F$78)</f>
        <v>6.9801527697673791</v>
      </c>
      <c r="G418" cm="1">
        <f t="array" ref="G418">MMULT('coëfficients techniques importé'!$B26:$AL26,'valeur ajoutée'!G$42:G$78)</f>
        <v>8.8019075280298988</v>
      </c>
      <c r="H418" cm="1">
        <f t="array" ref="H418">MMULT('coëfficients techniques importé'!$B26:$AL26,'valeur ajoutée'!H$42:H$78)</f>
        <v>21.919385484755729</v>
      </c>
      <c r="I418" cm="1">
        <f t="array" ref="I418">MMULT('coëfficients techniques importé'!$B26:$AL26,'valeur ajoutée'!I$42:I$78)</f>
        <v>12.926020690930621</v>
      </c>
      <c r="J418" cm="1">
        <f t="array" ref="J418">MMULT('coëfficients techniques importé'!$B26:$AL26,'valeur ajoutée'!J$42:J$78)</f>
        <v>6.0995915349259686</v>
      </c>
      <c r="K418" cm="1">
        <f t="array" ref="K418">MMULT('coëfficients techniques importé'!$B26:$AL26,'valeur ajoutée'!K$42:K$78)</f>
        <v>14.351023048330969</v>
      </c>
      <c r="L418" cm="1">
        <f t="array" ref="L418">MMULT('coëfficients techniques importé'!$B26:$AL26,'valeur ajoutée'!L$42:L$78)</f>
        <v>9.8138948805782071</v>
      </c>
      <c r="M418" cm="1">
        <f t="array" ref="M418">MMULT('coëfficients techniques importé'!$B26:$AL26,'valeur ajoutée'!M$42:M$78)</f>
        <v>6.3767987161222743</v>
      </c>
      <c r="N418" cm="1">
        <f t="array" ref="N418">MMULT('coëfficients techniques importé'!$B26:$AL26,'valeur ajoutée'!N$42:N$78)</f>
        <v>13.440547488126848</v>
      </c>
      <c r="O418" cm="1">
        <f t="array" ref="O418">MMULT('coëfficients techniques importé'!$B26:$AL26,'valeur ajoutée'!O$42:O$78)</f>
        <v>39.414001564678813</v>
      </c>
      <c r="P418" cm="1">
        <f t="array" ref="P418">MMULT('coëfficients techniques importé'!$B26:$AL26,'valeur ajoutée'!P$42:P$78)</f>
        <v>12.446472855551146</v>
      </c>
      <c r="Q418" cm="1">
        <f t="array" ref="Q418">MMULT('coëfficients techniques importé'!$B26:$AL26,'valeur ajoutée'!Q$42:Q$78)</f>
        <v>10.943937452823628</v>
      </c>
      <c r="R418" cm="1">
        <f t="array" ref="R418">MMULT('coëfficients techniques importé'!$B26:$AL26,'valeur ajoutée'!R$42:R$78)</f>
        <v>14.982036556134622</v>
      </c>
      <c r="S418" cm="1">
        <f t="array" ref="S418">MMULT('coëfficients techniques importé'!$B26:$AL26,'valeur ajoutée'!S$42:S$78)</f>
        <v>191.35422542154058</v>
      </c>
      <c r="T418" cm="1">
        <f t="array" ref="T418">MMULT('coëfficients techniques importé'!$B26:$AL26,'valeur ajoutée'!T$42:T$78)</f>
        <v>582.67292305719036</v>
      </c>
      <c r="U418" cm="1">
        <f t="array" ref="U418">MMULT('coëfficients techniques importé'!$B26:$AL26,'valeur ajoutée'!U$42:U$78)</f>
        <v>123.70662385028047</v>
      </c>
      <c r="V418" cm="1">
        <f t="array" ref="V418">MMULT('coëfficients techniques importé'!$B26:$AL26,'valeur ajoutée'!V$42:V$78)</f>
        <v>53.598622844032739</v>
      </c>
      <c r="W418" cm="1">
        <f t="array" ref="W418">MMULT('coëfficients techniques importé'!$B26:$AL26,'valeur ajoutée'!W$42:W$78)</f>
        <v>27.532073162576221</v>
      </c>
      <c r="X418" cm="1">
        <f t="array" ref="X418">MMULT('coëfficients techniques importé'!$B26:$AL26,'valeur ajoutée'!X$42:X$78)</f>
        <v>27.656767700668755</v>
      </c>
      <c r="Y418" cm="1">
        <f t="array" ref="Y418">MMULT('coëfficients techniques importé'!$B26:$AL26,'valeur ajoutée'!Y$42:Y$78)</f>
        <v>25.167470327462159</v>
      </c>
      <c r="Z418" cm="1">
        <f t="array" ref="Z418">MMULT('coëfficients techniques importé'!$B26:$AL26,'valeur ajoutée'!Z$42:Z$78)</f>
        <v>770.64544427229032</v>
      </c>
      <c r="AA418" cm="1">
        <f t="array" ref="AA418">MMULT('coëfficients techniques importé'!$B26:$AL26,'valeur ajoutée'!AA$42:AA$78)</f>
        <v>506.28269190384322</v>
      </c>
      <c r="AB418" cm="1">
        <f t="array" ref="AB418">MMULT('coëfficients techniques importé'!$B26:$AL26,'valeur ajoutée'!AB$42:AB$78)</f>
        <v>128.50845556966439</v>
      </c>
      <c r="AC418" cm="1">
        <f t="array" ref="AC418">MMULT('coëfficients techniques importé'!$B26:$AL26,'valeur ajoutée'!AC$42:AC$78)</f>
        <v>44.506185943514765</v>
      </c>
      <c r="AD418" cm="1">
        <f t="array" ref="AD418">MMULT('coëfficients techniques importé'!$B26:$AL26,'valeur ajoutée'!AD$42:AD$78)</f>
        <v>12.219188620342697</v>
      </c>
      <c r="AE418" cm="1">
        <f t="array" ref="AE418">MMULT('coëfficients techniques importé'!$B26:$AL26,'valeur ajoutée'!AE$42:AE$78)</f>
        <v>39.631854792186736</v>
      </c>
      <c r="AF418" cm="1">
        <f t="array" ref="AF418">MMULT('coëfficients techniques importé'!$B26:$AL26,'valeur ajoutée'!AF$42:AF$78)</f>
        <v>155.24600000000001</v>
      </c>
      <c r="AG418" cm="1">
        <f t="array" ref="AG418">MMULT('coëfficients techniques importé'!$B26:$AL26,'valeur ajoutée'!AG$42:AG$78)</f>
        <v>22.975024018687566</v>
      </c>
      <c r="AH418" cm="1">
        <f t="array" ref="AH418">MMULT('coëfficients techniques importé'!$B26:$AL26,'valeur ajoutée'!AH$42:AH$78)</f>
        <v>58.85143803142617</v>
      </c>
      <c r="AI418" cm="1">
        <f t="array" ref="AI418">MMULT('coëfficients techniques importé'!$B26:$AL26,'valeur ajoutée'!AI$42:AI$78)</f>
        <v>12.701999999999998</v>
      </c>
      <c r="AJ418" cm="1">
        <f t="array" ref="AJ418">MMULT('coëfficients techniques importé'!$B26:$AL26,'valeur ajoutée'!AJ$42:AJ$78)</f>
        <v>20.592613950262521</v>
      </c>
      <c r="AK418" cm="1">
        <f t="array" ref="AK418">MMULT('coëfficients techniques importé'!$B26:$AL26,'valeur ajoutée'!AK$42:AK$78)</f>
        <v>43.86263265673265</v>
      </c>
      <c r="AL418" cm="1">
        <f t="array" ref="AL418">MMULT('coëfficients techniques importé'!$B26:$AL26,'valeur ajoutée'!AL$42:AL$78)</f>
        <v>0</v>
      </c>
    </row>
    <row r="419" spans="1:38">
      <c r="A419" s="13" t="s">
        <v>33</v>
      </c>
      <c r="B419" cm="1">
        <f t="array" ref="B419">MMULT('coëfficients techniques importé'!$B27:$AL27,'valeur ajoutée'!B$42:B$78)</f>
        <v>0</v>
      </c>
      <c r="C419" cm="1">
        <f t="array" ref="C419">MMULT('coëfficients techniques importé'!$B27:$AL27,'valeur ajoutée'!C$42:C$78)</f>
        <v>0</v>
      </c>
      <c r="D419" cm="1">
        <f t="array" ref="D419">MMULT('coëfficients techniques importé'!$B27:$AL27,'valeur ajoutée'!D$42:D$78)</f>
        <v>0</v>
      </c>
      <c r="E419" cm="1">
        <f t="array" ref="E419">MMULT('coëfficients techniques importé'!$B27:$AL27,'valeur ajoutée'!E$42:E$78)</f>
        <v>0</v>
      </c>
      <c r="F419" cm="1">
        <f t="array" ref="F419">MMULT('coëfficients techniques importé'!$B27:$AL27,'valeur ajoutée'!F$42:F$78)</f>
        <v>0</v>
      </c>
      <c r="G419" cm="1">
        <f t="array" ref="G419">MMULT('coëfficients techniques importé'!$B27:$AL27,'valeur ajoutée'!G$42:G$78)</f>
        <v>0</v>
      </c>
      <c r="H419" cm="1">
        <f t="array" ref="H419">MMULT('coëfficients techniques importé'!$B27:$AL27,'valeur ajoutée'!H$42:H$78)</f>
        <v>0</v>
      </c>
      <c r="I419" cm="1">
        <f t="array" ref="I419">MMULT('coëfficients techniques importé'!$B27:$AL27,'valeur ajoutée'!I$42:I$78)</f>
        <v>0</v>
      </c>
      <c r="J419" cm="1">
        <f t="array" ref="J419">MMULT('coëfficients techniques importé'!$B27:$AL27,'valeur ajoutée'!J$42:J$78)</f>
        <v>0</v>
      </c>
      <c r="K419" cm="1">
        <f t="array" ref="K419">MMULT('coëfficients techniques importé'!$B27:$AL27,'valeur ajoutée'!K$42:K$78)</f>
        <v>0</v>
      </c>
      <c r="L419" cm="1">
        <f t="array" ref="L419">MMULT('coëfficients techniques importé'!$B27:$AL27,'valeur ajoutée'!L$42:L$78)</f>
        <v>0</v>
      </c>
      <c r="M419" cm="1">
        <f t="array" ref="M419">MMULT('coëfficients techniques importé'!$B27:$AL27,'valeur ajoutée'!M$42:M$78)</f>
        <v>0</v>
      </c>
      <c r="N419" cm="1">
        <f t="array" ref="N419">MMULT('coëfficients techniques importé'!$B27:$AL27,'valeur ajoutée'!N$42:N$78)</f>
        <v>0</v>
      </c>
      <c r="O419" cm="1">
        <f t="array" ref="O419">MMULT('coëfficients techniques importé'!$B27:$AL27,'valeur ajoutée'!O$42:O$78)</f>
        <v>0</v>
      </c>
      <c r="P419" cm="1">
        <f t="array" ref="P419">MMULT('coëfficients techniques importé'!$B27:$AL27,'valeur ajoutée'!P$42:P$78)</f>
        <v>0</v>
      </c>
      <c r="Q419" cm="1">
        <f t="array" ref="Q419">MMULT('coëfficients techniques importé'!$B27:$AL27,'valeur ajoutée'!Q$42:Q$78)</f>
        <v>0</v>
      </c>
      <c r="R419" cm="1">
        <f t="array" ref="R419">MMULT('coëfficients techniques importé'!$B27:$AL27,'valeur ajoutée'!R$42:R$78)</f>
        <v>0</v>
      </c>
      <c r="S419" cm="1">
        <f t="array" ref="S419">MMULT('coëfficients techniques importé'!$B27:$AL27,'valeur ajoutée'!S$42:S$78)</f>
        <v>0</v>
      </c>
      <c r="T419" cm="1">
        <f t="array" ref="T419">MMULT('coëfficients techniques importé'!$B27:$AL27,'valeur ajoutée'!T$42:T$78)</f>
        <v>0</v>
      </c>
      <c r="U419" cm="1">
        <f t="array" ref="U419">MMULT('coëfficients techniques importé'!$B27:$AL27,'valeur ajoutée'!U$42:U$78)</f>
        <v>0</v>
      </c>
      <c r="V419" cm="1">
        <f t="array" ref="V419">MMULT('coëfficients techniques importé'!$B27:$AL27,'valeur ajoutée'!V$42:V$78)</f>
        <v>0</v>
      </c>
      <c r="W419" cm="1">
        <f t="array" ref="W419">MMULT('coëfficients techniques importé'!$B27:$AL27,'valeur ajoutée'!W$42:W$78)</f>
        <v>0</v>
      </c>
      <c r="X419" cm="1">
        <f t="array" ref="X419">MMULT('coëfficients techniques importé'!$B27:$AL27,'valeur ajoutée'!X$42:X$78)</f>
        <v>0</v>
      </c>
      <c r="Y419" cm="1">
        <f t="array" ref="Y419">MMULT('coëfficients techniques importé'!$B27:$AL27,'valeur ajoutée'!Y$42:Y$78)</f>
        <v>0</v>
      </c>
      <c r="Z419" cm="1">
        <f t="array" ref="Z419">MMULT('coëfficients techniques importé'!$B27:$AL27,'valeur ajoutée'!Z$42:Z$78)</f>
        <v>0</v>
      </c>
      <c r="AA419" cm="1">
        <f t="array" ref="AA419">MMULT('coëfficients techniques importé'!$B27:$AL27,'valeur ajoutée'!AA$42:AA$78)</f>
        <v>0</v>
      </c>
      <c r="AB419" cm="1">
        <f t="array" ref="AB419">MMULT('coëfficients techniques importé'!$B27:$AL27,'valeur ajoutée'!AB$42:AB$78)</f>
        <v>0</v>
      </c>
      <c r="AC419" cm="1">
        <f t="array" ref="AC419">MMULT('coëfficients techniques importé'!$B27:$AL27,'valeur ajoutée'!AC$42:AC$78)</f>
        <v>0</v>
      </c>
      <c r="AD419" cm="1">
        <f t="array" ref="AD419">MMULT('coëfficients techniques importé'!$B27:$AL27,'valeur ajoutée'!AD$42:AD$78)</f>
        <v>0</v>
      </c>
      <c r="AE419" cm="1">
        <f t="array" ref="AE419">MMULT('coëfficients techniques importé'!$B27:$AL27,'valeur ajoutée'!AE$42:AE$78)</f>
        <v>0</v>
      </c>
      <c r="AF419" cm="1">
        <f t="array" ref="AF419">MMULT('coëfficients techniques importé'!$B27:$AL27,'valeur ajoutée'!AF$42:AF$78)</f>
        <v>0</v>
      </c>
      <c r="AG419" cm="1">
        <f t="array" ref="AG419">MMULT('coëfficients techniques importé'!$B27:$AL27,'valeur ajoutée'!AG$42:AG$78)</f>
        <v>0</v>
      </c>
      <c r="AH419" cm="1">
        <f t="array" ref="AH419">MMULT('coëfficients techniques importé'!$B27:$AL27,'valeur ajoutée'!AH$42:AH$78)</f>
        <v>0</v>
      </c>
      <c r="AI419" cm="1">
        <f t="array" ref="AI419">MMULT('coëfficients techniques importé'!$B27:$AL27,'valeur ajoutée'!AI$42:AI$78)</f>
        <v>0</v>
      </c>
      <c r="AJ419" cm="1">
        <f t="array" ref="AJ419">MMULT('coëfficients techniques importé'!$B27:$AL27,'valeur ajoutée'!AJ$42:AJ$78)</f>
        <v>0</v>
      </c>
      <c r="AK419" cm="1">
        <f t="array" ref="AK419">MMULT('coëfficients techniques importé'!$B27:$AL27,'valeur ajoutée'!AK$42:AK$78)</f>
        <v>0</v>
      </c>
      <c r="AL419" cm="1">
        <f t="array" ref="AL419">MMULT('coëfficients techniques importé'!$B27:$AL27,'valeur ajoutée'!AL$42:AL$78)</f>
        <v>0</v>
      </c>
    </row>
    <row r="420" spans="1:38">
      <c r="A420" s="13" t="s">
        <v>34</v>
      </c>
      <c r="B420" cm="1">
        <f t="array" ref="B420">MMULT('coëfficients techniques importé'!$B28:$AL28,'valeur ajoutée'!B$42:B$78)</f>
        <v>36.734933273459554</v>
      </c>
      <c r="C420" cm="1">
        <f t="array" ref="C420">MMULT('coëfficients techniques importé'!$B28:$AL28,'valeur ajoutée'!C$42:C$78)</f>
        <v>2.6734923063316578</v>
      </c>
      <c r="D420" cm="1">
        <f t="array" ref="D420">MMULT('coëfficients techniques importé'!$B28:$AL28,'valeur ajoutée'!D$42:D$78)</f>
        <v>352.99997400309525</v>
      </c>
      <c r="E420" cm="1">
        <f t="array" ref="E420">MMULT('coëfficients techniques importé'!$B28:$AL28,'valeur ajoutée'!E$42:E$78)</f>
        <v>25.096691805100392</v>
      </c>
      <c r="F420" cm="1">
        <f t="array" ref="F420">MMULT('coëfficients techniques importé'!$B28:$AL28,'valeur ajoutée'!F$42:F$78)</f>
        <v>37.642519947268674</v>
      </c>
      <c r="G420" cm="1">
        <f t="array" ref="G420">MMULT('coëfficients techniques importé'!$B28:$AL28,'valeur ajoutée'!G$42:G$78)</f>
        <v>52.096093697136588</v>
      </c>
      <c r="H420" cm="1">
        <f t="array" ref="H420">MMULT('coëfficients techniques importé'!$B28:$AL28,'valeur ajoutée'!H$42:H$78)</f>
        <v>100.21156948836223</v>
      </c>
      <c r="I420" cm="1">
        <f t="array" ref="I420">MMULT('coëfficients techniques importé'!$B28:$AL28,'valeur ajoutée'!I$42:I$78)</f>
        <v>106.20930499212874</v>
      </c>
      <c r="J420" cm="1">
        <f t="array" ref="J420">MMULT('coëfficients techniques importé'!$B28:$AL28,'valeur ajoutée'!J$42:J$78)</f>
        <v>70.823865953002084</v>
      </c>
      <c r="K420" cm="1">
        <f t="array" ref="K420">MMULT('coëfficients techniques importé'!$B28:$AL28,'valeur ajoutée'!K$42:K$78)</f>
        <v>114.03634851192162</v>
      </c>
      <c r="L420" cm="1">
        <f t="array" ref="L420">MMULT('coëfficients techniques importé'!$B28:$AL28,'valeur ajoutée'!L$42:L$78)</f>
        <v>90.672799308144619</v>
      </c>
      <c r="M420" cm="1">
        <f t="array" ref="M420">MMULT('coëfficients techniques importé'!$B28:$AL28,'valeur ajoutée'!M$42:M$78)</f>
        <v>49.686374471478906</v>
      </c>
      <c r="N420" cm="1">
        <f t="array" ref="N420">MMULT('coëfficients techniques importé'!$B28:$AL28,'valeur ajoutée'!N$42:N$78)</f>
        <v>122.82972617173934</v>
      </c>
      <c r="O420" cm="1">
        <f t="array" ref="O420">MMULT('coëfficients techniques importé'!$B28:$AL28,'valeur ajoutée'!O$42:O$78)</f>
        <v>401.9751294189756</v>
      </c>
      <c r="P420" cm="1">
        <f t="array" ref="P420">MMULT('coëfficients techniques importé'!$B28:$AL28,'valeur ajoutée'!P$42:P$78)</f>
        <v>109.79744052585069</v>
      </c>
      <c r="Q420" cm="1">
        <f t="array" ref="Q420">MMULT('coëfficients techniques importé'!$B28:$AL28,'valeur ajoutée'!Q$42:Q$78)</f>
        <v>67.592352835101963</v>
      </c>
      <c r="R420" cm="1">
        <f t="array" ref="R420">MMULT('coëfficients techniques importé'!$B28:$AL28,'valeur ajoutée'!R$42:R$78)</f>
        <v>49.305175992593007</v>
      </c>
      <c r="S420" cm="1">
        <f t="array" ref="S420">MMULT('coëfficients techniques importé'!$B28:$AL28,'valeur ajoutée'!S$42:S$78)</f>
        <v>1487.6203974415946</v>
      </c>
      <c r="T420" cm="1">
        <f t="array" ref="T420">MMULT('coëfficients techniques importé'!$B28:$AL28,'valeur ajoutée'!T$42:T$78)</f>
        <v>1616.2549854546212</v>
      </c>
      <c r="U420" cm="1">
        <f t="array" ref="U420">MMULT('coëfficients techniques importé'!$B28:$AL28,'valeur ajoutée'!U$42:U$78)</f>
        <v>349.85769298417722</v>
      </c>
      <c r="V420" cm="1">
        <f t="array" ref="V420">MMULT('coëfficients techniques importé'!$B28:$AL28,'valeur ajoutée'!V$42:V$78)</f>
        <v>265.8161403607694</v>
      </c>
      <c r="W420" cm="1">
        <f t="array" ref="W420">MMULT('coëfficients techniques importé'!$B28:$AL28,'valeur ajoutée'!W$42:W$78)</f>
        <v>172.29887401254848</v>
      </c>
      <c r="X420" cm="1">
        <f t="array" ref="X420">MMULT('coëfficients techniques importé'!$B28:$AL28,'valeur ajoutée'!X$42:X$78)</f>
        <v>86.006417626642886</v>
      </c>
      <c r="Y420" cm="1">
        <f t="array" ref="Y420">MMULT('coëfficients techniques importé'!$B28:$AL28,'valeur ajoutée'!Y$42:Y$78)</f>
        <v>365.47253088752478</v>
      </c>
      <c r="Z420" cm="1">
        <f t="array" ref="Z420">MMULT('coëfficients techniques importé'!$B28:$AL28,'valeur ajoutée'!Z$42:Z$78)</f>
        <v>221.33701496923044</v>
      </c>
      <c r="AA420" cm="1">
        <f t="array" ref="AA420">MMULT('coëfficients techniques importé'!$B28:$AL28,'valeur ajoutée'!AA$42:AA$78)</f>
        <v>534.91640385707444</v>
      </c>
      <c r="AB420" cm="1">
        <f t="array" ref="AB420">MMULT('coëfficients techniques importé'!$B28:$AL28,'valeur ajoutée'!AB$42:AB$78)</f>
        <v>2156.1896842719343</v>
      </c>
      <c r="AC420" cm="1">
        <f t="array" ref="AC420">MMULT('coëfficients techniques importé'!$B28:$AL28,'valeur ajoutée'!AC$42:AC$78)</f>
        <v>495.53628547597793</v>
      </c>
      <c r="AD420" cm="1">
        <f t="array" ref="AD420">MMULT('coëfficients techniques importé'!$B28:$AL28,'valeur ajoutée'!AD$42:AD$78)</f>
        <v>57.314755453725837</v>
      </c>
      <c r="AE420" cm="1">
        <f t="array" ref="AE420">MMULT('coëfficients techniques importé'!$B28:$AL28,'valeur ajoutée'!AE$42:AE$78)</f>
        <v>348.35053822244214</v>
      </c>
      <c r="AF420" cm="1">
        <f t="array" ref="AF420">MMULT('coëfficients techniques importé'!$B28:$AL28,'valeur ajoutée'!AF$42:AF$78)</f>
        <v>409.76499999999999</v>
      </c>
      <c r="AG420" cm="1">
        <f t="array" ref="AG420">MMULT('coëfficients techniques importé'!$B28:$AL28,'valeur ajoutée'!AG$42:AG$78)</f>
        <v>119.6103798850657</v>
      </c>
      <c r="AH420" cm="1">
        <f t="array" ref="AH420">MMULT('coëfficients techniques importé'!$B28:$AL28,'valeur ajoutée'!AH$42:AH$78)</f>
        <v>212.12038762456385</v>
      </c>
      <c r="AI420" cm="1">
        <f t="array" ref="AI420">MMULT('coëfficients techniques importé'!$B28:$AL28,'valeur ajoutée'!AI$42:AI$78)</f>
        <v>83.891000000000005</v>
      </c>
      <c r="AJ420" cm="1">
        <f t="array" ref="AJ420">MMULT('coëfficients techniques importé'!$B28:$AL28,'valeur ajoutée'!AJ$42:AJ$78)</f>
        <v>135.20962833829998</v>
      </c>
      <c r="AK420" cm="1">
        <f t="array" ref="AK420">MMULT('coëfficients techniques importé'!$B28:$AL28,'valeur ajoutée'!AK$42:AK$78)</f>
        <v>135.46137614378944</v>
      </c>
      <c r="AL420" cm="1">
        <f t="array" ref="AL420">MMULT('coëfficients techniques importé'!$B28:$AL28,'valeur ajoutée'!AL$42:AL$78)</f>
        <v>0</v>
      </c>
    </row>
    <row r="421" spans="1:38">
      <c r="A421" s="13" t="s">
        <v>35</v>
      </c>
      <c r="B421" cm="1">
        <f t="array" ref="B421">MMULT('coëfficients techniques importé'!$B29:$AL29,'valeur ajoutée'!B$42:B$78)</f>
        <v>0</v>
      </c>
      <c r="C421" cm="1">
        <f t="array" ref="C421">MMULT('coëfficients techniques importé'!$B29:$AL29,'valeur ajoutée'!C$42:C$78)</f>
        <v>0</v>
      </c>
      <c r="D421" cm="1">
        <f t="array" ref="D421">MMULT('coëfficients techniques importé'!$B29:$AL29,'valeur ajoutée'!D$42:D$78)</f>
        <v>0</v>
      </c>
      <c r="E421" cm="1">
        <f t="array" ref="E421">MMULT('coëfficients techniques importé'!$B29:$AL29,'valeur ajoutée'!E$42:E$78)</f>
        <v>0</v>
      </c>
      <c r="F421" cm="1">
        <f t="array" ref="F421">MMULT('coëfficients techniques importé'!$B29:$AL29,'valeur ajoutée'!F$42:F$78)</f>
        <v>0</v>
      </c>
      <c r="G421" cm="1">
        <f t="array" ref="G421">MMULT('coëfficients techniques importé'!$B29:$AL29,'valeur ajoutée'!G$42:G$78)</f>
        <v>0</v>
      </c>
      <c r="H421" cm="1">
        <f t="array" ref="H421">MMULT('coëfficients techniques importé'!$B29:$AL29,'valeur ajoutée'!H$42:H$78)</f>
        <v>0</v>
      </c>
      <c r="I421" cm="1">
        <f t="array" ref="I421">MMULT('coëfficients techniques importé'!$B29:$AL29,'valeur ajoutée'!I$42:I$78)</f>
        <v>0</v>
      </c>
      <c r="J421" cm="1">
        <f t="array" ref="J421">MMULT('coëfficients techniques importé'!$B29:$AL29,'valeur ajoutée'!J$42:J$78)</f>
        <v>0</v>
      </c>
      <c r="K421" cm="1">
        <f t="array" ref="K421">MMULT('coëfficients techniques importé'!$B29:$AL29,'valeur ajoutée'!K$42:K$78)</f>
        <v>0</v>
      </c>
      <c r="L421" cm="1">
        <f t="array" ref="L421">MMULT('coëfficients techniques importé'!$B29:$AL29,'valeur ajoutée'!L$42:L$78)</f>
        <v>8.8661079416191228E-3</v>
      </c>
      <c r="M421" cm="1">
        <f t="array" ref="M421">MMULT('coëfficients techniques importé'!$B29:$AL29,'valeur ajoutée'!M$42:M$78)</f>
        <v>0</v>
      </c>
      <c r="N421" cm="1">
        <f t="array" ref="N421">MMULT('coëfficients techniques importé'!$B29:$AL29,'valeur ajoutée'!N$42:N$78)</f>
        <v>0</v>
      </c>
      <c r="O421" cm="1">
        <f t="array" ref="O421">MMULT('coëfficients techniques importé'!$B29:$AL29,'valeur ajoutée'!O$42:O$78)</f>
        <v>0</v>
      </c>
      <c r="P421" cm="1">
        <f t="array" ref="P421">MMULT('coëfficients techniques importé'!$B29:$AL29,'valeur ajoutée'!P$42:P$78)</f>
        <v>1.144843513312757</v>
      </c>
      <c r="Q421" cm="1">
        <f t="array" ref="Q421">MMULT('coëfficients techniques importé'!$B29:$AL29,'valeur ajoutée'!Q$42:Q$78)</f>
        <v>0</v>
      </c>
      <c r="R421" cm="1">
        <f t="array" ref="R421">MMULT('coëfficients techniques importé'!$B29:$AL29,'valeur ajoutée'!R$42:R$78)</f>
        <v>0</v>
      </c>
      <c r="S421" cm="1">
        <f t="array" ref="S421">MMULT('coëfficients techniques importé'!$B29:$AL29,'valeur ajoutée'!S$42:S$78)</f>
        <v>0.75297122195297395</v>
      </c>
      <c r="T421" cm="1">
        <f t="array" ref="T421">MMULT('coëfficients techniques importé'!$B29:$AL29,'valeur ajoutée'!T$42:T$78)</f>
        <v>0</v>
      </c>
      <c r="U421" cm="1">
        <f t="array" ref="U421">MMULT('coëfficients techniques importé'!$B29:$AL29,'valeur ajoutée'!U$42:U$78)</f>
        <v>4.3772756138395338E-3</v>
      </c>
      <c r="V421" cm="1">
        <f t="array" ref="V421">MMULT('coëfficients techniques importé'!$B29:$AL29,'valeur ajoutée'!V$42:V$78)</f>
        <v>0</v>
      </c>
      <c r="W421" cm="1">
        <f t="array" ref="W421">MMULT('coëfficients techniques importé'!$B29:$AL29,'valeur ajoutée'!W$42:W$78)</f>
        <v>1.208474625812629E-2</v>
      </c>
      <c r="X421" cm="1">
        <f t="array" ref="X421">MMULT('coëfficients techniques importé'!$B29:$AL29,'valeur ajoutée'!X$42:X$78)</f>
        <v>0</v>
      </c>
      <c r="Y421" cm="1">
        <f t="array" ref="Y421">MMULT('coëfficients techniques importé'!$B29:$AL29,'valeur ajoutée'!Y$42:Y$78)</f>
        <v>1.0399022493579353</v>
      </c>
      <c r="Z421" cm="1">
        <f t="array" ref="Z421">MMULT('coëfficients techniques importé'!$B29:$AL29,'valeur ajoutée'!Z$42:Z$78)</f>
        <v>0</v>
      </c>
      <c r="AA421" cm="1">
        <f t="array" ref="AA421">MMULT('coëfficients techniques importé'!$B29:$AL29,'valeur ajoutée'!AA$42:AA$78)</f>
        <v>6.2211698657247141E-2</v>
      </c>
      <c r="AB421" cm="1">
        <f t="array" ref="AB421">MMULT('coëfficients techniques importé'!$B29:$AL29,'valeur ajoutée'!AB$42:AB$78)</f>
        <v>0.28010764437094421</v>
      </c>
      <c r="AC421" cm="1">
        <f t="array" ref="AC421">MMULT('coëfficients techniques importé'!$B29:$AL29,'valeur ajoutée'!AC$42:AC$78)</f>
        <v>514.21223209474329</v>
      </c>
      <c r="AD421" cm="1">
        <f t="array" ref="AD421">MMULT('coëfficients techniques importé'!$B29:$AL29,'valeur ajoutée'!AD$42:AD$78)</f>
        <v>0.29919422394899381</v>
      </c>
      <c r="AE421" cm="1">
        <f t="array" ref="AE421">MMULT('coëfficients techniques importé'!$B29:$AL29,'valeur ajoutée'!AE$42:AE$78)</f>
        <v>2.1457312570416156</v>
      </c>
      <c r="AF421" cm="1">
        <f t="array" ref="AF421">MMULT('coëfficients techniques importé'!$B29:$AL29,'valeur ajoutée'!AF$42:AF$78)</f>
        <v>0</v>
      </c>
      <c r="AG421" cm="1">
        <f t="array" ref="AG421">MMULT('coëfficients techniques importé'!$B29:$AL29,'valeur ajoutée'!AG$42:AG$78)</f>
        <v>4.0521783057940068E-2</v>
      </c>
      <c r="AH421" cm="1">
        <f t="array" ref="AH421">MMULT('coëfficients techniques importé'!$B29:$AL29,'valeur ajoutée'!AH$42:AH$78)</f>
        <v>0</v>
      </c>
      <c r="AI421" cm="1">
        <f t="array" ref="AI421">MMULT('coëfficients techniques importé'!$B29:$AL29,'valeur ajoutée'!AI$42:AI$78)</f>
        <v>0</v>
      </c>
      <c r="AJ421" cm="1">
        <f t="array" ref="AJ421">MMULT('coëfficients techniques importé'!$B29:$AL29,'valeur ajoutée'!AJ$42:AJ$78)</f>
        <v>0</v>
      </c>
      <c r="AK421" cm="1">
        <f t="array" ref="AK421">MMULT('coëfficients techniques importé'!$B29:$AL29,'valeur ajoutée'!AK$42:AK$78)</f>
        <v>0</v>
      </c>
      <c r="AL421" cm="1">
        <f t="array" ref="AL421">MMULT('coëfficients techniques importé'!$B29:$AL29,'valeur ajoutée'!AL$42:AL$78)</f>
        <v>0</v>
      </c>
    </row>
    <row r="422" spans="1:38">
      <c r="A422" s="13" t="s">
        <v>36</v>
      </c>
      <c r="B422" cm="1">
        <f t="array" ref="B422">MMULT('coëfficients techniques importé'!$B30:$AL30,'valeur ajoutée'!B$42:B$78)</f>
        <v>9.7005988632514029E-2</v>
      </c>
      <c r="C422" cm="1">
        <f t="array" ref="C422">MMULT('coëfficients techniques importé'!$B30:$AL30,'valeur ajoutée'!C$42:C$78)</f>
        <v>0.64556550592964812</v>
      </c>
      <c r="D422" cm="1">
        <f t="array" ref="D422">MMULT('coëfficients techniques importé'!$B30:$AL30,'valeur ajoutée'!D$42:D$78)</f>
        <v>663.6160792762779</v>
      </c>
      <c r="E422" cm="1">
        <f t="array" ref="E422">MMULT('coëfficients techniques importé'!$B30:$AL30,'valeur ajoutée'!E$42:E$78)</f>
        <v>53.252223280060001</v>
      </c>
      <c r="F422" cm="1">
        <f t="array" ref="F422">MMULT('coëfficients techniques importé'!$B30:$AL30,'valeur ajoutée'!F$42:F$78)</f>
        <v>24.232907871247694</v>
      </c>
      <c r="G422" cm="1">
        <f t="array" ref="G422">MMULT('coëfficients techniques importé'!$B30:$AL30,'valeur ajoutée'!G$42:G$78)</f>
        <v>20.59690255430354</v>
      </c>
      <c r="H422" cm="1">
        <f t="array" ref="H422">MMULT('coëfficients techniques importé'!$B30:$AL30,'valeur ajoutée'!H$42:H$78)</f>
        <v>313.24270053436783</v>
      </c>
      <c r="I422" cm="1">
        <f t="array" ref="I422">MMULT('coëfficients techniques importé'!$B30:$AL30,'valeur ajoutée'!I$42:I$78)</f>
        <v>310.92453871545001</v>
      </c>
      <c r="J422" cm="1">
        <f t="array" ref="J422">MMULT('coëfficients techniques importé'!$B30:$AL30,'valeur ajoutée'!J$42:J$78)</f>
        <v>11.771626413752386</v>
      </c>
      <c r="K422" cm="1">
        <f t="array" ref="K422">MMULT('coëfficients techniques importé'!$B30:$AL30,'valeur ajoutée'!K$42:K$78)</f>
        <v>15.215735439102977</v>
      </c>
      <c r="L422" cm="1">
        <f t="array" ref="L422">MMULT('coëfficients techniques importé'!$B30:$AL30,'valeur ajoutée'!L$42:L$78)</f>
        <v>31.04113051440271</v>
      </c>
      <c r="M422" cm="1">
        <f t="array" ref="M422">MMULT('coëfficients techniques importé'!$B30:$AL30,'valeur ajoutée'!M$42:M$78)</f>
        <v>22.641040609560992</v>
      </c>
      <c r="N422" cm="1">
        <f t="array" ref="N422">MMULT('coëfficients techniques importé'!$B30:$AL30,'valeur ajoutée'!N$42:N$78)</f>
        <v>14.794070310208351</v>
      </c>
      <c r="O422" cm="1">
        <f t="array" ref="O422">MMULT('coëfficients techniques importé'!$B30:$AL30,'valeur ajoutée'!O$42:O$78)</f>
        <v>393.89620476175946</v>
      </c>
      <c r="P422" cm="1">
        <f t="array" ref="P422">MMULT('coëfficients techniques importé'!$B30:$AL30,'valeur ajoutée'!P$42:P$78)</f>
        <v>90.187690869587499</v>
      </c>
      <c r="Q422" cm="1">
        <f t="array" ref="Q422">MMULT('coëfficients techniques importé'!$B30:$AL30,'valeur ajoutée'!Q$42:Q$78)</f>
        <v>10.95335329088079</v>
      </c>
      <c r="R422" cm="1">
        <f t="array" ref="R422">MMULT('coëfficients techniques importé'!$B30:$AL30,'valeur ajoutée'!R$42:R$78)</f>
        <v>15.669831399118033</v>
      </c>
      <c r="S422" cm="1">
        <f t="array" ref="S422">MMULT('coëfficients techniques importé'!$B30:$AL30,'valeur ajoutée'!S$42:S$78)</f>
        <v>89.370313893595053</v>
      </c>
      <c r="T422" cm="1">
        <f t="array" ref="T422">MMULT('coëfficients techniques importé'!$B30:$AL30,'valeur ajoutée'!T$42:T$78)</f>
        <v>1138.4351662270005</v>
      </c>
      <c r="U422" cm="1">
        <f t="array" ref="U422">MMULT('coëfficients techniques importé'!$B30:$AL30,'valeur ajoutée'!U$42:U$78)</f>
        <v>68.733294871192498</v>
      </c>
      <c r="V422" cm="1">
        <f t="array" ref="V422">MMULT('coëfficients techniques importé'!$B30:$AL30,'valeur ajoutée'!V$42:V$78)</f>
        <v>53.510671646374391</v>
      </c>
      <c r="W422" cm="1">
        <f t="array" ref="W422">MMULT('coëfficients techniques importé'!$B30:$AL30,'valeur ajoutée'!W$42:W$78)</f>
        <v>102.62608217326007</v>
      </c>
      <c r="X422" cm="1">
        <f t="array" ref="X422">MMULT('coëfficients techniques importé'!$B30:$AL30,'valeur ajoutée'!X$42:X$78)</f>
        <v>105.37612409512261</v>
      </c>
      <c r="Y422" cm="1">
        <f t="array" ref="Y422">MMULT('coëfficients techniques importé'!$B30:$AL30,'valeur ajoutée'!Y$42:Y$78)</f>
        <v>130.27168890869018</v>
      </c>
      <c r="Z422" cm="1">
        <f t="array" ref="Z422">MMULT('coëfficients techniques importé'!$B30:$AL30,'valeur ajoutée'!Z$42:Z$78)</f>
        <v>161.16388005343313</v>
      </c>
      <c r="AA422" cm="1">
        <f t="array" ref="AA422">MMULT('coëfficients techniques importé'!$B30:$AL30,'valeur ajoutée'!AA$42:AA$78)</f>
        <v>20.583518146983433</v>
      </c>
      <c r="AB422" cm="1">
        <f t="array" ref="AB422">MMULT('coëfficients techniques importé'!$B30:$AL30,'valeur ajoutée'!AB$42:AB$78)</f>
        <v>34.110239996764392</v>
      </c>
      <c r="AC422" cm="1">
        <f t="array" ref="AC422">MMULT('coëfficients techniques importé'!$B30:$AL30,'valeur ajoutée'!AC$42:AC$78)</f>
        <v>27.757331371182335</v>
      </c>
      <c r="AD422" cm="1">
        <f t="array" ref="AD422">MMULT('coëfficients techniques importé'!$B30:$AL30,'valeur ajoutée'!AD$42:AD$78)</f>
        <v>148.90052026115757</v>
      </c>
      <c r="AE422" cm="1">
        <f t="array" ref="AE422">MMULT('coëfficients techniques importé'!$B30:$AL30,'valeur ajoutée'!AE$42:AE$78)</f>
        <v>59.849803573849144</v>
      </c>
      <c r="AF422" cm="1">
        <f t="array" ref="AF422">MMULT('coëfficients techniques importé'!$B30:$AL30,'valeur ajoutée'!AF$42:AF$78)</f>
        <v>154.012</v>
      </c>
      <c r="AG422" cm="1">
        <f t="array" ref="AG422">MMULT('coëfficients techniques importé'!$B30:$AL30,'valeur ajoutée'!AG$42:AG$78)</f>
        <v>41.209826394760604</v>
      </c>
      <c r="AH422" cm="1">
        <f t="array" ref="AH422">MMULT('coëfficients techniques importé'!$B30:$AL30,'valeur ajoutée'!AH$42:AH$78)</f>
        <v>137.63990643488634</v>
      </c>
      <c r="AI422" cm="1">
        <f t="array" ref="AI422">MMULT('coëfficients techniques importé'!$B30:$AL30,'valeur ajoutée'!AI$42:AI$78)</f>
        <v>23.477999999999994</v>
      </c>
      <c r="AJ422" cm="1">
        <f t="array" ref="AJ422">MMULT('coëfficients techniques importé'!$B30:$AL30,'valeur ajoutée'!AJ$42:AJ$78)</f>
        <v>175.82878314162053</v>
      </c>
      <c r="AK422" cm="1">
        <f t="array" ref="AK422">MMULT('coëfficients techniques importé'!$B30:$AL30,'valeur ajoutée'!AK$42:AK$78)</f>
        <v>21.936756606700015</v>
      </c>
      <c r="AL422" cm="1">
        <f t="array" ref="AL422">MMULT('coëfficients techniques importé'!$B30:$AL30,'valeur ajoutée'!AL$42:AL$78)</f>
        <v>0</v>
      </c>
    </row>
    <row r="423" spans="1:38">
      <c r="A423" s="13" t="s">
        <v>37</v>
      </c>
      <c r="B423" cm="1">
        <f t="array" ref="B423">MMULT('coëfficients techniques importé'!$B31:$AL31,'valeur ajoutée'!B$42:B$78)</f>
        <v>34.302728576655248</v>
      </c>
      <c r="C423" cm="1">
        <f t="array" ref="C423">MMULT('coëfficients techniques importé'!$B31:$AL31,'valeur ajoutée'!C$42:C$78)</f>
        <v>3.2641249439195983</v>
      </c>
      <c r="D423" cm="1">
        <f t="array" ref="D423">MMULT('coëfficients techniques importé'!$B31:$AL31,'valeur ajoutée'!D$42:D$78)</f>
        <v>523.54366781956458</v>
      </c>
      <c r="E423" cm="1">
        <f t="array" ref="E423">MMULT('coëfficients techniques importé'!$B31:$AL31,'valeur ajoutée'!E$42:E$78)</f>
        <v>28.242102409012233</v>
      </c>
      <c r="F423" cm="1">
        <f t="array" ref="F423">MMULT('coëfficients techniques importé'!$B31:$AL31,'valeur ajoutée'!F$42:F$78)</f>
        <v>44.301412682980406</v>
      </c>
      <c r="G423" cm="1">
        <f t="array" ref="G423">MMULT('coëfficients techniques importé'!$B31:$AL31,'valeur ajoutée'!G$42:G$78)</f>
        <v>94.985744457245616</v>
      </c>
      <c r="H423" cm="1">
        <f t="array" ref="H423">MMULT('coëfficients techniques importé'!$B31:$AL31,'valeur ajoutée'!H$42:H$78)</f>
        <v>128.91424109698144</v>
      </c>
      <c r="I423" cm="1">
        <f t="array" ref="I423">MMULT('coëfficients techniques importé'!$B31:$AL31,'valeur ajoutée'!I$42:I$78)</f>
        <v>102.97804255245195</v>
      </c>
      <c r="J423" cm="1">
        <f t="array" ref="J423">MMULT('coëfficients techniques importé'!$B31:$AL31,'valeur ajoutée'!J$42:J$78)</f>
        <v>91.97767857847218</v>
      </c>
      <c r="K423" cm="1">
        <f t="array" ref="K423">MMULT('coëfficients techniques importé'!$B31:$AL31,'valeur ajoutée'!K$42:K$78)</f>
        <v>199.8678605518752</v>
      </c>
      <c r="L423" cm="1">
        <f t="array" ref="L423">MMULT('coëfficients techniques importé'!$B31:$AL31,'valeur ajoutée'!L$42:L$78)</f>
        <v>52.474059852472777</v>
      </c>
      <c r="M423" cm="1">
        <f t="array" ref="M423">MMULT('coëfficients techniques importé'!$B31:$AL31,'valeur ajoutée'!M$42:M$78)</f>
        <v>50.594142249119116</v>
      </c>
      <c r="N423" cm="1">
        <f t="array" ref="N423">MMULT('coëfficients techniques importé'!$B31:$AL31,'valeur ajoutée'!N$42:N$78)</f>
        <v>132.96632774440812</v>
      </c>
      <c r="O423" cm="1">
        <f t="array" ref="O423">MMULT('coëfficients techniques importé'!$B31:$AL31,'valeur ajoutée'!O$42:O$78)</f>
        <v>339.3901301411006</v>
      </c>
      <c r="P423" cm="1">
        <f t="array" ref="P423">MMULT('coëfficients techniques importé'!$B31:$AL31,'valeur ajoutée'!P$42:P$78)</f>
        <v>113.65426426674182</v>
      </c>
      <c r="Q423" cm="1">
        <f t="array" ref="Q423">MMULT('coëfficients techniques importé'!$B31:$AL31,'valeur ajoutée'!Q$42:Q$78)</f>
        <v>166.17921466068253</v>
      </c>
      <c r="R423" cm="1">
        <f t="array" ref="R423">MMULT('coëfficients techniques importé'!$B31:$AL31,'valeur ajoutée'!R$42:R$78)</f>
        <v>134.4205188171735</v>
      </c>
      <c r="S423" cm="1">
        <f t="array" ref="S423">MMULT('coëfficients techniques importé'!$B31:$AL31,'valeur ajoutée'!S$42:S$78)</f>
        <v>1183.0484769234154</v>
      </c>
      <c r="T423" cm="1">
        <f t="array" ref="T423">MMULT('coëfficients techniques importé'!$B31:$AL31,'valeur ajoutée'!T$42:T$78)</f>
        <v>3578.2996612004204</v>
      </c>
      <c r="U423" cm="1">
        <f t="array" ref="U423">MMULT('coëfficients techniques importé'!$B31:$AL31,'valeur ajoutée'!U$42:U$78)</f>
        <v>876.34983790337571</v>
      </c>
      <c r="V423" cm="1">
        <f t="array" ref="V423">MMULT('coëfficients techniques importé'!$B31:$AL31,'valeur ajoutée'!V$42:V$78)</f>
        <v>261.38877883236506</v>
      </c>
      <c r="W423" cm="1">
        <f t="array" ref="W423">MMULT('coëfficients techniques importé'!$B31:$AL31,'valeur ajoutée'!W$42:W$78)</f>
        <v>314.31276966491959</v>
      </c>
      <c r="X423" cm="1">
        <f t="array" ref="X423">MMULT('coëfficients techniques importé'!$B31:$AL31,'valeur ajoutée'!X$42:X$78)</f>
        <v>272.89778365016497</v>
      </c>
      <c r="Y423" cm="1">
        <f t="array" ref="Y423">MMULT('coëfficients techniques importé'!$B31:$AL31,'valeur ajoutée'!Y$42:Y$78)</f>
        <v>563.47293527520435</v>
      </c>
      <c r="Z423" cm="1">
        <f t="array" ref="Z423">MMULT('coëfficients techniques importé'!$B31:$AL31,'valeur ajoutée'!Z$42:Z$78)</f>
        <v>909.46761412886224</v>
      </c>
      <c r="AA423" cm="1">
        <f t="array" ref="AA423">MMULT('coëfficients techniques importé'!$B31:$AL31,'valeur ajoutée'!AA$42:AA$78)</f>
        <v>437.23237227169824</v>
      </c>
      <c r="AB423" cm="1">
        <f t="array" ref="AB423">MMULT('coëfficients techniques importé'!$B31:$AL31,'valeur ajoutée'!AB$42:AB$78)</f>
        <v>1101.0571580647479</v>
      </c>
      <c r="AC423" cm="1">
        <f t="array" ref="AC423">MMULT('coëfficients techniques importé'!$B31:$AL31,'valeur ajoutée'!AC$42:AC$78)</f>
        <v>1533.5572590730421</v>
      </c>
      <c r="AD423" cm="1">
        <f t="array" ref="AD423">MMULT('coëfficients techniques importé'!$B31:$AL31,'valeur ajoutée'!AD$42:AD$78)</f>
        <v>237.95375073425978</v>
      </c>
      <c r="AE423" cm="1">
        <f t="array" ref="AE423">MMULT('coëfficients techniques importé'!$B31:$AL31,'valeur ajoutée'!AE$42:AE$78)</f>
        <v>1060.0829803622096</v>
      </c>
      <c r="AF423" cm="1">
        <f t="array" ref="AF423">MMULT('coëfficients techniques importé'!$B31:$AL31,'valeur ajoutée'!AF$42:AF$78)</f>
        <v>1440.626</v>
      </c>
      <c r="AG423" cm="1">
        <f t="array" ref="AG423">MMULT('coëfficients techniques importé'!$B31:$AL31,'valeur ajoutée'!AG$42:AG$78)</f>
        <v>679.40806215336988</v>
      </c>
      <c r="AH423" cm="1">
        <f t="array" ref="AH423">MMULT('coëfficients techniques importé'!$B31:$AL31,'valeur ajoutée'!AH$42:AH$78)</f>
        <v>693.82062885655318</v>
      </c>
      <c r="AI423" cm="1">
        <f t="array" ref="AI423">MMULT('coëfficients techniques importé'!$B31:$AL31,'valeur ajoutée'!AI$42:AI$78)</f>
        <v>432.49600000000004</v>
      </c>
      <c r="AJ423" cm="1">
        <f t="array" ref="AJ423">MMULT('coëfficients techniques importé'!$B31:$AL31,'valeur ajoutée'!AJ$42:AJ$78)</f>
        <v>330.72479696282107</v>
      </c>
      <c r="AK423" cm="1">
        <f t="array" ref="AK423">MMULT('coëfficients techniques importé'!$B31:$AL31,'valeur ajoutée'!AK$42:AK$78)</f>
        <v>524.04413668468555</v>
      </c>
      <c r="AL423" cm="1">
        <f t="array" ref="AL423">MMULT('coëfficients techniques importé'!$B31:$AL31,'valeur ajoutée'!AL$42:AL$78)</f>
        <v>0</v>
      </c>
    </row>
    <row r="424" spans="1:38">
      <c r="A424" s="13" t="s">
        <v>38</v>
      </c>
      <c r="B424" cm="1">
        <f t="array" ref="B424">MMULT('coëfficients techniques importé'!$B32:$AL32,'valeur ajoutée'!B$42:B$78)</f>
        <v>0</v>
      </c>
      <c r="C424" cm="1">
        <f t="array" ref="C424">MMULT('coëfficients techniques importé'!$B32:$AL32,'valeur ajoutée'!C$42:C$78)</f>
        <v>0</v>
      </c>
      <c r="D424" cm="1">
        <f t="array" ref="D424">MMULT('coëfficients techniques importé'!$B32:$AL32,'valeur ajoutée'!D$42:D$78)</f>
        <v>0</v>
      </c>
      <c r="E424" cm="1">
        <f t="array" ref="E424">MMULT('coëfficients techniques importé'!$B32:$AL32,'valeur ajoutée'!E$42:E$78)</f>
        <v>0</v>
      </c>
      <c r="F424" cm="1">
        <f t="array" ref="F424">MMULT('coëfficients techniques importé'!$B32:$AL32,'valeur ajoutée'!F$42:F$78)</f>
        <v>0</v>
      </c>
      <c r="G424" cm="1">
        <f t="array" ref="G424">MMULT('coëfficients techniques importé'!$B32:$AL32,'valeur ajoutée'!G$42:G$78)</f>
        <v>0</v>
      </c>
      <c r="H424" cm="1">
        <f t="array" ref="H424">MMULT('coëfficients techniques importé'!$B32:$AL32,'valeur ajoutée'!H$42:H$78)</f>
        <v>0</v>
      </c>
      <c r="I424" cm="1">
        <f t="array" ref="I424">MMULT('coëfficients techniques importé'!$B32:$AL32,'valeur ajoutée'!I$42:I$78)</f>
        <v>0</v>
      </c>
      <c r="J424" cm="1">
        <f t="array" ref="J424">MMULT('coëfficients techniques importé'!$B32:$AL32,'valeur ajoutée'!J$42:J$78)</f>
        <v>0</v>
      </c>
      <c r="K424" cm="1">
        <f t="array" ref="K424">MMULT('coëfficients techniques importé'!$B32:$AL32,'valeur ajoutée'!K$42:K$78)</f>
        <v>0</v>
      </c>
      <c r="L424" cm="1">
        <f t="array" ref="L424">MMULT('coëfficients techniques importé'!$B32:$AL32,'valeur ajoutée'!L$42:L$78)</f>
        <v>0</v>
      </c>
      <c r="M424" cm="1">
        <f t="array" ref="M424">MMULT('coëfficients techniques importé'!$B32:$AL32,'valeur ajoutée'!M$42:M$78)</f>
        <v>0</v>
      </c>
      <c r="N424" cm="1">
        <f t="array" ref="N424">MMULT('coëfficients techniques importé'!$B32:$AL32,'valeur ajoutée'!N$42:N$78)</f>
        <v>0</v>
      </c>
      <c r="O424" cm="1">
        <f t="array" ref="O424">MMULT('coëfficients techniques importé'!$B32:$AL32,'valeur ajoutée'!O$42:O$78)</f>
        <v>0</v>
      </c>
      <c r="P424" cm="1">
        <f t="array" ref="P424">MMULT('coëfficients techniques importé'!$B32:$AL32,'valeur ajoutée'!P$42:P$78)</f>
        <v>0</v>
      </c>
      <c r="Q424" cm="1">
        <f t="array" ref="Q424">MMULT('coëfficients techniques importé'!$B32:$AL32,'valeur ajoutée'!Q$42:Q$78)</f>
        <v>0</v>
      </c>
      <c r="R424" cm="1">
        <f t="array" ref="R424">MMULT('coëfficients techniques importé'!$B32:$AL32,'valeur ajoutée'!R$42:R$78)</f>
        <v>0</v>
      </c>
      <c r="S424" cm="1">
        <f t="array" ref="S424">MMULT('coëfficients techniques importé'!$B32:$AL32,'valeur ajoutée'!S$42:S$78)</f>
        <v>0</v>
      </c>
      <c r="T424" cm="1">
        <f t="array" ref="T424">MMULT('coëfficients techniques importé'!$B32:$AL32,'valeur ajoutée'!T$42:T$78)</f>
        <v>0</v>
      </c>
      <c r="U424" cm="1">
        <f t="array" ref="U424">MMULT('coëfficients techniques importé'!$B32:$AL32,'valeur ajoutée'!U$42:U$78)</f>
        <v>0</v>
      </c>
      <c r="V424" cm="1">
        <f t="array" ref="V424">MMULT('coëfficients techniques importé'!$B32:$AL32,'valeur ajoutée'!V$42:V$78)</f>
        <v>0</v>
      </c>
      <c r="W424" cm="1">
        <f t="array" ref="W424">MMULT('coëfficients techniques importé'!$B32:$AL32,'valeur ajoutée'!W$42:W$78)</f>
        <v>0</v>
      </c>
      <c r="X424" cm="1">
        <f t="array" ref="X424">MMULT('coëfficients techniques importé'!$B32:$AL32,'valeur ajoutée'!X$42:X$78)</f>
        <v>0</v>
      </c>
      <c r="Y424" cm="1">
        <f t="array" ref="Y424">MMULT('coëfficients techniques importé'!$B32:$AL32,'valeur ajoutée'!Y$42:Y$78)</f>
        <v>0</v>
      </c>
      <c r="Z424" cm="1">
        <f t="array" ref="Z424">MMULT('coëfficients techniques importé'!$B32:$AL32,'valeur ajoutée'!Z$42:Z$78)</f>
        <v>0</v>
      </c>
      <c r="AA424" cm="1">
        <f t="array" ref="AA424">MMULT('coëfficients techniques importé'!$B32:$AL32,'valeur ajoutée'!AA$42:AA$78)</f>
        <v>0</v>
      </c>
      <c r="AB424" cm="1">
        <f t="array" ref="AB424">MMULT('coëfficients techniques importé'!$B32:$AL32,'valeur ajoutée'!AB$42:AB$78)</f>
        <v>0</v>
      </c>
      <c r="AC424" cm="1">
        <f t="array" ref="AC424">MMULT('coëfficients techniques importé'!$B32:$AL32,'valeur ajoutée'!AC$42:AC$78)</f>
        <v>0</v>
      </c>
      <c r="AD424" cm="1">
        <f t="array" ref="AD424">MMULT('coëfficients techniques importé'!$B32:$AL32,'valeur ajoutée'!AD$42:AD$78)</f>
        <v>0</v>
      </c>
      <c r="AE424" cm="1">
        <f t="array" ref="AE424">MMULT('coëfficients techniques importé'!$B32:$AL32,'valeur ajoutée'!AE$42:AE$78)</f>
        <v>0</v>
      </c>
      <c r="AF424" cm="1">
        <f t="array" ref="AF424">MMULT('coëfficients techniques importé'!$B32:$AL32,'valeur ajoutée'!AF$42:AF$78)</f>
        <v>0</v>
      </c>
      <c r="AG424" cm="1">
        <f t="array" ref="AG424">MMULT('coëfficients techniques importé'!$B32:$AL32,'valeur ajoutée'!AG$42:AG$78)</f>
        <v>0</v>
      </c>
      <c r="AH424" cm="1">
        <f t="array" ref="AH424">MMULT('coëfficients techniques importé'!$B32:$AL32,'valeur ajoutée'!AH$42:AH$78)</f>
        <v>0</v>
      </c>
      <c r="AI424" cm="1">
        <f t="array" ref="AI424">MMULT('coëfficients techniques importé'!$B32:$AL32,'valeur ajoutée'!AI$42:AI$78)</f>
        <v>0</v>
      </c>
      <c r="AJ424" cm="1">
        <f t="array" ref="AJ424">MMULT('coëfficients techniques importé'!$B32:$AL32,'valeur ajoutée'!AJ$42:AJ$78)</f>
        <v>0</v>
      </c>
      <c r="AK424" cm="1">
        <f t="array" ref="AK424">MMULT('coëfficients techniques importé'!$B32:$AL32,'valeur ajoutée'!AK$42:AK$78)</f>
        <v>0</v>
      </c>
      <c r="AL424" cm="1">
        <f t="array" ref="AL424">MMULT('coëfficients techniques importé'!$B32:$AL32,'valeur ajoutée'!AL$42:AL$78)</f>
        <v>0</v>
      </c>
    </row>
    <row r="425" spans="1:38">
      <c r="A425" s="13" t="s">
        <v>39</v>
      </c>
      <c r="B425" cm="1">
        <f t="array" ref="B425">MMULT('coëfficients techniques importé'!$B33:$AL33,'valeur ajoutée'!B$42:B$78)</f>
        <v>0</v>
      </c>
      <c r="C425" cm="1">
        <f t="array" ref="C425">MMULT('coëfficients techniques importé'!$B33:$AL33,'valeur ajoutée'!C$42:C$78)</f>
        <v>0</v>
      </c>
      <c r="D425" cm="1">
        <f t="array" ref="D425">MMULT('coëfficients techniques importé'!$B33:$AL33,'valeur ajoutée'!D$42:D$78)</f>
        <v>0</v>
      </c>
      <c r="E425" cm="1">
        <f t="array" ref="E425">MMULT('coëfficients techniques importé'!$B33:$AL33,'valeur ajoutée'!E$42:E$78)</f>
        <v>0</v>
      </c>
      <c r="F425" cm="1">
        <f t="array" ref="F425">MMULT('coëfficients techniques importé'!$B33:$AL33,'valeur ajoutée'!F$42:F$78)</f>
        <v>0</v>
      </c>
      <c r="G425" cm="1">
        <f t="array" ref="G425">MMULT('coëfficients techniques importé'!$B33:$AL33,'valeur ajoutée'!G$42:G$78)</f>
        <v>0</v>
      </c>
      <c r="H425" cm="1">
        <f t="array" ref="H425">MMULT('coëfficients techniques importé'!$B33:$AL33,'valeur ajoutée'!H$42:H$78)</f>
        <v>0</v>
      </c>
      <c r="I425" cm="1">
        <f t="array" ref="I425">MMULT('coëfficients techniques importé'!$B33:$AL33,'valeur ajoutée'!I$42:I$78)</f>
        <v>0</v>
      </c>
      <c r="J425" cm="1">
        <f t="array" ref="J425">MMULT('coëfficients techniques importé'!$B33:$AL33,'valeur ajoutée'!J$42:J$78)</f>
        <v>0</v>
      </c>
      <c r="K425" cm="1">
        <f t="array" ref="K425">MMULT('coëfficients techniques importé'!$B33:$AL33,'valeur ajoutée'!K$42:K$78)</f>
        <v>0</v>
      </c>
      <c r="L425" cm="1">
        <f t="array" ref="L425">MMULT('coëfficients techniques importé'!$B33:$AL33,'valeur ajoutée'!L$42:L$78)</f>
        <v>0</v>
      </c>
      <c r="M425" cm="1">
        <f t="array" ref="M425">MMULT('coëfficients techniques importé'!$B33:$AL33,'valeur ajoutée'!M$42:M$78)</f>
        <v>0</v>
      </c>
      <c r="N425" cm="1">
        <f t="array" ref="N425">MMULT('coëfficients techniques importé'!$B33:$AL33,'valeur ajoutée'!N$42:N$78)</f>
        <v>0</v>
      </c>
      <c r="O425" cm="1">
        <f t="array" ref="O425">MMULT('coëfficients techniques importé'!$B33:$AL33,'valeur ajoutée'!O$42:O$78)</f>
        <v>0</v>
      </c>
      <c r="P425" cm="1">
        <f t="array" ref="P425">MMULT('coëfficients techniques importé'!$B33:$AL33,'valeur ajoutée'!P$42:P$78)</f>
        <v>0</v>
      </c>
      <c r="Q425" cm="1">
        <f t="array" ref="Q425">MMULT('coëfficients techniques importé'!$B33:$AL33,'valeur ajoutée'!Q$42:Q$78)</f>
        <v>0</v>
      </c>
      <c r="R425" cm="1">
        <f t="array" ref="R425">MMULT('coëfficients techniques importé'!$B33:$AL33,'valeur ajoutée'!R$42:R$78)</f>
        <v>0</v>
      </c>
      <c r="S425" cm="1">
        <f t="array" ref="S425">MMULT('coëfficients techniques importé'!$B33:$AL33,'valeur ajoutée'!S$42:S$78)</f>
        <v>0</v>
      </c>
      <c r="T425" cm="1">
        <f t="array" ref="T425">MMULT('coëfficients techniques importé'!$B33:$AL33,'valeur ajoutée'!T$42:T$78)</f>
        <v>0</v>
      </c>
      <c r="U425" cm="1">
        <f t="array" ref="U425">MMULT('coëfficients techniques importé'!$B33:$AL33,'valeur ajoutée'!U$42:U$78)</f>
        <v>0</v>
      </c>
      <c r="V425" cm="1">
        <f t="array" ref="V425">MMULT('coëfficients techniques importé'!$B33:$AL33,'valeur ajoutée'!V$42:V$78)</f>
        <v>0</v>
      </c>
      <c r="W425" cm="1">
        <f t="array" ref="W425">MMULT('coëfficients techniques importé'!$B33:$AL33,'valeur ajoutée'!W$42:W$78)</f>
        <v>0</v>
      </c>
      <c r="X425" cm="1">
        <f t="array" ref="X425">MMULT('coëfficients techniques importé'!$B33:$AL33,'valeur ajoutée'!X$42:X$78)</f>
        <v>0</v>
      </c>
      <c r="Y425" cm="1">
        <f t="array" ref="Y425">MMULT('coëfficients techniques importé'!$B33:$AL33,'valeur ajoutée'!Y$42:Y$78)</f>
        <v>0</v>
      </c>
      <c r="Z425" cm="1">
        <f t="array" ref="Z425">MMULT('coëfficients techniques importé'!$B33:$AL33,'valeur ajoutée'!Z$42:Z$78)</f>
        <v>0</v>
      </c>
      <c r="AA425" cm="1">
        <f t="array" ref="AA425">MMULT('coëfficients techniques importé'!$B33:$AL33,'valeur ajoutée'!AA$42:AA$78)</f>
        <v>0</v>
      </c>
      <c r="AB425" cm="1">
        <f t="array" ref="AB425">MMULT('coëfficients techniques importé'!$B33:$AL33,'valeur ajoutée'!AB$42:AB$78)</f>
        <v>0</v>
      </c>
      <c r="AC425" cm="1">
        <f t="array" ref="AC425">MMULT('coëfficients techniques importé'!$B33:$AL33,'valeur ajoutée'!AC$42:AC$78)</f>
        <v>0</v>
      </c>
      <c r="AD425" cm="1">
        <f t="array" ref="AD425">MMULT('coëfficients techniques importé'!$B33:$AL33,'valeur ajoutée'!AD$42:AD$78)</f>
        <v>0</v>
      </c>
      <c r="AE425" cm="1">
        <f t="array" ref="AE425">MMULT('coëfficients techniques importé'!$B33:$AL33,'valeur ajoutée'!AE$42:AE$78)</f>
        <v>0</v>
      </c>
      <c r="AF425" cm="1">
        <f t="array" ref="AF425">MMULT('coëfficients techniques importé'!$B33:$AL33,'valeur ajoutée'!AF$42:AF$78)</f>
        <v>0</v>
      </c>
      <c r="AG425" cm="1">
        <f t="array" ref="AG425">MMULT('coëfficients techniques importé'!$B33:$AL33,'valeur ajoutée'!AG$42:AG$78)</f>
        <v>0</v>
      </c>
      <c r="AH425" cm="1">
        <f t="array" ref="AH425">MMULT('coëfficients techniques importé'!$B33:$AL33,'valeur ajoutée'!AH$42:AH$78)</f>
        <v>0</v>
      </c>
      <c r="AI425" cm="1">
        <f t="array" ref="AI425">MMULT('coëfficients techniques importé'!$B33:$AL33,'valeur ajoutée'!AI$42:AI$78)</f>
        <v>0</v>
      </c>
      <c r="AJ425" cm="1">
        <f t="array" ref="AJ425">MMULT('coëfficients techniques importé'!$B33:$AL33,'valeur ajoutée'!AJ$42:AJ$78)</f>
        <v>0</v>
      </c>
      <c r="AK425" cm="1">
        <f t="array" ref="AK425">MMULT('coëfficients techniques importé'!$B33:$AL33,'valeur ajoutée'!AK$42:AK$78)</f>
        <v>0</v>
      </c>
      <c r="AL425" cm="1">
        <f t="array" ref="AL425">MMULT('coëfficients techniques importé'!$B33:$AL33,'valeur ajoutée'!AL$42:AL$78)</f>
        <v>0</v>
      </c>
    </row>
    <row r="426" spans="1:38">
      <c r="A426" s="13" t="s">
        <v>40</v>
      </c>
      <c r="B426" cm="1">
        <f t="array" ref="B426">MMULT('coëfficients techniques importé'!$B34:$AL34,'valeur ajoutée'!B$42:B$78)</f>
        <v>1.0582471487183347E-3</v>
      </c>
      <c r="C426" cm="1">
        <f t="array" ref="C426">MMULT('coëfficients techniques importé'!$B34:$AL34,'valeur ajoutée'!C$42:C$78)</f>
        <v>1.6688466331658289E-3</v>
      </c>
      <c r="D426" cm="1">
        <f t="array" ref="D426">MMULT('coëfficients techniques importé'!$B34:$AL34,'valeur ajoutée'!D$42:D$78)</f>
        <v>0.67681361129072737</v>
      </c>
      <c r="E426" cm="1">
        <f t="array" ref="E426">MMULT('coëfficients techniques importé'!$B34:$AL34,'valeur ajoutée'!E$42:E$78)</f>
        <v>7.6212018866835915E-2</v>
      </c>
      <c r="F426" cm="1">
        <f t="array" ref="F426">MMULT('coëfficients techniques importé'!$B34:$AL34,'valeur ajoutée'!F$42:F$78)</f>
        <v>3.5932149625113291E-2</v>
      </c>
      <c r="G426" cm="1">
        <f t="array" ref="G426">MMULT('coëfficients techniques importé'!$B34:$AL34,'valeur ajoutée'!G$42:G$78)</f>
        <v>0.19159081687132942</v>
      </c>
      <c r="H426" cm="1">
        <f t="array" ref="H426">MMULT('coëfficients techniques importé'!$B34:$AL34,'valeur ajoutée'!H$42:H$78)</f>
        <v>0.19156810664929086</v>
      </c>
      <c r="I426" cm="1">
        <f t="array" ref="I426">MMULT('coëfficients techniques importé'!$B34:$AL34,'valeur ajoutée'!I$42:I$78)</f>
        <v>6.6994323418779617E-2</v>
      </c>
      <c r="J426" cm="1">
        <f t="array" ref="J426">MMULT('coëfficients techniques importé'!$B34:$AL34,'valeur ajoutée'!J$42:J$78)</f>
        <v>6.0475694322826776E-2</v>
      </c>
      <c r="K426" cm="1">
        <f t="array" ref="K426">MMULT('coëfficients techniques importé'!$B34:$AL34,'valeur ajoutée'!K$42:K$78)</f>
        <v>0.19496061773424408</v>
      </c>
      <c r="L426" cm="1">
        <f t="array" ref="L426">MMULT('coëfficients techniques importé'!$B34:$AL34,'valeur ajoutée'!L$42:L$78)</f>
        <v>6.2062755591333861E-2</v>
      </c>
      <c r="M426" cm="1">
        <f t="array" ref="M426">MMULT('coëfficients techniques importé'!$B34:$AL34,'valeur ajoutée'!M$42:M$78)</f>
        <v>5.8967531758880101E-2</v>
      </c>
      <c r="N426" cm="1">
        <f t="array" ref="N426">MMULT('coëfficients techniques importé'!$B34:$AL34,'valeur ajoutée'!N$42:N$78)</f>
        <v>0.1490192401440098</v>
      </c>
      <c r="O426" cm="1">
        <f t="array" ref="O426">MMULT('coëfficients techniques importé'!$B34:$AL34,'valeur ajoutée'!O$42:O$78)</f>
        <v>0.48762177005720303</v>
      </c>
      <c r="P426" cm="1">
        <f t="array" ref="P426">MMULT('coëfficients techniques importé'!$B34:$AL34,'valeur ajoutée'!P$42:P$78)</f>
        <v>0.1564720158036961</v>
      </c>
      <c r="Q426" cm="1">
        <f t="array" ref="Q426">MMULT('coëfficients techniques importé'!$B34:$AL34,'valeur ajoutée'!Q$42:Q$78)</f>
        <v>0.13607404676153828</v>
      </c>
      <c r="R426" cm="1">
        <f t="array" ref="R426">MMULT('coëfficients techniques importé'!$B34:$AL34,'valeur ajoutée'!R$42:R$78)</f>
        <v>9.941673214592521E-2</v>
      </c>
      <c r="S426" cm="1">
        <f t="array" ref="S426">MMULT('coëfficients techniques importé'!$B34:$AL34,'valeur ajoutée'!S$42:S$78)</f>
        <v>1.3418235902814855</v>
      </c>
      <c r="T426" cm="1">
        <f t="array" ref="T426">MMULT('coëfficients techniques importé'!$B34:$AL34,'valeur ajoutée'!T$42:T$78)</f>
        <v>1.4515814462354535</v>
      </c>
      <c r="U426" cm="1">
        <f t="array" ref="U426">MMULT('coëfficients techniques importé'!$B34:$AL34,'valeur ajoutée'!U$42:U$78)</f>
        <v>0.7397595787388811</v>
      </c>
      <c r="V426" cm="1">
        <f t="array" ref="V426">MMULT('coëfficients techniques importé'!$B34:$AL34,'valeur ajoutée'!V$42:V$78)</f>
        <v>1.5184301810600143</v>
      </c>
      <c r="W426" cm="1">
        <f t="array" ref="W426">MMULT('coëfficients techniques importé'!$B34:$AL34,'valeur ajoutée'!W$42:W$78)</f>
        <v>0.23323560278183741</v>
      </c>
      <c r="X426" cm="1">
        <f t="array" ref="X426">MMULT('coëfficients techniques importé'!$B34:$AL34,'valeur ajoutée'!X$42:X$78)</f>
        <v>0.19386675111903701</v>
      </c>
      <c r="Y426" cm="1">
        <f t="array" ref="Y426">MMULT('coëfficients techniques importé'!$B34:$AL34,'valeur ajoutée'!Y$42:Y$78)</f>
        <v>0.57568359075426667</v>
      </c>
      <c r="Z426" cm="1">
        <f t="array" ref="Z426">MMULT('coëfficients techniques importé'!$B34:$AL34,'valeur ajoutée'!Z$42:Z$78)</f>
        <v>1.0463467936291919</v>
      </c>
      <c r="AA426" cm="1">
        <f t="array" ref="AA426">MMULT('coëfficients techniques importé'!$B34:$AL34,'valeur ajoutée'!AA$42:AA$78)</f>
        <v>0.25817854942757562</v>
      </c>
      <c r="AB426" cm="1">
        <f t="array" ref="AB426">MMULT('coëfficients techniques importé'!$B34:$AL34,'valeur ajoutée'!AB$42:AB$78)</f>
        <v>0.26819406503568155</v>
      </c>
      <c r="AC426" cm="1">
        <f t="array" ref="AC426">MMULT('coëfficients techniques importé'!$B34:$AL34,'valeur ajoutée'!AC$42:AC$78)</f>
        <v>1.1003607945776546</v>
      </c>
      <c r="AD426" cm="1">
        <f t="array" ref="AD426">MMULT('coëfficients techniques importé'!$B34:$AL34,'valeur ajoutée'!AD$42:AD$78)</f>
        <v>0.14549525567842198</v>
      </c>
      <c r="AE426" cm="1">
        <f t="array" ref="AE426">MMULT('coëfficients techniques importé'!$B34:$AL34,'valeur ajoutée'!AE$42:AE$78)</f>
        <v>0.72465291990120739</v>
      </c>
      <c r="AF426" cm="1">
        <f t="array" ref="AF426">MMULT('coëfficients techniques importé'!$B34:$AL34,'valeur ajoutée'!AF$42:AF$78)</f>
        <v>2.3370000000000002</v>
      </c>
      <c r="AG426" cm="1">
        <f t="array" ref="AG426">MMULT('coëfficients techniques importé'!$B34:$AL34,'valeur ajoutée'!AG$42:AG$78)</f>
        <v>0.15050947992949168</v>
      </c>
      <c r="AH426" cm="1">
        <f t="array" ref="AH426">MMULT('coëfficients techniques importé'!$B34:$AL34,'valeur ajoutée'!AH$42:AH$78)</f>
        <v>51.911530971552153</v>
      </c>
      <c r="AI426" cm="1">
        <f t="array" ref="AI426">MMULT('coëfficients techniques importé'!$B34:$AL34,'valeur ajoutée'!AI$42:AI$78)</f>
        <v>2.7320000000000002</v>
      </c>
      <c r="AJ426" cm="1">
        <f t="array" ref="AJ426">MMULT('coëfficients techniques importé'!$B34:$AL34,'valeur ajoutée'!AJ$42:AJ$78)</f>
        <v>0.33759781098339725</v>
      </c>
      <c r="AK426" cm="1">
        <f t="array" ref="AK426">MMULT('coëfficients techniques importé'!$B34:$AL34,'valeur ajoutée'!AK$42:AK$78)</f>
        <v>9.4816279530128333E-2</v>
      </c>
      <c r="AL426" cm="1">
        <f t="array" ref="AL426">MMULT('coëfficients techniques importé'!$B34:$AL34,'valeur ajoutée'!AL$42:AL$78)</f>
        <v>0</v>
      </c>
    </row>
    <row r="427" spans="1:38">
      <c r="A427" s="13" t="s">
        <v>41</v>
      </c>
      <c r="B427" cm="1">
        <f t="array" ref="B427">MMULT('coëfficients techniques importé'!$B35:$AL35,'valeur ajoutée'!B$42:B$78)</f>
        <v>0</v>
      </c>
      <c r="C427" cm="1">
        <f t="array" ref="C427">MMULT('coëfficients techniques importé'!$B35:$AL35,'valeur ajoutée'!C$42:C$78)</f>
        <v>0</v>
      </c>
      <c r="D427" cm="1">
        <f t="array" ref="D427">MMULT('coëfficients techniques importé'!$B35:$AL35,'valeur ajoutée'!D$42:D$78)</f>
        <v>0</v>
      </c>
      <c r="E427" cm="1">
        <f t="array" ref="E427">MMULT('coëfficients techniques importé'!$B35:$AL35,'valeur ajoutée'!E$42:E$78)</f>
        <v>0</v>
      </c>
      <c r="F427" cm="1">
        <f t="array" ref="F427">MMULT('coëfficients techniques importé'!$B35:$AL35,'valeur ajoutée'!F$42:F$78)</f>
        <v>0</v>
      </c>
      <c r="G427" cm="1">
        <f t="array" ref="G427">MMULT('coëfficients techniques importé'!$B35:$AL35,'valeur ajoutée'!G$42:G$78)</f>
        <v>0</v>
      </c>
      <c r="H427" cm="1">
        <f t="array" ref="H427">MMULT('coëfficients techniques importé'!$B35:$AL35,'valeur ajoutée'!H$42:H$78)</f>
        <v>0</v>
      </c>
      <c r="I427" cm="1">
        <f t="array" ref="I427">MMULT('coëfficients techniques importé'!$B35:$AL35,'valeur ajoutée'!I$42:I$78)</f>
        <v>0</v>
      </c>
      <c r="J427" cm="1">
        <f t="array" ref="J427">MMULT('coëfficients techniques importé'!$B35:$AL35,'valeur ajoutée'!J$42:J$78)</f>
        <v>0</v>
      </c>
      <c r="K427" cm="1">
        <f t="array" ref="K427">MMULT('coëfficients techniques importé'!$B35:$AL35,'valeur ajoutée'!K$42:K$78)</f>
        <v>0</v>
      </c>
      <c r="L427" cm="1">
        <f t="array" ref="L427">MMULT('coëfficients techniques importé'!$B35:$AL35,'valeur ajoutée'!L$42:L$78)</f>
        <v>0</v>
      </c>
      <c r="M427" cm="1">
        <f t="array" ref="M427">MMULT('coëfficients techniques importé'!$B35:$AL35,'valeur ajoutée'!M$42:M$78)</f>
        <v>0</v>
      </c>
      <c r="N427" cm="1">
        <f t="array" ref="N427">MMULT('coëfficients techniques importé'!$B35:$AL35,'valeur ajoutée'!N$42:N$78)</f>
        <v>0</v>
      </c>
      <c r="O427" cm="1">
        <f t="array" ref="O427">MMULT('coëfficients techniques importé'!$B35:$AL35,'valeur ajoutée'!O$42:O$78)</f>
        <v>0</v>
      </c>
      <c r="P427" cm="1">
        <f t="array" ref="P427">MMULT('coëfficients techniques importé'!$B35:$AL35,'valeur ajoutée'!P$42:P$78)</f>
        <v>0</v>
      </c>
      <c r="Q427" cm="1">
        <f t="array" ref="Q427">MMULT('coëfficients techniques importé'!$B35:$AL35,'valeur ajoutée'!Q$42:Q$78)</f>
        <v>0</v>
      </c>
      <c r="R427" cm="1">
        <f t="array" ref="R427">MMULT('coëfficients techniques importé'!$B35:$AL35,'valeur ajoutée'!R$42:R$78)</f>
        <v>0</v>
      </c>
      <c r="S427" cm="1">
        <f t="array" ref="S427">MMULT('coëfficients techniques importé'!$B35:$AL35,'valeur ajoutée'!S$42:S$78)</f>
        <v>0</v>
      </c>
      <c r="T427" cm="1">
        <f t="array" ref="T427">MMULT('coëfficients techniques importé'!$B35:$AL35,'valeur ajoutée'!T$42:T$78)</f>
        <v>0</v>
      </c>
      <c r="U427" cm="1">
        <f t="array" ref="U427">MMULT('coëfficients techniques importé'!$B35:$AL35,'valeur ajoutée'!U$42:U$78)</f>
        <v>0</v>
      </c>
      <c r="V427" cm="1">
        <f t="array" ref="V427">MMULT('coëfficients techniques importé'!$B35:$AL35,'valeur ajoutée'!V$42:V$78)</f>
        <v>0</v>
      </c>
      <c r="W427" cm="1">
        <f t="array" ref="W427">MMULT('coëfficients techniques importé'!$B35:$AL35,'valeur ajoutée'!W$42:W$78)</f>
        <v>0</v>
      </c>
      <c r="X427" cm="1">
        <f t="array" ref="X427">MMULT('coëfficients techniques importé'!$B35:$AL35,'valeur ajoutée'!X$42:X$78)</f>
        <v>0</v>
      </c>
      <c r="Y427" cm="1">
        <f t="array" ref="Y427">MMULT('coëfficients techniques importé'!$B35:$AL35,'valeur ajoutée'!Y$42:Y$78)</f>
        <v>0</v>
      </c>
      <c r="Z427" cm="1">
        <f t="array" ref="Z427">MMULT('coëfficients techniques importé'!$B35:$AL35,'valeur ajoutée'!Z$42:Z$78)</f>
        <v>0</v>
      </c>
      <c r="AA427" cm="1">
        <f t="array" ref="AA427">MMULT('coëfficients techniques importé'!$B35:$AL35,'valeur ajoutée'!AA$42:AA$78)</f>
        <v>0</v>
      </c>
      <c r="AB427" cm="1">
        <f t="array" ref="AB427">MMULT('coëfficients techniques importé'!$B35:$AL35,'valeur ajoutée'!AB$42:AB$78)</f>
        <v>0</v>
      </c>
      <c r="AC427" cm="1">
        <f t="array" ref="AC427">MMULT('coëfficients techniques importé'!$B35:$AL35,'valeur ajoutée'!AC$42:AC$78)</f>
        <v>0</v>
      </c>
      <c r="AD427" cm="1">
        <f t="array" ref="AD427">MMULT('coëfficients techniques importé'!$B35:$AL35,'valeur ajoutée'!AD$42:AD$78)</f>
        <v>0</v>
      </c>
      <c r="AE427" cm="1">
        <f t="array" ref="AE427">MMULT('coëfficients techniques importé'!$B35:$AL35,'valeur ajoutée'!AE$42:AE$78)</f>
        <v>0</v>
      </c>
      <c r="AF427" cm="1">
        <f t="array" ref="AF427">MMULT('coëfficients techniques importé'!$B35:$AL35,'valeur ajoutée'!AF$42:AF$78)</f>
        <v>0</v>
      </c>
      <c r="AG427" cm="1">
        <f t="array" ref="AG427">MMULT('coëfficients techniques importé'!$B35:$AL35,'valeur ajoutée'!AG$42:AG$78)</f>
        <v>0</v>
      </c>
      <c r="AH427" cm="1">
        <f t="array" ref="AH427">MMULT('coëfficients techniques importé'!$B35:$AL35,'valeur ajoutée'!AH$42:AH$78)</f>
        <v>0</v>
      </c>
      <c r="AI427" cm="1">
        <f t="array" ref="AI427">MMULT('coëfficients techniques importé'!$B35:$AL35,'valeur ajoutée'!AI$42:AI$78)</f>
        <v>0</v>
      </c>
      <c r="AJ427" cm="1">
        <f t="array" ref="AJ427">MMULT('coëfficients techniques importé'!$B35:$AL35,'valeur ajoutée'!AJ$42:AJ$78)</f>
        <v>0</v>
      </c>
      <c r="AK427" cm="1">
        <f t="array" ref="AK427">MMULT('coëfficients techniques importé'!$B35:$AL35,'valeur ajoutée'!AK$42:AK$78)</f>
        <v>0</v>
      </c>
      <c r="AL427" cm="1">
        <f t="array" ref="AL427">MMULT('coëfficients techniques importé'!$B35:$AL35,'valeur ajoutée'!AL$42:AL$78)</f>
        <v>0</v>
      </c>
    </row>
    <row r="428" spans="1:38">
      <c r="A428" s="13" t="s">
        <v>42</v>
      </c>
      <c r="B428" cm="1">
        <f t="array" ref="B428">MMULT('coëfficients techniques importé'!$B36:$AL36,'valeur ajoutée'!B$42:B$78)</f>
        <v>1.3051714834192794E-2</v>
      </c>
      <c r="C428" cm="1">
        <f t="array" ref="C428">MMULT('coëfficients techniques importé'!$B36:$AL36,'valeur ajoutée'!C$42:C$78)</f>
        <v>0</v>
      </c>
      <c r="D428" cm="1">
        <f t="array" ref="D428">MMULT('coëfficients techniques importé'!$B36:$AL36,'valeur ajoutée'!D$42:D$78)</f>
        <v>0</v>
      </c>
      <c r="E428" cm="1">
        <f t="array" ref="E428">MMULT('coëfficients techniques importé'!$B36:$AL36,'valeur ajoutée'!E$42:E$78)</f>
        <v>5.179457592891761E-3</v>
      </c>
      <c r="F428" cm="1">
        <f t="array" ref="F428">MMULT('coëfficients techniques importé'!$B36:$AL36,'valeur ajoutée'!F$42:F$78)</f>
        <v>9.5819065666968753E-2</v>
      </c>
      <c r="G428" cm="1">
        <f t="array" ref="G428">MMULT('coëfficients techniques importé'!$B36:$AL36,'valeur ajoutée'!G$42:G$78)</f>
        <v>0.34225356450389183</v>
      </c>
      <c r="H428" cm="1">
        <f t="array" ref="H428">MMULT('coëfficients techniques importé'!$B36:$AL36,'valeur ajoutée'!H$42:H$78)</f>
        <v>8.1360971935992236E-3</v>
      </c>
      <c r="I428" cm="1">
        <f t="array" ref="I428">MMULT('coëfficients techniques importé'!$B36:$AL36,'valeur ajoutée'!I$42:I$78)</f>
        <v>0.50585568842295914</v>
      </c>
      <c r="J428" cm="1">
        <f t="array" ref="J428">MMULT('coëfficients techniques importé'!$B36:$AL36,'valeur ajoutée'!J$42:J$78)</f>
        <v>0.15574116978835498</v>
      </c>
      <c r="K428" cm="1">
        <f t="array" ref="K428">MMULT('coëfficients techniques importé'!$B36:$AL36,'valeur ajoutée'!K$42:K$78)</f>
        <v>0.4075357471323624</v>
      </c>
      <c r="L428" cm="1">
        <f t="array" ref="L428">MMULT('coëfficients techniques importé'!$B36:$AL36,'valeur ajoutée'!L$42:L$78)</f>
        <v>8.8661079416191245E-3</v>
      </c>
      <c r="M428" cm="1">
        <f t="array" ref="M428">MMULT('coëfficients techniques importé'!$B36:$AL36,'valeur ajoutée'!M$42:M$78)</f>
        <v>5.8137003142557852E-3</v>
      </c>
      <c r="N428" cm="1">
        <f t="array" ref="N428">MMULT('coëfficients techniques importé'!$B36:$AL36,'valeur ajoutée'!N$42:N$78)</f>
        <v>5.7631750331937496E-3</v>
      </c>
      <c r="O428" cm="1">
        <f t="array" ref="O428">MMULT('coëfficients techniques importé'!$B36:$AL36,'valeur ajoutée'!O$42:O$78)</f>
        <v>0</v>
      </c>
      <c r="P428" cm="1">
        <f t="array" ref="P428">MMULT('coëfficients techniques importé'!$B36:$AL36,'valeur ajoutée'!P$42:P$78)</f>
        <v>9.0620858573569156E-3</v>
      </c>
      <c r="Q428" cm="1">
        <f t="array" ref="Q428">MMULT('coëfficients techniques importé'!$B36:$AL36,'valeur ajoutée'!Q$42:Q$78)</f>
        <v>0.35780184617208055</v>
      </c>
      <c r="R428" cm="1">
        <f t="array" ref="R428">MMULT('coëfficients techniques importé'!$B36:$AL36,'valeur ajoutée'!R$42:R$78)</f>
        <v>0.67512408300402793</v>
      </c>
      <c r="S428" cm="1">
        <f t="array" ref="S428">MMULT('coëfficients techniques importé'!$B36:$AL36,'valeur ajoutée'!S$42:S$78)</f>
        <v>0.57973465423826354</v>
      </c>
      <c r="T428" cm="1">
        <f t="array" ref="T428">MMULT('coëfficients techniques importé'!$B36:$AL36,'valeur ajoutée'!T$42:T$78)</f>
        <v>2.7181230557706852</v>
      </c>
      <c r="U428" cm="1">
        <f t="array" ref="U428">MMULT('coëfficients techniques importé'!$B36:$AL36,'valeur ajoutée'!U$42:U$78)</f>
        <v>3.6331387594868134E-2</v>
      </c>
      <c r="V428" cm="1">
        <f t="array" ref="V428">MMULT('coëfficients techniques importé'!$B36:$AL36,'valeur ajoutée'!V$42:V$78)</f>
        <v>0.48772936883258466</v>
      </c>
      <c r="W428" cm="1">
        <f t="array" ref="W428">MMULT('coëfficients techniques importé'!$B36:$AL36,'valeur ajoutée'!W$42:W$78)</f>
        <v>0.11540932676510607</v>
      </c>
      <c r="X428" cm="1">
        <f t="array" ref="X428">MMULT('coëfficients techniques importé'!$B36:$AL36,'valeur ajoutée'!X$42:X$78)</f>
        <v>0</v>
      </c>
      <c r="Y428" cm="1">
        <f t="array" ref="Y428">MMULT('coëfficients techniques importé'!$B36:$AL36,'valeur ajoutée'!Y$42:Y$78)</f>
        <v>2.413543619096191</v>
      </c>
      <c r="Z428" cm="1">
        <f t="array" ref="Z428">MMULT('coëfficients techniques importé'!$B36:$AL36,'valeur ajoutée'!Z$42:Z$78)</f>
        <v>0.23101572281030047</v>
      </c>
      <c r="AA428" cm="1">
        <f t="array" ref="AA428">MMULT('coëfficients techniques importé'!$B36:$AL36,'valeur ajoutée'!AA$42:AA$78)</f>
        <v>6.4342449336257861</v>
      </c>
      <c r="AB428" cm="1">
        <f t="array" ref="AB428">MMULT('coëfficients techniques importé'!$B36:$AL36,'valeur ajoutée'!AB$42:AB$78)</f>
        <v>2.2245146158796354</v>
      </c>
      <c r="AC428" cm="1">
        <f t="array" ref="AC428">MMULT('coëfficients techniques importé'!$B36:$AL36,'valeur ajoutée'!AC$42:AC$78)</f>
        <v>2.8706757720486062</v>
      </c>
      <c r="AD428" cm="1">
        <f t="array" ref="AD428">MMULT('coëfficients techniques importé'!$B36:$AL36,'valeur ajoutée'!AD$42:AD$78)</f>
        <v>2.8283505589758913</v>
      </c>
      <c r="AE428" cm="1">
        <f t="array" ref="AE428">MMULT('coëfficients techniques importé'!$B36:$AL36,'valeur ajoutée'!AE$42:AE$78)</f>
        <v>4.2899188225314022</v>
      </c>
      <c r="AF428" cm="1">
        <f t="array" ref="AF428">MMULT('coëfficients techniques importé'!$B36:$AL36,'valeur ajoutée'!AF$42:AF$78)</f>
        <v>24.241</v>
      </c>
      <c r="AG428" cm="1">
        <f t="array" ref="AG428">MMULT('coëfficients techniques importé'!$B36:$AL36,'valeur ajoutée'!AG$42:AG$78)</f>
        <v>10.584455129766834</v>
      </c>
      <c r="AH428" cm="1">
        <f t="array" ref="AH428">MMULT('coëfficients techniques importé'!$B36:$AL36,'valeur ajoutée'!AH$42:AH$78)</f>
        <v>0.22423577028070482</v>
      </c>
      <c r="AI428" cm="1">
        <f t="array" ref="AI428">MMULT('coëfficients techniques importé'!$B36:$AL36,'valeur ajoutée'!AI$42:AI$78)</f>
        <v>5.8920000000000003</v>
      </c>
      <c r="AJ428" cm="1">
        <f t="array" ref="AJ428">MMULT('coëfficients techniques importé'!$B36:$AL36,'valeur ajoutée'!AJ$42:AJ$78)</f>
        <v>201.97897317723857</v>
      </c>
      <c r="AK428" cm="1">
        <f t="array" ref="AK428">MMULT('coëfficients techniques importé'!$B36:$AL36,'valeur ajoutée'!AK$42:AK$78)</f>
        <v>11.993482177942134</v>
      </c>
      <c r="AL428" cm="1">
        <f t="array" ref="AL428">MMULT('coëfficients techniques importé'!$B36:$AL36,'valeur ajoutée'!AL$42:AL$78)</f>
        <v>0</v>
      </c>
    </row>
    <row r="429" spans="1:38">
      <c r="A429" s="13" t="s">
        <v>43</v>
      </c>
      <c r="B429" cm="1">
        <f t="array" ref="B429">MMULT('coëfficients techniques importé'!$B37:$AL37,'valeur ajoutée'!B$42:B$78)</f>
        <v>0.46315950208905782</v>
      </c>
      <c r="C429" cm="1">
        <f t="array" ref="C429">MMULT('coëfficients techniques importé'!$B37:$AL37,'valeur ajoutée'!C$42:C$78)</f>
        <v>0</v>
      </c>
      <c r="D429" cm="1">
        <f t="array" ref="D429">MMULT('coëfficients techniques importé'!$B37:$AL37,'valeur ajoutée'!D$42:D$78)</f>
        <v>15.598720008792107</v>
      </c>
      <c r="E429" cm="1">
        <f t="array" ref="E429">MMULT('coëfficients techniques importé'!$B37:$AL37,'valeur ajoutée'!E$42:E$78)</f>
        <v>0.48464924619201483</v>
      </c>
      <c r="F429" cm="1">
        <f t="array" ref="F429">MMULT('coëfficients techniques importé'!$B37:$AL37,'valeur ajoutée'!F$42:F$78)</f>
        <v>0.62894570047513099</v>
      </c>
      <c r="G429" cm="1">
        <f t="array" ref="G429">MMULT('coëfficients techniques importé'!$B37:$AL37,'valeur ajoutée'!G$42:G$78)</f>
        <v>2.5915178913648242</v>
      </c>
      <c r="H429" cm="1">
        <f t="array" ref="H429">MMULT('coëfficients techniques importé'!$B37:$AL37,'valeur ajoutée'!H$42:H$78)</f>
        <v>5.1745578151291074</v>
      </c>
      <c r="I429" cm="1">
        <f t="array" ref="I429">MMULT('coëfficients techniques importé'!$B37:$AL37,'valeur ajoutée'!I$42:I$78)</f>
        <v>2.26615580955698</v>
      </c>
      <c r="J429" cm="1">
        <f t="array" ref="J429">MMULT('coëfficients techniques importé'!$B37:$AL37,'valeur ajoutée'!J$42:J$78)</f>
        <v>2.1247777548369515</v>
      </c>
      <c r="K429" cm="1">
        <f t="array" ref="K429">MMULT('coëfficients techniques importé'!$B37:$AL37,'valeur ajoutée'!K$42:K$78)</f>
        <v>3.0076778666065214</v>
      </c>
      <c r="L429" cm="1">
        <f t="array" ref="L429">MMULT('coëfficients techniques importé'!$B37:$AL37,'valeur ajoutée'!L$42:L$78)</f>
        <v>1.1517074216163241</v>
      </c>
      <c r="M429" cm="1">
        <f t="array" ref="M429">MMULT('coëfficients techniques importé'!$B37:$AL37,'valeur ajoutée'!M$42:M$78)</f>
        <v>0.79481588582039808</v>
      </c>
      <c r="N429" cm="1">
        <f t="array" ref="N429">MMULT('coëfficients techniques importé'!$B37:$AL37,'valeur ajoutée'!N$42:N$78)</f>
        <v>3.1804493076039213</v>
      </c>
      <c r="O429" cm="1">
        <f t="array" ref="O429">MMULT('coëfficients techniques importé'!$B37:$AL37,'valeur ajoutée'!O$42:O$78)</f>
        <v>8.2599900938917745</v>
      </c>
      <c r="P429" cm="1">
        <f t="array" ref="P429">MMULT('coëfficients techniques importé'!$B37:$AL37,'valeur ajoutée'!P$42:P$78)</f>
        <v>2.5138226168308084</v>
      </c>
      <c r="Q429" cm="1">
        <f t="array" ref="Q429">MMULT('coëfficients techniques importé'!$B37:$AL37,'valeur ajoutée'!Q$42:Q$78)</f>
        <v>8.9085977489194583</v>
      </c>
      <c r="R429" cm="1">
        <f t="array" ref="R429">MMULT('coëfficients techniques importé'!$B37:$AL37,'valeur ajoutée'!R$42:R$78)</f>
        <v>0.64523408510394586</v>
      </c>
      <c r="S429" cm="1">
        <f t="array" ref="S429">MMULT('coëfficients techniques importé'!$B37:$AL37,'valeur ajoutée'!S$42:S$78)</f>
        <v>44.900183037425876</v>
      </c>
      <c r="T429" cm="1">
        <f t="array" ref="T429">MMULT('coëfficients techniques importé'!$B37:$AL37,'valeur ajoutée'!T$42:T$78)</f>
        <v>50.185747528684075</v>
      </c>
      <c r="U429" cm="1">
        <f t="array" ref="U429">MMULT('coëfficients techniques importé'!$B37:$AL37,'valeur ajoutée'!U$42:U$78)</f>
        <v>22.761395464404192</v>
      </c>
      <c r="V429" cm="1">
        <f t="array" ref="V429">MMULT('coëfficients techniques importé'!$B37:$AL37,'valeur ajoutée'!V$42:V$78)</f>
        <v>1.3025499686259192</v>
      </c>
      <c r="W429" cm="1">
        <f t="array" ref="W429">MMULT('coëfficients techniques importé'!$B37:$AL37,'valeur ajoutée'!W$42:W$78)</f>
        <v>5.4218214087083592</v>
      </c>
      <c r="X429" cm="1">
        <f t="array" ref="X429">MMULT('coëfficients techniques importé'!$B37:$AL37,'valeur ajoutée'!X$42:X$78)</f>
        <v>4.753341239144004</v>
      </c>
      <c r="Y429" cm="1">
        <f t="array" ref="Y429">MMULT('coëfficients techniques importé'!$B37:$AL37,'valeur ajoutée'!Y$42:Y$78)</f>
        <v>12.581768135516656</v>
      </c>
      <c r="Z429" cm="1">
        <f t="array" ref="Z429">MMULT('coëfficients techniques importé'!$B37:$AL37,'valeur ajoutée'!Z$42:Z$78)</f>
        <v>0</v>
      </c>
      <c r="AA429" cm="1">
        <f t="array" ref="AA429">MMULT('coëfficients techniques importé'!$B37:$AL37,'valeur ajoutée'!AA$42:AA$78)</f>
        <v>3.105919055463064</v>
      </c>
      <c r="AB429" cm="1">
        <f t="array" ref="AB429">MMULT('coëfficients techniques importé'!$B37:$AL37,'valeur ajoutée'!AB$42:AB$78)</f>
        <v>9.4579966922758896</v>
      </c>
      <c r="AC429" cm="1">
        <f t="array" ref="AC429">MMULT('coëfficients techniques importé'!$B37:$AL37,'valeur ajoutée'!AC$42:AC$78)</f>
        <v>7.028676296691601</v>
      </c>
      <c r="AD429" cm="1">
        <f t="array" ref="AD429">MMULT('coëfficients techniques importé'!$B37:$AL37,'valeur ajoutée'!AD$42:AD$78)</f>
        <v>3.9262003323371184</v>
      </c>
      <c r="AE429" cm="1">
        <f t="array" ref="AE429">MMULT('coëfficients techniques importé'!$B37:$AL37,'valeur ajoutée'!AE$42:AE$78)</f>
        <v>15.004681883773022</v>
      </c>
      <c r="AF429" cm="1">
        <f t="array" ref="AF429">MMULT('coëfficients techniques importé'!$B37:$AL37,'valeur ajoutée'!AF$42:AF$78)</f>
        <v>0</v>
      </c>
      <c r="AG429" cm="1">
        <f t="array" ref="AG429">MMULT('coëfficients techniques importé'!$B37:$AL37,'valeur ajoutée'!AG$42:AG$78)</f>
        <v>2.6876692844552088</v>
      </c>
      <c r="AH429" cm="1">
        <f t="array" ref="AH429">MMULT('coëfficients techniques importé'!$B37:$AL37,'valeur ajoutée'!AH$42:AH$78)</f>
        <v>0.57674200237452466</v>
      </c>
      <c r="AI429" cm="1">
        <f t="array" ref="AI429">MMULT('coëfficients techniques importé'!$B37:$AL37,'valeur ajoutée'!AI$42:AI$78)</f>
        <v>6.8359999999999994</v>
      </c>
      <c r="AJ429" cm="1">
        <f t="array" ref="AJ429">MMULT('coëfficients techniques importé'!$B37:$AL37,'valeur ajoutée'!AJ$42:AJ$78)</f>
        <v>4.4433328051653183</v>
      </c>
      <c r="AK429" cm="1">
        <f t="array" ref="AK429">MMULT('coëfficients techniques importé'!$B37:$AL37,'valeur ajoutée'!AK$42:AK$78)</f>
        <v>145.37900354611702</v>
      </c>
      <c r="AL429" cm="1">
        <f t="array" ref="AL429">MMULT('coëfficients techniques importé'!$B37:$AL37,'valeur ajoutée'!AL$42:AL$78)</f>
        <v>0</v>
      </c>
    </row>
    <row r="430" spans="1:38">
      <c r="A430" s="13" t="s">
        <v>44</v>
      </c>
      <c r="B430" cm="1">
        <f t="array" ref="B430">MMULT('coëfficients techniques importé'!$B38:$AL38,'valeur ajoutée'!B$42:B$78)</f>
        <v>0</v>
      </c>
      <c r="C430" cm="1">
        <f t="array" ref="C430">MMULT('coëfficients techniques importé'!$B38:$AL38,'valeur ajoutée'!C$42:C$78)</f>
        <v>0</v>
      </c>
      <c r="D430" cm="1">
        <f t="array" ref="D430">MMULT('coëfficients techniques importé'!$B38:$AL38,'valeur ajoutée'!D$42:D$78)</f>
        <v>0</v>
      </c>
      <c r="E430" cm="1">
        <f t="array" ref="E430">MMULT('coëfficients techniques importé'!$B38:$AL38,'valeur ajoutée'!E$42:E$78)</f>
        <v>0</v>
      </c>
      <c r="F430" cm="1">
        <f t="array" ref="F430">MMULT('coëfficients techniques importé'!$B38:$AL38,'valeur ajoutée'!F$42:F$78)</f>
        <v>0</v>
      </c>
      <c r="G430" cm="1">
        <f t="array" ref="G430">MMULT('coëfficients techniques importé'!$B38:$AL38,'valeur ajoutée'!G$42:G$78)</f>
        <v>0</v>
      </c>
      <c r="H430" cm="1">
        <f t="array" ref="H430">MMULT('coëfficients techniques importé'!$B38:$AL38,'valeur ajoutée'!H$42:H$78)</f>
        <v>0</v>
      </c>
      <c r="I430" cm="1">
        <f t="array" ref="I430">MMULT('coëfficients techniques importé'!$B38:$AL38,'valeur ajoutée'!I$42:I$78)</f>
        <v>0</v>
      </c>
      <c r="J430" cm="1">
        <f t="array" ref="J430">MMULT('coëfficients techniques importé'!$B38:$AL38,'valeur ajoutée'!J$42:J$78)</f>
        <v>0</v>
      </c>
      <c r="K430" cm="1">
        <f t="array" ref="K430">MMULT('coëfficients techniques importé'!$B38:$AL38,'valeur ajoutée'!K$42:K$78)</f>
        <v>0</v>
      </c>
      <c r="L430" cm="1">
        <f t="array" ref="L430">MMULT('coëfficients techniques importé'!$B38:$AL38,'valeur ajoutée'!L$42:L$78)</f>
        <v>0</v>
      </c>
      <c r="M430" cm="1">
        <f t="array" ref="M430">MMULT('coëfficients techniques importé'!$B38:$AL38,'valeur ajoutée'!M$42:M$78)</f>
        <v>0</v>
      </c>
      <c r="N430" cm="1">
        <f t="array" ref="N430">MMULT('coëfficients techniques importé'!$B38:$AL38,'valeur ajoutée'!N$42:N$78)</f>
        <v>0</v>
      </c>
      <c r="O430" cm="1">
        <f t="array" ref="O430">MMULT('coëfficients techniques importé'!$B38:$AL38,'valeur ajoutée'!O$42:O$78)</f>
        <v>0</v>
      </c>
      <c r="P430" cm="1">
        <f t="array" ref="P430">MMULT('coëfficients techniques importé'!$B38:$AL38,'valeur ajoutée'!P$42:P$78)</f>
        <v>0</v>
      </c>
      <c r="Q430" cm="1">
        <f t="array" ref="Q430">MMULT('coëfficients techniques importé'!$B38:$AL38,'valeur ajoutée'!Q$42:Q$78)</f>
        <v>0</v>
      </c>
      <c r="R430" cm="1">
        <f t="array" ref="R430">MMULT('coëfficients techniques importé'!$B38:$AL38,'valeur ajoutée'!R$42:R$78)</f>
        <v>0</v>
      </c>
      <c r="S430" cm="1">
        <f t="array" ref="S430">MMULT('coëfficients techniques importé'!$B38:$AL38,'valeur ajoutée'!S$42:S$78)</f>
        <v>0</v>
      </c>
      <c r="T430" cm="1">
        <f t="array" ref="T430">MMULT('coëfficients techniques importé'!$B38:$AL38,'valeur ajoutée'!T$42:T$78)</f>
        <v>0</v>
      </c>
      <c r="U430" cm="1">
        <f t="array" ref="U430">MMULT('coëfficients techniques importé'!$B38:$AL38,'valeur ajoutée'!U$42:U$78)</f>
        <v>0</v>
      </c>
      <c r="V430" cm="1">
        <f t="array" ref="V430">MMULT('coëfficients techniques importé'!$B38:$AL38,'valeur ajoutée'!V$42:V$78)</f>
        <v>0</v>
      </c>
      <c r="W430" cm="1">
        <f t="array" ref="W430">MMULT('coëfficients techniques importé'!$B38:$AL38,'valeur ajoutée'!W$42:W$78)</f>
        <v>0</v>
      </c>
      <c r="X430" cm="1">
        <f t="array" ref="X430">MMULT('coëfficients techniques importé'!$B38:$AL38,'valeur ajoutée'!X$42:X$78)</f>
        <v>0</v>
      </c>
      <c r="Y430" cm="1">
        <f t="array" ref="Y430">MMULT('coëfficients techniques importé'!$B38:$AL38,'valeur ajoutée'!Y$42:Y$78)</f>
        <v>0</v>
      </c>
      <c r="Z430" cm="1">
        <f t="array" ref="Z430">MMULT('coëfficients techniques importé'!$B38:$AL38,'valeur ajoutée'!Z$42:Z$78)</f>
        <v>0</v>
      </c>
      <c r="AA430" cm="1">
        <f t="array" ref="AA430">MMULT('coëfficients techniques importé'!$B38:$AL38,'valeur ajoutée'!AA$42:AA$78)</f>
        <v>0</v>
      </c>
      <c r="AB430" cm="1">
        <f t="array" ref="AB430">MMULT('coëfficients techniques importé'!$B38:$AL38,'valeur ajoutée'!AB$42:AB$78)</f>
        <v>0</v>
      </c>
      <c r="AC430" cm="1">
        <f t="array" ref="AC430">MMULT('coëfficients techniques importé'!$B38:$AL38,'valeur ajoutée'!AC$42:AC$78)</f>
        <v>0</v>
      </c>
      <c r="AD430" cm="1">
        <f t="array" ref="AD430">MMULT('coëfficients techniques importé'!$B38:$AL38,'valeur ajoutée'!AD$42:AD$78)</f>
        <v>0</v>
      </c>
      <c r="AE430" cm="1">
        <f t="array" ref="AE430">MMULT('coëfficients techniques importé'!$B38:$AL38,'valeur ajoutée'!AE$42:AE$78)</f>
        <v>0</v>
      </c>
      <c r="AF430" cm="1">
        <f t="array" ref="AF430">MMULT('coëfficients techniques importé'!$B38:$AL38,'valeur ajoutée'!AF$42:AF$78)</f>
        <v>0</v>
      </c>
      <c r="AG430" cm="1">
        <f t="array" ref="AG430">MMULT('coëfficients techniques importé'!$B38:$AL38,'valeur ajoutée'!AG$42:AG$78)</f>
        <v>0</v>
      </c>
      <c r="AH430" cm="1">
        <f t="array" ref="AH430">MMULT('coëfficients techniques importé'!$B38:$AL38,'valeur ajoutée'!AH$42:AH$78)</f>
        <v>0</v>
      </c>
      <c r="AI430" cm="1">
        <f t="array" ref="AI430">MMULT('coëfficients techniques importé'!$B38:$AL38,'valeur ajoutée'!AI$42:AI$78)</f>
        <v>0</v>
      </c>
      <c r="AJ430" cm="1">
        <f t="array" ref="AJ430">MMULT('coëfficients techniques importé'!$B38:$AL38,'valeur ajoutée'!AJ$42:AJ$78)</f>
        <v>0</v>
      </c>
      <c r="AK430" cm="1">
        <f t="array" ref="AK430">MMULT('coëfficients techniques importé'!$B38:$AL38,'valeur ajoutée'!AK$42:AK$78)</f>
        <v>0</v>
      </c>
      <c r="AL430" cm="1">
        <f t="array" ref="AL430">MMULT('coëfficients techniques importé'!$B38:$AL38,'valeur ajoutée'!AL$42:AL$78)</f>
        <v>0</v>
      </c>
    </row>
    <row r="431" spans="1:38">
      <c r="A431" s="94" t="s">
        <v>145</v>
      </c>
    </row>
    <row r="432" spans="1:38">
      <c r="A432" s="13" t="s">
        <v>45</v>
      </c>
      <c r="B432" cm="1">
        <f t="array" ref="B432">MMULT('coëfficients techniques importé'!$B2:$AL2,'matrice coefficient technqiue'!AS$11:AS$47)</f>
        <v>4.1217639719168852E-3</v>
      </c>
      <c r="C432" cm="1">
        <f t="array" ref="C432">MMULT('coëfficients techniques importé'!$B2:$AL2,'matrice coefficient technqiue'!AT$11:AT$47)</f>
        <v>1.9806869485721867E-4</v>
      </c>
      <c r="D432" cm="1">
        <f t="array" ref="D432">MMULT('coëfficients techniques importé'!$B2:$AL2,'matrice coefficient technqiue'!AU$11:AU$47)</f>
        <v>5.7670570385505533E-3</v>
      </c>
      <c r="E432" cm="1">
        <f t="array" ref="E432">MMULT('coëfficients techniques importé'!$B2:$AL2,'matrice coefficient technqiue'!AV$11:AV$47)</f>
        <v>6.5259001990883325E-4</v>
      </c>
      <c r="F432" cm="1">
        <f t="array" ref="F432">MMULT('coëfficients techniques importé'!$B2:$AL2,'matrice coefficient technqiue'!AW$11:AW$47)</f>
        <v>9.0446063439221524E-4</v>
      </c>
      <c r="G432" cm="1">
        <f t="array" ref="G432">MMULT('coëfficients techniques importé'!$B2:$AL2,'matrice coefficient technqiue'!AX$11:AX$47)</f>
        <v>5.6699183777983642E-5</v>
      </c>
      <c r="H432" cm="1">
        <f t="array" ref="H432">MMULT('coëfficients techniques importé'!$B2:$AL2,'matrice coefficient technqiue'!AY$11:AY$47)</f>
        <v>4.958555590355891E-4</v>
      </c>
      <c r="I432" cm="1">
        <f t="array" ref="I432">MMULT('coëfficients techniques importé'!$B2:$AL2,'matrice coefficient technqiue'!AZ$11:AZ$47)</f>
        <v>2.512733888618359E-4</v>
      </c>
      <c r="J432" cm="1">
        <f t="array" ref="J432">MMULT('coëfficients techniques importé'!$B2:$AL2,'matrice coefficient technqiue'!BA$11:BA$47)</f>
        <v>1.4288978026638619E-4</v>
      </c>
      <c r="K432" cm="1">
        <f t="array" ref="K432">MMULT('coëfficients techniques importé'!$B2:$AL2,'matrice coefficient technqiue'!BB$11:BB$47)</f>
        <v>6.4690277930048109E-5</v>
      </c>
      <c r="L432" cm="1">
        <f t="array" ref="L432">MMULT('coëfficients techniques importé'!$B2:$AL2,'matrice coefficient technqiue'!BC$11:BC$47)</f>
        <v>6.0106206214117339E-5</v>
      </c>
      <c r="M432" cm="1">
        <f t="array" ref="M432">MMULT('coëfficients techniques importé'!$B2:$AL2,'matrice coefficient technqiue'!BD$11:BD$47)</f>
        <v>6.2579341640449382E-5</v>
      </c>
      <c r="N432" cm="1">
        <f t="array" ref="N432">MMULT('coëfficients techniques importé'!$B2:$AL2,'matrice coefficient technqiue'!BE$11:BE$47)</f>
        <v>6.4553497310692535E-5</v>
      </c>
      <c r="O432" cm="1">
        <f t="array" ref="O432">MMULT('coëfficients techniques importé'!$B2:$AL2,'matrice coefficient technqiue'!BF$11:BF$47)</f>
        <v>4.7581698172722974E-5</v>
      </c>
      <c r="P432" cm="1">
        <f t="array" ref="P432">MMULT('coëfficients techniques importé'!$B2:$AL2,'matrice coefficient technqiue'!BG$11:BG$47)</f>
        <v>8.3652602507639108E-5</v>
      </c>
      <c r="Q432" cm="1">
        <f t="array" ref="Q432">MMULT('coëfficients techniques importé'!$B2:$AL2,'matrice coefficient technqiue'!BH$11:BH$47)</f>
        <v>6.0281716632461571E-5</v>
      </c>
      <c r="R432" cm="1">
        <f t="array" ref="R432">MMULT('coëfficients techniques importé'!$B2:$AL2,'matrice coefficient technqiue'!BI$11:BI$47)</f>
        <v>1.0581776820129199E-4</v>
      </c>
      <c r="S432" cm="1">
        <f t="array" ref="S432">MMULT('coëfficients techniques importé'!$B2:$AL2,'matrice coefficient technqiue'!BJ$11:BJ$47)</f>
        <v>1.0684029203766693E-4</v>
      </c>
      <c r="T432" cm="1">
        <f t="array" ref="T432">MMULT('coëfficients techniques importé'!$B2:$AL2,'matrice coefficient technqiue'!BK$11:BK$47)</f>
        <v>2.0778429480175858E-4</v>
      </c>
      <c r="U432" cm="1">
        <f t="array" ref="U432">MMULT('coëfficients techniques importé'!$B2:$AL2,'matrice coefficient technqiue'!BL$11:BL$47)</f>
        <v>1.0216541623430362E-4</v>
      </c>
      <c r="V432" cm="1">
        <f t="array" ref="V432">MMULT('coëfficients techniques importé'!$B2:$AL2,'matrice coefficient technqiue'!BM$11:BM$47)</f>
        <v>3.729603137746184E-3</v>
      </c>
      <c r="W432" cm="1">
        <f t="array" ref="W432">MMULT('coëfficients techniques importé'!$B2:$AL2,'matrice coefficient technqiue'!BN$11:BN$47)</f>
        <v>3.1045676599245959E-4</v>
      </c>
      <c r="X432" cm="1">
        <f t="array" ref="X432">MMULT('coëfficients techniques importé'!$B2:$AL2,'matrice coefficient technqiue'!BO$11:BO$47)</f>
        <v>1.2755235418192924E-4</v>
      </c>
      <c r="Y432" cm="1">
        <f t="array" ref="Y432">MMULT('coëfficients techniques importé'!$B2:$AL2,'matrice coefficient technqiue'!BP$11:BP$47)</f>
        <v>1.0872740993057435E-4</v>
      </c>
      <c r="Z432" cm="1">
        <f t="array" ref="Z432">MMULT('coëfficients techniques importé'!$B2:$AL2,'matrice coefficient technqiue'!BQ$11:BQ$47)</f>
        <v>4.2329519950628567E-5</v>
      </c>
      <c r="AA432" cm="1">
        <f t="array" ref="AA432">MMULT('coëfficients techniques importé'!$B2:$AL2,'matrice coefficient technqiue'!BR$11:BR$47)</f>
        <v>2.2716165900609843E-5</v>
      </c>
      <c r="AB432" cm="1">
        <f t="array" ref="AB432">MMULT('coëfficients techniques importé'!$B2:$AL2,'matrice coefficient technqiue'!BS$11:BS$47)</f>
        <v>1.3239903100103497E-4</v>
      </c>
      <c r="AC432" cm="1">
        <f t="array" ref="AC432">MMULT('coëfficients techniques importé'!$B2:$AL2,'matrice coefficient technqiue'!BT$11:BT$47)</f>
        <v>2.2228662514954008E-4</v>
      </c>
      <c r="AD432" cm="1">
        <f t="array" ref="AD432">MMULT('coëfficients techniques importé'!$B2:$AL2,'matrice coefficient technqiue'!BU$11:BU$47)</f>
        <v>2.6120057412323529E-4</v>
      </c>
      <c r="AE432" cm="1">
        <f t="array" ref="AE432">MMULT('coëfficients techniques importé'!$B2:$AL2,'matrice coefficient technqiue'!BV$11:BV$47)</f>
        <v>1.8544660839503512E-4</v>
      </c>
      <c r="AF432" cm="1">
        <f t="array" ref="AF432">MMULT('coëfficients techniques importé'!$B2:$AL2,'matrice coefficient technqiue'!BW$11:BW$47)</f>
        <v>6.9564905042456655E-5</v>
      </c>
      <c r="AG432" cm="1">
        <f t="array" ref="AG432">MMULT('coëfficients techniques importé'!$B2:$AL2,'matrice coefficient technqiue'!BX$11:BX$47)</f>
        <v>4.2193660509403622E-4</v>
      </c>
      <c r="AH432" cm="1">
        <f t="array" ref="AH432">MMULT('coëfficients techniques importé'!$B2:$AL2,'matrice coefficient technqiue'!BY$11:BY$47)</f>
        <v>2.7208274886772688E-4</v>
      </c>
      <c r="AI432" cm="1">
        <f t="array" ref="AI432">MMULT('coëfficients techniques importé'!$B2:$AL2,'matrice coefficient technqiue'!BZ$11:BZ$47)</f>
        <v>2.6606021186877034E-4</v>
      </c>
      <c r="AJ432" cm="1">
        <f t="array" ref="AJ432">MMULT('coëfficients techniques importé'!$B2:$AL2,'matrice coefficient technqiue'!CA$11:CA$47)</f>
        <v>5.4696659568867446E-4</v>
      </c>
      <c r="AK432" cm="1">
        <f t="array" ref="AK432">MMULT('coëfficients techniques importé'!$B2:$AL2,'matrice coefficient technqiue'!CB$11:CB$47)</f>
        <v>1.5228642090817207E-4</v>
      </c>
      <c r="AL432" cm="1">
        <f t="array" ref="AL432">MMULT('coëfficients techniques importé'!$B2:$AL2,'matrice coefficient technqiue'!CC$11:CC$47)</f>
        <v>0</v>
      </c>
    </row>
    <row r="433" spans="1:38">
      <c r="A433" s="13" t="s">
        <v>9</v>
      </c>
      <c r="B433" cm="1">
        <f t="array" ref="B433">MMULT('coëfficients techniques importé'!$B3:$AL3,'matrice coefficient technqiue'!AS$11:AS$47)</f>
        <v>7.9656694328391203E-3</v>
      </c>
      <c r="C433" cm="1">
        <f t="array" ref="C433">MMULT('coëfficients techniques importé'!$B3:$AL3,'matrice coefficient technqiue'!AT$11:AT$47)</f>
        <v>8.3827100417738342E-3</v>
      </c>
      <c r="D433" cm="1">
        <f t="array" ref="D433">MMULT('coëfficients techniques importé'!$B3:$AL3,'matrice coefficient technqiue'!AU$11:AU$47)</f>
        <v>3.092019620756524E-3</v>
      </c>
      <c r="E433" cm="1">
        <f t="array" ref="E433">MMULT('coëfficients techniques importé'!$B3:$AL3,'matrice coefficient technqiue'!AV$11:AV$47)</f>
        <v>1.9308629460671265E-3</v>
      </c>
      <c r="F433" cm="1">
        <f t="array" ref="F433">MMULT('coëfficients techniques importé'!$B3:$AL3,'matrice coefficient technqiue'!AW$11:AW$47)</f>
        <v>4.8908792658309387E-3</v>
      </c>
      <c r="G433" cm="1">
        <f t="array" ref="G433">MMULT('coëfficients techniques importé'!$B3:$AL3,'matrice coefficient technqiue'!AX$11:AX$47)</f>
        <v>1.3343197984217493E-2</v>
      </c>
      <c r="H433" cm="1">
        <f t="array" ref="H433">MMULT('coëfficients techniques importé'!$B3:$AL3,'matrice coefficient technqiue'!AY$11:AY$47)</f>
        <v>2.1628254150943133E-2</v>
      </c>
      <c r="I433" cm="1">
        <f t="array" ref="I433">MMULT('coëfficients techniques importé'!$B3:$AL3,'matrice coefficient technqiue'!AZ$11:AZ$47)</f>
        <v>1.7571842430544242E-3</v>
      </c>
      <c r="J433" cm="1">
        <f t="array" ref="J433">MMULT('coëfficients techniques importé'!$B3:$AL3,'matrice coefficient technqiue'!BA$11:BA$47)</f>
        <v>5.0068406356315633E-3</v>
      </c>
      <c r="K433" cm="1">
        <f t="array" ref="K433">MMULT('coëfficients techniques importé'!$B3:$AL3,'matrice coefficient technqiue'!BB$11:BB$47)</f>
        <v>6.9874409569645971E-3</v>
      </c>
      <c r="L433" cm="1">
        <f t="array" ref="L433">MMULT('coëfficients techniques importé'!$B3:$AL3,'matrice coefficient technqiue'!BC$11:BC$47)</f>
        <v>2.1144189655621904E-3</v>
      </c>
      <c r="M433" cm="1">
        <f t="array" ref="M433">MMULT('coëfficients techniques importé'!$B3:$AL3,'matrice coefficient technqiue'!BD$11:BD$47)</f>
        <v>3.0398243314078296E-3</v>
      </c>
      <c r="N433" cm="1">
        <f t="array" ref="N433">MMULT('coëfficients techniques importé'!$B3:$AL3,'matrice coefficient technqiue'!BE$11:BE$47)</f>
        <v>3.4432332032647271E-3</v>
      </c>
      <c r="O433" cm="1">
        <f t="array" ref="O433">MMULT('coëfficients techniques importé'!$B3:$AL3,'matrice coefficient technqiue'!BF$11:BF$47)</f>
        <v>1.9443614392745604E-3</v>
      </c>
      <c r="P433" cm="1">
        <f t="array" ref="P433">MMULT('coëfficients techniques importé'!$B3:$AL3,'matrice coefficient technqiue'!BG$11:BG$47)</f>
        <v>2.1057753472274012E-3</v>
      </c>
      <c r="Q433" cm="1">
        <f t="array" ref="Q433">MMULT('coëfficients techniques importé'!$B3:$AL3,'matrice coefficient technqiue'!BH$11:BH$47)</f>
        <v>3.5577674631333607E-2</v>
      </c>
      <c r="R433" cm="1">
        <f t="array" ref="R433">MMULT('coëfficients techniques importé'!$B3:$AL3,'matrice coefficient technqiue'!BI$11:BI$47)</f>
        <v>3.4401180443089292E-3</v>
      </c>
      <c r="S433" cm="1">
        <f t="array" ref="S433">MMULT('coëfficients techniques importé'!$B3:$AL3,'matrice coefficient technqiue'!BJ$11:BJ$47)</f>
        <v>2.7781203180794736E-3</v>
      </c>
      <c r="T433" cm="1">
        <f t="array" ref="T433">MMULT('coëfficients techniques importé'!$B3:$AL3,'matrice coefficient technqiue'!BK$11:BK$47)</f>
        <v>2.8374333429500628E-3</v>
      </c>
      <c r="U433" cm="1">
        <f t="array" ref="U433">MMULT('coëfficients techniques importé'!$B3:$AL3,'matrice coefficient technqiue'!BL$11:BL$47)</f>
        <v>1.3671309523990779E-2</v>
      </c>
      <c r="V433" cm="1">
        <f t="array" ref="V433">MMULT('coëfficients techniques importé'!$B3:$AL3,'matrice coefficient technqiue'!BM$11:BM$47)</f>
        <v>1.3876421494254955E-3</v>
      </c>
      <c r="W433" cm="1">
        <f t="array" ref="W433">MMULT('coëfficients techniques importé'!$B3:$AL3,'matrice coefficient technqiue'!BN$11:BN$47)</f>
        <v>3.5385805451437443E-3</v>
      </c>
      <c r="X433" cm="1">
        <f t="array" ref="X433">MMULT('coëfficients techniques importé'!$B3:$AL3,'matrice coefficient technqiue'!BO$11:BO$47)</f>
        <v>2.7448833836942552E-3</v>
      </c>
      <c r="Y433" cm="1">
        <f t="array" ref="Y433">MMULT('coëfficients techniques importé'!$B3:$AL3,'matrice coefficient technqiue'!BP$11:BP$47)</f>
        <v>9.823398587535078E-4</v>
      </c>
      <c r="Z433" cm="1">
        <f t="array" ref="Z433">MMULT('coëfficients techniques importé'!$B3:$AL3,'matrice coefficient technqiue'!BQ$11:BQ$47)</f>
        <v>5.6213351895702029E-4</v>
      </c>
      <c r="AA433" cm="1">
        <f t="array" ref="AA433">MMULT('coëfficients techniques importé'!$B3:$AL3,'matrice coefficient technqiue'!BR$11:BR$47)</f>
        <v>2.6974600529042979E-4</v>
      </c>
      <c r="AB433" cm="1">
        <f t="array" ref="AB433">MMULT('coëfficients techniques importé'!$B3:$AL3,'matrice coefficient technqiue'!BS$11:BS$47)</f>
        <v>1.1496345341411394E-3</v>
      </c>
      <c r="AC433" cm="1">
        <f t="array" ref="AC433">MMULT('coëfficients techniques importé'!$B3:$AL3,'matrice coefficient technqiue'!BT$11:BT$47)</f>
        <v>1.018293545919344E-3</v>
      </c>
      <c r="AD433" cm="1">
        <f t="array" ref="AD433">MMULT('coëfficients techniques importé'!$B3:$AL3,'matrice coefficient technqiue'!BU$11:BU$47)</f>
        <v>2.6648751430321314E-3</v>
      </c>
      <c r="AE433" cm="1">
        <f t="array" ref="AE433">MMULT('coëfficients techniques importé'!$B3:$AL3,'matrice coefficient technqiue'!BV$11:BV$47)</f>
        <v>1.5050710802248339E-3</v>
      </c>
      <c r="AF433" cm="1">
        <f t="array" ref="AF433">MMULT('coëfficients techniques importé'!$B3:$AL3,'matrice coefficient technqiue'!BW$11:BW$47)</f>
        <v>1.6672249555886142E-3</v>
      </c>
      <c r="AG433" cm="1">
        <f t="array" ref="AG433">MMULT('coëfficients techniques importé'!$B3:$AL3,'matrice coefficient technqiue'!BX$11:BX$47)</f>
        <v>1.0757929986515142E-3</v>
      </c>
      <c r="AH433" cm="1">
        <f t="array" ref="AH433">MMULT('coëfficients techniques importé'!$B3:$AL3,'matrice coefficient technqiue'!BY$11:BY$47)</f>
        <v>7.3196099809178276E-4</v>
      </c>
      <c r="AI433" cm="1">
        <f t="array" ref="AI433">MMULT('coëfficients techniques importé'!$B3:$AL3,'matrice coefficient technqiue'!BZ$11:BZ$47)</f>
        <v>8.05329556400452E-4</v>
      </c>
      <c r="AJ433" cm="1">
        <f t="array" ref="AJ433">MMULT('coëfficients techniques importé'!$B3:$AL3,'matrice coefficient technqiue'!CA$11:CA$47)</f>
        <v>3.1185781038598282E-3</v>
      </c>
      <c r="AK433" cm="1">
        <f t="array" ref="AK433">MMULT('coëfficients techniques importé'!$B3:$AL3,'matrice coefficient technqiue'!CB$11:CB$47)</f>
        <v>1.634867688598925E-3</v>
      </c>
      <c r="AL433" cm="1">
        <f t="array" ref="AL433">MMULT('coëfficients techniques importé'!$B3:$AL3,'matrice coefficient technqiue'!CC$11:CC$47)</f>
        <v>0</v>
      </c>
    </row>
    <row r="434" spans="1:38">
      <c r="A434" s="13" t="s">
        <v>10</v>
      </c>
      <c r="B434" cm="1">
        <f t="array" ref="B434">MMULT('coëfficients techniques importé'!$B4:$AL4,'matrice coefficient technqiue'!AS$11:AS$47)</f>
        <v>3.7278776532950922E-3</v>
      </c>
      <c r="C434" cm="1">
        <f t="array" ref="C434">MMULT('coëfficients techniques importé'!$B4:$AL4,'matrice coefficient technqiue'!AT$11:AT$47)</f>
        <v>1.0394600511491126E-3</v>
      </c>
      <c r="D434" cm="1">
        <f t="array" ref="D434">MMULT('coëfficients techniques importé'!$B4:$AL4,'matrice coefficient technqiue'!AU$11:AU$47)</f>
        <v>5.7077584573198229E-3</v>
      </c>
      <c r="E434" cm="1">
        <f t="array" ref="E434">MMULT('coëfficients techniques importé'!$B4:$AL4,'matrice coefficient technqiue'!AV$11:AV$47)</f>
        <v>1.2355802190060149E-3</v>
      </c>
      <c r="F434" cm="1">
        <f t="array" ref="F434">MMULT('coëfficients techniques importé'!$B4:$AL4,'matrice coefficient technqiue'!AW$11:AW$47)</f>
        <v>9.9534819582677283E-4</v>
      </c>
      <c r="G434" cm="1">
        <f t="array" ref="G434">MMULT('coëfficients techniques importé'!$B4:$AL4,'matrice coefficient technqiue'!AX$11:AX$47)</f>
        <v>4.0647025397000375E-4</v>
      </c>
      <c r="H434" cm="1">
        <f t="array" ref="H434">MMULT('coëfficients techniques importé'!$B4:$AL4,'matrice coefficient technqiue'!AY$11:AY$47)</f>
        <v>1.4227091291203848E-3</v>
      </c>
      <c r="I434" cm="1">
        <f t="array" ref="I434">MMULT('coëfficients techniques importé'!$B4:$AL4,'matrice coefficient technqiue'!AZ$11:AZ$47)</f>
        <v>9.4984345780297871E-4</v>
      </c>
      <c r="J434" cm="1">
        <f t="array" ref="J434">MMULT('coëfficients techniques importé'!$B4:$AL4,'matrice coefficient technqiue'!BA$11:BA$47)</f>
        <v>8.5647457393350269E-4</v>
      </c>
      <c r="K434" cm="1">
        <f t="array" ref="K434">MMULT('coëfficients techniques importé'!$B4:$AL4,'matrice coefficient technqiue'!BB$11:BB$47)</f>
        <v>5.5278424434610808E-4</v>
      </c>
      <c r="L434" cm="1">
        <f t="array" ref="L434">MMULT('coëfficients techniques importé'!$B4:$AL4,'matrice coefficient technqiue'!BC$11:BC$47)</f>
        <v>4.219897251089108E-4</v>
      </c>
      <c r="M434" cm="1">
        <f t="array" ref="M434">MMULT('coëfficients techniques importé'!$B4:$AL4,'matrice coefficient technqiue'!BD$11:BD$47)</f>
        <v>4.8907214227651371E-4</v>
      </c>
      <c r="N434" cm="1">
        <f t="array" ref="N434">MMULT('coëfficients techniques importé'!$B4:$AL4,'matrice coefficient technqiue'!BE$11:BE$47)</f>
        <v>5.4023021094770044E-4</v>
      </c>
      <c r="O434" cm="1">
        <f t="array" ref="O434">MMULT('coëfficients techniques importé'!$B4:$AL4,'matrice coefficient technqiue'!BF$11:BF$47)</f>
        <v>4.4023805014294532E-4</v>
      </c>
      <c r="P434" cm="1">
        <f t="array" ref="P434">MMULT('coëfficients techniques importé'!$B4:$AL4,'matrice coefficient technqiue'!BG$11:BG$47)</f>
        <v>4.9481176505905881E-4</v>
      </c>
      <c r="Q434" cm="1">
        <f t="array" ref="Q434">MMULT('coëfficients techniques importé'!$B4:$AL4,'matrice coefficient technqiue'!BH$11:BH$47)</f>
        <v>2.8313286986195944E-4</v>
      </c>
      <c r="R434" cm="1">
        <f t="array" ref="R434">MMULT('coëfficients techniques importé'!$B4:$AL4,'matrice coefficient technqiue'!BI$11:BI$47)</f>
        <v>5.9894456553349353E-4</v>
      </c>
      <c r="S434" cm="1">
        <f t="array" ref="S434">MMULT('coëfficients techniques importé'!$B4:$AL4,'matrice coefficient technqiue'!BJ$11:BJ$47)</f>
        <v>4.0781586607261235E-4</v>
      </c>
      <c r="T434" cm="1">
        <f t="array" ref="T434">MMULT('coëfficients techniques importé'!$B4:$AL4,'matrice coefficient technqiue'!BK$11:BK$47)</f>
        <v>1.3024125036598967E-3</v>
      </c>
      <c r="U434" cm="1">
        <f t="array" ref="U434">MMULT('coëfficients techniques importé'!$B4:$AL4,'matrice coefficient technqiue'!BL$11:BL$47)</f>
        <v>8.0254201079403922E-4</v>
      </c>
      <c r="V434" cm="1">
        <f t="array" ref="V434">MMULT('coëfficients techniques importé'!$B4:$AL4,'matrice coefficient technqiue'!BM$11:BM$47)</f>
        <v>5.8771955314994304E-3</v>
      </c>
      <c r="W434" cm="1">
        <f t="array" ref="W434">MMULT('coëfficients techniques importé'!$B4:$AL4,'matrice coefficient technqiue'!BN$11:BN$47)</f>
        <v>1.0920622419920572E-3</v>
      </c>
      <c r="X434" cm="1">
        <f t="array" ref="X434">MMULT('coëfficients techniques importé'!$B4:$AL4,'matrice coefficient technqiue'!BO$11:BO$47)</f>
        <v>8.2016071321456944E-4</v>
      </c>
      <c r="Y434" cm="1">
        <f t="array" ref="Y434">MMULT('coëfficients techniques importé'!$B4:$AL4,'matrice coefficient technqiue'!BP$11:BP$47)</f>
        <v>8.658166895428223E-4</v>
      </c>
      <c r="Z434" cm="1">
        <f t="array" ref="Z434">MMULT('coëfficients techniques importé'!$B4:$AL4,'matrice coefficient technqiue'!BQ$11:BQ$47)</f>
        <v>4.4886521829968704E-4</v>
      </c>
      <c r="AA434" cm="1">
        <f t="array" ref="AA434">MMULT('coëfficients techniques importé'!$B4:$AL4,'matrice coefficient technqiue'!BR$11:BR$47)</f>
        <v>1.6520118603983612E-4</v>
      </c>
      <c r="AB434" cm="1">
        <f t="array" ref="AB434">MMULT('coëfficients techniques importé'!$B4:$AL4,'matrice coefficient technqiue'!BS$11:BS$47)</f>
        <v>9.2542718111152426E-4</v>
      </c>
      <c r="AC434" cm="1">
        <f t="array" ref="AC434">MMULT('coëfficients techniques importé'!$B4:$AL4,'matrice coefficient technqiue'!BT$11:BT$47)</f>
        <v>9.4828244542245613E-4</v>
      </c>
      <c r="AD434" cm="1">
        <f t="array" ref="AD434">MMULT('coëfficients techniques importé'!$B4:$AL4,'matrice coefficient technqiue'!BU$11:BU$47)</f>
        <v>1.287302472777554E-3</v>
      </c>
      <c r="AE434" cm="1">
        <f t="array" ref="AE434">MMULT('coëfficients techniques importé'!$B4:$AL4,'matrice coefficient technqiue'!BV$11:BV$47)</f>
        <v>1.073649487017016E-3</v>
      </c>
      <c r="AF434" cm="1">
        <f t="array" ref="AF434">MMULT('coëfficients techniques importé'!$B4:$AL4,'matrice coefficient technqiue'!BW$11:BW$47)</f>
        <v>3.093310314216431E-4</v>
      </c>
      <c r="AG434" cm="1">
        <f t="array" ref="AG434">MMULT('coëfficients techniques importé'!$B4:$AL4,'matrice coefficient technqiue'!BX$11:BX$47)</f>
        <v>9.3425839687493947E-4</v>
      </c>
      <c r="AH434" cm="1">
        <f t="array" ref="AH434">MMULT('coëfficients techniques importé'!$B4:$AL4,'matrice coefficient technqiue'!BY$11:BY$47)</f>
        <v>7.5557628281367492E-4</v>
      </c>
      <c r="AI434" cm="1">
        <f t="array" ref="AI434">MMULT('coëfficients techniques importé'!$B4:$AL4,'matrice coefficient technqiue'!BZ$11:BZ$47)</f>
        <v>1.4037704864667312E-3</v>
      </c>
      <c r="AJ434" cm="1">
        <f t="array" ref="AJ434">MMULT('coëfficients techniques importé'!$B4:$AL4,'matrice coefficient technqiue'!CA$11:CA$47)</f>
        <v>1.6152030150950163E-3</v>
      </c>
      <c r="AK434" cm="1">
        <f t="array" ref="AK434">MMULT('coëfficients techniques importé'!$B4:$AL4,'matrice coefficient technqiue'!CB$11:CB$47)</f>
        <v>6.7840699448289739E-4</v>
      </c>
      <c r="AL434" cm="1">
        <f t="array" ref="AL434">MMULT('coëfficients techniques importé'!$B4:$AL4,'matrice coefficient technqiue'!CC$11:CC$47)</f>
        <v>0</v>
      </c>
    </row>
    <row r="435" spans="1:38">
      <c r="A435" s="13" t="s">
        <v>11</v>
      </c>
      <c r="B435" cm="1">
        <f t="array" ref="B435">MMULT('coëfficients techniques importé'!$B5:$AL5,'matrice coefficient technqiue'!AS$11:AS$47)</f>
        <v>1.2026119725972824E-3</v>
      </c>
      <c r="C435" cm="1">
        <f t="array" ref="C435">MMULT('coëfficients techniques importé'!$B5:$AL5,'matrice coefficient technqiue'!AT$11:AT$47)</f>
        <v>1.169422056472079E-3</v>
      </c>
      <c r="D435" cm="1">
        <f t="array" ref="D435">MMULT('coëfficients techniques importé'!$B5:$AL5,'matrice coefficient technqiue'!AU$11:AU$47)</f>
        <v>1.3172223349497472E-3</v>
      </c>
      <c r="E435" cm="1">
        <f t="array" ref="E435">MMULT('coëfficients techniques importé'!$B5:$AL5,'matrice coefficient technqiue'!AV$11:AV$47)</f>
        <v>1.4802306258061752E-2</v>
      </c>
      <c r="F435" cm="1">
        <f t="array" ref="F435">MMULT('coëfficients techniques importé'!$B5:$AL5,'matrice coefficient technqiue'!AW$11:AW$47)</f>
        <v>4.0106825576832544E-3</v>
      </c>
      <c r="G435" cm="1">
        <f t="array" ref="G435">MMULT('coëfficients techniques importé'!$B5:$AL5,'matrice coefficient technqiue'!AX$11:AX$47)</f>
        <v>4.5373513643034551E-4</v>
      </c>
      <c r="H435" cm="1">
        <f t="array" ref="H435">MMULT('coëfficients techniques importé'!$B5:$AL5,'matrice coefficient technqiue'!AY$11:AY$47)</f>
        <v>1.0325552230609663E-3</v>
      </c>
      <c r="I435" cm="1">
        <f t="array" ref="I435">MMULT('coëfficients techniques importé'!$B5:$AL5,'matrice coefficient technqiue'!AZ$11:AZ$47)</f>
        <v>1.086706966768221E-3</v>
      </c>
      <c r="J435" cm="1">
        <f t="array" ref="J435">MMULT('coëfficients techniques importé'!$B5:$AL5,'matrice coefficient technqiue'!BA$11:BA$47)</f>
        <v>1.2855644183420369E-3</v>
      </c>
      <c r="K435" cm="1">
        <f t="array" ref="K435">MMULT('coëfficients techniques importé'!$B5:$AL5,'matrice coefficient technqiue'!BB$11:BB$47)</f>
        <v>9.0728252643301863E-4</v>
      </c>
      <c r="L435" cm="1">
        <f t="array" ref="L435">MMULT('coëfficients techniques importé'!$B5:$AL5,'matrice coefficient technqiue'!BC$11:BC$47)</f>
        <v>1.0083259417282085E-3</v>
      </c>
      <c r="M435" cm="1">
        <f t="array" ref="M435">MMULT('coëfficients techniques importé'!$B5:$AL5,'matrice coefficient technqiue'!BD$11:BD$47)</f>
        <v>1.0299023461401125E-3</v>
      </c>
      <c r="N435" cm="1">
        <f t="array" ref="N435">MMULT('coëfficients techniques importé'!$B5:$AL5,'matrice coefficient technqiue'!BE$11:BE$47)</f>
        <v>1.2418312403346481E-3</v>
      </c>
      <c r="O435" cm="1">
        <f t="array" ref="O435">MMULT('coëfficients techniques importé'!$B5:$AL5,'matrice coefficient technqiue'!BF$11:BF$47)</f>
        <v>1.7578424587131678E-3</v>
      </c>
      <c r="P435" cm="1">
        <f t="array" ref="P435">MMULT('coëfficients techniques importé'!$B5:$AL5,'matrice coefficient technqiue'!BG$11:BG$47)</f>
        <v>2.0100464000707184E-3</v>
      </c>
      <c r="Q435" cm="1">
        <f t="array" ref="Q435">MMULT('coëfficients techniques importé'!$B5:$AL5,'matrice coefficient technqiue'!BH$11:BH$47)</f>
        <v>3.2005393809221165E-4</v>
      </c>
      <c r="R435" cm="1">
        <f t="array" ref="R435">MMULT('coëfficients techniques importé'!$B5:$AL5,'matrice coefficient technqiue'!BI$11:BI$47)</f>
        <v>9.1529690601751721E-4</v>
      </c>
      <c r="S435" cm="1">
        <f t="array" ref="S435">MMULT('coëfficients techniques importé'!$B5:$AL5,'matrice coefficient technqiue'!BJ$11:BJ$47)</f>
        <v>1.331747207176974E-3</v>
      </c>
      <c r="T435" cm="1">
        <f t="array" ref="T435">MMULT('coëfficients techniques importé'!$B5:$AL5,'matrice coefficient technqiue'!BK$11:BK$47)</f>
        <v>1.024957444593997E-3</v>
      </c>
      <c r="U435" cm="1">
        <f t="array" ref="U435">MMULT('coëfficients techniques importé'!$B5:$AL5,'matrice coefficient technqiue'!BL$11:BL$47)</f>
        <v>6.2414839192453323E-4</v>
      </c>
      <c r="V435" cm="1">
        <f t="array" ref="V435">MMULT('coëfficients techniques importé'!$B5:$AL5,'matrice coefficient technqiue'!BM$11:BM$47)</f>
        <v>9.6542659377629226E-4</v>
      </c>
      <c r="W435" cm="1">
        <f t="array" ref="W435">MMULT('coëfficients techniques importé'!$B5:$AL5,'matrice coefficient technqiue'!BN$11:BN$47)</f>
        <v>2.5695660332757781E-3</v>
      </c>
      <c r="X435" cm="1">
        <f t="array" ref="X435">MMULT('coëfficients techniques importé'!$B5:$AL5,'matrice coefficient technqiue'!BO$11:BO$47)</f>
        <v>1.0542291149390082E-3</v>
      </c>
      <c r="Y435" cm="1">
        <f t="array" ref="Y435">MMULT('coëfficients techniques importé'!$B5:$AL5,'matrice coefficient technqiue'!BP$11:BP$47)</f>
        <v>5.8393302928094032E-4</v>
      </c>
      <c r="Z435" cm="1">
        <f t="array" ref="Z435">MMULT('coëfficients techniques importé'!$B5:$AL5,'matrice coefficient technqiue'!BQ$11:BQ$47)</f>
        <v>6.3489460488450175E-4</v>
      </c>
      <c r="AA435" cm="1">
        <f t="array" ref="AA435">MMULT('coëfficients techniques importé'!$B5:$AL5,'matrice coefficient technqiue'!BR$11:BR$47)</f>
        <v>1.7312685559744877E-4</v>
      </c>
      <c r="AB435" cm="1">
        <f t="array" ref="AB435">MMULT('coëfficients techniques importé'!$B5:$AL5,'matrice coefficient technqiue'!BS$11:BS$47)</f>
        <v>6.1239517329284682E-4</v>
      </c>
      <c r="AC435" cm="1">
        <f t="array" ref="AC435">MMULT('coëfficients techniques importé'!$B5:$AL5,'matrice coefficient technqiue'!BT$11:BT$47)</f>
        <v>7.1410832756090925E-4</v>
      </c>
      <c r="AD435" cm="1">
        <f t="array" ref="AD435">MMULT('coëfficients techniques importé'!$B5:$AL5,'matrice coefficient technqiue'!BU$11:BU$47)</f>
        <v>1.1725133071883011E-3</v>
      </c>
      <c r="AE435" cm="1">
        <f t="array" ref="AE435">MMULT('coëfficients techniques importé'!$B5:$AL5,'matrice coefficient technqiue'!BV$11:BV$47)</f>
        <v>6.8023130414151449E-4</v>
      </c>
      <c r="AF435" cm="1">
        <f t="array" ref="AF435">MMULT('coëfficients techniques importé'!$B5:$AL5,'matrice coefficient technqiue'!BW$11:BW$47)</f>
        <v>4.7782241120064106E-4</v>
      </c>
      <c r="AG435" cm="1">
        <f t="array" ref="AG435">MMULT('coëfficients techniques importé'!$B5:$AL5,'matrice coefficient technqiue'!BX$11:BX$47)</f>
        <v>3.8955881912133703E-4</v>
      </c>
      <c r="AH435" cm="1">
        <f t="array" ref="AH435">MMULT('coëfficients techniques importé'!$B5:$AL5,'matrice coefficient technqiue'!BY$11:BY$47)</f>
        <v>6.4040610584133011E-4</v>
      </c>
      <c r="AI435" cm="1">
        <f t="array" ref="AI435">MMULT('coëfficients techniques importé'!$B5:$AL5,'matrice coefficient technqiue'!BZ$11:BZ$47)</f>
        <v>3.9099384496549727E-4</v>
      </c>
      <c r="AJ435" cm="1">
        <f t="array" ref="AJ435">MMULT('coëfficients techniques importé'!$B5:$AL5,'matrice coefficient technqiue'!CA$11:CA$47)</f>
        <v>1.1538814878777469E-3</v>
      </c>
      <c r="AK435" cm="1">
        <f t="array" ref="AK435">MMULT('coëfficients techniques importé'!$B5:$AL5,'matrice coefficient technqiue'!CB$11:CB$47)</f>
        <v>8.5141133103398586E-4</v>
      </c>
      <c r="AL435" cm="1">
        <f t="array" ref="AL435">MMULT('coëfficients techniques importé'!$B5:$AL5,'matrice coefficient technqiue'!CC$11:CC$47)</f>
        <v>0</v>
      </c>
    </row>
    <row r="436" spans="1:38">
      <c r="A436" s="13" t="s">
        <v>12</v>
      </c>
      <c r="B436" cm="1">
        <f t="array" ref="B436">MMULT('coëfficients techniques importé'!$B6:$AL6,'matrice coefficient technqiue'!AS$11:AS$47)</f>
        <v>1.7641236886884618E-3</v>
      </c>
      <c r="C436" cm="1">
        <f t="array" ref="C436">MMULT('coëfficients techniques importé'!$B6:$AL6,'matrice coefficient technqiue'!AT$11:AT$47)</f>
        <v>1.5839256879979972E-3</v>
      </c>
      <c r="D436" cm="1">
        <f t="array" ref="D436">MMULT('coëfficients techniques importé'!$B6:$AL6,'matrice coefficient technqiue'!AU$11:AU$47)</f>
        <v>2.0744002015546299E-3</v>
      </c>
      <c r="E436" cm="1">
        <f t="array" ref="E436">MMULT('coëfficients techniques importé'!$B6:$AL6,'matrice coefficient technqiue'!AV$11:AV$47)</f>
        <v>1.3998187043337872E-3</v>
      </c>
      <c r="F436" cm="1">
        <f t="array" ref="F436">MMULT('coëfficients techniques importé'!$B6:$AL6,'matrice coefficient technqiue'!AW$11:AW$47)</f>
        <v>8.7973386270646207E-3</v>
      </c>
      <c r="G436" cm="1">
        <f t="array" ref="G436">MMULT('coëfficients techniques importé'!$B6:$AL6,'matrice coefficient technqiue'!AX$11:AX$47)</f>
        <v>4.812542309847898E-4</v>
      </c>
      <c r="H436" cm="1">
        <f t="array" ref="H436">MMULT('coëfficients techniques importé'!$B6:$AL6,'matrice coefficient technqiue'!AY$11:AY$47)</f>
        <v>1.2830905778449778E-3</v>
      </c>
      <c r="I436" cm="1">
        <f t="array" ref="I436">MMULT('coëfficients techniques importé'!$B6:$AL6,'matrice coefficient technqiue'!AZ$11:AZ$47)</f>
        <v>1.4276912519699382E-3</v>
      </c>
      <c r="J436" cm="1">
        <f t="array" ref="J436">MMULT('coëfficients techniques importé'!$B6:$AL6,'matrice coefficient technqiue'!BA$11:BA$47)</f>
        <v>1.8393587421490414E-3</v>
      </c>
      <c r="K436" cm="1">
        <f t="array" ref="K436">MMULT('coëfficients techniques importé'!$B6:$AL6,'matrice coefficient technqiue'!BB$11:BB$47)</f>
        <v>9.3543577551468316E-4</v>
      </c>
      <c r="L436" cm="1">
        <f t="array" ref="L436">MMULT('coëfficients techniques importé'!$B6:$AL6,'matrice coefficient technqiue'!BC$11:BC$47)</f>
        <v>9.0615406846947136E-4</v>
      </c>
      <c r="M436" cm="1">
        <f t="array" ref="M436">MMULT('coëfficients techniques importé'!$B6:$AL6,'matrice coefficient technqiue'!BD$11:BD$47)</f>
        <v>9.9916446627675579E-4</v>
      </c>
      <c r="N436" cm="1">
        <f t="array" ref="N436">MMULT('coëfficients techniques importé'!$B6:$AL6,'matrice coefficient technqiue'!BE$11:BE$47)</f>
        <v>1.0494900172423483E-3</v>
      </c>
      <c r="O436" cm="1">
        <f t="array" ref="O436">MMULT('coëfficients techniques importé'!$B6:$AL6,'matrice coefficient technqiue'!BF$11:BF$47)</f>
        <v>1.1612053264012806E-3</v>
      </c>
      <c r="P436" cm="1">
        <f t="array" ref="P436">MMULT('coëfficients techniques importé'!$B6:$AL6,'matrice coefficient technqiue'!BG$11:BG$47)</f>
        <v>1.7874939530636419E-3</v>
      </c>
      <c r="Q436" cm="1">
        <f t="array" ref="Q436">MMULT('coëfficients techniques importé'!$B6:$AL6,'matrice coefficient technqiue'!BH$11:BH$47)</f>
        <v>3.5454930828943745E-4</v>
      </c>
      <c r="R436" cm="1">
        <f t="array" ref="R436">MMULT('coëfficients techniques importé'!$B6:$AL6,'matrice coefficient technqiue'!BI$11:BI$47)</f>
        <v>1.4511602459505715E-3</v>
      </c>
      <c r="S436" cm="1">
        <f t="array" ref="S436">MMULT('coëfficients techniques importé'!$B6:$AL6,'matrice coefficient technqiue'!BJ$11:BJ$47)</f>
        <v>2.5287373024134173E-3</v>
      </c>
      <c r="T436" cm="1">
        <f t="array" ref="T436">MMULT('coëfficients techniques importé'!$B6:$AL6,'matrice coefficient technqiue'!BK$11:BK$47)</f>
        <v>9.098557868692747E-4</v>
      </c>
      <c r="U436" cm="1">
        <f t="array" ref="U436">MMULT('coëfficients techniques importé'!$B6:$AL6,'matrice coefficient technqiue'!BL$11:BL$47)</f>
        <v>5.8626548455751356E-4</v>
      </c>
      <c r="V436" cm="1">
        <f t="array" ref="V436">MMULT('coëfficients techniques importé'!$B6:$AL6,'matrice coefficient technqiue'!BM$11:BM$47)</f>
        <v>1.0961415996890327E-3</v>
      </c>
      <c r="W436" cm="1">
        <f t="array" ref="W436">MMULT('coëfficients techniques importé'!$B6:$AL6,'matrice coefficient technqiue'!BN$11:BN$47)</f>
        <v>6.1097194541820925E-3</v>
      </c>
      <c r="X436" cm="1">
        <f t="array" ref="X436">MMULT('coëfficients techniques importé'!$B6:$AL6,'matrice coefficient technqiue'!BO$11:BO$47)</f>
        <v>1.3119027742011901E-3</v>
      </c>
      <c r="Y436" cm="1">
        <f t="array" ref="Y436">MMULT('coëfficients techniques importé'!$B6:$AL6,'matrice coefficient technqiue'!BP$11:BP$47)</f>
        <v>9.6870925696298908E-4</v>
      </c>
      <c r="Z436" cm="1">
        <f t="array" ref="Z436">MMULT('coëfficients techniques importé'!$B6:$AL6,'matrice coefficient technqiue'!BQ$11:BQ$47)</f>
        <v>1.3708654197196238E-3</v>
      </c>
      <c r="AA436" cm="1">
        <f t="array" ref="AA436">MMULT('coëfficients techniques importé'!$B6:$AL6,'matrice coefficient technqiue'!BR$11:BR$47)</f>
        <v>3.2957745672535969E-4</v>
      </c>
      <c r="AB436" cm="1">
        <f t="array" ref="AB436">MMULT('coëfficients techniques importé'!$B6:$AL6,'matrice coefficient technqiue'!BS$11:BS$47)</f>
        <v>1.3750427427692161E-3</v>
      </c>
      <c r="AC436" cm="1">
        <f t="array" ref="AC436">MMULT('coëfficients techniques importé'!$B6:$AL6,'matrice coefficient technqiue'!BT$11:BT$47)</f>
        <v>1.2981577744661181E-3</v>
      </c>
      <c r="AD436" cm="1">
        <f t="array" ref="AD436">MMULT('coëfficients techniques importé'!$B6:$AL6,'matrice coefficient technqiue'!BU$11:BU$47)</f>
        <v>1.4481987282350861E-3</v>
      </c>
      <c r="AE436" cm="1">
        <f t="array" ref="AE436">MMULT('coëfficients techniques importé'!$B6:$AL6,'matrice coefficient technqiue'!BV$11:BV$47)</f>
        <v>1.0592661636405181E-3</v>
      </c>
      <c r="AF436" cm="1">
        <f t="array" ref="AF436">MMULT('coëfficients techniques importé'!$B6:$AL6,'matrice coefficient technqiue'!BW$11:BW$47)</f>
        <v>7.8105124985372967E-4</v>
      </c>
      <c r="AG436" cm="1">
        <f t="array" ref="AG436">MMULT('coëfficients techniques importé'!$B6:$AL6,'matrice coefficient technqiue'!BX$11:BX$47)</f>
        <v>6.595779023938845E-4</v>
      </c>
      <c r="AH436" cm="1">
        <f t="array" ref="AH436">MMULT('coëfficients techniques importé'!$B6:$AL6,'matrice coefficient technqiue'!BY$11:BY$47)</f>
        <v>4.1345101551229366E-4</v>
      </c>
      <c r="AI436" cm="1">
        <f t="array" ref="AI436">MMULT('coëfficients techniques importé'!$B6:$AL6,'matrice coefficient technqiue'!BZ$11:BZ$47)</f>
        <v>4.6694935073926481E-4</v>
      </c>
      <c r="AJ436" cm="1">
        <f t="array" ref="AJ436">MMULT('coëfficients techniques importé'!$B6:$AL6,'matrice coefficient technqiue'!CA$11:CA$47)</f>
        <v>1.6033106857979381E-3</v>
      </c>
      <c r="AK436" cm="1">
        <f t="array" ref="AK436">MMULT('coëfficients techniques importé'!$B6:$AL6,'matrice coefficient technqiue'!CB$11:CB$47)</f>
        <v>1.1242881054675902E-3</v>
      </c>
      <c r="AL436" cm="1">
        <f t="array" ref="AL436">MMULT('coëfficients techniques importé'!$B6:$AL6,'matrice coefficient technqiue'!CC$11:CC$47)</f>
        <v>0</v>
      </c>
    </row>
    <row r="437" spans="1:38">
      <c r="A437" s="13" t="s">
        <v>13</v>
      </c>
      <c r="B437" cm="1">
        <f t="array" ref="B437">MMULT('coëfficients techniques importé'!$B7:$AL7,'matrice coefficient technqiue'!AS$11:AS$47)</f>
        <v>3.0000656340490278E-3</v>
      </c>
      <c r="C437" cm="1">
        <f t="array" ref="C437">MMULT('coëfficients techniques importé'!$B7:$AL7,'matrice coefficient technqiue'!AT$11:AT$47)</f>
        <v>1.8526143562178523E-3</v>
      </c>
      <c r="D437" cm="1">
        <f t="array" ref="D437">MMULT('coëfficients techniques importé'!$B7:$AL7,'matrice coefficient technqiue'!AU$11:AU$47)</f>
        <v>3.3533686463394653E-3</v>
      </c>
      <c r="E437" cm="1">
        <f t="array" ref="E437">MMULT('coëfficients techniques importé'!$B7:$AL7,'matrice coefficient technqiue'!AV$11:AV$47)</f>
        <v>1.5671057335715258E-3</v>
      </c>
      <c r="F437" cm="1">
        <f t="array" ref="F437">MMULT('coëfficients techniques importé'!$B7:$AL7,'matrice coefficient technqiue'!AW$11:AW$47)</f>
        <v>2.2064478124681356E-3</v>
      </c>
      <c r="G437" cm="1">
        <f t="array" ref="G437">MMULT('coëfficients techniques importé'!$B7:$AL7,'matrice coefficient technqiue'!AX$11:AX$47)</f>
        <v>1.4843007402333816E-3</v>
      </c>
      <c r="H437" cm="1">
        <f t="array" ref="H437">MMULT('coëfficients techniques importé'!$B7:$AL7,'matrice coefficient technqiue'!AY$11:AY$47)</f>
        <v>3.448650858257526E-3</v>
      </c>
      <c r="I437" cm="1">
        <f t="array" ref="I437">MMULT('coëfficients techniques importé'!$B7:$AL7,'matrice coefficient technqiue'!AZ$11:AZ$47)</f>
        <v>1.5501666289120335E-3</v>
      </c>
      <c r="J437" cm="1">
        <f t="array" ref="J437">MMULT('coëfficients techniques importé'!$B7:$AL7,'matrice coefficient technqiue'!BA$11:BA$47)</f>
        <v>2.7709080008504641E-3</v>
      </c>
      <c r="K437" cm="1">
        <f t="array" ref="K437">MMULT('coëfficients techniques importé'!$B7:$AL7,'matrice coefficient technqiue'!BB$11:BB$47)</f>
        <v>1.3977317559453048E-3</v>
      </c>
      <c r="L437" cm="1">
        <f t="array" ref="L437">MMULT('coëfficients techniques importé'!$B7:$AL7,'matrice coefficient technqiue'!BC$11:BC$47)</f>
        <v>8.7606111841893972E-4</v>
      </c>
      <c r="M437" cm="1">
        <f t="array" ref="M437">MMULT('coëfficients techniques importé'!$B7:$AL7,'matrice coefficient technqiue'!BD$11:BD$47)</f>
        <v>1.1590689780221852E-3</v>
      </c>
      <c r="N437" cm="1">
        <f t="array" ref="N437">MMULT('coëfficients techniques importé'!$B7:$AL7,'matrice coefficient technqiue'!BE$11:BE$47)</f>
        <v>1.1744899685730266E-3</v>
      </c>
      <c r="O437" cm="1">
        <f t="array" ref="O437">MMULT('coëfficients techniques importé'!$B7:$AL7,'matrice coefficient technqiue'!BF$11:BF$47)</f>
        <v>9.6171611775752903E-4</v>
      </c>
      <c r="P437" cm="1">
        <f t="array" ref="P437">MMULT('coëfficients techniques importé'!$B7:$AL7,'matrice coefficient technqiue'!BG$11:BG$47)</f>
        <v>9.7865061449471571E-4</v>
      </c>
      <c r="Q437" cm="1">
        <f t="array" ref="Q437">MMULT('coëfficients techniques importé'!$B7:$AL7,'matrice coefficient technqiue'!BH$11:BH$47)</f>
        <v>1.3989691121927043E-3</v>
      </c>
      <c r="R437" cm="1">
        <f t="array" ref="R437">MMULT('coëfficients techniques importé'!$B7:$AL7,'matrice coefficient technqiue'!BI$11:BI$47)</f>
        <v>1.3897021251816895E-3</v>
      </c>
      <c r="S437" cm="1">
        <f t="array" ref="S437">MMULT('coëfficients techniques importé'!$B7:$AL7,'matrice coefficient technqiue'!BJ$11:BJ$47)</f>
        <v>1.3352790521909982E-3</v>
      </c>
      <c r="T437" cm="1">
        <f t="array" ref="T437">MMULT('coëfficients techniques importé'!$B7:$AL7,'matrice coefficient technqiue'!BK$11:BK$47)</f>
        <v>1.9582124832809187E-3</v>
      </c>
      <c r="U437" cm="1">
        <f t="array" ref="U437">MMULT('coëfficients techniques importé'!$B7:$AL7,'matrice coefficient technqiue'!BL$11:BL$47)</f>
        <v>4.2074887127305418E-3</v>
      </c>
      <c r="V437" cm="1">
        <f t="array" ref="V437">MMULT('coëfficients techniques importé'!$B7:$AL7,'matrice coefficient technqiue'!BM$11:BM$47)</f>
        <v>1.2743846813446694E-3</v>
      </c>
      <c r="W437" cm="1">
        <f t="array" ref="W437">MMULT('coëfficients techniques importé'!$B7:$AL7,'matrice coefficient technqiue'!BN$11:BN$47)</f>
        <v>1.4546116242614418E-3</v>
      </c>
      <c r="X437" cm="1">
        <f t="array" ref="X437">MMULT('coëfficients techniques importé'!$B7:$AL7,'matrice coefficient technqiue'!BO$11:BO$47)</f>
        <v>1.1101865630044668E-3</v>
      </c>
      <c r="Y437" cm="1">
        <f t="array" ref="Y437">MMULT('coëfficients techniques importé'!$B7:$AL7,'matrice coefficient technqiue'!BP$11:BP$47)</f>
        <v>7.5121057043848896E-4</v>
      </c>
      <c r="Z437" cm="1">
        <f t="array" ref="Z437">MMULT('coëfficients techniques importé'!$B7:$AL7,'matrice coefficient technqiue'!BQ$11:BQ$47)</f>
        <v>7.1334669336237209E-4</v>
      </c>
      <c r="AA437" cm="1">
        <f t="array" ref="AA437">MMULT('coëfficients techniques importé'!$B7:$AL7,'matrice coefficient technqiue'!BR$11:BR$47)</f>
        <v>2.3919633887615043E-4</v>
      </c>
      <c r="AB437" cm="1">
        <f t="array" ref="AB437">MMULT('coëfficients techniques importé'!$B7:$AL7,'matrice coefficient technqiue'!BS$11:BS$47)</f>
        <v>8.8024969260238218E-4</v>
      </c>
      <c r="AC437" cm="1">
        <f t="array" ref="AC437">MMULT('coëfficients techniques importé'!$B7:$AL7,'matrice coefficient technqiue'!BT$11:BT$47)</f>
        <v>9.1442072327833955E-4</v>
      </c>
      <c r="AD437" cm="1">
        <f t="array" ref="AD437">MMULT('coëfficients techniques importé'!$B7:$AL7,'matrice coefficient technqiue'!BU$11:BU$47)</f>
        <v>1.2822114046748823E-3</v>
      </c>
      <c r="AE437" cm="1">
        <f t="array" ref="AE437">MMULT('coëfficients techniques importé'!$B7:$AL7,'matrice coefficient technqiue'!BV$11:BV$47)</f>
        <v>8.9411719319139912E-4</v>
      </c>
      <c r="AF437" cm="1">
        <f t="array" ref="AF437">MMULT('coëfficients techniques importé'!$B7:$AL7,'matrice coefficient technqiue'!BW$11:BW$47)</f>
        <v>8.2508852870578388E-4</v>
      </c>
      <c r="AG437" cm="1">
        <f t="array" ref="AG437">MMULT('coëfficients techniques importé'!$B7:$AL7,'matrice coefficient technqiue'!BX$11:BX$47)</f>
        <v>5.8710617953792977E-4</v>
      </c>
      <c r="AH437" cm="1">
        <f t="array" ref="AH437">MMULT('coëfficients techniques importé'!$B7:$AL7,'matrice coefficient technqiue'!BY$11:BY$47)</f>
        <v>4.5725172189757621E-4</v>
      </c>
      <c r="AI437" cm="1">
        <f t="array" ref="AI437">MMULT('coëfficients techniques importé'!$B7:$AL7,'matrice coefficient technqiue'!BZ$11:BZ$47)</f>
        <v>3.6847825407261586E-4</v>
      </c>
      <c r="AJ437" cm="1">
        <f t="array" ref="AJ437">MMULT('coëfficients techniques importé'!$B7:$AL7,'matrice coefficient technqiue'!CA$11:CA$47)</f>
        <v>1.080402701552776E-3</v>
      </c>
      <c r="AK437" cm="1">
        <f t="array" ref="AK437">MMULT('coëfficients techniques importé'!$B7:$AL7,'matrice coefficient technqiue'!CB$11:CB$47)</f>
        <v>8.5156299173834286E-4</v>
      </c>
      <c r="AL437" cm="1">
        <f t="array" ref="AL437">MMULT('coëfficients techniques importé'!$B7:$AL7,'matrice coefficient technqiue'!CC$11:CC$47)</f>
        <v>0</v>
      </c>
    </row>
    <row r="438" spans="1:38">
      <c r="A438" s="13" t="s">
        <v>14</v>
      </c>
      <c r="B438" cm="1">
        <f t="array" ref="B438">MMULT('coëfficients techniques importé'!$B8:$AL8,'matrice coefficient technqiue'!AS$11:AS$47)</f>
        <v>1.3598910496412302E-2</v>
      </c>
      <c r="C438" cm="1">
        <f t="array" ref="C438">MMULT('coëfficients techniques importé'!$B8:$AL8,'matrice coefficient technqiue'!AT$11:AT$47)</f>
        <v>8.0838337734024188E-3</v>
      </c>
      <c r="D438" cm="1">
        <f t="array" ref="D438">MMULT('coëfficients techniques importé'!$B8:$AL8,'matrice coefficient technqiue'!AU$11:AU$47)</f>
        <v>1.4017720023212873E-2</v>
      </c>
      <c r="E438" cm="1">
        <f t="array" ref="E438">MMULT('coëfficients techniques importé'!$B8:$AL8,'matrice coefficient technqiue'!AV$11:AV$47)</f>
        <v>7.0324187936568767E-3</v>
      </c>
      <c r="F438" cm="1">
        <f t="array" ref="F438">MMULT('coëfficients techniques importé'!$B8:$AL8,'matrice coefficient technqiue'!AW$11:AW$47)</f>
        <v>9.9167220760188867E-3</v>
      </c>
      <c r="G438" cm="1">
        <f t="array" ref="G438">MMULT('coëfficients techniques importé'!$B8:$AL8,'matrice coefficient technqiue'!AX$11:AX$47)</f>
        <v>3.8514863772348674E-3</v>
      </c>
      <c r="H438" cm="1">
        <f t="array" ref="H438">MMULT('coëfficients techniques importé'!$B8:$AL8,'matrice coefficient technqiue'!AY$11:AY$47)</f>
        <v>1.3688130988216909E-2</v>
      </c>
      <c r="I438" cm="1">
        <f t="array" ref="I438">MMULT('coëfficients techniques importé'!$B8:$AL8,'matrice coefficient technqiue'!AZ$11:AZ$47)</f>
        <v>6.0964758455640837E-3</v>
      </c>
      <c r="J438" cm="1">
        <f t="array" ref="J438">MMULT('coëfficients techniques importé'!$B8:$AL8,'matrice coefficient technqiue'!BA$11:BA$47)</f>
        <v>1.5899783846340946E-2</v>
      </c>
      <c r="K438" cm="1">
        <f t="array" ref="K438">MMULT('coëfficients techniques importé'!$B8:$AL8,'matrice coefficient technqiue'!BB$11:BB$47)</f>
        <v>5.5599927647838341E-3</v>
      </c>
      <c r="L438" cm="1">
        <f t="array" ref="L438">MMULT('coëfficients techniques importé'!$B8:$AL8,'matrice coefficient technqiue'!BC$11:BC$47)</f>
        <v>4.2407753364833278E-3</v>
      </c>
      <c r="M438" cm="1">
        <f t="array" ref="M438">MMULT('coëfficients techniques importé'!$B8:$AL8,'matrice coefficient technqiue'!BD$11:BD$47)</f>
        <v>6.4717559603215376E-3</v>
      </c>
      <c r="N438" cm="1">
        <f t="array" ref="N438">MMULT('coëfficients techniques importé'!$B8:$AL8,'matrice coefficient technqiue'!BE$11:BE$47)</f>
        <v>5.2714968625222946E-3</v>
      </c>
      <c r="O438" cm="1">
        <f t="array" ref="O438">MMULT('coëfficients techniques importé'!$B8:$AL8,'matrice coefficient technqiue'!BF$11:BF$47)</f>
        <v>4.9608767505859653E-3</v>
      </c>
      <c r="P438" cm="1">
        <f t="array" ref="P438">MMULT('coëfficients techniques importé'!$B8:$AL8,'matrice coefficient technqiue'!BG$11:BG$47)</f>
        <v>5.4509852331545514E-3</v>
      </c>
      <c r="Q438" cm="1">
        <f t="array" ref="Q438">MMULT('coëfficients techniques importé'!$B8:$AL8,'matrice coefficient technqiue'!BH$11:BH$47)</f>
        <v>1.1109436555709354E-2</v>
      </c>
      <c r="R438" cm="1">
        <f t="array" ref="R438">MMULT('coëfficients techniques importé'!$B8:$AL8,'matrice coefficient technqiue'!BI$11:BI$47)</f>
        <v>2.7407306546429725E-3</v>
      </c>
      <c r="S438" cm="1">
        <f t="array" ref="S438">MMULT('coëfficients techniques importé'!$B8:$AL8,'matrice coefficient technqiue'!BJ$11:BJ$47)</f>
        <v>8.1783743499029733E-3</v>
      </c>
      <c r="T438" cm="1">
        <f t="array" ref="T438">MMULT('coëfficients techniques importé'!$B8:$AL8,'matrice coefficient technqiue'!BK$11:BK$47)</f>
        <v>2.0559976333297827E-3</v>
      </c>
      <c r="U438" cm="1">
        <f t="array" ref="U438">MMULT('coëfficients techniques importé'!$B8:$AL8,'matrice coefficient technqiue'!BL$11:BL$47)</f>
        <v>1.447208900448198E-3</v>
      </c>
      <c r="V438" cm="1">
        <f t="array" ref="V438">MMULT('coëfficients techniques importé'!$B8:$AL8,'matrice coefficient technqiue'!BM$11:BM$47)</f>
        <v>3.1369624366634663E-3</v>
      </c>
      <c r="W438" cm="1">
        <f t="array" ref="W438">MMULT('coëfficients techniques importé'!$B8:$AL8,'matrice coefficient technqiue'!BN$11:BN$47)</f>
        <v>4.4806999940249399E-3</v>
      </c>
      <c r="X438" cm="1">
        <f t="array" ref="X438">MMULT('coëfficients techniques importé'!$B8:$AL8,'matrice coefficient technqiue'!BO$11:BO$47)</f>
        <v>2.1435433918310736E-3</v>
      </c>
      <c r="Y438" cm="1">
        <f t="array" ref="Y438">MMULT('coëfficients techniques importé'!$B8:$AL8,'matrice coefficient technqiue'!BP$11:BP$47)</f>
        <v>1.0652362503880779E-3</v>
      </c>
      <c r="Z438" cm="1">
        <f t="array" ref="Z438">MMULT('coëfficients techniques importé'!$B8:$AL8,'matrice coefficient technqiue'!BQ$11:BQ$47)</f>
        <v>8.8983088596122071E-4</v>
      </c>
      <c r="AA438" cm="1">
        <f t="array" ref="AA438">MMULT('coëfficients techniques importé'!$B8:$AL8,'matrice coefficient technqiue'!BR$11:BR$47)</f>
        <v>5.3771646380882819E-4</v>
      </c>
      <c r="AB438" cm="1">
        <f t="array" ref="AB438">MMULT('coëfficients techniques importé'!$B8:$AL8,'matrice coefficient technqiue'!BS$11:BS$47)</f>
        <v>1.2185858140482317E-3</v>
      </c>
      <c r="AC438" cm="1">
        <f t="array" ref="AC438">MMULT('coëfficients techniques importé'!$B8:$AL8,'matrice coefficient technqiue'!BT$11:BT$47)</f>
        <v>1.9107599128240962E-3</v>
      </c>
      <c r="AD438" cm="1">
        <f t="array" ref="AD438">MMULT('coëfficients techniques importé'!$B8:$AL8,'matrice coefficient technqiue'!BU$11:BU$47)</f>
        <v>2.2526900260738262E-3</v>
      </c>
      <c r="AE438" cm="1">
        <f t="array" ref="AE438">MMULT('coëfficients techniques importé'!$B8:$AL8,'matrice coefficient technqiue'!BV$11:BV$47)</f>
        <v>1.4684935243743401E-3</v>
      </c>
      <c r="AF438" cm="1">
        <f t="array" ref="AF438">MMULT('coëfficients techniques importé'!$B8:$AL8,'matrice coefficient technqiue'!BW$11:BW$47)</f>
        <v>1.0521466678021303E-3</v>
      </c>
      <c r="AG438" cm="1">
        <f t="array" ref="AG438">MMULT('coëfficients techniques importé'!$B8:$AL8,'matrice coefficient technqiue'!BX$11:BX$47)</f>
        <v>9.5074003475846699E-4</v>
      </c>
      <c r="AH438" cm="1">
        <f t="array" ref="AH438">MMULT('coëfficients techniques importé'!$B8:$AL8,'matrice coefficient technqiue'!BY$11:BY$47)</f>
        <v>1.3370215264301901E-3</v>
      </c>
      <c r="AI438" cm="1">
        <f t="array" ref="AI438">MMULT('coëfficients techniques importé'!$B8:$AL8,'matrice coefficient technqiue'!BZ$11:BZ$47)</f>
        <v>7.3204276660388846E-4</v>
      </c>
      <c r="AJ438" cm="1">
        <f t="array" ref="AJ438">MMULT('coëfficients techniques importé'!$B8:$AL8,'matrice coefficient technqiue'!CA$11:CA$47)</f>
        <v>2.262028853603458E-3</v>
      </c>
      <c r="AK438" cm="1">
        <f t="array" ref="AK438">MMULT('coëfficients techniques importé'!$B8:$AL8,'matrice coefficient technqiue'!CB$11:CB$47)</f>
        <v>1.6030002810187131E-3</v>
      </c>
      <c r="AL438" cm="1">
        <f t="array" ref="AL438">MMULT('coëfficients techniques importé'!$B8:$AL8,'matrice coefficient technqiue'!CC$11:CC$47)</f>
        <v>0</v>
      </c>
    </row>
    <row r="439" spans="1:38">
      <c r="A439" s="13" t="s">
        <v>15</v>
      </c>
      <c r="B439" cm="1">
        <f t="array" ref="B439">MMULT('coëfficients techniques importé'!$B9:$AL9,'matrice coefficient technqiue'!AS$11:AS$47)</f>
        <v>1.6995046699467763E-3</v>
      </c>
      <c r="C439" cm="1">
        <f t="array" ref="C439">MMULT('coëfficients techniques importé'!$B9:$AL9,'matrice coefficient technqiue'!AT$11:AT$47)</f>
        <v>1.128288327367122E-4</v>
      </c>
      <c r="D439" cm="1">
        <f t="array" ref="D439">MMULT('coëfficients techniques importé'!$B9:$AL9,'matrice coefficient technqiue'!AU$11:AU$47)</f>
        <v>1.9879652780699741E-3</v>
      </c>
      <c r="E439" cm="1">
        <f t="array" ref="E439">MMULT('coëfficients techniques importé'!$B9:$AL9,'matrice coefficient technqiue'!AV$11:AV$47)</f>
        <v>3.0832608676229623E-4</v>
      </c>
      <c r="F439" cm="1">
        <f t="array" ref="F439">MMULT('coëfficients techniques importé'!$B9:$AL9,'matrice coefficient technqiue'!AW$11:AW$47)</f>
        <v>4.9211402590958544E-4</v>
      </c>
      <c r="G439" cm="1">
        <f t="array" ref="G439">MMULT('coëfficients techniques importé'!$B9:$AL9,'matrice coefficient technqiue'!AX$11:AX$47)</f>
        <v>1.0875855092030633E-4</v>
      </c>
      <c r="H439" cm="1">
        <f t="array" ref="H439">MMULT('coëfficients techniques importé'!$B9:$AL9,'matrice coefficient technqiue'!AY$11:AY$47)</f>
        <v>4.7785385298151911E-4</v>
      </c>
      <c r="I439" cm="1">
        <f t="array" ref="I439">MMULT('coëfficients techniques importé'!$B9:$AL9,'matrice coefficient technqiue'!AZ$11:AZ$47)</f>
        <v>1.4718936271905802E-3</v>
      </c>
      <c r="J439" cm="1">
        <f t="array" ref="J439">MMULT('coëfficients techniques importé'!$B9:$AL9,'matrice coefficient technqiue'!BA$11:BA$47)</f>
        <v>2.9542838070534185E-4</v>
      </c>
      <c r="K439" cm="1">
        <f t="array" ref="K439">MMULT('coëfficients techniques importé'!$B9:$AL9,'matrice coefficient technqiue'!BB$11:BB$47)</f>
        <v>1.0487603660495791E-4</v>
      </c>
      <c r="L439" cm="1">
        <f t="array" ref="L439">MMULT('coëfficients techniques importé'!$B9:$AL9,'matrice coefficient technqiue'!BC$11:BC$47)</f>
        <v>7.483264126252056E-5</v>
      </c>
      <c r="M439" cm="1">
        <f t="array" ref="M439">MMULT('coëfficients techniques importé'!$B9:$AL9,'matrice coefficient technqiue'!BD$11:BD$47)</f>
        <v>1.0660528765249896E-4</v>
      </c>
      <c r="N439" cm="1">
        <f t="array" ref="N439">MMULT('coëfficients techniques importé'!$B9:$AL9,'matrice coefficient technqiue'!BE$11:BE$47)</f>
        <v>8.9549853485404427E-5</v>
      </c>
      <c r="O439" cm="1">
        <f t="array" ref="O439">MMULT('coëfficients techniques importé'!$B9:$AL9,'matrice coefficient technqiue'!BF$11:BF$47)</f>
        <v>1.2031607993173523E-4</v>
      </c>
      <c r="P439" cm="1">
        <f t="array" ref="P439">MMULT('coëfficients techniques importé'!$B9:$AL9,'matrice coefficient technqiue'!BG$11:BG$47)</f>
        <v>1.3018387001630682E-4</v>
      </c>
      <c r="Q439" cm="1">
        <f t="array" ref="Q439">MMULT('coëfficients techniques importé'!$B9:$AL9,'matrice coefficient technqiue'!BH$11:BH$47)</f>
        <v>8.9255669079954308E-5</v>
      </c>
      <c r="R439" cm="1">
        <f t="array" ref="R439">MMULT('coëfficients techniques importé'!$B9:$AL9,'matrice coefficient technqiue'!BI$11:BI$47)</f>
        <v>1.407296473995248E-4</v>
      </c>
      <c r="S439" cm="1">
        <f t="array" ref="S439">MMULT('coëfficients techniques importé'!$B9:$AL9,'matrice coefficient technqiue'!BJ$11:BJ$47)</f>
        <v>9.2397195335073112E-5</v>
      </c>
      <c r="T439" cm="1">
        <f t="array" ref="T439">MMULT('coëfficients techniques importé'!$B9:$AL9,'matrice coefficient technqiue'!BK$11:BK$47)</f>
        <v>1.6711038164264394E-4</v>
      </c>
      <c r="U439" cm="1">
        <f t="array" ref="U439">MMULT('coëfficients techniques importé'!$B9:$AL9,'matrice coefficient technqiue'!BL$11:BL$47)</f>
        <v>1.1014653145832831E-4</v>
      </c>
      <c r="V439" cm="1">
        <f t="array" ref="V439">MMULT('coëfficients techniques importé'!$B9:$AL9,'matrice coefficient technqiue'!BM$11:BM$47)</f>
        <v>3.8845127858086513E-4</v>
      </c>
      <c r="W439" cm="1">
        <f t="array" ref="W439">MMULT('coëfficients techniques importé'!$B9:$AL9,'matrice coefficient technqiue'!BN$11:BN$47)</f>
        <v>1.3967298643356743E-4</v>
      </c>
      <c r="X439" cm="1">
        <f t="array" ref="X439">MMULT('coëfficients techniques importé'!$B9:$AL9,'matrice coefficient technqiue'!BO$11:BO$47)</f>
        <v>1.6971805642456694E-4</v>
      </c>
      <c r="Y439" cm="1">
        <f t="array" ref="Y439">MMULT('coëfficients techniques importé'!$B9:$AL9,'matrice coefficient technqiue'!BP$11:BP$47)</f>
        <v>1.1718423788744036E-4</v>
      </c>
      <c r="Z439" cm="1">
        <f t="array" ref="Z439">MMULT('coëfficients techniques importé'!$B9:$AL9,'matrice coefficient technqiue'!BQ$11:BQ$47)</f>
        <v>1.8741027101476233E-4</v>
      </c>
      <c r="AA439" cm="1">
        <f t="array" ref="AA439">MMULT('coëfficients techniques importé'!$B9:$AL9,'matrice coefficient technqiue'!BR$11:BR$47)</f>
        <v>2.803415198657246E-5</v>
      </c>
      <c r="AB439" cm="1">
        <f t="array" ref="AB439">MMULT('coëfficients techniques importé'!$B9:$AL9,'matrice coefficient technqiue'!BS$11:BS$47)</f>
        <v>1.2401861755593894E-4</v>
      </c>
      <c r="AC439" cm="1">
        <f t="array" ref="AC439">MMULT('coëfficients techniques importé'!$B9:$AL9,'matrice coefficient technqiue'!BT$11:BT$47)</f>
        <v>2.1200294274896755E-4</v>
      </c>
      <c r="AD439" cm="1">
        <f t="array" ref="AD439">MMULT('coëfficients techniques importé'!$B9:$AL9,'matrice coefficient technqiue'!BU$11:BU$47)</f>
        <v>6.598203628001689E-4</v>
      </c>
      <c r="AE439" cm="1">
        <f t="array" ref="AE439">MMULT('coëfficients techniques importé'!$B9:$AL9,'matrice coefficient technqiue'!BV$11:BV$47)</f>
        <v>1.9736168396712237E-4</v>
      </c>
      <c r="AF439" cm="1">
        <f t="array" ref="AF439">MMULT('coëfficients techniques importé'!$B9:$AL9,'matrice coefficient technqiue'!BW$11:BW$47)</f>
        <v>1.2787299231618209E-4</v>
      </c>
      <c r="AG439" cm="1">
        <f t="array" ref="AG439">MMULT('coëfficients techniques importé'!$B9:$AL9,'matrice coefficient technqiue'!BX$11:BX$47)</f>
        <v>8.7842021861798074E-5</v>
      </c>
      <c r="AH439" cm="1">
        <f t="array" ref="AH439">MMULT('coëfficients techniques importé'!$B9:$AL9,'matrice coefficient technqiue'!BY$11:BY$47)</f>
        <v>1.1573038800204406E-3</v>
      </c>
      <c r="AI439" cm="1">
        <f t="array" ref="AI439">MMULT('coëfficients techniques importé'!$B9:$AL9,'matrice coefficient technqiue'!BZ$11:BZ$47)</f>
        <v>1.8425381844514694E-4</v>
      </c>
      <c r="AJ439" cm="1">
        <f t="array" ref="AJ439">MMULT('coëfficients techniques importé'!$B9:$AL9,'matrice coefficient technqiue'!CA$11:CA$47)</f>
        <v>1.7789321763101053E-4</v>
      </c>
      <c r="AK439" cm="1">
        <f t="array" ref="AK439">MMULT('coëfficients techniques importé'!$B9:$AL9,'matrice coefficient technqiue'!CB$11:CB$47)</f>
        <v>1.1233128750335834E-4</v>
      </c>
      <c r="AL439" cm="1">
        <f t="array" ref="AL439">MMULT('coëfficients techniques importé'!$B9:$AL9,'matrice coefficient technqiue'!CC$11:CC$47)</f>
        <v>0</v>
      </c>
    </row>
    <row r="440" spans="1:38">
      <c r="A440" s="13" t="s">
        <v>16</v>
      </c>
      <c r="B440" cm="1">
        <f t="array" ref="B440">MMULT('coëfficients techniques importé'!$B10:$AL10,'matrice coefficient technqiue'!AS$11:AS$47)</f>
        <v>2.8193966875594053E-3</v>
      </c>
      <c r="C440" cm="1">
        <f t="array" ref="C440">MMULT('coëfficients techniques importé'!$B10:$AL10,'matrice coefficient technqiue'!AT$11:AT$47)</f>
        <v>3.6937828249331045E-3</v>
      </c>
      <c r="D440" cm="1">
        <f t="array" ref="D440">MMULT('coëfficients techniques importé'!$B10:$AL10,'matrice coefficient technqiue'!AU$11:AU$47)</f>
        <v>3.0722153245421502E-3</v>
      </c>
      <c r="E440" cm="1">
        <f t="array" ref="E440">MMULT('coëfficients techniques importé'!$B10:$AL10,'matrice coefficient technqiue'!AV$11:AV$47)</f>
        <v>2.1279008362164588E-3</v>
      </c>
      <c r="F440" cm="1">
        <f t="array" ref="F440">MMULT('coëfficients techniques importé'!$B10:$AL10,'matrice coefficient technqiue'!AW$11:AW$47)</f>
        <v>2.3812967647152696E-3</v>
      </c>
      <c r="G440" cm="1">
        <f t="array" ref="G440">MMULT('coëfficients techniques importé'!$B10:$AL10,'matrice coefficient technqiue'!AX$11:AX$47)</f>
        <v>1.4866975513322792E-3</v>
      </c>
      <c r="H440" cm="1">
        <f t="array" ref="H440">MMULT('coëfficients techniques importé'!$B10:$AL10,'matrice coefficient technqiue'!AY$11:AY$47)</f>
        <v>2.6675241430622883E-3</v>
      </c>
      <c r="I440" cm="1">
        <f t="array" ref="I440">MMULT('coëfficients techniques importé'!$B10:$AL10,'matrice coefficient technqiue'!AZ$11:AZ$47)</f>
        <v>1.5068575491820231E-3</v>
      </c>
      <c r="J440" cm="1">
        <f t="array" ref="J440">MMULT('coëfficients techniques importé'!$B10:$AL10,'matrice coefficient technqiue'!BA$11:BA$47)</f>
        <v>3.9554480877982186E-3</v>
      </c>
      <c r="K440" cm="1">
        <f t="array" ref="K440">MMULT('coëfficients techniques importé'!$B10:$AL10,'matrice coefficient technqiue'!BB$11:BB$47)</f>
        <v>2.4325805896229812E-3</v>
      </c>
      <c r="L440" cm="1">
        <f t="array" ref="L440">MMULT('coëfficients techniques importé'!$B10:$AL10,'matrice coefficient technqiue'!BC$11:BC$47)</f>
        <v>2.2073061988681594E-3</v>
      </c>
      <c r="M440" cm="1">
        <f t="array" ref="M440">MMULT('coëfficients techniques importé'!$B10:$AL10,'matrice coefficient technqiue'!BD$11:BD$47)</f>
        <v>2.9006510874695292E-3</v>
      </c>
      <c r="N440" cm="1">
        <f t="array" ref="N440">MMULT('coëfficients techniques importé'!$B10:$AL10,'matrice coefficient technqiue'!BE$11:BE$47)</f>
        <v>3.1051714885107647E-3</v>
      </c>
      <c r="O440" cm="1">
        <f t="array" ref="O440">MMULT('coëfficients techniques importé'!$B10:$AL10,'matrice coefficient technqiue'!BF$11:BF$47)</f>
        <v>3.7563595420331279E-3</v>
      </c>
      <c r="P440" cm="1">
        <f t="array" ref="P440">MMULT('coëfficients techniques importé'!$B10:$AL10,'matrice coefficient technqiue'!BG$11:BG$47)</f>
        <v>3.5505214012612318E-3</v>
      </c>
      <c r="Q440" cm="1">
        <f t="array" ref="Q440">MMULT('coëfficients techniques importé'!$B10:$AL10,'matrice coefficient technqiue'!BH$11:BH$47)</f>
        <v>1.4350130425487759E-3</v>
      </c>
      <c r="R440" cm="1">
        <f t="array" ref="R440">MMULT('coëfficients techniques importé'!$B10:$AL10,'matrice coefficient technqiue'!BI$11:BI$47)</f>
        <v>1.7792679498769498E-3</v>
      </c>
      <c r="S440" cm="1">
        <f t="array" ref="S440">MMULT('coëfficients techniques importé'!$B10:$AL10,'matrice coefficient technqiue'!BJ$11:BJ$47)</f>
        <v>5.6836952409824856E-3</v>
      </c>
      <c r="T440" cm="1">
        <f t="array" ref="T440">MMULT('coëfficients techniques importé'!$B10:$AL10,'matrice coefficient technqiue'!BK$11:BK$47)</f>
        <v>1.3287614505111788E-3</v>
      </c>
      <c r="U440" cm="1">
        <f t="array" ref="U440">MMULT('coëfficients techniques importé'!$B10:$AL10,'matrice coefficient technqiue'!BL$11:BL$47)</f>
        <v>1.3216700652232659E-3</v>
      </c>
      <c r="V440" cm="1">
        <f t="array" ref="V440">MMULT('coëfficients techniques importé'!$B10:$AL10,'matrice coefficient technqiue'!BM$11:BM$47)</f>
        <v>1.9268688066558654E-3</v>
      </c>
      <c r="W440" cm="1">
        <f t="array" ref="W440">MMULT('coëfficients techniques importé'!$B10:$AL10,'matrice coefficient technqiue'!BN$11:BN$47)</f>
        <v>1.6354526381963266E-3</v>
      </c>
      <c r="X440" cm="1">
        <f t="array" ref="X440">MMULT('coëfficients techniques importé'!$B10:$AL10,'matrice coefficient technqiue'!BO$11:BO$47)</f>
        <v>1.6745221205010721E-3</v>
      </c>
      <c r="Y440" cm="1">
        <f t="array" ref="Y440">MMULT('coëfficients techniques importé'!$B10:$AL10,'matrice coefficient technqiue'!BP$11:BP$47)</f>
        <v>7.0954348200579778E-4</v>
      </c>
      <c r="Z440" cm="1">
        <f t="array" ref="Z440">MMULT('coëfficients techniques importé'!$B10:$AL10,'matrice coefficient technqiue'!BQ$11:BQ$47)</f>
        <v>7.0980625848082453E-4</v>
      </c>
      <c r="AA440" cm="1">
        <f t="array" ref="AA440">MMULT('coëfficients techniques importé'!$B10:$AL10,'matrice coefficient technqiue'!BR$11:BR$47)</f>
        <v>4.2539778355306059E-4</v>
      </c>
      <c r="AB440" cm="1">
        <f t="array" ref="AB440">MMULT('coëfficients techniques importé'!$B10:$AL10,'matrice coefficient technqiue'!BS$11:BS$47)</f>
        <v>8.528818708105749E-4</v>
      </c>
      <c r="AC440" cm="1">
        <f t="array" ref="AC440">MMULT('coëfficients techniques importé'!$B10:$AL10,'matrice coefficient technqiue'!BT$11:BT$47)</f>
        <v>1.2992406606404877E-3</v>
      </c>
      <c r="AD440" cm="1">
        <f t="array" ref="AD440">MMULT('coëfficients techniques importé'!$B10:$AL10,'matrice coefficient technqiue'!BU$11:BU$47)</f>
        <v>1.2756388615114598E-3</v>
      </c>
      <c r="AE440" cm="1">
        <f t="array" ref="AE440">MMULT('coëfficients techniques importé'!$B10:$AL10,'matrice coefficient technqiue'!BV$11:BV$47)</f>
        <v>9.5524106635056167E-4</v>
      </c>
      <c r="AF440" cm="1">
        <f t="array" ref="AF440">MMULT('coëfficients techniques importé'!$B10:$AL10,'matrice coefficient technqiue'!BW$11:BW$47)</f>
        <v>9.3752172088934916E-4</v>
      </c>
      <c r="AG440" cm="1">
        <f t="array" ref="AG440">MMULT('coëfficients techniques importé'!$B10:$AL10,'matrice coefficient technqiue'!BX$11:BX$47)</f>
        <v>6.2171417578636267E-4</v>
      </c>
      <c r="AH440" cm="1">
        <f t="array" ref="AH440">MMULT('coëfficients techniques importé'!$B10:$AL10,'matrice coefficient technqiue'!BY$11:BY$47)</f>
        <v>7.5174613690646584E-4</v>
      </c>
      <c r="AI440" cm="1">
        <f t="array" ref="AI440">MMULT('coëfficients techniques importé'!$B10:$AL10,'matrice coefficient technqiue'!BZ$11:BZ$47)</f>
        <v>4.9462231134742365E-4</v>
      </c>
      <c r="AJ440" cm="1">
        <f t="array" ref="AJ440">MMULT('coëfficients techniques importé'!$B10:$AL10,'matrice coefficient technqiue'!CA$11:CA$47)</f>
        <v>1.3069347583540096E-3</v>
      </c>
      <c r="AK440" cm="1">
        <f t="array" ref="AK440">MMULT('coëfficients techniques importé'!$B10:$AL10,'matrice coefficient technqiue'!CB$11:CB$47)</f>
        <v>9.7136759273514786E-4</v>
      </c>
      <c r="AL440" cm="1">
        <f t="array" ref="AL440">MMULT('coëfficients techniques importé'!$B10:$AL10,'matrice coefficient technqiue'!CC$11:CC$47)</f>
        <v>0</v>
      </c>
    </row>
    <row r="441" spans="1:38">
      <c r="A441" s="13" t="s">
        <v>17</v>
      </c>
      <c r="B441" cm="1">
        <f t="array" ref="B441">MMULT('coëfficients techniques importé'!$B11:$AL11,'matrice coefficient technqiue'!AS$11:AS$47)</f>
        <v>3.0316646515346803E-3</v>
      </c>
      <c r="C441" cm="1">
        <f t="array" ref="C441">MMULT('coëfficients techniques importé'!$B11:$AL11,'matrice coefficient technqiue'!AT$11:AT$47)</f>
        <v>5.81271963506286E-3</v>
      </c>
      <c r="D441" cm="1">
        <f t="array" ref="D441">MMULT('coëfficients techniques importé'!$B11:$AL11,'matrice coefficient technqiue'!AU$11:AU$47)</f>
        <v>2.9837618924018947E-3</v>
      </c>
      <c r="E441" cm="1">
        <f t="array" ref="E441">MMULT('coëfficients techniques importé'!$B11:$AL11,'matrice coefficient technqiue'!AV$11:AV$47)</f>
        <v>2.2702581843371448E-3</v>
      </c>
      <c r="F441" cm="1">
        <f t="array" ref="F441">MMULT('coëfficients techniques importé'!$B11:$AL11,'matrice coefficient technqiue'!AW$11:AW$47)</f>
        <v>3.7447703720758516E-3</v>
      </c>
      <c r="G441" cm="1">
        <f t="array" ref="G441">MMULT('coëfficients techniques importé'!$B11:$AL11,'matrice coefficient technqiue'!AX$11:AX$47)</f>
        <v>3.0925981175317732E-3</v>
      </c>
      <c r="H441" cm="1">
        <f t="array" ref="H441">MMULT('coëfficients techniques importé'!$B11:$AL11,'matrice coefficient technqiue'!AY$11:AY$47)</f>
        <v>3.414524397699719E-3</v>
      </c>
      <c r="I441" cm="1">
        <f t="array" ref="I441">MMULT('coëfficients techniques importé'!$B11:$AL11,'matrice coefficient technqiue'!AZ$11:AZ$47)</f>
        <v>1.5864986450149212E-3</v>
      </c>
      <c r="J441" cm="1">
        <f t="array" ref="J441">MMULT('coëfficients techniques importé'!$B11:$AL11,'matrice coefficient technqiue'!BA$11:BA$47)</f>
        <v>3.9542785016729127E-3</v>
      </c>
      <c r="K441" cm="1">
        <f t="array" ref="K441">MMULT('coëfficients techniques importé'!$B11:$AL11,'matrice coefficient technqiue'!BB$11:BB$47)</f>
        <v>2.2026761639928925E-2</v>
      </c>
      <c r="L441" cm="1">
        <f t="array" ref="L441">MMULT('coëfficients techniques importé'!$B11:$AL11,'matrice coefficient technqiue'!BC$11:BC$47)</f>
        <v>7.0695091324624064E-3</v>
      </c>
      <c r="M441" cm="1">
        <f t="array" ref="M441">MMULT('coëfficients techniques importé'!$B11:$AL11,'matrice coefficient technqiue'!BD$11:BD$47)</f>
        <v>1.3489853350751533E-2</v>
      </c>
      <c r="N441" cm="1">
        <f t="array" ref="N441">MMULT('coëfficients techniques importé'!$B11:$AL11,'matrice coefficient technqiue'!BE$11:BE$47)</f>
        <v>1.6628601398414867E-2</v>
      </c>
      <c r="O441" cm="1">
        <f t="array" ref="O441">MMULT('coëfficients techniques importé'!$B11:$AL11,'matrice coefficient technqiue'!BF$11:BF$47)</f>
        <v>1.1082267594249035E-2</v>
      </c>
      <c r="P441" cm="1">
        <f t="array" ref="P441">MMULT('coëfficients techniques importé'!$B11:$AL11,'matrice coefficient technqiue'!BG$11:BG$47)</f>
        <v>1.3030945918191289E-2</v>
      </c>
      <c r="Q441" cm="1">
        <f t="array" ref="Q441">MMULT('coëfficients techniques importé'!$B11:$AL11,'matrice coefficient technqiue'!BH$11:BH$47)</f>
        <v>1.7766220423200737E-3</v>
      </c>
      <c r="R441" cm="1">
        <f t="array" ref="R441">MMULT('coëfficients techniques importé'!$B11:$AL11,'matrice coefficient technqiue'!BI$11:BI$47)</f>
        <v>7.1131479285568453E-3</v>
      </c>
      <c r="S441" cm="1">
        <f t="array" ref="S441">MMULT('coëfficients techniques importé'!$B11:$AL11,'matrice coefficient technqiue'!BJ$11:BJ$47)</f>
        <v>1.1067763828937734E-2</v>
      </c>
      <c r="T441" cm="1">
        <f t="array" ref="T441">MMULT('coëfficients techniques importé'!$B11:$AL11,'matrice coefficient technqiue'!BK$11:BK$47)</f>
        <v>1.2847826732993366E-3</v>
      </c>
      <c r="U441" cm="1">
        <f t="array" ref="U441">MMULT('coëfficients techniques importé'!$B11:$AL11,'matrice coefficient technqiue'!BL$11:BL$47)</f>
        <v>1.3345943280494517E-3</v>
      </c>
      <c r="V441" cm="1">
        <f t="array" ref="V441">MMULT('coëfficients techniques importé'!$B11:$AL11,'matrice coefficient technqiue'!BM$11:BM$47)</f>
        <v>8.282950604701205E-4</v>
      </c>
      <c r="W441" cm="1">
        <f t="array" ref="W441">MMULT('coëfficients techniques importé'!$B11:$AL11,'matrice coefficient technqiue'!BN$11:BN$47)</f>
        <v>1.6178424652018993E-3</v>
      </c>
      <c r="X441" cm="1">
        <f t="array" ref="X441">MMULT('coëfficients techniques importé'!$B11:$AL11,'matrice coefficient technqiue'!BO$11:BO$47)</f>
        <v>1.9157975428153958E-3</v>
      </c>
      <c r="Y441" cm="1">
        <f t="array" ref="Y441">MMULT('coëfficients techniques importé'!$B11:$AL11,'matrice coefficient technqiue'!BP$11:BP$47)</f>
        <v>8.4026046714428529E-4</v>
      </c>
      <c r="Z441" cm="1">
        <f t="array" ref="Z441">MMULT('coëfficients techniques importé'!$B11:$AL11,'matrice coefficient technqiue'!BQ$11:BQ$47)</f>
        <v>5.5722445979102453E-4</v>
      </c>
      <c r="AA441" cm="1">
        <f t="array" ref="AA441">MMULT('coëfficients techniques importé'!$B11:$AL11,'matrice coefficient technqiue'!BR$11:BR$47)</f>
        <v>5.4184356736839518E-4</v>
      </c>
      <c r="AB441" cm="1">
        <f t="array" ref="AB441">MMULT('coëfficients techniques importé'!$B11:$AL11,'matrice coefficient technqiue'!BS$11:BS$47)</f>
        <v>8.1269301573720274E-4</v>
      </c>
      <c r="AC441" cm="1">
        <f t="array" ref="AC441">MMULT('coëfficients techniques importé'!$B11:$AL11,'matrice coefficient technqiue'!BT$11:BT$47)</f>
        <v>1.5172548748668981E-3</v>
      </c>
      <c r="AD441" cm="1">
        <f t="array" ref="AD441">MMULT('coëfficients techniques importé'!$B11:$AL11,'matrice coefficient technqiue'!BU$11:BU$47)</f>
        <v>1.5136824533594246E-3</v>
      </c>
      <c r="AE441" cm="1">
        <f t="array" ref="AE441">MMULT('coëfficients techniques importé'!$B11:$AL11,'matrice coefficient technqiue'!BV$11:BV$47)</f>
        <v>1.5146722633926457E-3</v>
      </c>
      <c r="AF441" cm="1">
        <f t="array" ref="AF441">MMULT('coëfficients techniques importé'!$B11:$AL11,'matrice coefficient technqiue'!BW$11:BW$47)</f>
        <v>1.629919555073461E-3</v>
      </c>
      <c r="AG441" cm="1">
        <f t="array" ref="AG441">MMULT('coëfficients techniques importé'!$B11:$AL11,'matrice coefficient technqiue'!BX$11:BX$47)</f>
        <v>5.652551639200471E-4</v>
      </c>
      <c r="AH441" cm="1">
        <f t="array" ref="AH441">MMULT('coëfficients techniques importé'!$B11:$AL11,'matrice coefficient technqiue'!BY$11:BY$47)</f>
        <v>8.204857889192481E-4</v>
      </c>
      <c r="AI441" cm="1">
        <f t="array" ref="AI441">MMULT('coëfficients techniques importé'!$B11:$AL11,'matrice coefficient technqiue'!BZ$11:BZ$47)</f>
        <v>5.930255185554313E-4</v>
      </c>
      <c r="AJ441" cm="1">
        <f t="array" ref="AJ441">MMULT('coëfficients techniques importé'!$B11:$AL11,'matrice coefficient technqiue'!CA$11:CA$47)</f>
        <v>1.3442753859320656E-3</v>
      </c>
      <c r="AK441" cm="1">
        <f t="array" ref="AK441">MMULT('coëfficients techniques importé'!$B11:$AL11,'matrice coefficient technqiue'!CB$11:CB$47)</f>
        <v>1.6343124589731342E-3</v>
      </c>
      <c r="AL441" cm="1">
        <f t="array" ref="AL441">MMULT('coëfficients techniques importé'!$B11:$AL11,'matrice coefficient technqiue'!CC$11:CC$47)</f>
        <v>0</v>
      </c>
    </row>
    <row r="442" spans="1:38">
      <c r="A442" s="13" t="s">
        <v>18</v>
      </c>
      <c r="B442" cm="1">
        <f t="array" ref="B442">MMULT('coëfficients techniques importé'!$B12:$AL12,'matrice coefficient technqiue'!AS$11:AS$47)</f>
        <v>1.0981581346220727E-3</v>
      </c>
      <c r="C442" cm="1">
        <f t="array" ref="C442">MMULT('coëfficients techniques importé'!$B12:$AL12,'matrice coefficient technqiue'!AT$11:AT$47)</f>
        <v>1.9606876840821681E-3</v>
      </c>
      <c r="D442" cm="1">
        <f t="array" ref="D442">MMULT('coëfficients techniques importé'!$B12:$AL12,'matrice coefficient technqiue'!AU$11:AU$47)</f>
        <v>9.9029780468641018E-4</v>
      </c>
      <c r="E442" cm="1">
        <f t="array" ref="E442">MMULT('coëfficients techniques importé'!$B12:$AL12,'matrice coefficient technqiue'!AV$11:AV$47)</f>
        <v>9.7287253738783373E-4</v>
      </c>
      <c r="F442" cm="1">
        <f t="array" ref="F442">MMULT('coëfficients techniques importé'!$B12:$AL12,'matrice coefficient technqiue'!AW$11:AW$47)</f>
        <v>1.3715247007278217E-3</v>
      </c>
      <c r="G442" cm="1">
        <f t="array" ref="G442">MMULT('coëfficients techniques importé'!$B12:$AL12,'matrice coefficient technqiue'!AX$11:AX$47)</f>
        <v>9.7126888803815924E-4</v>
      </c>
      <c r="H442" cm="1">
        <f t="array" ref="H442">MMULT('coëfficients techniques importé'!$B12:$AL12,'matrice coefficient technqiue'!AY$11:AY$47)</f>
        <v>1.1590589051227048E-3</v>
      </c>
      <c r="I442" cm="1">
        <f t="array" ref="I442">MMULT('coëfficients techniques importé'!$B12:$AL12,'matrice coefficient technqiue'!AZ$11:AZ$47)</f>
        <v>9.2516233141243384E-4</v>
      </c>
      <c r="J442" cm="1">
        <f t="array" ref="J442">MMULT('coëfficients techniques importé'!$B12:$AL12,'matrice coefficient technqiue'!BA$11:BA$47)</f>
        <v>1.3481280071977967E-3</v>
      </c>
      <c r="K442" cm="1">
        <f t="array" ref="K442">MMULT('coëfficients techniques importé'!$B12:$AL12,'matrice coefficient technqiue'!BB$11:BB$47)</f>
        <v>2.1004979827934922E-3</v>
      </c>
      <c r="L442" cm="1">
        <f t="array" ref="L442">MMULT('coëfficients techniques importé'!$B12:$AL12,'matrice coefficient technqiue'!BC$11:BC$47)</f>
        <v>2.8521104336482637E-3</v>
      </c>
      <c r="M442" cm="1">
        <f t="array" ref="M442">MMULT('coëfficients techniques importé'!$B12:$AL12,'matrice coefficient technqiue'!BD$11:BD$47)</f>
        <v>3.2166437407759995E-3</v>
      </c>
      <c r="N442" cm="1">
        <f t="array" ref="N442">MMULT('coëfficients techniques importé'!$B12:$AL12,'matrice coefficient technqiue'!BE$11:BE$47)</f>
        <v>3.2853695774194874E-3</v>
      </c>
      <c r="O442" cm="1">
        <f t="array" ref="O442">MMULT('coëfficients techniques importé'!$B12:$AL12,'matrice coefficient technqiue'!BF$11:BF$47)</f>
        <v>5.0539697125755439E-3</v>
      </c>
      <c r="P442" cm="1">
        <f t="array" ref="P442">MMULT('coëfficients techniques importé'!$B12:$AL12,'matrice coefficient technqiue'!BG$11:BG$47)</f>
        <v>3.3509874396205957E-3</v>
      </c>
      <c r="Q442" cm="1">
        <f t="array" ref="Q442">MMULT('coëfficients techniques importé'!$B12:$AL12,'matrice coefficient technqiue'!BH$11:BH$47)</f>
        <v>1.5704755018553522E-3</v>
      </c>
      <c r="R442" cm="1">
        <f t="array" ref="R442">MMULT('coëfficients techniques importé'!$B12:$AL12,'matrice coefficient technqiue'!BI$11:BI$47)</f>
        <v>1.5165074547701959E-3</v>
      </c>
      <c r="S442" cm="1">
        <f t="array" ref="S442">MMULT('coëfficients techniques importé'!$B12:$AL12,'matrice coefficient technqiue'!BJ$11:BJ$47)</f>
        <v>2.4545546586201565E-3</v>
      </c>
      <c r="T442" cm="1">
        <f t="array" ref="T442">MMULT('coëfficients techniques importé'!$B12:$AL12,'matrice coefficient technqiue'!BK$11:BK$47)</f>
        <v>1.5958191871205366E-3</v>
      </c>
      <c r="U442" cm="1">
        <f t="array" ref="U442">MMULT('coëfficients techniques importé'!$B12:$AL12,'matrice coefficient technqiue'!BL$11:BL$47)</f>
        <v>1.3539242054359047E-3</v>
      </c>
      <c r="V442" cm="1">
        <f t="array" ref="V442">MMULT('coëfficients techniques importé'!$B12:$AL12,'matrice coefficient technqiue'!BM$11:BM$47)</f>
        <v>7.2214851642987666E-4</v>
      </c>
      <c r="W442" cm="1">
        <f t="array" ref="W442">MMULT('coëfficients techniques importé'!$B12:$AL12,'matrice coefficient technqiue'!BN$11:BN$47)</f>
        <v>1.4376052966700522E-3</v>
      </c>
      <c r="X442" cm="1">
        <f t="array" ref="X442">MMULT('coëfficients techniques importé'!$B12:$AL12,'matrice coefficient technqiue'!BO$11:BO$47)</f>
        <v>4.6592805750596796E-3</v>
      </c>
      <c r="Y442" cm="1">
        <f t="array" ref="Y442">MMULT('coëfficients techniques importé'!$B12:$AL12,'matrice coefficient technqiue'!BP$11:BP$47)</f>
        <v>2.3804246846348019E-3</v>
      </c>
      <c r="Z442" cm="1">
        <f t="array" ref="Z442">MMULT('coëfficients techniques importé'!$B12:$AL12,'matrice coefficient technqiue'!BQ$11:BQ$47)</f>
        <v>1.704055998055908E-3</v>
      </c>
      <c r="AA442" cm="1">
        <f t="array" ref="AA442">MMULT('coëfficients techniques importé'!$B12:$AL12,'matrice coefficient technqiue'!BR$11:BR$47)</f>
        <v>3.5809346977516368E-4</v>
      </c>
      <c r="AB442" cm="1">
        <f t="array" ref="AB442">MMULT('coëfficients techniques importé'!$B12:$AL12,'matrice coefficient technqiue'!BS$11:BS$47)</f>
        <v>1.4869632738095198E-3</v>
      </c>
      <c r="AC442" cm="1">
        <f t="array" ref="AC442">MMULT('coëfficients techniques importé'!$B12:$AL12,'matrice coefficient technqiue'!BT$11:BT$47)</f>
        <v>1.9207371999836096E-3</v>
      </c>
      <c r="AD442" cm="1">
        <f t="array" ref="AD442">MMULT('coëfficients techniques importé'!$B12:$AL12,'matrice coefficient technqiue'!BU$11:BU$47)</f>
        <v>1.7570482447701594E-3</v>
      </c>
      <c r="AE442" cm="1">
        <f t="array" ref="AE442">MMULT('coëfficients techniques importé'!$B12:$AL12,'matrice coefficient technqiue'!BV$11:BV$47)</f>
        <v>1.429539692021149E-3</v>
      </c>
      <c r="AF442" cm="1">
        <f t="array" ref="AF442">MMULT('coëfficients techniques importé'!$B12:$AL12,'matrice coefficient technqiue'!BW$11:BW$47)</f>
        <v>9.9561860571381307E-4</v>
      </c>
      <c r="AG442" cm="1">
        <f t="array" ref="AG442">MMULT('coëfficients techniques importé'!$B12:$AL12,'matrice coefficient technqiue'!BX$11:BX$47)</f>
        <v>4.7219726767572061E-4</v>
      </c>
      <c r="AH442" cm="1">
        <f t="array" ref="AH442">MMULT('coëfficients techniques importé'!$B12:$AL12,'matrice coefficient technqiue'!BY$11:BY$47)</f>
        <v>8.8115988688756801E-4</v>
      </c>
      <c r="AI442" cm="1">
        <f t="array" ref="AI442">MMULT('coëfficients techniques importé'!$B12:$AL12,'matrice coefficient technqiue'!BZ$11:BZ$47)</f>
        <v>4.8812191225806157E-4</v>
      </c>
      <c r="AJ442" cm="1">
        <f t="array" ref="AJ442">MMULT('coëfficients techniques importé'!$B12:$AL12,'matrice coefficient technqiue'!CA$11:CA$47)</f>
        <v>1.3300310753686006E-3</v>
      </c>
      <c r="AK442" cm="1">
        <f t="array" ref="AK442">MMULT('coëfficients techniques importé'!$B12:$AL12,'matrice coefficient technqiue'!CB$11:CB$47)</f>
        <v>1.6462430634063088E-3</v>
      </c>
      <c r="AL442" cm="1">
        <f t="array" ref="AL442">MMULT('coëfficients techniques importé'!$B12:$AL12,'matrice coefficient technqiue'!CC$11:CC$47)</f>
        <v>0</v>
      </c>
    </row>
    <row r="443" spans="1:38">
      <c r="A443" s="13" t="s">
        <v>19</v>
      </c>
      <c r="B443" cm="1">
        <f t="array" ref="B443">MMULT('coëfficients techniques importé'!$B13:$AL13,'matrice coefficient technqiue'!AS$11:AS$47)</f>
        <v>1.1199072191755647E-3</v>
      </c>
      <c r="C443" cm="1">
        <f t="array" ref="C443">MMULT('coëfficients techniques importé'!$B13:$AL13,'matrice coefficient technqiue'!AT$11:AT$47)</f>
        <v>2.0443662043290391E-3</v>
      </c>
      <c r="D443" cm="1">
        <f t="array" ref="D443">MMULT('coëfficients techniques importé'!$B13:$AL13,'matrice coefficient technqiue'!AU$11:AU$47)</f>
        <v>1.1305360633157924E-3</v>
      </c>
      <c r="E443" cm="1">
        <f t="array" ref="E443">MMULT('coëfficients techniques importé'!$B13:$AL13,'matrice coefficient technqiue'!AV$11:AV$47)</f>
        <v>1.0461186554428265E-3</v>
      </c>
      <c r="F443" cm="1">
        <f t="array" ref="F443">MMULT('coëfficients techniques importé'!$B13:$AL13,'matrice coefficient technqiue'!AW$11:AW$47)</f>
        <v>1.7172892470014712E-3</v>
      </c>
      <c r="G443" cm="1">
        <f t="array" ref="G443">MMULT('coëfficients techniques importé'!$B13:$AL13,'matrice coefficient technqiue'!AX$11:AX$47)</f>
        <v>1.0371322645846002E-3</v>
      </c>
      <c r="H443" cm="1">
        <f t="array" ref="H443">MMULT('coëfficients techniques importé'!$B13:$AL13,'matrice coefficient technqiue'!AY$11:AY$47)</f>
        <v>1.3429966224074621E-3</v>
      </c>
      <c r="I443" cm="1">
        <f t="array" ref="I443">MMULT('coëfficients techniques importé'!$B13:$AL13,'matrice coefficient technqiue'!AZ$11:AZ$47)</f>
        <v>9.2430237916551897E-4</v>
      </c>
      <c r="J443" cm="1">
        <f t="array" ref="J443">MMULT('coëfficients techniques importé'!$B13:$AL13,'matrice coefficient technqiue'!BA$11:BA$47)</f>
        <v>1.472367829243389E-3</v>
      </c>
      <c r="K443" cm="1">
        <f t="array" ref="K443">MMULT('coëfficients techniques importé'!$B13:$AL13,'matrice coefficient technqiue'!BB$11:BB$47)</f>
        <v>2.790223492444214E-3</v>
      </c>
      <c r="L443" cm="1">
        <f t="array" ref="L443">MMULT('coëfficients techniques importé'!$B13:$AL13,'matrice coefficient technqiue'!BC$11:BC$47)</f>
        <v>2.1157849514732113E-3</v>
      </c>
      <c r="M443" cm="1">
        <f t="array" ref="M443">MMULT('coëfficients techniques importé'!$B13:$AL13,'matrice coefficient technqiue'!BD$11:BD$47)</f>
        <v>3.0566954621896237E-3</v>
      </c>
      <c r="N443" cm="1">
        <f t="array" ref="N443">MMULT('coëfficients techniques importé'!$B13:$AL13,'matrice coefficient technqiue'!BE$11:BE$47)</f>
        <v>3.1985919410695372E-3</v>
      </c>
      <c r="O443" cm="1">
        <f t="array" ref="O443">MMULT('coëfficients techniques importé'!$B13:$AL13,'matrice coefficient technqiue'!BF$11:BF$47)</f>
        <v>3.0589341215211101E-3</v>
      </c>
      <c r="P443" cm="1">
        <f t="array" ref="P443">MMULT('coëfficients techniques importé'!$B13:$AL13,'matrice coefficient technqiue'!BG$11:BG$47)</f>
        <v>2.8425685759825296E-3</v>
      </c>
      <c r="Q443" cm="1">
        <f t="array" ref="Q443">MMULT('coëfficients techniques importé'!$B13:$AL13,'matrice coefficient technqiue'!BH$11:BH$47)</f>
        <v>1.8469864391364734E-3</v>
      </c>
      <c r="R443" cm="1">
        <f t="array" ref="R443">MMULT('coëfficients techniques importé'!$B13:$AL13,'matrice coefficient technqiue'!BI$11:BI$47)</f>
        <v>1.5249411324202099E-3</v>
      </c>
      <c r="S443" cm="1">
        <f t="array" ref="S443">MMULT('coëfficients techniques importé'!$B13:$AL13,'matrice coefficient technqiue'!BJ$11:BJ$47)</f>
        <v>3.8323312106993096E-3</v>
      </c>
      <c r="T443" cm="1">
        <f t="array" ref="T443">MMULT('coëfficients techniques importé'!$B13:$AL13,'matrice coefficient technqiue'!BK$11:BK$47)</f>
        <v>1.3197275458607469E-3</v>
      </c>
      <c r="U443" cm="1">
        <f t="array" ref="U443">MMULT('coëfficients techniques importé'!$B13:$AL13,'matrice coefficient technqiue'!BL$11:BL$47)</f>
        <v>1.2623266048433915E-3</v>
      </c>
      <c r="V443" cm="1">
        <f t="array" ref="V443">MMULT('coëfficients techniques importé'!$B13:$AL13,'matrice coefficient technqiue'!BM$11:BM$47)</f>
        <v>8.1809503140712302E-4</v>
      </c>
      <c r="W443" cm="1">
        <f t="array" ref="W443">MMULT('coëfficients techniques importé'!$B13:$AL13,'matrice coefficient technqiue'!BN$11:BN$47)</f>
        <v>1.4255952890994334E-3</v>
      </c>
      <c r="X443" cm="1">
        <f t="array" ref="X443">MMULT('coëfficients techniques importé'!$B13:$AL13,'matrice coefficient technqiue'!BO$11:BO$47)</f>
        <v>3.3287208867412198E-3</v>
      </c>
      <c r="Y443" cm="1">
        <f t="array" ref="Y443">MMULT('coëfficients techniques importé'!$B13:$AL13,'matrice coefficient technqiue'!BP$11:BP$47)</f>
        <v>1.5721647702815558E-3</v>
      </c>
      <c r="Z443" cm="1">
        <f t="array" ref="Z443">MMULT('coëfficients techniques importé'!$B13:$AL13,'matrice coefficient technqiue'!BQ$11:BQ$47)</f>
        <v>1.1220359044724455E-3</v>
      </c>
      <c r="AA443" cm="1">
        <f t="array" ref="AA443">MMULT('coëfficients techniques importé'!$B13:$AL13,'matrice coefficient technqiue'!BR$11:BR$47)</f>
        <v>4.3648483254867437E-4</v>
      </c>
      <c r="AB443" cm="1">
        <f t="array" ref="AB443">MMULT('coëfficients techniques importé'!$B13:$AL13,'matrice coefficient technqiue'!BS$11:BS$47)</f>
        <v>1.4563988329680019E-3</v>
      </c>
      <c r="AC443" cm="1">
        <f t="array" ref="AC443">MMULT('coëfficients techniques importé'!$B13:$AL13,'matrice coefficient technqiue'!BT$11:BT$47)</f>
        <v>1.4752328093500708E-3</v>
      </c>
      <c r="AD443" cm="1">
        <f t="array" ref="AD443">MMULT('coëfficients techniques importé'!$B13:$AL13,'matrice coefficient technqiue'!BU$11:BU$47)</f>
        <v>1.2434741070801458E-3</v>
      </c>
      <c r="AE443" cm="1">
        <f t="array" ref="AE443">MMULT('coëfficients techniques importé'!$B13:$AL13,'matrice coefficient technqiue'!BV$11:BV$47)</f>
        <v>1.1486641185908034E-3</v>
      </c>
      <c r="AF443" cm="1">
        <f t="array" ref="AF443">MMULT('coëfficients techniques importé'!$B13:$AL13,'matrice coefficient technqiue'!BW$11:BW$47)</f>
        <v>8.8301631171135023E-4</v>
      </c>
      <c r="AG443" cm="1">
        <f t="array" ref="AG443">MMULT('coëfficients techniques importé'!$B13:$AL13,'matrice coefficient technqiue'!BX$11:BX$47)</f>
        <v>4.7643793763425856E-4</v>
      </c>
      <c r="AH443" cm="1">
        <f t="array" ref="AH443">MMULT('coëfficients techniques importé'!$B13:$AL13,'matrice coefficient technqiue'!BY$11:BY$47)</f>
        <v>5.4203640733291921E-4</v>
      </c>
      <c r="AI443" cm="1">
        <f t="array" ref="AI443">MMULT('coëfficients techniques importé'!$B13:$AL13,'matrice coefficient technqiue'!BZ$11:BZ$47)</f>
        <v>4.535989820829758E-4</v>
      </c>
      <c r="AJ443" cm="1">
        <f t="array" ref="AJ443">MMULT('coëfficients techniques importé'!$B13:$AL13,'matrice coefficient technqiue'!CA$11:CA$47)</f>
        <v>1.1447627948914397E-3</v>
      </c>
      <c r="AK443" cm="1">
        <f t="array" ref="AK443">MMULT('coëfficients techniques importé'!$B13:$AL13,'matrice coefficient technqiue'!CB$11:CB$47)</f>
        <v>1.0977868743288852E-3</v>
      </c>
      <c r="AL443" cm="1">
        <f t="array" ref="AL443">MMULT('coëfficients techniques importé'!$B13:$AL13,'matrice coefficient technqiue'!CC$11:CC$47)</f>
        <v>0</v>
      </c>
    </row>
    <row r="444" spans="1:38">
      <c r="A444" s="13" t="s">
        <v>20</v>
      </c>
      <c r="B444" cm="1">
        <f t="array" ref="B444">MMULT('coëfficients techniques importé'!$B14:$AL14,'matrice coefficient technqiue'!AS$11:AS$47)</f>
        <v>3.4363944735245904E-3</v>
      </c>
      <c r="C444" cm="1">
        <f t="array" ref="C444">MMULT('coëfficients techniques importé'!$B14:$AL14,'matrice coefficient technqiue'!AT$11:AT$47)</f>
        <v>5.073705146719067E-3</v>
      </c>
      <c r="D444" cm="1">
        <f t="array" ref="D444">MMULT('coëfficients techniques importé'!$B14:$AL14,'matrice coefficient technqiue'!AU$11:AU$47)</f>
        <v>2.5632405623725201E-3</v>
      </c>
      <c r="E444" cm="1">
        <f t="array" ref="E444">MMULT('coëfficients techniques importé'!$B14:$AL14,'matrice coefficient technqiue'!AV$11:AV$47)</f>
        <v>1.9150170507387786E-3</v>
      </c>
      <c r="F444" cm="1">
        <f t="array" ref="F444">MMULT('coëfficients techniques importé'!$B14:$AL14,'matrice coefficient technqiue'!AW$11:AW$47)</f>
        <v>2.7145345219958994E-3</v>
      </c>
      <c r="G444" cm="1">
        <f t="array" ref="G444">MMULT('coëfficients techniques importé'!$B14:$AL14,'matrice coefficient technqiue'!AX$11:AX$47)</f>
        <v>1.7362187701727471E-3</v>
      </c>
      <c r="H444" cm="1">
        <f t="array" ref="H444">MMULT('coëfficients techniques importé'!$B14:$AL14,'matrice coefficient technqiue'!AY$11:AY$47)</f>
        <v>2.7608412929743128E-3</v>
      </c>
      <c r="I444" cm="1">
        <f t="array" ref="I444">MMULT('coëfficients techniques importé'!$B14:$AL14,'matrice coefficient technqiue'!AZ$11:AZ$47)</f>
        <v>1.2755270312264646E-3</v>
      </c>
      <c r="J444" cm="1">
        <f t="array" ref="J444">MMULT('coëfficients techniques importé'!$B14:$AL14,'matrice coefficient technqiue'!BA$11:BA$47)</f>
        <v>3.1903784929840804E-3</v>
      </c>
      <c r="K444" cm="1">
        <f t="array" ref="K444">MMULT('coëfficients techniques importé'!$B14:$AL14,'matrice coefficient technqiue'!BB$11:BB$47)</f>
        <v>4.2285888200494677E-3</v>
      </c>
      <c r="L444" cm="1">
        <f t="array" ref="L444">MMULT('coëfficients techniques importé'!$B14:$AL14,'matrice coefficient technqiue'!BC$11:BC$47)</f>
        <v>2.5776064852319064E-3</v>
      </c>
      <c r="M444" cm="1">
        <f t="array" ref="M444">MMULT('coëfficients techniques importé'!$B14:$AL14,'matrice coefficient technqiue'!BD$11:BD$47)</f>
        <v>3.1798330239391115E-3</v>
      </c>
      <c r="N444" cm="1">
        <f t="array" ref="N444">MMULT('coëfficients techniques importé'!$B14:$AL14,'matrice coefficient technqiue'!BE$11:BE$47)</f>
        <v>5.1257633255294734E-3</v>
      </c>
      <c r="O444" cm="1">
        <f t="array" ref="O444">MMULT('coëfficients techniques importé'!$B14:$AL14,'matrice coefficient technqiue'!BF$11:BF$47)</f>
        <v>7.2006080918706273E-3</v>
      </c>
      <c r="P444" cm="1">
        <f t="array" ref="P444">MMULT('coëfficients techniques importé'!$B14:$AL14,'matrice coefficient technqiue'!BG$11:BG$47)</f>
        <v>7.4040696397944311E-3</v>
      </c>
      <c r="Q444" cm="1">
        <f t="array" ref="Q444">MMULT('coëfficients techniques importé'!$B14:$AL14,'matrice coefficient technqiue'!BH$11:BH$47)</f>
        <v>3.2088412381872694E-3</v>
      </c>
      <c r="R444" cm="1">
        <f t="array" ref="R444">MMULT('coëfficients techniques importé'!$B14:$AL14,'matrice coefficient technqiue'!BI$11:BI$47)</f>
        <v>3.4875142692131962E-3</v>
      </c>
      <c r="S444" cm="1">
        <f t="array" ref="S444">MMULT('coëfficients techniques importé'!$B14:$AL14,'matrice coefficient technqiue'!BJ$11:BJ$47)</f>
        <v>5.32897736629464E-3</v>
      </c>
      <c r="T444" cm="1">
        <f t="array" ref="T444">MMULT('coëfficients techniques importé'!$B14:$AL14,'matrice coefficient technqiue'!BK$11:BK$47)</f>
        <v>1.6598070719864328E-3</v>
      </c>
      <c r="U444" cm="1">
        <f t="array" ref="U444">MMULT('coëfficients techniques importé'!$B14:$AL14,'matrice coefficient technqiue'!BL$11:BL$47)</f>
        <v>1.719823874363893E-3</v>
      </c>
      <c r="V444" cm="1">
        <f t="array" ref="V444">MMULT('coëfficients techniques importé'!$B14:$AL14,'matrice coefficient technqiue'!BM$11:BM$47)</f>
        <v>1.4476736392480226E-3</v>
      </c>
      <c r="W444" cm="1">
        <f t="array" ref="W444">MMULT('coëfficients techniques importé'!$B14:$AL14,'matrice coefficient technqiue'!BN$11:BN$47)</f>
        <v>1.8231509464085535E-3</v>
      </c>
      <c r="X444" cm="1">
        <f t="array" ref="X444">MMULT('coëfficients techniques importé'!$B14:$AL14,'matrice coefficient technqiue'!BO$11:BO$47)</f>
        <v>1.8619001381505013E-3</v>
      </c>
      <c r="Y444" cm="1">
        <f t="array" ref="Y444">MMULT('coëfficients techniques importé'!$B14:$AL14,'matrice coefficient technqiue'!BP$11:BP$47)</f>
        <v>8.243169243681138E-4</v>
      </c>
      <c r="Z444" cm="1">
        <f t="array" ref="Z444">MMULT('coëfficients techniques importé'!$B14:$AL14,'matrice coefficient technqiue'!BQ$11:BQ$47)</f>
        <v>7.374738003814871E-4</v>
      </c>
      <c r="AA444" cm="1">
        <f t="array" ref="AA444">MMULT('coëfficients techniques importé'!$B14:$AL14,'matrice coefficient technqiue'!BR$11:BR$47)</f>
        <v>4.3988836014176633E-4</v>
      </c>
      <c r="AB444" cm="1">
        <f t="array" ref="AB444">MMULT('coëfficients techniques importé'!$B14:$AL14,'matrice coefficient technqiue'!BS$11:BS$47)</f>
        <v>1.0617203464416093E-3</v>
      </c>
      <c r="AC444" cm="1">
        <f t="array" ref="AC444">MMULT('coëfficients techniques importé'!$B14:$AL14,'matrice coefficient technqiue'!BT$11:BT$47)</f>
        <v>1.5208696954171017E-3</v>
      </c>
      <c r="AD444" cm="1">
        <f t="array" ref="AD444">MMULT('coëfficients techniques importé'!$B14:$AL14,'matrice coefficient technqiue'!BU$11:BU$47)</f>
        <v>1.5300804659481807E-3</v>
      </c>
      <c r="AE444" cm="1">
        <f t="array" ref="AE444">MMULT('coëfficients techniques importé'!$B14:$AL14,'matrice coefficient technqiue'!BV$11:BV$47)</f>
        <v>1.1875410136632919E-3</v>
      </c>
      <c r="AF444" cm="1">
        <f t="array" ref="AF444">MMULT('coëfficients techniques importé'!$B14:$AL14,'matrice coefficient technqiue'!BW$11:BW$47)</f>
        <v>1.4461345168193418E-3</v>
      </c>
      <c r="AG444" cm="1">
        <f t="array" ref="AG444">MMULT('coëfficients techniques importé'!$B14:$AL14,'matrice coefficient technqiue'!BX$11:BX$47)</f>
        <v>6.4544385066989606E-4</v>
      </c>
      <c r="AH444" cm="1">
        <f t="array" ref="AH444">MMULT('coëfficients techniques importé'!$B14:$AL14,'matrice coefficient technqiue'!BY$11:BY$47)</f>
        <v>9.0082374340582608E-4</v>
      </c>
      <c r="AI444" cm="1">
        <f t="array" ref="AI444">MMULT('coëfficients techniques importé'!$B14:$AL14,'matrice coefficient technqiue'!BZ$11:BZ$47)</f>
        <v>6.0996131041446639E-4</v>
      </c>
      <c r="AJ444" cm="1">
        <f t="array" ref="AJ444">MMULT('coëfficients techniques importé'!$B14:$AL14,'matrice coefficient technqiue'!CA$11:CA$47)</f>
        <v>1.5603551656973112E-3</v>
      </c>
      <c r="AK444" cm="1">
        <f t="array" ref="AK444">MMULT('coëfficients techniques importé'!$B14:$AL14,'matrice coefficient technqiue'!CB$11:CB$47)</f>
        <v>1.2956014843487041E-3</v>
      </c>
      <c r="AL444" cm="1">
        <f t="array" ref="AL444">MMULT('coëfficients techniques importé'!$B14:$AL14,'matrice coefficient technqiue'!CC$11:CC$47)</f>
        <v>0</v>
      </c>
    </row>
    <row r="445" spans="1:38">
      <c r="A445" s="13" t="s">
        <v>21</v>
      </c>
      <c r="B445" cm="1">
        <f t="array" ref="B445">MMULT('coëfficients techniques importé'!$B15:$AL15,'matrice coefficient technqiue'!AS$11:AS$47)</f>
        <v>1.4887504276764423E-3</v>
      </c>
      <c r="C445" cm="1">
        <f t="array" ref="C445">MMULT('coëfficients techniques importé'!$B15:$AL15,'matrice coefficient technqiue'!AT$11:AT$47)</f>
        <v>1.7703715672365979E-3</v>
      </c>
      <c r="D445" cm="1">
        <f t="array" ref="D445">MMULT('coëfficients techniques importé'!$B15:$AL15,'matrice coefficient technqiue'!AU$11:AU$47)</f>
        <v>1.6327301825286287E-3</v>
      </c>
      <c r="E445" cm="1">
        <f t="array" ref="E445">MMULT('coëfficients techniques importé'!$B15:$AL15,'matrice coefficient technqiue'!AV$11:AV$47)</f>
        <v>1.3557147324930634E-3</v>
      </c>
      <c r="F445" cm="1">
        <f t="array" ref="F445">MMULT('coëfficients techniques importé'!$B15:$AL15,'matrice coefficient technqiue'!AW$11:AW$47)</f>
        <v>1.3570953302004694E-3</v>
      </c>
      <c r="G445" cm="1">
        <f t="array" ref="G445">MMULT('coëfficients techniques importé'!$B15:$AL15,'matrice coefficient technqiue'!AX$11:AX$47)</f>
        <v>7.9532269659919662E-4</v>
      </c>
      <c r="H445" cm="1">
        <f t="array" ref="H445">MMULT('coëfficients techniques importé'!$B15:$AL15,'matrice coefficient technqiue'!AY$11:AY$47)</f>
        <v>1.0266139378608842E-3</v>
      </c>
      <c r="I445" cm="1">
        <f t="array" ref="I445">MMULT('coëfficients techniques importé'!$B15:$AL15,'matrice coefficient technqiue'!AZ$11:AZ$47)</f>
        <v>1.036886463168753E-3</v>
      </c>
      <c r="J445" cm="1">
        <f t="array" ref="J445">MMULT('coëfficients techniques importé'!$B15:$AL15,'matrice coefficient technqiue'!BA$11:BA$47)</f>
        <v>1.2521634791787257E-3</v>
      </c>
      <c r="K445" cm="1">
        <f t="array" ref="K445">MMULT('coëfficients techniques importé'!$B15:$AL15,'matrice coefficient technqiue'!BB$11:BB$47)</f>
        <v>1.4896285292616657E-3</v>
      </c>
      <c r="L445" cm="1">
        <f t="array" ref="L445">MMULT('coëfficients techniques importé'!$B15:$AL15,'matrice coefficient technqiue'!BC$11:BC$47)</f>
        <v>1.1363005540031546E-3</v>
      </c>
      <c r="M445" cm="1">
        <f t="array" ref="M445">MMULT('coëfficients techniques importé'!$B15:$AL15,'matrice coefficient technqiue'!BD$11:BD$47)</f>
        <v>1.2867169976525429E-3</v>
      </c>
      <c r="N445" cm="1">
        <f t="array" ref="N445">MMULT('coëfficients techniques importé'!$B15:$AL15,'matrice coefficient technqiue'!BE$11:BE$47)</f>
        <v>4.1992760784974274E-3</v>
      </c>
      <c r="O445" cm="1">
        <f t="array" ref="O445">MMULT('coëfficients techniques importé'!$B15:$AL15,'matrice coefficient technqiue'!BF$11:BF$47)</f>
        <v>1.5547914962269593E-2</v>
      </c>
      <c r="P445" cm="1">
        <f t="array" ref="P445">MMULT('coëfficients techniques importé'!$B15:$AL15,'matrice coefficient technqiue'!BG$11:BG$47)</f>
        <v>2.4089158479497627E-3</v>
      </c>
      <c r="Q445" cm="1">
        <f t="array" ref="Q445">MMULT('coëfficients techniques importé'!$B15:$AL15,'matrice coefficient technqiue'!BH$11:BH$47)</f>
        <v>5.2339916555802391E-4</v>
      </c>
      <c r="R445" cm="1">
        <f t="array" ref="R445">MMULT('coëfficients techniques importé'!$B15:$AL15,'matrice coefficient technqiue'!BI$11:BI$47)</f>
        <v>2.0162105811817894E-3</v>
      </c>
      <c r="S445" cm="1">
        <f t="array" ref="S445">MMULT('coëfficients techniques importé'!$B15:$AL15,'matrice coefficient technqiue'!BJ$11:BJ$47)</f>
        <v>1.0154407802218932E-3</v>
      </c>
      <c r="T445" cm="1">
        <f t="array" ref="T445">MMULT('coëfficients techniques importé'!$B15:$AL15,'matrice coefficient technqiue'!BK$11:BK$47)</f>
        <v>2.2197016054063125E-3</v>
      </c>
      <c r="U445" cm="1">
        <f t="array" ref="U445">MMULT('coëfficients techniques importé'!$B15:$AL15,'matrice coefficient technqiue'!BL$11:BL$47)</f>
        <v>2.1314952215634245E-3</v>
      </c>
      <c r="V445" cm="1">
        <f t="array" ref="V445">MMULT('coëfficients techniques importé'!$B15:$AL15,'matrice coefficient technqiue'!BM$11:BM$47)</f>
        <v>1.0997715306802704E-3</v>
      </c>
      <c r="W445" cm="1">
        <f t="array" ref="W445">MMULT('coëfficients techniques importé'!$B15:$AL15,'matrice coefficient technqiue'!BN$11:BN$47)</f>
        <v>1.1637396677989611E-3</v>
      </c>
      <c r="X445" cm="1">
        <f t="array" ref="X445">MMULT('coëfficients techniques importé'!$B15:$AL15,'matrice coefficient technqiue'!BO$11:BO$47)</f>
        <v>9.1679501758402612E-4</v>
      </c>
      <c r="Y445" cm="1">
        <f t="array" ref="Y445">MMULT('coëfficients techniques importé'!$B15:$AL15,'matrice coefficient technqiue'!BP$11:BP$47)</f>
        <v>5.0218908617874318E-4</v>
      </c>
      <c r="Z445" cm="1">
        <f t="array" ref="Z445">MMULT('coëfficients techniques importé'!$B15:$AL15,'matrice coefficient technqiue'!BQ$11:BQ$47)</f>
        <v>3.7177434829134217E-4</v>
      </c>
      <c r="AA445" cm="1">
        <f t="array" ref="AA445">MMULT('coëfficients techniques importé'!$B15:$AL15,'matrice coefficient technqiue'!BR$11:BR$47)</f>
        <v>1.45989657431466E-4</v>
      </c>
      <c r="AB445" cm="1">
        <f t="array" ref="AB445">MMULT('coëfficients techniques importé'!$B15:$AL15,'matrice coefficient technqiue'!BS$11:BS$47)</f>
        <v>5.5585782148968215E-4</v>
      </c>
      <c r="AC445" cm="1">
        <f t="array" ref="AC445">MMULT('coëfficients techniques importé'!$B15:$AL15,'matrice coefficient technqiue'!BT$11:BT$47)</f>
        <v>7.4968854725107083E-4</v>
      </c>
      <c r="AD445" cm="1">
        <f t="array" ref="AD445">MMULT('coëfficients techniques importé'!$B15:$AL15,'matrice coefficient technqiue'!BU$11:BU$47)</f>
        <v>9.3723334085780931E-4</v>
      </c>
      <c r="AE445" cm="1">
        <f t="array" ref="AE445">MMULT('coëfficients techniques importé'!$B15:$AL15,'matrice coefficient technqiue'!BV$11:BV$47)</f>
        <v>7.5952025169400003E-4</v>
      </c>
      <c r="AF445" cm="1">
        <f t="array" ref="AF445">MMULT('coëfficients techniques importé'!$B15:$AL15,'matrice coefficient technqiue'!BW$11:BW$47)</f>
        <v>1.3774863258680006E-3</v>
      </c>
      <c r="AG445" cm="1">
        <f t="array" ref="AG445">MMULT('coëfficients techniques importé'!$B15:$AL15,'matrice coefficient technqiue'!BX$11:BX$47)</f>
        <v>3.5161577872085001E-4</v>
      </c>
      <c r="AH445" cm="1">
        <f t="array" ref="AH445">MMULT('coëfficients techniques importé'!$B15:$AL15,'matrice coefficient technqiue'!BY$11:BY$47)</f>
        <v>5.7041293620480017E-4</v>
      </c>
      <c r="AI445" cm="1">
        <f t="array" ref="AI445">MMULT('coëfficients techniques importé'!$B15:$AL15,'matrice coefficient technqiue'!BZ$11:BZ$47)</f>
        <v>3.8664900828993176E-4</v>
      </c>
      <c r="AJ445" cm="1">
        <f t="array" ref="AJ445">MMULT('coëfficients techniques importé'!$B15:$AL15,'matrice coefficient technqiue'!CA$11:CA$47)</f>
        <v>9.2936305879806494E-4</v>
      </c>
      <c r="AK445" cm="1">
        <f t="array" ref="AK445">MMULT('coëfficients techniques importé'!$B15:$AL15,'matrice coefficient technqiue'!CB$11:CB$47)</f>
        <v>9.7659319033345038E-4</v>
      </c>
      <c r="AL445" cm="1">
        <f t="array" ref="AL445">MMULT('coëfficients techniques importé'!$B15:$AL15,'matrice coefficient technqiue'!CC$11:CC$47)</f>
        <v>0</v>
      </c>
    </row>
    <row r="446" spans="1:38">
      <c r="A446" s="13" t="s">
        <v>22</v>
      </c>
      <c r="B446" cm="1">
        <f t="array" ref="B446">MMULT('coëfficients techniques importé'!$B16:$AL16,'matrice coefficient technqiue'!AS$11:AS$47)</f>
        <v>1.8971484058774141E-3</v>
      </c>
      <c r="C446" cm="1">
        <f t="array" ref="C446">MMULT('coëfficients techniques importé'!$B16:$AL16,'matrice coefficient technqiue'!AT$11:AT$47)</f>
        <v>1.2720604476936135E-3</v>
      </c>
      <c r="D446" cm="1">
        <f t="array" ref="D446">MMULT('coëfficients techniques importé'!$B16:$AL16,'matrice coefficient technqiue'!AU$11:AU$47)</f>
        <v>1.3680745093300277E-3</v>
      </c>
      <c r="E446" cm="1">
        <f t="array" ref="E446">MMULT('coëfficients techniques importé'!$B16:$AL16,'matrice coefficient technqiue'!AV$11:AV$47)</f>
        <v>5.8361795312510492E-4</v>
      </c>
      <c r="F446" cm="1">
        <f t="array" ref="F446">MMULT('coëfficients techniques importé'!$B16:$AL16,'matrice coefficient technqiue'!AW$11:AW$47)</f>
        <v>1.1724481162357029E-3</v>
      </c>
      <c r="G446" cm="1">
        <f t="array" ref="G446">MMULT('coëfficients techniques importé'!$B16:$AL16,'matrice coefficient technqiue'!AX$11:AX$47)</f>
        <v>3.6369138806791902E-4</v>
      </c>
      <c r="H446" cm="1">
        <f t="array" ref="H446">MMULT('coëfficients techniques importé'!$B16:$AL16,'matrice coefficient technqiue'!AY$11:AY$47)</f>
        <v>6.0064843652468149E-4</v>
      </c>
      <c r="I446" cm="1">
        <f t="array" ref="I446">MMULT('coëfficients techniques importé'!$B16:$AL16,'matrice coefficient technqiue'!AZ$11:AZ$47)</f>
        <v>5.4231457487537811E-4</v>
      </c>
      <c r="J446" cm="1">
        <f t="array" ref="J446">MMULT('coëfficients techniques importé'!$B16:$AL16,'matrice coefficient technqiue'!BA$11:BA$47)</f>
        <v>6.2430879615090081E-4</v>
      </c>
      <c r="K446" cm="1">
        <f t="array" ref="K446">MMULT('coëfficients techniques importé'!$B16:$AL16,'matrice coefficient technqiue'!BB$11:BB$47)</f>
        <v>7.6372934032985348E-4</v>
      </c>
      <c r="L446" cm="1">
        <f t="array" ref="L446">MMULT('coëfficients techniques importé'!$B16:$AL16,'matrice coefficient technqiue'!BC$11:BC$47)</f>
        <v>7.7847947554766884E-4</v>
      </c>
      <c r="M446" cm="1">
        <f t="array" ref="M446">MMULT('coëfficients techniques importé'!$B16:$AL16,'matrice coefficient technqiue'!BD$11:BD$47)</f>
        <v>7.4228895825907259E-4</v>
      </c>
      <c r="N446" cm="1">
        <f t="array" ref="N446">MMULT('coëfficients techniques importé'!$B16:$AL16,'matrice coefficient technqiue'!BE$11:BE$47)</f>
        <v>1.1873456361346079E-3</v>
      </c>
      <c r="O446" cm="1">
        <f t="array" ref="O446">MMULT('coëfficients techniques importé'!$B16:$AL16,'matrice coefficient technqiue'!BF$11:BF$47)</f>
        <v>2.2924603431416332E-3</v>
      </c>
      <c r="P446" cm="1">
        <f t="array" ref="P446">MMULT('coëfficients techniques importé'!$B16:$AL16,'matrice coefficient technqiue'!BG$11:BG$47)</f>
        <v>3.2152579145930935E-3</v>
      </c>
      <c r="Q446" cm="1">
        <f t="array" ref="Q446">MMULT('coëfficients techniques importé'!$B16:$AL16,'matrice coefficient technqiue'!BH$11:BH$47)</f>
        <v>2.3880920971917262E-4</v>
      </c>
      <c r="R446" cm="1">
        <f t="array" ref="R446">MMULT('coëfficients techniques importé'!$B16:$AL16,'matrice coefficient technqiue'!BI$11:BI$47)</f>
        <v>6.2414703023140768E-4</v>
      </c>
      <c r="S446" cm="1">
        <f t="array" ref="S446">MMULT('coëfficients techniques importé'!$B16:$AL16,'matrice coefficient technqiue'!BJ$11:BJ$47)</f>
        <v>1.0402525866640749E-3</v>
      </c>
      <c r="T446" cm="1">
        <f t="array" ref="T446">MMULT('coëfficients techniques importé'!$B16:$AL16,'matrice coefficient technqiue'!BK$11:BK$47)</f>
        <v>6.9125379666033001E-4</v>
      </c>
      <c r="U446" cm="1">
        <f t="array" ref="U446">MMULT('coëfficients techniques importé'!$B16:$AL16,'matrice coefficient technqiue'!BL$11:BL$47)</f>
        <v>5.4893785039510925E-4</v>
      </c>
      <c r="V446" cm="1">
        <f t="array" ref="V446">MMULT('coëfficients techniques importé'!$B16:$AL16,'matrice coefficient technqiue'!BM$11:BM$47)</f>
        <v>6.6266924074386056E-4</v>
      </c>
      <c r="W446" cm="1">
        <f t="array" ref="W446">MMULT('coëfficients techniques importé'!$B16:$AL16,'matrice coefficient technqiue'!BN$11:BN$47)</f>
        <v>8.7554096131579147E-4</v>
      </c>
      <c r="X446" cm="1">
        <f t="array" ref="X446">MMULT('coëfficients techniques importé'!$B16:$AL16,'matrice coefficient technqiue'!BO$11:BO$47)</f>
        <v>7.1210651564250602E-4</v>
      </c>
      <c r="Y446" cm="1">
        <f t="array" ref="Y446">MMULT('coëfficients techniques importé'!$B16:$AL16,'matrice coefficient technqiue'!BP$11:BP$47)</f>
        <v>3.7952316087704247E-4</v>
      </c>
      <c r="Z446" cm="1">
        <f t="array" ref="Z446">MMULT('coëfficients techniques importé'!$B16:$AL16,'matrice coefficient technqiue'!BQ$11:BQ$47)</f>
        <v>4.3937937624022999E-4</v>
      </c>
      <c r="AA446" cm="1">
        <f t="array" ref="AA446">MMULT('coëfficients techniques importé'!$B16:$AL16,'matrice coefficient technqiue'!BR$11:BR$47)</f>
        <v>1.235318770192401E-4</v>
      </c>
      <c r="AB446" cm="1">
        <f t="array" ref="AB446">MMULT('coëfficients techniques importé'!$B16:$AL16,'matrice coefficient technqiue'!BS$11:BS$47)</f>
        <v>4.4111649746460539E-4</v>
      </c>
      <c r="AC446" cm="1">
        <f t="array" ref="AC446">MMULT('coëfficients techniques importé'!$B16:$AL16,'matrice coefficient technqiue'!BT$11:BT$47)</f>
        <v>6.1806270257299995E-4</v>
      </c>
      <c r="AD446" cm="1">
        <f t="array" ref="AD446">MMULT('coëfficients techniques importé'!$B16:$AL16,'matrice coefficient technqiue'!BU$11:BU$47)</f>
        <v>7.5293546992870591E-4</v>
      </c>
      <c r="AE446" cm="1">
        <f t="array" ref="AE446">MMULT('coëfficients techniques importé'!$B16:$AL16,'matrice coefficient technqiue'!BV$11:BV$47)</f>
        <v>4.8456608000054869E-4</v>
      </c>
      <c r="AF446" cm="1">
        <f t="array" ref="AF446">MMULT('coëfficients techniques importé'!$B16:$AL16,'matrice coefficient technqiue'!BW$11:BW$47)</f>
        <v>4.7236530593207409E-4</v>
      </c>
      <c r="AG446" cm="1">
        <f t="array" ref="AG446">MMULT('coëfficients techniques importé'!$B16:$AL16,'matrice coefficient technqiue'!BX$11:BX$47)</f>
        <v>2.2203860494342706E-4</v>
      </c>
      <c r="AH446" cm="1">
        <f t="array" ref="AH446">MMULT('coëfficients techniques importé'!$B16:$AL16,'matrice coefficient technqiue'!BY$11:BY$47)</f>
        <v>8.8201365430991415E-4</v>
      </c>
      <c r="AI446" cm="1">
        <f t="array" ref="AI446">MMULT('coëfficients techniques importé'!$B16:$AL16,'matrice coefficient technqiue'!BZ$11:BZ$47)</f>
        <v>2.8708720052320557E-4</v>
      </c>
      <c r="AJ446" cm="1">
        <f t="array" ref="AJ446">MMULT('coëfficients techniques importé'!$B16:$AL16,'matrice coefficient technqiue'!CA$11:CA$47)</f>
        <v>1.1325054303807831E-3</v>
      </c>
      <c r="AK446" cm="1">
        <f t="array" ref="AK446">MMULT('coëfficients techniques importé'!$B16:$AL16,'matrice coefficient technqiue'!CB$11:CB$47)</f>
        <v>5.6859356827012805E-4</v>
      </c>
      <c r="AL446" cm="1">
        <f t="array" ref="AL446">MMULT('coëfficients techniques importé'!$B16:$AL16,'matrice coefficient technqiue'!CC$11:CC$47)</f>
        <v>0</v>
      </c>
    </row>
    <row r="447" spans="1:38">
      <c r="A447" s="13" t="s">
        <v>23</v>
      </c>
      <c r="B447" cm="1">
        <f t="array" ref="B447">MMULT('coëfficients techniques importé'!$B17:$AL17,'matrice coefficient technqiue'!AS$11:AS$47)</f>
        <v>9.1595647811733625E-5</v>
      </c>
      <c r="C447" cm="1">
        <f t="array" ref="C447">MMULT('coëfficients techniques importé'!$B17:$AL17,'matrice coefficient technqiue'!AT$11:AT$47)</f>
        <v>1.1897890924534492E-4</v>
      </c>
      <c r="D447" cm="1">
        <f t="array" ref="D447">MMULT('coëfficients techniques importé'!$B17:$AL17,'matrice coefficient technqiue'!AU$11:AU$47)</f>
        <v>1.1060205309321474E-4</v>
      </c>
      <c r="E447" cm="1">
        <f t="array" ref="E447">MMULT('coëfficients techniques importé'!$B17:$AL17,'matrice coefficient technqiue'!AV$11:AV$47)</f>
        <v>6.2085601240980301E-5</v>
      </c>
      <c r="F447" cm="1">
        <f t="array" ref="F447">MMULT('coëfficients techniques importé'!$B17:$AL17,'matrice coefficient technqiue'!AW$11:AW$47)</f>
        <v>1.937981390329784E-4</v>
      </c>
      <c r="G447" cm="1">
        <f t="array" ref="G447">MMULT('coëfficients techniques importé'!$B17:$AL17,'matrice coefficient technqiue'!AX$11:AX$47)</f>
        <v>9.1075925301811319E-5</v>
      </c>
      <c r="H447" cm="1">
        <f t="array" ref="H447">MMULT('coëfficients techniques importé'!$B17:$AL17,'matrice coefficient technqiue'!AY$11:AY$47)</f>
        <v>1.8729968838438122E-4</v>
      </c>
      <c r="I447" cm="1">
        <f t="array" ref="I447">MMULT('coëfficients techniques importé'!$B17:$AL17,'matrice coefficient technqiue'!AZ$11:AZ$47)</f>
        <v>6.3906542484160343E-5</v>
      </c>
      <c r="J447" cm="1">
        <f t="array" ref="J447">MMULT('coëfficients techniques importé'!$B17:$AL17,'matrice coefficient technqiue'!BA$11:BA$47)</f>
        <v>1.3961379721274088E-4</v>
      </c>
      <c r="K447" cm="1">
        <f t="array" ref="K447">MMULT('coëfficients techniques importé'!$B17:$AL17,'matrice coefficient technqiue'!BB$11:BB$47)</f>
        <v>1.7653189095870534E-4</v>
      </c>
      <c r="L447" cm="1">
        <f t="array" ref="L447">MMULT('coëfficients techniques importé'!$B17:$AL17,'matrice coefficient technqiue'!BC$11:BC$47)</f>
        <v>6.221982161395067E-5</v>
      </c>
      <c r="M447" cm="1">
        <f t="array" ref="M447">MMULT('coëfficients techniques importé'!$B17:$AL17,'matrice coefficient technqiue'!BD$11:BD$47)</f>
        <v>7.1267975337477063E-5</v>
      </c>
      <c r="N447" cm="1">
        <f t="array" ref="N447">MMULT('coëfficients techniques importé'!$B17:$AL17,'matrice coefficient technqiue'!BE$11:BE$47)</f>
        <v>7.0476319558714553E-5</v>
      </c>
      <c r="O447" cm="1">
        <f t="array" ref="O447">MMULT('coëfficients techniques importé'!$B17:$AL17,'matrice coefficient technqiue'!BF$11:BF$47)</f>
        <v>5.3489082315631378E-5</v>
      </c>
      <c r="P447" cm="1">
        <f t="array" ref="P447">MMULT('coëfficients techniques importé'!$B17:$AL17,'matrice coefficient technqiue'!BG$11:BG$47)</f>
        <v>4.2475136564415662E-5</v>
      </c>
      <c r="Q447" cm="1">
        <f t="array" ref="Q447">MMULT('coëfficients techniques importé'!$B17:$AL17,'matrice coefficient technqiue'!BH$11:BH$47)</f>
        <v>1.469977442794763E-3</v>
      </c>
      <c r="R447" cm="1">
        <f t="array" ref="R447">MMULT('coëfficients techniques importé'!$B17:$AL17,'matrice coefficient technqiue'!BI$11:BI$47)</f>
        <v>7.2386566939671392E-5</v>
      </c>
      <c r="S447" cm="1">
        <f t="array" ref="S447">MMULT('coëfficients techniques importé'!$B17:$AL17,'matrice coefficient technqiue'!BJ$11:BJ$47)</f>
        <v>3.8242213571544534E-5</v>
      </c>
      <c r="T447" cm="1">
        <f t="array" ref="T447">MMULT('coëfficients techniques importé'!$B17:$AL17,'matrice coefficient technqiue'!BK$11:BK$47)</f>
        <v>5.485429483289747E-5</v>
      </c>
      <c r="U447" cm="1">
        <f t="array" ref="U447">MMULT('coëfficients techniques importé'!$B17:$AL17,'matrice coefficient technqiue'!BL$11:BL$47)</f>
        <v>5.7303565126418355E-5</v>
      </c>
      <c r="V447" cm="1">
        <f t="array" ref="V447">MMULT('coëfficients techniques importé'!$B17:$AL17,'matrice coefficient technqiue'!BM$11:BM$47)</f>
        <v>6.9823447893254344E-5</v>
      </c>
      <c r="W447" cm="1">
        <f t="array" ref="W447">MMULT('coëfficients techniques importé'!$B17:$AL17,'matrice coefficient technqiue'!BN$11:BN$47)</f>
        <v>1.4317622674880738E-4</v>
      </c>
      <c r="X447" cm="1">
        <f t="array" ref="X447">MMULT('coëfficients techniques importé'!$B17:$AL17,'matrice coefficient technqiue'!BO$11:BO$47)</f>
        <v>1.0730116188842119E-4</v>
      </c>
      <c r="Y447" cm="1">
        <f t="array" ref="Y447">MMULT('coëfficients techniques importé'!$B17:$AL17,'matrice coefficient technqiue'!BP$11:BP$47)</f>
        <v>2.9188612832821662E-5</v>
      </c>
      <c r="Z447" cm="1">
        <f t="array" ref="Z447">MMULT('coëfficients techniques importé'!$B17:$AL17,'matrice coefficient technqiue'!BQ$11:BQ$47)</f>
        <v>2.8632474473425155E-5</v>
      </c>
      <c r="AA447" cm="1">
        <f t="array" ref="AA447">MMULT('coëfficients techniques importé'!$B17:$AL17,'matrice coefficient technqiue'!BR$11:BR$47)</f>
        <v>1.1179840360787491E-5</v>
      </c>
      <c r="AB447" cm="1">
        <f t="array" ref="AB447">MMULT('coëfficients techniques importé'!$B17:$AL17,'matrice coefficient technqiue'!BS$11:BS$47)</f>
        <v>3.9304164112276593E-5</v>
      </c>
      <c r="AC447" cm="1">
        <f t="array" ref="AC447">MMULT('coëfficients techniques importé'!$B17:$AL17,'matrice coefficient technqiue'!BT$11:BT$47)</f>
        <v>3.4001542653725017E-5</v>
      </c>
      <c r="AD447" cm="1">
        <f t="array" ref="AD447">MMULT('coëfficients techniques importé'!$B17:$AL17,'matrice coefficient technqiue'!BU$11:BU$47)</f>
        <v>5.3561050944150168E-5</v>
      </c>
      <c r="AE447" cm="1">
        <f t="array" ref="AE447">MMULT('coëfficients techniques importé'!$B17:$AL17,'matrice coefficient technqiue'!BV$11:BV$47)</f>
        <v>2.6331731168384792E-5</v>
      </c>
      <c r="AF447" cm="1">
        <f t="array" ref="AF447">MMULT('coëfficients techniques importé'!$B17:$AL17,'matrice coefficient technqiue'!BW$11:BW$47)</f>
        <v>3.6107002278048787E-5</v>
      </c>
      <c r="AG447" cm="1">
        <f t="array" ref="AG447">MMULT('coëfficients techniques importé'!$B17:$AL17,'matrice coefficient technqiue'!BX$11:BX$47)</f>
        <v>3.5734691820404444E-5</v>
      </c>
      <c r="AH447" cm="1">
        <f t="array" ref="AH447">MMULT('coëfficients techniques importé'!$B17:$AL17,'matrice coefficient technqiue'!BY$11:BY$47)</f>
        <v>2.8606775061682444E-5</v>
      </c>
      <c r="AI447" cm="1">
        <f t="array" ref="AI447">MMULT('coëfficients techniques importé'!$B17:$AL17,'matrice coefficient technqiue'!BZ$11:BZ$47)</f>
        <v>2.893583859353445E-5</v>
      </c>
      <c r="AJ447" cm="1">
        <f t="array" ref="AJ447">MMULT('coëfficients techniques importé'!$B17:$AL17,'matrice coefficient technqiue'!CA$11:CA$47)</f>
        <v>8.7668387606441411E-5</v>
      </c>
      <c r="AK447" cm="1">
        <f t="array" ref="AK447">MMULT('coëfficients techniques importé'!$B17:$AL17,'matrice coefficient technqiue'!CB$11:CB$47)</f>
        <v>3.5959312536710656E-5</v>
      </c>
      <c r="AL447" cm="1">
        <f t="array" ref="AL447">MMULT('coëfficients techniques importé'!$B17:$AL17,'matrice coefficient technqiue'!CC$11:CC$47)</f>
        <v>0</v>
      </c>
    </row>
    <row r="448" spans="1:38">
      <c r="A448" s="13" t="s">
        <v>24</v>
      </c>
      <c r="B448" cm="1">
        <f t="array" ref="B448">MMULT('coëfficients techniques importé'!$B18:$AL18,'matrice coefficient technqiue'!AS$11:AS$47)</f>
        <v>1.189938105557688E-4</v>
      </c>
      <c r="C448" cm="1">
        <f t="array" ref="C448">MMULT('coëfficients techniques importé'!$B18:$AL18,'matrice coefficient technqiue'!AT$11:AT$47)</f>
        <v>1.7663804398435998E-4</v>
      </c>
      <c r="D448" cm="1">
        <f t="array" ref="D448">MMULT('coëfficients techniques importé'!$B18:$AL18,'matrice coefficient technqiue'!AU$11:AU$47)</f>
        <v>1.6297093434034275E-4</v>
      </c>
      <c r="E448" cm="1">
        <f t="array" ref="E448">MMULT('coëfficients techniques importé'!$B18:$AL18,'matrice coefficient technqiue'!AV$11:AV$47)</f>
        <v>1.8060731042720689E-4</v>
      </c>
      <c r="F448" cm="1">
        <f t="array" ref="F448">MMULT('coëfficients techniques importé'!$B18:$AL18,'matrice coefficient technqiue'!AW$11:AW$47)</f>
        <v>3.4239373874532406E-4</v>
      </c>
      <c r="G448" cm="1">
        <f t="array" ref="G448">MMULT('coëfficients techniques importé'!$B18:$AL18,'matrice coefficient technqiue'!AX$11:AX$47)</f>
        <v>1.7914083771186043E-4</v>
      </c>
      <c r="H448" cm="1">
        <f t="array" ref="H448">MMULT('coëfficients techniques importé'!$B18:$AL18,'matrice coefficient technqiue'!AY$11:AY$47)</f>
        <v>1.9669489418647012E-4</v>
      </c>
      <c r="I448" cm="1">
        <f t="array" ref="I448">MMULT('coëfficients techniques importé'!$B18:$AL18,'matrice coefficient technqiue'!AZ$11:AZ$47)</f>
        <v>1.4057435492706986E-4</v>
      </c>
      <c r="J448" cm="1">
        <f t="array" ref="J448">MMULT('coëfficients techniques importé'!$B18:$AL18,'matrice coefficient technqiue'!BA$11:BA$47)</f>
        <v>2.0662156733776819E-4</v>
      </c>
      <c r="K448" cm="1">
        <f t="array" ref="K448">MMULT('coëfficients techniques importé'!$B18:$AL18,'matrice coefficient technqiue'!BB$11:BB$47)</f>
        <v>6.0751213872627596E-4</v>
      </c>
      <c r="L448" cm="1">
        <f t="array" ref="L448">MMULT('coëfficients techniques importé'!$B18:$AL18,'matrice coefficient technqiue'!BC$11:BC$47)</f>
        <v>1.5938890455520727E-4</v>
      </c>
      <c r="M448" cm="1">
        <f t="array" ref="M448">MMULT('coëfficients techniques importé'!$B18:$AL18,'matrice coefficient technqiue'!BD$11:BD$47)</f>
        <v>2.5595167978238493E-4</v>
      </c>
      <c r="N448" cm="1">
        <f t="array" ref="N448">MMULT('coëfficients techniques importé'!$B18:$AL18,'matrice coefficient technqiue'!BE$11:BE$47)</f>
        <v>2.9890942342438446E-4</v>
      </c>
      <c r="O448" cm="1">
        <f t="array" ref="O448">MMULT('coëfficients techniques importé'!$B18:$AL18,'matrice coefficient technqiue'!BF$11:BF$47)</f>
        <v>1.8872251610253132E-4</v>
      </c>
      <c r="P448" cm="1">
        <f t="array" ref="P448">MMULT('coëfficients techniques importé'!$B18:$AL18,'matrice coefficient technqiue'!BG$11:BG$47)</f>
        <v>2.1450453195388957E-4</v>
      </c>
      <c r="Q448" cm="1">
        <f t="array" ref="Q448">MMULT('coëfficients techniques importé'!$B18:$AL18,'matrice coefficient technqiue'!BH$11:BH$47)</f>
        <v>1.3562447376102766E-4</v>
      </c>
      <c r="R448" cm="1">
        <f t="array" ref="R448">MMULT('coëfficients techniques importé'!$B18:$AL18,'matrice coefficient technqiue'!BI$11:BI$47)</f>
        <v>1.255506112700354E-3</v>
      </c>
      <c r="S448" cm="1">
        <f t="array" ref="S448">MMULT('coëfficients techniques importé'!$B18:$AL18,'matrice coefficient technqiue'!BJ$11:BJ$47)</f>
        <v>2.293152944613551E-4</v>
      </c>
      <c r="T448" cm="1">
        <f t="array" ref="T448">MMULT('coëfficients techniques importé'!$B18:$AL18,'matrice coefficient technqiue'!BK$11:BK$47)</f>
        <v>1.1074060153770084E-4</v>
      </c>
      <c r="U448" cm="1">
        <f t="array" ref="U448">MMULT('coëfficients techniques importé'!$B18:$AL18,'matrice coefficient technqiue'!BL$11:BL$47)</f>
        <v>9.3599841759605347E-5</v>
      </c>
      <c r="V448" cm="1">
        <f t="array" ref="V448">MMULT('coëfficients techniques importé'!$B18:$AL18,'matrice coefficient technqiue'!BM$11:BM$47)</f>
        <v>1.0285499864102365E-4</v>
      </c>
      <c r="W448" cm="1">
        <f t="array" ref="W448">MMULT('coëfficients techniques importé'!$B18:$AL18,'matrice coefficient technqiue'!BN$11:BN$47)</f>
        <v>1.9818301314222662E-4</v>
      </c>
      <c r="X448" cm="1">
        <f t="array" ref="X448">MMULT('coëfficients techniques importé'!$B18:$AL18,'matrice coefficient technqiue'!BO$11:BO$47)</f>
        <v>1.2619214524674778E-4</v>
      </c>
      <c r="Y448" cm="1">
        <f t="array" ref="Y448">MMULT('coëfficients techniques importé'!$B18:$AL18,'matrice coefficient technqiue'!BP$11:BP$47)</f>
        <v>1.0400544031960663E-4</v>
      </c>
      <c r="Z448" cm="1">
        <f t="array" ref="Z448">MMULT('coëfficients techniques importé'!$B18:$AL18,'matrice coefficient technqiue'!BQ$11:BQ$47)</f>
        <v>7.2729630011105176E-5</v>
      </c>
      <c r="AA448" cm="1">
        <f t="array" ref="AA448">MMULT('coëfficients techniques importé'!$B18:$AL18,'matrice coefficient technqiue'!BR$11:BR$47)</f>
        <v>4.0832540267186211E-5</v>
      </c>
      <c r="AB448" cm="1">
        <f t="array" ref="AB448">MMULT('coëfficients techniques importé'!$B18:$AL18,'matrice coefficient technqiue'!BS$11:BS$47)</f>
        <v>1.1844021050762522E-4</v>
      </c>
      <c r="AC448" cm="1">
        <f t="array" ref="AC448">MMULT('coëfficients techniques importé'!$B18:$AL18,'matrice coefficient technqiue'!BT$11:BT$47)</f>
        <v>1.217204423415464E-4</v>
      </c>
      <c r="AD448" cm="1">
        <f t="array" ref="AD448">MMULT('coëfficients techniques importé'!$B18:$AL18,'matrice coefficient technqiue'!BU$11:BU$47)</f>
        <v>2.1985791310641961E-4</v>
      </c>
      <c r="AE448" cm="1">
        <f t="array" ref="AE448">MMULT('coëfficients techniques importé'!$B18:$AL18,'matrice coefficient technqiue'!BV$11:BV$47)</f>
        <v>1.1756946195629006E-4</v>
      </c>
      <c r="AF448" cm="1">
        <f t="array" ref="AF448">MMULT('coëfficients techniques importé'!$B18:$AL18,'matrice coefficient technqiue'!BW$11:BW$47)</f>
        <v>1.6413343828271045E-4</v>
      </c>
      <c r="AG448" cm="1">
        <f t="array" ref="AG448">MMULT('coëfficients techniques importé'!$B18:$AL18,'matrice coefficient technqiue'!BX$11:BX$47)</f>
        <v>6.9593164426180688E-5</v>
      </c>
      <c r="AH448" cm="1">
        <f t="array" ref="AH448">MMULT('coëfficients techniques importé'!$B18:$AL18,'matrice coefficient technqiue'!BY$11:BY$47)</f>
        <v>6.6140418072043321E-5</v>
      </c>
      <c r="AI448" cm="1">
        <f t="array" ref="AI448">MMULT('coëfficients techniques importé'!$B18:$AL18,'matrice coefficient technqiue'!BZ$11:BZ$47)</f>
        <v>5.6231572494222504E-5</v>
      </c>
      <c r="AJ448" cm="1">
        <f t="array" ref="AJ448">MMULT('coëfficients techniques importé'!$B18:$AL18,'matrice coefficient technqiue'!CA$11:CA$47)</f>
        <v>1.1353492222611412E-4</v>
      </c>
      <c r="AK448" cm="1">
        <f t="array" ref="AK448">MMULT('coëfficients techniques importé'!$B18:$AL18,'matrice coefficient technqiue'!CB$11:CB$47)</f>
        <v>8.6673732034150001E-5</v>
      </c>
      <c r="AL448" cm="1">
        <f t="array" ref="AL448">MMULT('coëfficients techniques importé'!$B18:$AL18,'matrice coefficient technqiue'!CC$11:CC$47)</f>
        <v>0</v>
      </c>
    </row>
    <row r="449" spans="1:38">
      <c r="A449" s="13" t="s">
        <v>25</v>
      </c>
      <c r="B449" cm="1">
        <f t="array" ref="B449">MMULT('coëfficients techniques importé'!$B19:$AL19,'matrice coefficient technqiue'!AS$11:AS$47)</f>
        <v>0</v>
      </c>
      <c r="C449" cm="1">
        <f t="array" ref="C449">MMULT('coëfficients techniques importé'!$B19:$AL19,'matrice coefficient technqiue'!AT$11:AT$47)</f>
        <v>0</v>
      </c>
      <c r="D449" cm="1">
        <f t="array" ref="D449">MMULT('coëfficients techniques importé'!$B19:$AL19,'matrice coefficient technqiue'!AU$11:AU$47)</f>
        <v>0</v>
      </c>
      <c r="E449" cm="1">
        <f t="array" ref="E449">MMULT('coëfficients techniques importé'!$B19:$AL19,'matrice coefficient technqiue'!AV$11:AV$47)</f>
        <v>0</v>
      </c>
      <c r="F449" cm="1">
        <f t="array" ref="F449">MMULT('coëfficients techniques importé'!$B19:$AL19,'matrice coefficient technqiue'!AW$11:AW$47)</f>
        <v>0</v>
      </c>
      <c r="G449" cm="1">
        <f t="array" ref="G449">MMULT('coëfficients techniques importé'!$B19:$AL19,'matrice coefficient technqiue'!AX$11:AX$47)</f>
        <v>0</v>
      </c>
      <c r="H449" cm="1">
        <f t="array" ref="H449">MMULT('coëfficients techniques importé'!$B19:$AL19,'matrice coefficient technqiue'!AY$11:AY$47)</f>
        <v>0</v>
      </c>
      <c r="I449" cm="1">
        <f t="array" ref="I449">MMULT('coëfficients techniques importé'!$B19:$AL19,'matrice coefficient technqiue'!AZ$11:AZ$47)</f>
        <v>0</v>
      </c>
      <c r="J449" cm="1">
        <f t="array" ref="J449">MMULT('coëfficients techniques importé'!$B19:$AL19,'matrice coefficient technqiue'!BA$11:BA$47)</f>
        <v>0</v>
      </c>
      <c r="K449" cm="1">
        <f t="array" ref="K449">MMULT('coëfficients techniques importé'!$B19:$AL19,'matrice coefficient technqiue'!BB$11:BB$47)</f>
        <v>0</v>
      </c>
      <c r="L449" cm="1">
        <f t="array" ref="L449">MMULT('coëfficients techniques importé'!$B19:$AL19,'matrice coefficient technqiue'!BC$11:BC$47)</f>
        <v>0</v>
      </c>
      <c r="M449" cm="1">
        <f t="array" ref="M449">MMULT('coëfficients techniques importé'!$B19:$AL19,'matrice coefficient technqiue'!BD$11:BD$47)</f>
        <v>0</v>
      </c>
      <c r="N449" cm="1">
        <f t="array" ref="N449">MMULT('coëfficients techniques importé'!$B19:$AL19,'matrice coefficient technqiue'!BE$11:BE$47)</f>
        <v>0</v>
      </c>
      <c r="O449" cm="1">
        <f t="array" ref="O449">MMULT('coëfficients techniques importé'!$B19:$AL19,'matrice coefficient technqiue'!BF$11:BF$47)</f>
        <v>0</v>
      </c>
      <c r="P449" cm="1">
        <f t="array" ref="P449">MMULT('coëfficients techniques importé'!$B19:$AL19,'matrice coefficient technqiue'!BG$11:BG$47)</f>
        <v>0</v>
      </c>
      <c r="Q449" cm="1">
        <f t="array" ref="Q449">MMULT('coëfficients techniques importé'!$B19:$AL19,'matrice coefficient technqiue'!BH$11:BH$47)</f>
        <v>0</v>
      </c>
      <c r="R449" cm="1">
        <f t="array" ref="R449">MMULT('coëfficients techniques importé'!$B19:$AL19,'matrice coefficient technqiue'!BI$11:BI$47)</f>
        <v>0</v>
      </c>
      <c r="S449" cm="1">
        <f t="array" ref="S449">MMULT('coëfficients techniques importé'!$B19:$AL19,'matrice coefficient technqiue'!BJ$11:BJ$47)</f>
        <v>0</v>
      </c>
      <c r="T449" cm="1">
        <f t="array" ref="T449">MMULT('coëfficients techniques importé'!$B19:$AL19,'matrice coefficient technqiue'!BK$11:BK$47)</f>
        <v>0</v>
      </c>
      <c r="U449" cm="1">
        <f t="array" ref="U449">MMULT('coëfficients techniques importé'!$B19:$AL19,'matrice coefficient technqiue'!BL$11:BL$47)</f>
        <v>0</v>
      </c>
      <c r="V449" cm="1">
        <f t="array" ref="V449">MMULT('coëfficients techniques importé'!$B19:$AL19,'matrice coefficient technqiue'!BM$11:BM$47)</f>
        <v>0</v>
      </c>
      <c r="W449" cm="1">
        <f t="array" ref="W449">MMULT('coëfficients techniques importé'!$B19:$AL19,'matrice coefficient technqiue'!BN$11:BN$47)</f>
        <v>0</v>
      </c>
      <c r="X449" cm="1">
        <f t="array" ref="X449">MMULT('coëfficients techniques importé'!$B19:$AL19,'matrice coefficient technqiue'!BO$11:BO$47)</f>
        <v>0</v>
      </c>
      <c r="Y449" cm="1">
        <f t="array" ref="Y449">MMULT('coëfficients techniques importé'!$B19:$AL19,'matrice coefficient technqiue'!BP$11:BP$47)</f>
        <v>0</v>
      </c>
      <c r="Z449" cm="1">
        <f t="array" ref="Z449">MMULT('coëfficients techniques importé'!$B19:$AL19,'matrice coefficient technqiue'!BQ$11:BQ$47)</f>
        <v>0</v>
      </c>
      <c r="AA449" cm="1">
        <f t="array" ref="AA449">MMULT('coëfficients techniques importé'!$B19:$AL19,'matrice coefficient technqiue'!BR$11:BR$47)</f>
        <v>0</v>
      </c>
      <c r="AB449" cm="1">
        <f t="array" ref="AB449">MMULT('coëfficients techniques importé'!$B19:$AL19,'matrice coefficient technqiue'!BS$11:BS$47)</f>
        <v>0</v>
      </c>
      <c r="AC449" cm="1">
        <f t="array" ref="AC449">MMULT('coëfficients techniques importé'!$B19:$AL19,'matrice coefficient technqiue'!BT$11:BT$47)</f>
        <v>0</v>
      </c>
      <c r="AD449" cm="1">
        <f t="array" ref="AD449">MMULT('coëfficients techniques importé'!$B19:$AL19,'matrice coefficient technqiue'!BU$11:BU$47)</f>
        <v>0</v>
      </c>
      <c r="AE449" cm="1">
        <f t="array" ref="AE449">MMULT('coëfficients techniques importé'!$B19:$AL19,'matrice coefficient technqiue'!BV$11:BV$47)</f>
        <v>0</v>
      </c>
      <c r="AF449" cm="1">
        <f t="array" ref="AF449">MMULT('coëfficients techniques importé'!$B19:$AL19,'matrice coefficient technqiue'!BW$11:BW$47)</f>
        <v>0</v>
      </c>
      <c r="AG449" cm="1">
        <f t="array" ref="AG449">MMULT('coëfficients techniques importé'!$B19:$AL19,'matrice coefficient technqiue'!BX$11:BX$47)</f>
        <v>0</v>
      </c>
      <c r="AH449" cm="1">
        <f t="array" ref="AH449">MMULT('coëfficients techniques importé'!$B19:$AL19,'matrice coefficient technqiue'!BY$11:BY$47)</f>
        <v>0</v>
      </c>
      <c r="AI449" cm="1">
        <f t="array" ref="AI449">MMULT('coëfficients techniques importé'!$B19:$AL19,'matrice coefficient technqiue'!BZ$11:BZ$47)</f>
        <v>0</v>
      </c>
      <c r="AJ449" cm="1">
        <f t="array" ref="AJ449">MMULT('coëfficients techniques importé'!$B19:$AL19,'matrice coefficient technqiue'!CA$11:CA$47)</f>
        <v>0</v>
      </c>
      <c r="AK449" cm="1">
        <f t="array" ref="AK449">MMULT('coëfficients techniques importé'!$B19:$AL19,'matrice coefficient technqiue'!CB$11:CB$47)</f>
        <v>0</v>
      </c>
      <c r="AL449" cm="1">
        <f t="array" ref="AL449">MMULT('coëfficients techniques importé'!$B19:$AL19,'matrice coefficient technqiue'!CC$11:CC$47)</f>
        <v>0</v>
      </c>
    </row>
    <row r="450" spans="1:38">
      <c r="A450" s="13" t="s">
        <v>26</v>
      </c>
      <c r="B450" cm="1">
        <f t="array" ref="B450">MMULT('coëfficients techniques importé'!$B20:$AL20,'matrice coefficient technqiue'!AS$11:AS$47)</f>
        <v>1.5809356209926441E-3</v>
      </c>
      <c r="C450" cm="1">
        <f t="array" ref="C450">MMULT('coëfficients techniques importé'!$B20:$AL20,'matrice coefficient technqiue'!AT$11:AT$47)</f>
        <v>1.2465981522878072E-3</v>
      </c>
      <c r="D450" cm="1">
        <f t="array" ref="D450">MMULT('coëfficients techniques importé'!$B20:$AL20,'matrice coefficient technqiue'!AU$11:AU$47)</f>
        <v>1.9355636912294207E-3</v>
      </c>
      <c r="E450" cm="1">
        <f t="array" ref="E450">MMULT('coëfficients techniques importé'!$B20:$AL20,'matrice coefficient technqiue'!AV$11:AV$47)</f>
        <v>1.2306117850910188E-3</v>
      </c>
      <c r="F450" cm="1">
        <f t="array" ref="F450">MMULT('coëfficients techniques importé'!$B20:$AL20,'matrice coefficient technqiue'!AW$11:AW$47)</f>
        <v>1.3683687318194985E-3</v>
      </c>
      <c r="G450" cm="1">
        <f t="array" ref="G450">MMULT('coëfficients techniques importé'!$B20:$AL20,'matrice coefficient technqiue'!AX$11:AX$47)</f>
        <v>5.3593780813419216E-4</v>
      </c>
      <c r="H450" cm="1">
        <f t="array" ref="H450">MMULT('coëfficients techniques importé'!$B20:$AL20,'matrice coefficient technqiue'!AY$11:AY$47)</f>
        <v>1.0335122612405354E-3</v>
      </c>
      <c r="I450" cm="1">
        <f t="array" ref="I450">MMULT('coëfficients techniques importé'!$B20:$AL20,'matrice coefficient technqiue'!AZ$11:AZ$47)</f>
        <v>7.5656977357866642E-4</v>
      </c>
      <c r="J450" cm="1">
        <f t="array" ref="J450">MMULT('coëfficients techniques importé'!$B20:$AL20,'matrice coefficient technqiue'!BA$11:BA$47)</f>
        <v>1.1545359823203376E-3</v>
      </c>
      <c r="K450" cm="1">
        <f t="array" ref="K450">MMULT('coëfficients techniques importé'!$B20:$AL20,'matrice coefficient technqiue'!BB$11:BB$47)</f>
        <v>1.3004817441898413E-3</v>
      </c>
      <c r="L450" cm="1">
        <f t="array" ref="L450">MMULT('coëfficients techniques importé'!$B20:$AL20,'matrice coefficient technqiue'!BC$11:BC$47)</f>
        <v>8.2735955813997733E-4</v>
      </c>
      <c r="M450" cm="1">
        <f t="array" ref="M450">MMULT('coëfficients techniques importé'!$B20:$AL20,'matrice coefficient technqiue'!BD$11:BD$47)</f>
        <v>1.115042751362246E-3</v>
      </c>
      <c r="N450" cm="1">
        <f t="array" ref="N450">MMULT('coëfficients techniques importé'!$B20:$AL20,'matrice coefficient technqiue'!BE$11:BE$47)</f>
        <v>1.3182494958920165E-3</v>
      </c>
      <c r="O450" cm="1">
        <f t="array" ref="O450">MMULT('coëfficients techniques importé'!$B20:$AL20,'matrice coefficient technqiue'!BF$11:BF$47)</f>
        <v>1.2957764606510219E-3</v>
      </c>
      <c r="P450" cm="1">
        <f t="array" ref="P450">MMULT('coëfficients techniques importé'!$B20:$AL20,'matrice coefficient technqiue'!BG$11:BG$47)</f>
        <v>1.3621086593698976E-3</v>
      </c>
      <c r="Q450" cm="1">
        <f t="array" ref="Q450">MMULT('coëfficients techniques importé'!$B20:$AL20,'matrice coefficient technqiue'!BH$11:BH$47)</f>
        <v>6.3903447008697165E-4</v>
      </c>
      <c r="R450" cm="1">
        <f t="array" ref="R450">MMULT('coëfficients techniques importé'!$B20:$AL20,'matrice coefficient technqiue'!BI$11:BI$47)</f>
        <v>7.8189638114320968E-4</v>
      </c>
      <c r="S450" cm="1">
        <f t="array" ref="S450">MMULT('coëfficients techniques importé'!$B20:$AL20,'matrice coefficient technqiue'!BJ$11:BJ$47)</f>
        <v>1.4492420283209986E-3</v>
      </c>
      <c r="T450" cm="1">
        <f t="array" ref="T450">MMULT('coëfficients techniques importé'!$B20:$AL20,'matrice coefficient technqiue'!BK$11:BK$47)</f>
        <v>7.1127180741947587E-4</v>
      </c>
      <c r="U450" cm="1">
        <f t="array" ref="U450">MMULT('coëfficients techniques importé'!$B20:$AL20,'matrice coefficient technqiue'!BL$11:BL$47)</f>
        <v>6.3542506046543573E-4</v>
      </c>
      <c r="V450" cm="1">
        <f t="array" ref="V450">MMULT('coëfficients techniques importé'!$B20:$AL20,'matrice coefficient technqiue'!BM$11:BM$47)</f>
        <v>1.2723854323285126E-3</v>
      </c>
      <c r="W450" cm="1">
        <f t="array" ref="W450">MMULT('coëfficients techniques importé'!$B20:$AL20,'matrice coefficient technqiue'!BN$11:BN$47)</f>
        <v>9.4332559272949283E-4</v>
      </c>
      <c r="X450" cm="1">
        <f t="array" ref="X450">MMULT('coëfficients techniques importé'!$B20:$AL20,'matrice coefficient technqiue'!BO$11:BO$47)</f>
        <v>7.218468382015539E-4</v>
      </c>
      <c r="Y450" cm="1">
        <f t="array" ref="Y450">MMULT('coëfficients techniques importé'!$B20:$AL20,'matrice coefficient technqiue'!BP$11:BP$47)</f>
        <v>4.8017512625149456E-4</v>
      </c>
      <c r="Z450" cm="1">
        <f t="array" ref="Z450">MMULT('coëfficients techniques importé'!$B20:$AL20,'matrice coefficient technqiue'!BQ$11:BQ$47)</f>
        <v>4.2035381048696361E-4</v>
      </c>
      <c r="AA450" cm="1">
        <f t="array" ref="AA450">MMULT('coëfficients techniques importé'!$B20:$AL20,'matrice coefficient technqiue'!BR$11:BR$47)</f>
        <v>1.5571091991716993E-4</v>
      </c>
      <c r="AB450" cm="1">
        <f t="array" ref="AB450">MMULT('coëfficients techniques importé'!$B20:$AL20,'matrice coefficient technqiue'!BS$11:BS$47)</f>
        <v>5.2143458114843459E-4</v>
      </c>
      <c r="AC450" cm="1">
        <f t="array" ref="AC450">MMULT('coëfficients techniques importé'!$B20:$AL20,'matrice coefficient technqiue'!BT$11:BT$47)</f>
        <v>5.7829585262622271E-4</v>
      </c>
      <c r="AD450" cm="1">
        <f t="array" ref="AD450">MMULT('coëfficients techniques importé'!$B20:$AL20,'matrice coefficient technqiue'!BU$11:BU$47)</f>
        <v>7.0571303645622027E-4</v>
      </c>
      <c r="AE450" cm="1">
        <f t="array" ref="AE450">MMULT('coëfficients techniques importé'!$B20:$AL20,'matrice coefficient technqiue'!BV$11:BV$47)</f>
        <v>5.2021408127689739E-4</v>
      </c>
      <c r="AF450" cm="1">
        <f t="array" ref="AF450">MMULT('coëfficients techniques importé'!$B20:$AL20,'matrice coefficient technqiue'!BW$11:BW$47)</f>
        <v>3.6213802114334876E-4</v>
      </c>
      <c r="AG450" cm="1">
        <f t="array" ref="AG450">MMULT('coëfficients techniques importé'!$B20:$AL20,'matrice coefficient technqiue'!BX$11:BX$47)</f>
        <v>3.1905790688061339E-4</v>
      </c>
      <c r="AH450" cm="1">
        <f t="array" ref="AH450">MMULT('coëfficients techniques importé'!$B20:$AL20,'matrice coefficient technqiue'!BY$11:BY$47)</f>
        <v>4.2459627682930976E-4</v>
      </c>
      <c r="AI450" cm="1">
        <f t="array" ref="AI450">MMULT('coëfficients techniques importé'!$B20:$AL20,'matrice coefficient technqiue'!BZ$11:BZ$47)</f>
        <v>3.373385834748585E-4</v>
      </c>
      <c r="AJ450" cm="1">
        <f t="array" ref="AJ450">MMULT('coëfficients techniques importé'!$B20:$AL20,'matrice coefficient technqiue'!CA$11:CA$47)</f>
        <v>7.1034350178023357E-4</v>
      </c>
      <c r="AK450" cm="1">
        <f t="array" ref="AK450">MMULT('coëfficients techniques importé'!$B20:$AL20,'matrice coefficient technqiue'!CB$11:CB$47)</f>
        <v>4.9167308120807063E-4</v>
      </c>
      <c r="AL450" cm="1">
        <f t="array" ref="AL450">MMULT('coëfficients techniques importé'!$B20:$AL20,'matrice coefficient technqiue'!CC$11:CC$47)</f>
        <v>0</v>
      </c>
    </row>
    <row r="451" spans="1:38">
      <c r="A451" s="13" t="s">
        <v>27</v>
      </c>
      <c r="B451" cm="1">
        <f t="array" ref="B451">MMULT('coëfficients techniques importé'!$B21:$AL21,'matrice coefficient technqiue'!AS$11:AS$47)</f>
        <v>3.0018867641277256E-3</v>
      </c>
      <c r="C451" cm="1">
        <f t="array" ref="C451">MMULT('coëfficients techniques importé'!$B21:$AL21,'matrice coefficient technqiue'!AT$11:AT$47)</f>
        <v>4.4203695158284168E-3</v>
      </c>
      <c r="D451" cm="1">
        <f t="array" ref="D451">MMULT('coëfficients techniques importé'!$B21:$AL21,'matrice coefficient technqiue'!AU$11:AU$47)</f>
        <v>4.493381531200936E-3</v>
      </c>
      <c r="E451" cm="1">
        <f t="array" ref="E451">MMULT('coëfficients techniques importé'!$B21:$AL21,'matrice coefficient technqiue'!AV$11:AV$47)</f>
        <v>3.7937810610832075E-3</v>
      </c>
      <c r="F451" cm="1">
        <f t="array" ref="F451">MMULT('coëfficients techniques importé'!$B21:$AL21,'matrice coefficient technqiue'!AW$11:AW$47)</f>
        <v>4.5196864805793022E-3</v>
      </c>
      <c r="G451" cm="1">
        <f t="array" ref="G451">MMULT('coëfficients techniques importé'!$B21:$AL21,'matrice coefficient technqiue'!AX$11:AX$47)</f>
        <v>2.5192928743574738E-3</v>
      </c>
      <c r="H451" cm="1">
        <f t="array" ref="H451">MMULT('coëfficients techniques importé'!$B21:$AL21,'matrice coefficient technqiue'!AY$11:AY$47)</f>
        <v>3.64273295162577E-3</v>
      </c>
      <c r="I451" cm="1">
        <f t="array" ref="I451">MMULT('coëfficients techniques importé'!$B21:$AL21,'matrice coefficient technqiue'!AZ$11:AZ$47)</f>
        <v>3.0705942819150042E-3</v>
      </c>
      <c r="J451" cm="1">
        <f t="array" ref="J451">MMULT('coëfficients techniques importé'!$B21:$AL21,'matrice coefficient technqiue'!BA$11:BA$47)</f>
        <v>4.0352337912879267E-3</v>
      </c>
      <c r="K451" cm="1">
        <f t="array" ref="K451">MMULT('coëfficients techniques importé'!$B21:$AL21,'matrice coefficient technqiue'!BB$11:BB$47)</f>
        <v>3.5333359678940152E-3</v>
      </c>
      <c r="L451" cm="1">
        <f t="array" ref="L451">MMULT('coëfficients techniques importé'!$B21:$AL21,'matrice coefficient technqiue'!BC$11:BC$47)</f>
        <v>2.6496317815103442E-3</v>
      </c>
      <c r="M451" cm="1">
        <f t="array" ref="M451">MMULT('coëfficients techniques importé'!$B21:$AL21,'matrice coefficient technqiue'!BD$11:BD$47)</f>
        <v>3.150449484335364E-3</v>
      </c>
      <c r="N451" cm="1">
        <f t="array" ref="N451">MMULT('coëfficients techniques importé'!$B21:$AL21,'matrice coefficient technqiue'!BE$11:BE$47)</f>
        <v>3.5610858087579849E-3</v>
      </c>
      <c r="O451" cm="1">
        <f t="array" ref="O451">MMULT('coëfficients techniques importé'!$B21:$AL21,'matrice coefficient technqiue'!BF$11:BF$47)</f>
        <v>3.167460695226366E-3</v>
      </c>
      <c r="P451" cm="1">
        <f t="array" ref="P451">MMULT('coëfficients techniques importé'!$B21:$AL21,'matrice coefficient technqiue'!BG$11:BG$47)</f>
        <v>2.9584776237607598E-3</v>
      </c>
      <c r="Q451" cm="1">
        <f t="array" ref="Q451">MMULT('coëfficients techniques importé'!$B21:$AL21,'matrice coefficient technqiue'!BH$11:BH$47)</f>
        <v>2.1877017156553711E-3</v>
      </c>
      <c r="R451" cm="1">
        <f t="array" ref="R451">MMULT('coëfficients techniques importé'!$B21:$AL21,'matrice coefficient technqiue'!BI$11:BI$47)</f>
        <v>2.5999180897903272E-3</v>
      </c>
      <c r="S451" cm="1">
        <f t="array" ref="S451">MMULT('coëfficients techniques importé'!$B21:$AL21,'matrice coefficient technqiue'!BJ$11:BJ$47)</f>
        <v>3.0517007029825928E-3</v>
      </c>
      <c r="T451" cm="1">
        <f t="array" ref="T451">MMULT('coëfficients techniques importé'!$B21:$AL21,'matrice coefficient technqiue'!BK$11:BK$47)</f>
        <v>4.8921048385391378E-3</v>
      </c>
      <c r="U451" cm="1">
        <f t="array" ref="U451">MMULT('coëfficients techniques importé'!$B21:$AL21,'matrice coefficient technqiue'!BL$11:BL$47)</f>
        <v>8.9532263092185795E-3</v>
      </c>
      <c r="V451" cm="1">
        <f t="array" ref="V451">MMULT('coëfficients techniques importé'!$B21:$AL21,'matrice coefficient technqiue'!BM$11:BM$47)</f>
        <v>3.5491853918785364E-3</v>
      </c>
      <c r="W451" cm="1">
        <f t="array" ref="W451">MMULT('coëfficients techniques importé'!$B21:$AL21,'matrice coefficient technqiue'!BN$11:BN$47)</f>
        <v>3.7833470127188909E-3</v>
      </c>
      <c r="X451" cm="1">
        <f t="array" ref="X451">MMULT('coëfficients techniques importé'!$B21:$AL21,'matrice coefficient technqiue'!BO$11:BO$47)</f>
        <v>2.6713034209215883E-3</v>
      </c>
      <c r="Y451" cm="1">
        <f t="array" ref="Y451">MMULT('coëfficients techniques importé'!$B21:$AL21,'matrice coefficient technqiue'!BP$11:BP$47)</f>
        <v>1.8456111081832345E-3</v>
      </c>
      <c r="Z451" cm="1">
        <f t="array" ref="Z451">MMULT('coëfficients techniques importé'!$B21:$AL21,'matrice coefficient technqiue'!BQ$11:BQ$47)</f>
        <v>2.0820288565321556E-3</v>
      </c>
      <c r="AA451" cm="1">
        <f t="array" ref="AA451">MMULT('coëfficients techniques importé'!$B21:$AL21,'matrice coefficient technqiue'!BR$11:BR$47)</f>
        <v>5.5622630169162518E-4</v>
      </c>
      <c r="AB451" cm="1">
        <f t="array" ref="AB451">MMULT('coëfficients techniques importé'!$B21:$AL21,'matrice coefficient technqiue'!BS$11:BS$47)</f>
        <v>2.1872625320760392E-3</v>
      </c>
      <c r="AC451" cm="1">
        <f t="array" ref="AC451">MMULT('coëfficients techniques importé'!$B21:$AL21,'matrice coefficient technqiue'!BT$11:BT$47)</f>
        <v>2.1276968473087901E-3</v>
      </c>
      <c r="AD451" cm="1">
        <f t="array" ref="AD451">MMULT('coëfficients techniques importé'!$B21:$AL21,'matrice coefficient technqiue'!BU$11:BU$47)</f>
        <v>2.9123121179713547E-3</v>
      </c>
      <c r="AE451" cm="1">
        <f t="array" ref="AE451">MMULT('coëfficients techniques importé'!$B21:$AL21,'matrice coefficient technqiue'!BV$11:BV$47)</f>
        <v>2.0705961672721021E-3</v>
      </c>
      <c r="AF451" cm="1">
        <f t="array" ref="AF451">MMULT('coëfficients techniques importé'!$B21:$AL21,'matrice coefficient technqiue'!BW$11:BW$47)</f>
        <v>1.7642930676434927E-3</v>
      </c>
      <c r="AG451" cm="1">
        <f t="array" ref="AG451">MMULT('coëfficients techniques importé'!$B21:$AL21,'matrice coefficient technqiue'!BX$11:BX$47)</f>
        <v>1.3843569078002267E-3</v>
      </c>
      <c r="AH451" cm="1">
        <f t="array" ref="AH451">MMULT('coëfficients techniques importé'!$B21:$AL21,'matrice coefficient technqiue'!BY$11:BY$47)</f>
        <v>1.3348536647902133E-3</v>
      </c>
      <c r="AI451" cm="1">
        <f t="array" ref="AI451">MMULT('coëfficients techniques importé'!$B21:$AL21,'matrice coefficient technqiue'!BZ$11:BZ$47)</f>
        <v>9.9102460150814003E-4</v>
      </c>
      <c r="AJ451" cm="1">
        <f t="array" ref="AJ451">MMULT('coëfficients techniques importé'!$B21:$AL21,'matrice coefficient technqiue'!CA$11:CA$47)</f>
        <v>2.5599768437855525E-3</v>
      </c>
      <c r="AK451" cm="1">
        <f t="array" ref="AK451">MMULT('coëfficients techniques importé'!$B21:$AL21,'matrice coefficient technqiue'!CB$11:CB$47)</f>
        <v>2.1076187456630048E-3</v>
      </c>
      <c r="AL451" cm="1">
        <f t="array" ref="AL451">MMULT('coëfficients techniques importé'!$B21:$AL21,'matrice coefficient technqiue'!CC$11:CC$47)</f>
        <v>0</v>
      </c>
    </row>
    <row r="452" spans="1:38">
      <c r="A452" s="13" t="s">
        <v>28</v>
      </c>
      <c r="B452" cm="1">
        <f t="array" ref="B452">MMULT('coëfficients techniques importé'!$B22:$AL22,'matrice coefficient technqiue'!AS$11:AS$47)</f>
        <v>0</v>
      </c>
      <c r="C452" cm="1">
        <f t="array" ref="C452">MMULT('coëfficients techniques importé'!$B22:$AL22,'matrice coefficient technqiue'!AT$11:AT$47)</f>
        <v>0</v>
      </c>
      <c r="D452" cm="1">
        <f t="array" ref="D452">MMULT('coëfficients techniques importé'!$B22:$AL22,'matrice coefficient technqiue'!AU$11:AU$47)</f>
        <v>0</v>
      </c>
      <c r="E452" cm="1">
        <f t="array" ref="E452">MMULT('coëfficients techniques importé'!$B22:$AL22,'matrice coefficient technqiue'!AV$11:AV$47)</f>
        <v>0</v>
      </c>
      <c r="F452" cm="1">
        <f t="array" ref="F452">MMULT('coëfficients techniques importé'!$B22:$AL22,'matrice coefficient technqiue'!AW$11:AW$47)</f>
        <v>0</v>
      </c>
      <c r="G452" cm="1">
        <f t="array" ref="G452">MMULT('coëfficients techniques importé'!$B22:$AL22,'matrice coefficient technqiue'!AX$11:AX$47)</f>
        <v>0</v>
      </c>
      <c r="H452" cm="1">
        <f t="array" ref="H452">MMULT('coëfficients techniques importé'!$B22:$AL22,'matrice coefficient technqiue'!AY$11:AY$47)</f>
        <v>0</v>
      </c>
      <c r="I452" cm="1">
        <f t="array" ref="I452">MMULT('coëfficients techniques importé'!$B22:$AL22,'matrice coefficient technqiue'!AZ$11:AZ$47)</f>
        <v>0</v>
      </c>
      <c r="J452" cm="1">
        <f t="array" ref="J452">MMULT('coëfficients techniques importé'!$B22:$AL22,'matrice coefficient technqiue'!BA$11:BA$47)</f>
        <v>0</v>
      </c>
      <c r="K452" cm="1">
        <f t="array" ref="K452">MMULT('coëfficients techniques importé'!$B22:$AL22,'matrice coefficient technqiue'!BB$11:BB$47)</f>
        <v>0</v>
      </c>
      <c r="L452" cm="1">
        <f t="array" ref="L452">MMULT('coëfficients techniques importé'!$B22:$AL22,'matrice coefficient technqiue'!BC$11:BC$47)</f>
        <v>0</v>
      </c>
      <c r="M452" cm="1">
        <f t="array" ref="M452">MMULT('coëfficients techniques importé'!$B22:$AL22,'matrice coefficient technqiue'!BD$11:BD$47)</f>
        <v>0</v>
      </c>
      <c r="N452" cm="1">
        <f t="array" ref="N452">MMULT('coëfficients techniques importé'!$B22:$AL22,'matrice coefficient technqiue'!BE$11:BE$47)</f>
        <v>0</v>
      </c>
      <c r="O452" cm="1">
        <f t="array" ref="O452">MMULT('coëfficients techniques importé'!$B22:$AL22,'matrice coefficient technqiue'!BF$11:BF$47)</f>
        <v>0</v>
      </c>
      <c r="P452" cm="1">
        <f t="array" ref="P452">MMULT('coëfficients techniques importé'!$B22:$AL22,'matrice coefficient technqiue'!BG$11:BG$47)</f>
        <v>0</v>
      </c>
      <c r="Q452" cm="1">
        <f t="array" ref="Q452">MMULT('coëfficients techniques importé'!$B22:$AL22,'matrice coefficient technqiue'!BH$11:BH$47)</f>
        <v>0</v>
      </c>
      <c r="R452" cm="1">
        <f t="array" ref="R452">MMULT('coëfficients techniques importé'!$B22:$AL22,'matrice coefficient technqiue'!BI$11:BI$47)</f>
        <v>0</v>
      </c>
      <c r="S452" cm="1">
        <f t="array" ref="S452">MMULT('coëfficients techniques importé'!$B22:$AL22,'matrice coefficient technqiue'!BJ$11:BJ$47)</f>
        <v>0</v>
      </c>
      <c r="T452" cm="1">
        <f t="array" ref="T452">MMULT('coëfficients techniques importé'!$B22:$AL22,'matrice coefficient technqiue'!BK$11:BK$47)</f>
        <v>0</v>
      </c>
      <c r="U452" cm="1">
        <f t="array" ref="U452">MMULT('coëfficients techniques importé'!$B22:$AL22,'matrice coefficient technqiue'!BL$11:BL$47)</f>
        <v>0</v>
      </c>
      <c r="V452" cm="1">
        <f t="array" ref="V452">MMULT('coëfficients techniques importé'!$B22:$AL22,'matrice coefficient technqiue'!BM$11:BM$47)</f>
        <v>0</v>
      </c>
      <c r="W452" cm="1">
        <f t="array" ref="W452">MMULT('coëfficients techniques importé'!$B22:$AL22,'matrice coefficient technqiue'!BN$11:BN$47)</f>
        <v>0</v>
      </c>
      <c r="X452" cm="1">
        <f t="array" ref="X452">MMULT('coëfficients techniques importé'!$B22:$AL22,'matrice coefficient technqiue'!BO$11:BO$47)</f>
        <v>0</v>
      </c>
      <c r="Y452" cm="1">
        <f t="array" ref="Y452">MMULT('coëfficients techniques importé'!$B22:$AL22,'matrice coefficient technqiue'!BP$11:BP$47)</f>
        <v>0</v>
      </c>
      <c r="Z452" cm="1">
        <f t="array" ref="Z452">MMULT('coëfficients techniques importé'!$B22:$AL22,'matrice coefficient technqiue'!BQ$11:BQ$47)</f>
        <v>0</v>
      </c>
      <c r="AA452" cm="1">
        <f t="array" ref="AA452">MMULT('coëfficients techniques importé'!$B22:$AL22,'matrice coefficient technqiue'!BR$11:BR$47)</f>
        <v>0</v>
      </c>
      <c r="AB452" cm="1">
        <f t="array" ref="AB452">MMULT('coëfficients techniques importé'!$B22:$AL22,'matrice coefficient technqiue'!BS$11:BS$47)</f>
        <v>0</v>
      </c>
      <c r="AC452" cm="1">
        <f t="array" ref="AC452">MMULT('coëfficients techniques importé'!$B22:$AL22,'matrice coefficient technqiue'!BT$11:BT$47)</f>
        <v>0</v>
      </c>
      <c r="AD452" cm="1">
        <f t="array" ref="AD452">MMULT('coëfficients techniques importé'!$B22:$AL22,'matrice coefficient technqiue'!BU$11:BU$47)</f>
        <v>0</v>
      </c>
      <c r="AE452" cm="1">
        <f t="array" ref="AE452">MMULT('coëfficients techniques importé'!$B22:$AL22,'matrice coefficient technqiue'!BV$11:BV$47)</f>
        <v>0</v>
      </c>
      <c r="AF452" cm="1">
        <f t="array" ref="AF452">MMULT('coëfficients techniques importé'!$B22:$AL22,'matrice coefficient technqiue'!BW$11:BW$47)</f>
        <v>0</v>
      </c>
      <c r="AG452" cm="1">
        <f t="array" ref="AG452">MMULT('coëfficients techniques importé'!$B22:$AL22,'matrice coefficient technqiue'!BX$11:BX$47)</f>
        <v>0</v>
      </c>
      <c r="AH452" cm="1">
        <f t="array" ref="AH452">MMULT('coëfficients techniques importé'!$B22:$AL22,'matrice coefficient technqiue'!BY$11:BY$47)</f>
        <v>0</v>
      </c>
      <c r="AI452" cm="1">
        <f t="array" ref="AI452">MMULT('coëfficients techniques importé'!$B22:$AL22,'matrice coefficient technqiue'!BZ$11:BZ$47)</f>
        <v>0</v>
      </c>
      <c r="AJ452" cm="1">
        <f t="array" ref="AJ452">MMULT('coëfficients techniques importé'!$B22:$AL22,'matrice coefficient technqiue'!CA$11:CA$47)</f>
        <v>0</v>
      </c>
      <c r="AK452" cm="1">
        <f t="array" ref="AK452">MMULT('coëfficients techniques importé'!$B22:$AL22,'matrice coefficient technqiue'!CB$11:CB$47)</f>
        <v>0</v>
      </c>
      <c r="AL452" cm="1">
        <f t="array" ref="AL452">MMULT('coëfficients techniques importé'!$B22:$AL22,'matrice coefficient technqiue'!CC$11:CC$47)</f>
        <v>0</v>
      </c>
    </row>
    <row r="453" spans="1:38">
      <c r="A453" s="13" t="s">
        <v>29</v>
      </c>
      <c r="B453" cm="1">
        <f t="array" ref="B453">MMULT('coëfficients techniques importé'!$B23:$AL23,'matrice coefficient technqiue'!AS$11:AS$47)</f>
        <v>1.6138225932691257E-4</v>
      </c>
      <c r="C453" cm="1">
        <f t="array" ref="C453">MMULT('coëfficients techniques importé'!$B23:$AL23,'matrice coefficient technqiue'!AT$11:AT$47)</f>
        <v>2.4814665443497928E-4</v>
      </c>
      <c r="D453" cm="1">
        <f t="array" ref="D453">MMULT('coëfficients techniques importé'!$B23:$AL23,'matrice coefficient technqiue'!AU$11:AU$47)</f>
        <v>3.0021002790983072E-4</v>
      </c>
      <c r="E453" cm="1">
        <f t="array" ref="E453">MMULT('coëfficients techniques importé'!$B23:$AL23,'matrice coefficient technqiue'!AV$11:AV$47)</f>
        <v>2.4432951152491465E-4</v>
      </c>
      <c r="F453" cm="1">
        <f t="array" ref="F453">MMULT('coëfficients techniques importé'!$B23:$AL23,'matrice coefficient technqiue'!AW$11:AW$47)</f>
        <v>2.8034522302649591E-4</v>
      </c>
      <c r="G453" cm="1">
        <f t="array" ref="G453">MMULT('coëfficients techniques importé'!$B23:$AL23,'matrice coefficient technqiue'!AX$11:AX$47)</f>
        <v>1.621960677764824E-4</v>
      </c>
      <c r="H453" cm="1">
        <f t="array" ref="H453">MMULT('coëfficients techniques importé'!$B23:$AL23,'matrice coefficient technqiue'!AY$11:AY$47)</f>
        <v>2.2987237623854617E-4</v>
      </c>
      <c r="I453" cm="1">
        <f t="array" ref="I453">MMULT('coëfficients techniques importé'!$B23:$AL23,'matrice coefficient technqiue'!AZ$11:AZ$47)</f>
        <v>3.2167898654705818E-4</v>
      </c>
      <c r="J453" cm="1">
        <f t="array" ref="J453">MMULT('coëfficients techniques importé'!$B23:$AL23,'matrice coefficient technqiue'!BA$11:BA$47)</f>
        <v>2.5329547491447272E-4</v>
      </c>
      <c r="K453" cm="1">
        <f t="array" ref="K453">MMULT('coëfficients techniques importé'!$B23:$AL23,'matrice coefficient technqiue'!BB$11:BB$47)</f>
        <v>2.3055432386293815E-4</v>
      </c>
      <c r="L453" cm="1">
        <f t="array" ref="L453">MMULT('coëfficients techniques importé'!$B23:$AL23,'matrice coefficient technqiue'!BC$11:BC$47)</f>
        <v>2.0963723863850459E-4</v>
      </c>
      <c r="M453" cm="1">
        <f t="array" ref="M453">MMULT('coëfficients techniques importé'!$B23:$AL23,'matrice coefficient technqiue'!BD$11:BD$47)</f>
        <v>2.1252715845543983E-4</v>
      </c>
      <c r="N453" cm="1">
        <f t="array" ref="N453">MMULT('coëfficients techniques importé'!$B23:$AL23,'matrice coefficient technqiue'!BE$11:BE$47)</f>
        <v>2.4199017377331058E-4</v>
      </c>
      <c r="O453" cm="1">
        <f t="array" ref="O453">MMULT('coëfficients techniques importé'!$B23:$AL23,'matrice coefficient technqiue'!BF$11:BF$47)</f>
        <v>2.0113939670591749E-4</v>
      </c>
      <c r="P453" cm="1">
        <f t="array" ref="P453">MMULT('coëfficients techniques importé'!$B23:$AL23,'matrice coefficient technqiue'!BG$11:BG$47)</f>
        <v>1.7941171380450339E-4</v>
      </c>
      <c r="Q453" cm="1">
        <f t="array" ref="Q453">MMULT('coëfficients techniques importé'!$B23:$AL23,'matrice coefficient technqiue'!BH$11:BH$47)</f>
        <v>1.2782944208380442E-4</v>
      </c>
      <c r="R453" cm="1">
        <f t="array" ref="R453">MMULT('coëfficients techniques importé'!$B23:$AL23,'matrice coefficient technqiue'!BI$11:BI$47)</f>
        <v>3.2052792839906789E-4</v>
      </c>
      <c r="S453" cm="1">
        <f t="array" ref="S453">MMULT('coëfficients techniques importé'!$B23:$AL23,'matrice coefficient technqiue'!BJ$11:BJ$47)</f>
        <v>2.5110042486065071E-4</v>
      </c>
      <c r="T453" cm="1">
        <f t="array" ref="T453">MMULT('coëfficients techniques importé'!$B23:$AL23,'matrice coefficient technqiue'!BK$11:BK$47)</f>
        <v>4.1073821785851385E-4</v>
      </c>
      <c r="U453" cm="1">
        <f t="array" ref="U453">MMULT('coëfficients techniques importé'!$B23:$AL23,'matrice coefficient technqiue'!BL$11:BL$47)</f>
        <v>3.0586258417050738E-4</v>
      </c>
      <c r="V453" cm="1">
        <f t="array" ref="V453">MMULT('coëfficients techniques importé'!$B23:$AL23,'matrice coefficient technqiue'!BM$11:BM$47)</f>
        <v>2.0695355173957586E-4</v>
      </c>
      <c r="W453" cm="1">
        <f t="array" ref="W453">MMULT('coëfficients techniques importé'!$B23:$AL23,'matrice coefficient technqiue'!BN$11:BN$47)</f>
        <v>8.3888346317632315E-4</v>
      </c>
      <c r="X453" cm="1">
        <f t="array" ref="X453">MMULT('coëfficients techniques importé'!$B23:$AL23,'matrice coefficient technqiue'!BO$11:BO$47)</f>
        <v>6.7960701614861786E-4</v>
      </c>
      <c r="Y453" cm="1">
        <f t="array" ref="Y453">MMULT('coëfficients techniques importé'!$B23:$AL23,'matrice coefficient technqiue'!BP$11:BP$47)</f>
        <v>5.9055832323346943E-4</v>
      </c>
      <c r="Z453" cm="1">
        <f t="array" ref="Z453">MMULT('coëfficients techniques importé'!$B23:$AL23,'matrice coefficient technqiue'!BQ$11:BQ$47)</f>
        <v>8.301452462123423E-4</v>
      </c>
      <c r="AA453" cm="1">
        <f t="array" ref="AA453">MMULT('coëfficients techniques importé'!$B23:$AL23,'matrice coefficient technqiue'!BR$11:BR$47)</f>
        <v>1.4187622629103122E-4</v>
      </c>
      <c r="AB453" cm="1">
        <f t="array" ref="AB453">MMULT('coëfficients techniques importé'!$B23:$AL23,'matrice coefficient technqiue'!BS$11:BS$47)</f>
        <v>7.7041122288809376E-4</v>
      </c>
      <c r="AC453" cm="1">
        <f t="array" ref="AC453">MMULT('coëfficients techniques importé'!$B23:$AL23,'matrice coefficient technqiue'!BT$11:BT$47)</f>
        <v>5.455952091858395E-4</v>
      </c>
      <c r="AD453" cm="1">
        <f t="array" ref="AD453">MMULT('coëfficients techniques importé'!$B23:$AL23,'matrice coefficient technqiue'!BU$11:BU$47)</f>
        <v>8.6935297041634883E-4</v>
      </c>
      <c r="AE453" cm="1">
        <f t="array" ref="AE453">MMULT('coëfficients techniques importé'!$B23:$AL23,'matrice coefficient technqiue'!BV$11:BV$47)</f>
        <v>4.9413222861428158E-4</v>
      </c>
      <c r="AF453" cm="1">
        <f t="array" ref="AF453">MMULT('coëfficients techniques importé'!$B23:$AL23,'matrice coefficient technqiue'!BW$11:BW$47)</f>
        <v>2.3127578494758943E-4</v>
      </c>
      <c r="AG453" cm="1">
        <f t="array" ref="AG453">MMULT('coëfficients techniques importé'!$B23:$AL23,'matrice coefficient technqiue'!BX$11:BX$47)</f>
        <v>1.6889077022640703E-4</v>
      </c>
      <c r="AH453" cm="1">
        <f t="array" ref="AH453">MMULT('coëfficients techniques importé'!$B23:$AL23,'matrice coefficient technqiue'!BY$11:BY$47)</f>
        <v>1.555774397873109E-4</v>
      </c>
      <c r="AI453" cm="1">
        <f t="array" ref="AI453">MMULT('coëfficients techniques importé'!$B23:$AL23,'matrice coefficient technqiue'!BZ$11:BZ$47)</f>
        <v>1.5237162185923039E-4</v>
      </c>
      <c r="AJ453" cm="1">
        <f t="array" ref="AJ453">MMULT('coëfficients techniques importé'!$B23:$AL23,'matrice coefficient technqiue'!CA$11:CA$47)</f>
        <v>4.4540369293150908E-4</v>
      </c>
      <c r="AK453" cm="1">
        <f t="array" ref="AK453">MMULT('coëfficients techniques importé'!$B23:$AL23,'matrice coefficient technqiue'!CB$11:CB$47)</f>
        <v>3.9147979297447962E-4</v>
      </c>
      <c r="AL453" cm="1">
        <f t="array" ref="AL453">MMULT('coëfficients techniques importé'!$B23:$AL23,'matrice coefficient technqiue'!CC$11:CC$47)</f>
        <v>0</v>
      </c>
    </row>
    <row r="454" spans="1:38">
      <c r="A454" s="13" t="s">
        <v>30</v>
      </c>
      <c r="B454" cm="1">
        <f t="array" ref="B454">MMULT('coëfficients techniques importé'!$B24:$AL24,'matrice coefficient technqiue'!AS$11:AS$47)</f>
        <v>1.1374181679949087E-4</v>
      </c>
      <c r="C454" cm="1">
        <f t="array" ref="C454">MMULT('coëfficients techniques importé'!$B24:$AL24,'matrice coefficient technqiue'!AT$11:AT$47)</f>
        <v>2.0128185193738198E-4</v>
      </c>
      <c r="D454" cm="1">
        <f t="array" ref="D454">MMULT('coëfficients techniques importé'!$B24:$AL24,'matrice coefficient technqiue'!AU$11:AU$47)</f>
        <v>1.6976346153495294E-4</v>
      </c>
      <c r="E454" cm="1">
        <f t="array" ref="E454">MMULT('coëfficients techniques importé'!$B24:$AL24,'matrice coefficient technqiue'!AV$11:AV$47)</f>
        <v>1.7867108756364911E-4</v>
      </c>
      <c r="F454" cm="1">
        <f t="array" ref="F454">MMULT('coëfficients techniques importé'!$B24:$AL24,'matrice coefficient technqiue'!AW$11:AW$47)</f>
        <v>1.8551226196693857E-4</v>
      </c>
      <c r="G454" cm="1">
        <f t="array" ref="G454">MMULT('coëfficients techniques importé'!$B24:$AL24,'matrice coefficient technqiue'!AX$11:AX$47)</f>
        <v>1.1533472236026094E-4</v>
      </c>
      <c r="H454" cm="1">
        <f t="array" ref="H454">MMULT('coëfficients techniques importé'!$B24:$AL24,'matrice coefficient technqiue'!AY$11:AY$47)</f>
        <v>1.492828208872338E-4</v>
      </c>
      <c r="I454" cm="1">
        <f t="array" ref="I454">MMULT('coëfficients techniques importé'!$B24:$AL24,'matrice coefficient technqiue'!AZ$11:AZ$47)</f>
        <v>1.6904177668740619E-4</v>
      </c>
      <c r="J454" cm="1">
        <f t="array" ref="J454">MMULT('coëfficients techniques importé'!$B24:$AL24,'matrice coefficient technqiue'!BA$11:BA$47)</f>
        <v>1.6597604755149033E-4</v>
      </c>
      <c r="K454" cm="1">
        <f t="array" ref="K454">MMULT('coëfficients techniques importé'!$B24:$AL24,'matrice coefficient technqiue'!BB$11:BB$47)</f>
        <v>1.5771522383493133E-4</v>
      </c>
      <c r="L454" cm="1">
        <f t="array" ref="L454">MMULT('coëfficients techniques importé'!$B24:$AL24,'matrice coefficient technqiue'!BC$11:BC$47)</f>
        <v>1.4373758909366738E-4</v>
      </c>
      <c r="M454" cm="1">
        <f t="array" ref="M454">MMULT('coëfficients techniques importé'!$B24:$AL24,'matrice coefficient technqiue'!BD$11:BD$47)</f>
        <v>1.5920898815234102E-4</v>
      </c>
      <c r="N454" cm="1">
        <f t="array" ref="N454">MMULT('coëfficients techniques importé'!$B24:$AL24,'matrice coefficient technqiue'!BE$11:BE$47)</f>
        <v>1.858884131462721E-4</v>
      </c>
      <c r="O454" cm="1">
        <f t="array" ref="O454">MMULT('coëfficients techniques importé'!$B24:$AL24,'matrice coefficient technqiue'!BF$11:BF$47)</f>
        <v>1.4065046393160009E-4</v>
      </c>
      <c r="P454" cm="1">
        <f t="array" ref="P454">MMULT('coëfficients techniques importé'!$B24:$AL24,'matrice coefficient technqiue'!BG$11:BG$47)</f>
        <v>1.3195239961463374E-4</v>
      </c>
      <c r="Q454" cm="1">
        <f t="array" ref="Q454">MMULT('coëfficients techniques importé'!$B24:$AL24,'matrice coefficient technqiue'!BH$11:BH$47)</f>
        <v>1.161000917002356E-4</v>
      </c>
      <c r="R454" cm="1">
        <f t="array" ref="R454">MMULT('coëfficients techniques importé'!$B24:$AL24,'matrice coefficient technqiue'!BI$11:BI$47)</f>
        <v>1.9574630755146171E-4</v>
      </c>
      <c r="S454" cm="1">
        <f t="array" ref="S454">MMULT('coëfficients techniques importé'!$B24:$AL24,'matrice coefficient technqiue'!BJ$11:BJ$47)</f>
        <v>1.713963522444042E-4</v>
      </c>
      <c r="T454" cm="1">
        <f t="array" ref="T454">MMULT('coëfficients techniques importé'!$B24:$AL24,'matrice coefficient technqiue'!BK$11:BK$47)</f>
        <v>3.0014047448296551E-4</v>
      </c>
      <c r="U454" cm="1">
        <f t="array" ref="U454">MMULT('coëfficients techniques importé'!$B24:$AL24,'matrice coefficient technqiue'!BL$11:BL$47)</f>
        <v>2.2049648780756416E-4</v>
      </c>
      <c r="V454" cm="1">
        <f t="array" ref="V454">MMULT('coëfficients techniques importé'!$B24:$AL24,'matrice coefficient technqiue'!BM$11:BM$47)</f>
        <v>1.676375593155561E-4</v>
      </c>
      <c r="W454" cm="1">
        <f t="array" ref="W454">MMULT('coëfficients techniques importé'!$B24:$AL24,'matrice coefficient technqiue'!BN$11:BN$47)</f>
        <v>2.3157117795319978E-4</v>
      </c>
      <c r="X454" cm="1">
        <f t="array" ref="X454">MMULT('coëfficients techniques importé'!$B24:$AL24,'matrice coefficient technqiue'!BO$11:BO$47)</f>
        <v>1.4121473727843328E-3</v>
      </c>
      <c r="Y454" cm="1">
        <f t="array" ref="Y454">MMULT('coëfficients techniques importé'!$B24:$AL24,'matrice coefficient technqiue'!BP$11:BP$47)</f>
        <v>3.4632589583768379E-4</v>
      </c>
      <c r="Z454" cm="1">
        <f t="array" ref="Z454">MMULT('coëfficients techniques importé'!$B24:$AL24,'matrice coefficient technqiue'!BQ$11:BQ$47)</f>
        <v>8.4724714454515306E-4</v>
      </c>
      <c r="AA454" cm="1">
        <f t="array" ref="AA454">MMULT('coëfficients techniques importé'!$B24:$AL24,'matrice coefficient technqiue'!BR$11:BR$47)</f>
        <v>1.204794110990491E-4</v>
      </c>
      <c r="AB454" cm="1">
        <f t="array" ref="AB454">MMULT('coëfficients techniques importé'!$B24:$AL24,'matrice coefficient technqiue'!BS$11:BS$47)</f>
        <v>3.5748824947735782E-4</v>
      </c>
      <c r="AC454" cm="1">
        <f t="array" ref="AC454">MMULT('coëfficients techniques importé'!$B24:$AL24,'matrice coefficient technqiue'!BT$11:BT$47)</f>
        <v>2.898047363603683E-4</v>
      </c>
      <c r="AD454" cm="1">
        <f t="array" ref="AD454">MMULT('coëfficients techniques importé'!$B24:$AL24,'matrice coefficient technqiue'!BU$11:BU$47)</f>
        <v>3.1471391065587541E-4</v>
      </c>
      <c r="AE454" cm="1">
        <f t="array" ref="AE454">MMULT('coëfficients techniques importé'!$B24:$AL24,'matrice coefficient technqiue'!BV$11:BV$47)</f>
        <v>2.8207409575436884E-4</v>
      </c>
      <c r="AF454" cm="1">
        <f t="array" ref="AF454">MMULT('coëfficients techniques importé'!$B24:$AL24,'matrice coefficient technqiue'!BW$11:BW$47)</f>
        <v>1.3544885181118355E-4</v>
      </c>
      <c r="AG454" cm="1">
        <f t="array" ref="AG454">MMULT('coëfficients techniques importé'!$B24:$AL24,'matrice coefficient technqiue'!BX$11:BX$47)</f>
        <v>8.8191786970590673E-5</v>
      </c>
      <c r="AH454" cm="1">
        <f t="array" ref="AH454">MMULT('coëfficients techniques importé'!$B24:$AL24,'matrice coefficient technqiue'!BY$11:BY$47)</f>
        <v>1.0742603896960341E-4</v>
      </c>
      <c r="AI454" cm="1">
        <f t="array" ref="AI454">MMULT('coëfficients techniques importé'!$B24:$AL24,'matrice coefficient technqiue'!BZ$11:BZ$47)</f>
        <v>6.9314463497046686E-5</v>
      </c>
      <c r="AJ454" cm="1">
        <f t="array" ref="AJ454">MMULT('coëfficients techniques importé'!$B24:$AL24,'matrice coefficient technqiue'!CA$11:CA$47)</f>
        <v>2.1530038495570393E-4</v>
      </c>
      <c r="AK454" cm="1">
        <f t="array" ref="AK454">MMULT('coëfficients techniques importé'!$B24:$AL24,'matrice coefficient technqiue'!CB$11:CB$47)</f>
        <v>2.1587354381320838E-4</v>
      </c>
      <c r="AL454" cm="1">
        <f t="array" ref="AL454">MMULT('coëfficients techniques importé'!$B24:$AL24,'matrice coefficient technqiue'!CC$11:CC$47)</f>
        <v>0</v>
      </c>
    </row>
    <row r="455" spans="1:38">
      <c r="A455" s="13" t="s">
        <v>31</v>
      </c>
      <c r="B455" cm="1">
        <f t="array" ref="B455">MMULT('coëfficients techniques importé'!$B25:$AL25,'matrice coefficient technqiue'!AS$11:AS$47)</f>
        <v>2.1172986817102389E-4</v>
      </c>
      <c r="C455" cm="1">
        <f t="array" ref="C455">MMULT('coëfficients techniques importé'!$B25:$AL25,'matrice coefficient technqiue'!AT$11:AT$47)</f>
        <v>3.285507567876538E-4</v>
      </c>
      <c r="D455" cm="1">
        <f t="array" ref="D455">MMULT('coëfficients techniques importé'!$B25:$AL25,'matrice coefficient technqiue'!AU$11:AU$47)</f>
        <v>3.3917295162472449E-4</v>
      </c>
      <c r="E455" cm="1">
        <f t="array" ref="E455">MMULT('coëfficients techniques importé'!$B25:$AL25,'matrice coefficient technqiue'!AV$11:AV$47)</f>
        <v>3.429471430161887E-4</v>
      </c>
      <c r="F455" cm="1">
        <f t="array" ref="F455">MMULT('coëfficients techniques importé'!$B25:$AL25,'matrice coefficient technqiue'!AW$11:AW$47)</f>
        <v>4.0462111387992684E-4</v>
      </c>
      <c r="G455" cm="1">
        <f t="array" ref="G455">MMULT('coëfficients techniques importé'!$B25:$AL25,'matrice coefficient technqiue'!AX$11:AX$47)</f>
        <v>2.9143003553759117E-4</v>
      </c>
      <c r="H455" cm="1">
        <f t="array" ref="H455">MMULT('coëfficients techniques importé'!$B25:$AL25,'matrice coefficient technqiue'!AY$11:AY$47)</f>
        <v>3.4119893007336248E-4</v>
      </c>
      <c r="I455" cm="1">
        <f t="array" ref="I455">MMULT('coëfficients techniques importé'!$B25:$AL25,'matrice coefficient technqiue'!AZ$11:AZ$47)</f>
        <v>3.1425116373621543E-4</v>
      </c>
      <c r="J455" cm="1">
        <f t="array" ref="J455">MMULT('coëfficients techniques importé'!$B25:$AL25,'matrice coefficient technqiue'!BA$11:BA$47)</f>
        <v>3.3597855444922938E-4</v>
      </c>
      <c r="K455" cm="1">
        <f t="array" ref="K455">MMULT('coëfficients techniques importé'!$B25:$AL25,'matrice coefficient technqiue'!BB$11:BB$47)</f>
        <v>3.2298941463956415E-4</v>
      </c>
      <c r="L455" cm="1">
        <f t="array" ref="L455">MMULT('coëfficients techniques importé'!$B25:$AL25,'matrice coefficient technqiue'!BC$11:BC$47)</f>
        <v>4.3656364160208982E-4</v>
      </c>
      <c r="M455" cm="1">
        <f t="array" ref="M455">MMULT('coëfficients techniques importé'!$B25:$AL25,'matrice coefficient technqiue'!BD$11:BD$47)</f>
        <v>3.2323524908102773E-4</v>
      </c>
      <c r="N455" cm="1">
        <f t="array" ref="N455">MMULT('coëfficients techniques importé'!$B25:$AL25,'matrice coefficient technqiue'!BE$11:BE$47)</f>
        <v>3.6234353628097546E-4</v>
      </c>
      <c r="O455" cm="1">
        <f t="array" ref="O455">MMULT('coëfficients techniques importé'!$B25:$AL25,'matrice coefficient technqiue'!BF$11:BF$47)</f>
        <v>2.8186657754441027E-4</v>
      </c>
      <c r="P455" cm="1">
        <f t="array" ref="P455">MMULT('coëfficients techniques importé'!$B25:$AL25,'matrice coefficient technqiue'!BG$11:BG$47)</f>
        <v>2.710454595416372E-4</v>
      </c>
      <c r="Q455" cm="1">
        <f t="array" ref="Q455">MMULT('coëfficients techniques importé'!$B25:$AL25,'matrice coefficient technqiue'!BH$11:BH$47)</f>
        <v>3.6043965065159233E-4</v>
      </c>
      <c r="R455" cm="1">
        <f t="array" ref="R455">MMULT('coëfficients techniques importé'!$B25:$AL25,'matrice coefficient technqiue'!BI$11:BI$47)</f>
        <v>4.1367129442474311E-4</v>
      </c>
      <c r="S455" cm="1">
        <f t="array" ref="S455">MMULT('coëfficients techniques importé'!$B25:$AL25,'matrice coefficient technqiue'!BJ$11:BJ$47)</f>
        <v>3.4788491749245269E-4</v>
      </c>
      <c r="T455" cm="1">
        <f t="array" ref="T455">MMULT('coëfficients techniques importé'!$B25:$AL25,'matrice coefficient technqiue'!BK$11:BK$47)</f>
        <v>4.9142204521213095E-4</v>
      </c>
      <c r="U455" cm="1">
        <f t="array" ref="U455">MMULT('coëfficients techniques importé'!$B25:$AL25,'matrice coefficient technqiue'!BL$11:BL$47)</f>
        <v>4.0488024199942146E-4</v>
      </c>
      <c r="V455" cm="1">
        <f t="array" ref="V455">MMULT('coëfficients techniques importé'!$B25:$AL25,'matrice coefficient technqiue'!BM$11:BM$47)</f>
        <v>2.8826431701096619E-4</v>
      </c>
      <c r="W455" cm="1">
        <f t="array" ref="W455">MMULT('coëfficients techniques importé'!$B25:$AL25,'matrice coefficient technqiue'!BN$11:BN$47)</f>
        <v>5.8817332207638032E-4</v>
      </c>
      <c r="X455" cm="1">
        <f t="array" ref="X455">MMULT('coëfficients techniques importé'!$B25:$AL25,'matrice coefficient technqiue'!BO$11:BO$47)</f>
        <v>9.454269601843568E-4</v>
      </c>
      <c r="Y455" cm="1">
        <f t="array" ref="Y455">MMULT('coëfficients techniques importé'!$B25:$AL25,'matrice coefficient technqiue'!BP$11:BP$47)</f>
        <v>2.3976860948398222E-3</v>
      </c>
      <c r="Z455" cm="1">
        <f t="array" ref="Z455">MMULT('coëfficients techniques importé'!$B25:$AL25,'matrice coefficient technqiue'!BQ$11:BQ$47)</f>
        <v>1.6565408920409038E-3</v>
      </c>
      <c r="AA455" cm="1">
        <f t="array" ref="AA455">MMULT('coëfficients techniques importé'!$B25:$AL25,'matrice coefficient technqiue'!BR$11:BR$47)</f>
        <v>2.3667861447388921E-4</v>
      </c>
      <c r="AB455" cm="1">
        <f t="array" ref="AB455">MMULT('coëfficients techniques importé'!$B25:$AL25,'matrice coefficient technqiue'!BS$11:BS$47)</f>
        <v>6.3427523150633223E-4</v>
      </c>
      <c r="AC455" cm="1">
        <f t="array" ref="AC455">MMULT('coëfficients techniques importé'!$B25:$AL25,'matrice coefficient technqiue'!BT$11:BT$47)</f>
        <v>5.3795775865132865E-4</v>
      </c>
      <c r="AD455" cm="1">
        <f t="array" ref="AD455">MMULT('coëfficients techniques importé'!$B25:$AL25,'matrice coefficient technqiue'!BU$11:BU$47)</f>
        <v>5.9658933749066998E-4</v>
      </c>
      <c r="AE455" cm="1">
        <f t="array" ref="AE455">MMULT('coëfficients techniques importé'!$B25:$AL25,'matrice coefficient technqiue'!BV$11:BV$47)</f>
        <v>5.0226161849288391E-4</v>
      </c>
      <c r="AF455" cm="1">
        <f t="array" ref="AF455">MMULT('coëfficients techniques importé'!$B25:$AL25,'matrice coefficient technqiue'!BW$11:BW$47)</f>
        <v>2.6087558878009259E-4</v>
      </c>
      <c r="AG455" cm="1">
        <f t="array" ref="AG455">MMULT('coëfficients techniques importé'!$B25:$AL25,'matrice coefficient technqiue'!BX$11:BX$47)</f>
        <v>1.4510139728843055E-4</v>
      </c>
      <c r="AH455" cm="1">
        <f t="array" ref="AH455">MMULT('coëfficients techniques importé'!$B25:$AL25,'matrice coefficient technqiue'!BY$11:BY$47)</f>
        <v>1.6918407628534562E-4</v>
      </c>
      <c r="AI455" cm="1">
        <f t="array" ref="AI455">MMULT('coëfficients techniques importé'!$B25:$AL25,'matrice coefficient technqiue'!BZ$11:BZ$47)</f>
        <v>1.3901210945403832E-4</v>
      </c>
      <c r="AJ455" cm="1">
        <f t="array" ref="AJ455">MMULT('coëfficients techniques importé'!$B25:$AL25,'matrice coefficient technqiue'!CA$11:CA$47)</f>
        <v>3.3050248547468025E-4</v>
      </c>
      <c r="AK455" cm="1">
        <f t="array" ref="AK455">MMULT('coëfficients techniques importé'!$B25:$AL25,'matrice coefficient technqiue'!CB$11:CB$47)</f>
        <v>4.208444014168123E-4</v>
      </c>
      <c r="AL455" cm="1">
        <f t="array" ref="AL455">MMULT('coëfficients techniques importé'!$B25:$AL25,'matrice coefficient technqiue'!CC$11:CC$47)</f>
        <v>0</v>
      </c>
    </row>
    <row r="456" spans="1:38">
      <c r="A456" s="13" t="s">
        <v>32</v>
      </c>
      <c r="B456" cm="1">
        <f t="array" ref="B456">MMULT('coëfficients techniques importé'!$B26:$AL26,'matrice coefficient technqiue'!AS$11:AS$47)</f>
        <v>5.6701449271502689E-4</v>
      </c>
      <c r="C456" cm="1">
        <f t="array" ref="C456">MMULT('coëfficients techniques importé'!$B26:$AL26,'matrice coefficient technqiue'!AT$11:AT$47)</f>
        <v>6.7483352637916477E-4</v>
      </c>
      <c r="D456" cm="1">
        <f t="array" ref="D456">MMULT('coëfficients techniques importé'!$B26:$AL26,'matrice coefficient technqiue'!AU$11:AU$47)</f>
        <v>7.0353110954804096E-4</v>
      </c>
      <c r="E456" cm="1">
        <f t="array" ref="E456">MMULT('coëfficients techniques importé'!$B26:$AL26,'matrice coefficient technqiue'!AV$11:AV$47)</f>
        <v>5.4535578493349155E-4</v>
      </c>
      <c r="F456" cm="1">
        <f t="array" ref="F456">MMULT('coëfficients techniques importé'!$B26:$AL26,'matrice coefficient technqiue'!AW$11:AW$47)</f>
        <v>6.2719636023433184E-4</v>
      </c>
      <c r="G456" cm="1">
        <f t="array" ref="G456">MMULT('coëfficients techniques importé'!$B26:$AL26,'matrice coefficient technqiue'!AX$11:AX$47)</f>
        <v>3.5920366950320661E-4</v>
      </c>
      <c r="H456" cm="1">
        <f t="array" ref="H456">MMULT('coëfficients techniques importé'!$B26:$AL26,'matrice coefficient technqiue'!AY$11:AY$47)</f>
        <v>4.8166580742835886E-4</v>
      </c>
      <c r="I456" cm="1">
        <f t="array" ref="I456">MMULT('coëfficients techniques importé'!$B26:$AL26,'matrice coefficient technqiue'!AZ$11:AZ$47)</f>
        <v>4.5112717696546665E-4</v>
      </c>
      <c r="J456" cm="1">
        <f t="array" ref="J456">MMULT('coëfficients techniques importé'!$B26:$AL26,'matrice coefficient technqiue'!BA$11:BA$47)</f>
        <v>4.8404341609341501E-4</v>
      </c>
      <c r="K456" cm="1">
        <f t="array" ref="K456">MMULT('coëfficients techniques importé'!$B26:$AL26,'matrice coefficient technqiue'!BB$11:BB$47)</f>
        <v>4.7515762373386141E-4</v>
      </c>
      <c r="L456" cm="1">
        <f t="array" ref="L456">MMULT('coëfficients techniques importé'!$B26:$AL26,'matrice coefficient technqiue'!BC$11:BC$47)</f>
        <v>4.0327868092618037E-4</v>
      </c>
      <c r="M456" cm="1">
        <f t="array" ref="M456">MMULT('coëfficients techniques importé'!$B26:$AL26,'matrice coefficient technqiue'!BD$11:BD$47)</f>
        <v>4.286974559137549E-4</v>
      </c>
      <c r="N456" cm="1">
        <f t="array" ref="N456">MMULT('coëfficients techniques importé'!$B26:$AL26,'matrice coefficient technqiue'!BE$11:BE$47)</f>
        <v>5.3256956442565692E-4</v>
      </c>
      <c r="O456" cm="1">
        <f t="array" ref="O456">MMULT('coëfficients techniques importé'!$B26:$AL26,'matrice coefficient technqiue'!BF$11:BF$47)</f>
        <v>3.9140198473275328E-4</v>
      </c>
      <c r="P456" cm="1">
        <f t="array" ref="P456">MMULT('coëfficients techniques importé'!$B26:$AL26,'matrice coefficient technqiue'!BG$11:BG$47)</f>
        <v>3.7285750736528925E-4</v>
      </c>
      <c r="Q456" cm="1">
        <f t="array" ref="Q456">MMULT('coëfficients techniques importé'!$B26:$AL26,'matrice coefficient technqiue'!BH$11:BH$47)</f>
        <v>2.9747495617953821E-4</v>
      </c>
      <c r="R456" cm="1">
        <f t="array" ref="R456">MMULT('coëfficients techniques importé'!$B26:$AL26,'matrice coefficient technqiue'!BI$11:BI$47)</f>
        <v>6.0624702023407155E-4</v>
      </c>
      <c r="S456" cm="1">
        <f t="array" ref="S456">MMULT('coëfficients techniques importé'!$B26:$AL26,'matrice coefficient technqiue'!BJ$11:BJ$47)</f>
        <v>5.9394919183800325E-4</v>
      </c>
      <c r="T456" cm="1">
        <f t="array" ref="T456">MMULT('coëfficients techniques importé'!$B26:$AL26,'matrice coefficient technqiue'!BK$11:BK$47)</f>
        <v>7.8447740027167171E-4</v>
      </c>
      <c r="U456" cm="1">
        <f t="array" ref="U456">MMULT('coëfficients techniques importé'!$B26:$AL26,'matrice coefficient technqiue'!BL$11:BL$47)</f>
        <v>7.9102398279190219E-4</v>
      </c>
      <c r="V456" cm="1">
        <f t="array" ref="V456">MMULT('coëfficients techniques importé'!$B26:$AL26,'matrice coefficient technqiue'!BM$11:BM$47)</f>
        <v>5.4731161752470702E-4</v>
      </c>
      <c r="W456" cm="1">
        <f t="array" ref="W456">MMULT('coëfficients techniques importé'!$B26:$AL26,'matrice coefficient technqiue'!BN$11:BN$47)</f>
        <v>5.5632393617811534E-4</v>
      </c>
      <c r="X456" cm="1">
        <f t="array" ref="X456">MMULT('coëfficients techniques importé'!$B26:$AL26,'matrice coefficient technqiue'!BO$11:BO$47)</f>
        <v>9.0239861285796447E-4</v>
      </c>
      <c r="Y456" cm="1">
        <f t="array" ref="Y456">MMULT('coëfficients techniques importé'!$B26:$AL26,'matrice coefficient technqiue'!BP$11:BP$47)</f>
        <v>4.0288431737204721E-4</v>
      </c>
      <c r="Z456" cm="1">
        <f t="array" ref="Z456">MMULT('coëfficients techniques importé'!$B26:$AL26,'matrice coefficient technqiue'!BQ$11:BQ$47)</f>
        <v>3.4707326755411549E-3</v>
      </c>
      <c r="AA456" cm="1">
        <f t="array" ref="AA456">MMULT('coëfficients techniques importé'!$B26:$AL26,'matrice coefficient technqiue'!BR$11:BR$47)</f>
        <v>6.1060877948492193E-4</v>
      </c>
      <c r="AB456" cm="1">
        <f t="array" ref="AB456">MMULT('coëfficients techniques importé'!$B26:$AL26,'matrice coefficient technqiue'!BS$11:BS$47)</f>
        <v>9.7727382603134279E-4</v>
      </c>
      <c r="AC456" cm="1">
        <f t="array" ref="AC456">MMULT('coëfficients techniques importé'!$B26:$AL26,'matrice coefficient technqiue'!BT$11:BT$47)</f>
        <v>5.2923185896230549E-4</v>
      </c>
      <c r="AD456" cm="1">
        <f t="array" ref="AD456">MMULT('coëfficients techniques importé'!$B26:$AL26,'matrice coefficient technqiue'!BU$11:BU$47)</f>
        <v>7.264421148551176E-4</v>
      </c>
      <c r="AE456" cm="1">
        <f t="array" ref="AE456">MMULT('coëfficients techniques importé'!$B26:$AL26,'matrice coefficient technqiue'!BV$11:BV$47)</f>
        <v>5.8598330616443657E-4</v>
      </c>
      <c r="AF456" cm="1">
        <f t="array" ref="AF456">MMULT('coëfficients techniques importé'!$B26:$AL26,'matrice coefficient technqiue'!BW$11:BW$47)</f>
        <v>3.4103352050554603E-4</v>
      </c>
      <c r="AG456" cm="1">
        <f t="array" ref="AG456">MMULT('coëfficients techniques importé'!$B26:$AL26,'matrice coefficient technqiue'!BX$11:BX$47)</f>
        <v>1.9704156026112288E-4</v>
      </c>
      <c r="AH456" cm="1">
        <f t="array" ref="AH456">MMULT('coëfficients techniques importé'!$B26:$AL26,'matrice coefficient technqiue'!BY$11:BY$47)</f>
        <v>2.6301556312760527E-4</v>
      </c>
      <c r="AI456" cm="1">
        <f t="array" ref="AI456">MMULT('coëfficients techniques importé'!$B26:$AL26,'matrice coefficient technqiue'!BZ$11:BZ$47)</f>
        <v>1.8099499868662054E-4</v>
      </c>
      <c r="AJ456" cm="1">
        <f t="array" ref="AJ456">MMULT('coëfficients techniques importé'!$B26:$AL26,'matrice coefficient technqiue'!CA$11:CA$47)</f>
        <v>4.282197966520929E-4</v>
      </c>
      <c r="AK456" cm="1">
        <f t="array" ref="AK456">MMULT('coëfficients techniques importé'!$B26:$AL26,'matrice coefficient technqiue'!CB$11:CB$47)</f>
        <v>5.9692750605429073E-4</v>
      </c>
      <c r="AL456" cm="1">
        <f t="array" ref="AL456">MMULT('coëfficients techniques importé'!$B26:$AL26,'matrice coefficient technqiue'!CC$11:CC$47)</f>
        <v>0</v>
      </c>
    </row>
    <row r="457" spans="1:38">
      <c r="A457" s="13" t="s">
        <v>33</v>
      </c>
      <c r="B457" cm="1">
        <f t="array" ref="B457">MMULT('coëfficients techniques importé'!$B27:$AL27,'matrice coefficient technqiue'!AS$11:AS$47)</f>
        <v>0</v>
      </c>
      <c r="C457" cm="1">
        <f t="array" ref="C457">MMULT('coëfficients techniques importé'!$B27:$AL27,'matrice coefficient technqiue'!AT$11:AT$47)</f>
        <v>0</v>
      </c>
      <c r="D457" cm="1">
        <f t="array" ref="D457">MMULT('coëfficients techniques importé'!$B27:$AL27,'matrice coefficient technqiue'!AU$11:AU$47)</f>
        <v>0</v>
      </c>
      <c r="E457" cm="1">
        <f t="array" ref="E457">MMULT('coëfficients techniques importé'!$B27:$AL27,'matrice coefficient technqiue'!AV$11:AV$47)</f>
        <v>0</v>
      </c>
      <c r="F457" cm="1">
        <f t="array" ref="F457">MMULT('coëfficients techniques importé'!$B27:$AL27,'matrice coefficient technqiue'!AW$11:AW$47)</f>
        <v>0</v>
      </c>
      <c r="G457" cm="1">
        <f t="array" ref="G457">MMULT('coëfficients techniques importé'!$B27:$AL27,'matrice coefficient technqiue'!AX$11:AX$47)</f>
        <v>0</v>
      </c>
      <c r="H457" cm="1">
        <f t="array" ref="H457">MMULT('coëfficients techniques importé'!$B27:$AL27,'matrice coefficient technqiue'!AY$11:AY$47)</f>
        <v>0</v>
      </c>
      <c r="I457" cm="1">
        <f t="array" ref="I457">MMULT('coëfficients techniques importé'!$B27:$AL27,'matrice coefficient technqiue'!AZ$11:AZ$47)</f>
        <v>0</v>
      </c>
      <c r="J457" cm="1">
        <f t="array" ref="J457">MMULT('coëfficients techniques importé'!$B27:$AL27,'matrice coefficient technqiue'!BA$11:BA$47)</f>
        <v>0</v>
      </c>
      <c r="K457" cm="1">
        <f t="array" ref="K457">MMULT('coëfficients techniques importé'!$B27:$AL27,'matrice coefficient technqiue'!BB$11:BB$47)</f>
        <v>0</v>
      </c>
      <c r="L457" cm="1">
        <f t="array" ref="L457">MMULT('coëfficients techniques importé'!$B27:$AL27,'matrice coefficient technqiue'!BC$11:BC$47)</f>
        <v>0</v>
      </c>
      <c r="M457" cm="1">
        <f t="array" ref="M457">MMULT('coëfficients techniques importé'!$B27:$AL27,'matrice coefficient technqiue'!BD$11:BD$47)</f>
        <v>0</v>
      </c>
      <c r="N457" cm="1">
        <f t="array" ref="N457">MMULT('coëfficients techniques importé'!$B27:$AL27,'matrice coefficient technqiue'!BE$11:BE$47)</f>
        <v>0</v>
      </c>
      <c r="O457" cm="1">
        <f t="array" ref="O457">MMULT('coëfficients techniques importé'!$B27:$AL27,'matrice coefficient technqiue'!BF$11:BF$47)</f>
        <v>0</v>
      </c>
      <c r="P457" cm="1">
        <f t="array" ref="P457">MMULT('coëfficients techniques importé'!$B27:$AL27,'matrice coefficient technqiue'!BG$11:BG$47)</f>
        <v>0</v>
      </c>
      <c r="Q457" cm="1">
        <f t="array" ref="Q457">MMULT('coëfficients techniques importé'!$B27:$AL27,'matrice coefficient technqiue'!BH$11:BH$47)</f>
        <v>0</v>
      </c>
      <c r="R457" cm="1">
        <f t="array" ref="R457">MMULT('coëfficients techniques importé'!$B27:$AL27,'matrice coefficient technqiue'!BI$11:BI$47)</f>
        <v>0</v>
      </c>
      <c r="S457" cm="1">
        <f t="array" ref="S457">MMULT('coëfficients techniques importé'!$B27:$AL27,'matrice coefficient technqiue'!BJ$11:BJ$47)</f>
        <v>0</v>
      </c>
      <c r="T457" cm="1">
        <f t="array" ref="T457">MMULT('coëfficients techniques importé'!$B27:$AL27,'matrice coefficient technqiue'!BK$11:BK$47)</f>
        <v>0</v>
      </c>
      <c r="U457" cm="1">
        <f t="array" ref="U457">MMULT('coëfficients techniques importé'!$B27:$AL27,'matrice coefficient technqiue'!BL$11:BL$47)</f>
        <v>0</v>
      </c>
      <c r="V457" cm="1">
        <f t="array" ref="V457">MMULT('coëfficients techniques importé'!$B27:$AL27,'matrice coefficient technqiue'!BM$11:BM$47)</f>
        <v>0</v>
      </c>
      <c r="W457" cm="1">
        <f t="array" ref="W457">MMULT('coëfficients techniques importé'!$B27:$AL27,'matrice coefficient technqiue'!BN$11:BN$47)</f>
        <v>0</v>
      </c>
      <c r="X457" cm="1">
        <f t="array" ref="X457">MMULT('coëfficients techniques importé'!$B27:$AL27,'matrice coefficient technqiue'!BO$11:BO$47)</f>
        <v>0</v>
      </c>
      <c r="Y457" cm="1">
        <f t="array" ref="Y457">MMULT('coëfficients techniques importé'!$B27:$AL27,'matrice coefficient technqiue'!BP$11:BP$47)</f>
        <v>0</v>
      </c>
      <c r="Z457" cm="1">
        <f t="array" ref="Z457">MMULT('coëfficients techniques importé'!$B27:$AL27,'matrice coefficient technqiue'!BQ$11:BQ$47)</f>
        <v>0</v>
      </c>
      <c r="AA457" cm="1">
        <f t="array" ref="AA457">MMULT('coëfficients techniques importé'!$B27:$AL27,'matrice coefficient technqiue'!BR$11:BR$47)</f>
        <v>0</v>
      </c>
      <c r="AB457" cm="1">
        <f t="array" ref="AB457">MMULT('coëfficients techniques importé'!$B27:$AL27,'matrice coefficient technqiue'!BS$11:BS$47)</f>
        <v>0</v>
      </c>
      <c r="AC457" cm="1">
        <f t="array" ref="AC457">MMULT('coëfficients techniques importé'!$B27:$AL27,'matrice coefficient technqiue'!BT$11:BT$47)</f>
        <v>0</v>
      </c>
      <c r="AD457" cm="1">
        <f t="array" ref="AD457">MMULT('coëfficients techniques importé'!$B27:$AL27,'matrice coefficient technqiue'!BU$11:BU$47)</f>
        <v>0</v>
      </c>
      <c r="AE457" cm="1">
        <f t="array" ref="AE457">MMULT('coëfficients techniques importé'!$B27:$AL27,'matrice coefficient technqiue'!BV$11:BV$47)</f>
        <v>0</v>
      </c>
      <c r="AF457" cm="1">
        <f t="array" ref="AF457">MMULT('coëfficients techniques importé'!$B27:$AL27,'matrice coefficient technqiue'!BW$11:BW$47)</f>
        <v>0</v>
      </c>
      <c r="AG457" cm="1">
        <f t="array" ref="AG457">MMULT('coëfficients techniques importé'!$B27:$AL27,'matrice coefficient technqiue'!BX$11:BX$47)</f>
        <v>0</v>
      </c>
      <c r="AH457" cm="1">
        <f t="array" ref="AH457">MMULT('coëfficients techniques importé'!$B27:$AL27,'matrice coefficient technqiue'!BY$11:BY$47)</f>
        <v>0</v>
      </c>
      <c r="AI457" cm="1">
        <f t="array" ref="AI457">MMULT('coëfficients techniques importé'!$B27:$AL27,'matrice coefficient technqiue'!BZ$11:BZ$47)</f>
        <v>0</v>
      </c>
      <c r="AJ457" cm="1">
        <f t="array" ref="AJ457">MMULT('coëfficients techniques importé'!$B27:$AL27,'matrice coefficient technqiue'!CA$11:CA$47)</f>
        <v>0</v>
      </c>
      <c r="AK457" cm="1">
        <f t="array" ref="AK457">MMULT('coëfficients techniques importé'!$B27:$AL27,'matrice coefficient technqiue'!CB$11:CB$47)</f>
        <v>0</v>
      </c>
      <c r="AL457" cm="1">
        <f t="array" ref="AL457">MMULT('coëfficients techniques importé'!$B27:$AL27,'matrice coefficient technqiue'!CC$11:CC$47)</f>
        <v>0</v>
      </c>
    </row>
    <row r="458" spans="1:38">
      <c r="A458" s="13" t="s">
        <v>34</v>
      </c>
      <c r="B458" cm="1">
        <f t="array" ref="B458">MMULT('coëfficients techniques importé'!$B28:$AL28,'matrice coefficient technqiue'!AS$11:AS$47)</f>
        <v>1.5106590070632689E-3</v>
      </c>
      <c r="C458" cm="1">
        <f t="array" ref="C458">MMULT('coëfficients techniques importé'!$B28:$AL28,'matrice coefficient technqiue'!AT$11:AT$47)</f>
        <v>2.6110330315587751E-3</v>
      </c>
      <c r="D458" cm="1">
        <f t="array" ref="D458">MMULT('coëfficients techniques importé'!$B28:$AL28,'matrice coefficient technqiue'!AU$11:AU$47)</f>
        <v>2.4937120567117012E-3</v>
      </c>
      <c r="E458" cm="1">
        <f t="array" ref="E458">MMULT('coëfficients techniques importé'!$B28:$AL28,'matrice coefficient technqiue'!AV$11:AV$47)</f>
        <v>1.836301496571725E-3</v>
      </c>
      <c r="F458" cm="1">
        <f t="array" ref="F458">MMULT('coëfficients techniques importé'!$B28:$AL28,'matrice coefficient technqiue'!AW$11:AW$47)</f>
        <v>2.7339322248834757E-3</v>
      </c>
      <c r="G458" cm="1">
        <f t="array" ref="G458">MMULT('coëfficients techniques importé'!$B28:$AL28,'matrice coefficient technqiue'!AX$11:AX$47)</f>
        <v>1.5225263466160099E-3</v>
      </c>
      <c r="H458" cm="1">
        <f t="array" ref="H458">MMULT('coëfficients techniques importé'!$B28:$AL28,'matrice coefficient technqiue'!AY$11:AY$47)</f>
        <v>1.8001342463630202E-3</v>
      </c>
      <c r="I458" cm="1">
        <f t="array" ref="I458">MMULT('coëfficients techniques importé'!$B28:$AL28,'matrice coefficient technqiue'!AZ$11:AZ$47)</f>
        <v>2.1306464045932898E-3</v>
      </c>
      <c r="J458" cm="1">
        <f t="array" ref="J458">MMULT('coëfficients techniques importé'!$B28:$AL28,'matrice coefficient technqiue'!BA$11:BA$47)</f>
        <v>2.604836601799906E-3</v>
      </c>
      <c r="K458" cm="1">
        <f t="array" ref="K458">MMULT('coëfficients techniques importé'!$B28:$AL28,'matrice coefficient technqiue'!BB$11:BB$47)</f>
        <v>2.4721652668135076E-3</v>
      </c>
      <c r="L458" cm="1">
        <f t="array" ref="L458">MMULT('coëfficients techniques importé'!$B28:$AL28,'matrice coefficient technqiue'!BC$11:BC$47)</f>
        <v>1.8623372891429248E-3</v>
      </c>
      <c r="M458" cm="1">
        <f t="array" ref="M458">MMULT('coëfficients techniques importé'!$B28:$AL28,'matrice coefficient technqiue'!BD$11:BD$47)</f>
        <v>1.9619668367456592E-3</v>
      </c>
      <c r="N458" cm="1">
        <f t="array" ref="N458">MMULT('coëfficients techniques importé'!$B28:$AL28,'matrice coefficient technqiue'!BE$11:BE$47)</f>
        <v>2.5114289268179822E-3</v>
      </c>
      <c r="O458" cm="1">
        <f t="array" ref="O458">MMULT('coëfficients techniques importé'!$B28:$AL28,'matrice coefficient technqiue'!BF$11:BF$47)</f>
        <v>1.9942506056389235E-3</v>
      </c>
      <c r="P458" cm="1">
        <f t="array" ref="P458">MMULT('coëfficients techniques importé'!$B28:$AL28,'matrice coefficient technqiue'!BG$11:BG$47)</f>
        <v>1.8729749182331543E-3</v>
      </c>
      <c r="Q458" cm="1">
        <f t="array" ref="Q458">MMULT('coëfficients techniques importé'!$B28:$AL28,'matrice coefficient technqiue'!BH$11:BH$47)</f>
        <v>1.6203539318550325E-3</v>
      </c>
      <c r="R458" cm="1">
        <f t="array" ref="R458">MMULT('coëfficients techniques importé'!$B28:$AL28,'matrice coefficient technqiue'!BI$11:BI$47)</f>
        <v>2.3833262375733983E-3</v>
      </c>
      <c r="S458" cm="1">
        <f t="array" ref="S458">MMULT('coëfficients techniques importé'!$B28:$AL28,'matrice coefficient technqiue'!BJ$11:BJ$47)</f>
        <v>3.4881120624631629E-3</v>
      </c>
      <c r="T458" cm="1">
        <f t="array" ref="T458">MMULT('coëfficients techniques importé'!$B28:$AL28,'matrice coefficient technqiue'!BK$11:BK$47)</f>
        <v>2.9455595509675259E-3</v>
      </c>
      <c r="U458" cm="1">
        <f t="array" ref="U458">MMULT('coëfficients techniques importé'!$B28:$AL28,'matrice coefficient technqiue'!BL$11:BL$47)</f>
        <v>2.509862272296656E-3</v>
      </c>
      <c r="V458" cm="1">
        <f t="array" ref="V458">MMULT('coëfficients techniques importé'!$B28:$AL28,'matrice coefficient technqiue'!BM$11:BM$47)</f>
        <v>2.1051752120029668E-3</v>
      </c>
      <c r="W458" cm="1">
        <f t="array" ref="W458">MMULT('coëfficients techniques importé'!$B28:$AL28,'matrice coefficient technqiue'!BN$11:BN$47)</f>
        <v>2.8003521730095779E-3</v>
      </c>
      <c r="X458" cm="1">
        <f t="array" ref="X458">MMULT('coëfficients techniques importé'!$B28:$AL28,'matrice coefficient technqiue'!BO$11:BO$47)</f>
        <v>2.6411524957990697E-3</v>
      </c>
      <c r="Y458" cm="1">
        <f t="array" ref="Y458">MMULT('coëfficients techniques importé'!$B28:$AL28,'matrice coefficient technqiue'!BP$11:BP$47)</f>
        <v>2.7308433114332934E-3</v>
      </c>
      <c r="Z458" cm="1">
        <f t="array" ref="Z458">MMULT('coëfficients techniques importé'!$B28:$AL28,'matrice coefficient technqiue'!BQ$11:BQ$47)</f>
        <v>2.7374582665229377E-3</v>
      </c>
      <c r="AA458" cm="1">
        <f t="array" ref="AA458">MMULT('coëfficients techniques importé'!$B28:$AL28,'matrice coefficient technqiue'!BR$11:BR$47)</f>
        <v>9.6407910783560011E-4</v>
      </c>
      <c r="AB458" cm="1">
        <f t="array" ref="AB458">MMULT('coëfficients techniques importé'!$B28:$AL28,'matrice coefficient technqiue'!BS$11:BS$47)</f>
        <v>7.6023685719166494E-3</v>
      </c>
      <c r="AC458" cm="1">
        <f t="array" ref="AC458">MMULT('coëfficients techniques importé'!$B28:$AL28,'matrice coefficient technqiue'!BT$11:BT$47)</f>
        <v>3.400775585308418E-3</v>
      </c>
      <c r="AD458" cm="1">
        <f t="array" ref="AD458">MMULT('coëfficients techniques importé'!$B28:$AL28,'matrice coefficient technqiue'!BU$11:BU$47)</f>
        <v>3.1467317038340122E-3</v>
      </c>
      <c r="AE458" cm="1">
        <f t="array" ref="AE458">MMULT('coëfficients techniques importé'!$B28:$AL28,'matrice coefficient technqiue'!BV$11:BV$47)</f>
        <v>3.0556850752399729E-3</v>
      </c>
      <c r="AF458" cm="1">
        <f t="array" ref="AF458">MMULT('coëfficients techniques importé'!$B28:$AL28,'matrice coefficient technqiue'!BW$11:BW$47)</f>
        <v>1.2592236532831388E-3</v>
      </c>
      <c r="AG458" cm="1">
        <f t="array" ref="AG458">MMULT('coëfficients techniques importé'!$B28:$AL28,'matrice coefficient technqiue'!BX$11:BX$47)</f>
        <v>8.776562200413354E-4</v>
      </c>
      <c r="AH458" cm="1">
        <f t="array" ref="AH458">MMULT('coëfficients techniques importé'!$B28:$AL28,'matrice coefficient technqiue'!BY$11:BY$47)</f>
        <v>1.0045480869246052E-3</v>
      </c>
      <c r="AI458" cm="1">
        <f t="array" ref="AI458">MMULT('coëfficients techniques importé'!$B28:$AL28,'matrice coefficient technqiue'!BZ$11:BZ$47)</f>
        <v>9.645740347966064E-4</v>
      </c>
      <c r="AJ458" cm="1">
        <f t="array" ref="AJ458">MMULT('coëfficients techniques importé'!$B28:$AL28,'matrice coefficient technqiue'!CA$11:CA$47)</f>
        <v>1.9130670008595317E-3</v>
      </c>
      <c r="AK458" cm="1">
        <f t="array" ref="AK458">MMULT('coëfficients techniques importé'!$B28:$AL28,'matrice coefficient technqiue'!CB$11:CB$47)</f>
        <v>2.0239942226839207E-3</v>
      </c>
      <c r="AL458" cm="1">
        <f t="array" ref="AL458">MMULT('coëfficients techniques importé'!$B28:$AL28,'matrice coefficient technqiue'!CC$11:CC$47)</f>
        <v>0</v>
      </c>
    </row>
    <row r="459" spans="1:38">
      <c r="A459" s="13" t="s">
        <v>35</v>
      </c>
      <c r="B459" cm="1">
        <f t="array" ref="B459">MMULT('coëfficients techniques importé'!$B29:$AL29,'matrice coefficient technqiue'!AS$11:AS$47)</f>
        <v>1.2646358212555007E-6</v>
      </c>
      <c r="C459" cm="1">
        <f t="array" ref="C459">MMULT('coëfficients techniques importé'!$B29:$AL29,'matrice coefficient technqiue'!AT$11:AT$47)</f>
        <v>2.5478541524859414E-6</v>
      </c>
      <c r="D459" cm="1">
        <f t="array" ref="D459">MMULT('coëfficients techniques importé'!$B29:$AL29,'matrice coefficient technqiue'!AU$11:AU$47)</f>
        <v>2.1209082758070191E-6</v>
      </c>
      <c r="E459" cm="1">
        <f t="array" ref="E459">MMULT('coëfficients techniques importé'!$B29:$AL29,'matrice coefficient technqiue'!AV$11:AV$47)</f>
        <v>2.0721853491649117E-6</v>
      </c>
      <c r="F459" cm="1">
        <f t="array" ref="F459">MMULT('coëfficients techniques importé'!$B29:$AL29,'matrice coefficient technqiue'!AW$11:AW$47)</f>
        <v>2.1861745771267855E-6</v>
      </c>
      <c r="G459" cm="1">
        <f t="array" ref="G459">MMULT('coëfficients techniques importé'!$B29:$AL29,'matrice coefficient technqiue'!AX$11:AX$47)</f>
        <v>1.1022230939332635E-6</v>
      </c>
      <c r="H459" cm="1">
        <f t="array" ref="H459">MMULT('coëfficients techniques importé'!$B29:$AL29,'matrice coefficient technqiue'!AY$11:AY$47)</f>
        <v>1.6106804261069758E-6</v>
      </c>
      <c r="I459" cm="1">
        <f t="array" ref="I459">MMULT('coëfficients techniques importé'!$B29:$AL29,'matrice coefficient technqiue'!AZ$11:AZ$47)</f>
        <v>2.1724010234516771E-6</v>
      </c>
      <c r="J459" cm="1">
        <f t="array" ref="J459">MMULT('coëfficients techniques importé'!$B29:$AL29,'matrice coefficient technqiue'!BA$11:BA$47)</f>
        <v>2.5531889301911803E-6</v>
      </c>
      <c r="K459" cm="1">
        <f t="array" ref="K459">MMULT('coëfficients techniques importé'!$B29:$AL29,'matrice coefficient technqiue'!BB$11:BB$47)</f>
        <v>2.3581025882304937E-6</v>
      </c>
      <c r="L459" cm="1">
        <f t="array" ref="L459">MMULT('coëfficients techniques importé'!$B29:$AL29,'matrice coefficient technqiue'!BC$11:BC$47)</f>
        <v>1.6413444394272235E-6</v>
      </c>
      <c r="M459" cm="1">
        <f t="array" ref="M459">MMULT('coëfficients techniques importé'!$B29:$AL29,'matrice coefficient technqiue'!BD$11:BD$47)</f>
        <v>2.1147294329989113E-6</v>
      </c>
      <c r="N459" cm="1">
        <f t="array" ref="N459">MMULT('coëfficients techniques importé'!$B29:$AL29,'matrice coefficient technqiue'!BE$11:BE$47)</f>
        <v>2.275082665683496E-6</v>
      </c>
      <c r="O459" cm="1">
        <f t="array" ref="O459">MMULT('coëfficients techniques importé'!$B29:$AL29,'matrice coefficient technqiue'!BF$11:BF$47)</f>
        <v>2.504878553785831E-6</v>
      </c>
      <c r="P459" cm="1">
        <f t="array" ref="P459">MMULT('coëfficients techniques importé'!$B29:$AL29,'matrice coefficient technqiue'!BG$11:BG$47)</f>
        <v>4.1384678370230287E-6</v>
      </c>
      <c r="Q459" cm="1">
        <f t="array" ref="Q459">MMULT('coëfficients techniques importé'!$B29:$AL29,'matrice coefficient technqiue'!BH$11:BH$47)</f>
        <v>9.323657336101036E-7</v>
      </c>
      <c r="R459" cm="1">
        <f t="array" ref="R459">MMULT('coëfficients techniques importé'!$B29:$AL29,'matrice coefficient technqiue'!BI$11:BI$47)</f>
        <v>3.9642765022403846E-6</v>
      </c>
      <c r="S459" cm="1">
        <f t="array" ref="S459">MMULT('coëfficients techniques importé'!$B29:$AL29,'matrice coefficient technqiue'!BJ$11:BJ$47)</f>
        <v>3.0870944618098446E-6</v>
      </c>
      <c r="T459" cm="1">
        <f t="array" ref="T459">MMULT('coëfficients techniques importé'!$B29:$AL29,'matrice coefficient technqiue'!BK$11:BK$47)</f>
        <v>2.9711403099369313E-6</v>
      </c>
      <c r="U459" cm="1">
        <f t="array" ref="U459">MMULT('coëfficients techniques importé'!$B29:$AL29,'matrice coefficient technqiue'!BL$11:BL$47)</f>
        <v>2.7912396846282016E-6</v>
      </c>
      <c r="V459" cm="1">
        <f t="array" ref="V459">MMULT('coëfficients techniques importé'!$B29:$AL29,'matrice coefficient technqiue'!BM$11:BM$47)</f>
        <v>1.2130700974763266E-6</v>
      </c>
      <c r="W459" cm="1">
        <f t="array" ref="W459">MMULT('coëfficients techniques importé'!$B29:$AL29,'matrice coefficient technqiue'!BN$11:BN$47)</f>
        <v>1.9051456214236189E-6</v>
      </c>
      <c r="X459" cm="1">
        <f t="array" ref="X459">MMULT('coëfficients techniques importé'!$B29:$AL29,'matrice coefficient technqiue'!BO$11:BO$47)</f>
        <v>2.6027769473728345E-6</v>
      </c>
      <c r="Y459" cm="1">
        <f t="array" ref="Y459">MMULT('coëfficients techniques importé'!$B29:$AL29,'matrice coefficient technqiue'!BP$11:BP$47)</f>
        <v>3.7637375781357453E-6</v>
      </c>
      <c r="Z459" cm="1">
        <f t="array" ref="Z459">MMULT('coëfficients techniques importé'!$B29:$AL29,'matrice coefficient technqiue'!BQ$11:BQ$47)</f>
        <v>3.0344277658746411E-6</v>
      </c>
      <c r="AA459" cm="1">
        <f t="array" ref="AA459">MMULT('coëfficients techniques importé'!$B29:$AL29,'matrice coefficient technqiue'!BR$11:BR$47)</f>
        <v>9.6758151022097344E-7</v>
      </c>
      <c r="AB459" cm="1">
        <f t="array" ref="AB459">MMULT('coëfficients techniques importé'!$B29:$AL29,'matrice coefficient technqiue'!BS$11:BS$47)</f>
        <v>3.3143722517806948E-6</v>
      </c>
      <c r="AC459" cm="1">
        <f t="array" ref="AC459">MMULT('coëfficients techniques importé'!$B29:$AL29,'matrice coefficient technqiue'!BT$11:BT$47)</f>
        <v>2.0257654226754136E-4</v>
      </c>
      <c r="AD459" cm="1">
        <f t="array" ref="AD459">MMULT('coëfficients techniques importé'!$B29:$AL29,'matrice coefficient technqiue'!BU$11:BU$47)</f>
        <v>6.5113024176404361E-6</v>
      </c>
      <c r="AE459" cm="1">
        <f t="array" ref="AE459">MMULT('coëfficients techniques importé'!$B29:$AL29,'matrice coefficient technqiue'!BV$11:BV$47)</f>
        <v>6.2882643365384324E-6</v>
      </c>
      <c r="AF459" cm="1">
        <f t="array" ref="AF459">MMULT('coëfficients techniques importé'!$B29:$AL29,'matrice coefficient technqiue'!BW$11:BW$47)</f>
        <v>1.9952504161633955E-6</v>
      </c>
      <c r="AG459" cm="1">
        <f t="array" ref="AG459">MMULT('coëfficients techniques importé'!$B29:$AL29,'matrice coefficient technqiue'!BX$11:BX$47)</f>
        <v>1.3229165550444429E-6</v>
      </c>
      <c r="AH459" cm="1">
        <f t="array" ref="AH459">MMULT('coëfficients techniques importé'!$B29:$AL29,'matrice coefficient technqiue'!BY$11:BY$47)</f>
        <v>1.2231533386701015E-6</v>
      </c>
      <c r="AI459" cm="1">
        <f t="array" ref="AI459">MMULT('coëfficients techniques importé'!$B29:$AL29,'matrice coefficient technqiue'!BZ$11:BZ$47)</f>
        <v>1.479267516120399E-6</v>
      </c>
      <c r="AJ459" cm="1">
        <f t="array" ref="AJ459">MMULT('coëfficients techniques importé'!$B29:$AL29,'matrice coefficient technqiue'!CA$11:CA$47)</f>
        <v>2.4198926733383591E-6</v>
      </c>
      <c r="AK459" cm="1">
        <f t="array" ref="AK459">MMULT('coëfficients techniques importé'!$B29:$AL29,'matrice coefficient technqiue'!CB$11:CB$47)</f>
        <v>2.9994636052424575E-6</v>
      </c>
      <c r="AL459" cm="1">
        <f t="array" ref="AL459">MMULT('coëfficients techniques importé'!$B29:$AL29,'matrice coefficient technqiue'!CC$11:CC$47)</f>
        <v>0</v>
      </c>
    </row>
    <row r="460" spans="1:38">
      <c r="A460" s="13" t="s">
        <v>36</v>
      </c>
      <c r="B460" cm="1">
        <f t="array" ref="B460">MMULT('coëfficients techniques importé'!$B30:$AL30,'matrice coefficient technqiue'!AS$11:AS$47)</f>
        <v>9.3979758182829575E-4</v>
      </c>
      <c r="C460" cm="1">
        <f t="array" ref="C460">MMULT('coëfficients techniques importé'!$B30:$AL30,'matrice coefficient technqiue'!AT$11:AT$47)</f>
        <v>7.2300737424080719E-4</v>
      </c>
      <c r="D460" cm="1">
        <f t="array" ref="D460">MMULT('coëfficients techniques importé'!$B30:$AL30,'matrice coefficient technqiue'!AU$11:AU$47)</f>
        <v>1.32631296961383E-3</v>
      </c>
      <c r="E460" cm="1">
        <f t="array" ref="E460">MMULT('coëfficients techniques importé'!$B30:$AL30,'matrice coefficient technqiue'!AV$11:AV$47)</f>
        <v>1.0676250730213685E-3</v>
      </c>
      <c r="F460" cm="1">
        <f t="array" ref="F460">MMULT('coëfficients techniques importé'!$B30:$AL30,'matrice coefficient technqiue'!AW$11:AW$47)</f>
        <v>9.177680729618203E-4</v>
      </c>
      <c r="G460" cm="1">
        <f t="array" ref="G460">MMULT('coëfficients techniques importé'!$B30:$AL30,'matrice coefficient technqiue'!AX$11:AX$47)</f>
        <v>3.8802024449837878E-4</v>
      </c>
      <c r="H460" cm="1">
        <f t="array" ref="H460">MMULT('coëfficients techniques importé'!$B30:$AL30,'matrice coefficient technqiue'!AY$11:AY$47)</f>
        <v>1.1395566945673942E-3</v>
      </c>
      <c r="I460" cm="1">
        <f t="array" ref="I460">MMULT('coëfficients techniques importé'!$B30:$AL30,'matrice coefficient technqiue'!AZ$11:AZ$47)</f>
        <v>1.0787965088571588E-3</v>
      </c>
      <c r="J460" cm="1">
        <f t="array" ref="J460">MMULT('coëfficients techniques importé'!$B30:$AL30,'matrice coefficient technqiue'!BA$11:BA$47)</f>
        <v>8.5027444812512125E-4</v>
      </c>
      <c r="K460" cm="1">
        <f t="array" ref="K460">MMULT('coëfficients techniques importé'!$B30:$AL30,'matrice coefficient technqiue'!BB$11:BB$47)</f>
        <v>5.7873723637128427E-4</v>
      </c>
      <c r="L460" cm="1">
        <f t="array" ref="L460">MMULT('coëfficients techniques importé'!$B30:$AL30,'matrice coefficient technqiue'!BC$11:BC$47)</f>
        <v>5.0146912367011402E-4</v>
      </c>
      <c r="M460" cm="1">
        <f t="array" ref="M460">MMULT('coëfficients techniques importé'!$B30:$AL30,'matrice coefficient technqiue'!BD$11:BD$47)</f>
        <v>5.9851393578285957E-4</v>
      </c>
      <c r="N460" cm="1">
        <f t="array" ref="N460">MMULT('coëfficients techniques importé'!$B30:$AL30,'matrice coefficient technqiue'!BE$11:BE$47)</f>
        <v>6.5747322516007873E-4</v>
      </c>
      <c r="O460" cm="1">
        <f t="array" ref="O460">MMULT('coëfficients techniques importé'!$B30:$AL30,'matrice coefficient technqiue'!BF$11:BF$47)</f>
        <v>8.2633888613675482E-4</v>
      </c>
      <c r="P460" cm="1">
        <f t="array" ref="P460">MMULT('coëfficients techniques importé'!$B30:$AL30,'matrice coefficient technqiue'!BG$11:BG$47)</f>
        <v>7.065058666430419E-4</v>
      </c>
      <c r="Q460" cm="1">
        <f t="array" ref="Q460">MMULT('coëfficients techniques importé'!$B30:$AL30,'matrice coefficient technqiue'!BH$11:BH$47)</f>
        <v>3.5320017831773354E-4</v>
      </c>
      <c r="R460" cm="1">
        <f t="array" ref="R460">MMULT('coëfficients techniques importé'!$B30:$AL30,'matrice coefficient technqiue'!BI$11:BI$47)</f>
        <v>5.776901858179698E-4</v>
      </c>
      <c r="S460" cm="1">
        <f t="array" ref="S460">MMULT('coëfficients techniques importé'!$B30:$AL30,'matrice coefficient technqiue'!BJ$11:BJ$47)</f>
        <v>5.2928040712667279E-4</v>
      </c>
      <c r="T460" cm="1">
        <f t="array" ref="T460">MMULT('coëfficients techniques importé'!$B30:$AL30,'matrice coefficient technqiue'!BK$11:BK$47)</f>
        <v>7.5246466778387724E-4</v>
      </c>
      <c r="U460" cm="1">
        <f t="array" ref="U460">MMULT('coëfficients techniques importé'!$B30:$AL30,'matrice coefficient technqiue'!BL$11:BL$47)</f>
        <v>5.3589065068780813E-4</v>
      </c>
      <c r="V460" cm="1">
        <f t="array" ref="V460">MMULT('coëfficients techniques importé'!$B30:$AL30,'matrice coefficient technqiue'!BM$11:BM$47)</f>
        <v>1.2633987170359324E-3</v>
      </c>
      <c r="W460" cm="1">
        <f t="array" ref="W460">MMULT('coëfficients techniques importé'!$B30:$AL30,'matrice coefficient technqiue'!BN$11:BN$47)</f>
        <v>8.3209520136983696E-4</v>
      </c>
      <c r="X460" cm="1">
        <f t="array" ref="X460">MMULT('coëfficients techniques importé'!$B30:$AL30,'matrice coefficient technqiue'!BO$11:BO$47)</f>
        <v>1.1948440381847716E-3</v>
      </c>
      <c r="Y460" cm="1">
        <f t="array" ref="Y460">MMULT('coëfficients techniques importé'!$B30:$AL30,'matrice coefficient technqiue'!BP$11:BP$47)</f>
        <v>6.1855864489183509E-4</v>
      </c>
      <c r="Z460" cm="1">
        <f t="array" ref="Z460">MMULT('coëfficients techniques importé'!$B30:$AL30,'matrice coefficient technqiue'!BQ$11:BQ$47)</f>
        <v>1.1837382731436407E-3</v>
      </c>
      <c r="AA460" cm="1">
        <f t="array" ref="AA460">MMULT('coëfficients techniques importé'!$B30:$AL30,'matrice coefficient technqiue'!BR$11:BR$47)</f>
        <v>1.8948652498682015E-4</v>
      </c>
      <c r="AB460" cm="1">
        <f t="array" ref="AB460">MMULT('coëfficients techniques importé'!$B30:$AL30,'matrice coefficient technqiue'!BS$11:BS$47)</f>
        <v>5.2320507101880694E-4</v>
      </c>
      <c r="AC460" cm="1">
        <f t="array" ref="AC460">MMULT('coëfficients techniques importé'!$B30:$AL30,'matrice coefficient technqiue'!BT$11:BT$47)</f>
        <v>5.9337205813977001E-4</v>
      </c>
      <c r="AD460" cm="1">
        <f t="array" ref="AD460">MMULT('coëfficients techniques importé'!$B30:$AL30,'matrice coefficient technqiue'!BU$11:BU$47)</f>
        <v>1.4105793556301661E-3</v>
      </c>
      <c r="AE460" cm="1">
        <f t="array" ref="AE460">MMULT('coëfficients techniques importé'!$B30:$AL30,'matrice coefficient technqiue'!BV$11:BV$47)</f>
        <v>5.8764639876474588E-4</v>
      </c>
      <c r="AF460" cm="1">
        <f t="array" ref="AF460">MMULT('coëfficients techniques importé'!$B30:$AL30,'matrice coefficient technqiue'!BW$11:BW$47)</f>
        <v>3.6030006576489822E-4</v>
      </c>
      <c r="AG460" cm="1">
        <f t="array" ref="AG460">MMULT('coëfficients techniques importé'!$B30:$AL30,'matrice coefficient technqiue'!BX$11:BX$47)</f>
        <v>3.2536183157218338E-4</v>
      </c>
      <c r="AH460" cm="1">
        <f t="array" ref="AH460">MMULT('coëfficients techniques importé'!$B30:$AL30,'matrice coefficient technqiue'!BY$11:BY$47)</f>
        <v>4.0934259331726672E-4</v>
      </c>
      <c r="AI460" cm="1">
        <f t="array" ref="AI460">MMULT('coëfficients techniques importé'!$B30:$AL30,'matrice coefficient technqiue'!BZ$11:BZ$47)</f>
        <v>2.8047404840682164E-4</v>
      </c>
      <c r="AJ460" cm="1">
        <f t="array" ref="AJ460">MMULT('coëfficients techniques importé'!$B30:$AL30,'matrice coefficient technqiue'!CA$11:CA$47)</f>
        <v>7.8424054384568307E-4</v>
      </c>
      <c r="AK460" cm="1">
        <f t="array" ref="AK460">MMULT('coëfficients techniques importé'!$B30:$AL30,'matrice coefficient technqiue'!CB$11:CB$47)</f>
        <v>5.1213761497208754E-4</v>
      </c>
      <c r="AL460" cm="1">
        <f t="array" ref="AL460">MMULT('coëfficients techniques importé'!$B30:$AL30,'matrice coefficient technqiue'!CC$11:CC$47)</f>
        <v>0</v>
      </c>
    </row>
    <row r="461" spans="1:38">
      <c r="A461" s="13" t="s">
        <v>37</v>
      </c>
      <c r="B461" cm="1">
        <f t="array" ref="B461">MMULT('coëfficients techniques importé'!$B31:$AL31,'matrice coefficient technqiue'!AS$11:AS$47)</f>
        <v>2.280836913954165E-3</v>
      </c>
      <c r="C461" cm="1">
        <f t="array" ref="C461">MMULT('coëfficients techniques importé'!$B31:$AL31,'matrice coefficient technqiue'!AT$11:AT$47)</f>
        <v>3.9312973619724228E-3</v>
      </c>
      <c r="D461" cm="1">
        <f t="array" ref="D461">MMULT('coëfficients techniques importé'!$B31:$AL31,'matrice coefficient technqiue'!AU$11:AU$47)</f>
        <v>3.8701698881036029E-3</v>
      </c>
      <c r="E461" cm="1">
        <f t="array" ref="E461">MMULT('coëfficients techniques importé'!$B31:$AL31,'matrice coefficient technqiue'!AV$11:AV$47)</f>
        <v>3.3166541098217706E-3</v>
      </c>
      <c r="F461" cm="1">
        <f t="array" ref="F461">MMULT('coëfficients techniques importé'!$B31:$AL31,'matrice coefficient technqiue'!AW$11:AW$47)</f>
        <v>4.0047854357588009E-3</v>
      </c>
      <c r="G461" cm="1">
        <f t="array" ref="G461">MMULT('coëfficients techniques importé'!$B31:$AL31,'matrice coefficient technqiue'!AX$11:AX$47)</f>
        <v>2.2455832771968135E-3</v>
      </c>
      <c r="H461" cm="1">
        <f t="array" ref="H461">MMULT('coëfficients techniques importé'!$B31:$AL31,'matrice coefficient technqiue'!AY$11:AY$47)</f>
        <v>3.1219759311672994E-3</v>
      </c>
      <c r="I461" cm="1">
        <f t="array" ref="I461">MMULT('coëfficients techniques importé'!$B31:$AL31,'matrice coefficient technqiue'!AZ$11:AZ$47)</f>
        <v>3.3126773301425283E-3</v>
      </c>
      <c r="J461" cm="1">
        <f t="array" ref="J461">MMULT('coëfficients techniques importé'!$B31:$AL31,'matrice coefficient technqiue'!BA$11:BA$47)</f>
        <v>3.8276194358397909E-3</v>
      </c>
      <c r="K461" cm="1">
        <f t="array" ref="K461">MMULT('coëfficients techniques importé'!$B31:$AL31,'matrice coefficient technqiue'!BB$11:BB$47)</f>
        <v>4.0098772114334031E-3</v>
      </c>
      <c r="L461" cm="1">
        <f t="array" ref="L461">MMULT('coëfficients techniques importé'!$B31:$AL31,'matrice coefficient technqiue'!BC$11:BC$47)</f>
        <v>2.6824841862393531E-3</v>
      </c>
      <c r="M461" cm="1">
        <f t="array" ref="M461">MMULT('coëfficients techniques importé'!$B31:$AL31,'matrice coefficient technqiue'!BD$11:BD$47)</f>
        <v>3.2891760131555392E-3</v>
      </c>
      <c r="N461" cm="1">
        <f t="array" ref="N461">MMULT('coëfficients techniques importé'!$B31:$AL31,'matrice coefficient technqiue'!BE$11:BE$47)</f>
        <v>3.7537492928276161E-3</v>
      </c>
      <c r="O461" cm="1">
        <f t="array" ref="O461">MMULT('coëfficients techniques importé'!$B31:$AL31,'matrice coefficient technqiue'!BF$11:BF$47)</f>
        <v>3.006148187354926E-3</v>
      </c>
      <c r="P461" cm="1">
        <f t="array" ref="P461">MMULT('coëfficients techniques importé'!$B31:$AL31,'matrice coefficient technqiue'!BG$11:BG$47)</f>
        <v>2.8526784658228291E-3</v>
      </c>
      <c r="Q461" cm="1">
        <f t="array" ref="Q461">MMULT('coëfficients techniques importé'!$B31:$AL31,'matrice coefficient technqiue'!BH$11:BH$47)</f>
        <v>3.0305376982351336E-3</v>
      </c>
      <c r="R461" cm="1">
        <f t="array" ref="R461">MMULT('coëfficients techniques importé'!$B31:$AL31,'matrice coefficient technqiue'!BI$11:BI$47)</f>
        <v>4.6992549675251693E-3</v>
      </c>
      <c r="S461" cm="1">
        <f t="array" ref="S461">MMULT('coëfficients techniques importé'!$B31:$AL31,'matrice coefficient technqiue'!BJ$11:BJ$47)</f>
        <v>4.1199000799698625E-3</v>
      </c>
      <c r="T461" cm="1">
        <f t="array" ref="T461">MMULT('coëfficients techniques importé'!$B31:$AL31,'matrice coefficient technqiue'!BK$11:BK$47)</f>
        <v>4.3324173859779075E-3</v>
      </c>
      <c r="U461" cm="1">
        <f t="array" ref="U461">MMULT('coëfficients techniques importé'!$B31:$AL31,'matrice coefficient technqiue'!BL$11:BL$47)</f>
        <v>4.4855035338671537E-3</v>
      </c>
      <c r="V461" cm="1">
        <f t="array" ref="V461">MMULT('coëfficients techniques importé'!$B31:$AL31,'matrice coefficient technqiue'!BM$11:BM$47)</f>
        <v>3.0382509666215343E-3</v>
      </c>
      <c r="W461" cm="1">
        <f t="array" ref="W461">MMULT('coëfficients techniques importé'!$B31:$AL31,'matrice coefficient technqiue'!BN$11:BN$47)</f>
        <v>3.7807261200434828E-3</v>
      </c>
      <c r="X461" cm="1">
        <f t="array" ref="X461">MMULT('coëfficients techniques importé'!$B31:$AL31,'matrice coefficient technqiue'!BO$11:BO$47)</f>
        <v>4.9184775812197833E-3</v>
      </c>
      <c r="Y461" cm="1">
        <f t="array" ref="Y461">MMULT('coëfficients techniques importé'!$B31:$AL31,'matrice coefficient technqiue'!BP$11:BP$47)</f>
        <v>3.440942215274927E-3</v>
      </c>
      <c r="Z461" cm="1">
        <f t="array" ref="Z461">MMULT('coëfficients techniques importé'!$B31:$AL31,'matrice coefficient technqiue'!BQ$11:BQ$47)</f>
        <v>6.5758953829086484E-3</v>
      </c>
      <c r="AA461" cm="1">
        <f t="array" ref="AA461">MMULT('coëfficients techniques importé'!$B31:$AL31,'matrice coefficient technqiue'!BR$11:BR$47)</f>
        <v>1.4918177771634849E-3</v>
      </c>
      <c r="AB461" cm="1">
        <f t="array" ref="AB461">MMULT('coëfficients techniques importé'!$B31:$AL31,'matrice coefficient technqiue'!BS$11:BS$47)</f>
        <v>5.8102009643144431E-3</v>
      </c>
      <c r="AC461" cm="1">
        <f t="array" ref="AC461">MMULT('coëfficients techniques importé'!$B31:$AL31,'matrice coefficient technqiue'!BT$11:BT$47)</f>
        <v>4.6325461589768495E-3</v>
      </c>
      <c r="AD461" cm="1">
        <f t="array" ref="AD461">MMULT('coëfficients techniques importé'!$B31:$AL31,'matrice coefficient technqiue'!BU$11:BU$47)</f>
        <v>5.6799343745768472E-3</v>
      </c>
      <c r="AE461" cm="1">
        <f t="array" ref="AE461">MMULT('coëfficients techniques importé'!$B31:$AL31,'matrice coefficient technqiue'!BV$11:BV$47)</f>
        <v>4.5334565908248439E-3</v>
      </c>
      <c r="AF461" cm="1">
        <f t="array" ref="AF461">MMULT('coëfficients techniques importé'!$B31:$AL31,'matrice coefficient technqiue'!BW$11:BW$47)</f>
        <v>2.1430981858892558E-3</v>
      </c>
      <c r="AG461" cm="1">
        <f t="array" ref="AG461">MMULT('coëfficients techniques importé'!$B31:$AL31,'matrice coefficient technqiue'!BX$11:BX$47)</f>
        <v>1.5410413046891738E-3</v>
      </c>
      <c r="AH461" cm="1">
        <f t="array" ref="AH461">MMULT('coëfficients techniques importé'!$B31:$AL31,'matrice coefficient technqiue'!BY$11:BY$47)</f>
        <v>1.7199084179223437E-3</v>
      </c>
      <c r="AI461" cm="1">
        <f t="array" ref="AI461">MMULT('coëfficients techniques importé'!$B31:$AL31,'matrice coefficient technqiue'!BZ$11:BZ$47)</f>
        <v>1.477510388939039E-3</v>
      </c>
      <c r="AJ461" cm="1">
        <f t="array" ref="AJ461">MMULT('coëfficients techniques importé'!$B31:$AL31,'matrice coefficient technqiue'!CA$11:CA$47)</f>
        <v>3.1845720426814947E-3</v>
      </c>
      <c r="AK461" cm="1">
        <f t="array" ref="AK461">MMULT('coëfficients techniques importé'!$B31:$AL31,'matrice coefficient technqiue'!CB$11:CB$47)</f>
        <v>3.5049196523752051E-3</v>
      </c>
      <c r="AL461" cm="1">
        <f t="array" ref="AL461">MMULT('coëfficients techniques importé'!$B31:$AL31,'matrice coefficient technqiue'!CC$11:CC$47)</f>
        <v>0</v>
      </c>
    </row>
    <row r="462" spans="1:38">
      <c r="A462" s="13" t="s">
        <v>38</v>
      </c>
      <c r="B462" cm="1">
        <f t="array" ref="B462">MMULT('coëfficients techniques importé'!$B32:$AL32,'matrice coefficient technqiue'!AS$11:AS$47)</f>
        <v>0</v>
      </c>
      <c r="C462" cm="1">
        <f t="array" ref="C462">MMULT('coëfficients techniques importé'!$B32:$AL32,'matrice coefficient technqiue'!AT$11:AT$47)</f>
        <v>0</v>
      </c>
      <c r="D462" cm="1">
        <f t="array" ref="D462">MMULT('coëfficients techniques importé'!$B32:$AL32,'matrice coefficient technqiue'!AU$11:AU$47)</f>
        <v>0</v>
      </c>
      <c r="E462" cm="1">
        <f t="array" ref="E462">MMULT('coëfficients techniques importé'!$B32:$AL32,'matrice coefficient technqiue'!AV$11:AV$47)</f>
        <v>0</v>
      </c>
      <c r="F462" cm="1">
        <f t="array" ref="F462">MMULT('coëfficients techniques importé'!$B32:$AL32,'matrice coefficient technqiue'!AW$11:AW$47)</f>
        <v>0</v>
      </c>
      <c r="G462" cm="1">
        <f t="array" ref="G462">MMULT('coëfficients techniques importé'!$B32:$AL32,'matrice coefficient technqiue'!AX$11:AX$47)</f>
        <v>0</v>
      </c>
      <c r="H462" cm="1">
        <f t="array" ref="H462">MMULT('coëfficients techniques importé'!$B32:$AL32,'matrice coefficient technqiue'!AY$11:AY$47)</f>
        <v>0</v>
      </c>
      <c r="I462" cm="1">
        <f t="array" ref="I462">MMULT('coëfficients techniques importé'!$B32:$AL32,'matrice coefficient technqiue'!AZ$11:AZ$47)</f>
        <v>0</v>
      </c>
      <c r="J462" cm="1">
        <f t="array" ref="J462">MMULT('coëfficients techniques importé'!$B32:$AL32,'matrice coefficient technqiue'!BA$11:BA$47)</f>
        <v>0</v>
      </c>
      <c r="K462" cm="1">
        <f t="array" ref="K462">MMULT('coëfficients techniques importé'!$B32:$AL32,'matrice coefficient technqiue'!BB$11:BB$47)</f>
        <v>0</v>
      </c>
      <c r="L462" cm="1">
        <f t="array" ref="L462">MMULT('coëfficients techniques importé'!$B32:$AL32,'matrice coefficient technqiue'!BC$11:BC$47)</f>
        <v>0</v>
      </c>
      <c r="M462" cm="1">
        <f t="array" ref="M462">MMULT('coëfficients techniques importé'!$B32:$AL32,'matrice coefficient technqiue'!BD$11:BD$47)</f>
        <v>0</v>
      </c>
      <c r="N462" cm="1">
        <f t="array" ref="N462">MMULT('coëfficients techniques importé'!$B32:$AL32,'matrice coefficient technqiue'!BE$11:BE$47)</f>
        <v>0</v>
      </c>
      <c r="O462" cm="1">
        <f t="array" ref="O462">MMULT('coëfficients techniques importé'!$B32:$AL32,'matrice coefficient technqiue'!BF$11:BF$47)</f>
        <v>0</v>
      </c>
      <c r="P462" cm="1">
        <f t="array" ref="P462">MMULT('coëfficients techniques importé'!$B32:$AL32,'matrice coefficient technqiue'!BG$11:BG$47)</f>
        <v>0</v>
      </c>
      <c r="Q462" cm="1">
        <f t="array" ref="Q462">MMULT('coëfficients techniques importé'!$B32:$AL32,'matrice coefficient technqiue'!BH$11:BH$47)</f>
        <v>0</v>
      </c>
      <c r="R462" cm="1">
        <f t="array" ref="R462">MMULT('coëfficients techniques importé'!$B32:$AL32,'matrice coefficient technqiue'!BI$11:BI$47)</f>
        <v>0</v>
      </c>
      <c r="S462" cm="1">
        <f t="array" ref="S462">MMULT('coëfficients techniques importé'!$B32:$AL32,'matrice coefficient technqiue'!BJ$11:BJ$47)</f>
        <v>0</v>
      </c>
      <c r="T462" cm="1">
        <f t="array" ref="T462">MMULT('coëfficients techniques importé'!$B32:$AL32,'matrice coefficient technqiue'!BK$11:BK$47)</f>
        <v>0</v>
      </c>
      <c r="U462" cm="1">
        <f t="array" ref="U462">MMULT('coëfficients techniques importé'!$B32:$AL32,'matrice coefficient technqiue'!BL$11:BL$47)</f>
        <v>0</v>
      </c>
      <c r="V462" cm="1">
        <f t="array" ref="V462">MMULT('coëfficients techniques importé'!$B32:$AL32,'matrice coefficient technqiue'!BM$11:BM$47)</f>
        <v>0</v>
      </c>
      <c r="W462" cm="1">
        <f t="array" ref="W462">MMULT('coëfficients techniques importé'!$B32:$AL32,'matrice coefficient technqiue'!BN$11:BN$47)</f>
        <v>0</v>
      </c>
      <c r="X462" cm="1">
        <f t="array" ref="X462">MMULT('coëfficients techniques importé'!$B32:$AL32,'matrice coefficient technqiue'!BO$11:BO$47)</f>
        <v>0</v>
      </c>
      <c r="Y462" cm="1">
        <f t="array" ref="Y462">MMULT('coëfficients techniques importé'!$B32:$AL32,'matrice coefficient technqiue'!BP$11:BP$47)</f>
        <v>0</v>
      </c>
      <c r="Z462" cm="1">
        <f t="array" ref="Z462">MMULT('coëfficients techniques importé'!$B32:$AL32,'matrice coefficient technqiue'!BQ$11:BQ$47)</f>
        <v>0</v>
      </c>
      <c r="AA462" cm="1">
        <f t="array" ref="AA462">MMULT('coëfficients techniques importé'!$B32:$AL32,'matrice coefficient technqiue'!BR$11:BR$47)</f>
        <v>0</v>
      </c>
      <c r="AB462" cm="1">
        <f t="array" ref="AB462">MMULT('coëfficients techniques importé'!$B32:$AL32,'matrice coefficient technqiue'!BS$11:BS$47)</f>
        <v>0</v>
      </c>
      <c r="AC462" cm="1">
        <f t="array" ref="AC462">MMULT('coëfficients techniques importé'!$B32:$AL32,'matrice coefficient technqiue'!BT$11:BT$47)</f>
        <v>0</v>
      </c>
      <c r="AD462" cm="1">
        <f t="array" ref="AD462">MMULT('coëfficients techniques importé'!$B32:$AL32,'matrice coefficient technqiue'!BU$11:BU$47)</f>
        <v>0</v>
      </c>
      <c r="AE462" cm="1">
        <f t="array" ref="AE462">MMULT('coëfficients techniques importé'!$B32:$AL32,'matrice coefficient technqiue'!BV$11:BV$47)</f>
        <v>0</v>
      </c>
      <c r="AF462" cm="1">
        <f t="array" ref="AF462">MMULT('coëfficients techniques importé'!$B32:$AL32,'matrice coefficient technqiue'!BW$11:BW$47)</f>
        <v>0</v>
      </c>
      <c r="AG462" cm="1">
        <f t="array" ref="AG462">MMULT('coëfficients techniques importé'!$B32:$AL32,'matrice coefficient technqiue'!BX$11:BX$47)</f>
        <v>0</v>
      </c>
      <c r="AH462" cm="1">
        <f t="array" ref="AH462">MMULT('coëfficients techniques importé'!$B32:$AL32,'matrice coefficient technqiue'!BY$11:BY$47)</f>
        <v>0</v>
      </c>
      <c r="AI462" cm="1">
        <f t="array" ref="AI462">MMULT('coëfficients techniques importé'!$B32:$AL32,'matrice coefficient technqiue'!BZ$11:BZ$47)</f>
        <v>0</v>
      </c>
      <c r="AJ462" cm="1">
        <f t="array" ref="AJ462">MMULT('coëfficients techniques importé'!$B32:$AL32,'matrice coefficient technqiue'!CA$11:CA$47)</f>
        <v>0</v>
      </c>
      <c r="AK462" cm="1">
        <f t="array" ref="AK462">MMULT('coëfficients techniques importé'!$B32:$AL32,'matrice coefficient technqiue'!CB$11:CB$47)</f>
        <v>0</v>
      </c>
      <c r="AL462" cm="1">
        <f t="array" ref="AL462">MMULT('coëfficients techniques importé'!$B32:$AL32,'matrice coefficient technqiue'!CC$11:CC$47)</f>
        <v>0</v>
      </c>
    </row>
    <row r="463" spans="1:38">
      <c r="A463" s="13" t="s">
        <v>39</v>
      </c>
      <c r="B463" cm="1">
        <f t="array" ref="B463">MMULT('coëfficients techniques importé'!$B33:$AL33,'matrice coefficient technqiue'!AS$11:AS$47)</f>
        <v>0</v>
      </c>
      <c r="C463" cm="1">
        <f t="array" ref="C463">MMULT('coëfficients techniques importé'!$B33:$AL33,'matrice coefficient technqiue'!AT$11:AT$47)</f>
        <v>0</v>
      </c>
      <c r="D463" cm="1">
        <f t="array" ref="D463">MMULT('coëfficients techniques importé'!$B33:$AL33,'matrice coefficient technqiue'!AU$11:AU$47)</f>
        <v>0</v>
      </c>
      <c r="E463" cm="1">
        <f t="array" ref="E463">MMULT('coëfficients techniques importé'!$B33:$AL33,'matrice coefficient technqiue'!AV$11:AV$47)</f>
        <v>0</v>
      </c>
      <c r="F463" cm="1">
        <f t="array" ref="F463">MMULT('coëfficients techniques importé'!$B33:$AL33,'matrice coefficient technqiue'!AW$11:AW$47)</f>
        <v>0</v>
      </c>
      <c r="G463" cm="1">
        <f t="array" ref="G463">MMULT('coëfficients techniques importé'!$B33:$AL33,'matrice coefficient technqiue'!AX$11:AX$47)</f>
        <v>0</v>
      </c>
      <c r="H463" cm="1">
        <f t="array" ref="H463">MMULT('coëfficients techniques importé'!$B33:$AL33,'matrice coefficient technqiue'!AY$11:AY$47)</f>
        <v>0</v>
      </c>
      <c r="I463" cm="1">
        <f t="array" ref="I463">MMULT('coëfficients techniques importé'!$B33:$AL33,'matrice coefficient technqiue'!AZ$11:AZ$47)</f>
        <v>0</v>
      </c>
      <c r="J463" cm="1">
        <f t="array" ref="J463">MMULT('coëfficients techniques importé'!$B33:$AL33,'matrice coefficient technqiue'!BA$11:BA$47)</f>
        <v>0</v>
      </c>
      <c r="K463" cm="1">
        <f t="array" ref="K463">MMULT('coëfficients techniques importé'!$B33:$AL33,'matrice coefficient technqiue'!BB$11:BB$47)</f>
        <v>0</v>
      </c>
      <c r="L463" cm="1">
        <f t="array" ref="L463">MMULT('coëfficients techniques importé'!$B33:$AL33,'matrice coefficient technqiue'!BC$11:BC$47)</f>
        <v>0</v>
      </c>
      <c r="M463" cm="1">
        <f t="array" ref="M463">MMULT('coëfficients techniques importé'!$B33:$AL33,'matrice coefficient technqiue'!BD$11:BD$47)</f>
        <v>0</v>
      </c>
      <c r="N463" cm="1">
        <f t="array" ref="N463">MMULT('coëfficients techniques importé'!$B33:$AL33,'matrice coefficient technqiue'!BE$11:BE$47)</f>
        <v>0</v>
      </c>
      <c r="O463" cm="1">
        <f t="array" ref="O463">MMULT('coëfficients techniques importé'!$B33:$AL33,'matrice coefficient technqiue'!BF$11:BF$47)</f>
        <v>0</v>
      </c>
      <c r="P463" cm="1">
        <f t="array" ref="P463">MMULT('coëfficients techniques importé'!$B33:$AL33,'matrice coefficient technqiue'!BG$11:BG$47)</f>
        <v>0</v>
      </c>
      <c r="Q463" cm="1">
        <f t="array" ref="Q463">MMULT('coëfficients techniques importé'!$B33:$AL33,'matrice coefficient technqiue'!BH$11:BH$47)</f>
        <v>0</v>
      </c>
      <c r="R463" cm="1">
        <f t="array" ref="R463">MMULT('coëfficients techniques importé'!$B33:$AL33,'matrice coefficient technqiue'!BI$11:BI$47)</f>
        <v>0</v>
      </c>
      <c r="S463" cm="1">
        <f t="array" ref="S463">MMULT('coëfficients techniques importé'!$B33:$AL33,'matrice coefficient technqiue'!BJ$11:BJ$47)</f>
        <v>0</v>
      </c>
      <c r="T463" cm="1">
        <f t="array" ref="T463">MMULT('coëfficients techniques importé'!$B33:$AL33,'matrice coefficient technqiue'!BK$11:BK$47)</f>
        <v>0</v>
      </c>
      <c r="U463" cm="1">
        <f t="array" ref="U463">MMULT('coëfficients techniques importé'!$B33:$AL33,'matrice coefficient technqiue'!BL$11:BL$47)</f>
        <v>0</v>
      </c>
      <c r="V463" cm="1">
        <f t="array" ref="V463">MMULT('coëfficients techniques importé'!$B33:$AL33,'matrice coefficient technqiue'!BM$11:BM$47)</f>
        <v>0</v>
      </c>
      <c r="W463" cm="1">
        <f t="array" ref="W463">MMULT('coëfficients techniques importé'!$B33:$AL33,'matrice coefficient technqiue'!BN$11:BN$47)</f>
        <v>0</v>
      </c>
      <c r="X463" cm="1">
        <f t="array" ref="X463">MMULT('coëfficients techniques importé'!$B33:$AL33,'matrice coefficient technqiue'!BO$11:BO$47)</f>
        <v>0</v>
      </c>
      <c r="Y463" cm="1">
        <f t="array" ref="Y463">MMULT('coëfficients techniques importé'!$B33:$AL33,'matrice coefficient technqiue'!BP$11:BP$47)</f>
        <v>0</v>
      </c>
      <c r="Z463" cm="1">
        <f t="array" ref="Z463">MMULT('coëfficients techniques importé'!$B33:$AL33,'matrice coefficient technqiue'!BQ$11:BQ$47)</f>
        <v>0</v>
      </c>
      <c r="AA463" cm="1">
        <f t="array" ref="AA463">MMULT('coëfficients techniques importé'!$B33:$AL33,'matrice coefficient technqiue'!BR$11:BR$47)</f>
        <v>0</v>
      </c>
      <c r="AB463" cm="1">
        <f t="array" ref="AB463">MMULT('coëfficients techniques importé'!$B33:$AL33,'matrice coefficient technqiue'!BS$11:BS$47)</f>
        <v>0</v>
      </c>
      <c r="AC463" cm="1">
        <f t="array" ref="AC463">MMULT('coëfficients techniques importé'!$B33:$AL33,'matrice coefficient technqiue'!BT$11:BT$47)</f>
        <v>0</v>
      </c>
      <c r="AD463" cm="1">
        <f t="array" ref="AD463">MMULT('coëfficients techniques importé'!$B33:$AL33,'matrice coefficient technqiue'!BU$11:BU$47)</f>
        <v>0</v>
      </c>
      <c r="AE463" cm="1">
        <f t="array" ref="AE463">MMULT('coëfficients techniques importé'!$B33:$AL33,'matrice coefficient technqiue'!BV$11:BV$47)</f>
        <v>0</v>
      </c>
      <c r="AF463" cm="1">
        <f t="array" ref="AF463">MMULT('coëfficients techniques importé'!$B33:$AL33,'matrice coefficient technqiue'!BW$11:BW$47)</f>
        <v>0</v>
      </c>
      <c r="AG463" cm="1">
        <f t="array" ref="AG463">MMULT('coëfficients techniques importé'!$B33:$AL33,'matrice coefficient technqiue'!BX$11:BX$47)</f>
        <v>0</v>
      </c>
      <c r="AH463" cm="1">
        <f t="array" ref="AH463">MMULT('coëfficients techniques importé'!$B33:$AL33,'matrice coefficient technqiue'!BY$11:BY$47)</f>
        <v>0</v>
      </c>
      <c r="AI463" cm="1">
        <f t="array" ref="AI463">MMULT('coëfficients techniques importé'!$B33:$AL33,'matrice coefficient technqiue'!BZ$11:BZ$47)</f>
        <v>0</v>
      </c>
      <c r="AJ463" cm="1">
        <f t="array" ref="AJ463">MMULT('coëfficients techniques importé'!$B33:$AL33,'matrice coefficient technqiue'!CA$11:CA$47)</f>
        <v>0</v>
      </c>
      <c r="AK463" cm="1">
        <f t="array" ref="AK463">MMULT('coëfficients techniques importé'!$B33:$AL33,'matrice coefficient technqiue'!CB$11:CB$47)</f>
        <v>0</v>
      </c>
      <c r="AL463" cm="1">
        <f t="array" ref="AL463">MMULT('coëfficients techniques importé'!$B33:$AL33,'matrice coefficient technqiue'!CC$11:CC$47)</f>
        <v>0</v>
      </c>
    </row>
    <row r="464" spans="1:38">
      <c r="A464" s="13" t="s">
        <v>40</v>
      </c>
      <c r="B464" cm="1">
        <f t="array" ref="B464">MMULT('coëfficients techniques importé'!$B34:$AL34,'matrice coefficient technqiue'!AS$11:AS$47)</f>
        <v>1.6586508181384117E-6</v>
      </c>
      <c r="C464" cm="1">
        <f t="array" ref="C464">MMULT('coëfficients techniques importé'!$B34:$AL34,'matrice coefficient technqiue'!AT$11:AT$47)</f>
        <v>2.8442911581208186E-6</v>
      </c>
      <c r="D464" cm="1">
        <f t="array" ref="D464">MMULT('coëfficients techniques importé'!$B34:$AL34,'matrice coefficient technqiue'!AU$11:AU$47)</f>
        <v>2.7796440398739887E-6</v>
      </c>
      <c r="E464" cm="1">
        <f t="array" ref="E464">MMULT('coëfficients techniques importé'!$B34:$AL34,'matrice coefficient technqiue'!AV$11:AV$47)</f>
        <v>2.6264544131988464E-6</v>
      </c>
      <c r="F464" cm="1">
        <f t="array" ref="F464">MMULT('coëfficients techniques importé'!$B34:$AL34,'matrice coefficient technqiue'!AW$11:AW$47)</f>
        <v>2.7564821341968064E-6</v>
      </c>
      <c r="G464" cm="1">
        <f t="array" ref="G464">MMULT('coëfficients techniques importé'!$B34:$AL34,'matrice coefficient technqiue'!AX$11:AX$47)</f>
        <v>1.9109719828704689E-6</v>
      </c>
      <c r="H464" cm="1">
        <f t="array" ref="H464">MMULT('coëfficients techniques importé'!$B34:$AL34,'matrice coefficient technqiue'!AY$11:AY$47)</f>
        <v>2.5439899596169824E-6</v>
      </c>
      <c r="I464" cm="1">
        <f t="array" ref="I464">MMULT('coëfficients techniques importé'!$B34:$AL34,'matrice coefficient technqiue'!AZ$11:AZ$47)</f>
        <v>2.1196102236917755E-6</v>
      </c>
      <c r="J464" cm="1">
        <f t="array" ref="J464">MMULT('coëfficients techniques importé'!$B34:$AL34,'matrice coefficient technqiue'!BA$11:BA$47)</f>
        <v>2.6007917699781586E-6</v>
      </c>
      <c r="K464" cm="1">
        <f t="array" ref="K464">MMULT('coëfficients techniques importé'!$B34:$AL34,'matrice coefficient technqiue'!BB$11:BB$47)</f>
        <v>2.9881243581809303E-6</v>
      </c>
      <c r="L464" cm="1">
        <f t="array" ref="L464">MMULT('coëfficients techniques importé'!$B34:$AL34,'matrice coefficient technqiue'!BC$11:BC$47)</f>
        <v>1.8333022772568191E-6</v>
      </c>
      <c r="M464" cm="1">
        <f t="array" ref="M464">MMULT('coëfficients techniques importé'!$B34:$AL34,'matrice coefficient technqiue'!BD$11:BD$47)</f>
        <v>2.32615671272688E-6</v>
      </c>
      <c r="N464" cm="1">
        <f t="array" ref="N464">MMULT('coëfficients techniques importé'!$B34:$AL34,'matrice coefficient technqiue'!BE$11:BE$47)</f>
        <v>2.6809904832960331E-6</v>
      </c>
      <c r="O464" cm="1">
        <f t="array" ref="O464">MMULT('coëfficients techniques importé'!$B34:$AL34,'matrice coefficient technqiue'!BF$11:BF$47)</f>
        <v>2.1775382126238148E-6</v>
      </c>
      <c r="P464" cm="1">
        <f t="array" ref="P464">MMULT('coëfficients techniques importé'!$B34:$AL34,'matrice coefficient technqiue'!BG$11:BG$47)</f>
        <v>2.0997433027125111E-6</v>
      </c>
      <c r="Q464" cm="1">
        <f t="array" ref="Q464">MMULT('coëfficients techniques importé'!$B34:$AL34,'matrice coefficient technqiue'!BH$11:BH$47)</f>
        <v>2.4162491869761836E-6</v>
      </c>
      <c r="R464" cm="1">
        <f t="array" ref="R464">MMULT('coëfficients techniques importé'!$B34:$AL34,'matrice coefficient technqiue'!BI$11:BI$47)</f>
        <v>3.5417674115740192E-6</v>
      </c>
      <c r="S464" cm="1">
        <f t="array" ref="S464">MMULT('coëfficients techniques importé'!$B34:$AL34,'matrice coefficient technqiue'!BJ$11:BJ$47)</f>
        <v>3.1896437776564042E-6</v>
      </c>
      <c r="T464" cm="1">
        <f t="array" ref="T464">MMULT('coëfficients techniques importé'!$B34:$AL34,'matrice coefficient technqiue'!BK$11:BK$47)</f>
        <v>3.2186529791200195E-6</v>
      </c>
      <c r="U464" cm="1">
        <f t="array" ref="U464">MMULT('coëfficients techniques importé'!$B34:$AL34,'matrice coefficient technqiue'!BL$11:BL$47)</f>
        <v>3.72117410977044E-6</v>
      </c>
      <c r="V464" cm="1">
        <f t="array" ref="V464">MMULT('coëfficients techniques importé'!$B34:$AL34,'matrice coefficient technqiue'!BM$11:BM$47)</f>
        <v>3.0147709996203795E-6</v>
      </c>
      <c r="W464" cm="1">
        <f t="array" ref="W464">MMULT('coëfficients techniques importé'!$B34:$AL34,'matrice coefficient technqiue'!BN$11:BN$47)</f>
        <v>2.8340020118141169E-6</v>
      </c>
      <c r="X464" cm="1">
        <f t="array" ref="X464">MMULT('coëfficients techniques importé'!$B34:$AL34,'matrice coefficient technqiue'!BO$11:BO$47)</f>
        <v>3.8140824256279222E-6</v>
      </c>
      <c r="Y464" cm="1">
        <f t="array" ref="Y464">MMULT('coëfficients techniques importé'!$B34:$AL34,'matrice coefficient technqiue'!BP$11:BP$47)</f>
        <v>2.8114363188748306E-6</v>
      </c>
      <c r="Z464" cm="1">
        <f t="array" ref="Z464">MMULT('coëfficients techniques importé'!$B34:$AL34,'matrice coefficient technqiue'!BQ$11:BQ$47)</f>
        <v>6.6381137465643405E-6</v>
      </c>
      <c r="AA464" cm="1">
        <f t="array" ref="AA464">MMULT('coëfficients techniques importé'!$B34:$AL34,'matrice coefficient technqiue'!BR$11:BR$47)</f>
        <v>1.270349958685239E-6</v>
      </c>
      <c r="AB464" cm="1">
        <f t="array" ref="AB464">MMULT('coëfficients techniques importé'!$B34:$AL34,'matrice coefficient technqiue'!BS$11:BS$47)</f>
        <v>2.9799514295004221E-6</v>
      </c>
      <c r="AC464" cm="1">
        <f t="array" ref="AC464">MMULT('coëfficients techniques importé'!$B34:$AL34,'matrice coefficient technqiue'!BT$11:BT$47)</f>
        <v>3.54613417562044E-6</v>
      </c>
      <c r="AD464" cm="1">
        <f t="array" ref="AD464">MMULT('coëfficients techniques importé'!$B34:$AL34,'matrice coefficient technqiue'!BU$11:BU$47)</f>
        <v>4.3034716671761543E-6</v>
      </c>
      <c r="AE464" cm="1">
        <f t="array" ref="AE464">MMULT('coëfficients techniques importé'!$B34:$AL34,'matrice coefficient technqiue'!BV$11:BV$47)</f>
        <v>3.5425516457220198E-6</v>
      </c>
      <c r="AF464" cm="1">
        <f t="array" ref="AF464">MMULT('coëfficients techniques importé'!$B34:$AL34,'matrice coefficient technqiue'!BW$11:BW$47)</f>
        <v>1.9543455165799453E-6</v>
      </c>
      <c r="AG464" cm="1">
        <f t="array" ref="AG464">MMULT('coëfficients techniques importé'!$B34:$AL34,'matrice coefficient technqiue'!BX$11:BX$47)</f>
        <v>1.185031890567882E-6</v>
      </c>
      <c r="AH464" cm="1">
        <f t="array" ref="AH464">MMULT('coëfficients techniques importé'!$B34:$AL34,'matrice coefficient technqiue'!BY$11:BY$47)</f>
        <v>1.1331498484532822E-5</v>
      </c>
      <c r="AI464" cm="1">
        <f t="array" ref="AI464">MMULT('coëfficients techniques importé'!$B34:$AL34,'matrice coefficient technqiue'!BZ$11:BZ$47)</f>
        <v>2.3624840403375527E-6</v>
      </c>
      <c r="AJ464" cm="1">
        <f t="array" ref="AJ464">MMULT('coëfficients techniques importé'!$B34:$AL34,'matrice coefficient technqiue'!CA$11:CA$47)</f>
        <v>2.6690154840052864E-6</v>
      </c>
      <c r="AK464" cm="1">
        <f t="array" ref="AK464">MMULT('coëfficients techniques importé'!$B34:$AL34,'matrice coefficient technqiue'!CB$11:CB$47)</f>
        <v>2.3975889523991286E-6</v>
      </c>
      <c r="AL464" cm="1">
        <f t="array" ref="AL464">MMULT('coëfficients techniques importé'!$B34:$AL34,'matrice coefficient technqiue'!CC$11:CC$47)</f>
        <v>0</v>
      </c>
    </row>
    <row r="465" spans="1:38">
      <c r="A465" s="13" t="s">
        <v>41</v>
      </c>
      <c r="B465" cm="1">
        <f t="array" ref="B465">MMULT('coëfficients techniques importé'!$B35:$AL35,'matrice coefficient technqiue'!AS$11:AS$47)</f>
        <v>0</v>
      </c>
      <c r="C465" cm="1">
        <f t="array" ref="C465">MMULT('coëfficients techniques importé'!$B35:$AL35,'matrice coefficient technqiue'!AT$11:AT$47)</f>
        <v>0</v>
      </c>
      <c r="D465" cm="1">
        <f t="array" ref="D465">MMULT('coëfficients techniques importé'!$B35:$AL35,'matrice coefficient technqiue'!AU$11:AU$47)</f>
        <v>0</v>
      </c>
      <c r="E465" cm="1">
        <f t="array" ref="E465">MMULT('coëfficients techniques importé'!$B35:$AL35,'matrice coefficient technqiue'!AV$11:AV$47)</f>
        <v>0</v>
      </c>
      <c r="F465" cm="1">
        <f t="array" ref="F465">MMULT('coëfficients techniques importé'!$B35:$AL35,'matrice coefficient technqiue'!AW$11:AW$47)</f>
        <v>0</v>
      </c>
      <c r="G465" cm="1">
        <f t="array" ref="G465">MMULT('coëfficients techniques importé'!$B35:$AL35,'matrice coefficient technqiue'!AX$11:AX$47)</f>
        <v>0</v>
      </c>
      <c r="H465" cm="1">
        <f t="array" ref="H465">MMULT('coëfficients techniques importé'!$B35:$AL35,'matrice coefficient technqiue'!AY$11:AY$47)</f>
        <v>0</v>
      </c>
      <c r="I465" cm="1">
        <f t="array" ref="I465">MMULT('coëfficients techniques importé'!$B35:$AL35,'matrice coefficient technqiue'!AZ$11:AZ$47)</f>
        <v>0</v>
      </c>
      <c r="J465" cm="1">
        <f t="array" ref="J465">MMULT('coëfficients techniques importé'!$B35:$AL35,'matrice coefficient technqiue'!BA$11:BA$47)</f>
        <v>0</v>
      </c>
      <c r="K465" cm="1">
        <f t="array" ref="K465">MMULT('coëfficients techniques importé'!$B35:$AL35,'matrice coefficient technqiue'!BB$11:BB$47)</f>
        <v>0</v>
      </c>
      <c r="L465" cm="1">
        <f t="array" ref="L465">MMULT('coëfficients techniques importé'!$B35:$AL35,'matrice coefficient technqiue'!BC$11:BC$47)</f>
        <v>0</v>
      </c>
      <c r="M465" cm="1">
        <f t="array" ref="M465">MMULT('coëfficients techniques importé'!$B35:$AL35,'matrice coefficient technqiue'!BD$11:BD$47)</f>
        <v>0</v>
      </c>
      <c r="N465" cm="1">
        <f t="array" ref="N465">MMULT('coëfficients techniques importé'!$B35:$AL35,'matrice coefficient technqiue'!BE$11:BE$47)</f>
        <v>0</v>
      </c>
      <c r="O465" cm="1">
        <f t="array" ref="O465">MMULT('coëfficients techniques importé'!$B35:$AL35,'matrice coefficient technqiue'!BF$11:BF$47)</f>
        <v>0</v>
      </c>
      <c r="P465" cm="1">
        <f t="array" ref="P465">MMULT('coëfficients techniques importé'!$B35:$AL35,'matrice coefficient technqiue'!BG$11:BG$47)</f>
        <v>0</v>
      </c>
      <c r="Q465" cm="1">
        <f t="array" ref="Q465">MMULT('coëfficients techniques importé'!$B35:$AL35,'matrice coefficient technqiue'!BH$11:BH$47)</f>
        <v>0</v>
      </c>
      <c r="R465" cm="1">
        <f t="array" ref="R465">MMULT('coëfficients techniques importé'!$B35:$AL35,'matrice coefficient technqiue'!BI$11:BI$47)</f>
        <v>0</v>
      </c>
      <c r="S465" cm="1">
        <f t="array" ref="S465">MMULT('coëfficients techniques importé'!$B35:$AL35,'matrice coefficient technqiue'!BJ$11:BJ$47)</f>
        <v>0</v>
      </c>
      <c r="T465" cm="1">
        <f t="array" ref="T465">MMULT('coëfficients techniques importé'!$B35:$AL35,'matrice coefficient technqiue'!BK$11:BK$47)</f>
        <v>0</v>
      </c>
      <c r="U465" cm="1">
        <f t="array" ref="U465">MMULT('coëfficients techniques importé'!$B35:$AL35,'matrice coefficient technqiue'!BL$11:BL$47)</f>
        <v>0</v>
      </c>
      <c r="V465" cm="1">
        <f t="array" ref="V465">MMULT('coëfficients techniques importé'!$B35:$AL35,'matrice coefficient technqiue'!BM$11:BM$47)</f>
        <v>0</v>
      </c>
      <c r="W465" cm="1">
        <f t="array" ref="W465">MMULT('coëfficients techniques importé'!$B35:$AL35,'matrice coefficient technqiue'!BN$11:BN$47)</f>
        <v>0</v>
      </c>
      <c r="X465" cm="1">
        <f t="array" ref="X465">MMULT('coëfficients techniques importé'!$B35:$AL35,'matrice coefficient technqiue'!BO$11:BO$47)</f>
        <v>0</v>
      </c>
      <c r="Y465" cm="1">
        <f t="array" ref="Y465">MMULT('coëfficients techniques importé'!$B35:$AL35,'matrice coefficient technqiue'!BP$11:BP$47)</f>
        <v>0</v>
      </c>
      <c r="Z465" cm="1">
        <f t="array" ref="Z465">MMULT('coëfficients techniques importé'!$B35:$AL35,'matrice coefficient technqiue'!BQ$11:BQ$47)</f>
        <v>0</v>
      </c>
      <c r="AA465" cm="1">
        <f t="array" ref="AA465">MMULT('coëfficients techniques importé'!$B35:$AL35,'matrice coefficient technqiue'!BR$11:BR$47)</f>
        <v>0</v>
      </c>
      <c r="AB465" cm="1">
        <f t="array" ref="AB465">MMULT('coëfficients techniques importé'!$B35:$AL35,'matrice coefficient technqiue'!BS$11:BS$47)</f>
        <v>0</v>
      </c>
      <c r="AC465" cm="1">
        <f t="array" ref="AC465">MMULT('coëfficients techniques importé'!$B35:$AL35,'matrice coefficient technqiue'!BT$11:BT$47)</f>
        <v>0</v>
      </c>
      <c r="AD465" cm="1">
        <f t="array" ref="AD465">MMULT('coëfficients techniques importé'!$B35:$AL35,'matrice coefficient technqiue'!BU$11:BU$47)</f>
        <v>0</v>
      </c>
      <c r="AE465" cm="1">
        <f t="array" ref="AE465">MMULT('coëfficients techniques importé'!$B35:$AL35,'matrice coefficient technqiue'!BV$11:BV$47)</f>
        <v>0</v>
      </c>
      <c r="AF465" cm="1">
        <f t="array" ref="AF465">MMULT('coëfficients techniques importé'!$B35:$AL35,'matrice coefficient technqiue'!BW$11:BW$47)</f>
        <v>0</v>
      </c>
      <c r="AG465" cm="1">
        <f t="array" ref="AG465">MMULT('coëfficients techniques importé'!$B35:$AL35,'matrice coefficient technqiue'!BX$11:BX$47)</f>
        <v>0</v>
      </c>
      <c r="AH465" cm="1">
        <f t="array" ref="AH465">MMULT('coëfficients techniques importé'!$B35:$AL35,'matrice coefficient technqiue'!BY$11:BY$47)</f>
        <v>0</v>
      </c>
      <c r="AI465" cm="1">
        <f t="array" ref="AI465">MMULT('coëfficients techniques importé'!$B35:$AL35,'matrice coefficient technqiue'!BZ$11:BZ$47)</f>
        <v>0</v>
      </c>
      <c r="AJ465" cm="1">
        <f t="array" ref="AJ465">MMULT('coëfficients techniques importé'!$B35:$AL35,'matrice coefficient technqiue'!CA$11:CA$47)</f>
        <v>0</v>
      </c>
      <c r="AK465" cm="1">
        <f t="array" ref="AK465">MMULT('coëfficients techniques importé'!$B35:$AL35,'matrice coefficient technqiue'!CB$11:CB$47)</f>
        <v>0</v>
      </c>
      <c r="AL465" cm="1">
        <f t="array" ref="AL465">MMULT('coëfficients techniques importé'!$B35:$AL35,'matrice coefficient technqiue'!CC$11:CC$47)</f>
        <v>0</v>
      </c>
    </row>
    <row r="466" spans="1:38">
      <c r="A466" s="13" t="s">
        <v>42</v>
      </c>
      <c r="B466" cm="1">
        <f t="array" ref="B466">MMULT('coëfficients techniques importé'!$B36:$AL36,'matrice coefficient technqiue'!AS$11:AS$47)</f>
        <v>4.1066048571808753E-6</v>
      </c>
      <c r="C466" cm="1">
        <f t="array" ref="C466">MMULT('coëfficients techniques importé'!$B36:$AL36,'matrice coefficient technqiue'!AT$11:AT$47)</f>
        <v>8.5468953111635103E-6</v>
      </c>
      <c r="D466" cm="1">
        <f t="array" ref="D466">MMULT('coëfficients techniques importé'!$B36:$AL36,'matrice coefficient technqiue'!AU$11:AU$47)</f>
        <v>1.2771311161267905E-5</v>
      </c>
      <c r="E466" cm="1">
        <f t="array" ref="E466">MMULT('coëfficients techniques importé'!$B36:$AL36,'matrice coefficient technqiue'!AV$11:AV$47)</f>
        <v>1.0946551039554647E-5</v>
      </c>
      <c r="F466" cm="1">
        <f t="array" ref="F466">MMULT('coëfficients techniques importé'!$B36:$AL36,'matrice coefficient technqiue'!AW$11:AW$47)</f>
        <v>1.3382769556129277E-5</v>
      </c>
      <c r="G466" cm="1">
        <f t="array" ref="G466">MMULT('coëfficients techniques importé'!$B36:$AL36,'matrice coefficient technqiue'!AX$11:AX$47)</f>
        <v>9.9535428836577663E-6</v>
      </c>
      <c r="H466" cm="1">
        <f t="array" ref="H466">MMULT('coëfficients techniques importé'!$B36:$AL36,'matrice coefficient technqiue'!AY$11:AY$47)</f>
        <v>1.2675861286625021E-5</v>
      </c>
      <c r="I466" cm="1">
        <f t="array" ref="I466">MMULT('coëfficients techniques importé'!$B36:$AL36,'matrice coefficient technqiue'!AZ$11:AZ$47)</f>
        <v>1.7795735321973831E-5</v>
      </c>
      <c r="J466" cm="1">
        <f t="array" ref="J466">MMULT('coëfficients techniques importé'!$B36:$AL36,'matrice coefficient technqiue'!BA$11:BA$47)</f>
        <v>1.3303973429188082E-5</v>
      </c>
      <c r="K466" cm="1">
        <f t="array" ref="K466">MMULT('coëfficients techniques importé'!$B36:$AL36,'matrice coefficient technqiue'!BB$11:BB$47)</f>
        <v>1.4040016762009333E-5</v>
      </c>
      <c r="L466" cm="1">
        <f t="array" ref="L466">MMULT('coëfficients techniques importé'!$B36:$AL36,'matrice coefficient technqiue'!BC$11:BC$47)</f>
        <v>9.3798669968154741E-6</v>
      </c>
      <c r="M466" cm="1">
        <f t="array" ref="M466">MMULT('coëfficients techniques importé'!$B36:$AL36,'matrice coefficient technqiue'!BD$11:BD$47)</f>
        <v>1.1255238445188719E-5</v>
      </c>
      <c r="N466" cm="1">
        <f t="array" ref="N466">MMULT('coëfficients techniques importé'!$B36:$AL36,'matrice coefficient technqiue'!BE$11:BE$47)</f>
        <v>1.2736865007759358E-5</v>
      </c>
      <c r="O466" cm="1">
        <f t="array" ref="O466">MMULT('coëfficients techniques importé'!$B36:$AL36,'matrice coefficient technqiue'!BF$11:BF$47)</f>
        <v>1.0633372518662489E-5</v>
      </c>
      <c r="P466" cm="1">
        <f t="array" ref="P466">MMULT('coëfficients techniques importé'!$B36:$AL36,'matrice coefficient technqiue'!BG$11:BG$47)</f>
        <v>1.0298438538651294E-5</v>
      </c>
      <c r="Q466" cm="1">
        <f t="array" ref="Q466">MMULT('coëfficients techniques importé'!$B36:$AL36,'matrice coefficient technqiue'!BH$11:BH$47)</f>
        <v>9.329498798717826E-6</v>
      </c>
      <c r="R466" cm="1">
        <f t="array" ref="R466">MMULT('coëfficients techniques importé'!$B36:$AL36,'matrice coefficient technqiue'!BI$11:BI$47)</f>
        <v>2.1731366602597227E-5</v>
      </c>
      <c r="S466" cm="1">
        <f t="array" ref="S466">MMULT('coëfficients techniques importé'!$B36:$AL36,'matrice coefficient technqiue'!BJ$11:BJ$47)</f>
        <v>9.8847321338421659E-6</v>
      </c>
      <c r="T466" cm="1">
        <f t="array" ref="T466">MMULT('coëfficients techniques importé'!$B36:$AL36,'matrice coefficient technqiue'!BK$11:BK$47)</f>
        <v>2.822569770039159E-5</v>
      </c>
      <c r="U466" cm="1">
        <f t="array" ref="U466">MMULT('coëfficients techniques importé'!$B36:$AL36,'matrice coefficient technqiue'!BL$11:BL$47)</f>
        <v>1.7647684122425639E-5</v>
      </c>
      <c r="V466" cm="1">
        <f t="array" ref="V466">MMULT('coëfficients techniques importé'!$B36:$AL36,'matrice coefficient technqiue'!BM$11:BM$47)</f>
        <v>2.5838358165811804E-5</v>
      </c>
      <c r="W466" cm="1">
        <f t="array" ref="W466">MMULT('coëfficients techniques importé'!$B36:$AL36,'matrice coefficient technqiue'!BN$11:BN$47)</f>
        <v>1.9879179114950899E-5</v>
      </c>
      <c r="X466" cm="1">
        <f t="array" ref="X466">MMULT('coëfficients techniques importé'!$B36:$AL36,'matrice coefficient technqiue'!BO$11:BO$47)</f>
        <v>1.7924376898796369E-5</v>
      </c>
      <c r="Y466" cm="1">
        <f t="array" ref="Y466">MMULT('coëfficients techniques importé'!$B36:$AL36,'matrice coefficient technqiue'!BP$11:BP$47)</f>
        <v>2.1554842359348477E-5</v>
      </c>
      <c r="Z466" cm="1">
        <f t="array" ref="Z466">MMULT('coëfficients techniques importé'!$B36:$AL36,'matrice coefficient technqiue'!BQ$11:BQ$47)</f>
        <v>1.3097093495102655E-5</v>
      </c>
      <c r="AA466" cm="1">
        <f t="array" ref="AA466">MMULT('coëfficients techniques importé'!$B36:$AL36,'matrice coefficient technqiue'!BR$11:BR$47)</f>
        <v>5.5814308189116516E-6</v>
      </c>
      <c r="AB466" cm="1">
        <f t="array" ref="AB466">MMULT('coëfficients techniques importé'!$B36:$AL36,'matrice coefficient technqiue'!BS$11:BS$47)</f>
        <v>2.3689099800532845E-5</v>
      </c>
      <c r="AC466" cm="1">
        <f t="array" ref="AC466">MMULT('coëfficients techniques importé'!$B36:$AL36,'matrice coefficient technqiue'!BT$11:BT$47)</f>
        <v>2.1614806513255625E-5</v>
      </c>
      <c r="AD466" cm="1">
        <f t="array" ref="AD466">MMULT('coëfficients techniques importé'!$B36:$AL36,'matrice coefficient technqiue'!BU$11:BU$47)</f>
        <v>4.4667790258640235E-5</v>
      </c>
      <c r="AE466" cm="1">
        <f t="array" ref="AE466">MMULT('coëfficients techniques importé'!$B36:$AL36,'matrice coefficient technqiue'!BV$11:BV$47)</f>
        <v>2.9593480504871429E-5</v>
      </c>
      <c r="AF466" cm="1">
        <f t="array" ref="AF466">MMULT('coëfficients techniques importé'!$B36:$AL36,'matrice coefficient technqiue'!BW$11:BW$47)</f>
        <v>1.3364777982481052E-5</v>
      </c>
      <c r="AG466" cm="1">
        <f t="array" ref="AG466">MMULT('coëfficients techniques importé'!$B36:$AL36,'matrice coefficient technqiue'!BX$11:BX$47)</f>
        <v>1.0966368705535075E-5</v>
      </c>
      <c r="AH466" cm="1">
        <f t="array" ref="AH466">MMULT('coëfficients techniques importé'!$B36:$AL36,'matrice coefficient technqiue'!BY$11:BY$47)</f>
        <v>7.5103314234947774E-6</v>
      </c>
      <c r="AI466" cm="1">
        <f t="array" ref="AI466">MMULT('coëfficients techniques importé'!$B36:$AL36,'matrice coefficient technqiue'!BZ$11:BZ$47)</f>
        <v>1.1050507739294982E-5</v>
      </c>
      <c r="AJ466" cm="1">
        <f t="array" ref="AJ466">MMULT('coëfficients techniques importé'!$B36:$AL36,'matrice coefficient technqiue'!CA$11:CA$47)</f>
        <v>1.6702129321453029E-4</v>
      </c>
      <c r="AK466" cm="1">
        <f t="array" ref="AK466">MMULT('coëfficients techniques importé'!$B36:$AL36,'matrice coefficient technqiue'!CB$11:CB$47)</f>
        <v>3.8866591212027932E-5</v>
      </c>
      <c r="AL466" cm="1">
        <f t="array" ref="AL466">MMULT('coëfficients techniques importé'!$B36:$AL36,'matrice coefficient technqiue'!CC$11:CC$47)</f>
        <v>0</v>
      </c>
    </row>
    <row r="467" spans="1:38">
      <c r="A467" s="13" t="s">
        <v>43</v>
      </c>
      <c r="B467" cm="1">
        <f t="array" ref="B467">MMULT('coëfficients techniques importé'!$B37:$AL37,'matrice coefficient technqiue'!AS$11:AS$47)</f>
        <v>4.2846253824841397E-5</v>
      </c>
      <c r="C467" cm="1">
        <f t="array" ref="C467">MMULT('coëfficients techniques importé'!$B37:$AL37,'matrice coefficient technqiue'!AT$11:AT$47)</f>
        <v>5.946338912313793E-5</v>
      </c>
      <c r="D467" cm="1">
        <f t="array" ref="D467">MMULT('coëfficients techniques importé'!$B37:$AL37,'matrice coefficient technqiue'!AU$11:AU$47)</f>
        <v>7.4874752114972761E-5</v>
      </c>
      <c r="E467" cm="1">
        <f t="array" ref="E467">MMULT('coëfficients techniques importé'!$B37:$AL37,'matrice coefficient technqiue'!AV$11:AV$47)</f>
        <v>5.6328896218879166E-5</v>
      </c>
      <c r="F467" cm="1">
        <f t="array" ref="F467">MMULT('coëfficients techniques importé'!$B37:$AL37,'matrice coefficient technqiue'!AW$11:AW$47)</f>
        <v>6.7123548148970361E-5</v>
      </c>
      <c r="G467" cm="1">
        <f t="array" ref="G467">MMULT('coëfficients techniques importé'!$B37:$AL37,'matrice coefficient technqiue'!AX$11:AX$47)</f>
        <v>5.2209494699882391E-5</v>
      </c>
      <c r="H467" cm="1">
        <f t="array" ref="H467">MMULT('coëfficients techniques importé'!$B37:$AL37,'matrice coefficient technqiue'!AY$11:AY$47)</f>
        <v>6.7062737365372621E-5</v>
      </c>
      <c r="I467" cm="1">
        <f t="array" ref="I467">MMULT('coëfficients techniques importé'!$B37:$AL37,'matrice coefficient technqiue'!AZ$11:AZ$47)</f>
        <v>5.6121040306487382E-5</v>
      </c>
      <c r="J467" cm="1">
        <f t="array" ref="J467">MMULT('coëfficients techniques importé'!$B37:$AL37,'matrice coefficient technqiue'!BA$11:BA$47)</f>
        <v>7.0075740955629544E-5</v>
      </c>
      <c r="K467" cm="1">
        <f t="array" ref="K467">MMULT('coëfficients techniques importé'!$B37:$AL37,'matrice coefficient technqiue'!BB$11:BB$47)</f>
        <v>6.4621901893028634E-5</v>
      </c>
      <c r="L467" cm="1">
        <f t="array" ref="L467">MMULT('coëfficients techniques importé'!$B37:$AL37,'matrice coefficient technqiue'!BC$11:BC$47)</f>
        <v>4.6392995434400828E-5</v>
      </c>
      <c r="M467" cm="1">
        <f t="array" ref="M467">MMULT('coëfficients techniques importé'!$B37:$AL37,'matrice coefficient technqiue'!BD$11:BD$47)</f>
        <v>6.0104356936312754E-5</v>
      </c>
      <c r="N467" cm="1">
        <f t="array" ref="N467">MMULT('coëfficients techniques importé'!$B37:$AL37,'matrice coefficient technqiue'!BE$11:BE$47)</f>
        <v>7.1291723109605511E-5</v>
      </c>
      <c r="O467" cm="1">
        <f t="array" ref="O467">MMULT('coëfficients techniques importé'!$B37:$AL37,'matrice coefficient technqiue'!BF$11:BF$47)</f>
        <v>6.3073137672773664E-5</v>
      </c>
      <c r="P467" cm="1">
        <f t="array" ref="P467">MMULT('coëfficients techniques importé'!$B37:$AL37,'matrice coefficient technqiue'!BG$11:BG$47)</f>
        <v>6.1207601615115647E-5</v>
      </c>
      <c r="Q467" cm="1">
        <f t="array" ref="Q467">MMULT('coëfficients techniques importé'!$B37:$AL37,'matrice coefficient technqiue'!BH$11:BH$47)</f>
        <v>1.1887523664520143E-4</v>
      </c>
      <c r="R467" cm="1">
        <f t="array" ref="R467">MMULT('coëfficients techniques importé'!$B37:$AL37,'matrice coefficient technqiue'!BI$11:BI$47)</f>
        <v>6.4177743012678475E-5</v>
      </c>
      <c r="S467" cm="1">
        <f t="array" ref="S467">MMULT('coëfficients techniques importé'!$B37:$AL37,'matrice coefficient technqiue'!BJ$11:BJ$47)</f>
        <v>8.1228883055615978E-5</v>
      </c>
      <c r="T467" cm="1">
        <f t="array" ref="T467">MMULT('coëfficients techniques importé'!$B37:$AL37,'matrice coefficient technqiue'!BK$11:BK$47)</f>
        <v>7.1983343606779536E-5</v>
      </c>
      <c r="U467" cm="1">
        <f t="array" ref="U467">MMULT('coëfficients techniques importé'!$B37:$AL37,'matrice coefficient technqiue'!BL$11:BL$47)</f>
        <v>8.610970551353652E-5</v>
      </c>
      <c r="V467" cm="1">
        <f t="array" ref="V467">MMULT('coëfficients techniques importé'!$B37:$AL37,'matrice coefficient technqiue'!BM$11:BM$47)</f>
        <v>5.8333414793230293E-5</v>
      </c>
      <c r="W467" cm="1">
        <f t="array" ref="W467">MMULT('coëfficients techniques importé'!$B37:$AL37,'matrice coefficient technqiue'!BN$11:BN$47)</f>
        <v>7.6627496991563609E-5</v>
      </c>
      <c r="X467" cm="1">
        <f t="array" ref="X467">MMULT('coëfficients techniques importé'!$B37:$AL37,'matrice coefficient technqiue'!BO$11:BO$47)</f>
        <v>8.7426126446398626E-5</v>
      </c>
      <c r="Y467" cm="1">
        <f t="array" ref="Y467">MMULT('coëfficients techniques importé'!$B37:$AL37,'matrice coefficient technqiue'!BP$11:BP$47)</f>
        <v>5.9139178735511171E-5</v>
      </c>
      <c r="Z467" cm="1">
        <f t="array" ref="Z467">MMULT('coëfficients techniques importé'!$B37:$AL37,'matrice coefficient technqiue'!BQ$11:BQ$47)</f>
        <v>5.4595684165235548E-5</v>
      </c>
      <c r="AA467" cm="1">
        <f t="array" ref="AA467">MMULT('coëfficients techniques importé'!$B37:$AL37,'matrice coefficient technqiue'!BR$11:BR$47)</f>
        <v>1.4970614746202674E-5</v>
      </c>
      <c r="AB467" cm="1">
        <f t="array" ref="AB467">MMULT('coëfficients techniques importé'!$B37:$AL37,'matrice coefficient technqiue'!BS$11:BS$47)</f>
        <v>6.5899493746821166E-5</v>
      </c>
      <c r="AC467" cm="1">
        <f t="array" ref="AC467">MMULT('coëfficients techniques importé'!$B37:$AL37,'matrice coefficient technqiue'!BT$11:BT$47)</f>
        <v>6.5032182352873656E-5</v>
      </c>
      <c r="AD467" cm="1">
        <f t="array" ref="AD467">MMULT('coëfficients techniques importé'!$B37:$AL37,'matrice coefficient technqiue'!BU$11:BU$47)</f>
        <v>1.0814929580459464E-4</v>
      </c>
      <c r="AE467" cm="1">
        <f t="array" ref="AE467">MMULT('coëfficients techniques importé'!$B37:$AL37,'matrice coefficient technqiue'!BV$11:BV$47)</f>
        <v>7.4425688134193324E-5</v>
      </c>
      <c r="AF467" cm="1">
        <f t="array" ref="AF467">MMULT('coëfficients techniques importé'!$B37:$AL37,'matrice coefficient technqiue'!BW$11:BW$47)</f>
        <v>3.3955328324376918E-5</v>
      </c>
      <c r="AG467" cm="1">
        <f t="array" ref="AG467">MMULT('coëfficients techniques importé'!$B37:$AL37,'matrice coefficient technqiue'!BX$11:BX$47)</f>
        <v>2.5405053375020663E-5</v>
      </c>
      <c r="AH467" cm="1">
        <f t="array" ref="AH467">MMULT('coëfficients techniques importé'!$B37:$AL37,'matrice coefficient technqiue'!BY$11:BY$47)</f>
        <v>2.3689389874141004E-5</v>
      </c>
      <c r="AI467" cm="1">
        <f t="array" ref="AI467">MMULT('coëfficients techniques importé'!$B37:$AL37,'matrice coefficient technqiue'!BZ$11:BZ$47)</f>
        <v>2.3524673095953947E-5</v>
      </c>
      <c r="AJ467" cm="1">
        <f t="array" ref="AJ467">MMULT('coëfficients techniques importé'!$B37:$AL37,'matrice coefficient technqiue'!CA$11:CA$47)</f>
        <v>5.5324790141623558E-5</v>
      </c>
      <c r="AK467" cm="1">
        <f t="array" ref="AK467">MMULT('coëfficients techniques importé'!$B37:$AL37,'matrice coefficient technqiue'!CB$11:CB$47)</f>
        <v>1.4616079702525284E-4</v>
      </c>
      <c r="AL467" cm="1">
        <f t="array" ref="AL467">MMULT('coëfficients techniques importé'!$B37:$AL37,'matrice coefficient technqiue'!CC$11:CC$47)</f>
        <v>0</v>
      </c>
    </row>
    <row r="468" spans="1:38">
      <c r="A468" s="13" t="s">
        <v>44</v>
      </c>
      <c r="B468" cm="1">
        <f t="array" ref="B468">MMULT('coëfficients techniques importé'!$B38:$AL38,'matrice coefficient technqiue'!AS$11:AS$47)</f>
        <v>0</v>
      </c>
      <c r="C468" cm="1">
        <f t="array" ref="C468">MMULT('coëfficients techniques importé'!$B38:$AL38,'matrice coefficient technqiue'!AT$11:AT$47)</f>
        <v>0</v>
      </c>
      <c r="D468" cm="1">
        <f t="array" ref="D468">MMULT('coëfficients techniques importé'!$B38:$AL38,'matrice coefficient technqiue'!AU$11:AU$47)</f>
        <v>0</v>
      </c>
      <c r="E468" cm="1">
        <f t="array" ref="E468">MMULT('coëfficients techniques importé'!$B38:$AL38,'matrice coefficient technqiue'!AV$11:AV$47)</f>
        <v>0</v>
      </c>
      <c r="F468" cm="1">
        <f t="array" ref="F468">MMULT('coëfficients techniques importé'!$B38:$AL38,'matrice coefficient technqiue'!AW$11:AW$47)</f>
        <v>0</v>
      </c>
      <c r="G468" cm="1">
        <f t="array" ref="G468">MMULT('coëfficients techniques importé'!$B38:$AL38,'matrice coefficient technqiue'!AX$11:AX$47)</f>
        <v>0</v>
      </c>
      <c r="H468" cm="1">
        <f t="array" ref="H468">MMULT('coëfficients techniques importé'!$B38:$AL38,'matrice coefficient technqiue'!AY$11:AY$47)</f>
        <v>0</v>
      </c>
      <c r="I468" cm="1">
        <f t="array" ref="I468">MMULT('coëfficients techniques importé'!$B38:$AL38,'matrice coefficient technqiue'!AZ$11:AZ$47)</f>
        <v>0</v>
      </c>
      <c r="J468" cm="1">
        <f t="array" ref="J468">MMULT('coëfficients techniques importé'!$B38:$AL38,'matrice coefficient technqiue'!BA$11:BA$47)</f>
        <v>0</v>
      </c>
      <c r="K468" cm="1">
        <f t="array" ref="K468">MMULT('coëfficients techniques importé'!$B38:$AL38,'matrice coefficient technqiue'!BB$11:BB$47)</f>
        <v>0</v>
      </c>
      <c r="L468" cm="1">
        <f t="array" ref="L468">MMULT('coëfficients techniques importé'!$B38:$AL38,'matrice coefficient technqiue'!BC$11:BC$47)</f>
        <v>0</v>
      </c>
      <c r="M468" cm="1">
        <f t="array" ref="M468">MMULT('coëfficients techniques importé'!$B38:$AL38,'matrice coefficient technqiue'!BD$11:BD$47)</f>
        <v>0</v>
      </c>
      <c r="N468" cm="1">
        <f t="array" ref="N468">MMULT('coëfficients techniques importé'!$B38:$AL38,'matrice coefficient technqiue'!BE$11:BE$47)</f>
        <v>0</v>
      </c>
      <c r="O468" cm="1">
        <f t="array" ref="O468">MMULT('coëfficients techniques importé'!$B38:$AL38,'matrice coefficient technqiue'!BF$11:BF$47)</f>
        <v>0</v>
      </c>
      <c r="P468" cm="1">
        <f t="array" ref="P468">MMULT('coëfficients techniques importé'!$B38:$AL38,'matrice coefficient technqiue'!BG$11:BG$47)</f>
        <v>0</v>
      </c>
      <c r="Q468" cm="1">
        <f t="array" ref="Q468">MMULT('coëfficients techniques importé'!$B38:$AL38,'matrice coefficient technqiue'!BH$11:BH$47)</f>
        <v>0</v>
      </c>
      <c r="R468" cm="1">
        <f t="array" ref="R468">MMULT('coëfficients techniques importé'!$B38:$AL38,'matrice coefficient technqiue'!BI$11:BI$47)</f>
        <v>0</v>
      </c>
      <c r="S468" cm="1">
        <f t="array" ref="S468">MMULT('coëfficients techniques importé'!$B38:$AL38,'matrice coefficient technqiue'!BJ$11:BJ$47)</f>
        <v>0</v>
      </c>
      <c r="T468" cm="1">
        <f t="array" ref="T468">MMULT('coëfficients techniques importé'!$B38:$AL38,'matrice coefficient technqiue'!BK$11:BK$47)</f>
        <v>0</v>
      </c>
      <c r="U468" cm="1">
        <f t="array" ref="U468">MMULT('coëfficients techniques importé'!$B38:$AL38,'matrice coefficient technqiue'!BL$11:BL$47)</f>
        <v>0</v>
      </c>
      <c r="V468" cm="1">
        <f t="array" ref="V468">MMULT('coëfficients techniques importé'!$B38:$AL38,'matrice coefficient technqiue'!BM$11:BM$47)</f>
        <v>0</v>
      </c>
      <c r="W468" cm="1">
        <f t="array" ref="W468">MMULT('coëfficients techniques importé'!$B38:$AL38,'matrice coefficient technqiue'!BN$11:BN$47)</f>
        <v>0</v>
      </c>
      <c r="X468" cm="1">
        <f t="array" ref="X468">MMULT('coëfficients techniques importé'!$B38:$AL38,'matrice coefficient technqiue'!BO$11:BO$47)</f>
        <v>0</v>
      </c>
      <c r="Y468" cm="1">
        <f t="array" ref="Y468">MMULT('coëfficients techniques importé'!$B38:$AL38,'matrice coefficient technqiue'!BP$11:BP$47)</f>
        <v>0</v>
      </c>
      <c r="Z468" cm="1">
        <f t="array" ref="Z468">MMULT('coëfficients techniques importé'!$B38:$AL38,'matrice coefficient technqiue'!BQ$11:BQ$47)</f>
        <v>0</v>
      </c>
      <c r="AA468" cm="1">
        <f t="array" ref="AA468">MMULT('coëfficients techniques importé'!$B38:$AL38,'matrice coefficient technqiue'!BR$11:BR$47)</f>
        <v>0</v>
      </c>
      <c r="AB468" cm="1">
        <f t="array" ref="AB468">MMULT('coëfficients techniques importé'!$B38:$AL38,'matrice coefficient technqiue'!BS$11:BS$47)</f>
        <v>0</v>
      </c>
      <c r="AC468" cm="1">
        <f t="array" ref="AC468">MMULT('coëfficients techniques importé'!$B38:$AL38,'matrice coefficient technqiue'!BT$11:BT$47)</f>
        <v>0</v>
      </c>
      <c r="AD468" cm="1">
        <f t="array" ref="AD468">MMULT('coëfficients techniques importé'!$B38:$AL38,'matrice coefficient technqiue'!BU$11:BU$47)</f>
        <v>0</v>
      </c>
      <c r="AE468" cm="1">
        <f t="array" ref="AE468">MMULT('coëfficients techniques importé'!$B38:$AL38,'matrice coefficient technqiue'!BV$11:BV$47)</f>
        <v>0</v>
      </c>
      <c r="AF468" cm="1">
        <f t="array" ref="AF468">MMULT('coëfficients techniques importé'!$B38:$AL38,'matrice coefficient technqiue'!BW$11:BW$47)</f>
        <v>0</v>
      </c>
      <c r="AG468" cm="1">
        <f t="array" ref="AG468">MMULT('coëfficients techniques importé'!$B38:$AL38,'matrice coefficient technqiue'!BX$11:BX$47)</f>
        <v>0</v>
      </c>
      <c r="AH468" cm="1">
        <f t="array" ref="AH468">MMULT('coëfficients techniques importé'!$B38:$AL38,'matrice coefficient technqiue'!BY$11:BY$47)</f>
        <v>0</v>
      </c>
      <c r="AI468" cm="1">
        <f t="array" ref="AI468">MMULT('coëfficients techniques importé'!$B38:$AL38,'matrice coefficient technqiue'!BZ$11:BZ$47)</f>
        <v>0</v>
      </c>
      <c r="AJ468" cm="1">
        <f t="array" ref="AJ468">MMULT('coëfficients techniques importé'!$B38:$AL38,'matrice coefficient technqiue'!CA$11:CA$47)</f>
        <v>0</v>
      </c>
      <c r="AK468" cm="1">
        <f t="array" ref="AK468">MMULT('coëfficients techniques importé'!$B38:$AL38,'matrice coefficient technqiue'!CB$11:CB$47)</f>
        <v>0</v>
      </c>
      <c r="AL468" cm="1">
        <f t="array" ref="AL468">MMULT('coëfficients techniques importé'!$B38:$AL38,'matrice coefficient technqiue'!CC$11:CC$47)</f>
        <v>0</v>
      </c>
    </row>
    <row r="469" spans="1:38">
      <c r="A469" s="94"/>
    </row>
    <row r="470" spans="1:38">
      <c r="A470" s="13" t="s">
        <v>45</v>
      </c>
      <c r="B470" cm="1">
        <f t="array" ref="B470">MMULT($B432:$AL432,B$42:B$78)</f>
        <v>115.88113534378661</v>
      </c>
      <c r="C470" cm="1">
        <f t="array" ref="C470">MMULT($B432:$AL432,C$42:C$78)</f>
        <v>0.13703897632303302</v>
      </c>
      <c r="D470" cm="1">
        <f t="array" ref="D470">MMULT($B432:$AL432,D$42:D$78)</f>
        <v>676.54793650553211</v>
      </c>
      <c r="E470" cm="1">
        <f t="array" ref="E470">MMULT($B432:$AL432,E$42:E$78)</f>
        <v>8.3690343381475873</v>
      </c>
      <c r="F470" cm="1">
        <f t="array" ref="F470">MMULT($B432:$AL432,F$42:F$78)</f>
        <v>8.7653993460852746</v>
      </c>
      <c r="G470" cm="1">
        <f t="array" ref="G470">MMULT($B432:$AL432,G$42:G$78)</f>
        <v>1.1968517305327011</v>
      </c>
      <c r="H470" cm="1">
        <f t="array" ref="H470">MMULT($B432:$AL432,H$42:H$78)</f>
        <v>24.203040076329422</v>
      </c>
      <c r="I470" cm="1">
        <f t="array" ref="I470">MMULT($B432:$AL432,I$42:I$78)</f>
        <v>7.0048502782972779</v>
      </c>
      <c r="J470" cm="1">
        <f t="array" ref="J470">MMULT($B432:$AL432,J$42:J$78)</f>
        <v>2.5573311191871944</v>
      </c>
      <c r="K470" cm="1">
        <f t="array" ref="K470">MMULT($B432:$AL432,K$42:K$78)</f>
        <v>2.2103211790541231</v>
      </c>
      <c r="L470" cm="1">
        <f t="array" ref="L470">MMULT($B432:$AL432,L$42:L$78)</f>
        <v>1.5225717675254244</v>
      </c>
      <c r="M470" cm="1">
        <f t="array" ref="M470">MMULT($B432:$AL432,M$42:M$78)</f>
        <v>1.0915565623510481</v>
      </c>
      <c r="N470" cm="1">
        <f t="array" ref="N470">MMULT($B432:$AL432,N$42:N$78)</f>
        <v>2.0814720693290907</v>
      </c>
      <c r="O470" cm="1">
        <f t="array" ref="O470">MMULT($B432:$AL432,O$42:O$78)</f>
        <v>6.4867145129355022</v>
      </c>
      <c r="P470" cm="1">
        <f t="array" ref="P470">MMULT($B432:$AL432,P$42:P$78)</f>
        <v>3.9461433815668352</v>
      </c>
      <c r="Q470" cm="1">
        <f t="array" ref="Q470">MMULT($B432:$AL432,Q$42:Q$78)</f>
        <v>2.3172296093238391</v>
      </c>
      <c r="R470" cm="1">
        <f t="array" ref="R470">MMULT($B432:$AL432,R$42:R$78)</f>
        <v>1.8008893171087839</v>
      </c>
      <c r="S470" cm="1">
        <f t="array" ref="S470">MMULT($B432:$AL432,S$42:S$78)</f>
        <v>25.392968646158582</v>
      </c>
      <c r="T470" cm="1">
        <f t="array" ref="T470">MMULT($B432:$AL432,T$42:T$78)</f>
        <v>66.392935057177837</v>
      </c>
      <c r="U470" cm="1">
        <f t="array" ref="U470">MMULT($B432:$AL432,U$42:U$78)</f>
        <v>10.070233595803703</v>
      </c>
      <c r="V470" cm="1">
        <f t="array" ref="V470">MMULT($B432:$AL432,V$42:V$78)</f>
        <v>333.18468185824793</v>
      </c>
      <c r="W470" cm="1">
        <f t="array" ref="W470">MMULT($B432:$AL432,W$42:W$78)</f>
        <v>11.167019039683311</v>
      </c>
      <c r="X470" cm="1">
        <f t="array" ref="X470">MMULT($B432:$AL432,X$42:X$78)</f>
        <v>3.0342048144343359</v>
      </c>
      <c r="Y470" cm="1">
        <f t="array" ref="Y470">MMULT($B432:$AL432,Y$42:Y$78)</f>
        <v>7.8277802982527716</v>
      </c>
      <c r="Z470" cm="1">
        <f t="array" ref="Z470">MMULT($B432:$AL432,Z$42:Z$78)</f>
        <v>3.1368820301707885</v>
      </c>
      <c r="AA470" cm="1">
        <f t="array" ref="AA470">MMULT($B432:$AL432,AA$42:AA$78)</f>
        <v>6.0161993526824924</v>
      </c>
      <c r="AB470" cm="1">
        <f t="array" ref="AB470">MMULT($B432:$AL432,AB$42:AB$78)</f>
        <v>10.20341341149398</v>
      </c>
      <c r="AC470" cm="1">
        <f t="array" ref="AC470">MMULT($B432:$AL432,AC$42:AC$78)</f>
        <v>14.642394996136833</v>
      </c>
      <c r="AD470" cm="1">
        <f t="array" ref="AD470">MMULT($B432:$AL432,AD$42:AD$78)</f>
        <v>2.5305378045644638</v>
      </c>
      <c r="AE470" cm="1">
        <f t="array" ref="AE470">MMULT($B432:$AL432,AE$42:AE$78)</f>
        <v>9.2561260951101971</v>
      </c>
      <c r="AF470" cm="1">
        <f t="array" ref="AF470">MMULT($B432:$AL432,AF$42:AF$78)</f>
        <v>13.933154830953644</v>
      </c>
      <c r="AG470" cm="1">
        <f t="array" ref="AG470">MMULT($B432:$AL432,AG$42:AG$78)</f>
        <v>48.696125530507814</v>
      </c>
      <c r="AH470" cm="1">
        <f t="array" ref="AH470">MMULT($B432:$AL432,AH$42:AH$78)</f>
        <v>44.52875168911023</v>
      </c>
      <c r="AI470" cm="1">
        <f t="array" ref="AI470">MMULT($B432:$AL432,AI$42:AI$78)</f>
        <v>22.883572762621068</v>
      </c>
      <c r="AJ470" cm="1">
        <f t="array" ref="AJ470">MMULT($B432:$AL432,AJ$42:AJ$78)</f>
        <v>26.288118177613772</v>
      </c>
      <c r="AK470" cm="1">
        <f t="array" ref="AK470">MMULT($B432:$AL432,AK$42:AK$78)</f>
        <v>5.4407499041320406</v>
      </c>
      <c r="AL470" cm="1">
        <f t="array" ref="AL470">MMULT($B432:$AL432,AL$42:AL$78)</f>
        <v>0</v>
      </c>
    </row>
    <row r="471" spans="1:38">
      <c r="A471" s="13" t="s">
        <v>9</v>
      </c>
      <c r="B471" cm="1">
        <f t="array" ref="B471">MMULT($B433:$AL433,B$42:B$78)</f>
        <v>223.95043091742266</v>
      </c>
      <c r="C471" cm="1">
        <f t="array" ref="C471">MMULT($B433:$AL433,C$42:C$78)</f>
        <v>5.7997958928623135</v>
      </c>
      <c r="D471" cm="1">
        <f t="array" ref="D471">MMULT($B433:$AL433,D$42:D$78)</f>
        <v>362.73258268019589</v>
      </c>
      <c r="E471" cm="1">
        <f t="array" ref="E471">MMULT($B433:$AL433,E$42:E$78)</f>
        <v>24.762037121177656</v>
      </c>
      <c r="F471" cm="1">
        <f t="array" ref="F471">MMULT($B433:$AL433,F$42:F$78)</f>
        <v>47.398978228947371</v>
      </c>
      <c r="G471" cm="1">
        <f t="array" ref="G471">MMULT($B433:$AL433,G$42:G$78)</f>
        <v>281.65889760925023</v>
      </c>
      <c r="H471" cm="1">
        <f t="array" ref="H471">MMULT($B433:$AL433,H$42:H$78)</f>
        <v>1055.689489524799</v>
      </c>
      <c r="I471" cm="1">
        <f t="array" ref="I471">MMULT($B433:$AL433,I$42:I$78)</f>
        <v>48.985738560430867</v>
      </c>
      <c r="J471" cm="1">
        <f t="array" ref="J471">MMULT($B433:$AL433,J$42:J$78)</f>
        <v>89.608573422403637</v>
      </c>
      <c r="K471" cm="1">
        <f t="array" ref="K471">MMULT($B433:$AL433,K$42:K$78)</f>
        <v>238.74512876988612</v>
      </c>
      <c r="L471" cm="1">
        <f t="array" ref="L471">MMULT($B433:$AL433,L$42:L$78)</f>
        <v>53.561101664226541</v>
      </c>
      <c r="M471" cm="1">
        <f t="array" ref="M471">MMULT($B433:$AL433,M$42:M$78)</f>
        <v>53.02293233455589</v>
      </c>
      <c r="N471" cm="1">
        <f t="array" ref="N471">MMULT($B433:$AL433,N$42:N$78)</f>
        <v>111.02409690194951</v>
      </c>
      <c r="O471" cm="1">
        <f t="array" ref="O471">MMULT($B433:$AL433,O$42:O$78)</f>
        <v>265.07077407684443</v>
      </c>
      <c r="P471" cm="1">
        <f t="array" ref="P471">MMULT($B433:$AL433,P$42:P$78)</f>
        <v>99.335719397004738</v>
      </c>
      <c r="Q471" cm="1">
        <f t="array" ref="Q471">MMULT($B433:$AL433,Q$42:Q$78)</f>
        <v>1367.6060618721863</v>
      </c>
      <c r="R471" cm="1">
        <f t="array" ref="R471">MMULT($B433:$AL433,R$42:R$78)</f>
        <v>58.546612170123915</v>
      </c>
      <c r="S471" cm="1">
        <f t="array" ref="S471">MMULT($B433:$AL433,S$42:S$78)</f>
        <v>660.2820039782124</v>
      </c>
      <c r="T471" cm="1">
        <f t="array" ref="T471">MMULT($B433:$AL433,T$42:T$78)</f>
        <v>906.63987789494911</v>
      </c>
      <c r="U471" cm="1">
        <f t="array" ref="U471">MMULT($B433:$AL433,U$42:U$78)</f>
        <v>1347.5526801690564</v>
      </c>
      <c r="V471" cm="1">
        <f t="array" ref="V471">MMULT($B433:$AL433,V$42:V$78)</f>
        <v>123.96522927874409</v>
      </c>
      <c r="W471" cm="1">
        <f t="array" ref="W471">MMULT($B433:$AL433,W$42:W$78)</f>
        <v>127.28147893556586</v>
      </c>
      <c r="X471" cm="1">
        <f t="array" ref="X471">MMULT($B433:$AL433,X$42:X$78)</f>
        <v>65.295058105998095</v>
      </c>
      <c r="Y471" cm="1">
        <f t="array" ref="Y471">MMULT($B433:$AL433,Y$42:Y$78)</f>
        <v>70.723110183983195</v>
      </c>
      <c r="Z471" cm="1">
        <f t="array" ref="Z471">MMULT($B433:$AL433,Z$42:Z$78)</f>
        <v>41.657607651342204</v>
      </c>
      <c r="AA471" cm="1">
        <f t="array" ref="AA471">MMULT($B433:$AL433,AA$42:AA$78)</f>
        <v>71.440125482329066</v>
      </c>
      <c r="AB471" cm="1">
        <f t="array" ref="AB471">MMULT($B433:$AL433,AB$42:AB$78)</f>
        <v>88.597298146998071</v>
      </c>
      <c r="AC471" cm="1">
        <f t="array" ref="AC471">MMULT($B433:$AL433,AC$42:AC$78)</f>
        <v>67.076713730919167</v>
      </c>
      <c r="AD471" cm="1">
        <f t="array" ref="AD471">MMULT($B433:$AL433,AD$42:AD$78)</f>
        <v>25.817582202959876</v>
      </c>
      <c r="AE471" cm="1">
        <f t="array" ref="AE471">MMULT($B433:$AL433,AE$42:AE$78)</f>
        <v>75.122040900251648</v>
      </c>
      <c r="AF471" cm="1">
        <f t="array" ref="AF471">MMULT($B433:$AL433,AF$42:AF$78)</f>
        <v>333.92848635484353</v>
      </c>
      <c r="AG471" cm="1">
        <f t="array" ref="AG471">MMULT($B433:$AL433,AG$42:AG$78)</f>
        <v>124.15834576736991</v>
      </c>
      <c r="AH471" cm="1">
        <f t="array" ref="AH471">MMULT($B433:$AL433,AH$42:AH$78)</f>
        <v>119.79190031628036</v>
      </c>
      <c r="AI471" cm="1">
        <f t="array" ref="AI471">MMULT($B433:$AL433,AI$42:AI$78)</f>
        <v>69.265589816446479</v>
      </c>
      <c r="AJ471" cm="1">
        <f t="array" ref="AJ471">MMULT($B433:$AL433,AJ$42:AJ$78)</f>
        <v>149.88401556253092</v>
      </c>
      <c r="AK471" cm="1">
        <f t="array" ref="AK471">MMULT($B433:$AL433,AK$42:AK$78)</f>
        <v>58.40905687432732</v>
      </c>
      <c r="AL471" cm="1">
        <f t="array" ref="AL471">MMULT($B433:$AL433,AL$42:AL$78)</f>
        <v>0</v>
      </c>
    </row>
    <row r="472" spans="1:38">
      <c r="A472" s="13" t="s">
        <v>10</v>
      </c>
      <c r="B472" cm="1">
        <f t="array" ref="B472">MMULT($B434:$AL434,B$42:B$78)</f>
        <v>104.8072373454375</v>
      </c>
      <c r="C472" cm="1">
        <f t="array" ref="C472">MMULT($B434:$AL434,C$42:C$78)</f>
        <v>0.71917746234884339</v>
      </c>
      <c r="D472" cm="1">
        <f t="array" ref="D472">MMULT($B434:$AL434,D$42:D$78)</f>
        <v>669.59147110191623</v>
      </c>
      <c r="E472" cm="1">
        <f t="array" ref="E472">MMULT($B434:$AL434,E$42:E$78)</f>
        <v>15.845497119066939</v>
      </c>
      <c r="F472" cm="1">
        <f t="array" ref="F472">MMULT($B434:$AL434,F$42:F$78)</f>
        <v>9.6462179702160036</v>
      </c>
      <c r="G472" cm="1">
        <f t="array" ref="G472">MMULT($B434:$AL434,G$42:G$78)</f>
        <v>8.5800992970020147</v>
      </c>
      <c r="H472" cm="1">
        <f t="array" ref="H472">MMULT($B434:$AL434,H$42:H$78)</f>
        <v>69.443380116645983</v>
      </c>
      <c r="I472" cm="1">
        <f t="array" ref="I472">MMULT($B434:$AL434,I$42:I$78)</f>
        <v>26.479171709617507</v>
      </c>
      <c r="J472" cm="1">
        <f t="array" ref="J472">MMULT($B434:$AL434,J$42:J$78)</f>
        <v>15.328521582365328</v>
      </c>
      <c r="K472" cm="1">
        <f t="array" ref="K472">MMULT($B434:$AL434,K$42:K$78)</f>
        <v>18.887393311972488</v>
      </c>
      <c r="L472" cm="1">
        <f t="array" ref="L472">MMULT($B434:$AL434,L$42:L$78)</f>
        <v>10.689572377065682</v>
      </c>
      <c r="M472" cm="1">
        <f t="array" ref="M472">MMULT($B434:$AL434,M$42:M$78)</f>
        <v>8.530768978559367</v>
      </c>
      <c r="N472" cm="1">
        <f t="array" ref="N472">MMULT($B434:$AL434,N$42:N$78)</f>
        <v>17.419259094257395</v>
      </c>
      <c r="O472" cm="1">
        <f t="array" ref="O472">MMULT($B434:$AL434,O$42:O$78)</f>
        <v>60.01674296370004</v>
      </c>
      <c r="P472" cm="1">
        <f t="array" ref="P472">MMULT($B434:$AL434,P$42:P$78)</f>
        <v>23.341750445013332</v>
      </c>
      <c r="Q472" cm="1">
        <f t="array" ref="Q472">MMULT($B434:$AL434,Q$42:Q$78)</f>
        <v>10.88362949942381</v>
      </c>
      <c r="R472" cm="1">
        <f t="array" ref="R472">MMULT($B434:$AL434,R$42:R$78)</f>
        <v>10.193305793010108</v>
      </c>
      <c r="S472" cm="1">
        <f t="array" ref="S472">MMULT($B434:$AL434,S$42:S$78)</f>
        <v>96.926499385989402</v>
      </c>
      <c r="T472" cm="1">
        <f t="array" ref="T472">MMULT($B434:$AL434,T$42:T$78)</f>
        <v>416.15748127474001</v>
      </c>
      <c r="U472" cm="1">
        <f t="array" ref="U472">MMULT($B434:$AL434,U$42:U$78)</f>
        <v>79.104904742006113</v>
      </c>
      <c r="V472" cm="1">
        <f t="array" ref="V472">MMULT($B434:$AL434,V$42:V$78)</f>
        <v>525.04018552620005</v>
      </c>
      <c r="W472" cm="1">
        <f t="array" ref="W472">MMULT($B434:$AL434,W$42:W$78)</f>
        <v>39.281088978233903</v>
      </c>
      <c r="X472" cm="1">
        <f t="array" ref="X472">MMULT($B434:$AL434,X$42:X$78)</f>
        <v>19.509914972608982</v>
      </c>
      <c r="Y472" cm="1">
        <f t="array" ref="Y472">MMULT($B434:$AL434,Y$42:Y$78)</f>
        <v>62.334077751225053</v>
      </c>
      <c r="Z472" cm="1">
        <f t="array" ref="Z472">MMULT($B434:$AL434,Z$42:Z$78)</f>
        <v>33.263718532486401</v>
      </c>
      <c r="AA472" cm="1">
        <f t="array" ref="AA472">MMULT($B434:$AL434,AA$42:AA$78)</f>
        <v>43.75224555339949</v>
      </c>
      <c r="AB472" cm="1">
        <f t="array" ref="AB472">MMULT($B434:$AL434,AB$42:AB$78)</f>
        <v>71.318619477211897</v>
      </c>
      <c r="AC472" cm="1">
        <f t="array" ref="AC472">MMULT($B434:$AL434,AC$42:AC$78)</f>
        <v>62.464964432462615</v>
      </c>
      <c r="AD472" cm="1">
        <f t="array" ref="AD472">MMULT($B434:$AL434,AD$42:AD$78)</f>
        <v>12.471517661121165</v>
      </c>
      <c r="AE472" cm="1">
        <f t="array" ref="AE472">MMULT($B434:$AL434,AE$42:AE$78)</f>
        <v>53.588658858675245</v>
      </c>
      <c r="AF472" cm="1">
        <f t="array" ref="AF472">MMULT($B434:$AL434,AF$42:AF$78)</f>
        <v>61.955912283440895</v>
      </c>
      <c r="AG472" cm="1">
        <f t="array" ref="AG472">MMULT($B434:$AL434,AG$42:AG$78)</f>
        <v>107.82369584173364</v>
      </c>
      <c r="AH472" cm="1">
        <f t="array" ref="AH472">MMULT($B434:$AL434,AH$42:AH$78)</f>
        <v>123.6567508215948</v>
      </c>
      <c r="AI472" cm="1">
        <f t="array" ref="AI472">MMULT($B434:$AL434,AI$42:AI$78)</f>
        <v>120.73689577051708</v>
      </c>
      <c r="AJ472" cm="1">
        <f t="array" ref="AJ472">MMULT($B434:$AL434,AJ$42:AJ$78)</f>
        <v>77.62932522084742</v>
      </c>
      <c r="AK472" cm="1">
        <f t="array" ref="AK472">MMULT($B434:$AL434,AK$42:AK$78)</f>
        <v>24.237504356485005</v>
      </c>
      <c r="AL472" cm="1">
        <f t="array" ref="AL472">MMULT($B434:$AL434,AL$42:AL$78)</f>
        <v>0</v>
      </c>
    </row>
    <row r="473" spans="1:38">
      <c r="A473" s="13" t="s">
        <v>11</v>
      </c>
      <c r="B473" cm="1">
        <f t="array" ref="B473">MMULT($B435:$AL435,B$42:B$78)</f>
        <v>33.810776578211609</v>
      </c>
      <c r="C473" cm="1">
        <f t="array" ref="C473">MMULT($B435:$AL435,C$42:C$78)</f>
        <v>0.80909505474367616</v>
      </c>
      <c r="D473" cm="1">
        <f t="array" ref="D473">MMULT($B435:$AL435,D$42:D$78)</f>
        <v>154.52665834101555</v>
      </c>
      <c r="E473" cm="1">
        <f t="array" ref="E473">MMULT($B435:$AL435,E$42:E$78)</f>
        <v>189.82976383059287</v>
      </c>
      <c r="F473" cm="1">
        <f t="array" ref="F473">MMULT($B435:$AL435,F$42:F$78)</f>
        <v>38.868727871275723</v>
      </c>
      <c r="G473" cm="1">
        <f t="array" ref="G473">MMULT($B435:$AL435,G$42:G$78)</f>
        <v>9.5778042478808771</v>
      </c>
      <c r="H473" cm="1">
        <f t="array" ref="H473">MMULT($B435:$AL435,H$42:H$78)</f>
        <v>50.399708119384329</v>
      </c>
      <c r="I473" cm="1">
        <f t="array" ref="I473">MMULT($B435:$AL435,I$42:I$78)</f>
        <v>30.294571315626207</v>
      </c>
      <c r="J473" cm="1">
        <f t="array" ref="J473">MMULT($B435:$AL435,J$42:J$78)</f>
        <v>23.008040789319235</v>
      </c>
      <c r="K473" cm="1">
        <f t="array" ref="K473">MMULT($B435:$AL435,K$42:K$78)</f>
        <v>30.999801635249241</v>
      </c>
      <c r="L473" cm="1">
        <f t="array" ref="L473">MMULT($B435:$AL435,L$42:L$78)</f>
        <v>25.542264402278441</v>
      </c>
      <c r="M473" cm="1">
        <f t="array" ref="M473">MMULT($B435:$AL435,M$42:M$78)</f>
        <v>17.964341506963599</v>
      </c>
      <c r="N473" cm="1">
        <f t="array" ref="N473">MMULT($B435:$AL435,N$42:N$78)</f>
        <v>40.041781611555272</v>
      </c>
      <c r="O473" cm="1">
        <f t="array" ref="O473">MMULT($B435:$AL435,O$42:O$78)</f>
        <v>239.64302717816156</v>
      </c>
      <c r="P473" cm="1">
        <f t="array" ref="P473">MMULT($B435:$AL435,P$42:P$78)</f>
        <v>94.819898730072012</v>
      </c>
      <c r="Q473" cm="1">
        <f t="array" ref="Q473">MMULT($B435:$AL435,Q$42:Q$78)</f>
        <v>12.302875620642181</v>
      </c>
      <c r="R473" cm="1">
        <f t="array" ref="R473">MMULT($B435:$AL435,R$42:R$78)</f>
        <v>15.577236678192801</v>
      </c>
      <c r="S473" cm="1">
        <f t="array" ref="S473">MMULT($B435:$AL435,S$42:S$78)</f>
        <v>316.51930588632092</v>
      </c>
      <c r="T473" cm="1">
        <f t="array" ref="T473">MMULT($B435:$AL435,T$42:T$78)</f>
        <v>327.50277454908132</v>
      </c>
      <c r="U473" cm="1">
        <f t="array" ref="U473">MMULT($B435:$AL435,U$42:U$78)</f>
        <v>61.521015004829962</v>
      </c>
      <c r="V473" cm="1">
        <f t="array" ref="V473">MMULT($B435:$AL435,V$42:V$78)</f>
        <v>86.246536326980291</v>
      </c>
      <c r="W473" cm="1">
        <f t="array" ref="W473">MMULT($B435:$AL435,W$42:W$78)</f>
        <v>92.426372881855855</v>
      </c>
      <c r="X473" cm="1">
        <f t="array" ref="X473">MMULT($B435:$AL435,X$42:X$78)</f>
        <v>25.077914685152589</v>
      </c>
      <c r="Y473" cm="1">
        <f t="array" ref="Y473">MMULT($B435:$AL435,Y$42:Y$78)</f>
        <v>42.039992169619943</v>
      </c>
      <c r="Z473" cm="1">
        <f t="array" ref="Z473">MMULT($B435:$AL435,Z$42:Z$78)</f>
        <v>47.049658948116715</v>
      </c>
      <c r="AA473" cm="1">
        <f t="array" ref="AA473">MMULT($B435:$AL435,AA$42:AA$78)</f>
        <v>45.851297315510649</v>
      </c>
      <c r="AB473" cm="1">
        <f t="array" ref="AB473">MMULT($B435:$AL435,AB$42:AB$78)</f>
        <v>47.194613714820676</v>
      </c>
      <c r="AC473" cm="1">
        <f t="array" ref="AC473">MMULT($B435:$AL435,AC$42:AC$78)</f>
        <v>47.039520237185691</v>
      </c>
      <c r="AD473" cm="1">
        <f t="array" ref="AD473">MMULT($B435:$AL435,AD$42:AD$78)</f>
        <v>11.359428516397593</v>
      </c>
      <c r="AE473" cm="1">
        <f t="array" ref="AE473">MMULT($B435:$AL435,AE$42:AE$78)</f>
        <v>33.952126595719832</v>
      </c>
      <c r="AF473" cm="1">
        <f t="array" ref="AF473">MMULT($B435:$AL435,AF$42:AF$78)</f>
        <v>95.703050739376394</v>
      </c>
      <c r="AG473" cm="1">
        <f t="array" ref="AG473">MMULT($B435:$AL435,AG$42:AG$78)</f>
        <v>44.959372873612629</v>
      </c>
      <c r="AH473" cm="1">
        <f t="array" ref="AH473">MMULT($B435:$AL435,AH$42:AH$78)</f>
        <v>104.80813129781312</v>
      </c>
      <c r="AI473" cm="1">
        <f t="array" ref="AI473">MMULT($B435:$AL435,AI$42:AI$78)</f>
        <v>33.628989611637458</v>
      </c>
      <c r="AJ473" cm="1">
        <f t="array" ref="AJ473">MMULT($B435:$AL435,AJ$42:AJ$78)</f>
        <v>55.457450519622491</v>
      </c>
      <c r="AK473" cm="1">
        <f t="array" ref="AK473">MMULT($B435:$AL435,AK$42:AK$78)</f>
        <v>30.418444993814351</v>
      </c>
      <c r="AL473" cm="1">
        <f t="array" ref="AL473">MMULT($B435:$AL435,AL$42:AL$78)</f>
        <v>0</v>
      </c>
    </row>
    <row r="474" spans="1:38">
      <c r="A474" s="13" t="s">
        <v>12</v>
      </c>
      <c r="B474" cm="1">
        <f t="array" ref="B474">MMULT($B436:$AL436,B$42:B$78)</f>
        <v>49.597370767694699</v>
      </c>
      <c r="C474" cm="1">
        <f t="array" ref="C474">MMULT($B436:$AL436,C$42:C$78)</f>
        <v>1.0958801693093023</v>
      </c>
      <c r="D474" cm="1">
        <f t="array" ref="D474">MMULT($B436:$AL436,D$42:D$78)</f>
        <v>243.3530943888795</v>
      </c>
      <c r="E474" cm="1">
        <f t="array" ref="E474">MMULT($B436:$AL436,E$42:E$78)</f>
        <v>17.951746803279846</v>
      </c>
      <c r="F474" cm="1">
        <f t="array" ref="F474">MMULT($B436:$AL436,F$42:F$78)</f>
        <v>85.257647836471349</v>
      </c>
      <c r="G474" cm="1">
        <f t="array" ref="G474">MMULT($B436:$AL436,G$42:G$78)</f>
        <v>10.158699311011731</v>
      </c>
      <c r="H474" cm="1">
        <f t="array" ref="H474">MMULT($B436:$AL436,H$42:H$78)</f>
        <v>62.628505642938215</v>
      </c>
      <c r="I474" cm="1">
        <f t="array" ref="I474">MMULT($B436:$AL436,I$42:I$78)</f>
        <v>39.800328673814271</v>
      </c>
      <c r="J474" cm="1">
        <f t="array" ref="J474">MMULT($B436:$AL436,J$42:J$78)</f>
        <v>32.919424621393347</v>
      </c>
      <c r="K474" cm="1">
        <f t="array" ref="K474">MMULT($B436:$AL436,K$42:K$78)</f>
        <v>31.961734783406037</v>
      </c>
      <c r="L474" cm="1">
        <f t="array" ref="L474">MMULT($B436:$AL436,L$42:L$78)</f>
        <v>22.95411220540262</v>
      </c>
      <c r="M474" cm="1">
        <f t="array" ref="M474">MMULT($B436:$AL436,M$42:M$78)</f>
        <v>17.428187984122477</v>
      </c>
      <c r="N474" cm="1">
        <f t="array" ref="N474">MMULT($B436:$AL436,N$42:N$78)</f>
        <v>33.83990409405471</v>
      </c>
      <c r="O474" cm="1">
        <f t="array" ref="O474">MMULT($B436:$AL436,O$42:O$78)</f>
        <v>158.3047207756716</v>
      </c>
      <c r="P474" cm="1">
        <f t="array" ref="P474">MMULT($B436:$AL436,P$42:P$78)</f>
        <v>84.321434372931662</v>
      </c>
      <c r="Q474" cm="1">
        <f t="array" ref="Q474">MMULT($B436:$AL436,Q$42:Q$78)</f>
        <v>13.628877892491133</v>
      </c>
      <c r="R474" cm="1">
        <f t="array" ref="R474">MMULT($B436:$AL436,R$42:R$78)</f>
        <v>24.696976970578664</v>
      </c>
      <c r="S474" cm="1">
        <f t="array" ref="S474">MMULT($B436:$AL436,S$42:S$78)</f>
        <v>601.01059076024717</v>
      </c>
      <c r="T474" cm="1">
        <f t="array" ref="T474">MMULT($B436:$AL436,T$42:T$78)</f>
        <v>290.72455272253774</v>
      </c>
      <c r="U474" cm="1">
        <f t="array" ref="U474">MMULT($B436:$AL436,U$42:U$78)</f>
        <v>57.786975243281084</v>
      </c>
      <c r="V474" cm="1">
        <f t="array" ref="V474">MMULT($B436:$AL436,V$42:V$78)</f>
        <v>97.923981902450876</v>
      </c>
      <c r="W474" cm="1">
        <f t="array" ref="W474">MMULT($B436:$AL436,W$42:W$78)</f>
        <v>219.7644275970847</v>
      </c>
      <c r="X474" cm="1">
        <f t="array" ref="X474">MMULT($B436:$AL436,X$42:X$78)</f>
        <v>31.207434304767652</v>
      </c>
      <c r="Y474" cm="1">
        <f t="array" ref="Y474">MMULT($B436:$AL436,Y$42:Y$78)</f>
        <v>69.741781223629218</v>
      </c>
      <c r="Z474" cm="1">
        <f t="array" ref="Z474">MMULT($B436:$AL436,Z$42:Z$78)</f>
        <v>101.5896968809628</v>
      </c>
      <c r="AA474" cm="1">
        <f t="array" ref="AA474">MMULT($B436:$AL436,AA$42:AA$78)</f>
        <v>87.286018709549055</v>
      </c>
      <c r="AB474" cm="1">
        <f t="array" ref="AB474">MMULT($B436:$AL436,AB$42:AB$78)</f>
        <v>105.96852149801015</v>
      </c>
      <c r="AC474" cm="1">
        <f t="array" ref="AC474">MMULT($B436:$AL436,AC$42:AC$78)</f>
        <v>85.511842596248727</v>
      </c>
      <c r="AD474" cm="1">
        <f t="array" ref="AD474">MMULT($B436:$AL436,AD$42:AD$78)</f>
        <v>14.030296995411792</v>
      </c>
      <c r="AE474" cm="1">
        <f t="array" ref="AE474">MMULT($B436:$AL436,AE$42:AE$78)</f>
        <v>52.870749504646994</v>
      </c>
      <c r="AF474" cm="1">
        <f t="array" ref="AF474">MMULT($B436:$AL436,AF$42:AF$78)</f>
        <v>156.43675483320351</v>
      </c>
      <c r="AG474" cm="1">
        <f t="array" ref="AG474">MMULT($B436:$AL436,AG$42:AG$78)</f>
        <v>76.122545293180607</v>
      </c>
      <c r="AH474" cm="1">
        <f t="array" ref="AH474">MMULT($B436:$AL436,AH$42:AH$78)</f>
        <v>67.664920624231257</v>
      </c>
      <c r="AI474" cm="1">
        <f t="array" ref="AI474">MMULT($B436:$AL436,AI$42:AI$78)</f>
        <v>40.161846707733424</v>
      </c>
      <c r="AJ474" cm="1">
        <f t="array" ref="AJ474">MMULT($B436:$AL436,AJ$42:AJ$78)</f>
        <v>77.057760228701852</v>
      </c>
      <c r="AK474" cm="1">
        <f t="array" ref="AK474">MMULT($B436:$AL436,AK$42:AK$78)</f>
        <v>40.16753670852956</v>
      </c>
      <c r="AL474" cm="1">
        <f t="array" ref="AL474">MMULT($B436:$AL436,AL$42:AL$78)</f>
        <v>0</v>
      </c>
    </row>
    <row r="475" spans="1:38">
      <c r="A475" s="13" t="s">
        <v>13</v>
      </c>
      <c r="B475" cm="1">
        <f t="array" ref="B475">MMULT($B437:$AL437,B$42:B$78)</f>
        <v>84.345201265320952</v>
      </c>
      <c r="C475" cm="1">
        <f t="array" ref="C475">MMULT($B437:$AL437,C$42:C$78)</f>
        <v>1.2817794103225828</v>
      </c>
      <c r="D475" cm="1">
        <f t="array" ref="D475">MMULT($B437:$AL437,D$42:D$78)</f>
        <v>393.39209285738491</v>
      </c>
      <c r="E475" cm="1">
        <f t="array" ref="E475">MMULT($B437:$AL437,E$42:E$78)</f>
        <v>20.097092041953459</v>
      </c>
      <c r="F475" cm="1">
        <f t="array" ref="F475">MMULT($B437:$AL437,F$42:F$78)</f>
        <v>21.383347684972442</v>
      </c>
      <c r="G475" cm="1">
        <f t="array" ref="G475">MMULT($B437:$AL437,G$42:G$78)</f>
        <v>31.331807465438402</v>
      </c>
      <c r="H475" cm="1">
        <f t="array" ref="H475">MMULT($B437:$AL437,H$42:H$78)</f>
        <v>168.33094519302145</v>
      </c>
      <c r="I475" cm="1">
        <f t="array" ref="I475">MMULT($B437:$AL437,I$42:I$78)</f>
        <v>43.214624481832104</v>
      </c>
      <c r="J475" cm="1">
        <f t="array" ref="J475">MMULT($B437:$AL437,J$42:J$78)</f>
        <v>49.591575029152949</v>
      </c>
      <c r="K475" cm="1">
        <f t="array" ref="K475">MMULT($B437:$AL437,K$42:K$78)</f>
        <v>47.757347806468424</v>
      </c>
      <c r="L475" cm="1">
        <f t="array" ref="L475">MMULT($B437:$AL437,L$42:L$78)</f>
        <v>22.191816944489435</v>
      </c>
      <c r="M475" cm="1">
        <f t="array" ref="M475">MMULT($B437:$AL437,M$42:M$78)</f>
        <v>20.217364325224207</v>
      </c>
      <c r="N475" cm="1">
        <f t="array" ref="N475">MMULT($B437:$AL437,N$42:N$78)</f>
        <v>37.870420149754231</v>
      </c>
      <c r="O475" cm="1">
        <f t="array" ref="O475">MMULT($B437:$AL437,O$42:O$78)</f>
        <v>131.10876950495242</v>
      </c>
      <c r="P475" cm="1">
        <f t="array" ref="P475">MMULT($B437:$AL437,P$42:P$78)</f>
        <v>46.165875651053085</v>
      </c>
      <c r="Q475" cm="1">
        <f t="array" ref="Q475">MMULT($B437:$AL437,Q$42:Q$78)</f>
        <v>53.776382465471336</v>
      </c>
      <c r="R475" cm="1">
        <f t="array" ref="R475">MMULT($B437:$AL437,R$42:R$78)</f>
        <v>23.65103473399963</v>
      </c>
      <c r="S475" cm="1">
        <f t="array" ref="S475">MMULT($B437:$AL437,S$42:S$78)</f>
        <v>317.3587273067771</v>
      </c>
      <c r="T475" cm="1">
        <f t="array" ref="T475">MMULT($B437:$AL437,T$42:T$78)</f>
        <v>625.70404733748251</v>
      </c>
      <c r="U475" cm="1">
        <f t="array" ref="U475">MMULT($B437:$AL437,U$42:U$78)</f>
        <v>414.72345291221416</v>
      </c>
      <c r="V475" cm="1">
        <f t="array" ref="V475">MMULT($B437:$AL437,V$42:V$78)</f>
        <v>113.847355586321</v>
      </c>
      <c r="W475" cm="1">
        <f t="array" ref="W475">MMULT($B437:$AL437,W$42:W$78)</f>
        <v>52.321860828334195</v>
      </c>
      <c r="X475" cm="1">
        <f t="array" ref="X475">MMULT($B437:$AL437,X$42:X$78)</f>
        <v>26.40902581526553</v>
      </c>
      <c r="Y475" cm="1">
        <f t="array" ref="Y475">MMULT($B437:$AL437,Y$42:Y$78)</f>
        <v>54.083062466698891</v>
      </c>
      <c r="Z475" cm="1">
        <f t="array" ref="Z475">MMULT($B437:$AL437,Z$42:Z$78)</f>
        <v>52.863449108331984</v>
      </c>
      <c r="AA475" cm="1">
        <f t="array" ref="AA475">MMULT($B437:$AL437,AA$42:AA$78)</f>
        <v>63.349284619905212</v>
      </c>
      <c r="AB475" cm="1">
        <f t="array" ref="AB475">MMULT($B437:$AL437,AB$42:AB$78)</f>
        <v>67.836988315211997</v>
      </c>
      <c r="AC475" cm="1">
        <f t="array" ref="AC475">MMULT($B437:$AL437,AC$42:AC$78)</f>
        <v>60.234435670104403</v>
      </c>
      <c r="AD475" cm="1">
        <f t="array" ref="AD475">MMULT($B437:$AL437,AD$42:AD$78)</f>
        <v>12.422194874053535</v>
      </c>
      <c r="AE475" cm="1">
        <f t="array" ref="AE475">MMULT($B437:$AL437,AE$42:AE$78)</f>
        <v>44.627731699228889</v>
      </c>
      <c r="AF475" cm="1">
        <f t="array" ref="AF475">MMULT($B437:$AL437,AF$42:AF$78)</f>
        <v>165.25698141448146</v>
      </c>
      <c r="AG475" cm="1">
        <f t="array" ref="AG475">MMULT($B437:$AL437,AG$42:AG$78)</f>
        <v>67.758511286652009</v>
      </c>
      <c r="AH475" cm="1">
        <f t="array" ref="AH475">MMULT($B437:$AL437,AH$42:AH$78)</f>
        <v>74.833294167039199</v>
      </c>
      <c r="AI475" cm="1">
        <f t="array" ref="AI475">MMULT($B437:$AL437,AI$42:AI$78)</f>
        <v>31.692446154531616</v>
      </c>
      <c r="AJ475" cm="1">
        <f t="array" ref="AJ475">MMULT($B437:$AL437,AJ$42:AJ$78)</f>
        <v>51.925938661889383</v>
      </c>
      <c r="AK475" cm="1">
        <f t="array" ref="AK475">MMULT($B437:$AL437,AK$42:AK$78)</f>
        <v>30.423863388690073</v>
      </c>
      <c r="AL475" cm="1">
        <f t="array" ref="AL475">MMULT($B437:$AL437,AL$42:AL$78)</f>
        <v>0</v>
      </c>
    </row>
    <row r="476" spans="1:38">
      <c r="A476" s="13" t="s">
        <v>14</v>
      </c>
      <c r="B476" cm="1">
        <f t="array" ref="B476">MMULT($B438:$AL438,B$42:B$78)</f>
        <v>382.3259164036798</v>
      </c>
      <c r="C476" cm="1">
        <f t="array" ref="C476">MMULT($B438:$AL438,C$42:C$78)</f>
        <v>5.5930105758065718</v>
      </c>
      <c r="D476" cm="1">
        <f t="array" ref="D476">MMULT($B438:$AL438,D$42:D$78)</f>
        <v>1644.4539204003602</v>
      </c>
      <c r="E476" cm="1">
        <f t="array" ref="E476">MMULT($B438:$AL438,E$42:E$78)</f>
        <v>90.186108534989245</v>
      </c>
      <c r="F476" cm="1">
        <f t="array" ref="F476">MMULT($B438:$AL438,F$42:F$78)</f>
        <v>96.105928655321833</v>
      </c>
      <c r="G476" cm="1">
        <f t="array" ref="G476">MMULT($B438:$AL438,G$42:G$78)</f>
        <v>81.300255639775372</v>
      </c>
      <c r="H476" cm="1">
        <f t="array" ref="H476">MMULT($B438:$AL438,H$42:H$78)</f>
        <v>668.12678983010551</v>
      </c>
      <c r="I476" cm="1">
        <f t="array" ref="I476">MMULT($B438:$AL438,I$42:I$78)</f>
        <v>169.95393231598328</v>
      </c>
      <c r="J476" cm="1">
        <f t="array" ref="J476">MMULT($B438:$AL438,J$42:J$78)</f>
        <v>284.5620725484647</v>
      </c>
      <c r="K476" cm="1">
        <f t="array" ref="K476">MMULT($B438:$AL438,K$42:K$78)</f>
        <v>189.97243722895007</v>
      </c>
      <c r="L476" cm="1">
        <f t="array" ref="L476">MMULT($B438:$AL438,L$42:L$78)</f>
        <v>107.42459400525428</v>
      </c>
      <c r="M476" cm="1">
        <f t="array" ref="M476">MMULT($B438:$AL438,M$42:M$78)</f>
        <v>112.88529893797002</v>
      </c>
      <c r="N476" cm="1">
        <f t="array" ref="N476">MMULT($B438:$AL438,N$42:N$78)</f>
        <v>169.97488811622645</v>
      </c>
      <c r="O476" cm="1">
        <f t="array" ref="O476">MMULT($B438:$AL438,O$42:O$78)</f>
        <v>676.30606831426439</v>
      </c>
      <c r="P476" cm="1">
        <f t="array" ref="P476">MMULT($B438:$AL438,P$42:P$78)</f>
        <v>257.13927189374738</v>
      </c>
      <c r="Q476" cm="1">
        <f t="array" ref="Q476">MMULT($B438:$AL438,Q$42:Q$78)</f>
        <v>427.04681896752345</v>
      </c>
      <c r="R476" cm="1">
        <f t="array" ref="R476">MMULT($B438:$AL438,R$42:R$78)</f>
        <v>46.643892050624721</v>
      </c>
      <c r="S476" cm="1">
        <f t="array" ref="S476">MMULT($B438:$AL438,S$42:S$78)</f>
        <v>1943.7723304838762</v>
      </c>
      <c r="T476" cm="1">
        <f t="array" ref="T476">MMULT($B438:$AL438,T$42:T$78)</f>
        <v>656.94915719020105</v>
      </c>
      <c r="U476" cm="1">
        <f t="array" ref="U476">MMULT($B438:$AL438,U$42:U$78)</f>
        <v>142.64838559475496</v>
      </c>
      <c r="V476" cm="1">
        <f t="array" ref="V476">MMULT($B438:$AL438,V$42:V$78)</f>
        <v>280.24103178243331</v>
      </c>
      <c r="W476" cm="1">
        <f t="array" ref="W476">MMULT($B438:$AL438,W$42:W$78)</f>
        <v>161.16917917517921</v>
      </c>
      <c r="X476" cm="1">
        <f t="array" ref="X476">MMULT($B438:$AL438,X$42:X$78)</f>
        <v>50.990432290776056</v>
      </c>
      <c r="Y476" cm="1">
        <f t="array" ref="Y476">MMULT($B438:$AL438,Y$42:Y$78)</f>
        <v>76.691198098959489</v>
      </c>
      <c r="Z476" cm="1">
        <f t="array" ref="Z476">MMULT($B438:$AL438,Z$42:Z$78)</f>
        <v>65.942030982594602</v>
      </c>
      <c r="AA476" cm="1">
        <f t="array" ref="AA476">MMULT($B438:$AL438,AA$42:AA$78)</f>
        <v>142.41001125135045</v>
      </c>
      <c r="AB476" cm="1">
        <f t="array" ref="AB476">MMULT($B438:$AL438,AB$42:AB$78)</f>
        <v>93.911071282831685</v>
      </c>
      <c r="AC476" cm="1">
        <f t="array" ref="AC476">MMULT($B438:$AL438,AC$42:AC$78)</f>
        <v>125.86497890969616</v>
      </c>
      <c r="AD476" cm="1">
        <f t="array" ref="AD476">MMULT($B438:$AL438,AD$42:AD$78)</f>
        <v>21.824290746985884</v>
      </c>
      <c r="AE476" cm="1">
        <f t="array" ref="AE476">MMULT($B438:$AL438,AE$42:AE$78)</f>
        <v>73.296359254557174</v>
      </c>
      <c r="AF476" cm="1">
        <f t="array" ref="AF476">MMULT($B438:$AL438,AF$42:AF$78)</f>
        <v>210.73445609408867</v>
      </c>
      <c r="AG476" cm="1">
        <f t="array" ref="AG476">MMULT($B438:$AL438,AG$42:AG$78)</f>
        <v>109.72585815150943</v>
      </c>
      <c r="AH476" cm="1">
        <f t="array" ref="AH476">MMULT($B438:$AL438,AH$42:AH$78)</f>
        <v>218.81541479996022</v>
      </c>
      <c r="AI476" cm="1">
        <f t="array" ref="AI476">MMULT($B438:$AL438,AI$42:AI$78)</f>
        <v>62.96226631283384</v>
      </c>
      <c r="AJ476" cm="1">
        <f t="array" ref="AJ476">MMULT($B438:$AL438,AJ$42:AJ$78)</f>
        <v>108.71684357584834</v>
      </c>
      <c r="AK476" cm="1">
        <f t="array" ref="AK476">MMULT($B438:$AL438,AK$42:AK$78)</f>
        <v>57.270527294979452</v>
      </c>
      <c r="AL476" cm="1">
        <f t="array" ref="AL476">MMULT($B438:$AL438,AL$42:AL$78)</f>
        <v>0</v>
      </c>
    </row>
    <row r="477" spans="1:38">
      <c r="A477" s="13" t="s">
        <v>15</v>
      </c>
      <c r="B477" cm="1">
        <f t="array" ref="B477">MMULT($B439:$AL439,B$42:B$78)</f>
        <v>47.780642466994479</v>
      </c>
      <c r="C477" cm="1">
        <f t="array" ref="C477">MMULT($B439:$AL439,C$42:C$78)</f>
        <v>7.8063561478545485E-2</v>
      </c>
      <c r="D477" cm="1">
        <f t="array" ref="D477">MMULT($B439:$AL439,D$42:D$78)</f>
        <v>233.21319656323658</v>
      </c>
      <c r="E477" cm="1">
        <f t="array" ref="E477">MMULT($B439:$AL439,E$42:E$78)</f>
        <v>3.9540776425309256</v>
      </c>
      <c r="F477" cm="1">
        <f t="array" ref="F477">MMULT($B439:$AL439,F$42:F$78)</f>
        <v>4.7692246592975653</v>
      </c>
      <c r="G477" cm="1">
        <f t="array" ref="G477">MMULT($B439:$AL439,G$42:G$78)</f>
        <v>2.2957624996665622</v>
      </c>
      <c r="H477" cm="1">
        <f t="array" ref="H477">MMULT($B439:$AL439,H$42:H$78)</f>
        <v>23.324364814694036</v>
      </c>
      <c r="I477" cm="1">
        <f t="array" ref="I477">MMULT($B439:$AL439,I$42:I$78)</f>
        <v>41.032576234004445</v>
      </c>
      <c r="J477" cm="1">
        <f t="array" ref="J477">MMULT($B439:$AL439,J$42:J$78)</f>
        <v>5.2873493825826845</v>
      </c>
      <c r="K477" cm="1">
        <f t="array" ref="K477">MMULT($B439:$AL439,K$42:K$78)</f>
        <v>3.5833780948330136</v>
      </c>
      <c r="L477" cm="1">
        <f t="array" ref="L477">MMULT($B439:$AL439,L$42:L$78)</f>
        <v>1.8956123510738387</v>
      </c>
      <c r="M477" cm="1">
        <f t="array" ref="M477">MMULT($B439:$AL439,M$42:M$78)</f>
        <v>1.859490660464078</v>
      </c>
      <c r="N477" cm="1">
        <f t="array" ref="N477">MMULT($B439:$AL439,N$42:N$78)</f>
        <v>2.8874581023127215</v>
      </c>
      <c r="O477" cm="1">
        <f t="array" ref="O477">MMULT($B439:$AL439,O$42:O$78)</f>
        <v>16.402442363440166</v>
      </c>
      <c r="P477" cm="1">
        <f t="array" ref="P477">MMULT($B439:$AL439,P$42:P$78)</f>
        <v>6.1411623984405423</v>
      </c>
      <c r="Q477" cm="1">
        <f t="array" ref="Q477">MMULT($B439:$AL439,Q$42:Q$78)</f>
        <v>3.4309885442231272</v>
      </c>
      <c r="R477" cm="1">
        <f t="array" ref="R477">MMULT($B439:$AL439,R$42:R$78)</f>
        <v>2.3950469085700847</v>
      </c>
      <c r="S477" cm="1">
        <f t="array" ref="S477">MMULT($B439:$AL439,S$42:S$78)</f>
        <v>21.960245890280106</v>
      </c>
      <c r="T477" cm="1">
        <f t="array" ref="T477">MMULT($B439:$AL439,T$42:T$78)</f>
        <v>53.396474100054839</v>
      </c>
      <c r="U477" cm="1">
        <f t="array" ref="U477">MMULT($B439:$AL439,U$42:U$78)</f>
        <v>10.856915602527303</v>
      </c>
      <c r="V477" cm="1">
        <f t="array" ref="V477">MMULT($B439:$AL439,V$42:V$78)</f>
        <v>34.702355958872317</v>
      </c>
      <c r="W477" cm="1">
        <f t="array" ref="W477">MMULT($B439:$AL439,W$42:W$78)</f>
        <v>5.0239874587592626</v>
      </c>
      <c r="X477" cm="1">
        <f t="array" ref="X477">MMULT($B439:$AL439,X$42:X$78)</f>
        <v>4.0372390396289157</v>
      </c>
      <c r="Y477" cm="1">
        <f t="array" ref="Y477">MMULT($B439:$AL439,Y$42:Y$78)</f>
        <v>8.4366257706937908</v>
      </c>
      <c r="Z477" cm="1">
        <f t="array" ref="Z477">MMULT($B439:$AL439,Z$42:Z$78)</f>
        <v>13.888272583798003</v>
      </c>
      <c r="AA477" cm="1">
        <f t="array" ref="AA477">MMULT($B439:$AL439,AA$42:AA$78)</f>
        <v>7.4246264872582213</v>
      </c>
      <c r="AB477" cm="1">
        <f t="array" ref="AB477">MMULT($B439:$AL439,AB$42:AB$78)</f>
        <v>9.5575716534913191</v>
      </c>
      <c r="AC477" cm="1">
        <f t="array" ref="AC477">MMULT($B439:$AL439,AC$42:AC$78)</f>
        <v>13.964991487838912</v>
      </c>
      <c r="AD477" cm="1">
        <f t="array" ref="AD477">MMULT($B439:$AL439,AD$42:AD$78)</f>
        <v>6.3924069764850415</v>
      </c>
      <c r="AE477" cm="1">
        <f t="array" ref="AE477">MMULT($B439:$AL439,AE$42:AE$78)</f>
        <v>9.8508387344110702</v>
      </c>
      <c r="AF477" cm="1">
        <f t="array" ref="AF477">MMULT($B439:$AL439,AF$42:AF$78)</f>
        <v>25.611681631008111</v>
      </c>
      <c r="AG477" cm="1">
        <f t="array" ref="AG477">MMULT($B439:$AL439,AG$42:AG$78)</f>
        <v>10.137935585091977</v>
      </c>
      <c r="AH477" cm="1">
        <f t="array" ref="AH477">MMULT($B439:$AL439,AH$42:AH$78)</f>
        <v>189.40303020581047</v>
      </c>
      <c r="AI477" cm="1">
        <f t="array" ref="AI477">MMULT($B439:$AL439,AI$42:AI$78)</f>
        <v>15.847486670648642</v>
      </c>
      <c r="AJ477" cm="1">
        <f t="array" ref="AJ477">MMULT($B439:$AL439,AJ$42:AJ$78)</f>
        <v>8.5498419189418922</v>
      </c>
      <c r="AK477" cm="1">
        <f t="array" ref="AK477">MMULT($B439:$AL439,AK$42:AK$78)</f>
        <v>4.0132694567919209</v>
      </c>
      <c r="AL477" cm="1">
        <f t="array" ref="AL477">MMULT($B439:$AL439,AL$42:AL$78)</f>
        <v>0</v>
      </c>
    </row>
    <row r="478" spans="1:38">
      <c r="A478" s="13" t="s">
        <v>16</v>
      </c>
      <c r="B478" cm="1">
        <f t="array" ref="B478">MMULT($B440:$AL440,B$42:B$78)</f>
        <v>79.265792841347888</v>
      </c>
      <c r="C478" cm="1">
        <f t="array" ref="C478">MMULT($B440:$AL440,C$42:C$78)</f>
        <v>2.5556396857834165</v>
      </c>
      <c r="D478" cm="1">
        <f t="array" ref="D478">MMULT($B440:$AL440,D$42:D$78)</f>
        <v>360.40929098250416</v>
      </c>
      <c r="E478" cm="1">
        <f t="array" ref="E478">MMULT($B440:$AL440,E$42:E$78)</f>
        <v>27.288917426221673</v>
      </c>
      <c r="F478" cm="1">
        <f t="array" ref="F478">MMULT($B440:$AL440,F$42:F$78)</f>
        <v>23.077861335885089</v>
      </c>
      <c r="G478" cm="1">
        <f t="array" ref="G478">MMULT($B440:$AL440,G$42:G$78)</f>
        <v>31.382401271562816</v>
      </c>
      <c r="H478" cm="1">
        <f t="array" ref="H478">MMULT($B440:$AL440,H$42:H$78)</f>
        <v>130.20362999394959</v>
      </c>
      <c r="I478" cm="1">
        <f t="array" ref="I478">MMULT($B440:$AL440,I$42:I$78)</f>
        <v>42.00727968271223</v>
      </c>
      <c r="J478" cm="1">
        <f t="array" ref="J478">MMULT($B440:$AL440,J$42:J$78)</f>
        <v>70.791560224936816</v>
      </c>
      <c r="K478" cm="1">
        <f t="array" ref="K478">MMULT($B440:$AL440,K$42:K$78)</f>
        <v>83.115803008510014</v>
      </c>
      <c r="L478" cm="1">
        <f t="array" ref="L478">MMULT($B440:$AL440,L$42:L$78)</f>
        <v>55.914061331842333</v>
      </c>
      <c r="M478" cm="1">
        <f t="array" ref="M478">MMULT($B440:$AL440,M$42:M$78)</f>
        <v>50.595366563772174</v>
      </c>
      <c r="N478" cm="1">
        <f t="array" ref="N478">MMULT($B440:$AL440,N$42:N$78)</f>
        <v>100.12358730472097</v>
      </c>
      <c r="O478" cm="1">
        <f t="array" ref="O478">MMULT($B440:$AL440,O$42:O$78)</f>
        <v>512.09672821384345</v>
      </c>
      <c r="P478" cm="1">
        <f t="array" ref="P478">MMULT($B440:$AL440,P$42:P$78)</f>
        <v>167.48871055648209</v>
      </c>
      <c r="Q478" cm="1">
        <f t="array" ref="Q478">MMULT($B440:$AL440,Q$42:Q$78)</f>
        <v>55.161911400666241</v>
      </c>
      <c r="R478" cm="1">
        <f t="array" ref="R478">MMULT($B440:$AL440,R$42:R$78)</f>
        <v>30.280969800006833</v>
      </c>
      <c r="S478" cm="1">
        <f t="array" ref="S478">MMULT($B440:$AL440,S$42:S$78)</f>
        <v>1350.8564259418758</v>
      </c>
      <c r="T478" cm="1">
        <f t="array" ref="T478">MMULT($B440:$AL440,T$42:T$78)</f>
        <v>424.57671199085956</v>
      </c>
      <c r="U478" cm="1">
        <f t="array" ref="U478">MMULT($B440:$AL440,U$42:U$78)</f>
        <v>130.27428247202232</v>
      </c>
      <c r="V478" cm="1">
        <f t="array" ref="V478">MMULT($B440:$AL440,V$42:V$78)</f>
        <v>172.13712736100436</v>
      </c>
      <c r="W478" cm="1">
        <f t="array" ref="W478">MMULT($B440:$AL440,W$42:W$78)</f>
        <v>58.826647539330025</v>
      </c>
      <c r="X478" cm="1">
        <f t="array" ref="X478">MMULT($B440:$AL440,X$42:X$78)</f>
        <v>39.833393217143502</v>
      </c>
      <c r="Y478" cm="1">
        <f t="array" ref="Y478">MMULT($B440:$AL440,Y$42:Y$78)</f>
        <v>51.083259435179613</v>
      </c>
      <c r="Z478" cm="1">
        <f t="array" ref="Z478">MMULT($B440:$AL440,Z$42:Z$78)</f>
        <v>52.60108075235086</v>
      </c>
      <c r="AA478" cm="1">
        <f t="array" ref="AA478">MMULT($B440:$AL440,AA$42:AA$78)</f>
        <v>112.66328487131639</v>
      </c>
      <c r="AB478" cm="1">
        <f t="array" ref="AB478">MMULT($B440:$AL440,AB$42:AB$78)</f>
        <v>65.72787016077686</v>
      </c>
      <c r="AC478" cm="1">
        <f t="array" ref="AC478">MMULT($B440:$AL440,AC$42:AC$78)</f>
        <v>85.58317413538343</v>
      </c>
      <c r="AD478" cm="1">
        <f t="array" ref="AD478">MMULT($B440:$AL440,AD$42:AD$78)</f>
        <v>12.358519405486895</v>
      </c>
      <c r="AE478" cm="1">
        <f t="array" ref="AE478">MMULT($B440:$AL440,AE$42:AE$78)</f>
        <v>47.67858435315037</v>
      </c>
      <c r="AF478" cm="1">
        <f t="array" ref="AF478">MMULT($B440:$AL440,AF$42:AF$78)</f>
        <v>187.77622547692775</v>
      </c>
      <c r="AG478" cm="1">
        <f t="array" ref="AG478">MMULT($B440:$AL440,AG$42:AG$78)</f>
        <v>71.752654741679905</v>
      </c>
      <c r="AH478" cm="1">
        <f t="array" ref="AH478">MMULT($B440:$AL440,AH$42:AH$78)</f>
        <v>123.02991352027773</v>
      </c>
      <c r="AI478" cm="1">
        <f t="array" ref="AI478">MMULT($B440:$AL440,AI$42:AI$78)</f>
        <v>42.54197037668056</v>
      </c>
      <c r="AJ478" cm="1">
        <f t="array" ref="AJ478">MMULT($B440:$AL440,AJ$42:AJ$78)</f>
        <v>62.813443542714509</v>
      </c>
      <c r="AK478" cm="1">
        <f t="array" ref="AK478">MMULT($B440:$AL440,AK$42:AK$78)</f>
        <v>34.704132551894006</v>
      </c>
      <c r="AL478" cm="1">
        <f t="array" ref="AL478">MMULT($B440:$AL440,AL$42:AL$78)</f>
        <v>0</v>
      </c>
    </row>
    <row r="479" spans="1:38">
      <c r="A479" s="13" t="s">
        <v>17</v>
      </c>
      <c r="B479" cm="1">
        <f t="array" ref="B479">MMULT($B441:$AL441,B$42:B$78)</f>
        <v>85.233590325668487</v>
      </c>
      <c r="C479" cm="1">
        <f t="array" ref="C479">MMULT($B441:$AL441,C$42:C$78)</f>
        <v>4.0216812102287509</v>
      </c>
      <c r="D479" cm="1">
        <f t="array" ref="D479">MMULT($B441:$AL441,D$42:D$78)</f>
        <v>350.03259684001614</v>
      </c>
      <c r="E479" cm="1">
        <f t="array" ref="E479">MMULT($B441:$AL441,E$42:E$78)</f>
        <v>29.114556032947664</v>
      </c>
      <c r="F479" cm="1">
        <f t="array" ref="F479">MMULT($B441:$AL441,F$42:F$78)</f>
        <v>36.291693106898698</v>
      </c>
      <c r="G479" cm="1">
        <f t="array" ref="G479">MMULT($B441:$AL441,G$42:G$78)</f>
        <v>65.281035143354686</v>
      </c>
      <c r="H479" cm="1">
        <f t="array" ref="H479">MMULT($B441:$AL441,H$42:H$78)</f>
        <v>166.66520992497217</v>
      </c>
      <c r="I479" cm="1">
        <f t="array" ref="I479">MMULT($B441:$AL441,I$42:I$78)</f>
        <v>44.227466845530842</v>
      </c>
      <c r="J479" cm="1">
        <f t="array" ref="J479">MMULT($B441:$AL441,J$42:J$78)</f>
        <v>70.770627874216999</v>
      </c>
      <c r="K479" cm="1">
        <f t="array" ref="K479">MMULT($B441:$AL441,K$42:K$78)</f>
        <v>752.6048629959198</v>
      </c>
      <c r="L479" cm="1">
        <f t="array" ref="L479">MMULT($B441:$AL441,L$42:L$78)</f>
        <v>179.08025964916547</v>
      </c>
      <c r="M479" cm="1">
        <f t="array" ref="M479">MMULT($B441:$AL441,M$42:M$78)</f>
        <v>235.30030141206149</v>
      </c>
      <c r="N479" cm="1">
        <f t="array" ref="N479">MMULT($B441:$AL441,N$42:N$78)</f>
        <v>536.17496812328602</v>
      </c>
      <c r="O479" cm="1">
        <f t="array" ref="O479">MMULT($B441:$AL441,O$42:O$78)</f>
        <v>1510.822622994586</v>
      </c>
      <c r="P479" cm="1">
        <f t="array" ref="P479">MMULT($B441:$AL441,P$42:P$78)</f>
        <v>614.70868148937859</v>
      </c>
      <c r="Q479" cm="1">
        <f t="array" ref="Q479">MMULT($B441:$AL441,Q$42:Q$78)</f>
        <v>68.293363743137931</v>
      </c>
      <c r="R479" cm="1">
        <f t="array" ref="R479">MMULT($B441:$AL441,R$42:R$78)</f>
        <v>121.05709970356466</v>
      </c>
      <c r="S479" cm="1">
        <f t="array" ref="S479">MMULT($B441:$AL441,S$42:S$78)</f>
        <v>2630.4999221849848</v>
      </c>
      <c r="T479" cm="1">
        <f t="array" ref="T479">MMULT($B441:$AL441,T$42:T$78)</f>
        <v>410.52425387747945</v>
      </c>
      <c r="U479" cm="1">
        <f t="array" ref="U479">MMULT($B441:$AL441,U$42:U$78)</f>
        <v>131.54820030557539</v>
      </c>
      <c r="V479" cm="1">
        <f t="array" ref="V479">MMULT($B441:$AL441,V$42:V$78)</f>
        <v>73.995869269422698</v>
      </c>
      <c r="W479" cm="1">
        <f t="array" ref="W479">MMULT($B441:$AL441,W$42:W$78)</f>
        <v>58.193215903552236</v>
      </c>
      <c r="X479" cm="1">
        <f t="array" ref="X479">MMULT($B441:$AL441,X$42:X$78)</f>
        <v>45.572832937296582</v>
      </c>
      <c r="Y479" cm="1">
        <f t="array" ref="Y479">MMULT($B441:$AL441,Y$42:Y$78)</f>
        <v>60.494169173279793</v>
      </c>
      <c r="Z479" cm="1">
        <f t="array" ref="Z479">MMULT($B441:$AL441,Z$42:Z$78)</f>
        <v>41.293815680613072</v>
      </c>
      <c r="AA479" cm="1">
        <f t="array" ref="AA479">MMULT($B441:$AL441,AA$42:AA$78)</f>
        <v>143.50304243769401</v>
      </c>
      <c r="AB479" cm="1">
        <f t="array" ref="AB479">MMULT($B441:$AL441,AB$42:AB$78)</f>
        <v>62.630691127457283</v>
      </c>
      <c r="AC479" cm="1">
        <f t="array" ref="AC479">MMULT($B441:$AL441,AC$42:AC$78)</f>
        <v>99.94413821645648</v>
      </c>
      <c r="AD479" cm="1">
        <f t="array" ref="AD479">MMULT($B441:$AL441,AD$42:AD$78)</f>
        <v>14.664710003756346</v>
      </c>
      <c r="AE479" cm="1">
        <f t="array" ref="AE479">MMULT($B441:$AL441,AE$42:AE$78)</f>
        <v>75.601261107257031</v>
      </c>
      <c r="AF479" cm="1">
        <f t="array" ref="AF479">MMULT($B441:$AL441,AF$42:AF$78)</f>
        <v>326.45658768566352</v>
      </c>
      <c r="AG479" cm="1">
        <f t="array" ref="AG479">MMULT($B441:$AL441,AG$42:AG$78)</f>
        <v>65.236663723176562</v>
      </c>
      <c r="AH479" cm="1">
        <f t="array" ref="AH479">MMULT($B441:$AL441,AH$42:AH$78)</f>
        <v>134.27976639926743</v>
      </c>
      <c r="AI479" cm="1">
        <f t="array" ref="AI479">MMULT($B441:$AL441,AI$42:AI$78)</f>
        <v>51.00553182543409</v>
      </c>
      <c r="AJ479" cm="1">
        <f t="array" ref="AJ479">MMULT($B441:$AL441,AJ$42:AJ$78)</f>
        <v>64.608095790832635</v>
      </c>
      <c r="AK479" cm="1">
        <f t="array" ref="AK479">MMULT($B441:$AL441,AK$42:AK$78)</f>
        <v>58.389220138292174</v>
      </c>
      <c r="AL479" cm="1">
        <f t="array" ref="AL479">MMULT($B441:$AL441,AL$42:AL$78)</f>
        <v>0</v>
      </c>
    </row>
    <row r="480" spans="1:38">
      <c r="A480" s="13" t="s">
        <v>18</v>
      </c>
      <c r="B480" cm="1">
        <f t="array" ref="B480">MMULT($B442:$AL442,B$42:B$78)</f>
        <v>30.874114164241799</v>
      </c>
      <c r="C480" cm="1">
        <f t="array" ref="C480">MMULT($B442:$AL442,C$42:C$78)</f>
        <v>1.3565527521120342</v>
      </c>
      <c r="D480" cm="1">
        <f t="array" ref="D480">MMULT($B442:$AL442,D$42:D$78)</f>
        <v>116.17432111525252</v>
      </c>
      <c r="E480" cm="1">
        <f t="array" ref="E480">MMULT($B442:$AL442,E$42:E$78)</f>
        <v>12.476445277506679</v>
      </c>
      <c r="F480" cm="1">
        <f t="array" ref="F480">MMULT($B442:$AL442,F$42:F$78)</f>
        <v>13.291857332163538</v>
      </c>
      <c r="G480" cm="1">
        <f t="array" ref="G480">MMULT($B442:$AL442,G$42:G$78)</f>
        <v>20.502320703819894</v>
      </c>
      <c r="H480" cm="1">
        <f t="array" ref="H480">MMULT($B442:$AL442,H$42:H$78)</f>
        <v>56.574437092270038</v>
      </c>
      <c r="I480" cm="1">
        <f t="array" ref="I480">MMULT($B442:$AL442,I$42:I$78)</f>
        <v>25.791125928690974</v>
      </c>
      <c r="J480" cm="1">
        <f t="array" ref="J480">MMULT($B442:$AL442,J$42:J$78)</f>
        <v>24.127755666132614</v>
      </c>
      <c r="K480" cm="1">
        <f t="array" ref="K480">MMULT($B442:$AL442,K$42:K$78)</f>
        <v>71.769287851094347</v>
      </c>
      <c r="L480" cm="1">
        <f t="array" ref="L480">MMULT($B442:$AL442,L$42:L$78)</f>
        <v>72.247827598168968</v>
      </c>
      <c r="M480" cm="1">
        <f t="array" ref="M480">MMULT($B442:$AL442,M$42:M$78)</f>
        <v>56.107151209145449</v>
      </c>
      <c r="N480" cm="1">
        <f t="array" ref="N480">MMULT($B442:$AL442,N$42:N$78)</f>
        <v>105.93391989142435</v>
      </c>
      <c r="O480" cm="1">
        <f t="array" ref="O480">MMULT($B442:$AL442,O$42:O$78)</f>
        <v>688.9972393060583</v>
      </c>
      <c r="P480" cm="1">
        <f t="array" ref="P480">MMULT($B442:$AL442,P$42:P$78)</f>
        <v>158.07609697934799</v>
      </c>
      <c r="Q480" cm="1">
        <f t="array" ref="Q480">MMULT($B442:$AL442,Q$42:Q$78)</f>
        <v>60.369089284648247</v>
      </c>
      <c r="R480" cm="1">
        <f t="array" ref="R480">MMULT($B442:$AL442,R$42:R$78)</f>
        <v>25.809106741093913</v>
      </c>
      <c r="S480" cm="1">
        <f t="array" ref="S480">MMULT($B442:$AL442,S$42:S$78)</f>
        <v>583.37943764371221</v>
      </c>
      <c r="T480" cm="1">
        <f t="array" ref="T480">MMULT($B442:$AL442,T$42:T$78)</f>
        <v>509.90918131987416</v>
      </c>
      <c r="U480" cm="1">
        <f t="array" ref="U480">MMULT($B442:$AL442,U$42:U$78)</f>
        <v>133.45350630671189</v>
      </c>
      <c r="V480" cm="1">
        <f t="array" ref="V480">MMULT($B442:$AL442,V$42:V$78)</f>
        <v>64.513251092580106</v>
      </c>
      <c r="W480" cm="1">
        <f t="array" ref="W480">MMULT($B442:$AL442,W$42:W$78)</f>
        <v>51.710149296130865</v>
      </c>
      <c r="X480" cm="1">
        <f t="array" ref="X480">MMULT($B442:$AL442,X$42:X$78)</f>
        <v>110.83457959923193</v>
      </c>
      <c r="Y480" cm="1">
        <f t="array" ref="Y480">MMULT($B442:$AL442,Y$42:Y$78)</f>
        <v>171.37758969662636</v>
      </c>
      <c r="Z480" cm="1">
        <f t="array" ref="Z480">MMULT($B442:$AL442,Z$42:Z$78)</f>
        <v>126.28120150998663</v>
      </c>
      <c r="AA480" cm="1">
        <f t="array" ref="AA480">MMULT($B442:$AL442,AA$42:AA$78)</f>
        <v>94.838262340887852</v>
      </c>
      <c r="AB480" cm="1">
        <f t="array" ref="AB480">MMULT($B442:$AL442,AB$42:AB$78)</f>
        <v>114.59374661336039</v>
      </c>
      <c r="AC480" cm="1">
        <f t="array" ref="AC480">MMULT($B442:$AL442,AC$42:AC$78)</f>
        <v>126.52219964657675</v>
      </c>
      <c r="AD480" cm="1">
        <f t="array" ref="AD480">MMULT($B442:$AL442,AD$42:AD$78)</f>
        <v>17.02246261425427</v>
      </c>
      <c r="AE480" cm="1">
        <f t="array" ref="AE480">MMULT($B442:$AL442,AE$42:AE$78)</f>
        <v>71.352071422768631</v>
      </c>
      <c r="AF480" cm="1">
        <f t="array" ref="AF480">MMULT($B442:$AL442,AF$42:AF$78)</f>
        <v>199.41245053841962</v>
      </c>
      <c r="AG480" cm="1">
        <f t="array" ref="AG480">MMULT($B442:$AL442,AG$42:AG$78)</f>
        <v>54.49675885972259</v>
      </c>
      <c r="AH480" cm="1">
        <f t="array" ref="AH480">MMULT($B442:$AL442,AH$42:AH$78)</f>
        <v>144.20961992226867</v>
      </c>
      <c r="AI480" cm="1">
        <f t="array" ref="AI480">MMULT($B442:$AL442,AI$42:AI$78)</f>
        <v>41.982877551403618</v>
      </c>
      <c r="AJ480" cm="1">
        <f t="array" ref="AJ480">MMULT($B442:$AL442,AJ$42:AJ$78)</f>
        <v>63.923490693551457</v>
      </c>
      <c r="AK480" cm="1">
        <f t="array" ref="AK480">MMULT($B442:$AL442,AK$42:AK$78)</f>
        <v>58.815465856977582</v>
      </c>
      <c r="AL480" cm="1">
        <f t="array" ref="AL480">MMULT($B442:$AL442,AL$42:AL$78)</f>
        <v>0</v>
      </c>
    </row>
    <row r="481" spans="1:40">
      <c r="A481" s="13" t="s">
        <v>19</v>
      </c>
      <c r="B481" cm="1">
        <f t="array" ref="B481">MMULT($B443:$AL443,B$42:B$78)</f>
        <v>31.48557775796489</v>
      </c>
      <c r="C481" cm="1">
        <f t="array" ref="C481">MMULT($B443:$AL443,C$42:C$78)</f>
        <v>1.4144479119863582</v>
      </c>
      <c r="D481" cm="1">
        <f t="array" ref="D481">MMULT($B443:$AL443,D$42:D$78)</f>
        <v>132.62602323309451</v>
      </c>
      <c r="E481" cm="1">
        <f t="array" ref="E481">MMULT($B443:$AL443,E$42:E$78)</f>
        <v>13.41577817938569</v>
      </c>
      <c r="F481" cm="1">
        <f t="array" ref="F481">MMULT($B443:$AL443,F$42:F$78)</f>
        <v>16.642765279465358</v>
      </c>
      <c r="G481" cm="1">
        <f t="array" ref="G481">MMULT($B443:$AL443,G$42:G$78)</f>
        <v>21.892617546663409</v>
      </c>
      <c r="H481" cm="1">
        <f t="array" ref="H481">MMULT($B443:$AL443,H$42:H$78)</f>
        <v>65.552559575458758</v>
      </c>
      <c r="I481" cm="1">
        <f t="array" ref="I481">MMULT($B443:$AL443,I$42:I$78)</f>
        <v>25.767152690763115</v>
      </c>
      <c r="J481" cm="1">
        <f t="array" ref="J481">MMULT($B443:$AL443,J$42:J$78)</f>
        <v>26.351304212201828</v>
      </c>
      <c r="K481" cm="1">
        <f t="array" ref="K481">MMULT($B443:$AL443,K$42:K$78)</f>
        <v>95.335655943737294</v>
      </c>
      <c r="L481" cm="1">
        <f t="array" ref="L481">MMULT($B443:$AL443,L$42:L$78)</f>
        <v>53.595703940995584</v>
      </c>
      <c r="M481" cm="1">
        <f t="array" ref="M481">MMULT($B443:$AL443,M$42:M$78)</f>
        <v>53.317211453453602</v>
      </c>
      <c r="N481" cm="1">
        <f t="array" ref="N481">MMULT($B443:$AL443,N$42:N$78)</f>
        <v>103.13584954930984</v>
      </c>
      <c r="O481" cm="1">
        <f t="array" ref="O481">MMULT($B443:$AL443,O$42:O$78)</f>
        <v>417.01816291120963</v>
      </c>
      <c r="P481" cm="1">
        <f t="array" ref="P481">MMULT($B443:$AL443,P$42:P$78)</f>
        <v>134.09245900913814</v>
      </c>
      <c r="Q481" cm="1">
        <f t="array" ref="Q481">MMULT($B443:$AL443,Q$42:Q$78)</f>
        <v>70.998171649311104</v>
      </c>
      <c r="R481" cm="1">
        <f t="array" ref="R481">MMULT($B443:$AL443,R$42:R$78)</f>
        <v>25.95263764561042</v>
      </c>
      <c r="S481" cm="1">
        <f t="array" ref="S481">MMULT($B443:$AL443,S$42:S$78)</f>
        <v>910.8386397958742</v>
      </c>
      <c r="T481" cm="1">
        <f t="array" ref="T481">MMULT($B443:$AL443,T$42:T$78)</f>
        <v>421.69012498802039</v>
      </c>
      <c r="U481" cm="1">
        <f t="array" ref="U481">MMULT($B443:$AL443,U$42:U$78)</f>
        <v>124.42492042334109</v>
      </c>
      <c r="V481" cm="1">
        <f t="array" ref="V481">MMULT($B443:$AL443,V$42:V$78)</f>
        <v>73.084648071675261</v>
      </c>
      <c r="W481" cm="1">
        <f t="array" ref="W481">MMULT($B443:$AL443,W$42:W$78)</f>
        <v>51.278153611388404</v>
      </c>
      <c r="X481" cm="1">
        <f t="array" ref="X481">MMULT($B443:$AL443,X$42:X$78)</f>
        <v>79.183336169966537</v>
      </c>
      <c r="Y481" cm="1">
        <f t="array" ref="Y481">MMULT($B443:$AL443,Y$42:Y$78)</f>
        <v>113.18728572928535</v>
      </c>
      <c r="Z481" cm="1">
        <f t="array" ref="Z481">MMULT($B443:$AL443,Z$42:Z$78)</f>
        <v>83.149874367847076</v>
      </c>
      <c r="AA481" cm="1">
        <f t="array" ref="AA481">MMULT($B443:$AL443,AA$42:AA$78)</f>
        <v>115.59960331882253</v>
      </c>
      <c r="AB481" cm="1">
        <f t="array" ref="AB481">MMULT($B443:$AL443,AB$42:AB$78)</f>
        <v>112.23827902995549</v>
      </c>
      <c r="AC481" cm="1">
        <f t="array" ref="AC481">MMULT($B443:$AL443,AC$42:AC$78)</f>
        <v>97.176073869638543</v>
      </c>
      <c r="AD481" cm="1">
        <f t="array" ref="AD481">MMULT($B443:$AL443,AD$42:AD$78)</f>
        <v>12.046903983751374</v>
      </c>
      <c r="AE481" cm="1">
        <f t="array" ref="AE481">MMULT($B443:$AL443,AE$42:AE$78)</f>
        <v>57.332835658857697</v>
      </c>
      <c r="AF481" cm="1">
        <f t="array" ref="AF481">MMULT($B443:$AL443,AF$42:AF$78)</f>
        <v>176.85933707266634</v>
      </c>
      <c r="AG481" cm="1">
        <f t="array" ref="AG481">MMULT($B443:$AL443,AG$42:AG$78)</f>
        <v>54.986178820307416</v>
      </c>
      <c r="AH481" cm="1">
        <f t="array" ref="AH481">MMULT($B443:$AL443,AH$42:AH$78)</f>
        <v>88.70905887649198</v>
      </c>
      <c r="AI481" cm="1">
        <f t="array" ref="AI481">MMULT($B443:$AL443,AI$42:AI$78)</f>
        <v>39.013594849974666</v>
      </c>
      <c r="AJ481" cm="1">
        <f t="array" ref="AJ481">MMULT($B443:$AL443,AJ$42:AJ$78)</f>
        <v>55.019191070619755</v>
      </c>
      <c r="AK481" cm="1">
        <f t="array" ref="AK481">MMULT($B443:$AL443,AK$42:AK$78)</f>
        <v>39.220724971032396</v>
      </c>
      <c r="AL481" cm="1">
        <f t="array" ref="AL481">MMULT($B443:$AL443,AL$42:AL$78)</f>
        <v>0</v>
      </c>
    </row>
    <row r="482" spans="1:40">
      <c r="A482" s="13" t="s">
        <v>20</v>
      </c>
      <c r="B482" cm="1">
        <f t="array" ref="B482">MMULT($B444:$AL444,B$42:B$78)</f>
        <v>96.612347478972353</v>
      </c>
      <c r="C482" cm="1">
        <f t="array" ref="C482">MMULT($B444:$AL444,C$42:C$78)</f>
        <v>3.5103748220914013</v>
      </c>
      <c r="D482" cm="1">
        <f t="array" ref="D482">MMULT($B444:$AL444,D$42:D$78)</f>
        <v>300.70018410573186</v>
      </c>
      <c r="E482" cm="1">
        <f t="array" ref="E482">MMULT($B444:$AL444,E$42:E$78)</f>
        <v>24.558824019420197</v>
      </c>
      <c r="F482" cm="1">
        <f t="array" ref="F482">MMULT($B444:$AL444,F$42:F$78)</f>
        <v>26.307368413018857</v>
      </c>
      <c r="G482" cm="1">
        <f t="array" ref="G482">MMULT($B444:$AL444,G$42:G$78)</f>
        <v>36.649494775822482</v>
      </c>
      <c r="H482" cm="1">
        <f t="array" ref="H482">MMULT($B444:$AL444,H$42:H$78)</f>
        <v>134.75850223037733</v>
      </c>
      <c r="I482" cm="1">
        <f t="array" ref="I482">MMULT($B444:$AL444,I$42:I$78)</f>
        <v>35.558384913474832</v>
      </c>
      <c r="J482" cm="1">
        <f t="array" ref="J482">MMULT($B444:$AL444,J$42:J$78)</f>
        <v>57.098934485610975</v>
      </c>
      <c r="K482" cm="1">
        <f t="array" ref="K482">MMULT($B444:$AL444,K$42:K$78)</f>
        <v>144.48136142765637</v>
      </c>
      <c r="L482" cm="1">
        <f t="array" ref="L482">MMULT($B444:$AL444,L$42:L$78)</f>
        <v>65.294270082924641</v>
      </c>
      <c r="M482" cm="1">
        <f t="array" ref="M482">MMULT($B444:$AL444,M$42:M$78)</f>
        <v>55.465070636310223</v>
      </c>
      <c r="N482" cm="1">
        <f t="array" ref="N482">MMULT($B444:$AL444,N$42:N$78)</f>
        <v>165.27583540100122</v>
      </c>
      <c r="O482" cm="1">
        <f t="array" ref="O482">MMULT($B444:$AL444,O$42:O$78)</f>
        <v>981.64401030718864</v>
      </c>
      <c r="P482" cm="1">
        <f t="array" ref="P482">MMULT($B444:$AL444,P$42:P$78)</f>
        <v>349.27210307732634</v>
      </c>
      <c r="Q482" cm="1">
        <f t="array" ref="Q482">MMULT($B444:$AL444,Q$42:Q$78)</f>
        <v>123.3478796578073</v>
      </c>
      <c r="R482" cm="1">
        <f t="array" ref="R482">MMULT($B444:$AL444,R$42:R$78)</f>
        <v>59.353238094600151</v>
      </c>
      <c r="S482" cm="1">
        <f t="array" ref="S482">MMULT($B444:$AL444,S$42:S$78)</f>
        <v>1266.5498436741589</v>
      </c>
      <c r="T482" cm="1">
        <f t="array" ref="T482">MMULT($B444:$AL444,T$42:T$78)</f>
        <v>530.35511294526884</v>
      </c>
      <c r="U482" cm="1">
        <f t="array" ref="U482">MMULT($B444:$AL444,U$42:U$78)</f>
        <v>169.51947926062903</v>
      </c>
      <c r="V482" cm="1">
        <f t="array" ref="V482">MMULT($B444:$AL444,V$42:V$78)</f>
        <v>129.32815184698345</v>
      </c>
      <c r="W482" cm="1">
        <f t="array" ref="W482">MMULT($B444:$AL444,W$42:W$78)</f>
        <v>65.5780886774278</v>
      </c>
      <c r="X482" cm="1">
        <f t="array" ref="X482">MMULT($B444:$AL444,X$42:X$78)</f>
        <v>44.290725948612661</v>
      </c>
      <c r="Y482" cm="1">
        <f t="array" ref="Y482">MMULT($B444:$AL444,Y$42:Y$78)</f>
        <v>59.346321081364835</v>
      </c>
      <c r="Z482" cm="1">
        <f t="array" ref="Z482">MMULT($B444:$AL444,Z$42:Z$78)</f>
        <v>54.651418556994379</v>
      </c>
      <c r="AA482" cm="1">
        <f t="array" ref="AA482">MMULT($B444:$AL444,AA$42:AA$78)</f>
        <v>116.50100105433771</v>
      </c>
      <c r="AB482" cm="1">
        <f t="array" ref="AB482">MMULT($B444:$AL444,AB$42:AB$78)</f>
        <v>81.822136765137401</v>
      </c>
      <c r="AC482" cm="1">
        <f t="array" ref="AC482">MMULT($B444:$AL444,AC$42:AC$78)</f>
        <v>100.18225254430067</v>
      </c>
      <c r="AD482" cm="1">
        <f t="array" ref="AD482">MMULT($B444:$AL444,AD$42:AD$78)</f>
        <v>14.8235756223135</v>
      </c>
      <c r="AE482" cm="1">
        <f t="array" ref="AE482">MMULT($B444:$AL444,AE$42:AE$78)</f>
        <v>59.273283349390695</v>
      </c>
      <c r="AF482" cm="1">
        <f t="array" ref="AF482">MMULT($B444:$AL444,AF$42:AF$78)</f>
        <v>289.64628237374598</v>
      </c>
      <c r="AG482" cm="1">
        <f t="array" ref="AG482">MMULT($B444:$AL444,AG$42:AG$78)</f>
        <v>74.491320249663374</v>
      </c>
      <c r="AH482" cm="1">
        <f t="array" ref="AH482">MMULT($B444:$AL444,AH$42:AH$78)</f>
        <v>147.42778420425881</v>
      </c>
      <c r="AI482" cm="1">
        <f t="array" ref="AI482">MMULT($B444:$AL444,AI$42:AI$78)</f>
        <v>52.46216234743784</v>
      </c>
      <c r="AJ482" cm="1">
        <f t="array" ref="AJ482">MMULT($B444:$AL444,AJ$42:AJ$78)</f>
        <v>74.993246970146515</v>
      </c>
      <c r="AK482" cm="1">
        <f t="array" ref="AK482">MMULT($B444:$AL444,AK$42:AK$78)</f>
        <v>46.288064357452321</v>
      </c>
      <c r="AL482" cm="1">
        <f t="array" ref="AL482">MMULT($B444:$AL444,AL$42:AL$78)</f>
        <v>0</v>
      </c>
    </row>
    <row r="483" spans="1:40">
      <c r="A483" s="13" t="s">
        <v>21</v>
      </c>
      <c r="B483" cm="1">
        <f t="array" ref="B483">MMULT($B445:$AL445,B$42:B$78)</f>
        <v>41.855402438888802</v>
      </c>
      <c r="C483" cm="1">
        <f t="array" ref="C483">MMULT($B445:$AL445,C$42:C$78)</f>
        <v>1.2248775984533884</v>
      </c>
      <c r="D483" cm="1">
        <f t="array" ref="D483">MMULT($B445:$AL445,D$42:D$78)</f>
        <v>191.53967586519155</v>
      </c>
      <c r="E483" cm="1">
        <f t="array" ref="E483">MMULT($B445:$AL445,E$42:E$78)</f>
        <v>17.386142605355897</v>
      </c>
      <c r="F483" cm="1">
        <f t="array" ref="F483">MMULT($B445:$AL445,F$42:F$78)</f>
        <v>13.152017973571809</v>
      </c>
      <c r="G483" cm="1">
        <f t="array" ref="G483">MMULT($B445:$AL445,G$42:G$78)</f>
        <v>16.78830773797312</v>
      </c>
      <c r="H483" cm="1">
        <f t="array" ref="H483">MMULT($B445:$AL445,H$42:H$78)</f>
        <v>50.109710031872382</v>
      </c>
      <c r="I483" cm="1">
        <f t="array" ref="I483">MMULT($B445:$AL445,I$42:I$78)</f>
        <v>28.905704909659377</v>
      </c>
      <c r="J483" cm="1">
        <f t="array" ref="J483">MMULT($B445:$AL445,J$42:J$78)</f>
        <v>22.410256532298384</v>
      </c>
      <c r="K483" cm="1">
        <f t="array" ref="K483">MMULT($B445:$AL445,K$42:K$78)</f>
        <v>50.897253691051745</v>
      </c>
      <c r="L483" cm="1">
        <f t="array" ref="L483">MMULT($B445:$AL445,L$42:L$78)</f>
        <v>28.784034992751682</v>
      </c>
      <c r="M483" cm="1">
        <f t="array" ref="M483">MMULT($B445:$AL445,M$42:M$78)</f>
        <v>22.443898351407864</v>
      </c>
      <c r="N483" cm="1">
        <f t="array" ref="N483">MMULT($B445:$AL445,N$42:N$78)</f>
        <v>135.4020499729981</v>
      </c>
      <c r="O483" cm="1">
        <f t="array" ref="O483">MMULT($B445:$AL445,O$42:O$78)</f>
        <v>2119.6150937180719</v>
      </c>
      <c r="P483" cm="1">
        <f t="array" ref="P483">MMULT($B445:$AL445,P$42:P$78)</f>
        <v>113.63576320617568</v>
      </c>
      <c r="Q483" cm="1">
        <f t="array" ref="Q483">MMULT($B445:$AL445,Q$42:Q$78)</f>
        <v>20.119467587844596</v>
      </c>
      <c r="R483" cm="1">
        <f t="array" ref="R483">MMULT($B445:$AL445,R$42:R$78)</f>
        <v>34.313444314805011</v>
      </c>
      <c r="S483" cm="1">
        <f t="array" ref="S483">MMULT($B445:$AL445,S$42:S$78)</f>
        <v>241.342057405784</v>
      </c>
      <c r="T483" cm="1">
        <f t="array" ref="T483">MMULT($B445:$AL445,T$42:T$78)</f>
        <v>709.25718748213785</v>
      </c>
      <c r="U483" cm="1">
        <f t="array" ref="U483">MMULT($B445:$AL445,U$42:U$78)</f>
        <v>210.09707179439812</v>
      </c>
      <c r="V483" cm="1">
        <f t="array" ref="V483">MMULT($B445:$AL445,V$42:V$78)</f>
        <v>98.248262357452262</v>
      </c>
      <c r="W483" cm="1">
        <f t="array" ref="W483">MMULT($B445:$AL445,W$42:W$78)</f>
        <v>41.859300395667219</v>
      </c>
      <c r="X483" cm="1">
        <f t="array" ref="X483">MMULT($B445:$AL445,X$42:X$78)</f>
        <v>21.808643784302355</v>
      </c>
      <c r="Y483" cm="1">
        <f t="array" ref="Y483">MMULT($B445:$AL445,Y$42:Y$78)</f>
        <v>36.154874261215312</v>
      </c>
      <c r="Z483" cm="1">
        <f t="array" ref="Z483">MMULT($B445:$AL445,Z$42:Z$78)</f>
        <v>27.550803169839625</v>
      </c>
      <c r="AA483" cm="1">
        <f t="array" ref="AA483">MMULT($B445:$AL445,AA$42:AA$78)</f>
        <v>38.664222051395804</v>
      </c>
      <c r="AB483" cm="1">
        <f t="array" ref="AB483">MMULT($B445:$AL445,AB$42:AB$78)</f>
        <v>42.837527644951678</v>
      </c>
      <c r="AC483" cm="1">
        <f t="array" ref="AC483">MMULT($B445:$AL445,AC$42:AC$78)</f>
        <v>49.383249332007253</v>
      </c>
      <c r="AD483" cm="1">
        <f t="array" ref="AD483">MMULT($B445:$AL445,AD$42:AD$78)</f>
        <v>9.0800122040312239</v>
      </c>
      <c r="AE483" cm="1">
        <f t="array" ref="AE483">MMULT($B445:$AL445,AE$42:AE$78)</f>
        <v>37.909645705106975</v>
      </c>
      <c r="AF483" cm="1">
        <f t="array" ref="AF483">MMULT($B445:$AL445,AF$42:AF$78)</f>
        <v>275.89673620810186</v>
      </c>
      <c r="AG483" cm="1">
        <f t="array" ref="AG483">MMULT($B445:$AL445,AG$42:AG$78)</f>
        <v>40.580328637952022</v>
      </c>
      <c r="AH483" cm="1">
        <f t="array" ref="AH483">MMULT($B445:$AL445,AH$42:AH$78)</f>
        <v>93.353129157291519</v>
      </c>
      <c r="AI483" cm="1">
        <f t="array" ref="AI483">MMULT($B445:$AL445,AI$42:AI$78)</f>
        <v>33.255294554008742</v>
      </c>
      <c r="AJ483" cm="1">
        <f t="array" ref="AJ483">MMULT($B445:$AL445,AJ$42:AJ$78)</f>
        <v>44.666723913608138</v>
      </c>
      <c r="AK483" cm="1">
        <f t="array" ref="AK483">MMULT($B445:$AL445,AK$42:AK$78)</f>
        <v>34.890827921464357</v>
      </c>
      <c r="AL483" cm="1">
        <f t="array" ref="AL483">MMULT($B445:$AL445,AL$42:AL$78)</f>
        <v>0</v>
      </c>
    </row>
    <row r="484" spans="1:40">
      <c r="A484" s="13" t="s">
        <v>22</v>
      </c>
      <c r="B484" cm="1">
        <f t="array" ref="B484">MMULT($B446:$AL446,B$42:B$78)</f>
        <v>53.337287793917071</v>
      </c>
      <c r="C484" cm="1">
        <f t="array" ref="C484">MMULT($B446:$AL446,C$42:C$78)</f>
        <v>0.88010809430846648</v>
      </c>
      <c r="D484" cm="1">
        <f t="array" ref="D484">MMULT($B446:$AL446,D$42:D$78)</f>
        <v>160.49225455652396</v>
      </c>
      <c r="E484" cm="1">
        <f t="array" ref="E484">MMULT($B446:$AL446,E$42:E$78)</f>
        <v>7.4845133101265482</v>
      </c>
      <c r="F484" cm="1">
        <f t="array" ref="F484">MMULT($B446:$AL446,F$42:F$78)</f>
        <v>11.362546428875067</v>
      </c>
      <c r="G484" cm="1">
        <f t="array" ref="G484">MMULT($B446:$AL446,G$42:G$78)</f>
        <v>7.677088772448089</v>
      </c>
      <c r="H484" cm="1">
        <f t="array" ref="H484">MMULT($B446:$AL446,H$42:H$78)</f>
        <v>29.318050218628432</v>
      </c>
      <c r="I484" cm="1">
        <f t="array" ref="I484">MMULT($B446:$AL446,I$42:I$78)</f>
        <v>15.118323583518317</v>
      </c>
      <c r="J484" cm="1">
        <f t="array" ref="J484">MMULT($B446:$AL446,J$42:J$78)</f>
        <v>11.173397491426989</v>
      </c>
      <c r="K484" cm="1">
        <f t="array" ref="K484">MMULT($B446:$AL446,K$42:K$78)</f>
        <v>26.094912404326006</v>
      </c>
      <c r="L484" cm="1">
        <f t="array" ref="L484">MMULT($B446:$AL446,L$42:L$78)</f>
        <v>19.719941512270768</v>
      </c>
      <c r="M484" cm="1">
        <f t="array" ref="M484">MMULT($B446:$AL446,M$42:M$78)</f>
        <v>12.947569634140937</v>
      </c>
      <c r="N484" cm="1">
        <f t="array" ref="N484">MMULT($B446:$AL446,N$42:N$78)</f>
        <v>38.28494010725899</v>
      </c>
      <c r="O484" cm="1">
        <f t="array" ref="O484">MMULT($B446:$AL446,O$42:O$78)</f>
        <v>312.52637777250925</v>
      </c>
      <c r="P484" cm="1">
        <f t="array" ref="P484">MMULT($B446:$AL446,P$42:P$78)</f>
        <v>151.67332945252087</v>
      </c>
      <c r="Q484" cm="1">
        <f t="array" ref="Q484">MMULT($B446:$AL446,Q$42:Q$78)</f>
        <v>9.1798276932694627</v>
      </c>
      <c r="R484" cm="1">
        <f t="array" ref="R484">MMULT($B446:$AL446,R$42:R$78)</f>
        <v>10.622220995161676</v>
      </c>
      <c r="S484" cm="1">
        <f t="array" ref="S484">MMULT($B446:$AL446,S$42:S$78)</f>
        <v>247.23913435142501</v>
      </c>
      <c r="T484" cm="1">
        <f t="array" ref="T484">MMULT($B446:$AL446,T$42:T$78)</f>
        <v>220.87505926991972</v>
      </c>
      <c r="U484" cm="1">
        <f t="array" ref="U484">MMULT($B446:$AL446,U$42:U$78)</f>
        <v>54.107667612095604</v>
      </c>
      <c r="V484" cm="1">
        <f t="array" ref="V484">MMULT($B446:$AL446,V$42:V$78)</f>
        <v>59.199660660923577</v>
      </c>
      <c r="W484" cm="1">
        <f t="array" ref="W484">MMULT($B446:$AL446,W$42:W$78)</f>
        <v>31.492895810405827</v>
      </c>
      <c r="X484" cm="1">
        <f t="array" ref="X484">MMULT($B446:$AL446,X$42:X$78)</f>
        <v>16.939530689263137</v>
      </c>
      <c r="Y484" cm="1">
        <f t="array" ref="Y484">MMULT($B446:$AL446,Y$42:Y$78)</f>
        <v>27.323596904781311</v>
      </c>
      <c r="Z484" cm="1">
        <f t="array" ref="Z484">MMULT($B446:$AL446,Z$42:Z$78)</f>
        <v>32.560758339881922</v>
      </c>
      <c r="AA484" cm="1">
        <f t="array" ref="AA484">MMULT($B446:$AL446,AA$42:AA$78)</f>
        <v>32.716454079904992</v>
      </c>
      <c r="AB484" cm="1">
        <f t="array" ref="AB484">MMULT($B446:$AL446,AB$42:AB$78)</f>
        <v>33.994916369338242</v>
      </c>
      <c r="AC484" cm="1">
        <f t="array" ref="AC484">MMULT($B446:$AL446,AC$42:AC$78)</f>
        <v>40.712832890262753</v>
      </c>
      <c r="AD484" cm="1">
        <f t="array" ref="AD484">MMULT($B446:$AL446,AD$42:AD$78)</f>
        <v>7.2945156320872346</v>
      </c>
      <c r="AE484" cm="1">
        <f t="array" ref="AE484">MMULT($B446:$AL446,AE$42:AE$78)</f>
        <v>24.185962615956985</v>
      </c>
      <c r="AF484" cm="1">
        <f t="array" ref="AF484">MMULT($B446:$AL446,AF$42:AF$78)</f>
        <v>94.610047125135125</v>
      </c>
      <c r="AG484" cm="1">
        <f t="array" ref="AG484">MMULT($B446:$AL446,AG$42:AG$78)</f>
        <v>25.625697435125861</v>
      </c>
      <c r="AH484" cm="1">
        <f t="array" ref="AH484">MMULT($B446:$AL446,AH$42:AH$78)</f>
        <v>144.34934652275368</v>
      </c>
      <c r="AI484" cm="1">
        <f t="array" ref="AI484">MMULT($B446:$AL446,AI$42:AI$78)</f>
        <v>24.692083029800386</v>
      </c>
      <c r="AJ484" cm="1">
        <f t="array" ref="AJ484">MMULT($B446:$AL446,AJ$42:AJ$78)</f>
        <v>54.430081883071431</v>
      </c>
      <c r="AK484" cm="1">
        <f t="array" ref="AK484">MMULT($B446:$AL446,AK$42:AK$78)</f>
        <v>20.314190744040168</v>
      </c>
      <c r="AL484" cm="1">
        <f t="array" ref="AL484">MMULT($B446:$AL446,AL$42:AL$78)</f>
        <v>0</v>
      </c>
    </row>
    <row r="485" spans="1:40">
      <c r="A485" s="13" t="s">
        <v>23</v>
      </c>
      <c r="B485" cm="1">
        <f t="array" ref="B485">MMULT($B447:$AL447,B$42:B$78)</f>
        <v>2.5751614438118899</v>
      </c>
      <c r="C485" cm="1">
        <f t="array" ref="C485">MMULT($B447:$AL447,C$42:C$78)</f>
        <v>8.2318651813032259E-2</v>
      </c>
      <c r="D485" cm="1">
        <f t="array" ref="D485">MMULT($B447:$AL447,D$42:D$78)</f>
        <v>12.975004459518283</v>
      </c>
      <c r="E485" cm="1">
        <f t="array" ref="E485">MMULT($B447:$AL447,E$42:E$78)</f>
        <v>0.7962066731619496</v>
      </c>
      <c r="F485" cm="1">
        <f t="array" ref="F485">MMULT($B447:$AL447,F$42:F$78)</f>
        <v>1.8781559048103034</v>
      </c>
      <c r="G485" cm="1">
        <f t="array" ref="G485">MMULT($B447:$AL447,G$42:G$78)</f>
        <v>1.9225034920108748</v>
      </c>
      <c r="H485" cm="1">
        <f t="array" ref="H485">MMULT($B447:$AL447,H$42:H$78)</f>
        <v>9.142222531634113</v>
      </c>
      <c r="I485" cm="1">
        <f t="array" ref="I485">MMULT($B447:$AL447,I$42:I$78)</f>
        <v>1.7815486308871866</v>
      </c>
      <c r="J485" cm="1">
        <f t="array" ref="J485">MMULT($B447:$AL447,J$42:J$78)</f>
        <v>2.4987001002759852</v>
      </c>
      <c r="K485" cm="1">
        <f t="array" ref="K485">MMULT($B447:$AL447,K$42:K$78)</f>
        <v>6.0316973407724124</v>
      </c>
      <c r="L485" cm="1">
        <f t="array" ref="L485">MMULT($B447:$AL447,L$42:L$78)</f>
        <v>1.5761125137793004</v>
      </c>
      <c r="M485" cm="1">
        <f t="array" ref="M485">MMULT($B447:$AL447,M$42:M$78)</f>
        <v>1.243110332033482</v>
      </c>
      <c r="N485" cm="1">
        <f t="array" ref="N485">MMULT($B447:$AL447,N$42:N$78)</f>
        <v>2.2724483850122494</v>
      </c>
      <c r="O485" cm="1">
        <f t="array" ref="O485">MMULT($B447:$AL447,O$42:O$78)</f>
        <v>7.2920559766677968</v>
      </c>
      <c r="P485" cm="1">
        <f t="array" ref="P485">MMULT($B447:$AL447,P$42:P$78)</f>
        <v>2.0036791924018145</v>
      </c>
      <c r="Q485" cm="1">
        <f t="array" ref="Q485">MMULT($B447:$AL447,Q$42:Q$78)</f>
        <v>56.505943190872784</v>
      </c>
      <c r="R485" cm="1">
        <f t="array" ref="R485">MMULT($B447:$AL447,R$42:R$78)</f>
        <v>1.2319310577015405</v>
      </c>
      <c r="S485" cm="1">
        <f t="array" ref="S485">MMULT($B447:$AL447,S$42:S$78)</f>
        <v>9.0891115295676244</v>
      </c>
      <c r="T485" cm="1">
        <f t="array" ref="T485">MMULT($B447:$AL447,T$42:T$78)</f>
        <v>17.52749233488759</v>
      </c>
      <c r="U485" cm="1">
        <f t="array" ref="U485">MMULT($B447:$AL447,U$42:U$78)</f>
        <v>5.648293796131246</v>
      </c>
      <c r="V485" cm="1">
        <f t="array" ref="V485">MMULT($B447:$AL447,V$42:V$78)</f>
        <v>6.2376886798251956</v>
      </c>
      <c r="W485" cm="1">
        <f t="array" ref="W485">MMULT($B447:$AL447,W$42:W$78)</f>
        <v>5.149997762241652</v>
      </c>
      <c r="X485" cm="1">
        <f t="array" ref="X485">MMULT($B447:$AL447,X$42:X$78)</f>
        <v>2.5524711330053265</v>
      </c>
      <c r="Y485" cm="1">
        <f t="array" ref="Y485">MMULT($B447:$AL447,Y$42:Y$78)</f>
        <v>2.1014208708915438</v>
      </c>
      <c r="Z485" cm="1">
        <f t="array" ref="Z485">MMULT($B447:$AL447,Z$42:Z$78)</f>
        <v>2.1218453400787376</v>
      </c>
      <c r="AA485" cm="1">
        <f t="array" ref="AA485">MMULT($B447:$AL447,AA$42:AA$78)</f>
        <v>2.9608935167997528</v>
      </c>
      <c r="AB485" cm="1">
        <f t="array" ref="AB485">MMULT($B447:$AL447,AB$42:AB$78)</f>
        <v>3.028999775894345</v>
      </c>
      <c r="AC485" cm="1">
        <f t="array" ref="AC485">MMULT($B447:$AL447,AC$42:AC$78)</f>
        <v>2.2397389752033239</v>
      </c>
      <c r="AD485" cm="1">
        <f t="array" ref="AD485">MMULT($B447:$AL447,AD$42:AD$78)</f>
        <v>0.51890492477412309</v>
      </c>
      <c r="AE485" cm="1">
        <f t="array" ref="AE485">MMULT($B447:$AL447,AE$42:AE$78)</f>
        <v>1.3142856917497461</v>
      </c>
      <c r="AF485" cm="1">
        <f t="array" ref="AF485">MMULT($B447:$AL447,AF$42:AF$78)</f>
        <v>7.2318714862703919</v>
      </c>
      <c r="AG485" cm="1">
        <f t="array" ref="AG485">MMULT($B447:$AL447,AG$42:AG$78)</f>
        <v>4.1241765176846972</v>
      </c>
      <c r="AH485" cm="1">
        <f t="array" ref="AH485">MMULT($B447:$AL447,AH$42:AH$78)</f>
        <v>4.6817521090510539</v>
      </c>
      <c r="AI485" cm="1">
        <f t="array" ref="AI485">MMULT($B447:$AL447,AI$42:AI$78)</f>
        <v>2.4887425415913045</v>
      </c>
      <c r="AJ485" cm="1">
        <f t="array" ref="AJ485">MMULT($B447:$AL447,AJ$42:AJ$78)</f>
        <v>4.2134875365419004</v>
      </c>
      <c r="AK485" cm="1">
        <f t="array" ref="AK485">MMULT($B447:$AL447,AK$42:AK$78)</f>
        <v>1.2847214155406272</v>
      </c>
      <c r="AL485" cm="1">
        <f t="array" ref="AL485">MMULT($B447:$AL447,AL$42:AL$78)</f>
        <v>0</v>
      </c>
    </row>
    <row r="486" spans="1:40">
      <c r="A486" s="13" t="s">
        <v>24</v>
      </c>
      <c r="B486" cm="1">
        <f t="array" ref="B486">MMULT($B448:$AL448,B$42:B$78)</f>
        <v>3.3454457751672551</v>
      </c>
      <c r="C486" cm="1">
        <f t="array" ref="C486">MMULT($B448:$AL448,C$42:C$78)</f>
        <v>0.12221162331972305</v>
      </c>
      <c r="D486" cm="1">
        <f t="array" ref="D486">MMULT($B448:$AL448,D$42:D$78)</f>
        <v>19.118529364510799</v>
      </c>
      <c r="E486" cm="1">
        <f t="array" ref="E486">MMULT($B448:$AL448,E$42:E$78)</f>
        <v>2.3161690135821149</v>
      </c>
      <c r="F486" cm="1">
        <f t="array" ref="F486">MMULT($B448:$AL448,F$42:F$78)</f>
        <v>3.3182404403025587</v>
      </c>
      <c r="G486" cm="1">
        <f t="array" ref="G486">MMULT($B448:$AL448,G$42:G$78)</f>
        <v>3.7814481150921195</v>
      </c>
      <c r="H486" cm="1">
        <f t="array" ref="H486">MMULT($B448:$AL448,H$42:H$78)</f>
        <v>9.6008087840411349</v>
      </c>
      <c r="I486" cm="1">
        <f t="array" ref="I486">MMULT($B448:$AL448,I$42:I$78)</f>
        <v>3.9188483654900272</v>
      </c>
      <c r="J486" cm="1">
        <f t="array" ref="J486">MMULT($B448:$AL448,J$42:J$78)</f>
        <v>3.6979535069829574</v>
      </c>
      <c r="K486" cm="1">
        <f t="array" ref="K486">MMULT($B448:$AL448,K$42:K$78)</f>
        <v>20.757322270452573</v>
      </c>
      <c r="L486" cm="1">
        <f t="array" ref="L486">MMULT($B448:$AL448,L$42:L$78)</f>
        <v>4.0375372431268808</v>
      </c>
      <c r="M486" cm="1">
        <f t="array" ref="M486">MMULT($B448:$AL448,M$42:M$78)</f>
        <v>4.4645042339443517</v>
      </c>
      <c r="N486" cm="1">
        <f t="array" ref="N486">MMULT($B448:$AL448,N$42:N$78)</f>
        <v>9.6380775951245532</v>
      </c>
      <c r="O486" cm="1">
        <f t="array" ref="O486">MMULT($B448:$AL448,O$42:O$78)</f>
        <v>25.728150342094793</v>
      </c>
      <c r="P486" cm="1">
        <f t="array" ref="P486">MMULT($B448:$AL448,P$42:P$78)</f>
        <v>10.118820140815513</v>
      </c>
      <c r="Q486" cm="1">
        <f t="array" ref="Q486">MMULT($B448:$AL448,Q$42:Q$78)</f>
        <v>5.2134057207452189</v>
      </c>
      <c r="R486" cm="1">
        <f t="array" ref="R486">MMULT($B448:$AL448,R$42:R$78)</f>
        <v>21.367182320702529</v>
      </c>
      <c r="S486" cm="1">
        <f t="array" ref="S486">MMULT($B448:$AL448,S$42:S$78)</f>
        <v>54.501873509376914</v>
      </c>
      <c r="T486" cm="1">
        <f t="array" ref="T486">MMULT($B448:$AL448,T$42:T$78)</f>
        <v>35.384741532559524</v>
      </c>
      <c r="U486" cm="1">
        <f t="array" ref="U486">MMULT($B448:$AL448,U$42:U$78)</f>
        <v>9.2259426505718576</v>
      </c>
      <c r="V486" cm="1">
        <f t="array" ref="V486">MMULT($B448:$AL448,V$42:V$78)</f>
        <v>9.1885674518306342</v>
      </c>
      <c r="W486" cm="1">
        <f t="array" ref="W486">MMULT($B448:$AL448,W$42:W$78)</f>
        <v>7.1285722313901987</v>
      </c>
      <c r="X486" cm="1">
        <f t="array" ref="X486">MMULT($B448:$AL448,X$42:X$78)</f>
        <v>3.0018482771815806</v>
      </c>
      <c r="Y486" cm="1">
        <f t="array" ref="Y486">MMULT($B448:$AL448,Y$42:Y$78)</f>
        <v>7.487824249329293</v>
      </c>
      <c r="Z486" cm="1">
        <f t="array" ref="Z486">MMULT($B448:$AL448,Z$42:Z$78)</f>
        <v>5.3897202167400931</v>
      </c>
      <c r="AA486" cm="1">
        <f t="array" ref="AA486">MMULT($B448:$AL448,AA$42:AA$78)</f>
        <v>10.814179795950185</v>
      </c>
      <c r="AB486" cm="1">
        <f t="array" ref="AB486">MMULT($B448:$AL448,AB$42:AB$78)</f>
        <v>9.1276682557006517</v>
      </c>
      <c r="AC486" cm="1">
        <f t="array" ref="AC486">MMULT($B448:$AL448,AC$42:AC$78)</f>
        <v>8.0179308794238917</v>
      </c>
      <c r="AD486" cm="1">
        <f t="array" ref="AD486">MMULT($B448:$AL448,AD$42:AD$78)</f>
        <v>2.1300058876821297</v>
      </c>
      <c r="AE486" cm="1">
        <f t="array" ref="AE486">MMULT($B448:$AL448,AE$42:AE$78)</f>
        <v>5.8681998782287614</v>
      </c>
      <c r="AF486" cm="1">
        <f t="array" ref="AF486">MMULT($B448:$AL448,AF$42:AF$78)</f>
        <v>32.874286353644074</v>
      </c>
      <c r="AG486" cm="1">
        <f t="array" ref="AG486">MMULT($B448:$AL448,AG$42:AG$78)</f>
        <v>8.0318166995899389</v>
      </c>
      <c r="AH486" cm="1">
        <f t="array" ref="AH486">MMULT($B448:$AL448,AH$42:AH$78)</f>
        <v>10.824465223172755</v>
      </c>
      <c r="AI486" cm="1">
        <f t="array" ref="AI486">MMULT($B448:$AL448,AI$42:AI$78)</f>
        <v>4.8364213186555833</v>
      </c>
      <c r="AJ486" cm="1">
        <f t="array" ref="AJ486">MMULT($B448:$AL448,AJ$42:AJ$78)</f>
        <v>5.4566759218785625</v>
      </c>
      <c r="AK486" cm="1">
        <f t="array" ref="AK486">MMULT($B448:$AL448,AK$42:AK$78)</f>
        <v>3.0965997916512999</v>
      </c>
      <c r="AL486" cm="1">
        <f t="array" ref="AL486">MMULT($B448:$AL448,AL$42:AL$78)</f>
        <v>0</v>
      </c>
    </row>
    <row r="487" spans="1:40">
      <c r="A487" s="13" t="s">
        <v>25</v>
      </c>
      <c r="B487" cm="1">
        <f t="array" ref="B487">MMULT($B449:$AL449,B$42:B$78)</f>
        <v>0</v>
      </c>
      <c r="C487" cm="1">
        <f t="array" ref="C487">MMULT($B449:$AL449,C$42:C$78)</f>
        <v>0</v>
      </c>
      <c r="D487" cm="1">
        <f t="array" ref="D487">MMULT($B449:$AL449,D$42:D$78)</f>
        <v>0</v>
      </c>
      <c r="E487" cm="1">
        <f t="array" ref="E487">MMULT($B449:$AL449,E$42:E$78)</f>
        <v>0</v>
      </c>
      <c r="F487" cm="1">
        <f t="array" ref="F487">MMULT($B449:$AL449,F$42:F$78)</f>
        <v>0</v>
      </c>
      <c r="G487" cm="1">
        <f t="array" ref="G487">MMULT($B449:$AL449,G$42:G$78)</f>
        <v>0</v>
      </c>
      <c r="H487" cm="1">
        <f t="array" ref="H487">MMULT($B449:$AL449,H$42:H$78)</f>
        <v>0</v>
      </c>
      <c r="I487" cm="1">
        <f t="array" ref="I487">MMULT($B449:$AL449,I$42:I$78)</f>
        <v>0</v>
      </c>
      <c r="J487" cm="1">
        <f t="array" ref="J487">MMULT($B449:$AL449,J$42:J$78)</f>
        <v>0</v>
      </c>
      <c r="K487" cm="1">
        <f t="array" ref="K487">MMULT($B449:$AL449,K$42:K$78)</f>
        <v>0</v>
      </c>
      <c r="L487" cm="1">
        <f t="array" ref="L487">MMULT($B449:$AL449,L$42:L$78)</f>
        <v>0</v>
      </c>
      <c r="M487" cm="1">
        <f t="array" ref="M487">MMULT($B449:$AL449,M$42:M$78)</f>
        <v>0</v>
      </c>
      <c r="N487" cm="1">
        <f t="array" ref="N487">MMULT($B449:$AL449,N$42:N$78)</f>
        <v>0</v>
      </c>
      <c r="O487" cm="1">
        <f t="array" ref="O487">MMULT($B449:$AL449,O$42:O$78)</f>
        <v>0</v>
      </c>
      <c r="P487" cm="1">
        <f t="array" ref="P487">MMULT($B449:$AL449,P$42:P$78)</f>
        <v>0</v>
      </c>
      <c r="Q487" cm="1">
        <f t="array" ref="Q487">MMULT($B449:$AL449,Q$42:Q$78)</f>
        <v>0</v>
      </c>
      <c r="R487" cm="1">
        <f t="array" ref="R487">MMULT($B449:$AL449,R$42:R$78)</f>
        <v>0</v>
      </c>
      <c r="S487" cm="1">
        <f t="array" ref="S487">MMULT($B449:$AL449,S$42:S$78)</f>
        <v>0</v>
      </c>
      <c r="T487" cm="1">
        <f t="array" ref="T487">MMULT($B449:$AL449,T$42:T$78)</f>
        <v>0</v>
      </c>
      <c r="U487" cm="1">
        <f t="array" ref="U487">MMULT($B449:$AL449,U$42:U$78)</f>
        <v>0</v>
      </c>
      <c r="V487" cm="1">
        <f t="array" ref="V487">MMULT($B449:$AL449,V$42:V$78)</f>
        <v>0</v>
      </c>
      <c r="W487" cm="1">
        <f t="array" ref="W487">MMULT($B449:$AL449,W$42:W$78)</f>
        <v>0</v>
      </c>
      <c r="X487" cm="1">
        <f t="array" ref="X487">MMULT($B449:$AL449,X$42:X$78)</f>
        <v>0</v>
      </c>
      <c r="Y487" cm="1">
        <f t="array" ref="Y487">MMULT($B449:$AL449,Y$42:Y$78)</f>
        <v>0</v>
      </c>
      <c r="Z487" cm="1">
        <f t="array" ref="Z487">MMULT($B449:$AL449,Z$42:Z$78)</f>
        <v>0</v>
      </c>
      <c r="AA487" cm="1">
        <f t="array" ref="AA487">MMULT($B449:$AL449,AA$42:AA$78)</f>
        <v>0</v>
      </c>
      <c r="AB487" cm="1">
        <f t="array" ref="AB487">MMULT($B449:$AL449,AB$42:AB$78)</f>
        <v>0</v>
      </c>
      <c r="AC487" cm="1">
        <f t="array" ref="AC487">MMULT($B449:$AL449,AC$42:AC$78)</f>
        <v>0</v>
      </c>
      <c r="AD487" cm="1">
        <f t="array" ref="AD487">MMULT($B449:$AL449,AD$42:AD$78)</f>
        <v>0</v>
      </c>
      <c r="AE487" cm="1">
        <f t="array" ref="AE487">MMULT($B449:$AL449,AE$42:AE$78)</f>
        <v>0</v>
      </c>
      <c r="AF487" cm="1">
        <f t="array" ref="AF487">MMULT($B449:$AL449,AF$42:AF$78)</f>
        <v>0</v>
      </c>
      <c r="AG487" cm="1">
        <f t="array" ref="AG487">MMULT($B449:$AL449,AG$42:AG$78)</f>
        <v>0</v>
      </c>
      <c r="AH487" cm="1">
        <f t="array" ref="AH487">MMULT($B449:$AL449,AH$42:AH$78)</f>
        <v>0</v>
      </c>
      <c r="AI487" cm="1">
        <f t="array" ref="AI487">MMULT($B449:$AL449,AI$42:AI$78)</f>
        <v>0</v>
      </c>
      <c r="AJ487" cm="1">
        <f t="array" ref="AJ487">MMULT($B449:$AL449,AJ$42:AJ$78)</f>
        <v>0</v>
      </c>
      <c r="AK487" cm="1">
        <f t="array" ref="AK487">MMULT($B449:$AL449,AK$42:AK$78)</f>
        <v>0</v>
      </c>
      <c r="AL487" cm="1">
        <f t="array" ref="AL487">MMULT($B449:$AL449,AL$42:AL$78)</f>
        <v>0</v>
      </c>
    </row>
    <row r="488" spans="1:40">
      <c r="A488" s="13" t="s">
        <v>26</v>
      </c>
      <c r="B488" cm="1">
        <f t="array" ref="B488">MMULT($B450:$AL450,B$42:B$78)</f>
        <v>44.447138631487881</v>
      </c>
      <c r="C488" cm="1">
        <f t="array" ref="C488">MMULT($B450:$AL450,C$42:C$78)</f>
        <v>0.86249134321227883</v>
      </c>
      <c r="D488" cm="1">
        <f t="array" ref="D488">MMULT($B450:$AL450,D$42:D$78)</f>
        <v>227.0658348829883</v>
      </c>
      <c r="E488" cm="1">
        <f t="array" ref="E488">MMULT($B450:$AL450,E$42:E$78)</f>
        <v>15.781780248178801</v>
      </c>
      <c r="F488" cm="1">
        <f t="array" ref="F488">MMULT($B450:$AL450,F$42:F$78)</f>
        <v>13.261271890682304</v>
      </c>
      <c r="G488" cm="1">
        <f t="array" ref="G488">MMULT($B450:$AL450,G$42:G$78)</f>
        <v>11.313004004343036</v>
      </c>
      <c r="H488" cm="1">
        <f t="array" ref="H488">MMULT($B450:$AL450,H$42:H$78)</f>
        <v>50.446421790316521</v>
      </c>
      <c r="I488" cm="1">
        <f t="array" ref="I488">MMULT($B450:$AL450,I$42:I$78)</f>
        <v>21.09120274538056</v>
      </c>
      <c r="J488" cm="1">
        <f t="array" ref="J488">MMULT($B450:$AL450,J$42:J$78)</f>
        <v>20.662994864327032</v>
      </c>
      <c r="K488" cm="1">
        <f t="array" ref="K488">MMULT($B450:$AL450,K$42:K$78)</f>
        <v>44.434533814560702</v>
      </c>
      <c r="L488" cm="1">
        <f t="array" ref="L488">MMULT($B450:$AL450,L$42:L$78)</f>
        <v>20.958140334606018</v>
      </c>
      <c r="M488" cm="1">
        <f t="array" ref="M488">MMULT($B450:$AL450,M$42:M$78)</f>
        <v>19.449425331836832</v>
      </c>
      <c r="N488" cm="1">
        <f t="array" ref="N488">MMULT($B450:$AL450,N$42:N$78)</f>
        <v>42.505822618721098</v>
      </c>
      <c r="O488" cm="1">
        <f t="array" ref="O488">MMULT($B450:$AL450,O$42:O$78)</f>
        <v>176.65052521483318</v>
      </c>
      <c r="P488" cm="1">
        <f t="array" ref="P488">MMULT($B450:$AL450,P$42:P$78)</f>
        <v>64.254738167369595</v>
      </c>
      <c r="Q488" cm="1">
        <f t="array" ref="Q488">MMULT($B450:$AL450,Q$42:Q$78)</f>
        <v>24.564489503384479</v>
      </c>
      <c r="R488" cm="1">
        <f t="array" ref="R488">MMULT($B450:$AL450,R$42:R$78)</f>
        <v>13.306922493472433</v>
      </c>
      <c r="S488" cm="1">
        <f t="array" ref="S488">MMULT($B450:$AL450,S$42:S$78)</f>
        <v>344.44456004366043</v>
      </c>
      <c r="T488" cm="1">
        <f t="array" ref="T488">MMULT($B450:$AL450,T$42:T$78)</f>
        <v>227.27137757479389</v>
      </c>
      <c r="U488" cm="1">
        <f t="array" ref="U488">MMULT($B450:$AL450,U$42:U$78)</f>
        <v>62.632532880202838</v>
      </c>
      <c r="V488" cm="1">
        <f t="array" ref="V488">MMULT($B450:$AL450,V$42:V$78)</f>
        <v>113.66875236158054</v>
      </c>
      <c r="W488" cm="1">
        <f t="array" ref="W488">MMULT($B450:$AL450,W$42:W$78)</f>
        <v>33.931084803243252</v>
      </c>
      <c r="X488" cm="1">
        <f t="array" ref="X488">MMULT($B450:$AL450,X$42:X$78)</f>
        <v>17.171232673850994</v>
      </c>
      <c r="Y488" cm="1">
        <f t="array" ref="Y488">MMULT($B450:$AL450,Y$42:Y$78)</f>
        <v>34.569989254618775</v>
      </c>
      <c r="Z488" cm="1">
        <f t="array" ref="Z488">MMULT($B450:$AL450,Z$42:Z$78)</f>
        <v>31.150844988753359</v>
      </c>
      <c r="AA488" cm="1">
        <f t="array" ref="AA488">MMULT($B450:$AL450,AA$42:AA$78)</f>
        <v>41.238822594887104</v>
      </c>
      <c r="AB488" cm="1">
        <f t="array" ref="AB488">MMULT($B450:$AL450,AB$42:AB$78)</f>
        <v>40.184679285644421</v>
      </c>
      <c r="AC488" cm="1">
        <f t="array" ref="AC488">MMULT($B450:$AL450,AC$42:AC$78)</f>
        <v>38.093323397592677</v>
      </c>
      <c r="AD488" cm="1">
        <f t="array" ref="AD488">MMULT($B450:$AL450,AD$42:AD$78)</f>
        <v>6.8370198799175794</v>
      </c>
      <c r="AE488" cm="1">
        <f t="array" ref="AE488">MMULT($B450:$AL450,AE$42:AE$78)</f>
        <v>25.96524775742289</v>
      </c>
      <c r="AF488" cm="1">
        <f t="array" ref="AF488">MMULT($B450:$AL450,AF$42:AF$78)</f>
        <v>72.53262425480132</v>
      </c>
      <c r="AG488" cm="1">
        <f t="array" ref="AG488">MMULT($B450:$AL450,AG$42:AG$78)</f>
        <v>36.822792090998469</v>
      </c>
      <c r="AH488" cm="1">
        <f t="array" ref="AH488">MMULT($B450:$AL450,AH$42:AH$78)</f>
        <v>69.488941352340433</v>
      </c>
      <c r="AI488" cm="1">
        <f t="array" ref="AI488">MMULT($B450:$AL450,AI$42:AI$78)</f>
        <v>29.014154226089104</v>
      </c>
      <c r="AJ488" cm="1">
        <f t="array" ref="AJ488">MMULT($B450:$AL450,AJ$42:AJ$78)</f>
        <v>34.140282183022968</v>
      </c>
      <c r="AK488" cm="1">
        <f t="array" ref="AK488">MMULT($B450:$AL450,AK$42:AK$78)</f>
        <v>17.566045964532641</v>
      </c>
      <c r="AL488" cm="1">
        <f t="array" ref="AL488">MMULT($B450:$AL450,AL$42:AL$78)</f>
        <v>0</v>
      </c>
    </row>
    <row r="489" spans="1:40">
      <c r="A489" s="13" t="s">
        <v>27</v>
      </c>
      <c r="B489" cm="1">
        <f t="array" ref="B489">MMULT($B451:$AL451,B$42:B$78)</f>
        <v>84.396401339504251</v>
      </c>
      <c r="C489" cm="1">
        <f t="array" ref="C489">MMULT($B451:$AL451,C$42:C$78)</f>
        <v>3.0583475791333017</v>
      </c>
      <c r="D489" cm="1">
        <f t="array" ref="D489">MMULT($B451:$AL451,D$42:D$78)</f>
        <v>527.12986581282507</v>
      </c>
      <c r="E489" cm="1">
        <f t="array" ref="E489">MMULT($B451:$AL451,E$42:E$78)</f>
        <v>48.652726831548634</v>
      </c>
      <c r="F489" cm="1">
        <f t="array" ref="F489">MMULT($B451:$AL451,F$42:F$78)</f>
        <v>43.80163758923819</v>
      </c>
      <c r="G489" cm="1">
        <f t="array" ref="G489">MMULT($B451:$AL451,G$42:G$78)</f>
        <v>53.179249426237043</v>
      </c>
      <c r="H489" cm="1">
        <f t="array" ref="H489">MMULT($B451:$AL451,H$42:H$78)</f>
        <v>177.80422142899963</v>
      </c>
      <c r="I489" cm="1">
        <f t="array" ref="I489">MMULT($B451:$AL451,I$42:I$78)</f>
        <v>85.600203458223035</v>
      </c>
      <c r="J489" cm="1">
        <f t="array" ref="J489">MMULT($B451:$AL451,J$42:J$78)</f>
        <v>72.219503231218226</v>
      </c>
      <c r="K489" cm="1">
        <f t="array" ref="K489">MMULT($B451:$AL451,K$42:K$78)</f>
        <v>120.72613648367475</v>
      </c>
      <c r="L489" cm="1">
        <f t="array" ref="L489">MMULT($B451:$AL451,L$42:L$78)</f>
        <v>67.118768575984518</v>
      </c>
      <c r="M489" cm="1">
        <f t="array" ref="M489">MMULT($B451:$AL451,M$42:M$78)</f>
        <v>54.952540548284475</v>
      </c>
      <c r="N489" cm="1">
        <f t="array" ref="N489">MMULT($B451:$AL451,N$42:N$78)</f>
        <v>114.82415293069148</v>
      </c>
      <c r="O489" cm="1">
        <f t="array" ref="O489">MMULT($B451:$AL451,O$42:O$78)</f>
        <v>431.81336627149278</v>
      </c>
      <c r="P489" cm="1">
        <f t="array" ref="P489">MMULT($B451:$AL451,P$42:P$78)</f>
        <v>139.56023536089009</v>
      </c>
      <c r="Q489" cm="1">
        <f t="array" ref="Q489">MMULT($B451:$AL451,Q$42:Q$78)</f>
        <v>84.095269263704466</v>
      </c>
      <c r="R489" cm="1">
        <f t="array" ref="R489">MMULT($B451:$AL451,R$42:R$78)</f>
        <v>44.247433988161823</v>
      </c>
      <c r="S489" cm="1">
        <f t="array" ref="S489">MMULT($B451:$AL451,S$42:S$78)</f>
        <v>725.30445949152863</v>
      </c>
      <c r="T489" cm="1">
        <f t="array" ref="T489">MMULT($B451:$AL451,T$42:T$78)</f>
        <v>1563.1652967223463</v>
      </c>
      <c r="U489" cm="1">
        <f t="array" ref="U489">MMULT($B451:$AL451,U$42:U$78)</f>
        <v>882.50098412121531</v>
      </c>
      <c r="V489" cm="1">
        <f t="array" ref="V489">MMULT($B451:$AL451,V$42:V$78)</f>
        <v>317.06703420557557</v>
      </c>
      <c r="W489" cm="1">
        <f t="array" ref="W489">MMULT($B451:$AL451,W$42:W$78)</f>
        <v>136.08564139261495</v>
      </c>
      <c r="X489" cm="1">
        <f t="array" ref="X489">MMULT($B451:$AL451,X$42:X$78)</f>
        <v>63.544744058698811</v>
      </c>
      <c r="Y489" cm="1">
        <f t="array" ref="Y489">MMULT($B451:$AL451,Y$42:Y$78)</f>
        <v>132.87393013498664</v>
      </c>
      <c r="Z489" cm="1">
        <f t="array" ref="Z489">MMULT($B451:$AL451,Z$42:Z$78)</f>
        <v>154.29135303141493</v>
      </c>
      <c r="AA489" cm="1">
        <f t="array" ref="AA489">MMULT($B451:$AL451,AA$42:AA$78)</f>
        <v>147.31219743787375</v>
      </c>
      <c r="AB489" cm="1">
        <f t="array" ref="AB489">MMULT($B451:$AL451,AB$42:AB$78)</f>
        <v>168.56274313720985</v>
      </c>
      <c r="AC489" cm="1">
        <f t="array" ref="AC489">MMULT($B451:$AL451,AC$42:AC$78)</f>
        <v>140.15498075681143</v>
      </c>
      <c r="AD489" cm="1">
        <f t="array" ref="AD489">MMULT($B451:$AL451,AD$42:AD$78)</f>
        <v>28.214776854742514</v>
      </c>
      <c r="AE489" cm="1">
        <f t="array" ref="AE489">MMULT($B451:$AL451,AE$42:AE$78)</f>
        <v>103.34887967050885</v>
      </c>
      <c r="AF489" cm="1">
        <f t="array" ref="AF489">MMULT($B451:$AL451,AF$42:AF$78)</f>
        <v>353.37025851831515</v>
      </c>
      <c r="AG489" cm="1">
        <f t="array" ref="AG489">MMULT($B451:$AL451,AG$42:AG$78)</f>
        <v>159.77001508613196</v>
      </c>
      <c r="AH489" cm="1">
        <f t="array" ref="AH489">MMULT($B451:$AL451,AH$42:AH$78)</f>
        <v>218.46062504182748</v>
      </c>
      <c r="AI489" cm="1">
        <f t="array" ref="AI489">MMULT($B451:$AL451,AI$42:AI$78)</f>
        <v>85.237034951113614</v>
      </c>
      <c r="AJ489" cm="1">
        <f t="array" ref="AJ489">MMULT($B451:$AL451,AJ$42:AJ$78)</f>
        <v>123.03671619407959</v>
      </c>
      <c r="AK489" cm="1">
        <f t="array" ref="AK489">MMULT($B451:$AL451,AK$42:AK$78)</f>
        <v>75.299074073895554</v>
      </c>
      <c r="AL489" cm="1">
        <f t="array" ref="AL489">MMULT($B451:$AL451,AL$42:AL$78)</f>
        <v>0</v>
      </c>
    </row>
    <row r="490" spans="1:40">
      <c r="A490" s="13" t="s">
        <v>28</v>
      </c>
      <c r="B490" cm="1">
        <f t="array" ref="B490">MMULT($B452:$AL452,B$42:B$78)</f>
        <v>0</v>
      </c>
      <c r="C490" cm="1">
        <f t="array" ref="C490">MMULT($B452:$AL452,C$42:C$78)</f>
        <v>0</v>
      </c>
      <c r="D490" cm="1">
        <f t="array" ref="D490">MMULT($B452:$AL452,D$42:D$78)</f>
        <v>0</v>
      </c>
      <c r="E490" cm="1">
        <f t="array" ref="E490">MMULT($B452:$AL452,E$42:E$78)</f>
        <v>0</v>
      </c>
      <c r="F490" cm="1">
        <f t="array" ref="F490">MMULT($B452:$AL452,F$42:F$78)</f>
        <v>0</v>
      </c>
      <c r="G490" cm="1">
        <f t="array" ref="G490">MMULT($B452:$AL452,G$42:G$78)</f>
        <v>0</v>
      </c>
      <c r="H490" cm="1">
        <f t="array" ref="H490">MMULT($B452:$AL452,H$42:H$78)</f>
        <v>0</v>
      </c>
      <c r="I490" cm="1">
        <f t="array" ref="I490">MMULT($B452:$AL452,I$42:I$78)</f>
        <v>0</v>
      </c>
      <c r="J490" cm="1">
        <f t="array" ref="J490">MMULT($B452:$AL452,J$42:J$78)</f>
        <v>0</v>
      </c>
      <c r="K490" cm="1">
        <f t="array" ref="K490">MMULT($B452:$AL452,K$42:K$78)</f>
        <v>0</v>
      </c>
      <c r="L490" cm="1">
        <f t="array" ref="L490">MMULT($B452:$AL452,L$42:L$78)</f>
        <v>0</v>
      </c>
      <c r="M490" cm="1">
        <f t="array" ref="M490">MMULT($B452:$AL452,M$42:M$78)</f>
        <v>0</v>
      </c>
      <c r="N490" cm="1">
        <f t="array" ref="N490">MMULT($B452:$AL452,N$42:N$78)</f>
        <v>0</v>
      </c>
      <c r="O490" cm="1">
        <f t="array" ref="O490">MMULT($B452:$AL452,O$42:O$78)</f>
        <v>0</v>
      </c>
      <c r="P490" cm="1">
        <f t="array" ref="P490">MMULT($B452:$AL452,P$42:P$78)</f>
        <v>0</v>
      </c>
      <c r="Q490" cm="1">
        <f t="array" ref="Q490">MMULT($B452:$AL452,Q$42:Q$78)</f>
        <v>0</v>
      </c>
      <c r="R490" cm="1">
        <f t="array" ref="R490">MMULT($B452:$AL452,R$42:R$78)</f>
        <v>0</v>
      </c>
      <c r="S490" cm="1">
        <f t="array" ref="S490">MMULT($B452:$AL452,S$42:S$78)</f>
        <v>0</v>
      </c>
      <c r="T490" cm="1">
        <f t="array" ref="T490">MMULT($B452:$AL452,T$42:T$78)</f>
        <v>0</v>
      </c>
      <c r="U490" cm="1">
        <f t="array" ref="U490">MMULT($B452:$AL452,U$42:U$78)</f>
        <v>0</v>
      </c>
      <c r="V490" cm="1">
        <f t="array" ref="V490">MMULT($B452:$AL452,V$42:V$78)</f>
        <v>0</v>
      </c>
      <c r="W490" cm="1">
        <f t="array" ref="W490">MMULT($B452:$AL452,W$42:W$78)</f>
        <v>0</v>
      </c>
      <c r="X490" cm="1">
        <f t="array" ref="X490">MMULT($B452:$AL452,X$42:X$78)</f>
        <v>0</v>
      </c>
      <c r="Y490" cm="1">
        <f t="array" ref="Y490">MMULT($B452:$AL452,Y$42:Y$78)</f>
        <v>0</v>
      </c>
      <c r="Z490" cm="1">
        <f t="array" ref="Z490">MMULT($B452:$AL452,Z$42:Z$78)</f>
        <v>0</v>
      </c>
      <c r="AA490" cm="1">
        <f t="array" ref="AA490">MMULT($B452:$AL452,AA$42:AA$78)</f>
        <v>0</v>
      </c>
      <c r="AB490" cm="1">
        <f t="array" ref="AB490">MMULT($B452:$AL452,AB$42:AB$78)</f>
        <v>0</v>
      </c>
      <c r="AC490" cm="1">
        <f t="array" ref="AC490">MMULT($B452:$AL452,AC$42:AC$78)</f>
        <v>0</v>
      </c>
      <c r="AD490" cm="1">
        <f t="array" ref="AD490">MMULT($B452:$AL452,AD$42:AD$78)</f>
        <v>0</v>
      </c>
      <c r="AE490" cm="1">
        <f t="array" ref="AE490">MMULT($B452:$AL452,AE$42:AE$78)</f>
        <v>0</v>
      </c>
      <c r="AF490" cm="1">
        <f t="array" ref="AF490">MMULT($B452:$AL452,AF$42:AF$78)</f>
        <v>0</v>
      </c>
      <c r="AG490" cm="1">
        <f t="array" ref="AG490">MMULT($B452:$AL452,AG$42:AG$78)</f>
        <v>0</v>
      </c>
      <c r="AH490" cm="1">
        <f t="array" ref="AH490">MMULT($B452:$AL452,AH$42:AH$78)</f>
        <v>0</v>
      </c>
      <c r="AI490" cm="1">
        <f t="array" ref="AI490">MMULT($B452:$AL452,AI$42:AI$78)</f>
        <v>0</v>
      </c>
      <c r="AJ490" cm="1">
        <f t="array" ref="AJ490">MMULT($B452:$AL452,AJ$42:AJ$78)</f>
        <v>0</v>
      </c>
      <c r="AK490" cm="1">
        <f t="array" ref="AK490">MMULT($B452:$AL452,AK$42:AK$78)</f>
        <v>0</v>
      </c>
      <c r="AL490" cm="1">
        <f t="array" ref="AL490">MMULT($B452:$AL452,AL$42:AL$78)</f>
        <v>0</v>
      </c>
    </row>
    <row r="491" spans="1:40">
      <c r="A491" s="13" t="s">
        <v>29</v>
      </c>
      <c r="B491" cm="1">
        <f t="array" ref="B491">MMULT($B453:$AL453,B$42:B$78)</f>
        <v>4.5371737834980355</v>
      </c>
      <c r="C491" cm="1">
        <f t="array" ref="C491">MMULT($B453:$AL453,C$42:C$78)</f>
        <v>0.17168671468385571</v>
      </c>
      <c r="D491" cm="1">
        <f t="array" ref="D491">MMULT($B453:$AL453,D$42:D$78)</f>
        <v>35.218391901272291</v>
      </c>
      <c r="E491" cm="1">
        <f t="array" ref="E491">MMULT($B453:$AL453,E$42:E$78)</f>
        <v>3.1333639948408893</v>
      </c>
      <c r="F491" cm="1">
        <f t="array" ref="F491">MMULT($B453:$AL453,F$42:F$78)</f>
        <v>2.7169096599166798</v>
      </c>
      <c r="G491" cm="1">
        <f t="array" ref="G491">MMULT($B453:$AL453,G$42:G$78)</f>
        <v>3.4237643554802117</v>
      </c>
      <c r="H491" cm="1">
        <f t="array" ref="H491">MMULT($B453:$AL453,H$42:H$78)</f>
        <v>11.220223779206014</v>
      </c>
      <c r="I491" cm="1">
        <f t="array" ref="I491">MMULT($B453:$AL453,I$42:I$78)</f>
        <v>8.9675757096408795</v>
      </c>
      <c r="J491" cm="1">
        <f t="array" ref="J491">MMULT($B453:$AL453,J$42:J$78)</f>
        <v>4.5332871192080733</v>
      </c>
      <c r="K491" cm="1">
        <f t="array" ref="K491">MMULT($B453:$AL453,K$42:K$78)</f>
        <v>7.8775222686135802</v>
      </c>
      <c r="L491" cm="1">
        <f t="array" ref="L491">MMULT($B453:$AL453,L$42:L$78)</f>
        <v>5.3103957324461533</v>
      </c>
      <c r="M491" cm="1">
        <f t="array" ref="M491">MMULT($B453:$AL453,M$42:M$78)</f>
        <v>3.7070606434745241</v>
      </c>
      <c r="N491" cm="1">
        <f t="array" ref="N491">MMULT($B453:$AL453,N$42:N$78)</f>
        <v>7.8027652837611274</v>
      </c>
      <c r="O491" cm="1">
        <f t="array" ref="O491">MMULT($B453:$AL453,O$42:O$78)</f>
        <v>27.420917996645343</v>
      </c>
      <c r="P491" cm="1">
        <f t="array" ref="P491">MMULT($B453:$AL453,P$42:P$78)</f>
        <v>8.4633869811827012</v>
      </c>
      <c r="Q491" cm="1">
        <f t="array" ref="Q491">MMULT($B453:$AL453,Q$42:Q$78)</f>
        <v>4.9137646485075361</v>
      </c>
      <c r="R491" cm="1">
        <f t="array" ref="R491">MMULT($B453:$AL453,R$42:R$78)</f>
        <v>5.4549942972794883</v>
      </c>
      <c r="S491" cm="1">
        <f t="array" ref="S491">MMULT($B453:$AL453,S$42:S$78)</f>
        <v>59.679593661871074</v>
      </c>
      <c r="T491" cm="1">
        <f t="array" ref="T491">MMULT($B453:$AL453,T$42:T$78)</f>
        <v>131.24243027991579</v>
      </c>
      <c r="U491" cm="1">
        <f t="array" ref="U491">MMULT($B453:$AL453,U$42:U$78)</f>
        <v>30.148241786137682</v>
      </c>
      <c r="V491" cm="1">
        <f t="array" ref="V491">MMULT($B453:$AL453,V$42:V$78)</f>
        <v>18.488228036362631</v>
      </c>
      <c r="W491" cm="1">
        <f t="array" ref="W491">MMULT($B453:$AL453,W$42:W$78)</f>
        <v>30.174338689055986</v>
      </c>
      <c r="X491" cm="1">
        <f t="array" ref="X491">MMULT($B453:$AL453,X$42:X$78)</f>
        <v>16.166435292760983</v>
      </c>
      <c r="Y491" cm="1">
        <f t="array" ref="Y491">MMULT($B453:$AL453,Y$42:Y$78)</f>
        <v>42.516977186598233</v>
      </c>
      <c r="Z491" cm="1">
        <f t="array" ref="Z491">MMULT($B453:$AL453,Z$42:Z$78)</f>
        <v>61.518951982268639</v>
      </c>
      <c r="AA491" cm="1">
        <f t="array" ref="AA491">MMULT($B453:$AL453,AA$42:AA$78)</f>
        <v>37.574811898614549</v>
      </c>
      <c r="AB491" cm="1">
        <f t="array" ref="AB491">MMULT($B453:$AL453,AB$42:AB$78)</f>
        <v>59.372218546829131</v>
      </c>
      <c r="AC491" cm="1">
        <f t="array" ref="AC491">MMULT($B453:$AL453,AC$42:AC$78)</f>
        <v>35.939276848189145</v>
      </c>
      <c r="AD491" cm="1">
        <f t="array" ref="AD491">MMULT($B453:$AL453,AD$42:AD$78)</f>
        <v>8.4223802513965698</v>
      </c>
      <c r="AE491" cm="1">
        <f t="array" ref="AE491">MMULT($B453:$AL453,AE$42:AE$78)</f>
        <v>24.663434156577761</v>
      </c>
      <c r="AF491" cm="1">
        <f t="array" ref="AF491">MMULT($B453:$AL453,AF$42:AF$78)</f>
        <v>46.322226967152687</v>
      </c>
      <c r="AG491" cm="1">
        <f t="array" ref="AG491">MMULT($B453:$AL453,AG$42:AG$78)</f>
        <v>19.491852682599863</v>
      </c>
      <c r="AH491" cm="1">
        <f t="array" ref="AH491">MMULT($B453:$AL453,AH$42:AH$78)</f>
        <v>25.461625970577629</v>
      </c>
      <c r="AI491" cm="1">
        <f t="array" ref="AI491">MMULT($B453:$AL453,AI$42:AI$78)</f>
        <v>13.105330824490547</v>
      </c>
      <c r="AJ491" cm="1">
        <f t="array" ref="AJ491">MMULT($B453:$AL453,AJ$42:AJ$78)</f>
        <v>21.406837289189049</v>
      </c>
      <c r="AK491" cm="1">
        <f t="array" ref="AK491">MMULT($B453:$AL453,AK$42:AK$78)</f>
        <v>13.986431839381636</v>
      </c>
      <c r="AL491" cm="1">
        <f t="array" ref="AL491">MMULT($B453:$AL453,AL$42:AL$78)</f>
        <v>0</v>
      </c>
    </row>
    <row r="492" spans="1:40">
      <c r="A492" s="13" t="s">
        <v>30</v>
      </c>
      <c r="B492" cm="1">
        <f t="array" ref="B492">MMULT($B454:$AL454,B$42:B$78)</f>
        <v>3.1977888488020794</v>
      </c>
      <c r="C492" cm="1">
        <f t="array" ref="C492">MMULT($B454:$AL454,C$42:C$78)</f>
        <v>0.1392620825910281</v>
      </c>
      <c r="D492" cm="1">
        <f t="array" ref="D492">MMULT($B454:$AL454,D$42:D$78)</f>
        <v>19.915377778953779</v>
      </c>
      <c r="E492" cm="1">
        <f t="array" ref="E492">MMULT($B454:$AL454,E$42:E$78)</f>
        <v>2.2913382390727448</v>
      </c>
      <c r="F492" cm="1">
        <f t="array" ref="F492">MMULT($B454:$AL454,F$42:F$78)</f>
        <v>1.7978549844001916</v>
      </c>
      <c r="G492" cm="1">
        <f t="array" ref="G492">MMULT($B454:$AL454,G$42:G$78)</f>
        <v>2.4345775873582762</v>
      </c>
      <c r="H492" cm="1">
        <f t="array" ref="H492">MMULT($B454:$AL454,H$42:H$78)</f>
        <v>7.2865939098645933</v>
      </c>
      <c r="I492" cm="1">
        <f t="array" ref="I492">MMULT($B454:$AL454,I$42:I$78)</f>
        <v>4.7124462396761579</v>
      </c>
      <c r="J492" cm="1">
        <f t="array" ref="J492">MMULT($B454:$AL454,J$42:J$78)</f>
        <v>2.9705113315439116</v>
      </c>
      <c r="K492" cm="1">
        <f t="array" ref="K492">MMULT($B454:$AL454,K$42:K$78)</f>
        <v>5.388774181470751</v>
      </c>
      <c r="L492" cm="1">
        <f t="array" ref="L492">MMULT($B454:$AL454,L$42:L$78)</f>
        <v>3.6410681836509946</v>
      </c>
      <c r="M492" cm="1">
        <f t="array" ref="M492">MMULT($B454:$AL454,M$42:M$78)</f>
        <v>2.7770444886021042</v>
      </c>
      <c r="N492" cm="1">
        <f t="array" ref="N492">MMULT($B454:$AL454,N$42:N$78)</f>
        <v>5.9938122037546506</v>
      </c>
      <c r="O492" cm="1">
        <f t="array" ref="O492">MMULT($B454:$AL454,O$42:O$78)</f>
        <v>19.17458688263563</v>
      </c>
      <c r="P492" cm="1">
        <f t="array" ref="P492">MMULT($B454:$AL454,P$42:P$78)</f>
        <v>6.2245892274971224</v>
      </c>
      <c r="Q492" cm="1">
        <f t="array" ref="Q492">MMULT($B454:$AL454,Q$42:Q$78)</f>
        <v>4.4628883376576978</v>
      </c>
      <c r="R492" cm="1">
        <f t="array" ref="R492">MMULT($B454:$AL454,R$42:R$78)</f>
        <v>3.3313633440306654</v>
      </c>
      <c r="S492" cm="1">
        <f t="array" ref="S492">MMULT($B454:$AL454,S$42:S$78)</f>
        <v>40.736150338055069</v>
      </c>
      <c r="T492" cm="1">
        <f t="array" ref="T492">MMULT($B454:$AL454,T$42:T$78)</f>
        <v>95.903335954192698</v>
      </c>
      <c r="U492" cm="1">
        <f t="array" ref="U492">MMULT($B454:$AL454,U$42:U$78)</f>
        <v>21.733882375461839</v>
      </c>
      <c r="V492" cm="1">
        <f t="array" ref="V492">MMULT($B454:$AL454,V$42:V$78)</f>
        <v>14.975927680552015</v>
      </c>
      <c r="W492" cm="1">
        <f t="array" ref="W492">MMULT($B454:$AL454,W$42:W$78)</f>
        <v>8.3295326000660665</v>
      </c>
      <c r="X492" cm="1">
        <f t="array" ref="X492">MMULT($B454:$AL454,X$42:X$78)</f>
        <v>33.592044495561773</v>
      </c>
      <c r="Y492" cm="1">
        <f t="array" ref="Y492">MMULT($B454:$AL454,Y$42:Y$78)</f>
        <v>24.933574946225541</v>
      </c>
      <c r="Z492" cm="1">
        <f t="array" ref="Z492">MMULT($B454:$AL454,Z$42:Z$78)</f>
        <v>62.786309552696395</v>
      </c>
      <c r="AA492" cm="1">
        <f t="array" ref="AA492">MMULT($B454:$AL454,AA$42:AA$78)</f>
        <v>31.908032290176582</v>
      </c>
      <c r="AB492" cm="1">
        <f t="array" ref="AB492">MMULT($B454:$AL454,AB$42:AB$78)</f>
        <v>27.550053588687256</v>
      </c>
      <c r="AC492" cm="1">
        <f t="array" ref="AC492">MMULT($B454:$AL454,AC$42:AC$78)</f>
        <v>19.089926884647703</v>
      </c>
      <c r="AD492" cm="1">
        <f t="array" ref="AD492">MMULT($B454:$AL454,AD$42:AD$78)</f>
        <v>3.0489804672530076</v>
      </c>
      <c r="AE492" cm="1">
        <f t="array" ref="AE492">MMULT($B454:$AL454,AE$42:AE$78)</f>
        <v>14.079057153231425</v>
      </c>
      <c r="AF492" cm="1">
        <f t="array" ref="AF492">MMULT($B454:$AL454,AF$42:AF$78)</f>
        <v>27.129050529261953</v>
      </c>
      <c r="AG492" cm="1">
        <f t="array" ref="AG492">MMULT($B454:$AL454,AG$42:AG$78)</f>
        <v>10.178302326062839</v>
      </c>
      <c r="AH492" cm="1">
        <f t="array" ref="AH492">MMULT($B454:$AL454,AH$42:AH$78)</f>
        <v>17.581222749802752</v>
      </c>
      <c r="AI492" cm="1">
        <f t="array" ref="AI492">MMULT($B454:$AL454,AI$42:AI$78)</f>
        <v>5.9616676909174888</v>
      </c>
      <c r="AJ492" cm="1">
        <f t="array" ref="AJ492">MMULT($B454:$AL454,AJ$42:AJ$78)</f>
        <v>10.347692177207078</v>
      </c>
      <c r="AK492" cm="1">
        <f t="array" ref="AK492">MMULT($B454:$AL454,AK$42:AK$78)</f>
        <v>7.7125324490657201</v>
      </c>
      <c r="AL492" cm="1">
        <f t="array" ref="AL492">MMULT($B454:$AL454,AL$42:AL$78)</f>
        <v>0</v>
      </c>
      <c r="AN492">
        <v>1</v>
      </c>
    </row>
    <row r="493" spans="1:40">
      <c r="A493" s="13" t="s">
        <v>31</v>
      </c>
      <c r="B493" cm="1">
        <f t="array" ref="B493">MMULT($B455:$AL455,B$42:B$78)</f>
        <v>5.9526692156605785</v>
      </c>
      <c r="C493" cm="1">
        <f t="array" ref="C493">MMULT($B455:$AL455,C$42:C$78)</f>
        <v>0.22731638340321475</v>
      </c>
      <c r="D493" cm="1">
        <f t="array" ref="D493">MMULT($B455:$AL455,D$42:D$78)</f>
        <v>39.789230279205</v>
      </c>
      <c r="E493" cm="1">
        <f t="array" ref="E493">MMULT($B455:$AL455,E$42:E$78)</f>
        <v>4.3980697352267999</v>
      </c>
      <c r="F493" cm="1">
        <f t="array" ref="F493">MMULT($B455:$AL455,F$42:F$78)</f>
        <v>3.9213046009445347</v>
      </c>
      <c r="G493" cm="1">
        <f t="array" ref="G493">MMULT($B455:$AL455,G$42:G$78)</f>
        <v>6.1517383341559047</v>
      </c>
      <c r="H493" cm="1">
        <f t="array" ref="H493">MMULT($B455:$AL455,H$42:H$78)</f>
        <v>16.654147015368252</v>
      </c>
      <c r="I493" cm="1">
        <f t="array" ref="I493">MMULT($B455:$AL455,I$42:I$78)</f>
        <v>8.7605072774469548</v>
      </c>
      <c r="J493" cm="1">
        <f t="array" ref="J493">MMULT($B455:$AL455,J$42:J$78)</f>
        <v>6.0130851280668267</v>
      </c>
      <c r="K493" cm="1">
        <f t="array" ref="K493">MMULT($B455:$AL455,K$42:K$78)</f>
        <v>11.035821249061552</v>
      </c>
      <c r="L493" cm="1">
        <f t="array" ref="L493">MMULT($B455:$AL455,L$42:L$78)</f>
        <v>11.058749458642588</v>
      </c>
      <c r="M493" cm="1">
        <f t="array" ref="M493">MMULT($B455:$AL455,M$42:M$78)</f>
        <v>5.6381155197310848</v>
      </c>
      <c r="N493" cm="1">
        <f t="array" ref="N493">MMULT($B455:$AL455,N$42:N$78)</f>
        <v>11.683456074282386</v>
      </c>
      <c r="O493" cm="1">
        <f t="array" ref="O493">MMULT($B455:$AL455,O$42:O$78)</f>
        <v>38.426287616547093</v>
      </c>
      <c r="P493" cm="1">
        <f t="array" ref="P493">MMULT($B455:$AL455,P$42:P$78)</f>
        <v>12.786024752503058</v>
      </c>
      <c r="Q493" cm="1">
        <f t="array" ref="Q493">MMULT($B455:$AL455,Q$42:Q$78)</f>
        <v>13.855302694124763</v>
      </c>
      <c r="R493" cm="1">
        <f t="array" ref="R493">MMULT($B455:$AL455,R$42:R$78)</f>
        <v>7.0401807521299293</v>
      </c>
      <c r="S493" cm="1">
        <f t="array" ref="S493">MMULT($B455:$AL455,S$42:S$78)</f>
        <v>82.682578209753643</v>
      </c>
      <c r="T493" cm="1">
        <f t="array" ref="T493">MMULT($B455:$AL455,T$42:T$78)</f>
        <v>157.02318582144534</v>
      </c>
      <c r="U493" cm="1">
        <f t="array" ref="U493">MMULT($B455:$AL455,U$42:U$78)</f>
        <v>39.908207351782039</v>
      </c>
      <c r="V493" cm="1">
        <f t="array" ref="V493">MMULT($B455:$AL455,V$42:V$78)</f>
        <v>25.752138017672433</v>
      </c>
      <c r="W493" cm="1">
        <f t="array" ref="W493">MMULT($B455:$AL455,W$42:W$78)</f>
        <v>21.156384417211417</v>
      </c>
      <c r="X493" cm="1">
        <f t="array" ref="X493">MMULT($B455:$AL455,X$42:X$78)</f>
        <v>22.489738058427786</v>
      </c>
      <c r="Y493" cm="1">
        <f t="array" ref="Y493">MMULT($B455:$AL455,Y$42:Y$78)</f>
        <v>172.62031705313373</v>
      </c>
      <c r="Z493" cm="1">
        <f t="array" ref="Z493">MMULT($B455:$AL455,Z$42:Z$78)</f>
        <v>122.76003513734713</v>
      </c>
      <c r="AA493" cm="1">
        <f t="array" ref="AA493">MMULT($B455:$AL455,AA$42:AA$78)</f>
        <v>62.682484950216661</v>
      </c>
      <c r="AB493" cm="1">
        <f t="array" ref="AB493">MMULT($B455:$AL455,AB$42:AB$78)</f>
        <v>48.880813966679021</v>
      </c>
      <c r="AC493" cm="1">
        <f t="array" ref="AC493">MMULT($B455:$AL455,AC$42:AC$78)</f>
        <v>35.436185097101863</v>
      </c>
      <c r="AD493" cm="1">
        <f t="array" ref="AD493">MMULT($B455:$AL455,AD$42:AD$78)</f>
        <v>5.7798183537220345</v>
      </c>
      <c r="AE493" cm="1">
        <f t="array" ref="AE493">MMULT($B455:$AL455,AE$42:AE$78)</f>
        <v>25.069193304420285</v>
      </c>
      <c r="AF493" cm="1">
        <f t="array" ref="AF493">MMULT($B455:$AL455,AF$42:AF$78)</f>
        <v>52.250771676764742</v>
      </c>
      <c r="AG493" cm="1">
        <f t="array" ref="AG493">MMULT($B455:$AL455,AG$42:AG$78)</f>
        <v>16.74629736245506</v>
      </c>
      <c r="AH493" cm="1">
        <f t="array" ref="AH493">MMULT($B455:$AL455,AH$42:AH$78)</f>
        <v>27.688472547460474</v>
      </c>
      <c r="AI493" cm="1">
        <f t="array" ref="AI493">MMULT($B455:$AL455,AI$42:AI$78)</f>
        <v>11.956292522032383</v>
      </c>
      <c r="AJ493" cm="1">
        <f t="array" ref="AJ493">MMULT($B455:$AL455,AJ$42:AJ$78)</f>
        <v>15.884495442019137</v>
      </c>
      <c r="AK493" cm="1">
        <f t="array" ref="AK493">MMULT($B455:$AL455,AK$42:AK$78)</f>
        <v>15.035543701192573</v>
      </c>
      <c r="AL493" cm="1">
        <f t="array" ref="AL493">MMULT($B455:$AL455,AL$42:AL$78)</f>
        <v>0</v>
      </c>
    </row>
    <row r="494" spans="1:40">
      <c r="A494" s="13" t="s">
        <v>32</v>
      </c>
      <c r="B494" cm="1">
        <f t="array" ref="B494">MMULT($B456:$AL456,B$42:B$78)</f>
        <v>15.941301738740972</v>
      </c>
      <c r="C494" cm="1">
        <f t="array" ref="C494">MMULT($B456:$AL456,C$42:C$78)</f>
        <v>0.466901120897111</v>
      </c>
      <c r="D494" cm="1">
        <f t="array" ref="D494">MMULT($B456:$AL456,D$42:D$78)</f>
        <v>82.533000324165641</v>
      </c>
      <c r="E494" cm="1">
        <f t="array" ref="E494">MMULT($B456:$AL456,E$42:E$78)</f>
        <v>6.9938263708866177</v>
      </c>
      <c r="F494" cm="1">
        <f t="array" ref="F494">MMULT($B456:$AL456,F$42:F$78)</f>
        <v>6.0783480859389796</v>
      </c>
      <c r="G494" cm="1">
        <f t="array" ref="G494">MMULT($B456:$AL456,G$42:G$78)</f>
        <v>7.5823584188092878</v>
      </c>
      <c r="H494" cm="1">
        <f t="array" ref="H494">MMULT($B456:$AL456,H$42:H$78)</f>
        <v>23.510428850005944</v>
      </c>
      <c r="I494" cm="1">
        <f t="array" ref="I494">MMULT($B456:$AL456,I$42:I$78)</f>
        <v>12.576255469900163</v>
      </c>
      <c r="J494" cm="1">
        <f t="array" ref="J494">MMULT($B456:$AL456,J$42:J$78)</f>
        <v>8.6630358637661331</v>
      </c>
      <c r="K494" cm="1">
        <f t="array" ref="K494">MMULT($B456:$AL456,K$42:K$78)</f>
        <v>16.235066423175017</v>
      </c>
      <c r="L494" cm="1">
        <f t="array" ref="L494">MMULT($B456:$AL456,L$42:L$78)</f>
        <v>10.215596237030164</v>
      </c>
      <c r="M494" cm="1">
        <f t="array" ref="M494">MMULT($B456:$AL456,M$42:M$78)</f>
        <v>7.4776676935091189</v>
      </c>
      <c r="N494" cm="1">
        <f t="array" ref="N494">MMULT($B456:$AL456,N$42:N$78)</f>
        <v>17.172248127649464</v>
      </c>
      <c r="O494" cm="1">
        <f t="array" ref="O494">MMULT($B456:$AL456,O$42:O$78)</f>
        <v>53.359023159311825</v>
      </c>
      <c r="P494" cm="1">
        <f t="array" ref="P494">MMULT($B456:$AL456,P$42:P$78)</f>
        <v>17.588803466367718</v>
      </c>
      <c r="Q494" cm="1">
        <f t="array" ref="Q494">MMULT($B456:$AL456,Q$42:Q$78)</f>
        <v>11.434939397866142</v>
      </c>
      <c r="R494" cm="1">
        <f t="array" ref="R494">MMULT($B456:$AL456,R$42:R$78)</f>
        <v>10.317584663019211</v>
      </c>
      <c r="S494" cm="1">
        <f t="array" ref="S494">MMULT($B456:$AL456,S$42:S$78)</f>
        <v>141.16521883369978</v>
      </c>
      <c r="T494" cm="1">
        <f t="array" ref="T494">MMULT($B456:$AL456,T$42:T$78)</f>
        <v>250.66262654620994</v>
      </c>
      <c r="U494" cm="1">
        <f t="array" ref="U494">MMULT($B456:$AL456,U$42:U$78)</f>
        <v>77.96959656415342</v>
      </c>
      <c r="V494" cm="1">
        <f t="array" ref="V494">MMULT($B456:$AL456,V$42:V$78)</f>
        <v>48.894169279493646</v>
      </c>
      <c r="W494" cm="1">
        <f t="array" ref="W494">MMULT($B456:$AL456,W$42:W$78)</f>
        <v>20.010773376681591</v>
      </c>
      <c r="X494" cm="1">
        <f t="array" ref="X494">MMULT($B456:$AL456,X$42:X$78)</f>
        <v>21.466183303580394</v>
      </c>
      <c r="Y494" cm="1">
        <f t="array" ref="Y494">MMULT($B456:$AL456,Y$42:Y$78)</f>
        <v>29.005472713951814</v>
      </c>
      <c r="Z494" cm="1">
        <f t="array" ref="Z494">MMULT($B456:$AL456,Z$42:Z$78)</f>
        <v>257.2029868075544</v>
      </c>
      <c r="AA494" cm="1">
        <f t="array" ref="AA494">MMULT($B456:$AL456,AA$42:AA$78)</f>
        <v>161.71497249810159</v>
      </c>
      <c r="AB494" cm="1">
        <f t="array" ref="AB494">MMULT($B456:$AL456,AB$42:AB$78)</f>
        <v>75.31421331287757</v>
      </c>
      <c r="AC494" cm="1">
        <f t="array" ref="AC494">MMULT($B456:$AL456,AC$42:AC$78)</f>
        <v>34.861395363993132</v>
      </c>
      <c r="AD494" cm="1">
        <f t="array" ref="AD494">MMULT($B456:$AL456,AD$42:AD$78)</f>
        <v>7.0378453058120938</v>
      </c>
      <c r="AE494" cm="1">
        <f t="array" ref="AE494">MMULT($B456:$AL456,AE$42:AE$78)</f>
        <v>29.247962086929178</v>
      </c>
      <c r="AF494" cm="1">
        <f t="array" ref="AF494">MMULT($B456:$AL456,AF$42:AF$78)</f>
        <v>68.305603822055815</v>
      </c>
      <c r="AG494" cm="1">
        <f t="array" ref="AG494">MMULT($B456:$AL456,AG$42:AG$78)</f>
        <v>22.740763511296453</v>
      </c>
      <c r="AH494" cm="1">
        <f t="array" ref="AH494">MMULT($B456:$AL456,AH$42:AH$78)</f>
        <v>43.04482643467523</v>
      </c>
      <c r="AI494" cm="1">
        <f t="array" ref="AI494">MMULT($B456:$AL456,AI$42:AI$78)</f>
        <v>15.567198842037547</v>
      </c>
      <c r="AJ494" cm="1">
        <f t="array" ref="AJ494">MMULT($B456:$AL456,AJ$42:AJ$78)</f>
        <v>20.580950846203656</v>
      </c>
      <c r="AK494" cm="1">
        <f t="array" ref="AK494">MMULT($B456:$AL456,AK$42:AK$78)</f>
        <v>21.326479747639659</v>
      </c>
      <c r="AL494" cm="1">
        <f t="array" ref="AL494">MMULT($B456:$AL456,AL$42:AL$78)</f>
        <v>0</v>
      </c>
    </row>
    <row r="495" spans="1:40">
      <c r="A495" s="13" t="s">
        <v>33</v>
      </c>
      <c r="B495" cm="1">
        <f t="array" ref="B495">MMULT($B457:$AL457,B$42:B$78)</f>
        <v>0</v>
      </c>
      <c r="C495" cm="1">
        <f t="array" ref="C495">MMULT($B457:$AL457,C$42:C$78)</f>
        <v>0</v>
      </c>
      <c r="D495" cm="1">
        <f t="array" ref="D495">MMULT($B457:$AL457,D$42:D$78)</f>
        <v>0</v>
      </c>
      <c r="E495" cm="1">
        <f t="array" ref="E495">MMULT($B457:$AL457,E$42:E$78)</f>
        <v>0</v>
      </c>
      <c r="F495" cm="1">
        <f t="array" ref="F495">MMULT($B457:$AL457,F$42:F$78)</f>
        <v>0</v>
      </c>
      <c r="G495" cm="1">
        <f t="array" ref="G495">MMULT($B457:$AL457,G$42:G$78)</f>
        <v>0</v>
      </c>
      <c r="H495" cm="1">
        <f t="array" ref="H495">MMULT($B457:$AL457,H$42:H$78)</f>
        <v>0</v>
      </c>
      <c r="I495" cm="1">
        <f t="array" ref="I495">MMULT($B457:$AL457,I$42:I$78)</f>
        <v>0</v>
      </c>
      <c r="J495" cm="1">
        <f t="array" ref="J495">MMULT($B457:$AL457,J$42:J$78)</f>
        <v>0</v>
      </c>
      <c r="K495" cm="1">
        <f t="array" ref="K495">MMULT($B457:$AL457,K$42:K$78)</f>
        <v>0</v>
      </c>
      <c r="L495" cm="1">
        <f t="array" ref="L495">MMULT($B457:$AL457,L$42:L$78)</f>
        <v>0</v>
      </c>
      <c r="M495" cm="1">
        <f t="array" ref="M495">MMULT($B457:$AL457,M$42:M$78)</f>
        <v>0</v>
      </c>
      <c r="N495" cm="1">
        <f t="array" ref="N495">MMULT($B457:$AL457,N$42:N$78)</f>
        <v>0</v>
      </c>
      <c r="O495" cm="1">
        <f t="array" ref="O495">MMULT($B457:$AL457,O$42:O$78)</f>
        <v>0</v>
      </c>
      <c r="P495" cm="1">
        <f t="array" ref="P495">MMULT($B457:$AL457,P$42:P$78)</f>
        <v>0</v>
      </c>
      <c r="Q495" cm="1">
        <f t="array" ref="Q495">MMULT($B457:$AL457,Q$42:Q$78)</f>
        <v>0</v>
      </c>
      <c r="R495" cm="1">
        <f t="array" ref="R495">MMULT($B457:$AL457,R$42:R$78)</f>
        <v>0</v>
      </c>
      <c r="S495" cm="1">
        <f t="array" ref="S495">MMULT($B457:$AL457,S$42:S$78)</f>
        <v>0</v>
      </c>
      <c r="T495" cm="1">
        <f t="array" ref="T495">MMULT($B457:$AL457,T$42:T$78)</f>
        <v>0</v>
      </c>
      <c r="U495" cm="1">
        <f t="array" ref="U495">MMULT($B457:$AL457,U$42:U$78)</f>
        <v>0</v>
      </c>
      <c r="V495" cm="1">
        <f t="array" ref="V495">MMULT($B457:$AL457,V$42:V$78)</f>
        <v>0</v>
      </c>
      <c r="W495" cm="1">
        <f t="array" ref="W495">MMULT($B457:$AL457,W$42:W$78)</f>
        <v>0</v>
      </c>
      <c r="X495" cm="1">
        <f t="array" ref="X495">MMULT($B457:$AL457,X$42:X$78)</f>
        <v>0</v>
      </c>
      <c r="Y495" cm="1">
        <f t="array" ref="Y495">MMULT($B457:$AL457,Y$42:Y$78)</f>
        <v>0</v>
      </c>
      <c r="Z495" cm="1">
        <f t="array" ref="Z495">MMULT($B457:$AL457,Z$42:Z$78)</f>
        <v>0</v>
      </c>
      <c r="AA495" cm="1">
        <f t="array" ref="AA495">MMULT($B457:$AL457,AA$42:AA$78)</f>
        <v>0</v>
      </c>
      <c r="AB495" cm="1">
        <f t="array" ref="AB495">MMULT($B457:$AL457,AB$42:AB$78)</f>
        <v>0</v>
      </c>
      <c r="AC495" cm="1">
        <f t="array" ref="AC495">MMULT($B457:$AL457,AC$42:AC$78)</f>
        <v>0</v>
      </c>
      <c r="AD495" cm="1">
        <f t="array" ref="AD495">MMULT($B457:$AL457,AD$42:AD$78)</f>
        <v>0</v>
      </c>
      <c r="AE495" cm="1">
        <f t="array" ref="AE495">MMULT($B457:$AL457,AE$42:AE$78)</f>
        <v>0</v>
      </c>
      <c r="AF495" cm="1">
        <f t="array" ref="AF495">MMULT($B457:$AL457,AF$42:AF$78)</f>
        <v>0</v>
      </c>
      <c r="AG495" cm="1">
        <f t="array" ref="AG495">MMULT($B457:$AL457,AG$42:AG$78)</f>
        <v>0</v>
      </c>
      <c r="AH495" cm="1">
        <f t="array" ref="AH495">MMULT($B457:$AL457,AH$42:AH$78)</f>
        <v>0</v>
      </c>
      <c r="AI495" cm="1">
        <f t="array" ref="AI495">MMULT($B457:$AL457,AI$42:AI$78)</f>
        <v>0</v>
      </c>
      <c r="AJ495" cm="1">
        <f t="array" ref="AJ495">MMULT($B457:$AL457,AJ$42:AJ$78)</f>
        <v>0</v>
      </c>
      <c r="AK495" cm="1">
        <f t="array" ref="AK495">MMULT($B457:$AL457,AK$42:AK$78)</f>
        <v>0</v>
      </c>
      <c r="AL495" cm="1">
        <f t="array" ref="AL495">MMULT($B457:$AL457,AL$42:AL$78)</f>
        <v>0</v>
      </c>
    </row>
    <row r="496" spans="1:40">
      <c r="A496" s="13" t="s">
        <v>34</v>
      </c>
      <c r="B496" cm="1">
        <f t="array" ref="B496">MMULT($B458:$AL458,B$42:B$78)</f>
        <v>42.471350142447932</v>
      </c>
      <c r="C496" cm="1">
        <f t="array" ref="C496">MMULT($B458:$AL458,C$42:C$78)</f>
        <v>1.806511089742759</v>
      </c>
      <c r="D496" cm="1">
        <f t="array" ref="D496">MMULT($B458:$AL458,D$42:D$78)</f>
        <v>292.54362059011197</v>
      </c>
      <c r="E496" cm="1">
        <f t="array" ref="E496">MMULT($B458:$AL458,E$42:E$78)</f>
        <v>23.549349225640146</v>
      </c>
      <c r="F496" cm="1">
        <f t="array" ref="F496">MMULT($B458:$AL458,F$42:F$78)</f>
        <v>26.495357371013228</v>
      </c>
      <c r="G496" cm="1">
        <f t="array" ref="G496">MMULT($B458:$AL458,G$42:G$78)</f>
        <v>32.138704145448031</v>
      </c>
      <c r="H496" cm="1">
        <f t="array" ref="H496">MMULT($B458:$AL458,H$42:H$78)</f>
        <v>87.865751454387095</v>
      </c>
      <c r="I496" cm="1">
        <f t="array" ref="I496">MMULT($B458:$AL458,I$42:I$78)</f>
        <v>59.396894863287407</v>
      </c>
      <c r="J496" cm="1">
        <f t="array" ref="J496">MMULT($B458:$AL458,J$42:J$78)</f>
        <v>46.619357169994728</v>
      </c>
      <c r="K496" cm="1">
        <f t="array" ref="K496">MMULT($B458:$AL458,K$42:K$78)</f>
        <v>84.468322323001942</v>
      </c>
      <c r="L496" cm="1">
        <f t="array" ref="L496">MMULT($B458:$AL458,L$42:L$78)</f>
        <v>47.175530725691644</v>
      </c>
      <c r="M496" cm="1">
        <f t="array" ref="M496">MMULT($B458:$AL458,M$42:M$78)</f>
        <v>34.222120585247389</v>
      </c>
      <c r="N496" cm="1">
        <f t="array" ref="N496">MMULT($B458:$AL458,N$42:N$78)</f>
        <v>80.978868427797693</v>
      </c>
      <c r="O496" cm="1">
        <f t="array" ref="O496">MMULT($B458:$AL458,O$42:O$78)</f>
        <v>271.87206095650197</v>
      </c>
      <c r="P496" cm="1">
        <f t="array" ref="P496">MMULT($B458:$AL458,P$42:P$78)</f>
        <v>88.353827088063412</v>
      </c>
      <c r="Q496" cm="1">
        <f t="array" ref="Q496">MMULT($B458:$AL458,Q$42:Q$78)</f>
        <v>62.286416482984968</v>
      </c>
      <c r="R496" cm="1">
        <f t="array" ref="R496">MMULT($B458:$AL458,R$42:R$78)</f>
        <v>40.561304905489393</v>
      </c>
      <c r="S496" cm="1">
        <f t="array" ref="S496">MMULT($B458:$AL458,S$42:S$78)</f>
        <v>829.02731307761428</v>
      </c>
      <c r="T496" cm="1">
        <f t="array" ref="T496">MMULT($B458:$AL458,T$42:T$78)</f>
        <v>941.18924705555605</v>
      </c>
      <c r="U496" cm="1">
        <f t="array" ref="U496">MMULT($B458:$AL458,U$42:U$78)</f>
        <v>247.39192876537774</v>
      </c>
      <c r="V496" cm="1">
        <f t="array" ref="V496">MMULT($B458:$AL458,V$42:V$78)</f>
        <v>188.0661580767933</v>
      </c>
      <c r="W496" cm="1">
        <f t="array" ref="W496">MMULT($B458:$AL458,W$42:W$78)</f>
        <v>100.72766793742875</v>
      </c>
      <c r="X496" cm="1">
        <f t="array" ref="X496">MMULT($B458:$AL458,X$42:X$78)</f>
        <v>62.827516354411124</v>
      </c>
      <c r="Y496" cm="1">
        <f t="array" ref="Y496">MMULT($B458:$AL458,Y$42:Y$78)</f>
        <v>196.60581894208994</v>
      </c>
      <c r="Z496" cm="1">
        <f t="array" ref="Z496">MMULT($B458:$AL458,Z$42:Z$78)</f>
        <v>202.86276940097372</v>
      </c>
      <c r="AA496" cm="1">
        <f t="array" ref="AA496">MMULT($B458:$AL458,AA$42:AA$78)</f>
        <v>255.32883189321757</v>
      </c>
      <c r="AB496" cm="1">
        <f t="array" ref="AB496">MMULT($B458:$AL458,AB$42:AB$78)</f>
        <v>585.88124746327117</v>
      </c>
      <c r="AC496" cm="1">
        <f t="array" ref="AC496">MMULT($B458:$AL458,AC$42:AC$78)</f>
        <v>224.01482491267794</v>
      </c>
      <c r="AD496" cm="1">
        <f t="array" ref="AD496">MMULT($B458:$AL458,AD$42:AD$78)</f>
        <v>30.485857713377698</v>
      </c>
      <c r="AE496" cm="1">
        <f t="array" ref="AE496">MMULT($B458:$AL458,AE$42:AE$78)</f>
        <v>152.51724800012417</v>
      </c>
      <c r="AF496" cm="1">
        <f t="array" ref="AF496">MMULT($B458:$AL458,AF$42:AF$78)</f>
        <v>252.20990551607989</v>
      </c>
      <c r="AG496" cm="1">
        <f t="array" ref="AG496">MMULT($B458:$AL458,AG$42:AG$78)</f>
        <v>101.29118201119056</v>
      </c>
      <c r="AH496" cm="1">
        <f t="array" ref="AH496">MMULT($B458:$AL458,AH$42:AH$78)</f>
        <v>164.40319170761754</v>
      </c>
      <c r="AI496" cm="1">
        <f t="array" ref="AI496">MMULT($B458:$AL458,AI$42:AI$78)</f>
        <v>82.962048158821318</v>
      </c>
      <c r="AJ496" cm="1">
        <f t="array" ref="AJ496">MMULT($B458:$AL458,AJ$42:AJ$78)</f>
        <v>91.94516044799451</v>
      </c>
      <c r="AK496" cm="1">
        <f t="array" ref="AK496">MMULT($B458:$AL458,AK$42:AK$78)</f>
        <v>72.311413633337366</v>
      </c>
      <c r="AL496" cm="1">
        <f t="array" ref="AL496">MMULT($B458:$AL458,AL$42:AL$78)</f>
        <v>0</v>
      </c>
    </row>
    <row r="497" spans="1:41">
      <c r="A497" s="13" t="s">
        <v>35</v>
      </c>
      <c r="B497" cm="1">
        <f t="array" ref="B497">MMULT($B459:$AL459,B$42:B$78)</f>
        <v>3.5554543094168348E-2</v>
      </c>
      <c r="C497" cm="1">
        <f t="array" ref="C497">MMULT($B459:$AL459,C$42:C$78)</f>
        <v>1.7627991396053631E-3</v>
      </c>
      <c r="D497" cm="1">
        <f t="array" ref="D497">MMULT($B459:$AL459,D$42:D$78)</f>
        <v>0.24880907331469365</v>
      </c>
      <c r="E497" cm="1">
        <f t="array" ref="E497">MMULT($B459:$AL459,E$42:E$78)</f>
        <v>2.6574403244153496E-2</v>
      </c>
      <c r="F497" cm="1">
        <f t="array" ref="F497">MMULT($B459:$AL459,F$42:F$78)</f>
        <v>2.1186873679308816E-2</v>
      </c>
      <c r="G497" cm="1">
        <f t="array" ref="G497">MMULT($B459:$AL459,G$42:G$78)</f>
        <v>2.326660684521847E-2</v>
      </c>
      <c r="H497" cm="1">
        <f t="array" ref="H497">MMULT($B459:$AL459,H$42:H$78)</f>
        <v>7.8618384311445286E-2</v>
      </c>
      <c r="I497" cm="1">
        <f t="array" ref="I497">MMULT($B459:$AL459,I$42:I$78)</f>
        <v>6.0560905325577931E-2</v>
      </c>
      <c r="J497" cm="1">
        <f t="array" ref="J497">MMULT($B459:$AL459,J$42:J$78)</f>
        <v>4.5695006963896563E-2</v>
      </c>
      <c r="K497" cm="1">
        <f t="array" ref="K497">MMULT($B459:$AL459,K$42:K$78)</f>
        <v>8.0571057350909858E-2</v>
      </c>
      <c r="L497" cm="1">
        <f t="array" ref="L497">MMULT($B459:$AL459,L$42:L$78)</f>
        <v>4.157748195509587E-2</v>
      </c>
      <c r="M497" cm="1">
        <f t="array" ref="M497">MMULT($B459:$AL459,M$42:M$78)</f>
        <v>3.6886722194194956E-2</v>
      </c>
      <c r="N497" cm="1">
        <f t="array" ref="N497">MMULT($B459:$AL459,N$42:N$78)</f>
        <v>7.33580862589545E-2</v>
      </c>
      <c r="O497" cm="1">
        <f t="array" ref="O497">MMULT($B459:$AL459,O$42:O$78)</f>
        <v>0.34148491314877311</v>
      </c>
      <c r="P497" cm="1">
        <f t="array" ref="P497">MMULT($B459:$AL459,P$42:P$78)</f>
        <v>0.19522390189120897</v>
      </c>
      <c r="Q497" cm="1">
        <f t="array" ref="Q497">MMULT($B459:$AL459,Q$42:Q$78)</f>
        <v>3.5840145326532513E-2</v>
      </c>
      <c r="R497" cm="1">
        <f t="array" ref="R497">MMULT($B459:$AL459,R$42:R$78)</f>
        <v>6.7467149650798613E-2</v>
      </c>
      <c r="S497" cm="1">
        <f t="array" ref="S497">MMULT($B459:$AL459,S$42:S$78)</f>
        <v>0.73371657247838984</v>
      </c>
      <c r="T497" cm="1">
        <f t="array" ref="T497">MMULT($B459:$AL459,T$42:T$78)</f>
        <v>0.94936302010509965</v>
      </c>
      <c r="U497" cm="1">
        <f t="array" ref="U497">MMULT($B459:$AL459,U$42:U$78)</f>
        <v>0.27512671784765469</v>
      </c>
      <c r="V497" cm="1">
        <f t="array" ref="V497">MMULT($B459:$AL459,V$42:V$78)</f>
        <v>0.10836980761005292</v>
      </c>
      <c r="W497" cm="1">
        <f t="array" ref="W497">MMULT($B459:$AL459,W$42:W$78)</f>
        <v>6.8527407865620713E-2</v>
      </c>
      <c r="X497" cm="1">
        <f t="array" ref="X497">MMULT($B459:$AL459,X$42:X$78)</f>
        <v>6.1914641993618361E-2</v>
      </c>
      <c r="Y497" cm="1">
        <f t="array" ref="Y497">MMULT($B459:$AL459,Y$42:Y$78)</f>
        <v>0.27096857067354735</v>
      </c>
      <c r="Z497" cm="1">
        <f t="array" ref="Z497">MMULT($B459:$AL459,Z$42:Z$78)</f>
        <v>0.22487006565927539</v>
      </c>
      <c r="AA497" cm="1">
        <f t="array" ref="AA497">MMULT($B459:$AL459,AA$42:AA$78)</f>
        <v>0.25625641584624509</v>
      </c>
      <c r="AB497" cm="1">
        <f t="array" ref="AB497">MMULT($B459:$AL459,AB$42:AB$78)</f>
        <v>0.25542415249427536</v>
      </c>
      <c r="AC497" cm="1">
        <f t="array" ref="AC497">MMULT($B459:$AL459,AC$42:AC$78)</f>
        <v>13.344058585789755</v>
      </c>
      <c r="AD497" cm="1">
        <f t="array" ref="AD497">MMULT($B459:$AL459,AD$42:AD$78)</f>
        <v>6.3082161974947135E-2</v>
      </c>
      <c r="AE497" cm="1">
        <f t="array" ref="AE497">MMULT($B459:$AL459,AE$42:AE$78)</f>
        <v>0.31386374828919489</v>
      </c>
      <c r="AF497" cm="1">
        <f t="array" ref="AF497">MMULT($B459:$AL459,AF$42:AF$78)</f>
        <v>0.39962870585336646</v>
      </c>
      <c r="AG497" cm="1">
        <f t="array" ref="AG497">MMULT($B459:$AL459,AG$42:AG$78)</f>
        <v>0.15267912253423419</v>
      </c>
      <c r="AH497" cm="1">
        <f t="array" ref="AH497">MMULT($B459:$AL459,AH$42:AH$78)</f>
        <v>0.20017987734248271</v>
      </c>
      <c r="AI497" cm="1">
        <f t="array" ref="AI497">MMULT($B459:$AL459,AI$42:AI$78)</f>
        <v>0.1272303197939994</v>
      </c>
      <c r="AJ497" cm="1">
        <f t="array" ref="AJ497">MMULT($B459:$AL459,AJ$42:AJ$78)</f>
        <v>0.1163040395433379</v>
      </c>
      <c r="AK497" cm="1">
        <f t="array" ref="AK497">MMULT($B459:$AL459,AK$42:AK$78)</f>
        <v>0.10716209117890373</v>
      </c>
      <c r="AL497" cm="1">
        <f t="array" ref="AL497">MMULT($B459:$AL459,AL$42:AL$78)</f>
        <v>0</v>
      </c>
    </row>
    <row r="498" spans="1:41">
      <c r="A498" s="13" t="s">
        <v>36</v>
      </c>
      <c r="B498" cm="1">
        <f t="array" ref="B498">MMULT($B460:$AL460,B$42:B$78)</f>
        <v>26.421894004027692</v>
      </c>
      <c r="C498" cm="1">
        <f t="array" ref="C498">MMULT($B460:$AL460,C$42:C$78)</f>
        <v>0.50023145006023273</v>
      </c>
      <c r="D498" cm="1">
        <f t="array" ref="D498">MMULT($B460:$AL460,D$42:D$78)</f>
        <v>155.59310351095212</v>
      </c>
      <c r="E498" cm="1">
        <f t="array" ref="E498">MMULT($B460:$AL460,E$42:E$78)</f>
        <v>13.691583726075637</v>
      </c>
      <c r="F498" cm="1">
        <f t="array" ref="F498">MMULT($B460:$AL460,F$42:F$78)</f>
        <v>8.8943657254948878</v>
      </c>
      <c r="G498" cm="1">
        <f t="array" ref="G498">MMULT($B460:$AL460,G$42:G$78)</f>
        <v>8.1906417370673772</v>
      </c>
      <c r="H498" cm="1">
        <f t="array" ref="H498">MMULT($B460:$AL460,H$42:H$78)</f>
        <v>55.622521206593099</v>
      </c>
      <c r="I498" cm="1">
        <f t="array" ref="I498">MMULT($B460:$AL460,I$42:I$78)</f>
        <v>30.074048268793614</v>
      </c>
      <c r="J498" cm="1">
        <f t="array" ref="J498">MMULT($B460:$AL460,J$42:J$78)</f>
        <v>15.217556510943915</v>
      </c>
      <c r="K498" cm="1">
        <f t="array" ref="K498">MMULT($B460:$AL460,K$42:K$78)</f>
        <v>19.774148629287708</v>
      </c>
      <c r="L498" cm="1">
        <f t="array" ref="L498">MMULT($B460:$AL460,L$42:L$78)</f>
        <v>12.702893396164807</v>
      </c>
      <c r="M498" cm="1">
        <f t="array" ref="M498">MMULT($B460:$AL460,M$42:M$78)</f>
        <v>10.439736135543702</v>
      </c>
      <c r="N498" cm="1">
        <f t="array" ref="N498">MMULT($B460:$AL460,N$42:N$78)</f>
        <v>21.199659375786325</v>
      </c>
      <c r="O498" cm="1">
        <f t="array" ref="O498">MMULT($B460:$AL460,O$42:O$78)</f>
        <v>112.65307147820725</v>
      </c>
      <c r="P498" cm="1">
        <f t="array" ref="P498">MMULT($B460:$AL460,P$42:P$78)</f>
        <v>33.327994182093555</v>
      </c>
      <c r="Q498" cm="1">
        <f t="array" ref="Q498">MMULT($B460:$AL460,Q$42:Q$78)</f>
        <v>13.577017326934925</v>
      </c>
      <c r="R498" cm="1">
        <f t="array" ref="R498">MMULT($B460:$AL460,R$42:R$78)</f>
        <v>9.8315821805951469</v>
      </c>
      <c r="S498" cm="1">
        <f t="array" ref="S498">MMULT($B460:$AL460,S$42:S$78)</f>
        <v>125.7952456593373</v>
      </c>
      <c r="T498" cm="1">
        <f t="array" ref="T498">MMULT($B460:$AL460,T$42:T$78)</f>
        <v>240.43365678171088</v>
      </c>
      <c r="U498" cm="1">
        <f t="array" ref="U498">MMULT($B460:$AL460,U$42:U$78)</f>
        <v>52.82163214465033</v>
      </c>
      <c r="V498" cm="1">
        <f t="array" ref="V498">MMULT($B460:$AL460,V$42:V$78)</f>
        <v>112.86592274000358</v>
      </c>
      <c r="W498" cm="1">
        <f t="array" ref="W498">MMULT($B460:$AL460,W$42:W$78)</f>
        <v>29.930167335286143</v>
      </c>
      <c r="X498" cm="1">
        <f t="array" ref="X498">MMULT($B460:$AL460,X$42:X$78)</f>
        <v>28.422850808284178</v>
      </c>
      <c r="Y498" cm="1">
        <f t="array" ref="Y498">MMULT($B460:$AL460,Y$42:Y$78)</f>
        <v>44.532847576245594</v>
      </c>
      <c r="Z498" cm="1">
        <f t="array" ref="Z498">MMULT($B460:$AL460,Z$42:Z$78)</f>
        <v>87.722405587889199</v>
      </c>
      <c r="AA498" cm="1">
        <f t="array" ref="AA498">MMULT($B460:$AL460,AA$42:AA$78)</f>
        <v>50.184028147864424</v>
      </c>
      <c r="AB498" cm="1">
        <f t="array" ref="AB498">MMULT($B460:$AL460,AB$42:AB$78)</f>
        <v>40.321123185208386</v>
      </c>
      <c r="AC498" cm="1">
        <f t="array" ref="AC498">MMULT($B460:$AL460,AC$42:AC$78)</f>
        <v>39.086418488328732</v>
      </c>
      <c r="AD498" cm="1">
        <f t="array" ref="AD498">MMULT($B460:$AL460,AD$42:AD$78)</f>
        <v>13.665836676439321</v>
      </c>
      <c r="AE498" cm="1">
        <f t="array" ref="AE498">MMULT($B460:$AL460,AE$42:AE$78)</f>
        <v>29.330971395913227</v>
      </c>
      <c r="AF498" cm="1">
        <f t="array" ref="AF498">MMULT($B460:$AL460,AF$42:AF$78)</f>
        <v>72.164500172051461</v>
      </c>
      <c r="AG498" cm="1">
        <f t="array" ref="AG498">MMULT($B460:$AL460,AG$42:AG$78)</f>
        <v>37.550334343577255</v>
      </c>
      <c r="AH498" cm="1">
        <f t="array" ref="AH498">MMULT($B460:$AL460,AH$42:AH$78)</f>
        <v>66.992540943719717</v>
      </c>
      <c r="AI498" cm="1">
        <f t="array" ref="AI498">MMULT($B460:$AL460,AI$42:AI$78)</f>
        <v>24.123292429422321</v>
      </c>
      <c r="AJ498" cm="1">
        <f t="array" ref="AJ498">MMULT($B460:$AL460,AJ$42:AJ$78)</f>
        <v>37.691896102601966</v>
      </c>
      <c r="AK498" cm="1">
        <f t="array" ref="AK498">MMULT($B460:$AL460,AK$42:AK$78)</f>
        <v>18.297184101805044</v>
      </c>
      <c r="AL498" cm="1">
        <f t="array" ref="AL498">MMULT($B460:$AL460,AL$42:AL$78)</f>
        <v>0</v>
      </c>
    </row>
    <row r="499" spans="1:41">
      <c r="A499" s="13" t="s">
        <v>37</v>
      </c>
      <c r="B499" cm="1">
        <f t="array" ref="B499">MMULT($B461:$AL461,B$42:B$78)</f>
        <v>64.12447993719249</v>
      </c>
      <c r="C499" cm="1">
        <f t="array" ref="C499">MMULT($B461:$AL461,C$42:C$78)</f>
        <v>2.719970293612032</v>
      </c>
      <c r="D499" cm="1">
        <f t="array" ref="D499">MMULT($B461:$AL461,D$42:D$78)</f>
        <v>454.0193436998527</v>
      </c>
      <c r="E499" cm="1">
        <f t="array" ref="E499">MMULT($B461:$AL461,E$42:E$78)</f>
        <v>42.533890016789393</v>
      </c>
      <c r="F499" cm="1">
        <f t="array" ref="F499">MMULT($B461:$AL461,F$42:F$78)</f>
        <v>38.811577093569262</v>
      </c>
      <c r="G499" cm="1">
        <f t="array" ref="G499">MMULT($B461:$AL461,G$42:G$78)</f>
        <v>47.401568281692093</v>
      </c>
      <c r="H499" cm="1">
        <f t="array" ref="H499">MMULT($B461:$AL461,H$42:H$78)</f>
        <v>152.38572443624605</v>
      </c>
      <c r="I499" cm="1">
        <f t="array" ref="I499">MMULT($B461:$AL461,I$42:I$78)</f>
        <v>92.348850879379313</v>
      </c>
      <c r="J499" cm="1">
        <f t="array" ref="J499">MMULT($B461:$AL461,J$42:J$78)</f>
        <v>68.503781568075539</v>
      </c>
      <c r="K499" cm="1">
        <f t="array" ref="K499">MMULT($B461:$AL461,K$42:K$78)</f>
        <v>137.00847808107645</v>
      </c>
      <c r="L499" cm="1">
        <f t="array" ref="L499">MMULT($B461:$AL461,L$42:L$78)</f>
        <v>67.950964568483528</v>
      </c>
      <c r="M499" cm="1">
        <f t="array" ref="M499">MMULT($B461:$AL461,M$42:M$78)</f>
        <v>57.372314373580934</v>
      </c>
      <c r="N499" cm="1">
        <f t="array" ref="N499">MMULT($B461:$AL461,N$42:N$78)</f>
        <v>121.03642147658393</v>
      </c>
      <c r="O499" cm="1">
        <f t="array" ref="O499">MMULT($B461:$AL461,O$42:O$78)</f>
        <v>409.8219656676456</v>
      </c>
      <c r="P499" cm="1">
        <f t="array" ref="P499">MMULT($B461:$AL461,P$42:P$78)</f>
        <v>134.56937274147566</v>
      </c>
      <c r="Q499" cm="1">
        <f t="array" ref="Q499">MMULT($B461:$AL461,Q$42:Q$78)</f>
        <v>116.49389033392242</v>
      </c>
      <c r="R499" cm="1">
        <f t="array" ref="R499">MMULT($B461:$AL461,R$42:R$78)</f>
        <v>79.975586456217997</v>
      </c>
      <c r="S499" cm="1">
        <f t="array" ref="S499">MMULT($B461:$AL461,S$42:S$78)</f>
        <v>979.18576934531427</v>
      </c>
      <c r="T499" cm="1">
        <f t="array" ref="T499">MMULT($B461:$AL461,T$42:T$78)</f>
        <v>1384.3293903528695</v>
      </c>
      <c r="U499" cm="1">
        <f t="array" ref="U499">MMULT($B461:$AL461,U$42:U$78)</f>
        <v>442.12679834097025</v>
      </c>
      <c r="V499" cm="1">
        <f t="array" ref="V499">MMULT($B461:$AL461,V$42:V$78)</f>
        <v>271.42262710853652</v>
      </c>
      <c r="W499" cm="1">
        <f t="array" ref="W499">MMULT($B461:$AL461,W$42:W$78)</f>
        <v>135.9913688187392</v>
      </c>
      <c r="X499" cm="1">
        <f t="array" ref="X499">MMULT($B461:$AL461,X$42:X$78)</f>
        <v>117.00033646841698</v>
      </c>
      <c r="Y499" cm="1">
        <f t="array" ref="Y499">MMULT($B461:$AL461,Y$42:Y$78)</f>
        <v>247.72906571906819</v>
      </c>
      <c r="Z499" cm="1">
        <f t="array" ref="Z499">MMULT($B461:$AL461,Z$42:Z$78)</f>
        <v>487.31495379556941</v>
      </c>
      <c r="AA499" cm="1">
        <f t="array" ref="AA499">MMULT($B461:$AL461,AA$42:AA$78)</f>
        <v>395.09630210308711</v>
      </c>
      <c r="AB499" cm="1">
        <f t="array" ref="AB499">MMULT($B461:$AL461,AB$42:AB$78)</f>
        <v>447.76673963949042</v>
      </c>
      <c r="AC499" cm="1">
        <f t="array" ref="AC499">MMULT($B461:$AL461,AC$42:AC$78)</f>
        <v>305.15363059717527</v>
      </c>
      <c r="AD499" cm="1">
        <f t="array" ref="AD499">MMULT($B461:$AL461,AD$42:AD$78)</f>
        <v>55.027783574206694</v>
      </c>
      <c r="AE499" cm="1">
        <f t="array" ref="AE499">MMULT($B461:$AL461,AE$42:AE$78)</f>
        <v>226.27669610433588</v>
      </c>
      <c r="AF499" cm="1">
        <f t="array" ref="AF499">MMULT($B461:$AL461,AF$42:AF$78)</f>
        <v>429.24113565175907</v>
      </c>
      <c r="AG499" cm="1">
        <f t="array" ref="AG499">MMULT($B461:$AL461,AG$42:AG$78)</f>
        <v>177.85311801548224</v>
      </c>
      <c r="AH499" cm="1">
        <f t="array" ref="AH499">MMULT($B461:$AL461,AH$42:AH$78)</f>
        <v>281.4782458218491</v>
      </c>
      <c r="AI499" cm="1">
        <f t="array" ref="AI499">MMULT($B461:$AL461,AI$42:AI$78)</f>
        <v>127.0791910422578</v>
      </c>
      <c r="AJ499" cm="1">
        <f t="array" ref="AJ499">MMULT($B461:$AL461,AJ$42:AJ$78)</f>
        <v>153.05579328428715</v>
      </c>
      <c r="AK499" cm="1">
        <f t="array" ref="AK499">MMULT($B461:$AL461,AK$42:AK$78)</f>
        <v>125.2205623385794</v>
      </c>
      <c r="AL499" cm="1">
        <f t="array" ref="AL499">MMULT($B461:$AL461,AL$42:AL$78)</f>
        <v>0</v>
      </c>
    </row>
    <row r="500" spans="1:41">
      <c r="A500" s="13" t="s">
        <v>38</v>
      </c>
      <c r="B500" cm="1">
        <f t="array" ref="B500">MMULT($B462:$AL462,B$42:B$78)</f>
        <v>0</v>
      </c>
      <c r="C500" cm="1">
        <f t="array" ref="C500">MMULT($B462:$AL462,C$42:C$78)</f>
        <v>0</v>
      </c>
      <c r="D500" cm="1">
        <f t="array" ref="D500">MMULT($B462:$AL462,D$42:D$78)</f>
        <v>0</v>
      </c>
      <c r="E500" cm="1">
        <f t="array" ref="E500">MMULT($B462:$AL462,E$42:E$78)</f>
        <v>0</v>
      </c>
      <c r="F500" cm="1">
        <f t="array" ref="F500">MMULT($B462:$AL462,F$42:F$78)</f>
        <v>0</v>
      </c>
      <c r="G500" cm="1">
        <f t="array" ref="G500">MMULT($B462:$AL462,G$42:G$78)</f>
        <v>0</v>
      </c>
      <c r="H500" cm="1">
        <f t="array" ref="H500">MMULT($B462:$AL462,H$42:H$78)</f>
        <v>0</v>
      </c>
      <c r="I500" cm="1">
        <f t="array" ref="I500">MMULT($B462:$AL462,I$42:I$78)</f>
        <v>0</v>
      </c>
      <c r="J500" cm="1">
        <f t="array" ref="J500">MMULT($B462:$AL462,J$42:J$78)</f>
        <v>0</v>
      </c>
      <c r="K500" cm="1">
        <f t="array" ref="K500">MMULT($B462:$AL462,K$42:K$78)</f>
        <v>0</v>
      </c>
      <c r="L500" cm="1">
        <f t="array" ref="L500">MMULT($B462:$AL462,L$42:L$78)</f>
        <v>0</v>
      </c>
      <c r="M500" cm="1">
        <f t="array" ref="M500">MMULT($B462:$AL462,M$42:M$78)</f>
        <v>0</v>
      </c>
      <c r="N500" cm="1">
        <f t="array" ref="N500">MMULT($B462:$AL462,N$42:N$78)</f>
        <v>0</v>
      </c>
      <c r="O500" cm="1">
        <f t="array" ref="O500">MMULT($B462:$AL462,O$42:O$78)</f>
        <v>0</v>
      </c>
      <c r="P500" cm="1">
        <f t="array" ref="P500">MMULT($B462:$AL462,P$42:P$78)</f>
        <v>0</v>
      </c>
      <c r="Q500" cm="1">
        <f t="array" ref="Q500">MMULT($B462:$AL462,Q$42:Q$78)</f>
        <v>0</v>
      </c>
      <c r="R500" cm="1">
        <f t="array" ref="R500">MMULT($B462:$AL462,R$42:R$78)</f>
        <v>0</v>
      </c>
      <c r="S500" cm="1">
        <f t="array" ref="S500">MMULT($B462:$AL462,S$42:S$78)</f>
        <v>0</v>
      </c>
      <c r="T500" cm="1">
        <f t="array" ref="T500">MMULT($B462:$AL462,T$42:T$78)</f>
        <v>0</v>
      </c>
      <c r="U500" cm="1">
        <f t="array" ref="U500">MMULT($B462:$AL462,U$42:U$78)</f>
        <v>0</v>
      </c>
      <c r="V500" cm="1">
        <f t="array" ref="V500">MMULT($B462:$AL462,V$42:V$78)</f>
        <v>0</v>
      </c>
      <c r="W500" cm="1">
        <f t="array" ref="W500">MMULT($B462:$AL462,W$42:W$78)</f>
        <v>0</v>
      </c>
      <c r="X500" cm="1">
        <f t="array" ref="X500">MMULT($B462:$AL462,X$42:X$78)</f>
        <v>0</v>
      </c>
      <c r="Y500" cm="1">
        <f t="array" ref="Y500">MMULT($B462:$AL462,Y$42:Y$78)</f>
        <v>0</v>
      </c>
      <c r="Z500" cm="1">
        <f t="array" ref="Z500">MMULT($B462:$AL462,Z$42:Z$78)</f>
        <v>0</v>
      </c>
      <c r="AA500" cm="1">
        <f t="array" ref="AA500">MMULT($B462:$AL462,AA$42:AA$78)</f>
        <v>0</v>
      </c>
      <c r="AB500" cm="1">
        <f t="array" ref="AB500">MMULT($B462:$AL462,AB$42:AB$78)</f>
        <v>0</v>
      </c>
      <c r="AC500" cm="1">
        <f t="array" ref="AC500">MMULT($B462:$AL462,AC$42:AC$78)</f>
        <v>0</v>
      </c>
      <c r="AD500" cm="1">
        <f t="array" ref="AD500">MMULT($B462:$AL462,AD$42:AD$78)</f>
        <v>0</v>
      </c>
      <c r="AE500" cm="1">
        <f t="array" ref="AE500">MMULT($B462:$AL462,AE$42:AE$78)</f>
        <v>0</v>
      </c>
      <c r="AF500" cm="1">
        <f t="array" ref="AF500">MMULT($B462:$AL462,AF$42:AF$78)</f>
        <v>0</v>
      </c>
      <c r="AG500" cm="1">
        <f t="array" ref="AG500">MMULT($B462:$AL462,AG$42:AG$78)</f>
        <v>0</v>
      </c>
      <c r="AH500" cm="1">
        <f t="array" ref="AH500">MMULT($B462:$AL462,AH$42:AH$78)</f>
        <v>0</v>
      </c>
      <c r="AI500" cm="1">
        <f t="array" ref="AI500">MMULT($B462:$AL462,AI$42:AI$78)</f>
        <v>0</v>
      </c>
      <c r="AJ500" cm="1">
        <f t="array" ref="AJ500">MMULT($B462:$AL462,AJ$42:AJ$78)</f>
        <v>0</v>
      </c>
      <c r="AK500" cm="1">
        <f t="array" ref="AK500">MMULT($B462:$AL462,AK$42:AK$78)</f>
        <v>0</v>
      </c>
      <c r="AL500" cm="1">
        <f t="array" ref="AL500">MMULT($B462:$AL462,AL$42:AL$78)</f>
        <v>0</v>
      </c>
    </row>
    <row r="501" spans="1:41">
      <c r="A501" s="13" t="s">
        <v>39</v>
      </c>
      <c r="B501" cm="1">
        <f t="array" ref="B501">MMULT($B463:$AL463,B$42:B$78)</f>
        <v>0</v>
      </c>
      <c r="C501" cm="1">
        <f t="array" ref="C501">MMULT($B463:$AL463,C$42:C$78)</f>
        <v>0</v>
      </c>
      <c r="D501" cm="1">
        <f t="array" ref="D501">MMULT($B463:$AL463,D$42:D$78)</f>
        <v>0</v>
      </c>
      <c r="E501" cm="1">
        <f t="array" ref="E501">MMULT($B463:$AL463,E$42:E$78)</f>
        <v>0</v>
      </c>
      <c r="F501" cm="1">
        <f t="array" ref="F501">MMULT($B463:$AL463,F$42:F$78)</f>
        <v>0</v>
      </c>
      <c r="G501" cm="1">
        <f t="array" ref="G501">MMULT($B463:$AL463,G$42:G$78)</f>
        <v>0</v>
      </c>
      <c r="H501" cm="1">
        <f t="array" ref="H501">MMULT($B463:$AL463,H$42:H$78)</f>
        <v>0</v>
      </c>
      <c r="I501" cm="1">
        <f t="array" ref="I501">MMULT($B463:$AL463,I$42:I$78)</f>
        <v>0</v>
      </c>
      <c r="J501" cm="1">
        <f t="array" ref="J501">MMULT($B463:$AL463,J$42:J$78)</f>
        <v>0</v>
      </c>
      <c r="K501" cm="1">
        <f t="array" ref="K501">MMULT($B463:$AL463,K$42:K$78)</f>
        <v>0</v>
      </c>
      <c r="L501" cm="1">
        <f t="array" ref="L501">MMULT($B463:$AL463,L$42:L$78)</f>
        <v>0</v>
      </c>
      <c r="M501" cm="1">
        <f t="array" ref="M501">MMULT($B463:$AL463,M$42:M$78)</f>
        <v>0</v>
      </c>
      <c r="N501" cm="1">
        <f t="array" ref="N501">MMULT($B463:$AL463,N$42:N$78)</f>
        <v>0</v>
      </c>
      <c r="O501" cm="1">
        <f t="array" ref="O501">MMULT($B463:$AL463,O$42:O$78)</f>
        <v>0</v>
      </c>
      <c r="P501" cm="1">
        <f t="array" ref="P501">MMULT($B463:$AL463,P$42:P$78)</f>
        <v>0</v>
      </c>
      <c r="Q501" cm="1">
        <f t="array" ref="Q501">MMULT($B463:$AL463,Q$42:Q$78)</f>
        <v>0</v>
      </c>
      <c r="R501" cm="1">
        <f t="array" ref="R501">MMULT($B463:$AL463,R$42:R$78)</f>
        <v>0</v>
      </c>
      <c r="S501" cm="1">
        <f t="array" ref="S501">MMULT($B463:$AL463,S$42:S$78)</f>
        <v>0</v>
      </c>
      <c r="T501" cm="1">
        <f t="array" ref="T501">MMULT($B463:$AL463,T$42:T$78)</f>
        <v>0</v>
      </c>
      <c r="U501" cm="1">
        <f t="array" ref="U501">MMULT($B463:$AL463,U$42:U$78)</f>
        <v>0</v>
      </c>
      <c r="V501" cm="1">
        <f t="array" ref="V501">MMULT($B463:$AL463,V$42:V$78)</f>
        <v>0</v>
      </c>
      <c r="W501" cm="1">
        <f t="array" ref="W501">MMULT($B463:$AL463,W$42:W$78)</f>
        <v>0</v>
      </c>
      <c r="X501" cm="1">
        <f t="array" ref="X501">MMULT($B463:$AL463,X$42:X$78)</f>
        <v>0</v>
      </c>
      <c r="Y501" cm="1">
        <f t="array" ref="Y501">MMULT($B463:$AL463,Y$42:Y$78)</f>
        <v>0</v>
      </c>
      <c r="Z501" cm="1">
        <f t="array" ref="Z501">MMULT($B463:$AL463,Z$42:Z$78)</f>
        <v>0</v>
      </c>
      <c r="AA501" cm="1">
        <f t="array" ref="AA501">MMULT($B463:$AL463,AA$42:AA$78)</f>
        <v>0</v>
      </c>
      <c r="AB501" cm="1">
        <f t="array" ref="AB501">MMULT($B463:$AL463,AB$42:AB$78)</f>
        <v>0</v>
      </c>
      <c r="AC501" cm="1">
        <f t="array" ref="AC501">MMULT($B463:$AL463,AC$42:AC$78)</f>
        <v>0</v>
      </c>
      <c r="AD501" cm="1">
        <f t="array" ref="AD501">MMULT($B463:$AL463,AD$42:AD$78)</f>
        <v>0</v>
      </c>
      <c r="AE501" cm="1">
        <f t="array" ref="AE501">MMULT($B463:$AL463,AE$42:AE$78)</f>
        <v>0</v>
      </c>
      <c r="AF501" cm="1">
        <f t="array" ref="AF501">MMULT($B463:$AL463,AF$42:AF$78)</f>
        <v>0</v>
      </c>
      <c r="AG501" cm="1">
        <f t="array" ref="AG501">MMULT($B463:$AL463,AG$42:AG$78)</f>
        <v>0</v>
      </c>
      <c r="AH501" cm="1">
        <f t="array" ref="AH501">MMULT($B463:$AL463,AH$42:AH$78)</f>
        <v>0</v>
      </c>
      <c r="AI501" cm="1">
        <f t="array" ref="AI501">MMULT($B463:$AL463,AI$42:AI$78)</f>
        <v>0</v>
      </c>
      <c r="AJ501" cm="1">
        <f t="array" ref="AJ501">MMULT($B463:$AL463,AJ$42:AJ$78)</f>
        <v>0</v>
      </c>
      <c r="AK501" cm="1">
        <f t="array" ref="AK501">MMULT($B463:$AL463,AK$42:AK$78)</f>
        <v>0</v>
      </c>
      <c r="AL501" cm="1">
        <f t="array" ref="AL501">MMULT($B463:$AL463,AL$42:AL$78)</f>
        <v>0</v>
      </c>
    </row>
    <row r="502" spans="1:41">
      <c r="A502" s="13" t="s">
        <v>40</v>
      </c>
      <c r="B502" cm="1">
        <f t="array" ref="B502">MMULT($B464:$AL464,B$42:B$78)</f>
        <v>4.6632058811313104E-2</v>
      </c>
      <c r="C502" cm="1">
        <f t="array" ref="C502">MMULT($B464:$AL464,C$42:C$78)</f>
        <v>1.9678967893159995E-3</v>
      </c>
      <c r="D502" cm="1">
        <f t="array" ref="D502">MMULT($B464:$AL464,D$42:D$78)</f>
        <v>0.32608701922415767</v>
      </c>
      <c r="E502" cm="1">
        <f t="array" ref="E502">MMULT($B464:$AL464,E$42:E$78)</f>
        <v>3.368253650999925E-2</v>
      </c>
      <c r="F502" cm="1">
        <f t="array" ref="F502">MMULT($B464:$AL464,F$42:F$78)</f>
        <v>2.6713895307141508E-2</v>
      </c>
      <c r="G502" cm="1">
        <f t="array" ref="G502">MMULT($B464:$AL464,G$42:G$78)</f>
        <v>4.033832539201615E-2</v>
      </c>
      <c r="H502" cm="1">
        <f t="array" ref="H502">MMULT($B464:$AL464,H$42:H$78)</f>
        <v>0.12417384422621802</v>
      </c>
      <c r="I502" cm="1">
        <f t="array" ref="I502">MMULT($B464:$AL464,I$42:I$78)</f>
        <v>5.9089234767606448E-2</v>
      </c>
      <c r="J502" cm="1">
        <f t="array" ref="J502">MMULT($B464:$AL464,J$42:J$78)</f>
        <v>4.6546965888614428E-2</v>
      </c>
      <c r="K502" cm="1">
        <f t="array" ref="K502">MMULT($B464:$AL464,K$42:K$78)</f>
        <v>0.10209748305111212</v>
      </c>
      <c r="L502" cm="1">
        <f t="array" ref="L502">MMULT($B464:$AL464,L$42:L$78)</f>
        <v>4.6440034474105461E-2</v>
      </c>
      <c r="M502" cm="1">
        <f t="array" ref="M502">MMULT($B464:$AL464,M$42:M$78)</f>
        <v>4.0574597914797339E-2</v>
      </c>
      <c r="N502" cm="1">
        <f t="array" ref="N502">MMULT($B464:$AL464,N$42:N$78)</f>
        <v>8.6446235163055427E-2</v>
      </c>
      <c r="O502" cm="1">
        <f t="array" ref="O502">MMULT($B464:$AL464,O$42:O$78)</f>
        <v>0.29685928137798095</v>
      </c>
      <c r="P502" cm="1">
        <f t="array" ref="P502">MMULT($B464:$AL464,P$42:P$78)</f>
        <v>9.905116982142427E-2</v>
      </c>
      <c r="Q502" cm="1">
        <f t="array" ref="Q502">MMULT($B464:$AL464,Q$42:Q$78)</f>
        <v>9.2880635661108796E-2</v>
      </c>
      <c r="R502" cm="1">
        <f t="array" ref="R502">MMULT($B464:$AL464,R$42:R$78)</f>
        <v>6.027656038874768E-2</v>
      </c>
      <c r="S502" cm="1">
        <f t="array" ref="S502">MMULT($B464:$AL464,S$42:S$78)</f>
        <v>0.75808969531727755</v>
      </c>
      <c r="T502" cm="1">
        <f t="array" ref="T502">MMULT($B464:$AL464,T$42:T$78)</f>
        <v>1.028450289845962</v>
      </c>
      <c r="U502" cm="1">
        <f t="array" ref="U502">MMULT($B464:$AL464,U$42:U$78)</f>
        <v>0.36678842916966509</v>
      </c>
      <c r="V502" cm="1">
        <f t="array" ref="V502">MMULT($B464:$AL464,V$42:V$78)</f>
        <v>0.26932504057013351</v>
      </c>
      <c r="W502" cm="1">
        <f t="array" ref="W502">MMULT($B464:$AL464,W$42:W$78)</f>
        <v>0.10193804062623556</v>
      </c>
      <c r="X502" cm="1">
        <f t="array" ref="X502">MMULT($B464:$AL464,X$42:X$78)</f>
        <v>9.0729076171995687E-2</v>
      </c>
      <c r="Y502" cm="1">
        <f t="array" ref="Y502">MMULT($B464:$AL464,Y$42:Y$78)</f>
        <v>0.202408075762432</v>
      </c>
      <c r="Z502" cm="1">
        <f t="array" ref="Z502">MMULT($B464:$AL464,Z$42:Z$78)</f>
        <v>0.49192572346944741</v>
      </c>
      <c r="AA502" cm="1">
        <f t="array" ref="AA502">MMULT($B464:$AL464,AA$42:AA$78)</f>
        <v>0.33644227782810782</v>
      </c>
      <c r="AB502" cm="1">
        <f t="array" ref="AB502">MMULT($B464:$AL464,AB$42:AB$78)</f>
        <v>0.22965180448433631</v>
      </c>
      <c r="AC502" cm="1">
        <f t="array" ref="AC502">MMULT($B464:$AL464,AC$42:AC$78)</f>
        <v>0.23358984047647266</v>
      </c>
      <c r="AD502" cm="1">
        <f t="array" ref="AD502">MMULT($B464:$AL464,AD$42:AD$78)</f>
        <v>4.1692472465712629E-2</v>
      </c>
      <c r="AE502" cm="1">
        <f t="array" ref="AE502">MMULT($B464:$AL464,AE$42:AE$78)</f>
        <v>0.17681803412329777</v>
      </c>
      <c r="AF502" cm="1">
        <f t="array" ref="AF502">MMULT($B464:$AL464,AF$42:AF$78)</f>
        <v>0.39143586351579723</v>
      </c>
      <c r="AG502" cm="1">
        <f t="array" ref="AG502">MMULT($B464:$AL464,AG$42:AG$78)</f>
        <v>0.13676571552232983</v>
      </c>
      <c r="AH502" cm="1">
        <f t="array" ref="AH502">MMULT($B464:$AL464,AH$42:AH$78)</f>
        <v>1.8545000900758739</v>
      </c>
      <c r="AI502" cm="1">
        <f t="array" ref="AI502">MMULT($B464:$AL464,AI$42:AI$78)</f>
        <v>0.20319488982539258</v>
      </c>
      <c r="AJ502" cm="1">
        <f t="array" ref="AJ502">MMULT($B464:$AL464,AJ$42:AJ$78)</f>
        <v>0.12827729337487365</v>
      </c>
      <c r="AK502" cm="1">
        <f t="array" ref="AK502">MMULT($B464:$AL464,AK$42:AK$78)</f>
        <v>8.5658864297424614E-2</v>
      </c>
      <c r="AL502" cm="1">
        <f t="array" ref="AL502">MMULT($B464:$AL464,AL$42:AL$78)</f>
        <v>0</v>
      </c>
    </row>
    <row r="503" spans="1:41">
      <c r="A503" s="13" t="s">
        <v>41</v>
      </c>
      <c r="B503" cm="1">
        <f t="array" ref="B503">MMULT($B465:$AL465,B$42:B$78)</f>
        <v>0</v>
      </c>
      <c r="C503" cm="1">
        <f t="array" ref="C503">MMULT($B465:$AL465,C$42:C$78)</f>
        <v>0</v>
      </c>
      <c r="D503" cm="1">
        <f t="array" ref="D503">MMULT($B465:$AL465,D$42:D$78)</f>
        <v>0</v>
      </c>
      <c r="E503" cm="1">
        <f t="array" ref="E503">MMULT($B465:$AL465,E$42:E$78)</f>
        <v>0</v>
      </c>
      <c r="F503" cm="1">
        <f t="array" ref="F503">MMULT($B465:$AL465,F$42:F$78)</f>
        <v>0</v>
      </c>
      <c r="G503" cm="1">
        <f t="array" ref="G503">MMULT($B465:$AL465,G$42:G$78)</f>
        <v>0</v>
      </c>
      <c r="H503" cm="1">
        <f t="array" ref="H503">MMULT($B465:$AL465,H$42:H$78)</f>
        <v>0</v>
      </c>
      <c r="I503" cm="1">
        <f t="array" ref="I503">MMULT($B465:$AL465,I$42:I$78)</f>
        <v>0</v>
      </c>
      <c r="J503" cm="1">
        <f t="array" ref="J503">MMULT($B465:$AL465,J$42:J$78)</f>
        <v>0</v>
      </c>
      <c r="K503" cm="1">
        <f t="array" ref="K503">MMULT($B465:$AL465,K$42:K$78)</f>
        <v>0</v>
      </c>
      <c r="L503" cm="1">
        <f t="array" ref="L503">MMULT($B465:$AL465,L$42:L$78)</f>
        <v>0</v>
      </c>
      <c r="M503" cm="1">
        <f t="array" ref="M503">MMULT($B465:$AL465,M$42:M$78)</f>
        <v>0</v>
      </c>
      <c r="N503" cm="1">
        <f t="array" ref="N503">MMULT($B465:$AL465,N$42:N$78)</f>
        <v>0</v>
      </c>
      <c r="O503" cm="1">
        <f t="array" ref="O503">MMULT($B465:$AL465,O$42:O$78)</f>
        <v>0</v>
      </c>
      <c r="P503" cm="1">
        <f t="array" ref="P503">MMULT($B465:$AL465,P$42:P$78)</f>
        <v>0</v>
      </c>
      <c r="Q503" cm="1">
        <f t="array" ref="Q503">MMULT($B465:$AL465,Q$42:Q$78)</f>
        <v>0</v>
      </c>
      <c r="R503" cm="1">
        <f t="array" ref="R503">MMULT($B465:$AL465,R$42:R$78)</f>
        <v>0</v>
      </c>
      <c r="S503" cm="1">
        <f t="array" ref="S503">MMULT($B465:$AL465,S$42:S$78)</f>
        <v>0</v>
      </c>
      <c r="T503" cm="1">
        <f t="array" ref="T503">MMULT($B465:$AL465,T$42:T$78)</f>
        <v>0</v>
      </c>
      <c r="U503" cm="1">
        <f t="array" ref="U503">MMULT($B465:$AL465,U$42:U$78)</f>
        <v>0</v>
      </c>
      <c r="V503" cm="1">
        <f t="array" ref="V503">MMULT($B465:$AL465,V$42:V$78)</f>
        <v>0</v>
      </c>
      <c r="W503" cm="1">
        <f t="array" ref="W503">MMULT($B465:$AL465,W$42:W$78)</f>
        <v>0</v>
      </c>
      <c r="X503" cm="1">
        <f t="array" ref="X503">MMULT($B465:$AL465,X$42:X$78)</f>
        <v>0</v>
      </c>
      <c r="Y503" cm="1">
        <f t="array" ref="Y503">MMULT($B465:$AL465,Y$42:Y$78)</f>
        <v>0</v>
      </c>
      <c r="Z503" cm="1">
        <f t="array" ref="Z503">MMULT($B465:$AL465,Z$42:Z$78)</f>
        <v>0</v>
      </c>
      <c r="AA503" cm="1">
        <f t="array" ref="AA503">MMULT($B465:$AL465,AA$42:AA$78)</f>
        <v>0</v>
      </c>
      <c r="AB503" cm="1">
        <f t="array" ref="AB503">MMULT($B465:$AL465,AB$42:AB$78)</f>
        <v>0</v>
      </c>
      <c r="AC503" cm="1">
        <f t="array" ref="AC503">MMULT($B465:$AL465,AC$42:AC$78)</f>
        <v>0</v>
      </c>
      <c r="AD503" cm="1">
        <f t="array" ref="AD503">MMULT($B465:$AL465,AD$42:AD$78)</f>
        <v>0</v>
      </c>
      <c r="AE503" cm="1">
        <f t="array" ref="AE503">MMULT($B465:$AL465,AE$42:AE$78)</f>
        <v>0</v>
      </c>
      <c r="AF503" cm="1">
        <f t="array" ref="AF503">MMULT($B465:$AL465,AF$42:AF$78)</f>
        <v>0</v>
      </c>
      <c r="AG503" cm="1">
        <f t="array" ref="AG503">MMULT($B465:$AL465,AG$42:AG$78)</f>
        <v>0</v>
      </c>
      <c r="AH503" cm="1">
        <f t="array" ref="AH503">MMULT($B465:$AL465,AH$42:AH$78)</f>
        <v>0</v>
      </c>
      <c r="AI503" cm="1">
        <f t="array" ref="AI503">MMULT($B465:$AL465,AI$42:AI$78)</f>
        <v>0</v>
      </c>
      <c r="AJ503" cm="1">
        <f t="array" ref="AJ503">MMULT($B465:$AL465,AJ$42:AJ$78)</f>
        <v>0</v>
      </c>
      <c r="AK503" cm="1">
        <f t="array" ref="AK503">MMULT($B465:$AL465,AK$42:AK$78)</f>
        <v>0</v>
      </c>
      <c r="AL503" cm="1">
        <f t="array" ref="AL503">MMULT($B465:$AL465,AL$42:AL$78)</f>
        <v>0</v>
      </c>
    </row>
    <row r="504" spans="1:41">
      <c r="A504" s="13" t="s">
        <v>42</v>
      </c>
      <c r="B504" cm="1">
        <f t="array" ref="B504">MMULT($B466:$AL466,B$42:B$78)</f>
        <v>0.11545494514017857</v>
      </c>
      <c r="C504" cm="1">
        <f t="array" ref="C504">MMULT($B466:$AL466,C$42:C$78)</f>
        <v>5.9133917403065648E-3</v>
      </c>
      <c r="D504" cm="1">
        <f t="array" ref="D504">MMULT($B466:$AL466,D$42:D$78)</f>
        <v>1.4982345683193525</v>
      </c>
      <c r="E504" cm="1">
        <f t="array" ref="E504">MMULT($B466:$AL466,E$42:E$78)</f>
        <v>0.14038225951894912</v>
      </c>
      <c r="F504" cm="1">
        <f t="array" ref="F504">MMULT($B466:$AL466,F$42:F$78)</f>
        <v>0.12969643459931565</v>
      </c>
      <c r="G504" cm="1">
        <f t="array" ref="G504">MMULT($B466:$AL466,G$42:G$78)</f>
        <v>0.21010734602255504</v>
      </c>
      <c r="H504" cm="1">
        <f t="array" ref="H504">MMULT($B466:$AL466,H$42:H$78)</f>
        <v>0.61871723152378422</v>
      </c>
      <c r="I504" cm="1">
        <f t="array" ref="I504">MMULT($B466:$AL466,I$42:I$78)</f>
        <v>0.49609893863920523</v>
      </c>
      <c r="J504" cm="1">
        <f t="array" ref="J504">MMULT($B466:$AL466,J$42:J$78)</f>
        <v>0.23810425907209437</v>
      </c>
      <c r="K504" cm="1">
        <f t="array" ref="K504">MMULT($B466:$AL466,K$42:K$78)</f>
        <v>0.47971576868012761</v>
      </c>
      <c r="L504" cm="1">
        <f t="array" ref="L504">MMULT($B466:$AL466,L$42:L$78)</f>
        <v>0.2376047595088506</v>
      </c>
      <c r="M504" cm="1">
        <f t="array" ref="M504">MMULT($B466:$AL466,M$42:M$78)</f>
        <v>0.19632244545267685</v>
      </c>
      <c r="N504" cm="1">
        <f t="array" ref="N504">MMULT($B466:$AL466,N$42:N$78)</f>
        <v>0.41068927120815879</v>
      </c>
      <c r="O504" cm="1">
        <f t="array" ref="O504">MMULT($B466:$AL466,O$42:O$78)</f>
        <v>1.4496256856548886</v>
      </c>
      <c r="P504" cm="1">
        <f t="array" ref="P504">MMULT($B466:$AL466,P$42:P$78)</f>
        <v>0.48580813819941215</v>
      </c>
      <c r="Q504" cm="1">
        <f t="array" ref="Q504">MMULT($B466:$AL466,Q$42:Q$78)</f>
        <v>0.35862599912920479</v>
      </c>
      <c r="R504" cm="1">
        <f t="array" ref="R504">MMULT($B466:$AL466,R$42:R$78)</f>
        <v>0.36984134730894958</v>
      </c>
      <c r="S504" cm="1">
        <f t="array" ref="S504">MMULT($B466:$AL466,S$42:S$78)</f>
        <v>2.3493261611624798</v>
      </c>
      <c r="T504" cm="1">
        <f t="array" ref="T504">MMULT($B466:$AL466,T$42:T$78)</f>
        <v>9.0189054767279355</v>
      </c>
      <c r="U504" cm="1">
        <f t="array" ref="U504">MMULT($B466:$AL466,U$42:U$78)</f>
        <v>1.7394956932413619</v>
      </c>
      <c r="V504" cm="1">
        <f t="array" ref="V504">MMULT($B466:$AL466,V$42:V$78)</f>
        <v>2.3082737833650291</v>
      </c>
      <c r="W504" cm="1">
        <f t="array" ref="W504">MMULT($B466:$AL466,W$42:W$78)</f>
        <v>0.71504697589783972</v>
      </c>
      <c r="X504" cm="1">
        <f t="array" ref="X504">MMULT($B466:$AL466,X$42:X$78)</f>
        <v>0.42638358994528547</v>
      </c>
      <c r="Y504" cm="1">
        <f t="array" ref="Y504">MMULT($B466:$AL466,Y$42:Y$78)</f>
        <v>1.5518310466531775</v>
      </c>
      <c r="Z504" cm="1">
        <f t="array" ref="Z504">MMULT($B466:$AL466,Z$42:Z$78)</f>
        <v>0.97057649791854461</v>
      </c>
      <c r="AA504" cm="1">
        <f t="array" ref="AA504">MMULT($B466:$AL466,AA$42:AA$78)</f>
        <v>1.4781984172283635</v>
      </c>
      <c r="AB504" cm="1">
        <f t="array" ref="AB504">MMULT($B466:$AL466,AB$42:AB$78)</f>
        <v>1.82561516336994</v>
      </c>
      <c r="AC504" cm="1">
        <f t="array" ref="AC504">MMULT($B466:$AL466,AC$42:AC$78)</f>
        <v>1.423803769206736</v>
      </c>
      <c r="AD504" cm="1">
        <f t="array" ref="AD504">MMULT($B466:$AL466,AD$42:AD$78)</f>
        <v>0.43274610814031295</v>
      </c>
      <c r="AE504" cm="1">
        <f t="array" ref="AE504">MMULT($B466:$AL466,AE$42:AE$78)</f>
        <v>1.4770881469170556</v>
      </c>
      <c r="AF504" cm="1">
        <f t="array" ref="AF504">MMULT($B466:$AL466,AF$42:AF$78)</f>
        <v>2.6768313821111298</v>
      </c>
      <c r="AG504" cm="1">
        <f t="array" ref="AG504">MMULT($B466:$AL466,AG$42:AG$78)</f>
        <v>1.2656395786745085</v>
      </c>
      <c r="AH504" cm="1">
        <f t="array" ref="AH504">MMULT($B466:$AL466,AH$42:AH$78)</f>
        <v>1.2291322564603384</v>
      </c>
      <c r="AI504" cm="1">
        <f t="array" ref="AI504">MMULT($B466:$AL466,AI$42:AI$78)</f>
        <v>0.9504431201490221</v>
      </c>
      <c r="AJ504" cm="1">
        <f t="array" ref="AJ504">MMULT($B466:$AL466,AJ$42:AJ$78)</f>
        <v>8.0273192710667161</v>
      </c>
      <c r="AK504" cm="1">
        <f t="array" ref="AK504">MMULT($B466:$AL466,AK$42:AK$78)</f>
        <v>1.388590007892375</v>
      </c>
      <c r="AL504" cm="1">
        <f t="array" ref="AL504">MMULT($B466:$AL466,AL$42:AL$78)</f>
        <v>0</v>
      </c>
    </row>
    <row r="505" spans="1:41">
      <c r="A505" s="13" t="s">
        <v>43</v>
      </c>
      <c r="B505" cm="1">
        <f t="array" ref="B505">MMULT($B467:$AL467,B$42:B$78)</f>
        <v>1.2045989465383198</v>
      </c>
      <c r="C505" cm="1">
        <f t="array" ref="C505">MMULT($B467:$AL467,C$42:C$78)</f>
        <v>4.1141291812960175E-2</v>
      </c>
      <c r="D505" cm="1">
        <f t="array" ref="D505">MMULT($B467:$AL467,D$42:D$78)</f>
        <v>8.7837451062352621</v>
      </c>
      <c r="E505" cm="1">
        <f t="array" ref="E505">MMULT($B467:$AL467,E$42:E$78)</f>
        <v>0.72238074794893214</v>
      </c>
      <c r="F505" cm="1">
        <f t="array" ref="F505">MMULT($B467:$AL467,F$42:F$78)</f>
        <v>0.65051444217611643</v>
      </c>
      <c r="G505" cm="1">
        <f t="array" ref="G505">MMULT($B467:$AL467,G$42:G$78)</f>
        <v>1.1020797817208774</v>
      </c>
      <c r="H505" cm="1">
        <f t="array" ref="H505">MMULT($B467:$AL467,H$42:H$78)</f>
        <v>3.2733768745869232</v>
      </c>
      <c r="I505" cm="1">
        <f t="array" ref="I505">MMULT($B467:$AL467,I$42:I$78)</f>
        <v>1.5645090257663135</v>
      </c>
      <c r="J505" cm="1">
        <f t="array" ref="J505">MMULT($B467:$AL467,J$42:J$78)</f>
        <v>1.2541615832275808</v>
      </c>
      <c r="K505" cm="1">
        <f t="array" ref="K505">MMULT($B467:$AL467,K$42:K$78)</f>
        <v>2.2079849237836271</v>
      </c>
      <c r="L505" cm="1">
        <f t="array" ref="L505">MMULT($B467:$AL467,L$42:L$78)</f>
        <v>1.1751975296481774</v>
      </c>
      <c r="M505" cm="1">
        <f t="array" ref="M505">MMULT($B467:$AL467,M$42:M$78)</f>
        <v>1.0483859932031525</v>
      </c>
      <c r="N505" cm="1">
        <f t="array" ref="N505">MMULT($B467:$AL467,N$42:N$78)</f>
        <v>2.2987403720790782</v>
      </c>
      <c r="O505" cm="1">
        <f t="array" ref="O505">MMULT($B467:$AL467,O$42:O$78)</f>
        <v>8.5986304236805271</v>
      </c>
      <c r="P505" cm="1">
        <f t="array" ref="P505">MMULT($B467:$AL467,P$42:P$78)</f>
        <v>2.8873455789138345</v>
      </c>
      <c r="Q505" cm="1">
        <f t="array" ref="Q505">MMULT($B467:$AL467,Q$42:Q$78)</f>
        <v>4.569564928768199</v>
      </c>
      <c r="R505" cm="1">
        <f t="array" ref="R505">MMULT($B467:$AL467,R$42:R$78)</f>
        <v>1.0922268892293121</v>
      </c>
      <c r="S505" cm="1">
        <f t="array" ref="S505">MMULT($B467:$AL467,S$42:S$78)</f>
        <v>19.305848395346452</v>
      </c>
      <c r="T505" cm="1">
        <f t="array" ref="T505">MMULT($B467:$AL467,T$42:T$78)</f>
        <v>23.000705909188774</v>
      </c>
      <c r="U505" cm="1">
        <f t="array" ref="U505">MMULT($B467:$AL467,U$42:U$78)</f>
        <v>8.4876554253788825</v>
      </c>
      <c r="V505" cm="1">
        <f t="array" ref="V505">MMULT($B467:$AL467,V$42:V$78)</f>
        <v>5.21122476889935</v>
      </c>
      <c r="W505" cm="1">
        <f t="array" ref="W505">MMULT($B467:$AL467,W$42:W$78)</f>
        <v>2.7562637107701167</v>
      </c>
      <c r="X505" cm="1">
        <f t="array" ref="X505">MMULT($B467:$AL467,X$42:X$78)</f>
        <v>2.0796854395384354</v>
      </c>
      <c r="Y505" cm="1">
        <f t="array" ref="Y505">MMULT($B467:$AL467,Y$42:Y$78)</f>
        <v>4.2576982055976229</v>
      </c>
      <c r="Z505" cm="1">
        <f t="array" ref="Z505">MMULT($B467:$AL467,Z$42:Z$78)</f>
        <v>4.0458814742656708</v>
      </c>
      <c r="AA505" cm="1">
        <f t="array" ref="AA505">MMULT($B467:$AL467,AA$42:AA$78)</f>
        <v>3.9648505447367581</v>
      </c>
      <c r="AB505" cm="1">
        <f t="array" ref="AB505">MMULT($B467:$AL467,AB$42:AB$78)</f>
        <v>5.078585343284896</v>
      </c>
      <c r="AC505" cm="1">
        <f t="array" ref="AC505">MMULT($B467:$AL467,AC$42:AC$78)</f>
        <v>4.2837795608754172</v>
      </c>
      <c r="AD505" cm="1">
        <f t="array" ref="AD505">MMULT($B467:$AL467,AD$42:AD$78)</f>
        <v>1.0477614089830849</v>
      </c>
      <c r="AE505" cm="1">
        <f t="array" ref="AE505">MMULT($B467:$AL467,AE$42:AE$78)</f>
        <v>3.7147810900804998</v>
      </c>
      <c r="AF505" cm="1">
        <f t="array" ref="AF505">MMULT($B467:$AL467,AF$42:AF$78)</f>
        <v>6.8009127100894533</v>
      </c>
      <c r="AG505" cm="1">
        <f t="array" ref="AG505">MMULT($B467:$AL467,AG$42:AG$78)</f>
        <v>2.9320226150645099</v>
      </c>
      <c r="AH505" cm="1">
        <f t="array" ref="AH505">MMULT($B467:$AL467,AH$42:AH$78)</f>
        <v>3.8769784698292908</v>
      </c>
      <c r="AI505" cm="1">
        <f t="array" ref="AI505">MMULT($B467:$AL467,AI$42:AI$78)</f>
        <v>2.0233336083099029</v>
      </c>
      <c r="AJ505" cm="1">
        <f t="array" ref="AJ505">MMULT($B467:$AL467,AJ$42:AJ$78)</f>
        <v>2.6590008107597423</v>
      </c>
      <c r="AK505" cm="1">
        <f t="array" ref="AK505">MMULT($B467:$AL467,AK$42:AK$78)</f>
        <v>5.2218992189889555</v>
      </c>
      <c r="AL505" cm="1">
        <f t="array" ref="AL505">MMULT($B467:$AL467,AL$42:AL$78)</f>
        <v>0</v>
      </c>
    </row>
    <row r="506" spans="1:41">
      <c r="A506" s="13" t="s">
        <v>44</v>
      </c>
      <c r="B506" cm="1">
        <f t="array" ref="B506">MMULT($B468:$AL468,B$42:B$78)</f>
        <v>0</v>
      </c>
      <c r="C506" cm="1">
        <f t="array" ref="C506">MMULT($B468:$AL468,C$42:C$78)</f>
        <v>0</v>
      </c>
      <c r="D506" cm="1">
        <f t="array" ref="D506">MMULT($B468:$AL468,D$42:D$78)</f>
        <v>0</v>
      </c>
      <c r="E506" cm="1">
        <f t="array" ref="E506">MMULT($B468:$AL468,E$42:E$78)</f>
        <v>0</v>
      </c>
      <c r="F506" cm="1">
        <f t="array" ref="F506">MMULT($B468:$AL468,F$42:F$78)</f>
        <v>0</v>
      </c>
      <c r="G506" cm="1">
        <f t="array" ref="G506">MMULT($B468:$AL468,G$42:G$78)</f>
        <v>0</v>
      </c>
      <c r="H506" cm="1">
        <f t="array" ref="H506">MMULT($B468:$AL468,H$42:H$78)</f>
        <v>0</v>
      </c>
      <c r="I506" cm="1">
        <f t="array" ref="I506">MMULT($B468:$AL468,I$42:I$78)</f>
        <v>0</v>
      </c>
      <c r="J506" cm="1">
        <f t="array" ref="J506">MMULT($B468:$AL468,J$42:J$78)</f>
        <v>0</v>
      </c>
      <c r="K506" cm="1">
        <f t="array" ref="K506">MMULT($B468:$AL468,K$42:K$78)</f>
        <v>0</v>
      </c>
      <c r="L506" cm="1">
        <f t="array" ref="L506">MMULT($B468:$AL468,L$42:L$78)</f>
        <v>0</v>
      </c>
      <c r="M506" cm="1">
        <f t="array" ref="M506">MMULT($B468:$AL468,M$42:M$78)</f>
        <v>0</v>
      </c>
      <c r="N506" cm="1">
        <f t="array" ref="N506">MMULT($B468:$AL468,N$42:N$78)</f>
        <v>0</v>
      </c>
      <c r="O506" cm="1">
        <f t="array" ref="O506">MMULT($B468:$AL468,O$42:O$78)</f>
        <v>0</v>
      </c>
      <c r="P506" cm="1">
        <f t="array" ref="P506">MMULT($B468:$AL468,P$42:P$78)</f>
        <v>0</v>
      </c>
      <c r="Q506" cm="1">
        <f t="array" ref="Q506">MMULT($B468:$AL468,Q$42:Q$78)</f>
        <v>0</v>
      </c>
      <c r="R506" cm="1">
        <f t="array" ref="R506">MMULT($B468:$AL468,R$42:R$78)</f>
        <v>0</v>
      </c>
      <c r="S506" cm="1">
        <f t="array" ref="S506">MMULT($B468:$AL468,S$42:S$78)</f>
        <v>0</v>
      </c>
      <c r="T506" cm="1">
        <f t="array" ref="T506">MMULT($B468:$AL468,T$42:T$78)</f>
        <v>0</v>
      </c>
      <c r="U506" cm="1">
        <f t="array" ref="U506">MMULT($B468:$AL468,U$42:U$78)</f>
        <v>0</v>
      </c>
      <c r="V506" cm="1">
        <f t="array" ref="V506">MMULT($B468:$AL468,V$42:V$78)</f>
        <v>0</v>
      </c>
      <c r="W506" cm="1">
        <f t="array" ref="W506">MMULT($B468:$AL468,W$42:W$78)</f>
        <v>0</v>
      </c>
      <c r="X506" cm="1">
        <f t="array" ref="X506">MMULT($B468:$AL468,X$42:X$78)</f>
        <v>0</v>
      </c>
      <c r="Y506" cm="1">
        <f t="array" ref="Y506">MMULT($B468:$AL468,Y$42:Y$78)</f>
        <v>0</v>
      </c>
      <c r="Z506" cm="1">
        <f t="array" ref="Z506">MMULT($B468:$AL468,Z$42:Z$78)</f>
        <v>0</v>
      </c>
      <c r="AA506" cm="1">
        <f t="array" ref="AA506">MMULT($B468:$AL468,AA$42:AA$78)</f>
        <v>0</v>
      </c>
      <c r="AB506" cm="1">
        <f t="array" ref="AB506">MMULT($B468:$AL468,AB$42:AB$78)</f>
        <v>0</v>
      </c>
      <c r="AC506" cm="1">
        <f t="array" ref="AC506">MMULT($B468:$AL468,AC$42:AC$78)</f>
        <v>0</v>
      </c>
      <c r="AD506" cm="1">
        <f t="array" ref="AD506">MMULT($B468:$AL468,AD$42:AD$78)</f>
        <v>0</v>
      </c>
      <c r="AE506" cm="1">
        <f t="array" ref="AE506">MMULT($B468:$AL468,AE$42:AE$78)</f>
        <v>0</v>
      </c>
      <c r="AF506" cm="1">
        <f t="array" ref="AF506">MMULT($B468:$AL468,AF$42:AF$78)</f>
        <v>0</v>
      </c>
      <c r="AG506" cm="1">
        <f t="array" ref="AG506">MMULT($B468:$AL468,AG$42:AG$78)</f>
        <v>0</v>
      </c>
      <c r="AH506" cm="1">
        <f t="array" ref="AH506">MMULT($B468:$AL468,AH$42:AH$78)</f>
        <v>0</v>
      </c>
      <c r="AI506" cm="1">
        <f t="array" ref="AI506">MMULT($B468:$AL468,AI$42:AI$78)</f>
        <v>0</v>
      </c>
      <c r="AJ506" cm="1">
        <f t="array" ref="AJ506">MMULT($B468:$AL468,AJ$42:AJ$78)</f>
        <v>0</v>
      </c>
      <c r="AK506" cm="1">
        <f t="array" ref="AK506">MMULT($B468:$AL468,AK$42:AK$78)</f>
        <v>0</v>
      </c>
      <c r="AL506" cm="1">
        <f t="array" ref="AL506">MMULT($B468:$AL468,AL$42:AL$78)</f>
        <v>0</v>
      </c>
    </row>
    <row r="507" spans="1:41">
      <c r="A507" s="94" t="s">
        <v>145</v>
      </c>
      <c r="AO507">
        <v>1</v>
      </c>
    </row>
    <row r="508" spans="1:41">
      <c r="A508" s="13" t="s">
        <v>45</v>
      </c>
      <c r="B508">
        <f>B196-B394-B432</f>
        <v>159.45019879581798</v>
      </c>
      <c r="C508">
        <f t="shared" ref="C508:AL508" si="109">C196-C394-C432</f>
        <v>0.3166978457502922</v>
      </c>
      <c r="D508">
        <f t="shared" si="109"/>
        <v>929.0916309062892</v>
      </c>
      <c r="E508">
        <f t="shared" si="109"/>
        <v>13.286288089753908</v>
      </c>
      <c r="F508">
        <f t="shared" si="109"/>
        <v>14.068063667785623</v>
      </c>
      <c r="G508">
        <f t="shared" si="109"/>
        <v>3.5508833682160983</v>
      </c>
      <c r="H508">
        <f t="shared" si="109"/>
        <v>40.65959280296164</v>
      </c>
      <c r="I508">
        <f t="shared" si="109"/>
        <v>13.533410530963584</v>
      </c>
      <c r="J508">
        <f t="shared" si="109"/>
        <v>6.7890911055991383</v>
      </c>
      <c r="K508">
        <f t="shared" si="109"/>
        <v>8.3065504216547552</v>
      </c>
      <c r="L508">
        <f t="shared" si="109"/>
        <v>4.8937170699047314</v>
      </c>
      <c r="M508">
        <f t="shared" si="109"/>
        <v>3.8052828453929668</v>
      </c>
      <c r="N508">
        <f t="shared" si="109"/>
        <v>7.7232862370291366</v>
      </c>
      <c r="O508">
        <f t="shared" si="109"/>
        <v>27.275898369087297</v>
      </c>
      <c r="P508">
        <f t="shared" si="109"/>
        <v>11.797953053005706</v>
      </c>
      <c r="Q508">
        <f t="shared" si="109"/>
        <v>7.8843890066133655</v>
      </c>
      <c r="R508">
        <f t="shared" si="109"/>
        <v>5.0653666669680559</v>
      </c>
      <c r="S508">
        <f t="shared" si="109"/>
        <v>71.843994568135173</v>
      </c>
      <c r="T508">
        <f t="shared" si="109"/>
        <v>153.15810622333797</v>
      </c>
      <c r="U508">
        <f t="shared" si="109"/>
        <v>30.299729792916882</v>
      </c>
      <c r="V508">
        <f t="shared" si="109"/>
        <v>459.97254729882593</v>
      </c>
      <c r="W508">
        <f t="shared" si="109"/>
        <v>22.919141395864603</v>
      </c>
      <c r="X508">
        <f t="shared" si="109"/>
        <v>8.2965099148106862</v>
      </c>
      <c r="Y508">
        <f t="shared" si="109"/>
        <v>21.945960644909331</v>
      </c>
      <c r="Z508">
        <f t="shared" si="109"/>
        <v>16.838173295795624</v>
      </c>
      <c r="AA508">
        <f t="shared" si="109"/>
        <v>20.011672717476031</v>
      </c>
      <c r="AB508">
        <f t="shared" si="109"/>
        <v>29.036040042371628</v>
      </c>
      <c r="AC508">
        <f t="shared" si="109"/>
        <v>30.063908829575176</v>
      </c>
      <c r="AD508">
        <f t="shared" si="109"/>
        <v>5.4076905527962413</v>
      </c>
      <c r="AE508">
        <f t="shared" si="109"/>
        <v>20.936953340777492</v>
      </c>
      <c r="AF508">
        <f t="shared" si="109"/>
        <v>33.634264882773962</v>
      </c>
      <c r="AG508">
        <f t="shared" si="109"/>
        <v>73.51462442269235</v>
      </c>
      <c r="AH508">
        <f t="shared" si="109"/>
        <v>73.026667158057876</v>
      </c>
      <c r="AI508">
        <f t="shared" si="109"/>
        <v>42.018411406854803</v>
      </c>
      <c r="AJ508">
        <f t="shared" si="109"/>
        <v>43.576778316298046</v>
      </c>
      <c r="AK508">
        <f t="shared" si="109"/>
        <v>11.682743105272936</v>
      </c>
      <c r="AL508">
        <f t="shared" si="109"/>
        <v>0</v>
      </c>
    </row>
    <row r="509" spans="1:41">
      <c r="A509" s="13" t="s">
        <v>9</v>
      </c>
      <c r="B509">
        <f t="shared" ref="B509:AL509" si="110">B197-B395-B433</f>
        <v>379.57196026910958</v>
      </c>
      <c r="C509">
        <f t="shared" si="110"/>
        <v>9.1027547103842679</v>
      </c>
      <c r="D509">
        <f t="shared" si="110"/>
        <v>1141.2397729119946</v>
      </c>
      <c r="E509">
        <f t="shared" si="110"/>
        <v>67.301225664817295</v>
      </c>
      <c r="F509">
        <f t="shared" si="110"/>
        <v>110.45098013983393</v>
      </c>
      <c r="G509">
        <f t="shared" si="110"/>
        <v>351.99222088123008</v>
      </c>
      <c r="H509">
        <f t="shared" si="110"/>
        <v>1394.2708662070236</v>
      </c>
      <c r="I509">
        <f t="shared" si="110"/>
        <v>134.63885375731667</v>
      </c>
      <c r="J509">
        <f t="shared" si="110"/>
        <v>193.57171810729758</v>
      </c>
      <c r="K509">
        <f t="shared" si="110"/>
        <v>436.21100728274683</v>
      </c>
      <c r="L509">
        <f t="shared" si="110"/>
        <v>121.01843354505203</v>
      </c>
      <c r="M509">
        <f t="shared" si="110"/>
        <v>112.64930133890596</v>
      </c>
      <c r="N509">
        <f t="shared" si="110"/>
        <v>228.88703785064135</v>
      </c>
      <c r="O509">
        <f t="shared" si="110"/>
        <v>676.22702124347938</v>
      </c>
      <c r="P509">
        <f t="shared" si="110"/>
        <v>235.18733205530683</v>
      </c>
      <c r="Q509">
        <f t="shared" si="110"/>
        <v>2404.8296992991554</v>
      </c>
      <c r="R509">
        <f t="shared" si="110"/>
        <v>117.75384734170848</v>
      </c>
      <c r="S509">
        <f t="shared" si="110"/>
        <v>1497.4521685776299</v>
      </c>
      <c r="T509">
        <f t="shared" si="110"/>
        <v>1961.6746479288302</v>
      </c>
      <c r="U509">
        <f t="shared" si="110"/>
        <v>1847.401819975546</v>
      </c>
      <c r="V509">
        <f t="shared" si="110"/>
        <v>449.04004747577392</v>
      </c>
      <c r="W509">
        <f t="shared" si="110"/>
        <v>294.163232957844</v>
      </c>
      <c r="X509">
        <f t="shared" si="110"/>
        <v>152.21072057899042</v>
      </c>
      <c r="Y509">
        <f t="shared" si="110"/>
        <v>193.86409319438101</v>
      </c>
      <c r="Z509">
        <f t="shared" si="110"/>
        <v>194.73596429035558</v>
      </c>
      <c r="AA509">
        <f t="shared" si="110"/>
        <v>246.95348327797828</v>
      </c>
      <c r="AB509">
        <f t="shared" si="110"/>
        <v>259.86748670485036</v>
      </c>
      <c r="AC509">
        <f t="shared" si="110"/>
        <v>203.39401190001036</v>
      </c>
      <c r="AD509">
        <f t="shared" si="110"/>
        <v>52.989997530154177</v>
      </c>
      <c r="AE509">
        <f t="shared" si="110"/>
        <v>167.30478954283643</v>
      </c>
      <c r="AF509">
        <f t="shared" si="110"/>
        <v>682.1433642369185</v>
      </c>
      <c r="AG509">
        <f t="shared" si="110"/>
        <v>293.21607669434172</v>
      </c>
      <c r="AH509">
        <f t="shared" si="110"/>
        <v>326.46085498867831</v>
      </c>
      <c r="AI509">
        <f t="shared" si="110"/>
        <v>167.11700924728424</v>
      </c>
      <c r="AJ509">
        <f t="shared" si="110"/>
        <v>302.05571572594357</v>
      </c>
      <c r="AK509">
        <f t="shared" si="110"/>
        <v>126.35215115905696</v>
      </c>
      <c r="AL509">
        <f t="shared" si="110"/>
        <v>0</v>
      </c>
    </row>
    <row r="510" spans="1:41">
      <c r="A510" s="13" t="s">
        <v>10</v>
      </c>
      <c r="B510">
        <f t="shared" ref="B510:AL510" si="111">B198-B396-B434</f>
        <v>155.08379334281881</v>
      </c>
      <c r="C510">
        <f t="shared" si="111"/>
        <v>1.2561044820680163</v>
      </c>
      <c r="D510">
        <f t="shared" si="111"/>
        <v>961.94591745129685</v>
      </c>
      <c r="E510">
        <f t="shared" si="111"/>
        <v>26.166615724170978</v>
      </c>
      <c r="F510">
        <f t="shared" si="111"/>
        <v>19.287275699359068</v>
      </c>
      <c r="G510">
        <f t="shared" si="111"/>
        <v>16.696873198304612</v>
      </c>
      <c r="H510">
        <f t="shared" si="111"/>
        <v>106.92165316963141</v>
      </c>
      <c r="I510">
        <f t="shared" si="111"/>
        <v>43.587879476794569</v>
      </c>
      <c r="J510">
        <f t="shared" si="111"/>
        <v>28.671282589430735</v>
      </c>
      <c r="K510">
        <f t="shared" si="111"/>
        <v>41.948787625454649</v>
      </c>
      <c r="L510">
        <f t="shared" si="111"/>
        <v>22.670895096998553</v>
      </c>
      <c r="M510">
        <f t="shared" si="111"/>
        <v>18.479574053416666</v>
      </c>
      <c r="N510">
        <f t="shared" si="111"/>
        <v>38.544742721648134</v>
      </c>
      <c r="O510">
        <f t="shared" si="111"/>
        <v>139.07426201627894</v>
      </c>
      <c r="P510">
        <f t="shared" si="111"/>
        <v>50.412840840494219</v>
      </c>
      <c r="Q510">
        <f t="shared" si="111"/>
        <v>31.856864269559644</v>
      </c>
      <c r="R510">
        <f t="shared" si="111"/>
        <v>21.49940163337364</v>
      </c>
      <c r="S510">
        <f t="shared" si="111"/>
        <v>264.9004342082053</v>
      </c>
      <c r="T510">
        <f t="shared" si="111"/>
        <v>657.76945087855245</v>
      </c>
      <c r="U510">
        <f t="shared" si="111"/>
        <v>147.78760560035641</v>
      </c>
      <c r="V510">
        <f t="shared" si="111"/>
        <v>681.62196704117775</v>
      </c>
      <c r="W510">
        <f t="shared" si="111"/>
        <v>66.945526936418858</v>
      </c>
      <c r="X510">
        <f t="shared" si="111"/>
        <v>36.752148435169076</v>
      </c>
      <c r="Y510">
        <f t="shared" si="111"/>
        <v>105.70741919547523</v>
      </c>
      <c r="Z510">
        <f t="shared" si="111"/>
        <v>88.463794066318812</v>
      </c>
      <c r="AA510">
        <f t="shared" si="111"/>
        <v>94.484195344145888</v>
      </c>
      <c r="AB510">
        <f t="shared" si="111"/>
        <v>133.3402047497176</v>
      </c>
      <c r="AC510">
        <f t="shared" si="111"/>
        <v>105.19068832248146</v>
      </c>
      <c r="AD510">
        <f t="shared" si="111"/>
        <v>20.317377456009954</v>
      </c>
      <c r="AE510">
        <f t="shared" si="111"/>
        <v>85.895645831958461</v>
      </c>
      <c r="AF510">
        <f t="shared" si="111"/>
        <v>124.85892651898676</v>
      </c>
      <c r="AG510">
        <f t="shared" si="111"/>
        <v>150.96880575501157</v>
      </c>
      <c r="AH510">
        <f t="shared" si="111"/>
        <v>183.95663019541587</v>
      </c>
      <c r="AI510">
        <f t="shared" si="111"/>
        <v>156.40080350314156</v>
      </c>
      <c r="AJ510">
        <f t="shared" si="111"/>
        <v>112.70186635342651</v>
      </c>
      <c r="AK510">
        <f t="shared" si="111"/>
        <v>42.08065683376698</v>
      </c>
      <c r="AL510">
        <f t="shared" si="111"/>
        <v>0</v>
      </c>
    </row>
    <row r="511" spans="1:41">
      <c r="A511" s="13" t="s">
        <v>11</v>
      </c>
      <c r="B511">
        <f t="shared" ref="B511:AL511" si="112">B199-B397-B435</f>
        <v>58.959581527653818</v>
      </c>
      <c r="C511">
        <f t="shared" si="112"/>
        <v>1.2940275943241666</v>
      </c>
      <c r="D511">
        <f t="shared" si="112"/>
        <v>285.06688683330816</v>
      </c>
      <c r="E511">
        <f t="shared" si="112"/>
        <v>211.18838940358035</v>
      </c>
      <c r="F511">
        <f t="shared" si="112"/>
        <v>50.435943280655245</v>
      </c>
      <c r="G511">
        <f t="shared" si="112"/>
        <v>16.715323193593072</v>
      </c>
      <c r="H511">
        <f t="shared" si="112"/>
        <v>79.375318983851145</v>
      </c>
      <c r="I511">
        <f t="shared" si="112"/>
        <v>44.274357512735797</v>
      </c>
      <c r="J511">
        <f t="shared" si="112"/>
        <v>35.140043144400771</v>
      </c>
      <c r="K511">
        <f t="shared" si="112"/>
        <v>53.478557130484582</v>
      </c>
      <c r="L511">
        <f t="shared" si="112"/>
        <v>37.48093312834375</v>
      </c>
      <c r="M511">
        <f t="shared" si="112"/>
        <v>27.745504364520222</v>
      </c>
      <c r="N511">
        <f t="shared" si="112"/>
        <v>61.970923294654966</v>
      </c>
      <c r="O511">
        <f t="shared" si="112"/>
        <v>341.23763306478088</v>
      </c>
      <c r="P511">
        <f t="shared" si="112"/>
        <v>130.77595121145754</v>
      </c>
      <c r="Q511">
        <f t="shared" si="112"/>
        <v>32.511528847562765</v>
      </c>
      <c r="R511">
        <f t="shared" si="112"/>
        <v>26.815830760725671</v>
      </c>
      <c r="S511">
        <f t="shared" si="112"/>
        <v>531.60245043126747</v>
      </c>
      <c r="T511">
        <f t="shared" si="112"/>
        <v>510.0185102045827</v>
      </c>
      <c r="U511">
        <f t="shared" si="112"/>
        <v>114.10771892699842</v>
      </c>
      <c r="V511">
        <f t="shared" si="112"/>
        <v>149.58206954858395</v>
      </c>
      <c r="W511">
        <f t="shared" si="112"/>
        <v>125.13008522075769</v>
      </c>
      <c r="X511">
        <f t="shared" si="112"/>
        <v>41.623614107818888</v>
      </c>
      <c r="Y511">
        <f t="shared" si="112"/>
        <v>75.144225316636096</v>
      </c>
      <c r="Z511">
        <f t="shared" si="112"/>
        <v>104.7026346367183</v>
      </c>
      <c r="AA511">
        <f t="shared" si="112"/>
        <v>96.040374534870878</v>
      </c>
      <c r="AB511">
        <f t="shared" si="112"/>
        <v>94.063135136092143</v>
      </c>
      <c r="AC511">
        <f t="shared" si="112"/>
        <v>81.57264387680452</v>
      </c>
      <c r="AD511">
        <f t="shared" si="112"/>
        <v>17.679742237510837</v>
      </c>
      <c r="AE511">
        <f t="shared" si="112"/>
        <v>57.744908309749221</v>
      </c>
      <c r="AF511">
        <f t="shared" si="112"/>
        <v>159.18139398784822</v>
      </c>
      <c r="AG511">
        <f t="shared" si="112"/>
        <v>72.869703418636817</v>
      </c>
      <c r="AH511">
        <f t="shared" si="112"/>
        <v>149.92365636962069</v>
      </c>
      <c r="AI511">
        <f t="shared" si="112"/>
        <v>52.909475623435803</v>
      </c>
      <c r="AJ511">
        <f t="shared" si="112"/>
        <v>82.356920451843592</v>
      </c>
      <c r="AK511">
        <f t="shared" si="112"/>
        <v>46.093430079066046</v>
      </c>
      <c r="AL511">
        <f t="shared" si="112"/>
        <v>0</v>
      </c>
    </row>
    <row r="512" spans="1:41">
      <c r="A512" s="13" t="s">
        <v>12</v>
      </c>
      <c r="B512">
        <f t="shared" ref="B512:AL512" si="113">B200-B398-B436</f>
        <v>84.848447537645015</v>
      </c>
      <c r="C512">
        <f t="shared" si="113"/>
        <v>1.7663977500130663</v>
      </c>
      <c r="D512">
        <f t="shared" si="113"/>
        <v>433.09208642599339</v>
      </c>
      <c r="E512">
        <f t="shared" si="113"/>
        <v>28.611239297145797</v>
      </c>
      <c r="F512">
        <f t="shared" si="113"/>
        <v>103.46295222990926</v>
      </c>
      <c r="G512">
        <f t="shared" si="113"/>
        <v>20.302986508608271</v>
      </c>
      <c r="H512">
        <f t="shared" si="113"/>
        <v>102.21863410902729</v>
      </c>
      <c r="I512">
        <f t="shared" si="113"/>
        <v>59.647242826442742</v>
      </c>
      <c r="J512">
        <f t="shared" si="113"/>
        <v>50.014401168666083</v>
      </c>
      <c r="K512">
        <f t="shared" si="113"/>
        <v>61.639456283962041</v>
      </c>
      <c r="L512">
        <f t="shared" si="113"/>
        <v>38.641029202570152</v>
      </c>
      <c r="M512">
        <f t="shared" si="113"/>
        <v>30.120903742009073</v>
      </c>
      <c r="N512">
        <f t="shared" si="113"/>
        <v>61.635894042608022</v>
      </c>
      <c r="O512">
        <f t="shared" si="113"/>
        <v>270.02397557913764</v>
      </c>
      <c r="P512">
        <f t="shared" si="113"/>
        <v>126.10084138108348</v>
      </c>
      <c r="Q512">
        <f t="shared" si="113"/>
        <v>40.810405172302886</v>
      </c>
      <c r="R512">
        <f t="shared" si="113"/>
        <v>42.004819476534131</v>
      </c>
      <c r="S512">
        <f t="shared" si="113"/>
        <v>943.22952385002816</v>
      </c>
      <c r="T512">
        <f t="shared" si="113"/>
        <v>552.4768781588956</v>
      </c>
      <c r="U512">
        <f t="shared" si="113"/>
        <v>131.60691004687123</v>
      </c>
      <c r="V512">
        <f t="shared" si="113"/>
        <v>189.77520210729057</v>
      </c>
      <c r="W512">
        <f t="shared" si="113"/>
        <v>277.47632386402671</v>
      </c>
      <c r="X512">
        <f t="shared" si="113"/>
        <v>56.679625816475841</v>
      </c>
      <c r="Y512">
        <f t="shared" si="113"/>
        <v>126.39824395632375</v>
      </c>
      <c r="Z512">
        <f t="shared" si="113"/>
        <v>209.90435764677633</v>
      </c>
      <c r="AA512">
        <f t="shared" si="113"/>
        <v>177.28292778248624</v>
      </c>
      <c r="AB512">
        <f t="shared" si="113"/>
        <v>192.52731273963659</v>
      </c>
      <c r="AC512">
        <f t="shared" si="113"/>
        <v>143.51660885215344</v>
      </c>
      <c r="AD512">
        <f t="shared" si="113"/>
        <v>24.137269415345397</v>
      </c>
      <c r="AE512">
        <f t="shared" si="113"/>
        <v>91.788044186895561</v>
      </c>
      <c r="AF512">
        <f t="shared" si="113"/>
        <v>256.21333304291255</v>
      </c>
      <c r="AG512">
        <f t="shared" si="113"/>
        <v>120.3450969719384</v>
      </c>
      <c r="AH512">
        <f t="shared" si="113"/>
        <v>126.89892173394833</v>
      </c>
      <c r="AI512">
        <f t="shared" si="113"/>
        <v>69.019455104341574</v>
      </c>
      <c r="AJ512">
        <f t="shared" si="113"/>
        <v>118.87003161505152</v>
      </c>
      <c r="AK512">
        <f t="shared" si="113"/>
        <v>64.652415924939419</v>
      </c>
      <c r="AL512">
        <f t="shared" si="113"/>
        <v>0</v>
      </c>
    </row>
    <row r="513" spans="1:38">
      <c r="A513" s="13" t="s">
        <v>13</v>
      </c>
      <c r="B513">
        <f t="shared" ref="B513:AL513" si="114">B201-B399-B437</f>
        <v>133.86299603347393</v>
      </c>
      <c r="C513">
        <f t="shared" si="114"/>
        <v>2.1424086043678052</v>
      </c>
      <c r="D513">
        <f t="shared" si="114"/>
        <v>667.87541075555987</v>
      </c>
      <c r="E513">
        <f t="shared" si="114"/>
        <v>34.163149001670945</v>
      </c>
      <c r="F513">
        <f t="shared" si="114"/>
        <v>36.187643125234473</v>
      </c>
      <c r="G513">
        <f t="shared" si="114"/>
        <v>45.93712069919485</v>
      </c>
      <c r="H513">
        <f t="shared" si="114"/>
        <v>229.98505718580165</v>
      </c>
      <c r="I513">
        <f t="shared" si="114"/>
        <v>67.523637900853132</v>
      </c>
      <c r="J513">
        <f t="shared" si="114"/>
        <v>73.265502491246679</v>
      </c>
      <c r="K513">
        <f t="shared" si="114"/>
        <v>87.758588541935595</v>
      </c>
      <c r="L513">
        <f t="shared" si="114"/>
        <v>41.396708722128537</v>
      </c>
      <c r="M513">
        <f t="shared" si="114"/>
        <v>36.81072905597194</v>
      </c>
      <c r="N513">
        <f t="shared" si="114"/>
        <v>72.296845159532808</v>
      </c>
      <c r="O513">
        <f t="shared" si="114"/>
        <v>261.31853003171216</v>
      </c>
      <c r="P513">
        <f t="shared" si="114"/>
        <v>90.410768583159935</v>
      </c>
      <c r="Q513">
        <f t="shared" si="114"/>
        <v>112.786378011708</v>
      </c>
      <c r="R513">
        <f t="shared" si="114"/>
        <v>41.325577689389611</v>
      </c>
      <c r="S513">
        <f t="shared" si="114"/>
        <v>622.16570013969931</v>
      </c>
      <c r="T513">
        <f t="shared" si="114"/>
        <v>970.07978497399279</v>
      </c>
      <c r="U513">
        <f t="shared" si="114"/>
        <v>560.88264951353779</v>
      </c>
      <c r="V513">
        <f t="shared" si="114"/>
        <v>246.90184033436211</v>
      </c>
      <c r="W513">
        <f t="shared" si="114"/>
        <v>93.341551589462142</v>
      </c>
      <c r="X513">
        <f t="shared" si="114"/>
        <v>50.052364002834388</v>
      </c>
      <c r="Y513">
        <f t="shared" si="114"/>
        <v>101.56150582039224</v>
      </c>
      <c r="Z513">
        <f t="shared" si="114"/>
        <v>125.07713323292114</v>
      </c>
      <c r="AA513">
        <f t="shared" si="114"/>
        <v>131.87510738244376</v>
      </c>
      <c r="AB513">
        <f t="shared" si="114"/>
        <v>136.7567089573715</v>
      </c>
      <c r="AC513">
        <f t="shared" si="114"/>
        <v>111.13502838966778</v>
      </c>
      <c r="AD513">
        <f t="shared" si="114"/>
        <v>21.7181003905417</v>
      </c>
      <c r="AE513">
        <f t="shared" si="114"/>
        <v>80.441972977760159</v>
      </c>
      <c r="AF513">
        <f t="shared" si="114"/>
        <v>266.29391680162229</v>
      </c>
      <c r="AG513">
        <f t="shared" si="114"/>
        <v>117.75938470059826</v>
      </c>
      <c r="AH513">
        <f t="shared" si="114"/>
        <v>143.93803524034178</v>
      </c>
      <c r="AI513">
        <f t="shared" si="114"/>
        <v>62.301600539923612</v>
      </c>
      <c r="AJ513">
        <f t="shared" si="114"/>
        <v>92.877831939206104</v>
      </c>
      <c r="AK513">
        <f t="shared" si="114"/>
        <v>53.397644892503592</v>
      </c>
      <c r="AL513">
        <f t="shared" si="114"/>
        <v>0</v>
      </c>
    </row>
    <row r="514" spans="1:38">
      <c r="A514" s="13" t="s">
        <v>14</v>
      </c>
      <c r="B514">
        <f t="shared" ref="B514:AL514" si="115">B202-B400-B438</f>
        <v>562.77971729607759</v>
      </c>
      <c r="C514">
        <f t="shared" si="115"/>
        <v>7.9631556297673383</v>
      </c>
      <c r="D514">
        <f t="shared" si="115"/>
        <v>2595.3064365642563</v>
      </c>
      <c r="E514">
        <f t="shared" si="115"/>
        <v>127.05723671403551</v>
      </c>
      <c r="F514">
        <f t="shared" si="115"/>
        <v>141.53926144401424</v>
      </c>
      <c r="G514">
        <f t="shared" si="115"/>
        <v>118.5366685466412</v>
      </c>
      <c r="H514">
        <f t="shared" si="115"/>
        <v>859.51856856999336</v>
      </c>
      <c r="I514">
        <f t="shared" si="115"/>
        <v>228.54255242400754</v>
      </c>
      <c r="J514">
        <f t="shared" si="115"/>
        <v>357.61189080770583</v>
      </c>
      <c r="K514">
        <f t="shared" si="115"/>
        <v>303.26764044976539</v>
      </c>
      <c r="L514">
        <f t="shared" si="115"/>
        <v>157.5783556543476</v>
      </c>
      <c r="M514">
        <f t="shared" si="115"/>
        <v>158.36843368253074</v>
      </c>
      <c r="N514">
        <f t="shared" si="115"/>
        <v>260.3515394790233</v>
      </c>
      <c r="O514">
        <f t="shared" si="115"/>
        <v>1040.0399935704884</v>
      </c>
      <c r="P514">
        <f t="shared" si="115"/>
        <v>383.87134885084453</v>
      </c>
      <c r="Q514">
        <f t="shared" si="115"/>
        <v>779.74466425916535</v>
      </c>
      <c r="R514">
        <f t="shared" si="115"/>
        <v>87.589098358778656</v>
      </c>
      <c r="S514">
        <f t="shared" si="115"/>
        <v>3006.4773656814041</v>
      </c>
      <c r="T514">
        <f t="shared" si="115"/>
        <v>1244.5939458655027</v>
      </c>
      <c r="U514">
        <f t="shared" si="115"/>
        <v>313.59775470948739</v>
      </c>
      <c r="V514">
        <f t="shared" si="115"/>
        <v>694.20927230347252</v>
      </c>
      <c r="W514">
        <f t="shared" si="115"/>
        <v>271.36731482700941</v>
      </c>
      <c r="X514">
        <f t="shared" si="115"/>
        <v>105.88329912005135</v>
      </c>
      <c r="Y514">
        <f t="shared" si="115"/>
        <v>168.55507657449763</v>
      </c>
      <c r="Z514">
        <f t="shared" si="115"/>
        <v>198.24861198704033</v>
      </c>
      <c r="AA514">
        <f t="shared" si="115"/>
        <v>303.61071640755893</v>
      </c>
      <c r="AB514">
        <f t="shared" si="115"/>
        <v>223.84492788353191</v>
      </c>
      <c r="AC514">
        <f t="shared" si="115"/>
        <v>241.34437886825063</v>
      </c>
      <c r="AD514">
        <f t="shared" si="115"/>
        <v>41.445015208403369</v>
      </c>
      <c r="AE514">
        <f t="shared" si="115"/>
        <v>146.15050071970336</v>
      </c>
      <c r="AF514">
        <f t="shared" si="115"/>
        <v>440.23117226772342</v>
      </c>
      <c r="AG514">
        <f t="shared" si="115"/>
        <v>238.96315984926778</v>
      </c>
      <c r="AH514">
        <f t="shared" si="115"/>
        <v>389.53705770163708</v>
      </c>
      <c r="AI514">
        <f t="shared" si="115"/>
        <v>142.07514389711702</v>
      </c>
      <c r="AJ514">
        <f t="shared" si="115"/>
        <v>217.90272480172987</v>
      </c>
      <c r="AK514">
        <f t="shared" si="115"/>
        <v>105.77936821106115</v>
      </c>
      <c r="AL514">
        <f t="shared" si="115"/>
        <v>0</v>
      </c>
    </row>
    <row r="515" spans="1:38">
      <c r="A515" s="13" t="s">
        <v>15</v>
      </c>
      <c r="B515">
        <f t="shared" ref="B515:AL515" si="116">B203-B401-B439</f>
        <v>66.133149596794311</v>
      </c>
      <c r="C515">
        <f t="shared" si="116"/>
        <v>0.18605262607865591</v>
      </c>
      <c r="D515">
        <f t="shared" si="116"/>
        <v>337.29609971128525</v>
      </c>
      <c r="E515">
        <f t="shared" si="116"/>
        <v>6.5307932334374676</v>
      </c>
      <c r="F515">
        <f t="shared" si="116"/>
        <v>7.584871488770073</v>
      </c>
      <c r="G515">
        <f t="shared" si="116"/>
        <v>3.9537403340306367</v>
      </c>
      <c r="H515">
        <f t="shared" si="116"/>
        <v>32.970920868346255</v>
      </c>
      <c r="I515">
        <f t="shared" si="116"/>
        <v>45.315024852689071</v>
      </c>
      <c r="J515">
        <f t="shared" si="116"/>
        <v>8.2853769470678031</v>
      </c>
      <c r="K515">
        <f t="shared" si="116"/>
        <v>8.049757052941148</v>
      </c>
      <c r="L515">
        <f t="shared" si="116"/>
        <v>4.2299904334472931</v>
      </c>
      <c r="M515">
        <f t="shared" si="116"/>
        <v>3.8344324708353441</v>
      </c>
      <c r="N515">
        <f t="shared" si="116"/>
        <v>6.9175907645963184</v>
      </c>
      <c r="O515">
        <f t="shared" si="116"/>
        <v>32.20718257306806</v>
      </c>
      <c r="P515">
        <f t="shared" si="116"/>
        <v>11.730591969002326</v>
      </c>
      <c r="Q515">
        <f t="shared" si="116"/>
        <v>8.5685703364898398</v>
      </c>
      <c r="R515">
        <f t="shared" si="116"/>
        <v>4.7750969644549732</v>
      </c>
      <c r="S515">
        <f t="shared" si="116"/>
        <v>57.816675555643457</v>
      </c>
      <c r="T515">
        <f t="shared" si="116"/>
        <v>98.80608967041583</v>
      </c>
      <c r="U515">
        <f t="shared" si="116"/>
        <v>23.388532069591736</v>
      </c>
      <c r="V515">
        <f t="shared" si="116"/>
        <v>82.622256353658003</v>
      </c>
      <c r="W515">
        <f t="shared" si="116"/>
        <v>11.204140653727579</v>
      </c>
      <c r="X515">
        <f t="shared" si="116"/>
        <v>7.6876352250996804</v>
      </c>
      <c r="Y515">
        <f t="shared" si="116"/>
        <v>15.973619530341423</v>
      </c>
      <c r="Z515">
        <f t="shared" si="116"/>
        <v>28.117634330032178</v>
      </c>
      <c r="AA515">
        <f t="shared" si="116"/>
        <v>18.842285481087732</v>
      </c>
      <c r="AB515">
        <f t="shared" si="116"/>
        <v>20.779504851266513</v>
      </c>
      <c r="AC515">
        <f t="shared" si="116"/>
        <v>22.837469305750961</v>
      </c>
      <c r="AD515">
        <f t="shared" si="116"/>
        <v>8.1781469359249552</v>
      </c>
      <c r="AE515">
        <f t="shared" si="116"/>
        <v>16.183613383224724</v>
      </c>
      <c r="AF515">
        <f t="shared" si="116"/>
        <v>39.324003165907392</v>
      </c>
      <c r="AG515">
        <f t="shared" si="116"/>
        <v>20.80797884515087</v>
      </c>
      <c r="AH515">
        <f t="shared" si="116"/>
        <v>209.21766379117804</v>
      </c>
      <c r="AI515">
        <f t="shared" si="116"/>
        <v>22.666802324455489</v>
      </c>
      <c r="AJ515">
        <f t="shared" si="116"/>
        <v>16.372750912483713</v>
      </c>
      <c r="AK515">
        <f t="shared" si="116"/>
        <v>7.699093671571541</v>
      </c>
      <c r="AL515">
        <f t="shared" si="116"/>
        <v>0</v>
      </c>
    </row>
    <row r="516" spans="1:38">
      <c r="A516" s="13" t="s">
        <v>16</v>
      </c>
      <c r="B516">
        <f t="shared" ref="B516:AL516" si="117">B204-B402-B440</f>
        <v>128.32479866995214</v>
      </c>
      <c r="C516">
        <f t="shared" si="117"/>
        <v>3.4667524224746229</v>
      </c>
      <c r="D516">
        <f t="shared" si="117"/>
        <v>613.17248804659664</v>
      </c>
      <c r="E516">
        <f t="shared" si="117"/>
        <v>40.312519664436351</v>
      </c>
      <c r="F516">
        <f t="shared" si="117"/>
        <v>36.809981297973103</v>
      </c>
      <c r="G516">
        <f t="shared" si="117"/>
        <v>45.393742963289561</v>
      </c>
      <c r="H516">
        <f t="shared" si="117"/>
        <v>186.07558669448164</v>
      </c>
      <c r="I516">
        <f t="shared" si="117"/>
        <v>63.234639355093798</v>
      </c>
      <c r="J516">
        <f t="shared" si="117"/>
        <v>93.623615545295621</v>
      </c>
      <c r="K516">
        <f t="shared" si="117"/>
        <v>127.45496461864495</v>
      </c>
      <c r="L516">
        <f t="shared" si="117"/>
        <v>76.387016130967567</v>
      </c>
      <c r="M516">
        <f t="shared" si="117"/>
        <v>68.75831750725753</v>
      </c>
      <c r="N516">
        <f t="shared" si="117"/>
        <v>140.84707251190881</v>
      </c>
      <c r="O516">
        <f t="shared" si="117"/>
        <v>689.89777131834614</v>
      </c>
      <c r="P516">
        <f t="shared" si="117"/>
        <v>226.51872003267945</v>
      </c>
      <c r="Q516">
        <f t="shared" si="117"/>
        <v>116.47649846530963</v>
      </c>
      <c r="R516">
        <f t="shared" si="117"/>
        <v>50.105449535451825</v>
      </c>
      <c r="S516">
        <f t="shared" si="117"/>
        <v>1881.1344606900755</v>
      </c>
      <c r="T516">
        <f t="shared" si="117"/>
        <v>707.37594520512482</v>
      </c>
      <c r="U516">
        <f t="shared" si="117"/>
        <v>221.44306000376483</v>
      </c>
      <c r="V516">
        <f t="shared" si="117"/>
        <v>290.55679300494336</v>
      </c>
      <c r="W516">
        <f t="shared" si="117"/>
        <v>97.531100732455087</v>
      </c>
      <c r="X516">
        <f t="shared" si="117"/>
        <v>65.679865528643006</v>
      </c>
      <c r="Y516">
        <f t="shared" si="117"/>
        <v>96.891146321451274</v>
      </c>
      <c r="Z516">
        <f t="shared" si="117"/>
        <v>127.89737359138256</v>
      </c>
      <c r="AA516">
        <f t="shared" si="117"/>
        <v>201.57975514148774</v>
      </c>
      <c r="AB516">
        <f t="shared" si="117"/>
        <v>132.07628738371972</v>
      </c>
      <c r="AC516">
        <f t="shared" si="117"/>
        <v>141.71081030734103</v>
      </c>
      <c r="AD516">
        <f t="shared" si="117"/>
        <v>21.310859331189047</v>
      </c>
      <c r="AE516">
        <f t="shared" si="117"/>
        <v>83.506828556063681</v>
      </c>
      <c r="AF516">
        <f t="shared" si="117"/>
        <v>302.21703508958535</v>
      </c>
      <c r="AG516">
        <f t="shared" si="117"/>
        <v>120.6793113557505</v>
      </c>
      <c r="AH516">
        <f t="shared" si="117"/>
        <v>192.73843139654659</v>
      </c>
      <c r="AI516">
        <f t="shared" si="117"/>
        <v>76.000747533935879</v>
      </c>
      <c r="AJ516">
        <f t="shared" si="117"/>
        <v>105.98000811490519</v>
      </c>
      <c r="AK516">
        <f t="shared" si="117"/>
        <v>56.894233145183215</v>
      </c>
      <c r="AL516">
        <f t="shared" si="117"/>
        <v>0</v>
      </c>
    </row>
    <row r="517" spans="1:38">
      <c r="A517" s="13" t="s">
        <v>17</v>
      </c>
      <c r="B517">
        <f t="shared" ref="B517:AL517" si="118">B205-B403-B441</f>
        <v>159.72679905599881</v>
      </c>
      <c r="C517">
        <f t="shared" si="118"/>
        <v>5.8472100825405535</v>
      </c>
      <c r="D517">
        <f t="shared" si="118"/>
        <v>690.4350501521908</v>
      </c>
      <c r="E517">
        <f t="shared" si="118"/>
        <v>48.609028446496055</v>
      </c>
      <c r="F517">
        <f t="shared" si="118"/>
        <v>59.301228337264511</v>
      </c>
      <c r="G517">
        <f t="shared" si="118"/>
        <v>93.641649837634063</v>
      </c>
      <c r="H517">
        <f t="shared" si="118"/>
        <v>259.73671678133843</v>
      </c>
      <c r="I517">
        <f t="shared" si="118"/>
        <v>75.523972391476619</v>
      </c>
      <c r="J517">
        <f t="shared" si="118"/>
        <v>107.16598475434519</v>
      </c>
      <c r="K517">
        <f t="shared" si="118"/>
        <v>929.87643484187777</v>
      </c>
      <c r="L517">
        <f t="shared" si="118"/>
        <v>233.18979850303873</v>
      </c>
      <c r="M517">
        <f t="shared" si="118"/>
        <v>294.4795985838108</v>
      </c>
      <c r="N517">
        <f t="shared" si="118"/>
        <v>678.06381924398443</v>
      </c>
      <c r="O517">
        <f t="shared" si="118"/>
        <v>2050.7695106975816</v>
      </c>
      <c r="P517">
        <f t="shared" si="118"/>
        <v>809.59114177200877</v>
      </c>
      <c r="Q517">
        <f t="shared" si="118"/>
        <v>158.32112046177139</v>
      </c>
      <c r="R517">
        <f t="shared" si="118"/>
        <v>174.04414548792019</v>
      </c>
      <c r="S517">
        <f t="shared" si="118"/>
        <v>3809.7078460196931</v>
      </c>
      <c r="T517">
        <f t="shared" si="118"/>
        <v>817.04088328409284</v>
      </c>
      <c r="U517">
        <f t="shared" si="118"/>
        <v>263.93724480565174</v>
      </c>
      <c r="V517">
        <f t="shared" si="118"/>
        <v>216.04449027791881</v>
      </c>
      <c r="W517">
        <f t="shared" si="118"/>
        <v>115.19639040083226</v>
      </c>
      <c r="X517">
        <f t="shared" si="118"/>
        <v>85.064841516166453</v>
      </c>
      <c r="Y517">
        <f t="shared" si="118"/>
        <v>124.30628205136047</v>
      </c>
      <c r="Z517">
        <f t="shared" si="118"/>
        <v>133.81394145380233</v>
      </c>
      <c r="AA517">
        <f t="shared" si="118"/>
        <v>284.32779759636719</v>
      </c>
      <c r="AB517">
        <f t="shared" si="118"/>
        <v>147.86472097293586</v>
      </c>
      <c r="AC517">
        <f t="shared" si="118"/>
        <v>188.21337988623941</v>
      </c>
      <c r="AD517">
        <f t="shared" si="118"/>
        <v>28.024386764005907</v>
      </c>
      <c r="AE517">
        <f t="shared" si="118"/>
        <v>131.41383401623852</v>
      </c>
      <c r="AF517">
        <f t="shared" si="118"/>
        <v>549.73805589322831</v>
      </c>
      <c r="AG517">
        <f t="shared" si="118"/>
        <v>137.34622877700346</v>
      </c>
      <c r="AH517">
        <f t="shared" si="118"/>
        <v>244.27735696043331</v>
      </c>
      <c r="AI517">
        <f t="shared" si="118"/>
        <v>99.414347427179052</v>
      </c>
      <c r="AJ517">
        <f t="shared" si="118"/>
        <v>129.9685434202693</v>
      </c>
      <c r="AK517">
        <f t="shared" si="118"/>
        <v>95.067184539154113</v>
      </c>
      <c r="AL517">
        <f t="shared" si="118"/>
        <v>0</v>
      </c>
    </row>
    <row r="518" spans="1:38">
      <c r="A518" s="13" t="s">
        <v>18</v>
      </c>
      <c r="B518">
        <f t="shared" ref="B518:AL518" si="119">B206-B404-B442</f>
        <v>64.028583827054618</v>
      </c>
      <c r="C518">
        <f t="shared" si="119"/>
        <v>2.1994278858374443</v>
      </c>
      <c r="D518">
        <f t="shared" si="119"/>
        <v>287.20627699164885</v>
      </c>
      <c r="E518">
        <f t="shared" si="119"/>
        <v>24.244641504023868</v>
      </c>
      <c r="F518">
        <f t="shared" si="119"/>
        <v>25.597859254557434</v>
      </c>
      <c r="G518">
        <f t="shared" si="119"/>
        <v>34.386701694039843</v>
      </c>
      <c r="H518">
        <f t="shared" si="119"/>
        <v>105.16170383324317</v>
      </c>
      <c r="I518">
        <f t="shared" si="119"/>
        <v>47.432287178727265</v>
      </c>
      <c r="J518">
        <f t="shared" si="119"/>
        <v>43.45289005784521</v>
      </c>
      <c r="K518">
        <f t="shared" si="119"/>
        <v>116.23277721859229</v>
      </c>
      <c r="L518">
        <f t="shared" si="119"/>
        <v>93.51756159890374</v>
      </c>
      <c r="M518">
        <f t="shared" si="119"/>
        <v>73.984095990813429</v>
      </c>
      <c r="N518">
        <f t="shared" si="119"/>
        <v>147.30905763802079</v>
      </c>
      <c r="O518">
        <f t="shared" si="119"/>
        <v>879.43601316185016</v>
      </c>
      <c r="P518">
        <f t="shared" si="119"/>
        <v>215.72739047658317</v>
      </c>
      <c r="Q518">
        <f t="shared" si="119"/>
        <v>124.39312328208898</v>
      </c>
      <c r="R518">
        <f t="shared" si="119"/>
        <v>45.972648303337422</v>
      </c>
      <c r="S518">
        <f t="shared" si="119"/>
        <v>948.87053479293229</v>
      </c>
      <c r="T518">
        <f t="shared" si="119"/>
        <v>844.94233966613751</v>
      </c>
      <c r="U518">
        <f t="shared" si="119"/>
        <v>238.90593196307447</v>
      </c>
      <c r="V518">
        <f t="shared" si="119"/>
        <v>150.53321979915683</v>
      </c>
      <c r="W518">
        <f t="shared" si="119"/>
        <v>90.770733015877525</v>
      </c>
      <c r="X518">
        <f t="shared" si="119"/>
        <v>151.10201856666916</v>
      </c>
      <c r="Y518">
        <f t="shared" si="119"/>
        <v>242.04088691403371</v>
      </c>
      <c r="Z518">
        <f t="shared" si="119"/>
        <v>252.65403354313926</v>
      </c>
      <c r="AA518">
        <f t="shared" si="119"/>
        <v>197.03456959303159</v>
      </c>
      <c r="AB518">
        <f t="shared" si="119"/>
        <v>207.22622338624433</v>
      </c>
      <c r="AC518">
        <f t="shared" si="119"/>
        <v>190.28809820779153</v>
      </c>
      <c r="AD518">
        <f t="shared" si="119"/>
        <v>27.642411991766444</v>
      </c>
      <c r="AE518">
        <f t="shared" si="119"/>
        <v>115.25223325326789</v>
      </c>
      <c r="AF518">
        <f t="shared" si="119"/>
        <v>316.03328245163306</v>
      </c>
      <c r="AG518">
        <f t="shared" si="119"/>
        <v>98.746591314875431</v>
      </c>
      <c r="AH518">
        <f t="shared" si="119"/>
        <v>216.86463870606934</v>
      </c>
      <c r="AI518">
        <f t="shared" si="119"/>
        <v>72.31930140958687</v>
      </c>
      <c r="AJ518">
        <f t="shared" si="119"/>
        <v>105.21648048460771</v>
      </c>
      <c r="AK518">
        <f t="shared" si="119"/>
        <v>85.988393994889194</v>
      </c>
      <c r="AL518">
        <f t="shared" si="119"/>
        <v>0</v>
      </c>
    </row>
    <row r="519" spans="1:38">
      <c r="A519" s="13" t="s">
        <v>19</v>
      </c>
      <c r="B519">
        <f t="shared" ref="B519:AL519" si="120">B207-B405-B443</f>
        <v>63.159758219560416</v>
      </c>
      <c r="C519">
        <f t="shared" si="120"/>
        <v>2.2160748325518931</v>
      </c>
      <c r="D519">
        <f t="shared" si="120"/>
        <v>295.98004393337294</v>
      </c>
      <c r="E519">
        <f t="shared" si="120"/>
        <v>24.259279328757334</v>
      </c>
      <c r="F519">
        <f t="shared" si="120"/>
        <v>28.729309463333511</v>
      </c>
      <c r="G519">
        <f t="shared" si="120"/>
        <v>35.237642213479162</v>
      </c>
      <c r="H519">
        <f t="shared" si="120"/>
        <v>112.77117632685489</v>
      </c>
      <c r="I519">
        <f t="shared" si="120"/>
        <v>45.528529448750412</v>
      </c>
      <c r="J519">
        <f t="shared" si="120"/>
        <v>45.010306579972564</v>
      </c>
      <c r="K519">
        <f t="shared" si="120"/>
        <v>141.43731586782727</v>
      </c>
      <c r="L519">
        <f t="shared" si="120"/>
        <v>73.562673428906677</v>
      </c>
      <c r="M519">
        <f t="shared" si="120"/>
        <v>70.867858908712833</v>
      </c>
      <c r="N519">
        <f t="shared" si="120"/>
        <v>143.432020130859</v>
      </c>
      <c r="O519">
        <f t="shared" si="120"/>
        <v>580.7208249681596</v>
      </c>
      <c r="P519">
        <f t="shared" si="120"/>
        <v>188.32411431319517</v>
      </c>
      <c r="Q519">
        <f t="shared" si="120"/>
        <v>141.75512418648896</v>
      </c>
      <c r="R519">
        <f t="shared" si="120"/>
        <v>45.106228547863772</v>
      </c>
      <c r="S519">
        <f t="shared" si="120"/>
        <v>1331.2576384799738</v>
      </c>
      <c r="T519">
        <f t="shared" si="120"/>
        <v>714.87619679617944</v>
      </c>
      <c r="U519">
        <f t="shared" si="120"/>
        <v>218.20188998415784</v>
      </c>
      <c r="V519">
        <f t="shared" si="120"/>
        <v>154.53858343214822</v>
      </c>
      <c r="W519">
        <f t="shared" si="120"/>
        <v>88.624521260294813</v>
      </c>
      <c r="X519">
        <f t="shared" si="120"/>
        <v>112.14252181628765</v>
      </c>
      <c r="Y519">
        <f t="shared" si="120"/>
        <v>170.95446015859667</v>
      </c>
      <c r="Z519">
        <f t="shared" si="120"/>
        <v>180.63206109977651</v>
      </c>
      <c r="AA519">
        <f t="shared" si="120"/>
        <v>208.58373085721558</v>
      </c>
      <c r="AB519">
        <f t="shared" si="120"/>
        <v>195.66031006402611</v>
      </c>
      <c r="AC519">
        <f t="shared" si="120"/>
        <v>155.26896156270936</v>
      </c>
      <c r="AD519">
        <f t="shared" si="120"/>
        <v>21.309214723664958</v>
      </c>
      <c r="AE519">
        <f t="shared" si="120"/>
        <v>96.048303227804126</v>
      </c>
      <c r="AF519">
        <f t="shared" si="120"/>
        <v>286.81334539776367</v>
      </c>
      <c r="AG519">
        <f t="shared" si="120"/>
        <v>97.518276131435258</v>
      </c>
      <c r="AH519">
        <f t="shared" si="120"/>
        <v>152.72131872359984</v>
      </c>
      <c r="AI519">
        <f t="shared" si="120"/>
        <v>68.020059762015876</v>
      </c>
      <c r="AJ519">
        <f t="shared" si="120"/>
        <v>94.272707388994235</v>
      </c>
      <c r="AK519">
        <f t="shared" si="120"/>
        <v>62.756557865795557</v>
      </c>
      <c r="AL519">
        <f t="shared" si="120"/>
        <v>0</v>
      </c>
    </row>
    <row r="520" spans="1:38">
      <c r="A520" s="13" t="s">
        <v>20</v>
      </c>
      <c r="B520">
        <f t="shared" ref="B520:AL520" si="121">B208-B406-B444</f>
        <v>158.41173272688201</v>
      </c>
      <c r="C520">
        <f t="shared" si="121"/>
        <v>4.6906998122274022</v>
      </c>
      <c r="D520">
        <f t="shared" si="121"/>
        <v>600.53909074894136</v>
      </c>
      <c r="E520">
        <f t="shared" si="121"/>
        <v>40.013778694812338</v>
      </c>
      <c r="F520">
        <f t="shared" si="121"/>
        <v>44.252012616978334</v>
      </c>
      <c r="G520">
        <f t="shared" si="121"/>
        <v>55.178420906850981</v>
      </c>
      <c r="H520">
        <f t="shared" si="121"/>
        <v>206.54804812315402</v>
      </c>
      <c r="I520">
        <f t="shared" si="121"/>
        <v>61.535401202219639</v>
      </c>
      <c r="J520">
        <f t="shared" si="121"/>
        <v>84.696104975210559</v>
      </c>
      <c r="K520">
        <f t="shared" si="121"/>
        <v>211.52051286073115</v>
      </c>
      <c r="L520">
        <f t="shared" si="121"/>
        <v>92.446238989195109</v>
      </c>
      <c r="M520">
        <f t="shared" si="121"/>
        <v>79.739111759695774</v>
      </c>
      <c r="N520">
        <f t="shared" si="121"/>
        <v>222.95040880415158</v>
      </c>
      <c r="O520">
        <f t="shared" si="121"/>
        <v>1258.0673149269678</v>
      </c>
      <c r="P520">
        <f t="shared" si="121"/>
        <v>440.92113751087271</v>
      </c>
      <c r="Q520">
        <f t="shared" si="121"/>
        <v>237.17704066111438</v>
      </c>
      <c r="R520">
        <f t="shared" si="121"/>
        <v>88.666696470977456</v>
      </c>
      <c r="S520">
        <f t="shared" si="121"/>
        <v>1847.3207770834501</v>
      </c>
      <c r="T520">
        <f t="shared" si="121"/>
        <v>884.52476932639547</v>
      </c>
      <c r="U520">
        <f t="shared" si="121"/>
        <v>286.41289164349871</v>
      </c>
      <c r="V520">
        <f t="shared" si="121"/>
        <v>259.01037406430709</v>
      </c>
      <c r="W520">
        <f t="shared" si="121"/>
        <v>114.32312184396675</v>
      </c>
      <c r="X520">
        <f t="shared" si="121"/>
        <v>76.137974789209565</v>
      </c>
      <c r="Y520">
        <f t="shared" si="121"/>
        <v>114.26078806251793</v>
      </c>
      <c r="Z520">
        <f t="shared" si="121"/>
        <v>140.43971036939138</v>
      </c>
      <c r="AA520">
        <f t="shared" si="121"/>
        <v>216.43327882940108</v>
      </c>
      <c r="AB520">
        <f t="shared" si="121"/>
        <v>162.38140405427148</v>
      </c>
      <c r="AC520">
        <f t="shared" si="121"/>
        <v>167.25502399529154</v>
      </c>
      <c r="AD520">
        <f t="shared" si="121"/>
        <v>25.83632816480565</v>
      </c>
      <c r="AE520">
        <f t="shared" si="121"/>
        <v>102.47482137204055</v>
      </c>
      <c r="AF520">
        <f t="shared" si="121"/>
        <v>437.32133125308411</v>
      </c>
      <c r="AG520">
        <f t="shared" si="121"/>
        <v>132.18371180115696</v>
      </c>
      <c r="AH520">
        <f t="shared" si="121"/>
        <v>235.05919812085943</v>
      </c>
      <c r="AI520">
        <f t="shared" si="121"/>
        <v>91.259838288946654</v>
      </c>
      <c r="AJ520">
        <f t="shared" si="121"/>
        <v>127.24587567986008</v>
      </c>
      <c r="AK520">
        <f t="shared" si="121"/>
        <v>73.894644912373877</v>
      </c>
      <c r="AL520">
        <f t="shared" si="121"/>
        <v>0</v>
      </c>
    </row>
    <row r="521" spans="1:38">
      <c r="A521" s="13" t="s">
        <v>21</v>
      </c>
      <c r="B521">
        <f t="shared" ref="B521:AL521" si="122">B209-B407-B445</f>
        <v>74.204956638270701</v>
      </c>
      <c r="C521">
        <f t="shared" si="122"/>
        <v>1.9055055983853586</v>
      </c>
      <c r="D521">
        <f t="shared" si="122"/>
        <v>361.52715915741993</v>
      </c>
      <c r="E521">
        <f t="shared" si="122"/>
        <v>28.024846592289496</v>
      </c>
      <c r="F521">
        <f t="shared" si="122"/>
        <v>23.312351279894216</v>
      </c>
      <c r="G521">
        <f t="shared" si="122"/>
        <v>27.225835128893355</v>
      </c>
      <c r="H521">
        <f t="shared" si="122"/>
        <v>88.27946696114148</v>
      </c>
      <c r="I521">
        <f t="shared" si="122"/>
        <v>46.138140641281673</v>
      </c>
      <c r="J521">
        <f t="shared" si="122"/>
        <v>37.804690722161318</v>
      </c>
      <c r="K521">
        <f t="shared" si="122"/>
        <v>85.276182898960016</v>
      </c>
      <c r="L521">
        <f t="shared" si="122"/>
        <v>44.748735604546006</v>
      </c>
      <c r="M521">
        <f t="shared" si="122"/>
        <v>36.179061339236142</v>
      </c>
      <c r="N521">
        <f t="shared" si="122"/>
        <v>172.57902979935142</v>
      </c>
      <c r="O521">
        <f t="shared" si="122"/>
        <v>2383.4509453969072</v>
      </c>
      <c r="P521">
        <f t="shared" si="122"/>
        <v>161.79106529369656</v>
      </c>
      <c r="Q521">
        <f t="shared" si="122"/>
        <v>49.421937267156153</v>
      </c>
      <c r="R521">
        <f t="shared" si="122"/>
        <v>51.471727745934594</v>
      </c>
      <c r="S521">
        <f t="shared" si="122"/>
        <v>476.44993665432651</v>
      </c>
      <c r="T521">
        <f t="shared" si="122"/>
        <v>974.89469006846559</v>
      </c>
      <c r="U521">
        <f t="shared" si="122"/>
        <v>305.45946409097934</v>
      </c>
      <c r="V521">
        <f t="shared" si="122"/>
        <v>182.28663711801693</v>
      </c>
      <c r="W521">
        <f t="shared" si="122"/>
        <v>70.821247358278526</v>
      </c>
      <c r="X521">
        <f t="shared" si="122"/>
        <v>39.337838559759177</v>
      </c>
      <c r="Y521">
        <f t="shared" si="122"/>
        <v>70.408853103766418</v>
      </c>
      <c r="Z521">
        <f t="shared" si="122"/>
        <v>75.240463836574179</v>
      </c>
      <c r="AA521">
        <f t="shared" si="122"/>
        <v>86.422103766819305</v>
      </c>
      <c r="AB521">
        <f t="shared" si="122"/>
        <v>90.416202471922503</v>
      </c>
      <c r="AC521">
        <f t="shared" si="122"/>
        <v>87.187558727148385</v>
      </c>
      <c r="AD521">
        <f t="shared" si="122"/>
        <v>15.965833796072191</v>
      </c>
      <c r="AE521">
        <f t="shared" si="122"/>
        <v>64.717170771321918</v>
      </c>
      <c r="AF521">
        <f t="shared" si="122"/>
        <v>365.11616825336262</v>
      </c>
      <c r="AG521">
        <f t="shared" si="122"/>
        <v>74.183782084136496</v>
      </c>
      <c r="AH521">
        <f t="shared" si="122"/>
        <v>148.38895255918615</v>
      </c>
      <c r="AI521">
        <f t="shared" si="122"/>
        <v>56.299813154668556</v>
      </c>
      <c r="AJ521">
        <f t="shared" si="122"/>
        <v>74.469525368511952</v>
      </c>
      <c r="AK521">
        <f t="shared" si="122"/>
        <v>52.896821918680658</v>
      </c>
      <c r="AL521">
        <f t="shared" si="122"/>
        <v>0</v>
      </c>
    </row>
    <row r="522" spans="1:38">
      <c r="A522" s="13" t="s">
        <v>22</v>
      </c>
      <c r="B522">
        <f t="shared" ref="B522:AL522" si="123">B210-B408-B446</f>
        <v>79.956326707317771</v>
      </c>
      <c r="C522">
        <f t="shared" si="123"/>
        <v>1.2427205196870499</v>
      </c>
      <c r="D522">
        <f t="shared" si="123"/>
        <v>292.32166804514628</v>
      </c>
      <c r="E522">
        <f t="shared" si="123"/>
        <v>12.831395511532458</v>
      </c>
      <c r="F522">
        <f t="shared" si="123"/>
        <v>17.434953193707379</v>
      </c>
      <c r="G522">
        <f t="shared" si="123"/>
        <v>12.776741704352924</v>
      </c>
      <c r="H522">
        <f t="shared" si="123"/>
        <v>49.42153092181934</v>
      </c>
      <c r="I522">
        <f t="shared" si="123"/>
        <v>23.954431525529355</v>
      </c>
      <c r="J522">
        <f t="shared" si="123"/>
        <v>18.909561241754414</v>
      </c>
      <c r="K522">
        <f t="shared" si="123"/>
        <v>42.761102436460476</v>
      </c>
      <c r="L522">
        <f t="shared" si="123"/>
        <v>27.994157601725981</v>
      </c>
      <c r="M522">
        <f t="shared" si="123"/>
        <v>19.77148043900387</v>
      </c>
      <c r="N522">
        <f t="shared" si="123"/>
        <v>55.032309233710642</v>
      </c>
      <c r="O522">
        <f t="shared" si="123"/>
        <v>403.09521864472936</v>
      </c>
      <c r="P522">
        <f t="shared" si="123"/>
        <v>183.49327947800734</v>
      </c>
      <c r="Q522">
        <f t="shared" si="123"/>
        <v>23.703885007801048</v>
      </c>
      <c r="R522">
        <f t="shared" si="123"/>
        <v>18.361856951179899</v>
      </c>
      <c r="S522">
        <f t="shared" si="123"/>
        <v>396.78705928658258</v>
      </c>
      <c r="T522">
        <f t="shared" si="123"/>
        <v>348.76042660785896</v>
      </c>
      <c r="U522">
        <f t="shared" si="123"/>
        <v>94.088937191489038</v>
      </c>
      <c r="V522">
        <f t="shared" si="123"/>
        <v>115.13794212681897</v>
      </c>
      <c r="W522">
        <f t="shared" si="123"/>
        <v>48.05222495933026</v>
      </c>
      <c r="X522">
        <f t="shared" si="123"/>
        <v>27.962311181397741</v>
      </c>
      <c r="Y522">
        <f t="shared" si="123"/>
        <v>48.408030598317076</v>
      </c>
      <c r="Z522">
        <f t="shared" si="123"/>
        <v>69.636662039517986</v>
      </c>
      <c r="AA522">
        <f t="shared" si="123"/>
        <v>66.643232453941266</v>
      </c>
      <c r="AB522">
        <f t="shared" si="123"/>
        <v>65.118051398525282</v>
      </c>
      <c r="AC522">
        <f t="shared" si="123"/>
        <v>64.605660342400796</v>
      </c>
      <c r="AD522">
        <f t="shared" si="123"/>
        <v>11.372775558784067</v>
      </c>
      <c r="AE522">
        <f t="shared" si="123"/>
        <v>40.258532024102145</v>
      </c>
      <c r="AF522">
        <f t="shared" si="123"/>
        <v>140.65424076717341</v>
      </c>
      <c r="AG522">
        <f t="shared" si="123"/>
        <v>45.394065292753226</v>
      </c>
      <c r="AH522">
        <f t="shared" si="123"/>
        <v>179.18121483040679</v>
      </c>
      <c r="AI522">
        <f t="shared" si="123"/>
        <v>38.376450385776501</v>
      </c>
      <c r="AJ522">
        <f t="shared" si="123"/>
        <v>72.996038064855071</v>
      </c>
      <c r="AK522">
        <f t="shared" si="123"/>
        <v>30.462336786448038</v>
      </c>
      <c r="AL522">
        <f t="shared" si="123"/>
        <v>0</v>
      </c>
    </row>
    <row r="523" spans="1:38">
      <c r="A523" s="13" t="s">
        <v>23</v>
      </c>
      <c r="B523">
        <f t="shared" ref="B523:AL523" si="124">B211-B409-B447</f>
        <v>5.9099082402600844</v>
      </c>
      <c r="C523">
        <f t="shared" si="124"/>
        <v>0.16884437000505953</v>
      </c>
      <c r="D523">
        <f t="shared" si="124"/>
        <v>30.23100412396774</v>
      </c>
      <c r="E523">
        <f t="shared" si="124"/>
        <v>1.7915378264019393</v>
      </c>
      <c r="F523">
        <f t="shared" si="124"/>
        <v>3.7045509151108522</v>
      </c>
      <c r="G523">
        <f t="shared" si="124"/>
        <v>3.7417516749621544</v>
      </c>
      <c r="H523">
        <f t="shared" si="124"/>
        <v>17.587311409600304</v>
      </c>
      <c r="I523">
        <f t="shared" si="124"/>
        <v>3.7987313833754985</v>
      </c>
      <c r="J523">
        <f t="shared" si="124"/>
        <v>5.0460394032495914</v>
      </c>
      <c r="K523">
        <f t="shared" si="124"/>
        <v>11.85653759780692</v>
      </c>
      <c r="L523">
        <f t="shared" si="124"/>
        <v>3.3698578615719126</v>
      </c>
      <c r="M523">
        <f t="shared" si="124"/>
        <v>2.7506906957150776</v>
      </c>
      <c r="N523">
        <f t="shared" si="124"/>
        <v>5.2226495864724303</v>
      </c>
      <c r="O523">
        <f t="shared" si="124"/>
        <v>17.495261236409299</v>
      </c>
      <c r="P523">
        <f t="shared" si="124"/>
        <v>5.2044526681696137</v>
      </c>
      <c r="Q523">
        <f t="shared" si="124"/>
        <v>97.765121766548489</v>
      </c>
      <c r="R523">
        <f t="shared" si="124"/>
        <v>2.7543195182209388</v>
      </c>
      <c r="S523">
        <f t="shared" si="124"/>
        <v>27.622111788616476</v>
      </c>
      <c r="T523">
        <f t="shared" si="124"/>
        <v>39.504935381147561</v>
      </c>
      <c r="U523">
        <f t="shared" si="124"/>
        <v>12.786779109180189</v>
      </c>
      <c r="V523">
        <f t="shared" si="124"/>
        <v>14.676220787462308</v>
      </c>
      <c r="W523">
        <f t="shared" si="124"/>
        <v>10.178158571877459</v>
      </c>
      <c r="X523">
        <f t="shared" si="124"/>
        <v>5.2261043686210513</v>
      </c>
      <c r="Y523">
        <f t="shared" si="124"/>
        <v>5.2920255072018278</v>
      </c>
      <c r="Z523">
        <f t="shared" si="124"/>
        <v>6.6132877603377018</v>
      </c>
      <c r="AA523">
        <f t="shared" si="124"/>
        <v>7.713516998168239</v>
      </c>
      <c r="AB523">
        <f t="shared" si="124"/>
        <v>7.7115179913820251</v>
      </c>
      <c r="AC523">
        <f t="shared" si="124"/>
        <v>5.6140895455523427</v>
      </c>
      <c r="AD523">
        <f t="shared" si="124"/>
        <v>1.2004239549973033</v>
      </c>
      <c r="AE523">
        <f t="shared" si="124"/>
        <v>3.4917946391875088</v>
      </c>
      <c r="AF523">
        <f t="shared" si="124"/>
        <v>15.605356318890351</v>
      </c>
      <c r="AG523">
        <f t="shared" si="124"/>
        <v>8.5886232208958386</v>
      </c>
      <c r="AH523">
        <f t="shared" si="124"/>
        <v>10.241964457850692</v>
      </c>
      <c r="AI523">
        <f t="shared" si="124"/>
        <v>5.2779454116148381</v>
      </c>
      <c r="AJ523">
        <f t="shared" si="124"/>
        <v>8.572558278393732</v>
      </c>
      <c r="AK523">
        <f t="shared" si="124"/>
        <v>2.97811531232079</v>
      </c>
      <c r="AL523">
        <f t="shared" si="124"/>
        <v>0</v>
      </c>
    </row>
    <row r="524" spans="1:38">
      <c r="A524" s="13" t="s">
        <v>24</v>
      </c>
      <c r="B524">
        <f t="shared" ref="B524:AL524" si="125">B212-B410-B448</f>
        <v>6.9597213348996601</v>
      </c>
      <c r="C524">
        <f t="shared" si="125"/>
        <v>0.21210502245640075</v>
      </c>
      <c r="D524">
        <f t="shared" si="125"/>
        <v>38.343074441790179</v>
      </c>
      <c r="E524">
        <f t="shared" si="125"/>
        <v>3.7004599514911627</v>
      </c>
      <c r="F524">
        <f t="shared" si="125"/>
        <v>5.0204933310271942</v>
      </c>
      <c r="G524">
        <f t="shared" si="125"/>
        <v>5.58333779568341</v>
      </c>
      <c r="H524">
        <f t="shared" si="125"/>
        <v>15.492397709964234</v>
      </c>
      <c r="I524">
        <f t="shared" si="125"/>
        <v>6.3256299432105889</v>
      </c>
      <c r="J524">
        <f t="shared" si="125"/>
        <v>6.0052745973582047</v>
      </c>
      <c r="K524">
        <f t="shared" si="125"/>
        <v>28.908661833746908</v>
      </c>
      <c r="L524">
        <f t="shared" si="125"/>
        <v>6.5028372019690641</v>
      </c>
      <c r="M524">
        <f t="shared" si="125"/>
        <v>6.8875366163983838</v>
      </c>
      <c r="N524">
        <f t="shared" si="125"/>
        <v>15.026214454123387</v>
      </c>
      <c r="O524">
        <f t="shared" si="125"/>
        <v>44.131786961806888</v>
      </c>
      <c r="P524">
        <f t="shared" si="125"/>
        <v>16.76898836473115</v>
      </c>
      <c r="Q524">
        <f t="shared" si="125"/>
        <v>11.422837387370876</v>
      </c>
      <c r="R524">
        <f t="shared" si="125"/>
        <v>27.022001653600896</v>
      </c>
      <c r="S524">
        <f t="shared" si="125"/>
        <v>97.493714931456793</v>
      </c>
      <c r="T524">
        <f t="shared" si="125"/>
        <v>64.891623181630337</v>
      </c>
      <c r="U524">
        <f t="shared" si="125"/>
        <v>18.279732508521011</v>
      </c>
      <c r="V524">
        <f t="shared" si="125"/>
        <v>18.490231670471349</v>
      </c>
      <c r="W524">
        <f t="shared" si="125"/>
        <v>11.693942127533834</v>
      </c>
      <c r="X524">
        <f t="shared" si="125"/>
        <v>5.6679015006715101</v>
      </c>
      <c r="Y524">
        <f t="shared" si="125"/>
        <v>13.096800977640454</v>
      </c>
      <c r="Z524">
        <f t="shared" si="125"/>
        <v>13.493913168568557</v>
      </c>
      <c r="AA524">
        <f t="shared" si="125"/>
        <v>19.744835227979188</v>
      </c>
      <c r="AB524">
        <f t="shared" si="125"/>
        <v>17.217919052386573</v>
      </c>
      <c r="AC524">
        <f t="shared" si="125"/>
        <v>14.055110108663202</v>
      </c>
      <c r="AD524">
        <f t="shared" si="125"/>
        <v>3.2959961912067</v>
      </c>
      <c r="AE524">
        <f t="shared" si="125"/>
        <v>10.060549915921118</v>
      </c>
      <c r="AF524">
        <f t="shared" si="125"/>
        <v>47.619776474324034</v>
      </c>
      <c r="AG524">
        <f t="shared" si="125"/>
        <v>13.103922529830948</v>
      </c>
      <c r="AH524">
        <f t="shared" si="125"/>
        <v>18.298093243834195</v>
      </c>
      <c r="AI524">
        <f t="shared" si="125"/>
        <v>8.1804515669477578</v>
      </c>
      <c r="AJ524">
        <f t="shared" si="125"/>
        <v>9.7276459094995413</v>
      </c>
      <c r="AK524">
        <f t="shared" si="125"/>
        <v>5.5850276135658463</v>
      </c>
      <c r="AL524">
        <f t="shared" si="125"/>
        <v>0</v>
      </c>
    </row>
    <row r="525" spans="1:38">
      <c r="A525" s="13" t="s">
        <v>25</v>
      </c>
      <c r="B525">
        <f t="shared" ref="B525:AL525" si="126">B213-B411-B449</f>
        <v>0</v>
      </c>
      <c r="C525">
        <f t="shared" si="126"/>
        <v>0</v>
      </c>
      <c r="D525">
        <f t="shared" si="126"/>
        <v>0</v>
      </c>
      <c r="E525">
        <f t="shared" si="126"/>
        <v>0</v>
      </c>
      <c r="F525">
        <f t="shared" si="126"/>
        <v>0</v>
      </c>
      <c r="G525">
        <f t="shared" si="126"/>
        <v>0</v>
      </c>
      <c r="H525">
        <f t="shared" si="126"/>
        <v>0</v>
      </c>
      <c r="I525">
        <f t="shared" si="126"/>
        <v>0</v>
      </c>
      <c r="J525">
        <f t="shared" si="126"/>
        <v>0</v>
      </c>
      <c r="K525">
        <f t="shared" si="126"/>
        <v>0</v>
      </c>
      <c r="L525">
        <f t="shared" si="126"/>
        <v>0</v>
      </c>
      <c r="M525">
        <f t="shared" si="126"/>
        <v>0</v>
      </c>
      <c r="N525">
        <f t="shared" si="126"/>
        <v>0</v>
      </c>
      <c r="O525">
        <f t="shared" si="126"/>
        <v>0</v>
      </c>
      <c r="P525">
        <f t="shared" si="126"/>
        <v>0</v>
      </c>
      <c r="Q525">
        <f t="shared" si="126"/>
        <v>0</v>
      </c>
      <c r="R525">
        <f t="shared" si="126"/>
        <v>0</v>
      </c>
      <c r="S525">
        <f t="shared" si="126"/>
        <v>0</v>
      </c>
      <c r="T525">
        <f t="shared" si="126"/>
        <v>0</v>
      </c>
      <c r="U525">
        <f t="shared" si="126"/>
        <v>0</v>
      </c>
      <c r="V525">
        <f t="shared" si="126"/>
        <v>0</v>
      </c>
      <c r="W525">
        <f t="shared" si="126"/>
        <v>0</v>
      </c>
      <c r="X525">
        <f t="shared" si="126"/>
        <v>0</v>
      </c>
      <c r="Y525">
        <f t="shared" si="126"/>
        <v>0</v>
      </c>
      <c r="Z525">
        <f t="shared" si="126"/>
        <v>0</v>
      </c>
      <c r="AA525">
        <f t="shared" si="126"/>
        <v>0</v>
      </c>
      <c r="AB525">
        <f t="shared" si="126"/>
        <v>0</v>
      </c>
      <c r="AC525">
        <f t="shared" si="126"/>
        <v>0</v>
      </c>
      <c r="AD525">
        <f t="shared" si="126"/>
        <v>0</v>
      </c>
      <c r="AE525">
        <f t="shared" si="126"/>
        <v>0</v>
      </c>
      <c r="AF525">
        <f t="shared" si="126"/>
        <v>0</v>
      </c>
      <c r="AG525">
        <f t="shared" si="126"/>
        <v>0</v>
      </c>
      <c r="AH525">
        <f t="shared" si="126"/>
        <v>0</v>
      </c>
      <c r="AI525">
        <f t="shared" si="126"/>
        <v>0</v>
      </c>
      <c r="AJ525">
        <f t="shared" si="126"/>
        <v>0</v>
      </c>
      <c r="AK525">
        <f t="shared" si="126"/>
        <v>0</v>
      </c>
      <c r="AL525">
        <f t="shared" si="126"/>
        <v>0</v>
      </c>
    </row>
    <row r="526" spans="1:38">
      <c r="A526" s="13" t="s">
        <v>26</v>
      </c>
      <c r="B526">
        <f t="shared" ref="B526:AL526" si="127">B214-B412-B450</f>
        <v>69.904758493247144</v>
      </c>
      <c r="C526">
        <f t="shared" si="127"/>
        <v>1.2699607774033925</v>
      </c>
      <c r="D526">
        <f t="shared" si="127"/>
        <v>363.98707900696837</v>
      </c>
      <c r="E526">
        <f t="shared" si="127"/>
        <v>22.463667540454821</v>
      </c>
      <c r="F526">
        <f t="shared" si="127"/>
        <v>20.278903466647449</v>
      </c>
      <c r="G526">
        <f t="shared" si="127"/>
        <v>17.671886892111875</v>
      </c>
      <c r="H526">
        <f t="shared" si="127"/>
        <v>76.320036149482888</v>
      </c>
      <c r="I526">
        <f t="shared" si="127"/>
        <v>31.665322814058051</v>
      </c>
      <c r="J526">
        <f t="shared" si="127"/>
        <v>30.656947469805917</v>
      </c>
      <c r="K526">
        <f t="shared" si="127"/>
        <v>66.191011231901783</v>
      </c>
      <c r="L526">
        <f t="shared" si="127"/>
        <v>30.592212933152357</v>
      </c>
      <c r="M526">
        <f t="shared" si="127"/>
        <v>28.008582795996052</v>
      </c>
      <c r="N526">
        <f t="shared" si="127"/>
        <v>61.639093891195316</v>
      </c>
      <c r="O526">
        <f t="shared" si="127"/>
        <v>255.01934140282989</v>
      </c>
      <c r="P526">
        <f t="shared" si="127"/>
        <v>91.105099977138721</v>
      </c>
      <c r="Q526">
        <f t="shared" si="127"/>
        <v>51.702879034759256</v>
      </c>
      <c r="R526">
        <f t="shared" si="127"/>
        <v>22.520243042968577</v>
      </c>
      <c r="S526">
        <f t="shared" si="127"/>
        <v>533.82535993701742</v>
      </c>
      <c r="T526">
        <f t="shared" si="127"/>
        <v>370.08787997137529</v>
      </c>
      <c r="U526">
        <f t="shared" si="127"/>
        <v>107.60675110276395</v>
      </c>
      <c r="V526">
        <f t="shared" si="127"/>
        <v>180.38069937818634</v>
      </c>
      <c r="W526">
        <f t="shared" si="127"/>
        <v>53.639735049857975</v>
      </c>
      <c r="X526">
        <f t="shared" si="127"/>
        <v>29.509109085972209</v>
      </c>
      <c r="Y526">
        <f t="shared" si="127"/>
        <v>59.381417404210545</v>
      </c>
      <c r="Z526">
        <f t="shared" si="127"/>
        <v>70.777238484674285</v>
      </c>
      <c r="AA526">
        <f t="shared" si="127"/>
        <v>80.561254170461211</v>
      </c>
      <c r="AB526">
        <f t="shared" si="127"/>
        <v>76.255587391063713</v>
      </c>
      <c r="AC526">
        <f t="shared" si="127"/>
        <v>64.997552083988509</v>
      </c>
      <c r="AD526">
        <f t="shared" si="127"/>
        <v>11.446639887706965</v>
      </c>
      <c r="AE526">
        <f t="shared" si="127"/>
        <v>44.372602802376989</v>
      </c>
      <c r="AF526">
        <f t="shared" si="127"/>
        <v>122.76080638192975</v>
      </c>
      <c r="AG526">
        <f t="shared" si="127"/>
        <v>60.822004122703504</v>
      </c>
      <c r="AH526">
        <f t="shared" si="127"/>
        <v>104.57804069560463</v>
      </c>
      <c r="AI526">
        <f t="shared" si="127"/>
        <v>45.856532220240219</v>
      </c>
      <c r="AJ526">
        <f t="shared" si="127"/>
        <v>54.999837423553089</v>
      </c>
      <c r="AK526">
        <f t="shared" si="127"/>
        <v>28.858131397630373</v>
      </c>
      <c r="AL526">
        <f t="shared" si="127"/>
        <v>0</v>
      </c>
    </row>
    <row r="527" spans="1:38">
      <c r="A527" s="13" t="s">
        <v>27</v>
      </c>
      <c r="B527">
        <f t="shared" ref="B527:AL527" si="128">B215-B413-B451</f>
        <v>162.30129975222354</v>
      </c>
      <c r="C527">
        <f t="shared" si="128"/>
        <v>4.8951848553772122</v>
      </c>
      <c r="D527">
        <f t="shared" si="128"/>
        <v>964.22968760053391</v>
      </c>
      <c r="E527">
        <f t="shared" si="128"/>
        <v>77.973310479700103</v>
      </c>
      <c r="F527">
        <f t="shared" si="128"/>
        <v>73.050162726237161</v>
      </c>
      <c r="G527">
        <f t="shared" si="128"/>
        <v>83.638387275000312</v>
      </c>
      <c r="H527">
        <f t="shared" si="128"/>
        <v>291.36561491451016</v>
      </c>
      <c r="I527">
        <f t="shared" si="128"/>
        <v>135.67665346893057</v>
      </c>
      <c r="J527">
        <f t="shared" si="128"/>
        <v>117.48116047706303</v>
      </c>
      <c r="K527">
        <f t="shared" si="128"/>
        <v>209.05904617764546</v>
      </c>
      <c r="L527">
        <f t="shared" si="128"/>
        <v>109.75615329936107</v>
      </c>
      <c r="M527">
        <f t="shared" si="128"/>
        <v>91.39228193720102</v>
      </c>
      <c r="N527">
        <f t="shared" si="128"/>
        <v>193.61224451390075</v>
      </c>
      <c r="O527">
        <f t="shared" si="128"/>
        <v>738.3280476991489</v>
      </c>
      <c r="P527">
        <f t="shared" si="128"/>
        <v>241.93594370365682</v>
      </c>
      <c r="Q527">
        <f t="shared" si="128"/>
        <v>187.24173241790606</v>
      </c>
      <c r="R527">
        <f t="shared" si="128"/>
        <v>81.860814090642478</v>
      </c>
      <c r="S527">
        <f t="shared" si="128"/>
        <v>1386.9887973533366</v>
      </c>
      <c r="T527">
        <f t="shared" si="128"/>
        <v>2329.3751510995558</v>
      </c>
      <c r="U527">
        <f t="shared" si="128"/>
        <v>1201.359796896807</v>
      </c>
      <c r="V527">
        <f t="shared" si="128"/>
        <v>550.23233819485154</v>
      </c>
      <c r="W527">
        <f t="shared" si="128"/>
        <v>224.42964526335425</v>
      </c>
      <c r="X527">
        <f t="shared" si="128"/>
        <v>117.08291233478175</v>
      </c>
      <c r="Y527">
        <f t="shared" si="128"/>
        <v>241.96061679219673</v>
      </c>
      <c r="Z527">
        <f t="shared" si="128"/>
        <v>333.98685534967137</v>
      </c>
      <c r="AA527">
        <f t="shared" si="128"/>
        <v>308.61641048778165</v>
      </c>
      <c r="AB527">
        <f t="shared" si="128"/>
        <v>328.60233901913318</v>
      </c>
      <c r="AC527">
        <f t="shared" si="128"/>
        <v>253.39607511565259</v>
      </c>
      <c r="AD527">
        <f t="shared" si="128"/>
        <v>48.828408849143926</v>
      </c>
      <c r="AE527">
        <f t="shared" si="128"/>
        <v>183.99500450216749</v>
      </c>
      <c r="AF527">
        <f t="shared" si="128"/>
        <v>576.6303525878028</v>
      </c>
      <c r="AG527">
        <f t="shared" si="128"/>
        <v>261.1715920166157</v>
      </c>
      <c r="AH527">
        <f t="shared" si="128"/>
        <v>367.37407003015176</v>
      </c>
      <c r="AI527">
        <f t="shared" si="128"/>
        <v>151.3180500829699</v>
      </c>
      <c r="AJ527">
        <f t="shared" si="128"/>
        <v>209.46378273216766</v>
      </c>
      <c r="AK527">
        <f t="shared" si="128"/>
        <v>126.99507350248138</v>
      </c>
      <c r="AL527">
        <f t="shared" si="128"/>
        <v>0</v>
      </c>
    </row>
    <row r="528" spans="1:38">
      <c r="A528" s="13" t="s">
        <v>28</v>
      </c>
      <c r="B528">
        <f t="shared" ref="B528:AL528" si="129">B216-B414-B452</f>
        <v>0</v>
      </c>
      <c r="C528">
        <f t="shared" si="129"/>
        <v>0</v>
      </c>
      <c r="D528">
        <f t="shared" si="129"/>
        <v>0</v>
      </c>
      <c r="E528">
        <f t="shared" si="129"/>
        <v>0</v>
      </c>
      <c r="F528">
        <f t="shared" si="129"/>
        <v>0</v>
      </c>
      <c r="G528">
        <f t="shared" si="129"/>
        <v>0</v>
      </c>
      <c r="H528">
        <f t="shared" si="129"/>
        <v>0</v>
      </c>
      <c r="I528">
        <f t="shared" si="129"/>
        <v>0</v>
      </c>
      <c r="J528">
        <f t="shared" si="129"/>
        <v>0</v>
      </c>
      <c r="K528">
        <f t="shared" si="129"/>
        <v>0</v>
      </c>
      <c r="L528">
        <f t="shared" si="129"/>
        <v>0</v>
      </c>
      <c r="M528">
        <f t="shared" si="129"/>
        <v>0</v>
      </c>
      <c r="N528">
        <f t="shared" si="129"/>
        <v>0</v>
      </c>
      <c r="O528">
        <f t="shared" si="129"/>
        <v>0</v>
      </c>
      <c r="P528">
        <f t="shared" si="129"/>
        <v>0</v>
      </c>
      <c r="Q528">
        <f t="shared" si="129"/>
        <v>0</v>
      </c>
      <c r="R528">
        <f t="shared" si="129"/>
        <v>0</v>
      </c>
      <c r="S528">
        <f t="shared" si="129"/>
        <v>0</v>
      </c>
      <c r="T528">
        <f t="shared" si="129"/>
        <v>0</v>
      </c>
      <c r="U528">
        <f t="shared" si="129"/>
        <v>0</v>
      </c>
      <c r="V528">
        <f t="shared" si="129"/>
        <v>0</v>
      </c>
      <c r="W528">
        <f t="shared" si="129"/>
        <v>0</v>
      </c>
      <c r="X528">
        <f t="shared" si="129"/>
        <v>0</v>
      </c>
      <c r="Y528">
        <f t="shared" si="129"/>
        <v>0</v>
      </c>
      <c r="Z528">
        <f t="shared" si="129"/>
        <v>0</v>
      </c>
      <c r="AA528">
        <f t="shared" si="129"/>
        <v>0</v>
      </c>
      <c r="AB528">
        <f t="shared" si="129"/>
        <v>0</v>
      </c>
      <c r="AC528">
        <f t="shared" si="129"/>
        <v>0</v>
      </c>
      <c r="AD528">
        <f t="shared" si="129"/>
        <v>0</v>
      </c>
      <c r="AE528">
        <f t="shared" si="129"/>
        <v>0</v>
      </c>
      <c r="AF528">
        <f t="shared" si="129"/>
        <v>0</v>
      </c>
      <c r="AG528">
        <f t="shared" si="129"/>
        <v>0</v>
      </c>
      <c r="AH528">
        <f t="shared" si="129"/>
        <v>0</v>
      </c>
      <c r="AI528">
        <f t="shared" si="129"/>
        <v>0</v>
      </c>
      <c r="AJ528">
        <f t="shared" si="129"/>
        <v>0</v>
      </c>
      <c r="AK528">
        <f t="shared" si="129"/>
        <v>0</v>
      </c>
      <c r="AL528">
        <f t="shared" si="129"/>
        <v>0</v>
      </c>
    </row>
    <row r="529" spans="1:38">
      <c r="A529" s="13" t="s">
        <v>29</v>
      </c>
      <c r="B529">
        <f t="shared" ref="B529:AL529" si="130">B217-B415-B453</f>
        <v>12.053297935579769</v>
      </c>
      <c r="C529">
        <f t="shared" si="130"/>
        <v>0.38279324482036803</v>
      </c>
      <c r="D529">
        <f t="shared" si="130"/>
        <v>79.407219365522252</v>
      </c>
      <c r="E529">
        <f t="shared" si="130"/>
        <v>6.4677810006747256</v>
      </c>
      <c r="F529">
        <f t="shared" si="130"/>
        <v>5.9255647829886096</v>
      </c>
      <c r="G529">
        <f t="shared" si="130"/>
        <v>7.0676015903340321</v>
      </c>
      <c r="H529">
        <f t="shared" si="130"/>
        <v>23.546918279427338</v>
      </c>
      <c r="I529">
        <f t="shared" si="130"/>
        <v>15.603430135163199</v>
      </c>
      <c r="J529">
        <f t="shared" si="130"/>
        <v>9.6595315038930067</v>
      </c>
      <c r="K529">
        <f t="shared" si="130"/>
        <v>17.875420680987368</v>
      </c>
      <c r="L529">
        <f t="shared" si="130"/>
        <v>10.59398306536213</v>
      </c>
      <c r="M529">
        <f t="shared" si="130"/>
        <v>7.887409810109471</v>
      </c>
      <c r="N529">
        <f t="shared" si="130"/>
        <v>17.018633991310857</v>
      </c>
      <c r="O529">
        <f t="shared" si="130"/>
        <v>60.494364880844266</v>
      </c>
      <c r="P529">
        <f t="shared" si="130"/>
        <v>19.404128800925317</v>
      </c>
      <c r="Q529">
        <f t="shared" si="130"/>
        <v>14.435889880422797</v>
      </c>
      <c r="R529">
        <f t="shared" si="130"/>
        <v>10.882525709882096</v>
      </c>
      <c r="S529">
        <f t="shared" si="130"/>
        <v>140.26276016467111</v>
      </c>
      <c r="T529">
        <f t="shared" si="130"/>
        <v>233.88226417855282</v>
      </c>
      <c r="U529">
        <f t="shared" si="130"/>
        <v>61.131356636540943</v>
      </c>
      <c r="V529">
        <f t="shared" si="130"/>
        <v>43.589410624252139</v>
      </c>
      <c r="W529">
        <f t="shared" si="130"/>
        <v>41.980928009718482</v>
      </c>
      <c r="X529">
        <f t="shared" si="130"/>
        <v>25.968391968984104</v>
      </c>
      <c r="Y529">
        <f t="shared" si="130"/>
        <v>64.11748458322252</v>
      </c>
      <c r="Z529">
        <f t="shared" si="130"/>
        <v>109.89083868460607</v>
      </c>
      <c r="AA529">
        <f t="shared" si="130"/>
        <v>73.420861795408044</v>
      </c>
      <c r="AB529">
        <f t="shared" si="130"/>
        <v>96.04508025086146</v>
      </c>
      <c r="AC529">
        <f t="shared" si="130"/>
        <v>56.09465584576418</v>
      </c>
      <c r="AD529">
        <f t="shared" si="130"/>
        <v>12.04903803741909</v>
      </c>
      <c r="AE529">
        <f t="shared" si="130"/>
        <v>39.273239478021218</v>
      </c>
      <c r="AF529">
        <f t="shared" si="130"/>
        <v>77.631836178193552</v>
      </c>
      <c r="AG529">
        <f t="shared" si="130"/>
        <v>32.227500734963094</v>
      </c>
      <c r="AH529">
        <f t="shared" si="130"/>
        <v>45.849103519071697</v>
      </c>
      <c r="AI529">
        <f t="shared" si="130"/>
        <v>22.118164432053781</v>
      </c>
      <c r="AJ529">
        <f t="shared" si="130"/>
        <v>33.200767741288338</v>
      </c>
      <c r="AK529">
        <f t="shared" si="130"/>
        <v>22.554259116869197</v>
      </c>
      <c r="AL529">
        <f t="shared" si="130"/>
        <v>0</v>
      </c>
    </row>
    <row r="530" spans="1:38">
      <c r="A530" s="13" t="s">
        <v>30</v>
      </c>
      <c r="B530">
        <f t="shared" ref="B530:AL530" si="131">B218-B416-B454</f>
        <v>8.4700285458805968</v>
      </c>
      <c r="C530">
        <f t="shared" si="131"/>
        <v>0.28860557020358779</v>
      </c>
      <c r="D530">
        <f t="shared" si="131"/>
        <v>49.584767293478912</v>
      </c>
      <c r="E530">
        <f t="shared" si="131"/>
        <v>4.6199060684824058</v>
      </c>
      <c r="F530">
        <f t="shared" si="131"/>
        <v>3.9912708108082167</v>
      </c>
      <c r="G530">
        <f t="shared" si="131"/>
        <v>4.9634811073778113</v>
      </c>
      <c r="H530">
        <f t="shared" si="131"/>
        <v>15.783921868765846</v>
      </c>
      <c r="I530">
        <f t="shared" si="131"/>
        <v>9.0446236177794042</v>
      </c>
      <c r="J530">
        <f t="shared" si="131"/>
        <v>6.4105535172632786</v>
      </c>
      <c r="K530">
        <f t="shared" si="131"/>
        <v>12.15216119243671</v>
      </c>
      <c r="L530">
        <f t="shared" si="131"/>
        <v>7.2547795961753003</v>
      </c>
      <c r="M530">
        <f t="shared" si="131"/>
        <v>5.6597788911294211</v>
      </c>
      <c r="N530">
        <f t="shared" si="131"/>
        <v>12.356242518265297</v>
      </c>
      <c r="O530">
        <f t="shared" si="131"/>
        <v>41.665183983867905</v>
      </c>
      <c r="P530">
        <f t="shared" si="131"/>
        <v>13.705443158714532</v>
      </c>
      <c r="Q530">
        <f t="shared" si="131"/>
        <v>11.706792209906496</v>
      </c>
      <c r="R530">
        <f t="shared" si="131"/>
        <v>6.9782084190042708</v>
      </c>
      <c r="S530">
        <f t="shared" si="131"/>
        <v>94.922135659652497</v>
      </c>
      <c r="T530">
        <f t="shared" si="131"/>
        <v>169.30914806660357</v>
      </c>
      <c r="U530">
        <f t="shared" si="131"/>
        <v>43.942995397164843</v>
      </c>
      <c r="V530">
        <f t="shared" si="131"/>
        <v>32.038871040682139</v>
      </c>
      <c r="W530">
        <f t="shared" si="131"/>
        <v>15.794944242833971</v>
      </c>
      <c r="X530">
        <f t="shared" si="131"/>
        <v>43.863851645084672</v>
      </c>
      <c r="Y530">
        <f t="shared" si="131"/>
        <v>39.165706007142639</v>
      </c>
      <c r="Z530">
        <f t="shared" si="131"/>
        <v>106.05343667409922</v>
      </c>
      <c r="AA530">
        <f t="shared" si="131"/>
        <v>60.816106145185046</v>
      </c>
      <c r="AB530">
        <f t="shared" si="131"/>
        <v>50.416963511644241</v>
      </c>
      <c r="AC530">
        <f t="shared" si="131"/>
        <v>32.318629562171942</v>
      </c>
      <c r="AD530">
        <f t="shared" si="131"/>
        <v>5.3573187823857218</v>
      </c>
      <c r="AE530">
        <f t="shared" si="131"/>
        <v>23.934037579214323</v>
      </c>
      <c r="AF530">
        <f t="shared" si="131"/>
        <v>49.097488820269852</v>
      </c>
      <c r="AG530">
        <f t="shared" si="131"/>
        <v>18.77012940319273</v>
      </c>
      <c r="AH530">
        <f t="shared" si="131"/>
        <v>31.783112918719841</v>
      </c>
      <c r="AI530">
        <f t="shared" si="131"/>
        <v>11.818470569188621</v>
      </c>
      <c r="AJ530">
        <f t="shared" si="131"/>
        <v>18.239992374022446</v>
      </c>
      <c r="AK530">
        <f t="shared" si="131"/>
        <v>13.703237882468949</v>
      </c>
      <c r="AL530">
        <f t="shared" si="131"/>
        <v>0</v>
      </c>
    </row>
    <row r="531" spans="1:38">
      <c r="A531" s="13" t="s">
        <v>31</v>
      </c>
      <c r="B531">
        <f t="shared" ref="B531:AL531" si="132">B219-B417-B455</f>
        <v>16.064330500862795</v>
      </c>
      <c r="C531">
        <f t="shared" si="132"/>
        <v>0.50865300925879275</v>
      </c>
      <c r="D531">
        <f t="shared" si="132"/>
        <v>96.59771992499752</v>
      </c>
      <c r="E531">
        <f t="shared" si="132"/>
        <v>8.8111084125583812</v>
      </c>
      <c r="F531">
        <f t="shared" si="132"/>
        <v>8.2423140872345737</v>
      </c>
      <c r="G531">
        <f t="shared" si="132"/>
        <v>11.224269141962704</v>
      </c>
      <c r="H531">
        <f t="shared" si="132"/>
        <v>33.663402630864198</v>
      </c>
      <c r="I531">
        <f t="shared" si="132"/>
        <v>16.984648629363633</v>
      </c>
      <c r="J531">
        <f t="shared" si="132"/>
        <v>12.685789201909618</v>
      </c>
      <c r="K531">
        <f t="shared" si="132"/>
        <v>24.246370418341858</v>
      </c>
      <c r="L531">
        <f t="shared" si="132"/>
        <v>18.421408878507851</v>
      </c>
      <c r="M531">
        <f t="shared" si="132"/>
        <v>11.169114451656373</v>
      </c>
      <c r="N531">
        <f t="shared" si="132"/>
        <v>23.800132632365543</v>
      </c>
      <c r="O531">
        <f t="shared" si="132"/>
        <v>81.279670583814649</v>
      </c>
      <c r="P531">
        <f t="shared" si="132"/>
        <v>27.073698245216711</v>
      </c>
      <c r="Q531">
        <f t="shared" si="132"/>
        <v>31.686149488781929</v>
      </c>
      <c r="R531">
        <f t="shared" si="132"/>
        <v>14.167589492669288</v>
      </c>
      <c r="S531">
        <f t="shared" si="132"/>
        <v>186.49701672181098</v>
      </c>
      <c r="T531">
        <f t="shared" si="132"/>
        <v>292.92671789413077</v>
      </c>
      <c r="U531">
        <f t="shared" si="132"/>
        <v>81.978485546915778</v>
      </c>
      <c r="V531">
        <f t="shared" si="132"/>
        <v>57.720263320624532</v>
      </c>
      <c r="W531">
        <f t="shared" si="132"/>
        <v>36.279184723737387</v>
      </c>
      <c r="X531">
        <f t="shared" si="132"/>
        <v>36.641442314489126</v>
      </c>
      <c r="Y531">
        <f t="shared" si="132"/>
        <v>214.07642566236265</v>
      </c>
      <c r="Z531">
        <f t="shared" si="132"/>
        <v>206.36808170725951</v>
      </c>
      <c r="AA531">
        <f t="shared" si="132"/>
        <v>118.53905814599602</v>
      </c>
      <c r="AB531">
        <f t="shared" si="132"/>
        <v>91.420400192384079</v>
      </c>
      <c r="AC531">
        <f t="shared" si="132"/>
        <v>60.323648773911856</v>
      </c>
      <c r="AD531">
        <f t="shared" si="132"/>
        <v>10.17834100027577</v>
      </c>
      <c r="AE531">
        <f t="shared" si="132"/>
        <v>43.469920731488607</v>
      </c>
      <c r="AF531">
        <f t="shared" si="132"/>
        <v>94.390356640264258</v>
      </c>
      <c r="AG531">
        <f t="shared" si="132"/>
        <v>32.894874723351045</v>
      </c>
      <c r="AH531">
        <f t="shared" si="132"/>
        <v>53.906149582091999</v>
      </c>
      <c r="AI531">
        <f t="shared" si="132"/>
        <v>23.210201405610761</v>
      </c>
      <c r="AJ531">
        <f t="shared" si="132"/>
        <v>30.535719666304885</v>
      </c>
      <c r="AK531">
        <f t="shared" si="132"/>
        <v>26.49026814026865</v>
      </c>
      <c r="AL531">
        <f t="shared" si="132"/>
        <v>0</v>
      </c>
    </row>
    <row r="532" spans="1:38">
      <c r="A532" s="13" t="s">
        <v>32</v>
      </c>
      <c r="B532">
        <f t="shared" ref="B532:AL532" si="133">B220-B418-B456</f>
        <v>33.891607186873358</v>
      </c>
      <c r="C532">
        <f t="shared" si="133"/>
        <v>0.91489179471265425</v>
      </c>
      <c r="D532">
        <f t="shared" si="133"/>
        <v>180.69886253684658</v>
      </c>
      <c r="E532">
        <f t="shared" si="133"/>
        <v>13.878132880236304</v>
      </c>
      <c r="F532">
        <f t="shared" si="133"/>
        <v>12.712696457504897</v>
      </c>
      <c r="G532">
        <f t="shared" si="133"/>
        <v>15.045120498950217</v>
      </c>
      <c r="H532">
        <f t="shared" si="133"/>
        <v>48.891852522951801</v>
      </c>
      <c r="I532">
        <f t="shared" si="133"/>
        <v>24.938084697235361</v>
      </c>
      <c r="J532">
        <f t="shared" si="133"/>
        <v>18.625104139666547</v>
      </c>
      <c r="K532">
        <f t="shared" si="133"/>
        <v>35.696942409700405</v>
      </c>
      <c r="L532">
        <f t="shared" si="133"/>
        <v>20.538641363778531</v>
      </c>
      <c r="M532">
        <f t="shared" si="133"/>
        <v>15.679698452120856</v>
      </c>
      <c r="N532">
        <f t="shared" si="133"/>
        <v>35.496688116306487</v>
      </c>
      <c r="O532">
        <f t="shared" si="133"/>
        <v>117.22603215554352</v>
      </c>
      <c r="P532">
        <f t="shared" si="133"/>
        <v>38.996259243387293</v>
      </c>
      <c r="Q532">
        <f t="shared" si="133"/>
        <v>31.182879473579359</v>
      </c>
      <c r="R532">
        <f t="shared" si="133"/>
        <v>20.962112237545202</v>
      </c>
      <c r="S532">
        <f t="shared" si="133"/>
        <v>303.1719419194294</v>
      </c>
      <c r="T532">
        <f t="shared" si="133"/>
        <v>464.04156110716286</v>
      </c>
      <c r="U532">
        <f t="shared" si="133"/>
        <v>147.33536150755376</v>
      </c>
      <c r="V532">
        <f t="shared" si="133"/>
        <v>103.01318257170321</v>
      </c>
      <c r="W532">
        <f t="shared" si="133"/>
        <v>41.127063391060531</v>
      </c>
      <c r="X532">
        <f t="shared" si="133"/>
        <v>40.565039501819847</v>
      </c>
      <c r="Y532">
        <f t="shared" si="133"/>
        <v>60.942362743672895</v>
      </c>
      <c r="Z532">
        <f t="shared" si="133"/>
        <v>403.9625292985574</v>
      </c>
      <c r="AA532">
        <f t="shared" si="133"/>
        <v>261.62387190977262</v>
      </c>
      <c r="AB532">
        <f t="shared" si="133"/>
        <v>141.11352247550647</v>
      </c>
      <c r="AC532">
        <f t="shared" si="133"/>
        <v>69.805380703681109</v>
      </c>
      <c r="AD532">
        <f t="shared" si="133"/>
        <v>13.439705300648793</v>
      </c>
      <c r="AE532">
        <f t="shared" si="133"/>
        <v>56.083083289657246</v>
      </c>
      <c r="AF532">
        <f t="shared" si="133"/>
        <v>131.3602558148834</v>
      </c>
      <c r="AG532">
        <f t="shared" si="133"/>
        <v>47.229270177906365</v>
      </c>
      <c r="AH532">
        <f t="shared" si="133"/>
        <v>83.45855433536849</v>
      </c>
      <c r="AI532">
        <f t="shared" si="133"/>
        <v>32.506420585977111</v>
      </c>
      <c r="AJ532">
        <f t="shared" si="133"/>
        <v>42.288919038120461</v>
      </c>
      <c r="AK532">
        <f t="shared" si="133"/>
        <v>38.789218059214555</v>
      </c>
      <c r="AL532">
        <f t="shared" si="133"/>
        <v>0</v>
      </c>
    </row>
    <row r="533" spans="1:38">
      <c r="A533" s="13" t="s">
        <v>33</v>
      </c>
      <c r="B533">
        <f t="shared" ref="B533:AL533" si="134">B221-B419-B457</f>
        <v>0</v>
      </c>
      <c r="C533">
        <f t="shared" si="134"/>
        <v>0</v>
      </c>
      <c r="D533">
        <f t="shared" si="134"/>
        <v>0</v>
      </c>
      <c r="E533">
        <f t="shared" si="134"/>
        <v>0</v>
      </c>
      <c r="F533">
        <f t="shared" si="134"/>
        <v>0</v>
      </c>
      <c r="G533">
        <f t="shared" si="134"/>
        <v>0</v>
      </c>
      <c r="H533">
        <f t="shared" si="134"/>
        <v>0</v>
      </c>
      <c r="I533">
        <f t="shared" si="134"/>
        <v>0</v>
      </c>
      <c r="J533">
        <f t="shared" si="134"/>
        <v>0</v>
      </c>
      <c r="K533">
        <f t="shared" si="134"/>
        <v>0</v>
      </c>
      <c r="L533">
        <f t="shared" si="134"/>
        <v>0</v>
      </c>
      <c r="M533">
        <f t="shared" si="134"/>
        <v>0</v>
      </c>
      <c r="N533">
        <f t="shared" si="134"/>
        <v>0</v>
      </c>
      <c r="O533">
        <f t="shared" si="134"/>
        <v>0</v>
      </c>
      <c r="P533">
        <f t="shared" si="134"/>
        <v>0</v>
      </c>
      <c r="Q533">
        <f t="shared" si="134"/>
        <v>0</v>
      </c>
      <c r="R533">
        <f t="shared" si="134"/>
        <v>0</v>
      </c>
      <c r="S533">
        <f t="shared" si="134"/>
        <v>0</v>
      </c>
      <c r="T533">
        <f t="shared" si="134"/>
        <v>0</v>
      </c>
      <c r="U533">
        <f t="shared" si="134"/>
        <v>0</v>
      </c>
      <c r="V533">
        <f t="shared" si="134"/>
        <v>0</v>
      </c>
      <c r="W533">
        <f t="shared" si="134"/>
        <v>0</v>
      </c>
      <c r="X533">
        <f t="shared" si="134"/>
        <v>0</v>
      </c>
      <c r="Y533">
        <f t="shared" si="134"/>
        <v>0</v>
      </c>
      <c r="Z533">
        <f t="shared" si="134"/>
        <v>0</v>
      </c>
      <c r="AA533">
        <f t="shared" si="134"/>
        <v>0</v>
      </c>
      <c r="AB533">
        <f t="shared" si="134"/>
        <v>0</v>
      </c>
      <c r="AC533">
        <f t="shared" si="134"/>
        <v>0</v>
      </c>
      <c r="AD533">
        <f t="shared" si="134"/>
        <v>0</v>
      </c>
      <c r="AE533">
        <f t="shared" si="134"/>
        <v>0</v>
      </c>
      <c r="AF533">
        <f t="shared" si="134"/>
        <v>0</v>
      </c>
      <c r="AG533">
        <f t="shared" si="134"/>
        <v>0</v>
      </c>
      <c r="AH533">
        <f t="shared" si="134"/>
        <v>0</v>
      </c>
      <c r="AI533">
        <f t="shared" si="134"/>
        <v>0</v>
      </c>
      <c r="AJ533">
        <f t="shared" si="134"/>
        <v>0</v>
      </c>
      <c r="AK533">
        <f t="shared" si="134"/>
        <v>0</v>
      </c>
      <c r="AL533">
        <f t="shared" si="134"/>
        <v>0</v>
      </c>
    </row>
    <row r="534" spans="1:38">
      <c r="A534" s="13" t="s">
        <v>34</v>
      </c>
      <c r="B534">
        <f t="shared" ref="B534:AL534" si="135">B222-B420-B458</f>
        <v>98.542100618843705</v>
      </c>
      <c r="C534">
        <f t="shared" si="135"/>
        <v>3.3819440365158413</v>
      </c>
      <c r="D534">
        <f t="shared" si="135"/>
        <v>620.31487346680717</v>
      </c>
      <c r="E534">
        <f t="shared" si="135"/>
        <v>46.712060566876467</v>
      </c>
      <c r="F534">
        <f t="shared" si="135"/>
        <v>50.808960625326641</v>
      </c>
      <c r="G534">
        <f t="shared" si="135"/>
        <v>58.978614205962323</v>
      </c>
      <c r="H534">
        <f t="shared" si="135"/>
        <v>177.13441945559839</v>
      </c>
      <c r="I534">
        <f t="shared" si="135"/>
        <v>105.65064759912518</v>
      </c>
      <c r="J534">
        <f t="shared" si="135"/>
        <v>85.740888098209211</v>
      </c>
      <c r="K534">
        <f t="shared" si="135"/>
        <v>162.70729611560009</v>
      </c>
      <c r="L534">
        <f t="shared" si="135"/>
        <v>86.027242898223392</v>
      </c>
      <c r="M534">
        <f t="shared" si="135"/>
        <v>65.529228461497524</v>
      </c>
      <c r="N534">
        <f t="shared" si="135"/>
        <v>151.33383441488601</v>
      </c>
      <c r="O534">
        <f t="shared" si="135"/>
        <v>526.24379498435223</v>
      </c>
      <c r="P534">
        <f t="shared" si="135"/>
        <v>173.22629362693033</v>
      </c>
      <c r="Q534">
        <f t="shared" si="135"/>
        <v>150.10900791908125</v>
      </c>
      <c r="R534">
        <f t="shared" si="135"/>
        <v>78.617614105060184</v>
      </c>
      <c r="S534">
        <f t="shared" si="135"/>
        <v>1511.9373086141304</v>
      </c>
      <c r="T534">
        <f t="shared" si="135"/>
        <v>1642.4167140208317</v>
      </c>
      <c r="U534">
        <f t="shared" si="135"/>
        <v>461.51857339356752</v>
      </c>
      <c r="V534">
        <f t="shared" si="135"/>
        <v>372.21232173348017</v>
      </c>
      <c r="W534">
        <f t="shared" si="135"/>
        <v>181.38380336545046</v>
      </c>
      <c r="X534">
        <f t="shared" si="135"/>
        <v>119.0581221928438</v>
      </c>
      <c r="Y534">
        <f t="shared" si="135"/>
        <v>331.85775778047844</v>
      </c>
      <c r="Z534">
        <f t="shared" si="135"/>
        <v>427.30860214626659</v>
      </c>
      <c r="AA534">
        <f t="shared" si="135"/>
        <v>465.19616012494879</v>
      </c>
      <c r="AB534">
        <f t="shared" si="135"/>
        <v>870.36704196923438</v>
      </c>
      <c r="AC534">
        <f t="shared" si="135"/>
        <v>366.70419644999731</v>
      </c>
      <c r="AD534">
        <f t="shared" si="135"/>
        <v>53.036408752523812</v>
      </c>
      <c r="AE534">
        <f t="shared" si="135"/>
        <v>252.08237046796501</v>
      </c>
      <c r="AF534">
        <f t="shared" si="135"/>
        <v>465.8065356897215</v>
      </c>
      <c r="AG534">
        <f t="shared" si="135"/>
        <v>190.20386302064173</v>
      </c>
      <c r="AH534">
        <f t="shared" si="135"/>
        <v>303.72728679651721</v>
      </c>
      <c r="AI534">
        <f t="shared" si="135"/>
        <v>148.23737615439046</v>
      </c>
      <c r="AJ534">
        <f t="shared" si="135"/>
        <v>171.50381828781511</v>
      </c>
      <c r="AK534">
        <f t="shared" si="135"/>
        <v>127.24937513449116</v>
      </c>
      <c r="AL534">
        <f t="shared" si="135"/>
        <v>0</v>
      </c>
    </row>
    <row r="535" spans="1:38">
      <c r="A535" s="13" t="s">
        <v>35</v>
      </c>
      <c r="B535">
        <f t="shared" ref="B535:AL535" si="136">B223-B421-B459</f>
        <v>9.0480151770998232E-2</v>
      </c>
      <c r="C535">
        <f t="shared" si="136"/>
        <v>3.3206267671810558E-3</v>
      </c>
      <c r="D535">
        <f t="shared" si="136"/>
        <v>0.56541322739776212</v>
      </c>
      <c r="E535">
        <f t="shared" si="136"/>
        <v>5.0947515252805303E-2</v>
      </c>
      <c r="F535">
        <f t="shared" si="136"/>
        <v>4.4338758711846442E-2</v>
      </c>
      <c r="G535">
        <f t="shared" si="136"/>
        <v>4.9059746628156979E-2</v>
      </c>
      <c r="H535">
        <f t="shared" si="136"/>
        <v>0.16656904586488538</v>
      </c>
      <c r="I535">
        <f t="shared" si="136"/>
        <v>0.10645438803961813</v>
      </c>
      <c r="J535">
        <f t="shared" si="136"/>
        <v>8.3900719414604571E-2</v>
      </c>
      <c r="K535">
        <f t="shared" si="136"/>
        <v>0.15992399563944928</v>
      </c>
      <c r="L535">
        <f t="shared" si="136"/>
        <v>7.9588661421239479E-2</v>
      </c>
      <c r="M535">
        <f t="shared" si="136"/>
        <v>6.8966938783678794E-2</v>
      </c>
      <c r="N535">
        <f t="shared" si="136"/>
        <v>0.14344281983883442</v>
      </c>
      <c r="O535">
        <f t="shared" si="136"/>
        <v>0.6152981392559207</v>
      </c>
      <c r="P535">
        <f t="shared" si="136"/>
        <v>0.29096120271535747</v>
      </c>
      <c r="Q535">
        <f t="shared" si="136"/>
        <v>0.10417493423020815</v>
      </c>
      <c r="R535">
        <f t="shared" si="136"/>
        <v>0.11373328645686233</v>
      </c>
      <c r="S535">
        <f t="shared" si="136"/>
        <v>1.3821090604576334</v>
      </c>
      <c r="T535">
        <f t="shared" si="136"/>
        <v>1.6350020240486451</v>
      </c>
      <c r="U535">
        <f t="shared" si="136"/>
        <v>0.49704317745253263</v>
      </c>
      <c r="V535">
        <f t="shared" si="136"/>
        <v>0.27880293055694705</v>
      </c>
      <c r="W535">
        <f t="shared" si="136"/>
        <v>0.1410502324160767</v>
      </c>
      <c r="X535">
        <f t="shared" si="136"/>
        <v>0.11793516074546635</v>
      </c>
      <c r="Y535">
        <f t="shared" si="136"/>
        <v>0.40336721954962373</v>
      </c>
      <c r="Z535">
        <f t="shared" si="136"/>
        <v>0.4639525767552406</v>
      </c>
      <c r="AA535">
        <f t="shared" si="136"/>
        <v>0.46435853252222464</v>
      </c>
      <c r="AB535">
        <f t="shared" si="136"/>
        <v>0.45514099372490618</v>
      </c>
      <c r="AC535">
        <f t="shared" si="136"/>
        <v>13.822770290105392</v>
      </c>
      <c r="AD535">
        <f t="shared" si="136"/>
        <v>8.8036663903794263E-2</v>
      </c>
      <c r="AE535">
        <f t="shared" si="136"/>
        <v>0.41835997490447802</v>
      </c>
      <c r="AF535">
        <f t="shared" si="136"/>
        <v>0.63154546005800094</v>
      </c>
      <c r="AG535">
        <f t="shared" si="136"/>
        <v>0.24541317812024502</v>
      </c>
      <c r="AH535">
        <f t="shared" si="136"/>
        <v>0.34489945958625784</v>
      </c>
      <c r="AI535">
        <f t="shared" si="136"/>
        <v>0.19316789481062591</v>
      </c>
      <c r="AJ535">
        <f t="shared" si="136"/>
        <v>0.19714605698945839</v>
      </c>
      <c r="AK535">
        <f t="shared" si="136"/>
        <v>0.16499784870373602</v>
      </c>
      <c r="AL535">
        <f t="shared" si="136"/>
        <v>0</v>
      </c>
    </row>
    <row r="536" spans="1:38">
      <c r="A536" s="13" t="s">
        <v>36</v>
      </c>
      <c r="B536">
        <f t="shared" ref="B536:AL536" si="137">B224-B422-B460</f>
        <v>45.758458422356611</v>
      </c>
      <c r="C536">
        <f t="shared" si="137"/>
        <v>0.86458751456926941</v>
      </c>
      <c r="D536">
        <f t="shared" si="137"/>
        <v>261.84366097638843</v>
      </c>
      <c r="E536">
        <f t="shared" si="137"/>
        <v>20.069308923463105</v>
      </c>
      <c r="F536">
        <f t="shared" si="137"/>
        <v>14.882162316094247</v>
      </c>
      <c r="G536">
        <f t="shared" si="137"/>
        <v>14.034253890122516</v>
      </c>
      <c r="H536">
        <f t="shared" si="137"/>
        <v>79.761856692598371</v>
      </c>
      <c r="I536">
        <f t="shared" si="137"/>
        <v>41.076056408304005</v>
      </c>
      <c r="J536">
        <f t="shared" si="137"/>
        <v>24.42603480016907</v>
      </c>
      <c r="K536">
        <f t="shared" si="137"/>
        <v>36.596991265876973</v>
      </c>
      <c r="L536">
        <f t="shared" si="137"/>
        <v>21.246149213739471</v>
      </c>
      <c r="M536">
        <f t="shared" si="137"/>
        <v>17.599159769742052</v>
      </c>
      <c r="N536">
        <f t="shared" si="137"/>
        <v>36.702470166082676</v>
      </c>
      <c r="O536">
        <f t="shared" si="137"/>
        <v>174.94075193756836</v>
      </c>
      <c r="P536">
        <f t="shared" si="137"/>
        <v>53.910030429785166</v>
      </c>
      <c r="Q536">
        <f t="shared" si="137"/>
        <v>32.501047070588456</v>
      </c>
      <c r="R536">
        <f t="shared" si="137"/>
        <v>18.179403003366371</v>
      </c>
      <c r="S536">
        <f t="shared" si="137"/>
        <v>258.99542314783645</v>
      </c>
      <c r="T536">
        <f t="shared" si="137"/>
        <v>393.68051019752988</v>
      </c>
      <c r="U536">
        <f t="shared" si="137"/>
        <v>99.297281515568628</v>
      </c>
      <c r="V536">
        <f t="shared" si="137"/>
        <v>168.40875279994512</v>
      </c>
      <c r="W536">
        <f t="shared" si="137"/>
        <v>48.1199917674275</v>
      </c>
      <c r="X536">
        <f t="shared" si="137"/>
        <v>43.3313491899941</v>
      </c>
      <c r="Y536">
        <f t="shared" si="137"/>
        <v>71.994654494805005</v>
      </c>
      <c r="Z536">
        <f t="shared" si="137"/>
        <v>154.79289127801238</v>
      </c>
      <c r="AA536">
        <f t="shared" si="137"/>
        <v>99.679020040437223</v>
      </c>
      <c r="AB536">
        <f t="shared" si="137"/>
        <v>80.787093584055825</v>
      </c>
      <c r="AC536">
        <f t="shared" si="137"/>
        <v>66.120151924440293</v>
      </c>
      <c r="AD536">
        <f t="shared" si="137"/>
        <v>18.878973848295363</v>
      </c>
      <c r="AE536">
        <f t="shared" si="137"/>
        <v>49.24288744168404</v>
      </c>
      <c r="AF536">
        <f t="shared" si="137"/>
        <v>119.33588321537714</v>
      </c>
      <c r="AG536">
        <f t="shared" si="137"/>
        <v>59.267631881523563</v>
      </c>
      <c r="AH536">
        <f t="shared" si="137"/>
        <v>101.41412780518408</v>
      </c>
      <c r="AI536">
        <f t="shared" si="137"/>
        <v>40.037825004534312</v>
      </c>
      <c r="AJ536">
        <f t="shared" si="137"/>
        <v>57.167844289931999</v>
      </c>
      <c r="AK536">
        <f t="shared" si="137"/>
        <v>30.56033951356272</v>
      </c>
      <c r="AL536">
        <f t="shared" si="137"/>
        <v>0</v>
      </c>
    </row>
    <row r="537" spans="1:38">
      <c r="A537" s="13" t="s">
        <v>37</v>
      </c>
      <c r="B537">
        <f t="shared" ref="B537:AL537" si="138">B225-B423-B461</f>
        <v>146.87070309356</v>
      </c>
      <c r="C537">
        <f t="shared" si="138"/>
        <v>4.9314153430246801</v>
      </c>
      <c r="D537">
        <f t="shared" si="138"/>
        <v>924.73237453869149</v>
      </c>
      <c r="E537">
        <f t="shared" si="138"/>
        <v>76.529971595916024</v>
      </c>
      <c r="F537">
        <f t="shared" si="138"/>
        <v>73.081639217614608</v>
      </c>
      <c r="G537">
        <f t="shared" si="138"/>
        <v>85.040299414456882</v>
      </c>
      <c r="H537">
        <f t="shared" si="138"/>
        <v>284.32475492460088</v>
      </c>
      <c r="I537">
        <f t="shared" si="138"/>
        <v>155.62656231383903</v>
      </c>
      <c r="J537">
        <f t="shared" si="138"/>
        <v>122.57498963779473</v>
      </c>
      <c r="K537">
        <f t="shared" si="138"/>
        <v>249.29387918461288</v>
      </c>
      <c r="L537">
        <f t="shared" si="138"/>
        <v>121.29392323867987</v>
      </c>
      <c r="M537">
        <f t="shared" si="138"/>
        <v>101.89167611215191</v>
      </c>
      <c r="N537">
        <f t="shared" si="138"/>
        <v>218.83376601374908</v>
      </c>
      <c r="O537">
        <f t="shared" si="138"/>
        <v>767.19121821308943</v>
      </c>
      <c r="P537">
        <f t="shared" si="138"/>
        <v>254.21123044230745</v>
      </c>
      <c r="Q537">
        <f t="shared" si="138"/>
        <v>257.27510960705564</v>
      </c>
      <c r="R537">
        <f t="shared" si="138"/>
        <v>137.31892025446689</v>
      </c>
      <c r="S537">
        <f t="shared" si="138"/>
        <v>1861.2325807275731</v>
      </c>
      <c r="T537">
        <f t="shared" si="138"/>
        <v>2345.8414338122493</v>
      </c>
      <c r="U537">
        <f t="shared" si="138"/>
        <v>756.71766768779844</v>
      </c>
      <c r="V537">
        <f t="shared" si="138"/>
        <v>531.0407153995917</v>
      </c>
      <c r="W537">
        <f t="shared" si="138"/>
        <v>244.63047218186341</v>
      </c>
      <c r="X537">
        <f t="shared" si="138"/>
        <v>200.73695700330256</v>
      </c>
      <c r="Y537">
        <f t="shared" si="138"/>
        <v>416.62797717885911</v>
      </c>
      <c r="Z537">
        <f t="shared" si="138"/>
        <v>877.86679810306975</v>
      </c>
      <c r="AA537">
        <f t="shared" si="138"/>
        <v>709.70976119814395</v>
      </c>
      <c r="AB537">
        <f t="shared" si="138"/>
        <v>749.04989243955993</v>
      </c>
      <c r="AC537">
        <f t="shared" si="138"/>
        <v>483.22478612746318</v>
      </c>
      <c r="AD537">
        <f t="shared" si="138"/>
        <v>86.166693188812971</v>
      </c>
      <c r="AE537">
        <f t="shared" si="138"/>
        <v>355.03732709953999</v>
      </c>
      <c r="AF537">
        <f t="shared" si="138"/>
        <v>732.78256385328393</v>
      </c>
      <c r="AG537">
        <f t="shared" si="138"/>
        <v>303.19059018011967</v>
      </c>
      <c r="AH537">
        <f t="shared" si="138"/>
        <v>477.59120240550607</v>
      </c>
      <c r="AI537">
        <f t="shared" si="138"/>
        <v>215.03625981339678</v>
      </c>
      <c r="AJ537">
        <f t="shared" si="138"/>
        <v>264.37000473920176</v>
      </c>
      <c r="AK537">
        <f t="shared" si="138"/>
        <v>202.0294460621366</v>
      </c>
      <c r="AL537">
        <f t="shared" si="138"/>
        <v>0</v>
      </c>
    </row>
    <row r="538" spans="1:38">
      <c r="A538" s="13" t="s">
        <v>38</v>
      </c>
      <c r="B538">
        <f t="shared" ref="B538:AL538" si="139">B226-B424-B462</f>
        <v>0</v>
      </c>
      <c r="C538">
        <f t="shared" si="139"/>
        <v>0</v>
      </c>
      <c r="D538">
        <f t="shared" si="139"/>
        <v>0</v>
      </c>
      <c r="E538">
        <f t="shared" si="139"/>
        <v>0</v>
      </c>
      <c r="F538">
        <f t="shared" si="139"/>
        <v>0</v>
      </c>
      <c r="G538">
        <f t="shared" si="139"/>
        <v>0</v>
      </c>
      <c r="H538">
        <f t="shared" si="139"/>
        <v>0</v>
      </c>
      <c r="I538">
        <f t="shared" si="139"/>
        <v>0</v>
      </c>
      <c r="J538">
        <f t="shared" si="139"/>
        <v>0</v>
      </c>
      <c r="K538">
        <f t="shared" si="139"/>
        <v>0</v>
      </c>
      <c r="L538">
        <f t="shared" si="139"/>
        <v>0</v>
      </c>
      <c r="M538">
        <f t="shared" si="139"/>
        <v>0</v>
      </c>
      <c r="N538">
        <f t="shared" si="139"/>
        <v>0</v>
      </c>
      <c r="O538">
        <f t="shared" si="139"/>
        <v>0</v>
      </c>
      <c r="P538">
        <f t="shared" si="139"/>
        <v>0</v>
      </c>
      <c r="Q538">
        <f t="shared" si="139"/>
        <v>0</v>
      </c>
      <c r="R538">
        <f t="shared" si="139"/>
        <v>0</v>
      </c>
      <c r="S538">
        <f t="shared" si="139"/>
        <v>0</v>
      </c>
      <c r="T538">
        <f t="shared" si="139"/>
        <v>0</v>
      </c>
      <c r="U538">
        <f t="shared" si="139"/>
        <v>0</v>
      </c>
      <c r="V538">
        <f t="shared" si="139"/>
        <v>0</v>
      </c>
      <c r="W538">
        <f t="shared" si="139"/>
        <v>0</v>
      </c>
      <c r="X538">
        <f t="shared" si="139"/>
        <v>0</v>
      </c>
      <c r="Y538">
        <f t="shared" si="139"/>
        <v>0</v>
      </c>
      <c r="Z538">
        <f t="shared" si="139"/>
        <v>0</v>
      </c>
      <c r="AA538">
        <f t="shared" si="139"/>
        <v>0</v>
      </c>
      <c r="AB538">
        <f t="shared" si="139"/>
        <v>0</v>
      </c>
      <c r="AC538">
        <f t="shared" si="139"/>
        <v>0</v>
      </c>
      <c r="AD538">
        <f t="shared" si="139"/>
        <v>0</v>
      </c>
      <c r="AE538">
        <f t="shared" si="139"/>
        <v>0</v>
      </c>
      <c r="AF538">
        <f t="shared" si="139"/>
        <v>0</v>
      </c>
      <c r="AG538">
        <f t="shared" si="139"/>
        <v>0</v>
      </c>
      <c r="AH538">
        <f t="shared" si="139"/>
        <v>0</v>
      </c>
      <c r="AI538">
        <f t="shared" si="139"/>
        <v>0</v>
      </c>
      <c r="AJ538">
        <f t="shared" si="139"/>
        <v>0</v>
      </c>
      <c r="AK538">
        <f t="shared" si="139"/>
        <v>0</v>
      </c>
      <c r="AL538">
        <f t="shared" si="139"/>
        <v>0</v>
      </c>
    </row>
    <row r="539" spans="1:38">
      <c r="A539" s="13" t="s">
        <v>39</v>
      </c>
      <c r="B539">
        <f t="shared" ref="B539:AL539" si="140">B227-B425-B463</f>
        <v>0</v>
      </c>
      <c r="C539">
        <f t="shared" si="140"/>
        <v>0</v>
      </c>
      <c r="D539">
        <f t="shared" si="140"/>
        <v>0</v>
      </c>
      <c r="E539">
        <f t="shared" si="140"/>
        <v>0</v>
      </c>
      <c r="F539">
        <f t="shared" si="140"/>
        <v>0</v>
      </c>
      <c r="G539">
        <f t="shared" si="140"/>
        <v>0</v>
      </c>
      <c r="H539">
        <f t="shared" si="140"/>
        <v>0</v>
      </c>
      <c r="I539">
        <f t="shared" si="140"/>
        <v>0</v>
      </c>
      <c r="J539">
        <f t="shared" si="140"/>
        <v>0</v>
      </c>
      <c r="K539">
        <f t="shared" si="140"/>
        <v>0</v>
      </c>
      <c r="L539">
        <f t="shared" si="140"/>
        <v>0</v>
      </c>
      <c r="M539">
        <f t="shared" si="140"/>
        <v>0</v>
      </c>
      <c r="N539">
        <f t="shared" si="140"/>
        <v>0</v>
      </c>
      <c r="O539">
        <f t="shared" si="140"/>
        <v>0</v>
      </c>
      <c r="P539">
        <f t="shared" si="140"/>
        <v>0</v>
      </c>
      <c r="Q539">
        <f t="shared" si="140"/>
        <v>0</v>
      </c>
      <c r="R539">
        <f t="shared" si="140"/>
        <v>0</v>
      </c>
      <c r="S539">
        <f t="shared" si="140"/>
        <v>0</v>
      </c>
      <c r="T539">
        <f t="shared" si="140"/>
        <v>0</v>
      </c>
      <c r="U539">
        <f t="shared" si="140"/>
        <v>0</v>
      </c>
      <c r="V539">
        <f t="shared" si="140"/>
        <v>0</v>
      </c>
      <c r="W539">
        <f t="shared" si="140"/>
        <v>0</v>
      </c>
      <c r="X539">
        <f t="shared" si="140"/>
        <v>0</v>
      </c>
      <c r="Y539">
        <f t="shared" si="140"/>
        <v>0</v>
      </c>
      <c r="Z539">
        <f t="shared" si="140"/>
        <v>0</v>
      </c>
      <c r="AA539">
        <f t="shared" si="140"/>
        <v>0</v>
      </c>
      <c r="AB539">
        <f t="shared" si="140"/>
        <v>0</v>
      </c>
      <c r="AC539">
        <f t="shared" si="140"/>
        <v>0</v>
      </c>
      <c r="AD539">
        <f t="shared" si="140"/>
        <v>0</v>
      </c>
      <c r="AE539">
        <f t="shared" si="140"/>
        <v>0</v>
      </c>
      <c r="AF539">
        <f t="shared" si="140"/>
        <v>0</v>
      </c>
      <c r="AG539">
        <f t="shared" si="140"/>
        <v>0</v>
      </c>
      <c r="AH539">
        <f t="shared" si="140"/>
        <v>0</v>
      </c>
      <c r="AI539">
        <f t="shared" si="140"/>
        <v>0</v>
      </c>
      <c r="AJ539">
        <f t="shared" si="140"/>
        <v>0</v>
      </c>
      <c r="AK539">
        <f t="shared" si="140"/>
        <v>0</v>
      </c>
      <c r="AL539">
        <f t="shared" si="140"/>
        <v>0</v>
      </c>
    </row>
    <row r="540" spans="1:38">
      <c r="A540" s="13" t="s">
        <v>40</v>
      </c>
      <c r="B540">
        <f t="shared" ref="B540:AL540" si="141">B228-B426-B464</f>
        <v>0.10957534864703722</v>
      </c>
      <c r="C540">
        <f t="shared" si="141"/>
        <v>3.6538684147376494E-3</v>
      </c>
      <c r="D540">
        <f t="shared" si="141"/>
        <v>0.68004292932640065</v>
      </c>
      <c r="E540">
        <f t="shared" si="141"/>
        <v>5.993410503223278E-2</v>
      </c>
      <c r="F540">
        <f t="shared" si="141"/>
        <v>5.2433722142800371E-2</v>
      </c>
      <c r="G540">
        <f t="shared" si="141"/>
        <v>6.9301713620191691E-2</v>
      </c>
      <c r="H540">
        <f t="shared" si="141"/>
        <v>0.22634693731862091</v>
      </c>
      <c r="I540">
        <f t="shared" si="141"/>
        <v>0.10652682530741038</v>
      </c>
      <c r="J540">
        <f t="shared" si="141"/>
        <v>8.705286349812312E-2</v>
      </c>
      <c r="K540">
        <f t="shared" si="141"/>
        <v>0.18675834000093008</v>
      </c>
      <c r="L540">
        <f t="shared" si="141"/>
        <v>8.6512353727574529E-2</v>
      </c>
      <c r="M540">
        <f t="shared" si="141"/>
        <v>7.4169054251616254E-2</v>
      </c>
      <c r="N540">
        <f t="shared" si="141"/>
        <v>0.15993731399439587</v>
      </c>
      <c r="O540">
        <f t="shared" si="141"/>
        <v>0.56371169253774189</v>
      </c>
      <c r="P540">
        <f t="shared" si="141"/>
        <v>0.18847345515919867</v>
      </c>
      <c r="Q540">
        <f t="shared" si="141"/>
        <v>0.20291149165075936</v>
      </c>
      <c r="R540">
        <f t="shared" si="141"/>
        <v>0.10432429962492761</v>
      </c>
      <c r="S540">
        <f t="shared" si="141"/>
        <v>1.4176267924448396</v>
      </c>
      <c r="T540">
        <f t="shared" si="141"/>
        <v>1.7716470390089538</v>
      </c>
      <c r="U540">
        <f t="shared" si="141"/>
        <v>0.61779070468622321</v>
      </c>
      <c r="V540">
        <f t="shared" si="141"/>
        <v>0.46650708343642056</v>
      </c>
      <c r="W540">
        <f t="shared" si="141"/>
        <v>0.18354361884072881</v>
      </c>
      <c r="X540">
        <f t="shared" si="141"/>
        <v>0.15665218814693352</v>
      </c>
      <c r="Y540">
        <f t="shared" si="141"/>
        <v>0.32989551467832134</v>
      </c>
      <c r="Z540">
        <f t="shared" si="141"/>
        <v>0.841570835813645</v>
      </c>
      <c r="AA540">
        <f t="shared" si="141"/>
        <v>0.59995907580368801</v>
      </c>
      <c r="AB540">
        <f t="shared" si="141"/>
        <v>0.4357499634526838</v>
      </c>
      <c r="AC540">
        <f t="shared" si="141"/>
        <v>0.36587114820679889</v>
      </c>
      <c r="AD540">
        <f t="shared" si="141"/>
        <v>6.5607734382838082E-2</v>
      </c>
      <c r="AE540">
        <f t="shared" si="141"/>
        <v>0.27444286275768792</v>
      </c>
      <c r="AF540">
        <f t="shared" si="141"/>
        <v>0.62951419465638114</v>
      </c>
      <c r="AG540">
        <f t="shared" si="141"/>
        <v>0.23297014693319304</v>
      </c>
      <c r="AH540">
        <f t="shared" si="141"/>
        <v>2.0588442578116215</v>
      </c>
      <c r="AI540">
        <f t="shared" si="141"/>
        <v>0.27369958716630688</v>
      </c>
      <c r="AJ540">
        <f t="shared" si="141"/>
        <v>0.21416495022319332</v>
      </c>
      <c r="AK540">
        <f t="shared" si="141"/>
        <v>0.14519438956396835</v>
      </c>
      <c r="AL540">
        <f t="shared" si="141"/>
        <v>0</v>
      </c>
    </row>
    <row r="541" spans="1:38">
      <c r="A541" s="13" t="s">
        <v>41</v>
      </c>
      <c r="B541">
        <f t="shared" ref="B541:AL541" si="142">B229-B427-B465</f>
        <v>0</v>
      </c>
      <c r="C541">
        <f t="shared" si="142"/>
        <v>0</v>
      </c>
      <c r="D541">
        <f t="shared" si="142"/>
        <v>0</v>
      </c>
      <c r="E541">
        <f t="shared" si="142"/>
        <v>0</v>
      </c>
      <c r="F541">
        <f t="shared" si="142"/>
        <v>0</v>
      </c>
      <c r="G541">
        <f t="shared" si="142"/>
        <v>0</v>
      </c>
      <c r="H541">
        <f t="shared" si="142"/>
        <v>0</v>
      </c>
      <c r="I541">
        <f t="shared" si="142"/>
        <v>0</v>
      </c>
      <c r="J541">
        <f t="shared" si="142"/>
        <v>0</v>
      </c>
      <c r="K541">
        <f t="shared" si="142"/>
        <v>0</v>
      </c>
      <c r="L541">
        <f t="shared" si="142"/>
        <v>0</v>
      </c>
      <c r="M541">
        <f t="shared" si="142"/>
        <v>0</v>
      </c>
      <c r="N541">
        <f t="shared" si="142"/>
        <v>0</v>
      </c>
      <c r="O541">
        <f t="shared" si="142"/>
        <v>0</v>
      </c>
      <c r="P541">
        <f t="shared" si="142"/>
        <v>0</v>
      </c>
      <c r="Q541">
        <f t="shared" si="142"/>
        <v>0</v>
      </c>
      <c r="R541">
        <f t="shared" si="142"/>
        <v>0</v>
      </c>
      <c r="S541">
        <f t="shared" si="142"/>
        <v>0</v>
      </c>
      <c r="T541">
        <f t="shared" si="142"/>
        <v>0</v>
      </c>
      <c r="U541">
        <f t="shared" si="142"/>
        <v>0</v>
      </c>
      <c r="V541">
        <f t="shared" si="142"/>
        <v>0</v>
      </c>
      <c r="W541">
        <f t="shared" si="142"/>
        <v>0</v>
      </c>
      <c r="X541">
        <f t="shared" si="142"/>
        <v>0</v>
      </c>
      <c r="Y541">
        <f t="shared" si="142"/>
        <v>0</v>
      </c>
      <c r="Z541">
        <f t="shared" si="142"/>
        <v>0</v>
      </c>
      <c r="AA541">
        <f t="shared" si="142"/>
        <v>0</v>
      </c>
      <c r="AB541">
        <f t="shared" si="142"/>
        <v>0</v>
      </c>
      <c r="AC541">
        <f t="shared" si="142"/>
        <v>0</v>
      </c>
      <c r="AD541">
        <f t="shared" si="142"/>
        <v>0</v>
      </c>
      <c r="AE541">
        <f t="shared" si="142"/>
        <v>0</v>
      </c>
      <c r="AF541">
        <f t="shared" si="142"/>
        <v>0</v>
      </c>
      <c r="AG541">
        <f t="shared" si="142"/>
        <v>0</v>
      </c>
      <c r="AH541">
        <f t="shared" si="142"/>
        <v>0</v>
      </c>
      <c r="AI541">
        <f t="shared" si="142"/>
        <v>0</v>
      </c>
      <c r="AJ541">
        <f t="shared" si="142"/>
        <v>0</v>
      </c>
      <c r="AK541">
        <f t="shared" si="142"/>
        <v>0</v>
      </c>
      <c r="AL541">
        <f t="shared" si="142"/>
        <v>0</v>
      </c>
    </row>
    <row r="542" spans="1:38">
      <c r="A542" s="13" t="s">
        <v>42</v>
      </c>
      <c r="B542">
        <f t="shared" ref="B542:AL542" si="143">B230-B428-B466</f>
        <v>0.4360679451817428</v>
      </c>
      <c r="C542">
        <f t="shared" si="143"/>
        <v>1.5745407725373292E-2</v>
      </c>
      <c r="D542">
        <f t="shared" si="143"/>
        <v>3.4321145543992468</v>
      </c>
      <c r="E542">
        <f t="shared" si="143"/>
        <v>0.29887583397532735</v>
      </c>
      <c r="F542">
        <f t="shared" si="143"/>
        <v>0.27884905229468138</v>
      </c>
      <c r="G542">
        <f t="shared" si="143"/>
        <v>0.37956710400619731</v>
      </c>
      <c r="H542">
        <f t="shared" si="143"/>
        <v>1.2118575745297415</v>
      </c>
      <c r="I542">
        <f t="shared" si="143"/>
        <v>0.81191118530166306</v>
      </c>
      <c r="J542">
        <f t="shared" si="143"/>
        <v>0.48556358859896437</v>
      </c>
      <c r="K542">
        <f t="shared" si="143"/>
        <v>0.98753476508959015</v>
      </c>
      <c r="L542">
        <f t="shared" si="143"/>
        <v>0.48513659227387201</v>
      </c>
      <c r="M542">
        <f t="shared" si="143"/>
        <v>0.40353185878006526</v>
      </c>
      <c r="N542">
        <f t="shared" si="143"/>
        <v>0.85896693014250347</v>
      </c>
      <c r="O542">
        <f t="shared" si="143"/>
        <v>3.118530769576223</v>
      </c>
      <c r="P542">
        <f t="shared" si="143"/>
        <v>1.0387156732288643</v>
      </c>
      <c r="Q542">
        <f t="shared" si="143"/>
        <v>0.88139958686502928</v>
      </c>
      <c r="R542">
        <f t="shared" si="143"/>
        <v>0.63958555746715462</v>
      </c>
      <c r="S542">
        <f t="shared" si="143"/>
        <v>5.9178004469749785</v>
      </c>
      <c r="T542">
        <f t="shared" si="143"/>
        <v>13.621596907784326</v>
      </c>
      <c r="U542">
        <f t="shared" si="143"/>
        <v>3.1442856562444637</v>
      </c>
      <c r="V542">
        <f t="shared" si="143"/>
        <v>3.4973735927778895</v>
      </c>
      <c r="W542">
        <f t="shared" si="143"/>
        <v>1.2177268952728524</v>
      </c>
      <c r="X542">
        <f t="shared" si="143"/>
        <v>0.78502145585829519</v>
      </c>
      <c r="Y542">
        <f t="shared" si="143"/>
        <v>2.4197129958627781</v>
      </c>
      <c r="Z542">
        <f t="shared" si="143"/>
        <v>2.2664524966708219</v>
      </c>
      <c r="AA542">
        <f t="shared" si="143"/>
        <v>2.6348954192895233</v>
      </c>
      <c r="AB542">
        <f t="shared" si="143"/>
        <v>3.1433933890291503</v>
      </c>
      <c r="AC542">
        <f t="shared" si="143"/>
        <v>2.2702765194614045</v>
      </c>
      <c r="AD542">
        <f t="shared" si="143"/>
        <v>0.59453540352274536</v>
      </c>
      <c r="AE542">
        <f t="shared" si="143"/>
        <v>2.1224348574355125</v>
      </c>
      <c r="AF542">
        <f t="shared" si="143"/>
        <v>4.0642349575990186</v>
      </c>
      <c r="AG542">
        <f t="shared" si="143"/>
        <v>1.8647931038188101</v>
      </c>
      <c r="AH542">
        <f t="shared" si="143"/>
        <v>2.1629542787977494</v>
      </c>
      <c r="AI542">
        <f t="shared" si="143"/>
        <v>1.4087506203527871</v>
      </c>
      <c r="AJ542">
        <f t="shared" si="143"/>
        <v>8.8239674204254133</v>
      </c>
      <c r="AK542">
        <f t="shared" si="143"/>
        <v>1.7863385279712487</v>
      </c>
      <c r="AL542">
        <f t="shared" si="143"/>
        <v>0</v>
      </c>
    </row>
    <row r="543" spans="1:38">
      <c r="A543" s="13" t="s">
        <v>43</v>
      </c>
      <c r="B543">
        <f t="shared" ref="B543:AL543" si="144">B231-B429-B467</f>
        <v>2.6555448517589633</v>
      </c>
      <c r="C543">
        <f t="shared" si="144"/>
        <v>7.7962180074445636E-2</v>
      </c>
      <c r="D543">
        <f t="shared" si="144"/>
        <v>16.924688590379759</v>
      </c>
      <c r="E543">
        <f t="shared" si="144"/>
        <v>1.2811078897244492</v>
      </c>
      <c r="F543">
        <f t="shared" si="144"/>
        <v>1.2412734517896256</v>
      </c>
      <c r="G543">
        <f t="shared" si="144"/>
        <v>1.7510487145823737</v>
      </c>
      <c r="H543">
        <f t="shared" si="144"/>
        <v>5.7129797178093789</v>
      </c>
      <c r="I543">
        <f t="shared" si="144"/>
        <v>2.6044103643012058</v>
      </c>
      <c r="J543">
        <f t="shared" si="144"/>
        <v>2.1894712243953545</v>
      </c>
      <c r="K543">
        <f t="shared" si="144"/>
        <v>4.1197246597560211</v>
      </c>
      <c r="L543">
        <f t="shared" si="144"/>
        <v>2.0452093825737458</v>
      </c>
      <c r="M543">
        <f t="shared" si="144"/>
        <v>1.7830357354937805</v>
      </c>
      <c r="N543">
        <f t="shared" si="144"/>
        <v>3.8916714834566024</v>
      </c>
      <c r="O543">
        <f t="shared" si="144"/>
        <v>14.706636040940289</v>
      </c>
      <c r="P543">
        <f t="shared" si="144"/>
        <v>4.9112169260205194</v>
      </c>
      <c r="Q543">
        <f t="shared" si="144"/>
        <v>8.7269882873790685</v>
      </c>
      <c r="R543">
        <f t="shared" si="144"/>
        <v>1.9751815825492758</v>
      </c>
      <c r="S543">
        <f t="shared" si="144"/>
        <v>33.777708388738596</v>
      </c>
      <c r="T543">
        <f t="shared" si="144"/>
        <v>37.946249855997188</v>
      </c>
      <c r="U543">
        <f t="shared" si="144"/>
        <v>13.610229633080774</v>
      </c>
      <c r="V543">
        <f t="shared" si="144"/>
        <v>9.6050177275834709</v>
      </c>
      <c r="W543">
        <f t="shared" si="144"/>
        <v>4.6169688335005574</v>
      </c>
      <c r="X543">
        <f t="shared" si="144"/>
        <v>3.4238176191725613</v>
      </c>
      <c r="Y543">
        <f t="shared" si="144"/>
        <v>6.8887440599495102</v>
      </c>
      <c r="Z543">
        <f t="shared" si="144"/>
        <v>8.6323635589130827</v>
      </c>
      <c r="AA543">
        <f t="shared" si="144"/>
        <v>8.0028161682345971</v>
      </c>
      <c r="AB543">
        <f t="shared" si="144"/>
        <v>9.088590629898377</v>
      </c>
      <c r="AC543">
        <f t="shared" si="144"/>
        <v>6.9859387909622654</v>
      </c>
      <c r="AD543">
        <f t="shared" si="144"/>
        <v>1.5420398133463382</v>
      </c>
      <c r="AE543">
        <f t="shared" si="144"/>
        <v>5.6512953627823572</v>
      </c>
      <c r="AF543">
        <f t="shared" si="144"/>
        <v>11.675299592708386</v>
      </c>
      <c r="AG543">
        <f t="shared" si="144"/>
        <v>5.05307112794452</v>
      </c>
      <c r="AH543">
        <f t="shared" si="144"/>
        <v>7.0036364018354327</v>
      </c>
      <c r="AI543">
        <f t="shared" si="144"/>
        <v>3.4864890205753252</v>
      </c>
      <c r="AJ543">
        <f t="shared" si="144"/>
        <v>4.556344191779484</v>
      </c>
      <c r="AK543">
        <f t="shared" si="144"/>
        <v>6.4650875267462782</v>
      </c>
      <c r="AL543">
        <f t="shared" si="144"/>
        <v>0</v>
      </c>
    </row>
    <row r="544" spans="1:38">
      <c r="A544" s="13" t="s">
        <v>44</v>
      </c>
      <c r="B544">
        <f t="shared" ref="B544:AL544" si="145">B232-B430-B468</f>
        <v>0</v>
      </c>
      <c r="C544">
        <f t="shared" si="145"/>
        <v>0</v>
      </c>
      <c r="D544">
        <f t="shared" si="145"/>
        <v>0</v>
      </c>
      <c r="E544">
        <f t="shared" si="145"/>
        <v>0</v>
      </c>
      <c r="F544">
        <f t="shared" si="145"/>
        <v>0</v>
      </c>
      <c r="G544">
        <f t="shared" si="145"/>
        <v>0</v>
      </c>
      <c r="H544">
        <f t="shared" si="145"/>
        <v>0</v>
      </c>
      <c r="I544">
        <f t="shared" si="145"/>
        <v>0</v>
      </c>
      <c r="J544">
        <f t="shared" si="145"/>
        <v>0</v>
      </c>
      <c r="K544">
        <f t="shared" si="145"/>
        <v>0</v>
      </c>
      <c r="L544">
        <f t="shared" si="145"/>
        <v>0</v>
      </c>
      <c r="M544">
        <f t="shared" si="145"/>
        <v>0</v>
      </c>
      <c r="N544">
        <f t="shared" si="145"/>
        <v>0</v>
      </c>
      <c r="O544">
        <f t="shared" si="145"/>
        <v>0</v>
      </c>
      <c r="P544">
        <f t="shared" si="145"/>
        <v>0</v>
      </c>
      <c r="Q544">
        <f t="shared" si="145"/>
        <v>0</v>
      </c>
      <c r="R544">
        <f t="shared" si="145"/>
        <v>0</v>
      </c>
      <c r="S544">
        <f t="shared" si="145"/>
        <v>0</v>
      </c>
      <c r="T544">
        <f t="shared" si="145"/>
        <v>0</v>
      </c>
      <c r="U544">
        <f t="shared" si="145"/>
        <v>0</v>
      </c>
      <c r="V544">
        <f t="shared" si="145"/>
        <v>0</v>
      </c>
      <c r="W544">
        <f t="shared" si="145"/>
        <v>0</v>
      </c>
      <c r="X544">
        <f t="shared" si="145"/>
        <v>0</v>
      </c>
      <c r="Y544">
        <f t="shared" si="145"/>
        <v>0</v>
      </c>
      <c r="Z544">
        <f t="shared" si="145"/>
        <v>0</v>
      </c>
      <c r="AA544">
        <f t="shared" si="145"/>
        <v>0</v>
      </c>
      <c r="AB544">
        <f t="shared" si="145"/>
        <v>0</v>
      </c>
      <c r="AC544">
        <f t="shared" si="145"/>
        <v>0</v>
      </c>
      <c r="AD544">
        <f t="shared" si="145"/>
        <v>0</v>
      </c>
      <c r="AE544">
        <f t="shared" si="145"/>
        <v>0</v>
      </c>
      <c r="AF544">
        <f t="shared" si="145"/>
        <v>0</v>
      </c>
      <c r="AG544">
        <f t="shared" si="145"/>
        <v>0</v>
      </c>
      <c r="AH544">
        <f t="shared" si="145"/>
        <v>0</v>
      </c>
      <c r="AI544">
        <f t="shared" si="145"/>
        <v>0</v>
      </c>
      <c r="AJ544">
        <f t="shared" si="145"/>
        <v>0</v>
      </c>
      <c r="AK544">
        <f t="shared" si="145"/>
        <v>0</v>
      </c>
      <c r="AL544">
        <f t="shared" si="145"/>
        <v>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dimension ref="A1:AO544"/>
  <sheetViews>
    <sheetView workbookViewId="0">
      <pane xSplit="1" ySplit="1" topLeftCell="AF222" activePane="bottomRight" state="frozen"/>
      <selection pane="topRight" activeCell="B1" sqref="B1"/>
      <selection pane="bottomLeft" activeCell="A2" sqref="A2"/>
      <selection pane="bottomRight" activeCell="AE544" sqref="AE544"/>
    </sheetView>
  </sheetViews>
  <sheetFormatPr baseColWidth="10" defaultColWidth="9.28515625" defaultRowHeight="12.75"/>
  <cols>
    <col min="1" max="1" width="32.28515625" bestFit="1" customWidth="1"/>
  </cols>
  <sheetData>
    <row r="1" spans="1:38">
      <c r="B1" s="13" t="s">
        <v>45</v>
      </c>
      <c r="C1" s="13" t="s">
        <v>9</v>
      </c>
      <c r="D1" s="13" t="s">
        <v>10</v>
      </c>
      <c r="E1" s="13" t="s">
        <v>11</v>
      </c>
      <c r="F1" s="13" t="s">
        <v>12</v>
      </c>
      <c r="G1" s="13" t="s">
        <v>13</v>
      </c>
      <c r="H1" s="13" t="s">
        <v>14</v>
      </c>
      <c r="I1" s="13" t="s">
        <v>15</v>
      </c>
      <c r="J1" s="13" t="s">
        <v>16</v>
      </c>
      <c r="K1" s="13" t="s">
        <v>17</v>
      </c>
      <c r="L1" s="13" t="s">
        <v>18</v>
      </c>
      <c r="M1" s="13" t="s">
        <v>19</v>
      </c>
      <c r="N1" s="13" t="s">
        <v>20</v>
      </c>
      <c r="O1" s="13" t="s">
        <v>21</v>
      </c>
      <c r="P1" s="13" t="s">
        <v>22</v>
      </c>
      <c r="Q1" s="13" t="s">
        <v>23</v>
      </c>
      <c r="R1" s="13" t="s">
        <v>24</v>
      </c>
      <c r="S1" s="13" t="s">
        <v>25</v>
      </c>
      <c r="T1" s="13" t="s">
        <v>26</v>
      </c>
      <c r="U1" s="13" t="s">
        <v>27</v>
      </c>
      <c r="V1" s="13" t="s">
        <v>28</v>
      </c>
      <c r="W1" s="13" t="s">
        <v>29</v>
      </c>
      <c r="X1" s="13" t="s">
        <v>30</v>
      </c>
      <c r="Y1" s="13" t="s">
        <v>31</v>
      </c>
      <c r="Z1" s="13" t="s">
        <v>32</v>
      </c>
      <c r="AA1" s="13" t="s">
        <v>33</v>
      </c>
      <c r="AB1" s="13" t="s">
        <v>34</v>
      </c>
      <c r="AC1" s="13" t="s">
        <v>35</v>
      </c>
      <c r="AD1" s="13" t="s">
        <v>36</v>
      </c>
      <c r="AE1" s="13" t="s">
        <v>37</v>
      </c>
      <c r="AF1" s="13" t="s">
        <v>38</v>
      </c>
      <c r="AG1" s="13" t="s">
        <v>39</v>
      </c>
      <c r="AH1" s="13" t="s">
        <v>40</v>
      </c>
      <c r="AI1" s="13" t="s">
        <v>41</v>
      </c>
      <c r="AJ1" s="13" t="s">
        <v>42</v>
      </c>
      <c r="AK1" s="13" t="s">
        <v>43</v>
      </c>
      <c r="AL1" s="13" t="s">
        <v>44</v>
      </c>
    </row>
    <row r="3" spans="1:38">
      <c r="A3" t="s">
        <v>131</v>
      </c>
      <c r="B3">
        <f>'TES de production domestique'!AS52/'TES de production domestique'!AS50</f>
        <v>0.42890734118768886</v>
      </c>
      <c r="C3">
        <f>'TES de production domestique'!AT52/'TES de production domestique'!AT50</f>
        <v>0.3978377889447236</v>
      </c>
      <c r="D3">
        <f>'TES de production domestique'!AU52/'TES de production domestique'!AU50</f>
        <v>0.29718845890105694</v>
      </c>
      <c r="E3">
        <f>'TES de production domestique'!AV52/'TES de production domestique'!AV50</f>
        <v>0.34829506115855063</v>
      </c>
      <c r="F3">
        <f>'TES de production domestique'!AW52/'TES de production domestique'!AW50</f>
        <v>0.32385509873389895</v>
      </c>
      <c r="G3">
        <f>'TES de production domestique'!AX52/'TES de production domestique'!AX50</f>
        <v>7.4489420293927647E-2</v>
      </c>
      <c r="H3">
        <f>'TES de production domestique'!AY52/'TES de production domestique'!AY50</f>
        <v>0.35913065220026663</v>
      </c>
      <c r="I3">
        <f>'TES de production domestique'!AZ52/'TES de production domestique'!AZ50</f>
        <v>0.45367407355809442</v>
      </c>
      <c r="J3">
        <f>'TES de production domestique'!BA52/'TES de production domestique'!BA50</f>
        <v>0.37258582977563809</v>
      </c>
      <c r="K3">
        <f>'TES de production domestique'!BB52/'TES de production domestique'!BB50</f>
        <v>0.3051460239721614</v>
      </c>
      <c r="L3">
        <f>'TES de production domestique'!BC52/'TES de production domestique'!BC50</f>
        <v>0.47179076686150279</v>
      </c>
      <c r="M3">
        <f>'TES de production domestique'!BD52/'TES de production domestique'!BD50</f>
        <v>0.34754394819540996</v>
      </c>
      <c r="N3">
        <f>'TES de production domestique'!BE52/'TES de production domestique'!BE50</f>
        <v>0.32383357164743121</v>
      </c>
      <c r="O3">
        <f>'TES de production domestique'!BF52/'TES de production domestique'!BF50</f>
        <v>0.22995107502136891</v>
      </c>
      <c r="P3">
        <f>'TES de production domestique'!BG52/'TES de production domestique'!BG50</f>
        <v>0.42043294955368005</v>
      </c>
      <c r="Q3">
        <f>'TES de production domestique'!BH52/'TES de production domestique'!BH50</f>
        <v>0.32917274429703614</v>
      </c>
      <c r="R3">
        <f>'TES de production domestique'!BI52/'TES de production domestique'!BI50</f>
        <v>0.48052832025657177</v>
      </c>
      <c r="S3">
        <f>'TES de production domestique'!BJ52/'TES de production domestique'!BJ50</f>
        <v>0.40474079058838575</v>
      </c>
      <c r="T3">
        <f>'TES de production domestique'!BK52/'TES de production domestique'!BK50</f>
        <v>0.50198725899774499</v>
      </c>
      <c r="U3">
        <f>'TES de production domestique'!BL52/'TES de production domestique'!BL50</f>
        <v>0.47050256460358553</v>
      </c>
      <c r="V3">
        <f>'TES de production domestique'!BM52/'TES de production domestique'!BM50</f>
        <v>0.53344891948187179</v>
      </c>
      <c r="W3">
        <f>'TES de production domestique'!BN52/'TES de production domestique'!BN50</f>
        <v>0.49039320331267111</v>
      </c>
      <c r="X3">
        <f>'TES de production domestique'!BO52/'TES de production domestique'!BO50</f>
        <v>0.45569496210432464</v>
      </c>
      <c r="Y3">
        <f>'TES de production domestique'!BP52/'TES de production domestique'!BP50</f>
        <v>0.58962487932824537</v>
      </c>
      <c r="Z3">
        <f>'TES de production domestique'!BQ52/'TES de production domestique'!BQ50</f>
        <v>0.41445182979990208</v>
      </c>
      <c r="AA3">
        <f>'TES de production domestique'!BR52/'TES de production domestique'!BR50</f>
        <v>0.83827004219409273</v>
      </c>
      <c r="AB3">
        <f>'TES de production domestique'!BS52/'TES de production domestique'!BS50</f>
        <v>0.47537816325430077</v>
      </c>
      <c r="AC3">
        <f>'TES de production domestique'!BT52/'TES de production domestique'!BT50</f>
        <v>0.54909931111965238</v>
      </c>
      <c r="AD3">
        <f>'TES de production domestique'!BU52/'TES de production domestique'!BU50</f>
        <v>0.46866748854353452</v>
      </c>
      <c r="AE3">
        <f>'TES de production domestique'!BV52/'TES de production domestique'!BV50</f>
        <v>0.58717985888049906</v>
      </c>
      <c r="AF3">
        <f>'TES de production domestique'!BW52/'TES de production domestique'!BW50</f>
        <v>0.76136892006590451</v>
      </c>
      <c r="AG3">
        <f>'TES de production domestique'!BX52/'TES de production domestique'!BX50</f>
        <v>0.82649140858997705</v>
      </c>
      <c r="AH3">
        <f>'TES de production domestique'!BY52/'TES de production domestique'!BY50</f>
        <v>0.74084556300618309</v>
      </c>
      <c r="AI3">
        <f>'TES de production domestique'!BZ52/'TES de production domestique'!BZ50</f>
        <v>0.82773215593716942</v>
      </c>
      <c r="AJ3">
        <f>'TES de production domestique'!CA52/'TES de production domestique'!CA50</f>
        <v>0.60349077621683</v>
      </c>
      <c r="AK3">
        <f>'TES de production domestique'!CB52/'TES de production domestique'!CB50</f>
        <v>0.6295815749401783</v>
      </c>
      <c r="AL3">
        <f>'TES de production domestique'!CC52/'TES de production domestique'!CC50</f>
        <v>1</v>
      </c>
    </row>
    <row r="4" spans="1:38">
      <c r="A4" s="13" t="s">
        <v>45</v>
      </c>
      <c r="B4">
        <f>IF($A4=B$1,B$3,0)</f>
        <v>0.42890734118768886</v>
      </c>
      <c r="C4">
        <f t="shared" ref="C4:R19" si="0">IF($A4=C$1,C$3,0)</f>
        <v>0</v>
      </c>
      <c r="D4">
        <f t="shared" si="0"/>
        <v>0</v>
      </c>
      <c r="E4">
        <f t="shared" si="0"/>
        <v>0</v>
      </c>
      <c r="F4">
        <f t="shared" si="0"/>
        <v>0</v>
      </c>
      <c r="G4">
        <f t="shared" si="0"/>
        <v>0</v>
      </c>
      <c r="H4">
        <f t="shared" si="0"/>
        <v>0</v>
      </c>
      <c r="I4">
        <f t="shared" si="0"/>
        <v>0</v>
      </c>
      <c r="J4">
        <f t="shared" si="0"/>
        <v>0</v>
      </c>
      <c r="K4">
        <f t="shared" si="0"/>
        <v>0</v>
      </c>
      <c r="L4">
        <f t="shared" si="0"/>
        <v>0</v>
      </c>
      <c r="M4">
        <f t="shared" si="0"/>
        <v>0</v>
      </c>
      <c r="N4">
        <f t="shared" si="0"/>
        <v>0</v>
      </c>
      <c r="O4">
        <f t="shared" si="0"/>
        <v>0</v>
      </c>
      <c r="P4">
        <f t="shared" si="0"/>
        <v>0</v>
      </c>
      <c r="Q4">
        <f t="shared" si="0"/>
        <v>0</v>
      </c>
      <c r="R4">
        <f t="shared" si="0"/>
        <v>0</v>
      </c>
      <c r="S4">
        <f t="shared" ref="S4:AH19" si="1">IF($A4=S$1,S$3,0)</f>
        <v>0</v>
      </c>
      <c r="T4">
        <f t="shared" si="1"/>
        <v>0</v>
      </c>
      <c r="U4">
        <f t="shared" si="1"/>
        <v>0</v>
      </c>
      <c r="V4">
        <f t="shared" si="1"/>
        <v>0</v>
      </c>
      <c r="W4">
        <f t="shared" si="1"/>
        <v>0</v>
      </c>
      <c r="X4">
        <f t="shared" si="1"/>
        <v>0</v>
      </c>
      <c r="Y4">
        <f t="shared" si="1"/>
        <v>0</v>
      </c>
      <c r="Z4">
        <f t="shared" si="1"/>
        <v>0</v>
      </c>
      <c r="AA4">
        <f t="shared" si="1"/>
        <v>0</v>
      </c>
      <c r="AB4">
        <f t="shared" si="1"/>
        <v>0</v>
      </c>
      <c r="AC4">
        <f t="shared" si="1"/>
        <v>0</v>
      </c>
      <c r="AD4">
        <f t="shared" si="1"/>
        <v>0</v>
      </c>
      <c r="AE4">
        <f t="shared" si="1"/>
        <v>0</v>
      </c>
      <c r="AF4">
        <f t="shared" si="1"/>
        <v>0</v>
      </c>
      <c r="AG4">
        <f t="shared" si="1"/>
        <v>0</v>
      </c>
      <c r="AH4">
        <f t="shared" si="1"/>
        <v>0</v>
      </c>
      <c r="AI4">
        <f t="shared" ref="AI4:AL23" si="2">IF($A4=AI$1,AI$3,0)</f>
        <v>0</v>
      </c>
      <c r="AJ4">
        <f t="shared" si="2"/>
        <v>0</v>
      </c>
      <c r="AK4">
        <f t="shared" si="2"/>
        <v>0</v>
      </c>
      <c r="AL4">
        <f t="shared" si="2"/>
        <v>0</v>
      </c>
    </row>
    <row r="5" spans="1:38">
      <c r="A5" s="13" t="s">
        <v>9</v>
      </c>
      <c r="B5">
        <f t="shared" ref="B5:Q20" si="3">IF($A5=B$1,B$3,0)</f>
        <v>0</v>
      </c>
      <c r="C5">
        <f t="shared" si="0"/>
        <v>0.3978377889447236</v>
      </c>
      <c r="D5">
        <f t="shared" si="0"/>
        <v>0</v>
      </c>
      <c r="E5">
        <f t="shared" si="0"/>
        <v>0</v>
      </c>
      <c r="F5">
        <f t="shared" si="0"/>
        <v>0</v>
      </c>
      <c r="G5">
        <f t="shared" si="0"/>
        <v>0</v>
      </c>
      <c r="H5">
        <f t="shared" si="0"/>
        <v>0</v>
      </c>
      <c r="I5">
        <f t="shared" si="0"/>
        <v>0</v>
      </c>
      <c r="J5">
        <f t="shared" si="0"/>
        <v>0</v>
      </c>
      <c r="K5">
        <f t="shared" si="0"/>
        <v>0</v>
      </c>
      <c r="L5">
        <f t="shared" si="0"/>
        <v>0</v>
      </c>
      <c r="M5">
        <f t="shared" si="0"/>
        <v>0</v>
      </c>
      <c r="N5">
        <f t="shared" si="0"/>
        <v>0</v>
      </c>
      <c r="O5">
        <f t="shared" si="0"/>
        <v>0</v>
      </c>
      <c r="P5">
        <f t="shared" si="0"/>
        <v>0</v>
      </c>
      <c r="Q5">
        <f t="shared" si="0"/>
        <v>0</v>
      </c>
      <c r="R5">
        <f t="shared" si="0"/>
        <v>0</v>
      </c>
      <c r="S5">
        <f t="shared" si="1"/>
        <v>0</v>
      </c>
      <c r="T5">
        <f t="shared" si="1"/>
        <v>0</v>
      </c>
      <c r="U5">
        <f t="shared" si="1"/>
        <v>0</v>
      </c>
      <c r="V5">
        <f t="shared" si="1"/>
        <v>0</v>
      </c>
      <c r="W5">
        <f t="shared" si="1"/>
        <v>0</v>
      </c>
      <c r="X5">
        <f t="shared" si="1"/>
        <v>0</v>
      </c>
      <c r="Y5">
        <f t="shared" si="1"/>
        <v>0</v>
      </c>
      <c r="Z5">
        <f t="shared" si="1"/>
        <v>0</v>
      </c>
      <c r="AA5">
        <f t="shared" si="1"/>
        <v>0</v>
      </c>
      <c r="AB5">
        <f t="shared" si="1"/>
        <v>0</v>
      </c>
      <c r="AC5">
        <f t="shared" si="1"/>
        <v>0</v>
      </c>
      <c r="AD5">
        <f t="shared" si="1"/>
        <v>0</v>
      </c>
      <c r="AE5">
        <f t="shared" si="1"/>
        <v>0</v>
      </c>
      <c r="AF5">
        <f t="shared" si="1"/>
        <v>0</v>
      </c>
      <c r="AG5">
        <f t="shared" si="1"/>
        <v>0</v>
      </c>
      <c r="AH5">
        <f t="shared" si="1"/>
        <v>0</v>
      </c>
      <c r="AI5">
        <f t="shared" si="2"/>
        <v>0</v>
      </c>
      <c r="AJ5">
        <f t="shared" si="2"/>
        <v>0</v>
      </c>
      <c r="AK5">
        <f t="shared" si="2"/>
        <v>0</v>
      </c>
      <c r="AL5">
        <f t="shared" si="2"/>
        <v>0</v>
      </c>
    </row>
    <row r="6" spans="1:38">
      <c r="A6" s="13" t="s">
        <v>10</v>
      </c>
      <c r="B6">
        <f t="shared" si="3"/>
        <v>0</v>
      </c>
      <c r="C6">
        <f t="shared" si="0"/>
        <v>0</v>
      </c>
      <c r="D6">
        <f t="shared" si="0"/>
        <v>0.29718845890105694</v>
      </c>
      <c r="E6">
        <f t="shared" si="0"/>
        <v>0</v>
      </c>
      <c r="F6">
        <f t="shared" si="0"/>
        <v>0</v>
      </c>
      <c r="G6">
        <f t="shared" si="0"/>
        <v>0</v>
      </c>
      <c r="H6">
        <f t="shared" si="0"/>
        <v>0</v>
      </c>
      <c r="I6">
        <f t="shared" si="0"/>
        <v>0</v>
      </c>
      <c r="J6">
        <f t="shared" si="0"/>
        <v>0</v>
      </c>
      <c r="K6">
        <f t="shared" si="0"/>
        <v>0</v>
      </c>
      <c r="L6">
        <f t="shared" si="0"/>
        <v>0</v>
      </c>
      <c r="M6">
        <f t="shared" si="0"/>
        <v>0</v>
      </c>
      <c r="N6">
        <f t="shared" si="0"/>
        <v>0</v>
      </c>
      <c r="O6">
        <f t="shared" si="0"/>
        <v>0</v>
      </c>
      <c r="P6">
        <f t="shared" si="0"/>
        <v>0</v>
      </c>
      <c r="Q6">
        <f t="shared" si="0"/>
        <v>0</v>
      </c>
      <c r="R6">
        <f t="shared" si="0"/>
        <v>0</v>
      </c>
      <c r="S6">
        <f t="shared" si="1"/>
        <v>0</v>
      </c>
      <c r="T6">
        <f t="shared" si="1"/>
        <v>0</v>
      </c>
      <c r="U6">
        <f t="shared" si="1"/>
        <v>0</v>
      </c>
      <c r="V6">
        <f t="shared" si="1"/>
        <v>0</v>
      </c>
      <c r="W6">
        <f t="shared" si="1"/>
        <v>0</v>
      </c>
      <c r="X6">
        <f t="shared" si="1"/>
        <v>0</v>
      </c>
      <c r="Y6">
        <f t="shared" si="1"/>
        <v>0</v>
      </c>
      <c r="Z6">
        <f t="shared" si="1"/>
        <v>0</v>
      </c>
      <c r="AA6">
        <f t="shared" si="1"/>
        <v>0</v>
      </c>
      <c r="AB6">
        <f t="shared" si="1"/>
        <v>0</v>
      </c>
      <c r="AC6">
        <f t="shared" si="1"/>
        <v>0</v>
      </c>
      <c r="AD6">
        <f t="shared" si="1"/>
        <v>0</v>
      </c>
      <c r="AE6">
        <f t="shared" si="1"/>
        <v>0</v>
      </c>
      <c r="AF6">
        <f t="shared" si="1"/>
        <v>0</v>
      </c>
      <c r="AG6">
        <f t="shared" si="1"/>
        <v>0</v>
      </c>
      <c r="AH6">
        <f t="shared" si="1"/>
        <v>0</v>
      </c>
      <c r="AI6">
        <f t="shared" si="2"/>
        <v>0</v>
      </c>
      <c r="AJ6">
        <f t="shared" si="2"/>
        <v>0</v>
      </c>
      <c r="AK6">
        <f t="shared" si="2"/>
        <v>0</v>
      </c>
      <c r="AL6">
        <f t="shared" si="2"/>
        <v>0</v>
      </c>
    </row>
    <row r="7" spans="1:38">
      <c r="A7" s="13" t="s">
        <v>11</v>
      </c>
      <c r="B7">
        <f t="shared" si="3"/>
        <v>0</v>
      </c>
      <c r="C7">
        <f t="shared" si="0"/>
        <v>0</v>
      </c>
      <c r="D7">
        <f t="shared" si="0"/>
        <v>0</v>
      </c>
      <c r="E7">
        <f t="shared" si="0"/>
        <v>0.34829506115855063</v>
      </c>
      <c r="F7">
        <f t="shared" si="0"/>
        <v>0</v>
      </c>
      <c r="G7">
        <f t="shared" si="0"/>
        <v>0</v>
      </c>
      <c r="H7">
        <f t="shared" si="0"/>
        <v>0</v>
      </c>
      <c r="I7">
        <f t="shared" si="0"/>
        <v>0</v>
      </c>
      <c r="J7">
        <f t="shared" si="0"/>
        <v>0</v>
      </c>
      <c r="K7">
        <f t="shared" si="0"/>
        <v>0</v>
      </c>
      <c r="L7">
        <f t="shared" si="0"/>
        <v>0</v>
      </c>
      <c r="M7">
        <f t="shared" si="0"/>
        <v>0</v>
      </c>
      <c r="N7">
        <f t="shared" si="0"/>
        <v>0</v>
      </c>
      <c r="O7">
        <f t="shared" si="0"/>
        <v>0</v>
      </c>
      <c r="P7">
        <f t="shared" si="0"/>
        <v>0</v>
      </c>
      <c r="Q7">
        <f t="shared" si="0"/>
        <v>0</v>
      </c>
      <c r="R7">
        <f t="shared" si="0"/>
        <v>0</v>
      </c>
      <c r="S7">
        <f t="shared" si="1"/>
        <v>0</v>
      </c>
      <c r="T7">
        <f t="shared" si="1"/>
        <v>0</v>
      </c>
      <c r="U7">
        <f t="shared" si="1"/>
        <v>0</v>
      </c>
      <c r="V7">
        <f t="shared" si="1"/>
        <v>0</v>
      </c>
      <c r="W7">
        <f t="shared" si="1"/>
        <v>0</v>
      </c>
      <c r="X7">
        <f t="shared" si="1"/>
        <v>0</v>
      </c>
      <c r="Y7">
        <f t="shared" si="1"/>
        <v>0</v>
      </c>
      <c r="Z7">
        <f t="shared" si="1"/>
        <v>0</v>
      </c>
      <c r="AA7">
        <f t="shared" si="1"/>
        <v>0</v>
      </c>
      <c r="AB7">
        <f t="shared" si="1"/>
        <v>0</v>
      </c>
      <c r="AC7">
        <f t="shared" si="1"/>
        <v>0</v>
      </c>
      <c r="AD7">
        <f t="shared" si="1"/>
        <v>0</v>
      </c>
      <c r="AE7">
        <f t="shared" si="1"/>
        <v>0</v>
      </c>
      <c r="AF7">
        <f t="shared" si="1"/>
        <v>0</v>
      </c>
      <c r="AG7">
        <f t="shared" si="1"/>
        <v>0</v>
      </c>
      <c r="AH7">
        <f t="shared" si="1"/>
        <v>0</v>
      </c>
      <c r="AI7">
        <f t="shared" si="2"/>
        <v>0</v>
      </c>
      <c r="AJ7">
        <f t="shared" si="2"/>
        <v>0</v>
      </c>
      <c r="AK7">
        <f t="shared" si="2"/>
        <v>0</v>
      </c>
      <c r="AL7">
        <f t="shared" si="2"/>
        <v>0</v>
      </c>
    </row>
    <row r="8" spans="1:38">
      <c r="A8" s="13" t="s">
        <v>12</v>
      </c>
      <c r="B8">
        <f t="shared" si="3"/>
        <v>0</v>
      </c>
      <c r="C8">
        <f t="shared" si="0"/>
        <v>0</v>
      </c>
      <c r="D8">
        <f t="shared" si="0"/>
        <v>0</v>
      </c>
      <c r="E8">
        <f t="shared" si="0"/>
        <v>0</v>
      </c>
      <c r="F8">
        <f t="shared" si="0"/>
        <v>0.32385509873389895</v>
      </c>
      <c r="G8">
        <f t="shared" si="0"/>
        <v>0</v>
      </c>
      <c r="H8">
        <f t="shared" si="0"/>
        <v>0</v>
      </c>
      <c r="I8">
        <f t="shared" si="0"/>
        <v>0</v>
      </c>
      <c r="J8">
        <f t="shared" si="0"/>
        <v>0</v>
      </c>
      <c r="K8">
        <f t="shared" si="0"/>
        <v>0</v>
      </c>
      <c r="L8">
        <f t="shared" si="0"/>
        <v>0</v>
      </c>
      <c r="M8">
        <f t="shared" si="0"/>
        <v>0</v>
      </c>
      <c r="N8">
        <f t="shared" si="0"/>
        <v>0</v>
      </c>
      <c r="O8">
        <f t="shared" si="0"/>
        <v>0</v>
      </c>
      <c r="P8">
        <f t="shared" si="0"/>
        <v>0</v>
      </c>
      <c r="Q8">
        <f t="shared" si="0"/>
        <v>0</v>
      </c>
      <c r="R8">
        <f t="shared" si="0"/>
        <v>0</v>
      </c>
      <c r="S8">
        <f t="shared" si="1"/>
        <v>0</v>
      </c>
      <c r="T8">
        <f t="shared" si="1"/>
        <v>0</v>
      </c>
      <c r="U8">
        <f t="shared" si="1"/>
        <v>0</v>
      </c>
      <c r="V8">
        <f t="shared" si="1"/>
        <v>0</v>
      </c>
      <c r="W8">
        <f t="shared" si="1"/>
        <v>0</v>
      </c>
      <c r="X8">
        <f t="shared" si="1"/>
        <v>0</v>
      </c>
      <c r="Y8">
        <f t="shared" si="1"/>
        <v>0</v>
      </c>
      <c r="Z8">
        <f t="shared" si="1"/>
        <v>0</v>
      </c>
      <c r="AA8">
        <f t="shared" si="1"/>
        <v>0</v>
      </c>
      <c r="AB8">
        <f t="shared" si="1"/>
        <v>0</v>
      </c>
      <c r="AC8">
        <f t="shared" si="1"/>
        <v>0</v>
      </c>
      <c r="AD8">
        <f t="shared" si="1"/>
        <v>0</v>
      </c>
      <c r="AE8">
        <f t="shared" si="1"/>
        <v>0</v>
      </c>
      <c r="AF8">
        <f t="shared" si="1"/>
        <v>0</v>
      </c>
      <c r="AG8">
        <f t="shared" si="1"/>
        <v>0</v>
      </c>
      <c r="AH8">
        <f t="shared" si="1"/>
        <v>0</v>
      </c>
      <c r="AI8">
        <f t="shared" si="2"/>
        <v>0</v>
      </c>
      <c r="AJ8">
        <f t="shared" si="2"/>
        <v>0</v>
      </c>
      <c r="AK8">
        <f t="shared" si="2"/>
        <v>0</v>
      </c>
      <c r="AL8">
        <f t="shared" si="2"/>
        <v>0</v>
      </c>
    </row>
    <row r="9" spans="1:38">
      <c r="A9" s="13" t="s">
        <v>13</v>
      </c>
      <c r="B9">
        <f t="shared" si="3"/>
        <v>0</v>
      </c>
      <c r="C9">
        <f t="shared" si="0"/>
        <v>0</v>
      </c>
      <c r="D9">
        <f t="shared" si="0"/>
        <v>0</v>
      </c>
      <c r="E9">
        <f t="shared" si="0"/>
        <v>0</v>
      </c>
      <c r="F9">
        <f t="shared" si="0"/>
        <v>0</v>
      </c>
      <c r="G9">
        <f t="shared" si="0"/>
        <v>7.4489420293927647E-2</v>
      </c>
      <c r="H9">
        <f t="shared" si="0"/>
        <v>0</v>
      </c>
      <c r="I9">
        <f t="shared" si="0"/>
        <v>0</v>
      </c>
      <c r="J9">
        <f t="shared" si="0"/>
        <v>0</v>
      </c>
      <c r="K9">
        <f t="shared" si="0"/>
        <v>0</v>
      </c>
      <c r="L9">
        <f t="shared" si="0"/>
        <v>0</v>
      </c>
      <c r="M9">
        <f t="shared" si="0"/>
        <v>0</v>
      </c>
      <c r="N9">
        <f t="shared" si="0"/>
        <v>0</v>
      </c>
      <c r="O9">
        <f t="shared" si="0"/>
        <v>0</v>
      </c>
      <c r="P9">
        <f t="shared" si="0"/>
        <v>0</v>
      </c>
      <c r="Q9">
        <f t="shared" si="0"/>
        <v>0</v>
      </c>
      <c r="R9">
        <f t="shared" si="0"/>
        <v>0</v>
      </c>
      <c r="S9">
        <f t="shared" si="1"/>
        <v>0</v>
      </c>
      <c r="T9">
        <f t="shared" si="1"/>
        <v>0</v>
      </c>
      <c r="U9">
        <f t="shared" si="1"/>
        <v>0</v>
      </c>
      <c r="V9">
        <f t="shared" si="1"/>
        <v>0</v>
      </c>
      <c r="W9">
        <f t="shared" si="1"/>
        <v>0</v>
      </c>
      <c r="X9">
        <f t="shared" si="1"/>
        <v>0</v>
      </c>
      <c r="Y9">
        <f t="shared" si="1"/>
        <v>0</v>
      </c>
      <c r="Z9">
        <f t="shared" si="1"/>
        <v>0</v>
      </c>
      <c r="AA9">
        <f t="shared" si="1"/>
        <v>0</v>
      </c>
      <c r="AB9">
        <f t="shared" si="1"/>
        <v>0</v>
      </c>
      <c r="AC9">
        <f t="shared" si="1"/>
        <v>0</v>
      </c>
      <c r="AD9">
        <f t="shared" si="1"/>
        <v>0</v>
      </c>
      <c r="AE9">
        <f t="shared" si="1"/>
        <v>0</v>
      </c>
      <c r="AF9">
        <f t="shared" si="1"/>
        <v>0</v>
      </c>
      <c r="AG9">
        <f t="shared" si="1"/>
        <v>0</v>
      </c>
      <c r="AH9">
        <f t="shared" si="1"/>
        <v>0</v>
      </c>
      <c r="AI9">
        <f t="shared" si="2"/>
        <v>0</v>
      </c>
      <c r="AJ9">
        <f t="shared" si="2"/>
        <v>0</v>
      </c>
      <c r="AK9">
        <f t="shared" si="2"/>
        <v>0</v>
      </c>
      <c r="AL9">
        <f t="shared" si="2"/>
        <v>0</v>
      </c>
    </row>
    <row r="10" spans="1:38">
      <c r="A10" s="13" t="s">
        <v>14</v>
      </c>
      <c r="B10">
        <f t="shared" si="3"/>
        <v>0</v>
      </c>
      <c r="C10">
        <f t="shared" si="0"/>
        <v>0</v>
      </c>
      <c r="D10">
        <f t="shared" si="0"/>
        <v>0</v>
      </c>
      <c r="E10">
        <f t="shared" si="0"/>
        <v>0</v>
      </c>
      <c r="F10">
        <f t="shared" si="0"/>
        <v>0</v>
      </c>
      <c r="G10">
        <f t="shared" si="0"/>
        <v>0</v>
      </c>
      <c r="H10">
        <f t="shared" si="0"/>
        <v>0.35913065220026663</v>
      </c>
      <c r="I10">
        <f t="shared" si="0"/>
        <v>0</v>
      </c>
      <c r="J10">
        <f t="shared" si="0"/>
        <v>0</v>
      </c>
      <c r="K10">
        <f t="shared" si="0"/>
        <v>0</v>
      </c>
      <c r="L10">
        <f t="shared" si="0"/>
        <v>0</v>
      </c>
      <c r="M10">
        <f t="shared" si="0"/>
        <v>0</v>
      </c>
      <c r="N10">
        <f t="shared" si="0"/>
        <v>0</v>
      </c>
      <c r="O10">
        <f t="shared" si="0"/>
        <v>0</v>
      </c>
      <c r="P10">
        <f t="shared" si="0"/>
        <v>0</v>
      </c>
      <c r="Q10">
        <f t="shared" si="0"/>
        <v>0</v>
      </c>
      <c r="R10">
        <f t="shared" si="0"/>
        <v>0</v>
      </c>
      <c r="S10">
        <f t="shared" si="1"/>
        <v>0</v>
      </c>
      <c r="T10">
        <f t="shared" si="1"/>
        <v>0</v>
      </c>
      <c r="U10">
        <f t="shared" si="1"/>
        <v>0</v>
      </c>
      <c r="V10">
        <f t="shared" si="1"/>
        <v>0</v>
      </c>
      <c r="W10">
        <f t="shared" si="1"/>
        <v>0</v>
      </c>
      <c r="X10">
        <f t="shared" si="1"/>
        <v>0</v>
      </c>
      <c r="Y10">
        <f t="shared" si="1"/>
        <v>0</v>
      </c>
      <c r="Z10">
        <f t="shared" si="1"/>
        <v>0</v>
      </c>
      <c r="AA10">
        <f t="shared" si="1"/>
        <v>0</v>
      </c>
      <c r="AB10">
        <f t="shared" si="1"/>
        <v>0</v>
      </c>
      <c r="AC10">
        <f t="shared" si="1"/>
        <v>0</v>
      </c>
      <c r="AD10">
        <f t="shared" si="1"/>
        <v>0</v>
      </c>
      <c r="AE10">
        <f t="shared" si="1"/>
        <v>0</v>
      </c>
      <c r="AF10">
        <f t="shared" si="1"/>
        <v>0</v>
      </c>
      <c r="AG10">
        <f t="shared" si="1"/>
        <v>0</v>
      </c>
      <c r="AH10">
        <f t="shared" si="1"/>
        <v>0</v>
      </c>
      <c r="AI10">
        <f t="shared" si="2"/>
        <v>0</v>
      </c>
      <c r="AJ10">
        <f t="shared" si="2"/>
        <v>0</v>
      </c>
      <c r="AK10">
        <f t="shared" si="2"/>
        <v>0</v>
      </c>
      <c r="AL10">
        <f t="shared" si="2"/>
        <v>0</v>
      </c>
    </row>
    <row r="11" spans="1:38">
      <c r="A11" s="13" t="s">
        <v>15</v>
      </c>
      <c r="B11">
        <f t="shared" si="3"/>
        <v>0</v>
      </c>
      <c r="C11">
        <f t="shared" si="0"/>
        <v>0</v>
      </c>
      <c r="D11">
        <f t="shared" si="0"/>
        <v>0</v>
      </c>
      <c r="E11">
        <f t="shared" si="0"/>
        <v>0</v>
      </c>
      <c r="F11">
        <f t="shared" si="0"/>
        <v>0</v>
      </c>
      <c r="G11">
        <f t="shared" si="0"/>
        <v>0</v>
      </c>
      <c r="H11">
        <f t="shared" si="0"/>
        <v>0</v>
      </c>
      <c r="I11">
        <f t="shared" si="0"/>
        <v>0.45367407355809442</v>
      </c>
      <c r="J11">
        <f t="shared" si="0"/>
        <v>0</v>
      </c>
      <c r="K11">
        <f t="shared" si="0"/>
        <v>0</v>
      </c>
      <c r="L11">
        <f t="shared" si="0"/>
        <v>0</v>
      </c>
      <c r="M11">
        <f t="shared" si="0"/>
        <v>0</v>
      </c>
      <c r="N11">
        <f t="shared" si="0"/>
        <v>0</v>
      </c>
      <c r="O11">
        <f t="shared" si="0"/>
        <v>0</v>
      </c>
      <c r="P11">
        <f t="shared" si="0"/>
        <v>0</v>
      </c>
      <c r="Q11">
        <f t="shared" si="0"/>
        <v>0</v>
      </c>
      <c r="R11">
        <f t="shared" si="0"/>
        <v>0</v>
      </c>
      <c r="S11">
        <f t="shared" si="1"/>
        <v>0</v>
      </c>
      <c r="T11">
        <f t="shared" si="1"/>
        <v>0</v>
      </c>
      <c r="U11">
        <f t="shared" si="1"/>
        <v>0</v>
      </c>
      <c r="V11">
        <f t="shared" si="1"/>
        <v>0</v>
      </c>
      <c r="W11">
        <f t="shared" si="1"/>
        <v>0</v>
      </c>
      <c r="X11">
        <f t="shared" si="1"/>
        <v>0</v>
      </c>
      <c r="Y11">
        <f t="shared" si="1"/>
        <v>0</v>
      </c>
      <c r="Z11">
        <f t="shared" si="1"/>
        <v>0</v>
      </c>
      <c r="AA11">
        <f t="shared" si="1"/>
        <v>0</v>
      </c>
      <c r="AB11">
        <f t="shared" si="1"/>
        <v>0</v>
      </c>
      <c r="AC11">
        <f t="shared" si="1"/>
        <v>0</v>
      </c>
      <c r="AD11">
        <f t="shared" si="1"/>
        <v>0</v>
      </c>
      <c r="AE11">
        <f t="shared" si="1"/>
        <v>0</v>
      </c>
      <c r="AF11">
        <f t="shared" si="1"/>
        <v>0</v>
      </c>
      <c r="AG11">
        <f t="shared" si="1"/>
        <v>0</v>
      </c>
      <c r="AH11">
        <f t="shared" si="1"/>
        <v>0</v>
      </c>
      <c r="AI11">
        <f t="shared" si="2"/>
        <v>0</v>
      </c>
      <c r="AJ11">
        <f t="shared" si="2"/>
        <v>0</v>
      </c>
      <c r="AK11">
        <f t="shared" si="2"/>
        <v>0</v>
      </c>
      <c r="AL11">
        <f t="shared" si="2"/>
        <v>0</v>
      </c>
    </row>
    <row r="12" spans="1:38">
      <c r="A12" s="13" t="s">
        <v>16</v>
      </c>
      <c r="B12">
        <f t="shared" si="3"/>
        <v>0</v>
      </c>
      <c r="C12">
        <f t="shared" si="0"/>
        <v>0</v>
      </c>
      <c r="D12">
        <f t="shared" si="0"/>
        <v>0</v>
      </c>
      <c r="E12">
        <f t="shared" si="0"/>
        <v>0</v>
      </c>
      <c r="F12">
        <f t="shared" si="0"/>
        <v>0</v>
      </c>
      <c r="G12">
        <f t="shared" si="0"/>
        <v>0</v>
      </c>
      <c r="H12">
        <f t="shared" si="0"/>
        <v>0</v>
      </c>
      <c r="I12">
        <f t="shared" si="0"/>
        <v>0</v>
      </c>
      <c r="J12">
        <f t="shared" si="0"/>
        <v>0.37258582977563809</v>
      </c>
      <c r="K12">
        <f t="shared" si="0"/>
        <v>0</v>
      </c>
      <c r="L12">
        <f t="shared" si="0"/>
        <v>0</v>
      </c>
      <c r="M12">
        <f t="shared" si="0"/>
        <v>0</v>
      </c>
      <c r="N12">
        <f t="shared" si="0"/>
        <v>0</v>
      </c>
      <c r="O12">
        <f t="shared" si="0"/>
        <v>0</v>
      </c>
      <c r="P12">
        <f t="shared" si="0"/>
        <v>0</v>
      </c>
      <c r="Q12">
        <f t="shared" si="0"/>
        <v>0</v>
      </c>
      <c r="R12">
        <f t="shared" si="0"/>
        <v>0</v>
      </c>
      <c r="S12">
        <f t="shared" si="1"/>
        <v>0</v>
      </c>
      <c r="T12">
        <f t="shared" si="1"/>
        <v>0</v>
      </c>
      <c r="U12">
        <f t="shared" si="1"/>
        <v>0</v>
      </c>
      <c r="V12">
        <f t="shared" si="1"/>
        <v>0</v>
      </c>
      <c r="W12">
        <f t="shared" si="1"/>
        <v>0</v>
      </c>
      <c r="X12">
        <f t="shared" si="1"/>
        <v>0</v>
      </c>
      <c r="Y12">
        <f t="shared" si="1"/>
        <v>0</v>
      </c>
      <c r="Z12">
        <f t="shared" si="1"/>
        <v>0</v>
      </c>
      <c r="AA12">
        <f t="shared" si="1"/>
        <v>0</v>
      </c>
      <c r="AB12">
        <f t="shared" si="1"/>
        <v>0</v>
      </c>
      <c r="AC12">
        <f t="shared" si="1"/>
        <v>0</v>
      </c>
      <c r="AD12">
        <f t="shared" si="1"/>
        <v>0</v>
      </c>
      <c r="AE12">
        <f t="shared" si="1"/>
        <v>0</v>
      </c>
      <c r="AF12">
        <f t="shared" si="1"/>
        <v>0</v>
      </c>
      <c r="AG12">
        <f t="shared" si="1"/>
        <v>0</v>
      </c>
      <c r="AH12">
        <f t="shared" si="1"/>
        <v>0</v>
      </c>
      <c r="AI12">
        <f t="shared" si="2"/>
        <v>0</v>
      </c>
      <c r="AJ12">
        <f t="shared" si="2"/>
        <v>0</v>
      </c>
      <c r="AK12">
        <f t="shared" si="2"/>
        <v>0</v>
      </c>
      <c r="AL12">
        <f t="shared" si="2"/>
        <v>0</v>
      </c>
    </row>
    <row r="13" spans="1:38">
      <c r="A13" s="13" t="s">
        <v>17</v>
      </c>
      <c r="B13">
        <f t="shared" si="3"/>
        <v>0</v>
      </c>
      <c r="C13">
        <f t="shared" si="0"/>
        <v>0</v>
      </c>
      <c r="D13">
        <f t="shared" si="0"/>
        <v>0</v>
      </c>
      <c r="E13">
        <f t="shared" si="0"/>
        <v>0</v>
      </c>
      <c r="F13">
        <f t="shared" si="0"/>
        <v>0</v>
      </c>
      <c r="G13">
        <f t="shared" si="0"/>
        <v>0</v>
      </c>
      <c r="H13">
        <f t="shared" si="0"/>
        <v>0</v>
      </c>
      <c r="I13">
        <f t="shared" si="0"/>
        <v>0</v>
      </c>
      <c r="J13">
        <f t="shared" si="0"/>
        <v>0</v>
      </c>
      <c r="K13">
        <f t="shared" si="0"/>
        <v>0.3051460239721614</v>
      </c>
      <c r="L13">
        <f t="shared" si="0"/>
        <v>0</v>
      </c>
      <c r="M13">
        <f t="shared" si="0"/>
        <v>0</v>
      </c>
      <c r="N13">
        <f t="shared" si="0"/>
        <v>0</v>
      </c>
      <c r="O13">
        <f t="shared" si="0"/>
        <v>0</v>
      </c>
      <c r="P13">
        <f t="shared" si="0"/>
        <v>0</v>
      </c>
      <c r="Q13">
        <f t="shared" si="0"/>
        <v>0</v>
      </c>
      <c r="R13">
        <f t="shared" si="0"/>
        <v>0</v>
      </c>
      <c r="S13">
        <f t="shared" si="1"/>
        <v>0</v>
      </c>
      <c r="T13">
        <f t="shared" si="1"/>
        <v>0</v>
      </c>
      <c r="U13">
        <f t="shared" si="1"/>
        <v>0</v>
      </c>
      <c r="V13">
        <f t="shared" si="1"/>
        <v>0</v>
      </c>
      <c r="W13">
        <f t="shared" si="1"/>
        <v>0</v>
      </c>
      <c r="X13">
        <f t="shared" si="1"/>
        <v>0</v>
      </c>
      <c r="Y13">
        <f t="shared" si="1"/>
        <v>0</v>
      </c>
      <c r="Z13">
        <f t="shared" si="1"/>
        <v>0</v>
      </c>
      <c r="AA13">
        <f t="shared" si="1"/>
        <v>0</v>
      </c>
      <c r="AB13">
        <f t="shared" si="1"/>
        <v>0</v>
      </c>
      <c r="AC13">
        <f t="shared" si="1"/>
        <v>0</v>
      </c>
      <c r="AD13">
        <f t="shared" si="1"/>
        <v>0</v>
      </c>
      <c r="AE13">
        <f t="shared" si="1"/>
        <v>0</v>
      </c>
      <c r="AF13">
        <f t="shared" si="1"/>
        <v>0</v>
      </c>
      <c r="AG13">
        <f t="shared" si="1"/>
        <v>0</v>
      </c>
      <c r="AH13">
        <f t="shared" si="1"/>
        <v>0</v>
      </c>
      <c r="AI13">
        <f t="shared" si="2"/>
        <v>0</v>
      </c>
      <c r="AJ13">
        <f t="shared" si="2"/>
        <v>0</v>
      </c>
      <c r="AK13">
        <f t="shared" si="2"/>
        <v>0</v>
      </c>
      <c r="AL13">
        <f t="shared" si="2"/>
        <v>0</v>
      </c>
    </row>
    <row r="14" spans="1:38">
      <c r="A14" s="13" t="s">
        <v>18</v>
      </c>
      <c r="B14">
        <f t="shared" si="3"/>
        <v>0</v>
      </c>
      <c r="C14">
        <f t="shared" si="0"/>
        <v>0</v>
      </c>
      <c r="D14">
        <f t="shared" si="0"/>
        <v>0</v>
      </c>
      <c r="E14">
        <f t="shared" si="0"/>
        <v>0</v>
      </c>
      <c r="F14">
        <f t="shared" si="0"/>
        <v>0</v>
      </c>
      <c r="G14">
        <f t="shared" si="0"/>
        <v>0</v>
      </c>
      <c r="H14">
        <f t="shared" si="0"/>
        <v>0</v>
      </c>
      <c r="I14">
        <f t="shared" si="0"/>
        <v>0</v>
      </c>
      <c r="J14">
        <f t="shared" si="0"/>
        <v>0</v>
      </c>
      <c r="K14">
        <f t="shared" si="0"/>
        <v>0</v>
      </c>
      <c r="L14">
        <f t="shared" si="0"/>
        <v>0.47179076686150279</v>
      </c>
      <c r="M14">
        <f t="shared" si="0"/>
        <v>0</v>
      </c>
      <c r="N14">
        <f t="shared" si="0"/>
        <v>0</v>
      </c>
      <c r="O14">
        <f t="shared" si="0"/>
        <v>0</v>
      </c>
      <c r="P14">
        <f t="shared" si="0"/>
        <v>0</v>
      </c>
      <c r="Q14">
        <f t="shared" si="0"/>
        <v>0</v>
      </c>
      <c r="R14">
        <f t="shared" si="0"/>
        <v>0</v>
      </c>
      <c r="S14">
        <f t="shared" si="1"/>
        <v>0</v>
      </c>
      <c r="T14">
        <f t="shared" si="1"/>
        <v>0</v>
      </c>
      <c r="U14">
        <f t="shared" si="1"/>
        <v>0</v>
      </c>
      <c r="V14">
        <f t="shared" si="1"/>
        <v>0</v>
      </c>
      <c r="W14">
        <f t="shared" si="1"/>
        <v>0</v>
      </c>
      <c r="X14">
        <f t="shared" si="1"/>
        <v>0</v>
      </c>
      <c r="Y14">
        <f t="shared" si="1"/>
        <v>0</v>
      </c>
      <c r="Z14">
        <f t="shared" si="1"/>
        <v>0</v>
      </c>
      <c r="AA14">
        <f t="shared" si="1"/>
        <v>0</v>
      </c>
      <c r="AB14">
        <f t="shared" si="1"/>
        <v>0</v>
      </c>
      <c r="AC14">
        <f t="shared" si="1"/>
        <v>0</v>
      </c>
      <c r="AD14">
        <f t="shared" si="1"/>
        <v>0</v>
      </c>
      <c r="AE14">
        <f t="shared" si="1"/>
        <v>0</v>
      </c>
      <c r="AF14">
        <f t="shared" si="1"/>
        <v>0</v>
      </c>
      <c r="AG14">
        <f t="shared" si="1"/>
        <v>0</v>
      </c>
      <c r="AH14">
        <f t="shared" si="1"/>
        <v>0</v>
      </c>
      <c r="AI14">
        <f t="shared" si="2"/>
        <v>0</v>
      </c>
      <c r="AJ14">
        <f t="shared" si="2"/>
        <v>0</v>
      </c>
      <c r="AK14">
        <f t="shared" si="2"/>
        <v>0</v>
      </c>
      <c r="AL14">
        <f t="shared" si="2"/>
        <v>0</v>
      </c>
    </row>
    <row r="15" spans="1:38">
      <c r="A15" s="13" t="s">
        <v>19</v>
      </c>
      <c r="B15">
        <f t="shared" si="3"/>
        <v>0</v>
      </c>
      <c r="C15">
        <f t="shared" si="0"/>
        <v>0</v>
      </c>
      <c r="D15">
        <f t="shared" si="0"/>
        <v>0</v>
      </c>
      <c r="E15">
        <f t="shared" si="0"/>
        <v>0</v>
      </c>
      <c r="F15">
        <f t="shared" si="0"/>
        <v>0</v>
      </c>
      <c r="G15">
        <f t="shared" si="0"/>
        <v>0</v>
      </c>
      <c r="H15">
        <f t="shared" si="0"/>
        <v>0</v>
      </c>
      <c r="I15">
        <f t="shared" si="0"/>
        <v>0</v>
      </c>
      <c r="J15">
        <f t="shared" si="0"/>
        <v>0</v>
      </c>
      <c r="K15">
        <f t="shared" si="0"/>
        <v>0</v>
      </c>
      <c r="L15">
        <f t="shared" si="0"/>
        <v>0</v>
      </c>
      <c r="M15">
        <f t="shared" si="0"/>
        <v>0.34754394819540996</v>
      </c>
      <c r="N15">
        <f t="shared" si="0"/>
        <v>0</v>
      </c>
      <c r="O15">
        <f t="shared" si="0"/>
        <v>0</v>
      </c>
      <c r="P15">
        <f t="shared" si="0"/>
        <v>0</v>
      </c>
      <c r="Q15">
        <f t="shared" si="0"/>
        <v>0</v>
      </c>
      <c r="R15">
        <f t="shared" si="0"/>
        <v>0</v>
      </c>
      <c r="S15">
        <f t="shared" si="1"/>
        <v>0</v>
      </c>
      <c r="T15">
        <f t="shared" si="1"/>
        <v>0</v>
      </c>
      <c r="U15">
        <f t="shared" si="1"/>
        <v>0</v>
      </c>
      <c r="V15">
        <f t="shared" si="1"/>
        <v>0</v>
      </c>
      <c r="W15">
        <f t="shared" si="1"/>
        <v>0</v>
      </c>
      <c r="X15">
        <f t="shared" si="1"/>
        <v>0</v>
      </c>
      <c r="Y15">
        <f t="shared" si="1"/>
        <v>0</v>
      </c>
      <c r="Z15">
        <f t="shared" si="1"/>
        <v>0</v>
      </c>
      <c r="AA15">
        <f t="shared" si="1"/>
        <v>0</v>
      </c>
      <c r="AB15">
        <f t="shared" si="1"/>
        <v>0</v>
      </c>
      <c r="AC15">
        <f t="shared" si="1"/>
        <v>0</v>
      </c>
      <c r="AD15">
        <f t="shared" si="1"/>
        <v>0</v>
      </c>
      <c r="AE15">
        <f t="shared" si="1"/>
        <v>0</v>
      </c>
      <c r="AF15">
        <f t="shared" si="1"/>
        <v>0</v>
      </c>
      <c r="AG15">
        <f t="shared" si="1"/>
        <v>0</v>
      </c>
      <c r="AH15">
        <f t="shared" si="1"/>
        <v>0</v>
      </c>
      <c r="AI15">
        <f t="shared" si="2"/>
        <v>0</v>
      </c>
      <c r="AJ15">
        <f t="shared" si="2"/>
        <v>0</v>
      </c>
      <c r="AK15">
        <f t="shared" si="2"/>
        <v>0</v>
      </c>
      <c r="AL15">
        <f t="shared" si="2"/>
        <v>0</v>
      </c>
    </row>
    <row r="16" spans="1:38">
      <c r="A16" s="13" t="s">
        <v>20</v>
      </c>
      <c r="B16">
        <f t="shared" si="3"/>
        <v>0</v>
      </c>
      <c r="C16">
        <f t="shared" si="0"/>
        <v>0</v>
      </c>
      <c r="D16">
        <f t="shared" si="0"/>
        <v>0</v>
      </c>
      <c r="E16">
        <f t="shared" si="0"/>
        <v>0</v>
      </c>
      <c r="F16">
        <f t="shared" si="0"/>
        <v>0</v>
      </c>
      <c r="G16">
        <f t="shared" si="0"/>
        <v>0</v>
      </c>
      <c r="H16">
        <f t="shared" si="0"/>
        <v>0</v>
      </c>
      <c r="I16">
        <f t="shared" si="0"/>
        <v>0</v>
      </c>
      <c r="J16">
        <f t="shared" si="0"/>
        <v>0</v>
      </c>
      <c r="K16">
        <f t="shared" si="0"/>
        <v>0</v>
      </c>
      <c r="L16">
        <f t="shared" si="0"/>
        <v>0</v>
      </c>
      <c r="M16">
        <f t="shared" si="0"/>
        <v>0</v>
      </c>
      <c r="N16">
        <f t="shared" si="0"/>
        <v>0.32383357164743121</v>
      </c>
      <c r="O16">
        <f t="shared" si="0"/>
        <v>0</v>
      </c>
      <c r="P16">
        <f t="shared" si="0"/>
        <v>0</v>
      </c>
      <c r="Q16">
        <f t="shared" si="0"/>
        <v>0</v>
      </c>
      <c r="R16">
        <f t="shared" si="0"/>
        <v>0</v>
      </c>
      <c r="S16">
        <f t="shared" si="1"/>
        <v>0</v>
      </c>
      <c r="T16">
        <f t="shared" si="1"/>
        <v>0</v>
      </c>
      <c r="U16">
        <f t="shared" si="1"/>
        <v>0</v>
      </c>
      <c r="V16">
        <f t="shared" si="1"/>
        <v>0</v>
      </c>
      <c r="W16">
        <f t="shared" si="1"/>
        <v>0</v>
      </c>
      <c r="X16">
        <f t="shared" si="1"/>
        <v>0</v>
      </c>
      <c r="Y16">
        <f t="shared" si="1"/>
        <v>0</v>
      </c>
      <c r="Z16">
        <f t="shared" si="1"/>
        <v>0</v>
      </c>
      <c r="AA16">
        <f t="shared" si="1"/>
        <v>0</v>
      </c>
      <c r="AB16">
        <f t="shared" si="1"/>
        <v>0</v>
      </c>
      <c r="AC16">
        <f t="shared" si="1"/>
        <v>0</v>
      </c>
      <c r="AD16">
        <f t="shared" si="1"/>
        <v>0</v>
      </c>
      <c r="AE16">
        <f t="shared" si="1"/>
        <v>0</v>
      </c>
      <c r="AF16">
        <f t="shared" si="1"/>
        <v>0</v>
      </c>
      <c r="AG16">
        <f t="shared" si="1"/>
        <v>0</v>
      </c>
      <c r="AH16">
        <f t="shared" si="1"/>
        <v>0</v>
      </c>
      <c r="AI16">
        <f t="shared" si="2"/>
        <v>0</v>
      </c>
      <c r="AJ16">
        <f t="shared" si="2"/>
        <v>0</v>
      </c>
      <c r="AK16">
        <f t="shared" si="2"/>
        <v>0</v>
      </c>
      <c r="AL16">
        <f t="shared" si="2"/>
        <v>0</v>
      </c>
    </row>
    <row r="17" spans="1:38">
      <c r="A17" s="13" t="s">
        <v>21</v>
      </c>
      <c r="B17">
        <f t="shared" si="3"/>
        <v>0</v>
      </c>
      <c r="C17">
        <f t="shared" si="0"/>
        <v>0</v>
      </c>
      <c r="D17">
        <f t="shared" si="0"/>
        <v>0</v>
      </c>
      <c r="E17">
        <f t="shared" si="0"/>
        <v>0</v>
      </c>
      <c r="F17">
        <f t="shared" si="0"/>
        <v>0</v>
      </c>
      <c r="G17">
        <f t="shared" si="0"/>
        <v>0</v>
      </c>
      <c r="H17">
        <f t="shared" si="0"/>
        <v>0</v>
      </c>
      <c r="I17">
        <f t="shared" si="0"/>
        <v>0</v>
      </c>
      <c r="J17">
        <f t="shared" si="0"/>
        <v>0</v>
      </c>
      <c r="K17">
        <f t="shared" si="0"/>
        <v>0</v>
      </c>
      <c r="L17">
        <f t="shared" si="0"/>
        <v>0</v>
      </c>
      <c r="M17">
        <f t="shared" si="0"/>
        <v>0</v>
      </c>
      <c r="N17">
        <f t="shared" si="0"/>
        <v>0</v>
      </c>
      <c r="O17">
        <f t="shared" si="0"/>
        <v>0.22995107502136891</v>
      </c>
      <c r="P17">
        <f t="shared" si="0"/>
        <v>0</v>
      </c>
      <c r="Q17">
        <f t="shared" si="0"/>
        <v>0</v>
      </c>
      <c r="R17">
        <f t="shared" si="0"/>
        <v>0</v>
      </c>
      <c r="S17">
        <f t="shared" si="1"/>
        <v>0</v>
      </c>
      <c r="T17">
        <f t="shared" si="1"/>
        <v>0</v>
      </c>
      <c r="U17">
        <f t="shared" si="1"/>
        <v>0</v>
      </c>
      <c r="V17">
        <f t="shared" si="1"/>
        <v>0</v>
      </c>
      <c r="W17">
        <f t="shared" si="1"/>
        <v>0</v>
      </c>
      <c r="X17">
        <f t="shared" si="1"/>
        <v>0</v>
      </c>
      <c r="Y17">
        <f t="shared" si="1"/>
        <v>0</v>
      </c>
      <c r="Z17">
        <f t="shared" si="1"/>
        <v>0</v>
      </c>
      <c r="AA17">
        <f t="shared" si="1"/>
        <v>0</v>
      </c>
      <c r="AB17">
        <f t="shared" si="1"/>
        <v>0</v>
      </c>
      <c r="AC17">
        <f t="shared" si="1"/>
        <v>0</v>
      </c>
      <c r="AD17">
        <f t="shared" si="1"/>
        <v>0</v>
      </c>
      <c r="AE17">
        <f t="shared" si="1"/>
        <v>0</v>
      </c>
      <c r="AF17">
        <f t="shared" si="1"/>
        <v>0</v>
      </c>
      <c r="AG17">
        <f t="shared" si="1"/>
        <v>0</v>
      </c>
      <c r="AH17">
        <f t="shared" si="1"/>
        <v>0</v>
      </c>
      <c r="AI17">
        <f t="shared" si="2"/>
        <v>0</v>
      </c>
      <c r="AJ17">
        <f t="shared" si="2"/>
        <v>0</v>
      </c>
      <c r="AK17">
        <f t="shared" si="2"/>
        <v>0</v>
      </c>
      <c r="AL17">
        <f t="shared" si="2"/>
        <v>0</v>
      </c>
    </row>
    <row r="18" spans="1:38">
      <c r="A18" s="13" t="s">
        <v>22</v>
      </c>
      <c r="B18">
        <f t="shared" si="3"/>
        <v>0</v>
      </c>
      <c r="C18">
        <f t="shared" si="0"/>
        <v>0</v>
      </c>
      <c r="D18">
        <f t="shared" si="0"/>
        <v>0</v>
      </c>
      <c r="E18">
        <f t="shared" si="0"/>
        <v>0</v>
      </c>
      <c r="F18">
        <f t="shared" si="0"/>
        <v>0</v>
      </c>
      <c r="G18">
        <f t="shared" si="0"/>
        <v>0</v>
      </c>
      <c r="H18">
        <f t="shared" si="0"/>
        <v>0</v>
      </c>
      <c r="I18">
        <f t="shared" si="0"/>
        <v>0</v>
      </c>
      <c r="J18">
        <f t="shared" si="0"/>
        <v>0</v>
      </c>
      <c r="K18">
        <f t="shared" si="0"/>
        <v>0</v>
      </c>
      <c r="L18">
        <f t="shared" si="0"/>
        <v>0</v>
      </c>
      <c r="M18">
        <f t="shared" si="0"/>
        <v>0</v>
      </c>
      <c r="N18">
        <f t="shared" si="0"/>
        <v>0</v>
      </c>
      <c r="O18">
        <f t="shared" si="0"/>
        <v>0</v>
      </c>
      <c r="P18">
        <f t="shared" si="0"/>
        <v>0.42043294955368005</v>
      </c>
      <c r="Q18">
        <f t="shared" si="0"/>
        <v>0</v>
      </c>
      <c r="R18">
        <f t="shared" si="0"/>
        <v>0</v>
      </c>
      <c r="S18">
        <f t="shared" si="1"/>
        <v>0</v>
      </c>
      <c r="T18">
        <f t="shared" si="1"/>
        <v>0</v>
      </c>
      <c r="U18">
        <f t="shared" si="1"/>
        <v>0</v>
      </c>
      <c r="V18">
        <f t="shared" si="1"/>
        <v>0</v>
      </c>
      <c r="W18">
        <f t="shared" si="1"/>
        <v>0</v>
      </c>
      <c r="X18">
        <f t="shared" si="1"/>
        <v>0</v>
      </c>
      <c r="Y18">
        <f t="shared" si="1"/>
        <v>0</v>
      </c>
      <c r="Z18">
        <f t="shared" si="1"/>
        <v>0</v>
      </c>
      <c r="AA18">
        <f t="shared" si="1"/>
        <v>0</v>
      </c>
      <c r="AB18">
        <f t="shared" si="1"/>
        <v>0</v>
      </c>
      <c r="AC18">
        <f t="shared" si="1"/>
        <v>0</v>
      </c>
      <c r="AD18">
        <f t="shared" si="1"/>
        <v>0</v>
      </c>
      <c r="AE18">
        <f t="shared" si="1"/>
        <v>0</v>
      </c>
      <c r="AF18">
        <f t="shared" si="1"/>
        <v>0</v>
      </c>
      <c r="AG18">
        <f t="shared" si="1"/>
        <v>0</v>
      </c>
      <c r="AH18">
        <f t="shared" si="1"/>
        <v>0</v>
      </c>
      <c r="AI18">
        <f t="shared" si="2"/>
        <v>0</v>
      </c>
      <c r="AJ18">
        <f t="shared" si="2"/>
        <v>0</v>
      </c>
      <c r="AK18">
        <f t="shared" si="2"/>
        <v>0</v>
      </c>
      <c r="AL18">
        <f t="shared" si="2"/>
        <v>0</v>
      </c>
    </row>
    <row r="19" spans="1:38">
      <c r="A19" s="13" t="s">
        <v>23</v>
      </c>
      <c r="B19">
        <f t="shared" si="3"/>
        <v>0</v>
      </c>
      <c r="C19">
        <f t="shared" si="0"/>
        <v>0</v>
      </c>
      <c r="D19">
        <f t="shared" si="0"/>
        <v>0</v>
      </c>
      <c r="E19">
        <f t="shared" si="0"/>
        <v>0</v>
      </c>
      <c r="F19">
        <f t="shared" si="0"/>
        <v>0</v>
      </c>
      <c r="G19">
        <f t="shared" si="0"/>
        <v>0</v>
      </c>
      <c r="H19">
        <f t="shared" si="0"/>
        <v>0</v>
      </c>
      <c r="I19">
        <f t="shared" si="0"/>
        <v>0</v>
      </c>
      <c r="J19">
        <f t="shared" si="0"/>
        <v>0</v>
      </c>
      <c r="K19">
        <f t="shared" si="0"/>
        <v>0</v>
      </c>
      <c r="L19">
        <f t="shared" si="0"/>
        <v>0</v>
      </c>
      <c r="M19">
        <f t="shared" si="0"/>
        <v>0</v>
      </c>
      <c r="N19">
        <f t="shared" si="0"/>
        <v>0</v>
      </c>
      <c r="O19">
        <f t="shared" si="0"/>
        <v>0</v>
      </c>
      <c r="P19">
        <f t="shared" si="0"/>
        <v>0</v>
      </c>
      <c r="Q19">
        <f t="shared" si="0"/>
        <v>0.32917274429703614</v>
      </c>
      <c r="R19">
        <f t="shared" ref="R19:AG34" si="4">IF($A19=R$1,R$3,0)</f>
        <v>0</v>
      </c>
      <c r="S19">
        <f t="shared" si="1"/>
        <v>0</v>
      </c>
      <c r="T19">
        <f t="shared" si="1"/>
        <v>0</v>
      </c>
      <c r="U19">
        <f t="shared" si="1"/>
        <v>0</v>
      </c>
      <c r="V19">
        <f t="shared" si="1"/>
        <v>0</v>
      </c>
      <c r="W19">
        <f t="shared" si="1"/>
        <v>0</v>
      </c>
      <c r="X19">
        <f t="shared" si="1"/>
        <v>0</v>
      </c>
      <c r="Y19">
        <f t="shared" si="1"/>
        <v>0</v>
      </c>
      <c r="Z19">
        <f t="shared" si="1"/>
        <v>0</v>
      </c>
      <c r="AA19">
        <f t="shared" si="1"/>
        <v>0</v>
      </c>
      <c r="AB19">
        <f t="shared" si="1"/>
        <v>0</v>
      </c>
      <c r="AC19">
        <f t="shared" si="1"/>
        <v>0</v>
      </c>
      <c r="AD19">
        <f t="shared" si="1"/>
        <v>0</v>
      </c>
      <c r="AE19">
        <f t="shared" si="1"/>
        <v>0</v>
      </c>
      <c r="AF19">
        <f t="shared" si="1"/>
        <v>0</v>
      </c>
      <c r="AG19">
        <f t="shared" si="1"/>
        <v>0</v>
      </c>
      <c r="AH19">
        <f t="shared" ref="AH19:AL34" si="5">IF($A19=AH$1,AH$3,0)</f>
        <v>0</v>
      </c>
      <c r="AI19">
        <f t="shared" si="2"/>
        <v>0</v>
      </c>
      <c r="AJ19">
        <f t="shared" si="2"/>
        <v>0</v>
      </c>
      <c r="AK19">
        <f t="shared" si="2"/>
        <v>0</v>
      </c>
      <c r="AL19">
        <f t="shared" si="2"/>
        <v>0</v>
      </c>
    </row>
    <row r="20" spans="1:38">
      <c r="A20" s="13" t="s">
        <v>24</v>
      </c>
      <c r="B20">
        <f t="shared" si="3"/>
        <v>0</v>
      </c>
      <c r="C20">
        <f t="shared" si="3"/>
        <v>0</v>
      </c>
      <c r="D20">
        <f t="shared" si="3"/>
        <v>0</v>
      </c>
      <c r="E20">
        <f t="shared" si="3"/>
        <v>0</v>
      </c>
      <c r="F20">
        <f t="shared" si="3"/>
        <v>0</v>
      </c>
      <c r="G20">
        <f t="shared" si="3"/>
        <v>0</v>
      </c>
      <c r="H20">
        <f t="shared" si="3"/>
        <v>0</v>
      </c>
      <c r="I20">
        <f t="shared" si="3"/>
        <v>0</v>
      </c>
      <c r="J20">
        <f t="shared" si="3"/>
        <v>0</v>
      </c>
      <c r="K20">
        <f t="shared" si="3"/>
        <v>0</v>
      </c>
      <c r="L20">
        <f t="shared" si="3"/>
        <v>0</v>
      </c>
      <c r="M20">
        <f t="shared" si="3"/>
        <v>0</v>
      </c>
      <c r="N20">
        <f t="shared" si="3"/>
        <v>0</v>
      </c>
      <c r="O20">
        <f t="shared" si="3"/>
        <v>0</v>
      </c>
      <c r="P20">
        <f t="shared" si="3"/>
        <v>0</v>
      </c>
      <c r="Q20">
        <f t="shared" si="3"/>
        <v>0</v>
      </c>
      <c r="R20">
        <f t="shared" si="4"/>
        <v>0.48052832025657177</v>
      </c>
      <c r="S20">
        <f t="shared" si="4"/>
        <v>0</v>
      </c>
      <c r="T20">
        <f t="shared" si="4"/>
        <v>0</v>
      </c>
      <c r="U20">
        <f t="shared" si="4"/>
        <v>0</v>
      </c>
      <c r="V20">
        <f t="shared" si="4"/>
        <v>0</v>
      </c>
      <c r="W20">
        <f t="shared" si="4"/>
        <v>0</v>
      </c>
      <c r="X20">
        <f t="shared" si="4"/>
        <v>0</v>
      </c>
      <c r="Y20">
        <f t="shared" si="4"/>
        <v>0</v>
      </c>
      <c r="Z20">
        <f t="shared" si="4"/>
        <v>0</v>
      </c>
      <c r="AA20">
        <f t="shared" si="4"/>
        <v>0</v>
      </c>
      <c r="AB20">
        <f t="shared" si="4"/>
        <v>0</v>
      </c>
      <c r="AC20">
        <f t="shared" si="4"/>
        <v>0</v>
      </c>
      <c r="AD20">
        <f t="shared" si="4"/>
        <v>0</v>
      </c>
      <c r="AE20">
        <f t="shared" si="4"/>
        <v>0</v>
      </c>
      <c r="AF20">
        <f t="shared" si="4"/>
        <v>0</v>
      </c>
      <c r="AG20">
        <f t="shared" si="4"/>
        <v>0</v>
      </c>
      <c r="AH20">
        <f t="shared" si="5"/>
        <v>0</v>
      </c>
      <c r="AI20">
        <f t="shared" si="2"/>
        <v>0</v>
      </c>
      <c r="AJ20">
        <f t="shared" si="2"/>
        <v>0</v>
      </c>
      <c r="AK20">
        <f t="shared" si="2"/>
        <v>0</v>
      </c>
      <c r="AL20">
        <f t="shared" si="2"/>
        <v>0</v>
      </c>
    </row>
    <row r="21" spans="1:38">
      <c r="A21" s="13" t="s">
        <v>25</v>
      </c>
      <c r="B21">
        <f t="shared" ref="B21:Q36" si="6">IF($A21=B$1,B$3,0)</f>
        <v>0</v>
      </c>
      <c r="C21">
        <f t="shared" si="6"/>
        <v>0</v>
      </c>
      <c r="D21">
        <f t="shared" si="6"/>
        <v>0</v>
      </c>
      <c r="E21">
        <f t="shared" si="6"/>
        <v>0</v>
      </c>
      <c r="F21">
        <f t="shared" si="6"/>
        <v>0</v>
      </c>
      <c r="G21">
        <f t="shared" si="6"/>
        <v>0</v>
      </c>
      <c r="H21">
        <f t="shared" si="6"/>
        <v>0</v>
      </c>
      <c r="I21">
        <f t="shared" si="6"/>
        <v>0</v>
      </c>
      <c r="J21">
        <f t="shared" si="6"/>
        <v>0</v>
      </c>
      <c r="K21">
        <f t="shared" si="6"/>
        <v>0</v>
      </c>
      <c r="L21">
        <f t="shared" si="6"/>
        <v>0</v>
      </c>
      <c r="M21">
        <f t="shared" si="6"/>
        <v>0</v>
      </c>
      <c r="N21">
        <f t="shared" si="6"/>
        <v>0</v>
      </c>
      <c r="O21">
        <f t="shared" si="6"/>
        <v>0</v>
      </c>
      <c r="P21">
        <f t="shared" si="6"/>
        <v>0</v>
      </c>
      <c r="Q21">
        <f t="shared" si="6"/>
        <v>0</v>
      </c>
      <c r="R21">
        <f t="shared" si="4"/>
        <v>0</v>
      </c>
      <c r="S21">
        <f t="shared" si="4"/>
        <v>0.40474079058838575</v>
      </c>
      <c r="T21">
        <f t="shared" si="4"/>
        <v>0</v>
      </c>
      <c r="U21">
        <f t="shared" si="4"/>
        <v>0</v>
      </c>
      <c r="V21">
        <f t="shared" si="4"/>
        <v>0</v>
      </c>
      <c r="W21">
        <f t="shared" si="4"/>
        <v>0</v>
      </c>
      <c r="X21">
        <f t="shared" si="4"/>
        <v>0</v>
      </c>
      <c r="Y21">
        <f t="shared" si="4"/>
        <v>0</v>
      </c>
      <c r="Z21">
        <f t="shared" si="4"/>
        <v>0</v>
      </c>
      <c r="AA21">
        <f t="shared" si="4"/>
        <v>0</v>
      </c>
      <c r="AB21">
        <f t="shared" si="4"/>
        <v>0</v>
      </c>
      <c r="AC21">
        <f t="shared" si="4"/>
        <v>0</v>
      </c>
      <c r="AD21">
        <f t="shared" si="4"/>
        <v>0</v>
      </c>
      <c r="AE21">
        <f t="shared" si="4"/>
        <v>0</v>
      </c>
      <c r="AF21">
        <f t="shared" si="4"/>
        <v>0</v>
      </c>
      <c r="AG21">
        <f t="shared" si="4"/>
        <v>0</v>
      </c>
      <c r="AH21">
        <f t="shared" si="5"/>
        <v>0</v>
      </c>
      <c r="AI21">
        <f t="shared" si="2"/>
        <v>0</v>
      </c>
      <c r="AJ21">
        <f t="shared" si="2"/>
        <v>0</v>
      </c>
      <c r="AK21">
        <f t="shared" si="2"/>
        <v>0</v>
      </c>
      <c r="AL21">
        <f t="shared" si="2"/>
        <v>0</v>
      </c>
    </row>
    <row r="22" spans="1:38">
      <c r="A22" s="13" t="s">
        <v>26</v>
      </c>
      <c r="B22">
        <f t="shared" si="6"/>
        <v>0</v>
      </c>
      <c r="C22">
        <f t="shared" si="6"/>
        <v>0</v>
      </c>
      <c r="D22">
        <f t="shared" si="6"/>
        <v>0</v>
      </c>
      <c r="E22">
        <f t="shared" si="6"/>
        <v>0</v>
      </c>
      <c r="F22">
        <f t="shared" si="6"/>
        <v>0</v>
      </c>
      <c r="G22">
        <f t="shared" si="6"/>
        <v>0</v>
      </c>
      <c r="H22">
        <f t="shared" si="6"/>
        <v>0</v>
      </c>
      <c r="I22">
        <f t="shared" si="6"/>
        <v>0</v>
      </c>
      <c r="J22">
        <f t="shared" si="6"/>
        <v>0</v>
      </c>
      <c r="K22">
        <f t="shared" si="6"/>
        <v>0</v>
      </c>
      <c r="L22">
        <f t="shared" si="6"/>
        <v>0</v>
      </c>
      <c r="M22">
        <f t="shared" si="6"/>
        <v>0</v>
      </c>
      <c r="N22">
        <f t="shared" si="6"/>
        <v>0</v>
      </c>
      <c r="O22">
        <f t="shared" si="6"/>
        <v>0</v>
      </c>
      <c r="P22">
        <f t="shared" si="6"/>
        <v>0</v>
      </c>
      <c r="Q22">
        <f t="shared" si="6"/>
        <v>0</v>
      </c>
      <c r="R22">
        <f t="shared" si="4"/>
        <v>0</v>
      </c>
      <c r="S22">
        <f t="shared" si="4"/>
        <v>0</v>
      </c>
      <c r="T22">
        <f t="shared" si="4"/>
        <v>0.50198725899774499</v>
      </c>
      <c r="U22">
        <f t="shared" si="4"/>
        <v>0</v>
      </c>
      <c r="V22">
        <f t="shared" si="4"/>
        <v>0</v>
      </c>
      <c r="W22">
        <f t="shared" si="4"/>
        <v>0</v>
      </c>
      <c r="X22">
        <f t="shared" si="4"/>
        <v>0</v>
      </c>
      <c r="Y22">
        <f t="shared" si="4"/>
        <v>0</v>
      </c>
      <c r="Z22">
        <f t="shared" si="4"/>
        <v>0</v>
      </c>
      <c r="AA22">
        <f t="shared" si="4"/>
        <v>0</v>
      </c>
      <c r="AB22">
        <f t="shared" si="4"/>
        <v>0</v>
      </c>
      <c r="AC22">
        <f t="shared" si="4"/>
        <v>0</v>
      </c>
      <c r="AD22">
        <f t="shared" si="4"/>
        <v>0</v>
      </c>
      <c r="AE22">
        <f t="shared" si="4"/>
        <v>0</v>
      </c>
      <c r="AF22">
        <f t="shared" si="4"/>
        <v>0</v>
      </c>
      <c r="AG22">
        <f t="shared" si="4"/>
        <v>0</v>
      </c>
      <c r="AH22">
        <f t="shared" si="5"/>
        <v>0</v>
      </c>
      <c r="AI22">
        <f t="shared" si="2"/>
        <v>0</v>
      </c>
      <c r="AJ22">
        <f t="shared" si="2"/>
        <v>0</v>
      </c>
      <c r="AK22">
        <f t="shared" si="2"/>
        <v>0</v>
      </c>
      <c r="AL22">
        <f t="shared" si="2"/>
        <v>0</v>
      </c>
    </row>
    <row r="23" spans="1:38">
      <c r="A23" s="13" t="s">
        <v>27</v>
      </c>
      <c r="B23">
        <f t="shared" si="6"/>
        <v>0</v>
      </c>
      <c r="C23">
        <f t="shared" si="6"/>
        <v>0</v>
      </c>
      <c r="D23">
        <f t="shared" si="6"/>
        <v>0</v>
      </c>
      <c r="E23">
        <f t="shared" si="6"/>
        <v>0</v>
      </c>
      <c r="F23">
        <f t="shared" si="6"/>
        <v>0</v>
      </c>
      <c r="G23">
        <f t="shared" si="6"/>
        <v>0</v>
      </c>
      <c r="H23">
        <f t="shared" si="6"/>
        <v>0</v>
      </c>
      <c r="I23">
        <f t="shared" si="6"/>
        <v>0</v>
      </c>
      <c r="J23">
        <f t="shared" si="6"/>
        <v>0</v>
      </c>
      <c r="K23">
        <f t="shared" si="6"/>
        <v>0</v>
      </c>
      <c r="L23">
        <f t="shared" si="6"/>
        <v>0</v>
      </c>
      <c r="M23">
        <f t="shared" si="6"/>
        <v>0</v>
      </c>
      <c r="N23">
        <f t="shared" si="6"/>
        <v>0</v>
      </c>
      <c r="O23">
        <f t="shared" si="6"/>
        <v>0</v>
      </c>
      <c r="P23">
        <f t="shared" si="6"/>
        <v>0</v>
      </c>
      <c r="Q23">
        <f t="shared" si="6"/>
        <v>0</v>
      </c>
      <c r="R23">
        <f t="shared" si="4"/>
        <v>0</v>
      </c>
      <c r="S23">
        <f t="shared" si="4"/>
        <v>0</v>
      </c>
      <c r="T23">
        <f t="shared" si="4"/>
        <v>0</v>
      </c>
      <c r="U23">
        <f t="shared" si="4"/>
        <v>0.47050256460358553</v>
      </c>
      <c r="V23">
        <f t="shared" si="4"/>
        <v>0</v>
      </c>
      <c r="W23">
        <f t="shared" si="4"/>
        <v>0</v>
      </c>
      <c r="X23">
        <f t="shared" si="4"/>
        <v>0</v>
      </c>
      <c r="Y23">
        <f t="shared" si="4"/>
        <v>0</v>
      </c>
      <c r="Z23">
        <f t="shared" si="4"/>
        <v>0</v>
      </c>
      <c r="AA23">
        <f t="shared" si="4"/>
        <v>0</v>
      </c>
      <c r="AB23">
        <f t="shared" si="4"/>
        <v>0</v>
      </c>
      <c r="AC23">
        <f t="shared" si="4"/>
        <v>0</v>
      </c>
      <c r="AD23">
        <f t="shared" si="4"/>
        <v>0</v>
      </c>
      <c r="AE23">
        <f t="shared" si="4"/>
        <v>0</v>
      </c>
      <c r="AF23">
        <f t="shared" si="4"/>
        <v>0</v>
      </c>
      <c r="AG23">
        <f t="shared" si="4"/>
        <v>0</v>
      </c>
      <c r="AH23">
        <f t="shared" si="5"/>
        <v>0</v>
      </c>
      <c r="AI23">
        <f t="shared" si="2"/>
        <v>0</v>
      </c>
      <c r="AJ23">
        <f t="shared" si="2"/>
        <v>0</v>
      </c>
      <c r="AK23">
        <f t="shared" si="2"/>
        <v>0</v>
      </c>
      <c r="AL23">
        <f t="shared" si="2"/>
        <v>0</v>
      </c>
    </row>
    <row r="24" spans="1:38">
      <c r="A24" s="13" t="s">
        <v>28</v>
      </c>
      <c r="B24">
        <f t="shared" si="6"/>
        <v>0</v>
      </c>
      <c r="C24">
        <f t="shared" si="6"/>
        <v>0</v>
      </c>
      <c r="D24">
        <f t="shared" si="6"/>
        <v>0</v>
      </c>
      <c r="E24">
        <f t="shared" si="6"/>
        <v>0</v>
      </c>
      <c r="F24">
        <f t="shared" si="6"/>
        <v>0</v>
      </c>
      <c r="G24">
        <f t="shared" si="6"/>
        <v>0</v>
      </c>
      <c r="H24">
        <f t="shared" si="6"/>
        <v>0</v>
      </c>
      <c r="I24">
        <f t="shared" si="6"/>
        <v>0</v>
      </c>
      <c r="J24">
        <f t="shared" si="6"/>
        <v>0</v>
      </c>
      <c r="K24">
        <f t="shared" si="6"/>
        <v>0</v>
      </c>
      <c r="L24">
        <f t="shared" si="6"/>
        <v>0</v>
      </c>
      <c r="M24">
        <f t="shared" si="6"/>
        <v>0</v>
      </c>
      <c r="N24">
        <f t="shared" si="6"/>
        <v>0</v>
      </c>
      <c r="O24">
        <f t="shared" si="6"/>
        <v>0</v>
      </c>
      <c r="P24">
        <f t="shared" si="6"/>
        <v>0</v>
      </c>
      <c r="Q24">
        <f t="shared" si="6"/>
        <v>0</v>
      </c>
      <c r="R24">
        <f t="shared" si="4"/>
        <v>0</v>
      </c>
      <c r="S24">
        <f t="shared" si="4"/>
        <v>0</v>
      </c>
      <c r="T24">
        <f t="shared" si="4"/>
        <v>0</v>
      </c>
      <c r="U24">
        <f t="shared" si="4"/>
        <v>0</v>
      </c>
      <c r="V24">
        <f t="shared" si="4"/>
        <v>0.53344891948187179</v>
      </c>
      <c r="W24">
        <f t="shared" si="4"/>
        <v>0</v>
      </c>
      <c r="X24">
        <f t="shared" si="4"/>
        <v>0</v>
      </c>
      <c r="Y24">
        <f t="shared" si="4"/>
        <v>0</v>
      </c>
      <c r="Z24">
        <f t="shared" si="4"/>
        <v>0</v>
      </c>
      <c r="AA24">
        <f t="shared" si="4"/>
        <v>0</v>
      </c>
      <c r="AB24">
        <f t="shared" si="4"/>
        <v>0</v>
      </c>
      <c r="AC24">
        <f t="shared" si="4"/>
        <v>0</v>
      </c>
      <c r="AD24">
        <f t="shared" si="4"/>
        <v>0</v>
      </c>
      <c r="AE24">
        <f t="shared" si="4"/>
        <v>0</v>
      </c>
      <c r="AF24">
        <f t="shared" si="4"/>
        <v>0</v>
      </c>
      <c r="AG24">
        <f t="shared" si="4"/>
        <v>0</v>
      </c>
      <c r="AH24">
        <f t="shared" si="5"/>
        <v>0</v>
      </c>
      <c r="AI24">
        <f t="shared" si="5"/>
        <v>0</v>
      </c>
      <c r="AJ24">
        <f t="shared" si="5"/>
        <v>0</v>
      </c>
      <c r="AK24">
        <f t="shared" si="5"/>
        <v>0</v>
      </c>
      <c r="AL24">
        <f t="shared" si="5"/>
        <v>0</v>
      </c>
    </row>
    <row r="25" spans="1:38">
      <c r="A25" s="13" t="s">
        <v>29</v>
      </c>
      <c r="B25">
        <f t="shared" si="6"/>
        <v>0</v>
      </c>
      <c r="C25">
        <f t="shared" si="6"/>
        <v>0</v>
      </c>
      <c r="D25">
        <f t="shared" si="6"/>
        <v>0</v>
      </c>
      <c r="E25">
        <f t="shared" si="6"/>
        <v>0</v>
      </c>
      <c r="F25">
        <f t="shared" si="6"/>
        <v>0</v>
      </c>
      <c r="G25">
        <f t="shared" si="6"/>
        <v>0</v>
      </c>
      <c r="H25">
        <f t="shared" si="6"/>
        <v>0</v>
      </c>
      <c r="I25">
        <f t="shared" si="6"/>
        <v>0</v>
      </c>
      <c r="J25">
        <f t="shared" si="6"/>
        <v>0</v>
      </c>
      <c r="K25">
        <f t="shared" si="6"/>
        <v>0</v>
      </c>
      <c r="L25">
        <f t="shared" si="6"/>
        <v>0</v>
      </c>
      <c r="M25">
        <f t="shared" si="6"/>
        <v>0</v>
      </c>
      <c r="N25">
        <f t="shared" si="6"/>
        <v>0</v>
      </c>
      <c r="O25">
        <f t="shared" si="6"/>
        <v>0</v>
      </c>
      <c r="P25">
        <f t="shared" si="6"/>
        <v>0</v>
      </c>
      <c r="Q25">
        <f t="shared" si="6"/>
        <v>0</v>
      </c>
      <c r="R25">
        <f t="shared" si="4"/>
        <v>0</v>
      </c>
      <c r="S25">
        <f t="shared" si="4"/>
        <v>0</v>
      </c>
      <c r="T25">
        <f t="shared" si="4"/>
        <v>0</v>
      </c>
      <c r="U25">
        <f t="shared" si="4"/>
        <v>0</v>
      </c>
      <c r="V25">
        <f t="shared" si="4"/>
        <v>0</v>
      </c>
      <c r="W25">
        <f t="shared" si="4"/>
        <v>0.49039320331267111</v>
      </c>
      <c r="X25">
        <f t="shared" si="4"/>
        <v>0</v>
      </c>
      <c r="Y25">
        <f t="shared" si="4"/>
        <v>0</v>
      </c>
      <c r="Z25">
        <f t="shared" si="4"/>
        <v>0</v>
      </c>
      <c r="AA25">
        <f t="shared" si="4"/>
        <v>0</v>
      </c>
      <c r="AB25">
        <f t="shared" si="4"/>
        <v>0</v>
      </c>
      <c r="AC25">
        <f t="shared" si="4"/>
        <v>0</v>
      </c>
      <c r="AD25">
        <f t="shared" si="4"/>
        <v>0</v>
      </c>
      <c r="AE25">
        <f t="shared" si="4"/>
        <v>0</v>
      </c>
      <c r="AF25">
        <f t="shared" si="4"/>
        <v>0</v>
      </c>
      <c r="AG25">
        <f t="shared" si="4"/>
        <v>0</v>
      </c>
      <c r="AH25">
        <f t="shared" si="5"/>
        <v>0</v>
      </c>
      <c r="AI25">
        <f t="shared" si="5"/>
        <v>0</v>
      </c>
      <c r="AJ25">
        <f t="shared" si="5"/>
        <v>0</v>
      </c>
      <c r="AK25">
        <f t="shared" si="5"/>
        <v>0</v>
      </c>
      <c r="AL25">
        <f t="shared" si="5"/>
        <v>0</v>
      </c>
    </row>
    <row r="26" spans="1:38">
      <c r="A26" s="13" t="s">
        <v>30</v>
      </c>
      <c r="B26">
        <f t="shared" si="6"/>
        <v>0</v>
      </c>
      <c r="C26">
        <f t="shared" si="6"/>
        <v>0</v>
      </c>
      <c r="D26">
        <f t="shared" si="6"/>
        <v>0</v>
      </c>
      <c r="E26">
        <f t="shared" si="6"/>
        <v>0</v>
      </c>
      <c r="F26">
        <f t="shared" si="6"/>
        <v>0</v>
      </c>
      <c r="G26">
        <f t="shared" si="6"/>
        <v>0</v>
      </c>
      <c r="H26">
        <f t="shared" si="6"/>
        <v>0</v>
      </c>
      <c r="I26">
        <f t="shared" si="6"/>
        <v>0</v>
      </c>
      <c r="J26">
        <f t="shared" si="6"/>
        <v>0</v>
      </c>
      <c r="K26">
        <f t="shared" si="6"/>
        <v>0</v>
      </c>
      <c r="L26">
        <f t="shared" si="6"/>
        <v>0</v>
      </c>
      <c r="M26">
        <f t="shared" si="6"/>
        <v>0</v>
      </c>
      <c r="N26">
        <f t="shared" si="6"/>
        <v>0</v>
      </c>
      <c r="O26">
        <f t="shared" si="6"/>
        <v>0</v>
      </c>
      <c r="P26">
        <f t="shared" si="6"/>
        <v>0</v>
      </c>
      <c r="Q26">
        <f t="shared" si="6"/>
        <v>0</v>
      </c>
      <c r="R26">
        <f t="shared" si="4"/>
        <v>0</v>
      </c>
      <c r="S26">
        <f t="shared" si="4"/>
        <v>0</v>
      </c>
      <c r="T26">
        <f t="shared" si="4"/>
        <v>0</v>
      </c>
      <c r="U26">
        <f t="shared" si="4"/>
        <v>0</v>
      </c>
      <c r="V26">
        <f t="shared" si="4"/>
        <v>0</v>
      </c>
      <c r="W26">
        <f t="shared" si="4"/>
        <v>0</v>
      </c>
      <c r="X26">
        <f t="shared" si="4"/>
        <v>0.45569496210432464</v>
      </c>
      <c r="Y26">
        <f t="shared" si="4"/>
        <v>0</v>
      </c>
      <c r="Z26">
        <f t="shared" si="4"/>
        <v>0</v>
      </c>
      <c r="AA26">
        <f t="shared" si="4"/>
        <v>0</v>
      </c>
      <c r="AB26">
        <f t="shared" si="4"/>
        <v>0</v>
      </c>
      <c r="AC26">
        <f t="shared" si="4"/>
        <v>0</v>
      </c>
      <c r="AD26">
        <f t="shared" si="4"/>
        <v>0</v>
      </c>
      <c r="AE26">
        <f t="shared" si="4"/>
        <v>0</v>
      </c>
      <c r="AF26">
        <f t="shared" si="4"/>
        <v>0</v>
      </c>
      <c r="AG26">
        <f t="shared" si="4"/>
        <v>0</v>
      </c>
      <c r="AH26">
        <f t="shared" si="5"/>
        <v>0</v>
      </c>
      <c r="AI26">
        <f t="shared" si="5"/>
        <v>0</v>
      </c>
      <c r="AJ26">
        <f t="shared" si="5"/>
        <v>0</v>
      </c>
      <c r="AK26">
        <f t="shared" si="5"/>
        <v>0</v>
      </c>
      <c r="AL26">
        <f t="shared" si="5"/>
        <v>0</v>
      </c>
    </row>
    <row r="27" spans="1:38">
      <c r="A27" s="13" t="s">
        <v>31</v>
      </c>
      <c r="B27">
        <f t="shared" si="6"/>
        <v>0</v>
      </c>
      <c r="C27">
        <f t="shared" si="6"/>
        <v>0</v>
      </c>
      <c r="D27">
        <f t="shared" si="6"/>
        <v>0</v>
      </c>
      <c r="E27">
        <f t="shared" si="6"/>
        <v>0</v>
      </c>
      <c r="F27">
        <f t="shared" si="6"/>
        <v>0</v>
      </c>
      <c r="G27">
        <f t="shared" si="6"/>
        <v>0</v>
      </c>
      <c r="H27">
        <f t="shared" si="6"/>
        <v>0</v>
      </c>
      <c r="I27">
        <f t="shared" si="6"/>
        <v>0</v>
      </c>
      <c r="J27">
        <f t="shared" si="6"/>
        <v>0</v>
      </c>
      <c r="K27">
        <f t="shared" si="6"/>
        <v>0</v>
      </c>
      <c r="L27">
        <f t="shared" si="6"/>
        <v>0</v>
      </c>
      <c r="M27">
        <f t="shared" si="6"/>
        <v>0</v>
      </c>
      <c r="N27">
        <f t="shared" si="6"/>
        <v>0</v>
      </c>
      <c r="O27">
        <f t="shared" si="6"/>
        <v>0</v>
      </c>
      <c r="P27">
        <f t="shared" si="6"/>
        <v>0</v>
      </c>
      <c r="Q27">
        <f t="shared" si="6"/>
        <v>0</v>
      </c>
      <c r="R27">
        <f t="shared" si="4"/>
        <v>0</v>
      </c>
      <c r="S27">
        <f t="shared" si="4"/>
        <v>0</v>
      </c>
      <c r="T27">
        <f t="shared" si="4"/>
        <v>0</v>
      </c>
      <c r="U27">
        <f t="shared" si="4"/>
        <v>0</v>
      </c>
      <c r="V27">
        <f t="shared" si="4"/>
        <v>0</v>
      </c>
      <c r="W27">
        <f t="shared" si="4"/>
        <v>0</v>
      </c>
      <c r="X27">
        <f t="shared" si="4"/>
        <v>0</v>
      </c>
      <c r="Y27">
        <f t="shared" si="4"/>
        <v>0.58962487932824537</v>
      </c>
      <c r="Z27">
        <f t="shared" si="4"/>
        <v>0</v>
      </c>
      <c r="AA27">
        <f t="shared" si="4"/>
        <v>0</v>
      </c>
      <c r="AB27">
        <f t="shared" si="4"/>
        <v>0</v>
      </c>
      <c r="AC27">
        <f t="shared" si="4"/>
        <v>0</v>
      </c>
      <c r="AD27">
        <f t="shared" si="4"/>
        <v>0</v>
      </c>
      <c r="AE27">
        <f t="shared" si="4"/>
        <v>0</v>
      </c>
      <c r="AF27">
        <f t="shared" si="4"/>
        <v>0</v>
      </c>
      <c r="AG27">
        <f t="shared" si="4"/>
        <v>0</v>
      </c>
      <c r="AH27">
        <f t="shared" si="5"/>
        <v>0</v>
      </c>
      <c r="AI27">
        <f t="shared" si="5"/>
        <v>0</v>
      </c>
      <c r="AJ27">
        <f t="shared" si="5"/>
        <v>0</v>
      </c>
      <c r="AK27">
        <f t="shared" si="5"/>
        <v>0</v>
      </c>
      <c r="AL27">
        <f t="shared" si="5"/>
        <v>0</v>
      </c>
    </row>
    <row r="28" spans="1:38">
      <c r="A28" s="13" t="s">
        <v>32</v>
      </c>
      <c r="B28">
        <f t="shared" si="6"/>
        <v>0</v>
      </c>
      <c r="C28">
        <f t="shared" si="6"/>
        <v>0</v>
      </c>
      <c r="D28">
        <f t="shared" si="6"/>
        <v>0</v>
      </c>
      <c r="E28">
        <f t="shared" si="6"/>
        <v>0</v>
      </c>
      <c r="F28">
        <f t="shared" si="6"/>
        <v>0</v>
      </c>
      <c r="G28">
        <f t="shared" si="6"/>
        <v>0</v>
      </c>
      <c r="H28">
        <f t="shared" si="6"/>
        <v>0</v>
      </c>
      <c r="I28">
        <f t="shared" si="6"/>
        <v>0</v>
      </c>
      <c r="J28">
        <f t="shared" si="6"/>
        <v>0</v>
      </c>
      <c r="K28">
        <f t="shared" si="6"/>
        <v>0</v>
      </c>
      <c r="L28">
        <f t="shared" si="6"/>
        <v>0</v>
      </c>
      <c r="M28">
        <f t="shared" si="6"/>
        <v>0</v>
      </c>
      <c r="N28">
        <f t="shared" si="6"/>
        <v>0</v>
      </c>
      <c r="O28">
        <f t="shared" si="6"/>
        <v>0</v>
      </c>
      <c r="P28">
        <f t="shared" si="6"/>
        <v>0</v>
      </c>
      <c r="Q28">
        <f t="shared" si="6"/>
        <v>0</v>
      </c>
      <c r="R28">
        <f t="shared" si="4"/>
        <v>0</v>
      </c>
      <c r="S28">
        <f t="shared" si="4"/>
        <v>0</v>
      </c>
      <c r="T28">
        <f t="shared" si="4"/>
        <v>0</v>
      </c>
      <c r="U28">
        <f t="shared" si="4"/>
        <v>0</v>
      </c>
      <c r="V28">
        <f t="shared" si="4"/>
        <v>0</v>
      </c>
      <c r="W28">
        <f t="shared" si="4"/>
        <v>0</v>
      </c>
      <c r="X28">
        <f t="shared" si="4"/>
        <v>0</v>
      </c>
      <c r="Y28">
        <f t="shared" si="4"/>
        <v>0</v>
      </c>
      <c r="Z28">
        <f t="shared" si="4"/>
        <v>0.41445182979990208</v>
      </c>
      <c r="AA28">
        <f t="shared" si="4"/>
        <v>0</v>
      </c>
      <c r="AB28">
        <f t="shared" si="4"/>
        <v>0</v>
      </c>
      <c r="AC28">
        <f t="shared" si="4"/>
        <v>0</v>
      </c>
      <c r="AD28">
        <f t="shared" si="4"/>
        <v>0</v>
      </c>
      <c r="AE28">
        <f t="shared" si="4"/>
        <v>0</v>
      </c>
      <c r="AF28">
        <f t="shared" si="4"/>
        <v>0</v>
      </c>
      <c r="AG28">
        <f t="shared" si="4"/>
        <v>0</v>
      </c>
      <c r="AH28">
        <f t="shared" si="5"/>
        <v>0</v>
      </c>
      <c r="AI28">
        <f t="shared" si="5"/>
        <v>0</v>
      </c>
      <c r="AJ28">
        <f t="shared" si="5"/>
        <v>0</v>
      </c>
      <c r="AK28">
        <f t="shared" si="5"/>
        <v>0</v>
      </c>
      <c r="AL28">
        <f t="shared" si="5"/>
        <v>0</v>
      </c>
    </row>
    <row r="29" spans="1:38">
      <c r="A29" s="13" t="s">
        <v>33</v>
      </c>
      <c r="B29">
        <f t="shared" si="6"/>
        <v>0</v>
      </c>
      <c r="C29">
        <f t="shared" si="6"/>
        <v>0</v>
      </c>
      <c r="D29">
        <f t="shared" si="6"/>
        <v>0</v>
      </c>
      <c r="E29">
        <f t="shared" si="6"/>
        <v>0</v>
      </c>
      <c r="F29">
        <f t="shared" si="6"/>
        <v>0</v>
      </c>
      <c r="G29">
        <f t="shared" si="6"/>
        <v>0</v>
      </c>
      <c r="H29">
        <f t="shared" si="6"/>
        <v>0</v>
      </c>
      <c r="I29">
        <f t="shared" si="6"/>
        <v>0</v>
      </c>
      <c r="J29">
        <f t="shared" si="6"/>
        <v>0</v>
      </c>
      <c r="K29">
        <f t="shared" si="6"/>
        <v>0</v>
      </c>
      <c r="L29">
        <f t="shared" si="6"/>
        <v>0</v>
      </c>
      <c r="M29">
        <f t="shared" si="6"/>
        <v>0</v>
      </c>
      <c r="N29">
        <f t="shared" si="6"/>
        <v>0</v>
      </c>
      <c r="O29">
        <f t="shared" si="6"/>
        <v>0</v>
      </c>
      <c r="P29">
        <f t="shared" si="6"/>
        <v>0</v>
      </c>
      <c r="Q29">
        <f t="shared" si="6"/>
        <v>0</v>
      </c>
      <c r="R29">
        <f t="shared" si="4"/>
        <v>0</v>
      </c>
      <c r="S29">
        <f t="shared" si="4"/>
        <v>0</v>
      </c>
      <c r="T29">
        <f t="shared" si="4"/>
        <v>0</v>
      </c>
      <c r="U29">
        <f t="shared" si="4"/>
        <v>0</v>
      </c>
      <c r="V29">
        <f t="shared" si="4"/>
        <v>0</v>
      </c>
      <c r="W29">
        <f t="shared" si="4"/>
        <v>0</v>
      </c>
      <c r="X29">
        <f t="shared" si="4"/>
        <v>0</v>
      </c>
      <c r="Y29">
        <f t="shared" si="4"/>
        <v>0</v>
      </c>
      <c r="Z29">
        <f t="shared" si="4"/>
        <v>0</v>
      </c>
      <c r="AA29">
        <f t="shared" si="4"/>
        <v>0.83827004219409273</v>
      </c>
      <c r="AB29">
        <f t="shared" si="4"/>
        <v>0</v>
      </c>
      <c r="AC29">
        <f t="shared" si="4"/>
        <v>0</v>
      </c>
      <c r="AD29">
        <f t="shared" si="4"/>
        <v>0</v>
      </c>
      <c r="AE29">
        <f t="shared" si="4"/>
        <v>0</v>
      </c>
      <c r="AF29">
        <f t="shared" si="4"/>
        <v>0</v>
      </c>
      <c r="AG29">
        <f t="shared" si="4"/>
        <v>0</v>
      </c>
      <c r="AH29">
        <f t="shared" si="5"/>
        <v>0</v>
      </c>
      <c r="AI29">
        <f t="shared" si="5"/>
        <v>0</v>
      </c>
      <c r="AJ29">
        <f t="shared" si="5"/>
        <v>0</v>
      </c>
      <c r="AK29">
        <f t="shared" si="5"/>
        <v>0</v>
      </c>
      <c r="AL29">
        <f t="shared" si="5"/>
        <v>0</v>
      </c>
    </row>
    <row r="30" spans="1:38">
      <c r="A30" s="13" t="s">
        <v>34</v>
      </c>
      <c r="B30">
        <f t="shared" si="6"/>
        <v>0</v>
      </c>
      <c r="C30">
        <f t="shared" si="6"/>
        <v>0</v>
      </c>
      <c r="D30">
        <f t="shared" si="6"/>
        <v>0</v>
      </c>
      <c r="E30">
        <f t="shared" si="6"/>
        <v>0</v>
      </c>
      <c r="F30">
        <f t="shared" si="6"/>
        <v>0</v>
      </c>
      <c r="G30">
        <f t="shared" si="6"/>
        <v>0</v>
      </c>
      <c r="H30">
        <f t="shared" si="6"/>
        <v>0</v>
      </c>
      <c r="I30">
        <f t="shared" si="6"/>
        <v>0</v>
      </c>
      <c r="J30">
        <f t="shared" si="6"/>
        <v>0</v>
      </c>
      <c r="K30">
        <f t="shared" si="6"/>
        <v>0</v>
      </c>
      <c r="L30">
        <f t="shared" si="6"/>
        <v>0</v>
      </c>
      <c r="M30">
        <f t="shared" si="6"/>
        <v>0</v>
      </c>
      <c r="N30">
        <f t="shared" si="6"/>
        <v>0</v>
      </c>
      <c r="O30">
        <f t="shared" si="6"/>
        <v>0</v>
      </c>
      <c r="P30">
        <f t="shared" si="6"/>
        <v>0</v>
      </c>
      <c r="Q30">
        <f t="shared" si="6"/>
        <v>0</v>
      </c>
      <c r="R30">
        <f t="shared" si="4"/>
        <v>0</v>
      </c>
      <c r="S30">
        <f t="shared" si="4"/>
        <v>0</v>
      </c>
      <c r="T30">
        <f t="shared" si="4"/>
        <v>0</v>
      </c>
      <c r="U30">
        <f t="shared" si="4"/>
        <v>0</v>
      </c>
      <c r="V30">
        <f t="shared" si="4"/>
        <v>0</v>
      </c>
      <c r="W30">
        <f t="shared" si="4"/>
        <v>0</v>
      </c>
      <c r="X30">
        <f t="shared" si="4"/>
        <v>0</v>
      </c>
      <c r="Y30">
        <f t="shared" si="4"/>
        <v>0</v>
      </c>
      <c r="Z30">
        <f t="shared" si="4"/>
        <v>0</v>
      </c>
      <c r="AA30">
        <f t="shared" si="4"/>
        <v>0</v>
      </c>
      <c r="AB30">
        <f t="shared" si="4"/>
        <v>0.47537816325430077</v>
      </c>
      <c r="AC30">
        <f t="shared" si="4"/>
        <v>0</v>
      </c>
      <c r="AD30">
        <f t="shared" si="4"/>
        <v>0</v>
      </c>
      <c r="AE30">
        <f t="shared" si="4"/>
        <v>0</v>
      </c>
      <c r="AF30">
        <f t="shared" si="4"/>
        <v>0</v>
      </c>
      <c r="AG30">
        <f t="shared" si="4"/>
        <v>0</v>
      </c>
      <c r="AH30">
        <f t="shared" si="5"/>
        <v>0</v>
      </c>
      <c r="AI30">
        <f t="shared" si="5"/>
        <v>0</v>
      </c>
      <c r="AJ30">
        <f t="shared" si="5"/>
        <v>0</v>
      </c>
      <c r="AK30">
        <f t="shared" si="5"/>
        <v>0</v>
      </c>
      <c r="AL30">
        <f t="shared" si="5"/>
        <v>0</v>
      </c>
    </row>
    <row r="31" spans="1:38">
      <c r="A31" s="13" t="s">
        <v>35</v>
      </c>
      <c r="B31">
        <f t="shared" si="6"/>
        <v>0</v>
      </c>
      <c r="C31">
        <f t="shared" si="6"/>
        <v>0</v>
      </c>
      <c r="D31">
        <f t="shared" si="6"/>
        <v>0</v>
      </c>
      <c r="E31">
        <f t="shared" si="6"/>
        <v>0</v>
      </c>
      <c r="F31">
        <f t="shared" si="6"/>
        <v>0</v>
      </c>
      <c r="G31">
        <f t="shared" si="6"/>
        <v>0</v>
      </c>
      <c r="H31">
        <f t="shared" si="6"/>
        <v>0</v>
      </c>
      <c r="I31">
        <f t="shared" si="6"/>
        <v>0</v>
      </c>
      <c r="J31">
        <f t="shared" si="6"/>
        <v>0</v>
      </c>
      <c r="K31">
        <f t="shared" si="6"/>
        <v>0</v>
      </c>
      <c r="L31">
        <f t="shared" si="6"/>
        <v>0</v>
      </c>
      <c r="M31">
        <f t="shared" si="6"/>
        <v>0</v>
      </c>
      <c r="N31">
        <f t="shared" si="6"/>
        <v>0</v>
      </c>
      <c r="O31">
        <f t="shared" si="6"/>
        <v>0</v>
      </c>
      <c r="P31">
        <f t="shared" si="6"/>
        <v>0</v>
      </c>
      <c r="Q31">
        <f t="shared" si="6"/>
        <v>0</v>
      </c>
      <c r="R31">
        <f t="shared" si="4"/>
        <v>0</v>
      </c>
      <c r="S31">
        <f t="shared" si="4"/>
        <v>0</v>
      </c>
      <c r="T31">
        <f t="shared" si="4"/>
        <v>0</v>
      </c>
      <c r="U31">
        <f t="shared" si="4"/>
        <v>0</v>
      </c>
      <c r="V31">
        <f t="shared" si="4"/>
        <v>0</v>
      </c>
      <c r="W31">
        <f t="shared" si="4"/>
        <v>0</v>
      </c>
      <c r="X31">
        <f t="shared" si="4"/>
        <v>0</v>
      </c>
      <c r="Y31">
        <f t="shared" si="4"/>
        <v>0</v>
      </c>
      <c r="Z31">
        <f t="shared" si="4"/>
        <v>0</v>
      </c>
      <c r="AA31">
        <f t="shared" si="4"/>
        <v>0</v>
      </c>
      <c r="AB31">
        <f t="shared" si="4"/>
        <v>0</v>
      </c>
      <c r="AC31">
        <f t="shared" si="4"/>
        <v>0.54909931111965238</v>
      </c>
      <c r="AD31">
        <f t="shared" si="4"/>
        <v>0</v>
      </c>
      <c r="AE31">
        <f t="shared" si="4"/>
        <v>0</v>
      </c>
      <c r="AF31">
        <f t="shared" si="4"/>
        <v>0</v>
      </c>
      <c r="AG31">
        <f t="shared" si="4"/>
        <v>0</v>
      </c>
      <c r="AH31">
        <f t="shared" si="5"/>
        <v>0</v>
      </c>
      <c r="AI31">
        <f t="shared" si="5"/>
        <v>0</v>
      </c>
      <c r="AJ31">
        <f t="shared" si="5"/>
        <v>0</v>
      </c>
      <c r="AK31">
        <f t="shared" si="5"/>
        <v>0</v>
      </c>
      <c r="AL31">
        <f t="shared" si="5"/>
        <v>0</v>
      </c>
    </row>
    <row r="32" spans="1:38">
      <c r="A32" s="13" t="s">
        <v>36</v>
      </c>
      <c r="B32">
        <f t="shared" si="6"/>
        <v>0</v>
      </c>
      <c r="C32">
        <f t="shared" si="6"/>
        <v>0</v>
      </c>
      <c r="D32">
        <f t="shared" si="6"/>
        <v>0</v>
      </c>
      <c r="E32">
        <f t="shared" si="6"/>
        <v>0</v>
      </c>
      <c r="F32">
        <f t="shared" si="6"/>
        <v>0</v>
      </c>
      <c r="G32">
        <f t="shared" si="6"/>
        <v>0</v>
      </c>
      <c r="H32">
        <f t="shared" si="6"/>
        <v>0</v>
      </c>
      <c r="I32">
        <f t="shared" si="6"/>
        <v>0</v>
      </c>
      <c r="J32">
        <f t="shared" si="6"/>
        <v>0</v>
      </c>
      <c r="K32">
        <f t="shared" si="6"/>
        <v>0</v>
      </c>
      <c r="L32">
        <f t="shared" si="6"/>
        <v>0</v>
      </c>
      <c r="M32">
        <f t="shared" si="6"/>
        <v>0</v>
      </c>
      <c r="N32">
        <f t="shared" si="6"/>
        <v>0</v>
      </c>
      <c r="O32">
        <f t="shared" si="6"/>
        <v>0</v>
      </c>
      <c r="P32">
        <f t="shared" si="6"/>
        <v>0</v>
      </c>
      <c r="Q32">
        <f t="shared" si="6"/>
        <v>0</v>
      </c>
      <c r="R32">
        <f t="shared" si="4"/>
        <v>0</v>
      </c>
      <c r="S32">
        <f t="shared" si="4"/>
        <v>0</v>
      </c>
      <c r="T32">
        <f t="shared" si="4"/>
        <v>0</v>
      </c>
      <c r="U32">
        <f t="shared" si="4"/>
        <v>0</v>
      </c>
      <c r="V32">
        <f t="shared" si="4"/>
        <v>0</v>
      </c>
      <c r="W32">
        <f t="shared" si="4"/>
        <v>0</v>
      </c>
      <c r="X32">
        <f t="shared" si="4"/>
        <v>0</v>
      </c>
      <c r="Y32">
        <f t="shared" si="4"/>
        <v>0</v>
      </c>
      <c r="Z32">
        <f t="shared" si="4"/>
        <v>0</v>
      </c>
      <c r="AA32">
        <f t="shared" si="4"/>
        <v>0</v>
      </c>
      <c r="AB32">
        <f t="shared" si="4"/>
        <v>0</v>
      </c>
      <c r="AC32">
        <f t="shared" si="4"/>
        <v>0</v>
      </c>
      <c r="AD32">
        <f t="shared" si="4"/>
        <v>0.46866748854353452</v>
      </c>
      <c r="AE32">
        <f t="shared" si="4"/>
        <v>0</v>
      </c>
      <c r="AF32">
        <f t="shared" si="4"/>
        <v>0</v>
      </c>
      <c r="AG32">
        <f t="shared" si="4"/>
        <v>0</v>
      </c>
      <c r="AH32">
        <f t="shared" si="5"/>
        <v>0</v>
      </c>
      <c r="AI32">
        <f t="shared" si="5"/>
        <v>0</v>
      </c>
      <c r="AJ32">
        <f t="shared" si="5"/>
        <v>0</v>
      </c>
      <c r="AK32">
        <f t="shared" si="5"/>
        <v>0</v>
      </c>
      <c r="AL32">
        <f t="shared" si="5"/>
        <v>0</v>
      </c>
    </row>
    <row r="33" spans="1:38">
      <c r="A33" s="13" t="s">
        <v>37</v>
      </c>
      <c r="B33">
        <f t="shared" si="6"/>
        <v>0</v>
      </c>
      <c r="C33">
        <f t="shared" si="6"/>
        <v>0</v>
      </c>
      <c r="D33">
        <f t="shared" si="6"/>
        <v>0</v>
      </c>
      <c r="E33">
        <f t="shared" si="6"/>
        <v>0</v>
      </c>
      <c r="F33">
        <f t="shared" si="6"/>
        <v>0</v>
      </c>
      <c r="G33">
        <f t="shared" si="6"/>
        <v>0</v>
      </c>
      <c r="H33">
        <f t="shared" si="6"/>
        <v>0</v>
      </c>
      <c r="I33">
        <f t="shared" si="6"/>
        <v>0</v>
      </c>
      <c r="J33">
        <f t="shared" si="6"/>
        <v>0</v>
      </c>
      <c r="K33">
        <f t="shared" si="6"/>
        <v>0</v>
      </c>
      <c r="L33">
        <f t="shared" si="6"/>
        <v>0</v>
      </c>
      <c r="M33">
        <f t="shared" si="6"/>
        <v>0</v>
      </c>
      <c r="N33">
        <f t="shared" si="6"/>
        <v>0</v>
      </c>
      <c r="O33">
        <f t="shared" si="6"/>
        <v>0</v>
      </c>
      <c r="P33">
        <f t="shared" si="6"/>
        <v>0</v>
      </c>
      <c r="Q33">
        <f t="shared" si="6"/>
        <v>0</v>
      </c>
      <c r="R33">
        <f t="shared" si="4"/>
        <v>0</v>
      </c>
      <c r="S33">
        <f t="shared" si="4"/>
        <v>0</v>
      </c>
      <c r="T33">
        <f t="shared" si="4"/>
        <v>0</v>
      </c>
      <c r="U33">
        <f t="shared" si="4"/>
        <v>0</v>
      </c>
      <c r="V33">
        <f t="shared" si="4"/>
        <v>0</v>
      </c>
      <c r="W33">
        <f t="shared" si="4"/>
        <v>0</v>
      </c>
      <c r="X33">
        <f t="shared" si="4"/>
        <v>0</v>
      </c>
      <c r="Y33">
        <f t="shared" si="4"/>
        <v>0</v>
      </c>
      <c r="Z33">
        <f t="shared" si="4"/>
        <v>0</v>
      </c>
      <c r="AA33">
        <f t="shared" si="4"/>
        <v>0</v>
      </c>
      <c r="AB33">
        <f t="shared" si="4"/>
        <v>0</v>
      </c>
      <c r="AC33">
        <f t="shared" si="4"/>
        <v>0</v>
      </c>
      <c r="AD33">
        <f t="shared" si="4"/>
        <v>0</v>
      </c>
      <c r="AE33">
        <f t="shared" si="4"/>
        <v>0.58717985888049906</v>
      </c>
      <c r="AF33">
        <f t="shared" si="4"/>
        <v>0</v>
      </c>
      <c r="AG33">
        <f t="shared" si="4"/>
        <v>0</v>
      </c>
      <c r="AH33">
        <f t="shared" si="5"/>
        <v>0</v>
      </c>
      <c r="AI33">
        <f t="shared" si="5"/>
        <v>0</v>
      </c>
      <c r="AJ33">
        <f t="shared" si="5"/>
        <v>0</v>
      </c>
      <c r="AK33">
        <f t="shared" si="5"/>
        <v>0</v>
      </c>
      <c r="AL33">
        <f t="shared" si="5"/>
        <v>0</v>
      </c>
    </row>
    <row r="34" spans="1:38">
      <c r="A34" s="13" t="s">
        <v>38</v>
      </c>
      <c r="B34">
        <f t="shared" si="6"/>
        <v>0</v>
      </c>
      <c r="C34">
        <f t="shared" si="6"/>
        <v>0</v>
      </c>
      <c r="D34">
        <f t="shared" si="6"/>
        <v>0</v>
      </c>
      <c r="E34">
        <f t="shared" si="6"/>
        <v>0</v>
      </c>
      <c r="F34">
        <f t="shared" si="6"/>
        <v>0</v>
      </c>
      <c r="G34">
        <f t="shared" si="6"/>
        <v>0</v>
      </c>
      <c r="H34">
        <f t="shared" si="6"/>
        <v>0</v>
      </c>
      <c r="I34">
        <f t="shared" si="6"/>
        <v>0</v>
      </c>
      <c r="J34">
        <f t="shared" si="6"/>
        <v>0</v>
      </c>
      <c r="K34">
        <f t="shared" si="6"/>
        <v>0</v>
      </c>
      <c r="L34">
        <f t="shared" si="6"/>
        <v>0</v>
      </c>
      <c r="M34">
        <f t="shared" si="6"/>
        <v>0</v>
      </c>
      <c r="N34">
        <f t="shared" si="6"/>
        <v>0</v>
      </c>
      <c r="O34">
        <f t="shared" si="6"/>
        <v>0</v>
      </c>
      <c r="P34">
        <f t="shared" si="6"/>
        <v>0</v>
      </c>
      <c r="Q34">
        <f t="shared" si="6"/>
        <v>0</v>
      </c>
      <c r="R34">
        <f t="shared" si="4"/>
        <v>0</v>
      </c>
      <c r="S34">
        <f t="shared" si="4"/>
        <v>0</v>
      </c>
      <c r="T34">
        <f t="shared" si="4"/>
        <v>0</v>
      </c>
      <c r="U34">
        <f t="shared" si="4"/>
        <v>0</v>
      </c>
      <c r="V34">
        <f t="shared" si="4"/>
        <v>0</v>
      </c>
      <c r="W34">
        <f t="shared" si="4"/>
        <v>0</v>
      </c>
      <c r="X34">
        <f t="shared" si="4"/>
        <v>0</v>
      </c>
      <c r="Y34">
        <f t="shared" si="4"/>
        <v>0</v>
      </c>
      <c r="Z34">
        <f t="shared" si="4"/>
        <v>0</v>
      </c>
      <c r="AA34">
        <f t="shared" si="4"/>
        <v>0</v>
      </c>
      <c r="AB34">
        <f t="shared" si="4"/>
        <v>0</v>
      </c>
      <c r="AC34">
        <f t="shared" si="4"/>
        <v>0</v>
      </c>
      <c r="AD34">
        <f t="shared" si="4"/>
        <v>0</v>
      </c>
      <c r="AE34">
        <f t="shared" si="4"/>
        <v>0</v>
      </c>
      <c r="AF34">
        <f t="shared" si="4"/>
        <v>0.76136892006590451</v>
      </c>
      <c r="AG34">
        <f t="shared" si="4"/>
        <v>0</v>
      </c>
      <c r="AH34">
        <f t="shared" si="5"/>
        <v>0</v>
      </c>
      <c r="AI34">
        <f t="shared" si="5"/>
        <v>0</v>
      </c>
      <c r="AJ34">
        <f t="shared" si="5"/>
        <v>0</v>
      </c>
      <c r="AK34">
        <f t="shared" si="5"/>
        <v>0</v>
      </c>
      <c r="AL34">
        <f t="shared" si="5"/>
        <v>0</v>
      </c>
    </row>
    <row r="35" spans="1:38">
      <c r="A35" s="13" t="s">
        <v>39</v>
      </c>
      <c r="B35">
        <f t="shared" si="6"/>
        <v>0</v>
      </c>
      <c r="C35">
        <f t="shared" si="6"/>
        <v>0</v>
      </c>
      <c r="D35">
        <f t="shared" si="6"/>
        <v>0</v>
      </c>
      <c r="E35">
        <f t="shared" si="6"/>
        <v>0</v>
      </c>
      <c r="F35">
        <f t="shared" si="6"/>
        <v>0</v>
      </c>
      <c r="G35">
        <f t="shared" si="6"/>
        <v>0</v>
      </c>
      <c r="H35">
        <f t="shared" si="6"/>
        <v>0</v>
      </c>
      <c r="I35">
        <f t="shared" si="6"/>
        <v>0</v>
      </c>
      <c r="J35">
        <f t="shared" si="6"/>
        <v>0</v>
      </c>
      <c r="K35">
        <f t="shared" si="6"/>
        <v>0</v>
      </c>
      <c r="L35">
        <f t="shared" si="6"/>
        <v>0</v>
      </c>
      <c r="M35">
        <f t="shared" si="6"/>
        <v>0</v>
      </c>
      <c r="N35">
        <f t="shared" si="6"/>
        <v>0</v>
      </c>
      <c r="O35">
        <f t="shared" si="6"/>
        <v>0</v>
      </c>
      <c r="P35">
        <f t="shared" si="6"/>
        <v>0</v>
      </c>
      <c r="Q35">
        <f t="shared" si="6"/>
        <v>0</v>
      </c>
      <c r="R35">
        <f t="shared" ref="R35:AG40" si="7">IF($A35=R$1,R$3,0)</f>
        <v>0</v>
      </c>
      <c r="S35">
        <f t="shared" si="7"/>
        <v>0</v>
      </c>
      <c r="T35">
        <f t="shared" si="7"/>
        <v>0</v>
      </c>
      <c r="U35">
        <f t="shared" si="7"/>
        <v>0</v>
      </c>
      <c r="V35">
        <f t="shared" si="7"/>
        <v>0</v>
      </c>
      <c r="W35">
        <f t="shared" si="7"/>
        <v>0</v>
      </c>
      <c r="X35">
        <f t="shared" si="7"/>
        <v>0</v>
      </c>
      <c r="Y35">
        <f t="shared" si="7"/>
        <v>0</v>
      </c>
      <c r="Z35">
        <f t="shared" si="7"/>
        <v>0</v>
      </c>
      <c r="AA35">
        <f t="shared" si="7"/>
        <v>0</v>
      </c>
      <c r="AB35">
        <f t="shared" si="7"/>
        <v>0</v>
      </c>
      <c r="AC35">
        <f t="shared" si="7"/>
        <v>0</v>
      </c>
      <c r="AD35">
        <f t="shared" si="7"/>
        <v>0</v>
      </c>
      <c r="AE35">
        <f t="shared" si="7"/>
        <v>0</v>
      </c>
      <c r="AF35">
        <f t="shared" si="7"/>
        <v>0</v>
      </c>
      <c r="AG35">
        <f t="shared" si="7"/>
        <v>0.82649140858997705</v>
      </c>
      <c r="AH35">
        <f t="shared" ref="AH35:AL40" si="8">IF($A35=AH$1,AH$3,0)</f>
        <v>0</v>
      </c>
      <c r="AI35">
        <f t="shared" si="8"/>
        <v>0</v>
      </c>
      <c r="AJ35">
        <f t="shared" si="8"/>
        <v>0</v>
      </c>
      <c r="AK35">
        <f t="shared" si="8"/>
        <v>0</v>
      </c>
      <c r="AL35">
        <f t="shared" si="8"/>
        <v>0</v>
      </c>
    </row>
    <row r="36" spans="1:38">
      <c r="A36" s="13" t="s">
        <v>40</v>
      </c>
      <c r="B36">
        <f t="shared" si="6"/>
        <v>0</v>
      </c>
      <c r="C36">
        <f t="shared" si="6"/>
        <v>0</v>
      </c>
      <c r="D36">
        <f t="shared" si="6"/>
        <v>0</v>
      </c>
      <c r="E36">
        <f t="shared" si="6"/>
        <v>0</v>
      </c>
      <c r="F36">
        <f t="shared" si="6"/>
        <v>0</v>
      </c>
      <c r="G36">
        <f t="shared" si="6"/>
        <v>0</v>
      </c>
      <c r="H36">
        <f t="shared" si="6"/>
        <v>0</v>
      </c>
      <c r="I36">
        <f t="shared" si="6"/>
        <v>0</v>
      </c>
      <c r="J36">
        <f t="shared" si="6"/>
        <v>0</v>
      </c>
      <c r="K36">
        <f t="shared" si="6"/>
        <v>0</v>
      </c>
      <c r="L36">
        <f t="shared" si="6"/>
        <v>0</v>
      </c>
      <c r="M36">
        <f t="shared" si="6"/>
        <v>0</v>
      </c>
      <c r="N36">
        <f t="shared" si="6"/>
        <v>0</v>
      </c>
      <c r="O36">
        <f t="shared" si="6"/>
        <v>0</v>
      </c>
      <c r="P36">
        <f t="shared" si="6"/>
        <v>0</v>
      </c>
      <c r="Q36">
        <f t="shared" ref="Q36:Q40" si="9">IF($A36=Q$1,Q$3,0)</f>
        <v>0</v>
      </c>
      <c r="R36">
        <f t="shared" si="7"/>
        <v>0</v>
      </c>
      <c r="S36">
        <f t="shared" si="7"/>
        <v>0</v>
      </c>
      <c r="T36">
        <f t="shared" si="7"/>
        <v>0</v>
      </c>
      <c r="U36">
        <f t="shared" si="7"/>
        <v>0</v>
      </c>
      <c r="V36">
        <f t="shared" si="7"/>
        <v>0</v>
      </c>
      <c r="W36">
        <f t="shared" si="7"/>
        <v>0</v>
      </c>
      <c r="X36">
        <f t="shared" si="7"/>
        <v>0</v>
      </c>
      <c r="Y36">
        <f t="shared" si="7"/>
        <v>0</v>
      </c>
      <c r="Z36">
        <f t="shared" si="7"/>
        <v>0</v>
      </c>
      <c r="AA36">
        <f t="shared" si="7"/>
        <v>0</v>
      </c>
      <c r="AB36">
        <f t="shared" si="7"/>
        <v>0</v>
      </c>
      <c r="AC36">
        <f t="shared" si="7"/>
        <v>0</v>
      </c>
      <c r="AD36">
        <f t="shared" si="7"/>
        <v>0</v>
      </c>
      <c r="AE36">
        <f t="shared" si="7"/>
        <v>0</v>
      </c>
      <c r="AF36">
        <f t="shared" si="7"/>
        <v>0</v>
      </c>
      <c r="AG36">
        <f t="shared" si="7"/>
        <v>0</v>
      </c>
      <c r="AH36">
        <f t="shared" si="8"/>
        <v>0.74084556300618309</v>
      </c>
      <c r="AI36">
        <f t="shared" si="8"/>
        <v>0</v>
      </c>
      <c r="AJ36">
        <f t="shared" si="8"/>
        <v>0</v>
      </c>
      <c r="AK36">
        <f t="shared" si="8"/>
        <v>0</v>
      </c>
      <c r="AL36">
        <f t="shared" si="8"/>
        <v>0</v>
      </c>
    </row>
    <row r="37" spans="1:38">
      <c r="A37" s="13" t="s">
        <v>41</v>
      </c>
      <c r="B37">
        <f t="shared" ref="B37:P40" si="10">IF($A37=B$1,B$3,0)</f>
        <v>0</v>
      </c>
      <c r="C37">
        <f t="shared" si="10"/>
        <v>0</v>
      </c>
      <c r="D37">
        <f t="shared" si="10"/>
        <v>0</v>
      </c>
      <c r="E37">
        <f t="shared" si="10"/>
        <v>0</v>
      </c>
      <c r="F37">
        <f t="shared" si="10"/>
        <v>0</v>
      </c>
      <c r="G37">
        <f t="shared" si="10"/>
        <v>0</v>
      </c>
      <c r="H37">
        <f t="shared" si="10"/>
        <v>0</v>
      </c>
      <c r="I37">
        <f t="shared" si="10"/>
        <v>0</v>
      </c>
      <c r="J37">
        <f t="shared" si="10"/>
        <v>0</v>
      </c>
      <c r="K37">
        <f t="shared" si="10"/>
        <v>0</v>
      </c>
      <c r="L37">
        <f t="shared" si="10"/>
        <v>0</v>
      </c>
      <c r="M37">
        <f t="shared" si="10"/>
        <v>0</v>
      </c>
      <c r="N37">
        <f t="shared" si="10"/>
        <v>0</v>
      </c>
      <c r="O37">
        <f t="shared" si="10"/>
        <v>0</v>
      </c>
      <c r="P37">
        <f t="shared" si="10"/>
        <v>0</v>
      </c>
      <c r="Q37">
        <f t="shared" si="9"/>
        <v>0</v>
      </c>
      <c r="R37">
        <f t="shared" si="7"/>
        <v>0</v>
      </c>
      <c r="S37">
        <f t="shared" si="7"/>
        <v>0</v>
      </c>
      <c r="T37">
        <f t="shared" si="7"/>
        <v>0</v>
      </c>
      <c r="U37">
        <f t="shared" si="7"/>
        <v>0</v>
      </c>
      <c r="V37">
        <f t="shared" si="7"/>
        <v>0</v>
      </c>
      <c r="W37">
        <f t="shared" si="7"/>
        <v>0</v>
      </c>
      <c r="X37">
        <f t="shared" si="7"/>
        <v>0</v>
      </c>
      <c r="Y37">
        <f t="shared" si="7"/>
        <v>0</v>
      </c>
      <c r="Z37">
        <f t="shared" si="7"/>
        <v>0</v>
      </c>
      <c r="AA37">
        <f t="shared" si="7"/>
        <v>0</v>
      </c>
      <c r="AB37">
        <f t="shared" si="7"/>
        <v>0</v>
      </c>
      <c r="AC37">
        <f t="shared" si="7"/>
        <v>0</v>
      </c>
      <c r="AD37">
        <f t="shared" si="7"/>
        <v>0</v>
      </c>
      <c r="AE37">
        <f t="shared" si="7"/>
        <v>0</v>
      </c>
      <c r="AF37">
        <f t="shared" si="7"/>
        <v>0</v>
      </c>
      <c r="AG37">
        <f t="shared" si="7"/>
        <v>0</v>
      </c>
      <c r="AH37">
        <f t="shared" si="8"/>
        <v>0</v>
      </c>
      <c r="AI37">
        <f t="shared" si="8"/>
        <v>0.82773215593716942</v>
      </c>
      <c r="AJ37">
        <f t="shared" si="8"/>
        <v>0</v>
      </c>
      <c r="AK37">
        <f t="shared" si="8"/>
        <v>0</v>
      </c>
      <c r="AL37">
        <f t="shared" si="8"/>
        <v>0</v>
      </c>
    </row>
    <row r="38" spans="1:38">
      <c r="A38" s="13" t="s">
        <v>42</v>
      </c>
      <c r="B38">
        <f t="shared" si="10"/>
        <v>0</v>
      </c>
      <c r="C38">
        <f t="shared" si="10"/>
        <v>0</v>
      </c>
      <c r="D38">
        <f t="shared" si="10"/>
        <v>0</v>
      </c>
      <c r="E38">
        <f t="shared" si="10"/>
        <v>0</v>
      </c>
      <c r="F38">
        <f t="shared" si="10"/>
        <v>0</v>
      </c>
      <c r="G38">
        <f t="shared" si="10"/>
        <v>0</v>
      </c>
      <c r="H38">
        <f t="shared" si="10"/>
        <v>0</v>
      </c>
      <c r="I38">
        <f t="shared" si="10"/>
        <v>0</v>
      </c>
      <c r="J38">
        <f t="shared" si="10"/>
        <v>0</v>
      </c>
      <c r="K38">
        <f t="shared" si="10"/>
        <v>0</v>
      </c>
      <c r="L38">
        <f t="shared" si="10"/>
        <v>0</v>
      </c>
      <c r="M38">
        <f t="shared" si="10"/>
        <v>0</v>
      </c>
      <c r="N38">
        <f t="shared" si="10"/>
        <v>0</v>
      </c>
      <c r="O38">
        <f t="shared" si="10"/>
        <v>0</v>
      </c>
      <c r="P38">
        <f t="shared" si="10"/>
        <v>0</v>
      </c>
      <c r="Q38">
        <f t="shared" si="9"/>
        <v>0</v>
      </c>
      <c r="R38">
        <f t="shared" si="7"/>
        <v>0</v>
      </c>
      <c r="S38">
        <f t="shared" si="7"/>
        <v>0</v>
      </c>
      <c r="T38">
        <f t="shared" si="7"/>
        <v>0</v>
      </c>
      <c r="U38">
        <f t="shared" si="7"/>
        <v>0</v>
      </c>
      <c r="V38">
        <f t="shared" si="7"/>
        <v>0</v>
      </c>
      <c r="W38">
        <f t="shared" si="7"/>
        <v>0</v>
      </c>
      <c r="X38">
        <f t="shared" si="7"/>
        <v>0</v>
      </c>
      <c r="Y38">
        <f t="shared" si="7"/>
        <v>0</v>
      </c>
      <c r="Z38">
        <f t="shared" si="7"/>
        <v>0</v>
      </c>
      <c r="AA38">
        <f t="shared" si="7"/>
        <v>0</v>
      </c>
      <c r="AB38">
        <f t="shared" si="7"/>
        <v>0</v>
      </c>
      <c r="AC38">
        <f t="shared" si="7"/>
        <v>0</v>
      </c>
      <c r="AD38">
        <f t="shared" si="7"/>
        <v>0</v>
      </c>
      <c r="AE38">
        <f t="shared" si="7"/>
        <v>0</v>
      </c>
      <c r="AF38">
        <f t="shared" si="7"/>
        <v>0</v>
      </c>
      <c r="AG38">
        <f t="shared" si="7"/>
        <v>0</v>
      </c>
      <c r="AH38">
        <f t="shared" si="8"/>
        <v>0</v>
      </c>
      <c r="AI38">
        <f t="shared" si="8"/>
        <v>0</v>
      </c>
      <c r="AJ38">
        <f t="shared" si="8"/>
        <v>0.60349077621683</v>
      </c>
      <c r="AK38">
        <f t="shared" si="8"/>
        <v>0</v>
      </c>
      <c r="AL38">
        <f t="shared" si="8"/>
        <v>0</v>
      </c>
    </row>
    <row r="39" spans="1:38">
      <c r="A39" s="13" t="s">
        <v>43</v>
      </c>
      <c r="B39">
        <f t="shared" si="10"/>
        <v>0</v>
      </c>
      <c r="C39">
        <f t="shared" si="10"/>
        <v>0</v>
      </c>
      <c r="D39">
        <f t="shared" si="10"/>
        <v>0</v>
      </c>
      <c r="E39">
        <f t="shared" si="10"/>
        <v>0</v>
      </c>
      <c r="F39">
        <f t="shared" si="10"/>
        <v>0</v>
      </c>
      <c r="G39">
        <f t="shared" si="10"/>
        <v>0</v>
      </c>
      <c r="H39">
        <f t="shared" si="10"/>
        <v>0</v>
      </c>
      <c r="I39">
        <f t="shared" si="10"/>
        <v>0</v>
      </c>
      <c r="J39">
        <f t="shared" si="10"/>
        <v>0</v>
      </c>
      <c r="K39">
        <f t="shared" si="10"/>
        <v>0</v>
      </c>
      <c r="L39">
        <f t="shared" si="10"/>
        <v>0</v>
      </c>
      <c r="M39">
        <f t="shared" si="10"/>
        <v>0</v>
      </c>
      <c r="N39">
        <f t="shared" si="10"/>
        <v>0</v>
      </c>
      <c r="O39">
        <f t="shared" si="10"/>
        <v>0</v>
      </c>
      <c r="P39">
        <f t="shared" si="10"/>
        <v>0</v>
      </c>
      <c r="Q39">
        <f t="shared" si="9"/>
        <v>0</v>
      </c>
      <c r="R39">
        <f t="shared" si="7"/>
        <v>0</v>
      </c>
      <c r="S39">
        <f t="shared" si="7"/>
        <v>0</v>
      </c>
      <c r="T39">
        <f t="shared" si="7"/>
        <v>0</v>
      </c>
      <c r="U39">
        <f t="shared" si="7"/>
        <v>0</v>
      </c>
      <c r="V39">
        <f t="shared" si="7"/>
        <v>0</v>
      </c>
      <c r="W39">
        <f t="shared" si="7"/>
        <v>0</v>
      </c>
      <c r="X39">
        <f t="shared" si="7"/>
        <v>0</v>
      </c>
      <c r="Y39">
        <f t="shared" si="7"/>
        <v>0</v>
      </c>
      <c r="Z39">
        <f t="shared" si="7"/>
        <v>0</v>
      </c>
      <c r="AA39">
        <f t="shared" si="7"/>
        <v>0</v>
      </c>
      <c r="AB39">
        <f t="shared" si="7"/>
        <v>0</v>
      </c>
      <c r="AC39">
        <f t="shared" si="7"/>
        <v>0</v>
      </c>
      <c r="AD39">
        <f t="shared" si="7"/>
        <v>0</v>
      </c>
      <c r="AE39">
        <f t="shared" si="7"/>
        <v>0</v>
      </c>
      <c r="AF39">
        <f t="shared" si="7"/>
        <v>0</v>
      </c>
      <c r="AG39">
        <f t="shared" si="7"/>
        <v>0</v>
      </c>
      <c r="AH39">
        <f t="shared" si="8"/>
        <v>0</v>
      </c>
      <c r="AI39">
        <f t="shared" si="8"/>
        <v>0</v>
      </c>
      <c r="AJ39">
        <f t="shared" si="8"/>
        <v>0</v>
      </c>
      <c r="AK39">
        <f t="shared" si="8"/>
        <v>0.6295815749401783</v>
      </c>
      <c r="AL39">
        <f t="shared" si="8"/>
        <v>0</v>
      </c>
    </row>
    <row r="40" spans="1:38">
      <c r="A40" s="13" t="s">
        <v>44</v>
      </c>
      <c r="B40">
        <f t="shared" si="10"/>
        <v>0</v>
      </c>
      <c r="C40">
        <f t="shared" si="10"/>
        <v>0</v>
      </c>
      <c r="D40">
        <f t="shared" si="10"/>
        <v>0</v>
      </c>
      <c r="E40">
        <f t="shared" si="10"/>
        <v>0</v>
      </c>
      <c r="F40">
        <f t="shared" si="10"/>
        <v>0</v>
      </c>
      <c r="G40">
        <f t="shared" si="10"/>
        <v>0</v>
      </c>
      <c r="H40">
        <f t="shared" si="10"/>
        <v>0</v>
      </c>
      <c r="I40">
        <f t="shared" si="10"/>
        <v>0</v>
      </c>
      <c r="J40">
        <f t="shared" si="10"/>
        <v>0</v>
      </c>
      <c r="K40">
        <f t="shared" si="10"/>
        <v>0</v>
      </c>
      <c r="L40">
        <f t="shared" si="10"/>
        <v>0</v>
      </c>
      <c r="M40">
        <f t="shared" si="10"/>
        <v>0</v>
      </c>
      <c r="N40">
        <f t="shared" si="10"/>
        <v>0</v>
      </c>
      <c r="O40">
        <f t="shared" si="10"/>
        <v>0</v>
      </c>
      <c r="P40">
        <f t="shared" si="10"/>
        <v>0</v>
      </c>
      <c r="Q40">
        <f t="shared" si="9"/>
        <v>0</v>
      </c>
      <c r="R40">
        <f t="shared" si="7"/>
        <v>0</v>
      </c>
      <c r="S40">
        <f t="shared" si="7"/>
        <v>0</v>
      </c>
      <c r="T40">
        <f t="shared" si="7"/>
        <v>0</v>
      </c>
      <c r="U40">
        <f t="shared" si="7"/>
        <v>0</v>
      </c>
      <c r="V40">
        <f t="shared" si="7"/>
        <v>0</v>
      </c>
      <c r="W40">
        <f t="shared" si="7"/>
        <v>0</v>
      </c>
      <c r="X40">
        <f t="shared" si="7"/>
        <v>0</v>
      </c>
      <c r="Y40">
        <f t="shared" si="7"/>
        <v>0</v>
      </c>
      <c r="Z40">
        <f t="shared" si="7"/>
        <v>0</v>
      </c>
      <c r="AA40">
        <f t="shared" si="7"/>
        <v>0</v>
      </c>
      <c r="AB40">
        <f t="shared" si="7"/>
        <v>0</v>
      </c>
      <c r="AC40">
        <f t="shared" si="7"/>
        <v>0</v>
      </c>
      <c r="AD40">
        <f t="shared" si="7"/>
        <v>0</v>
      </c>
      <c r="AE40">
        <f t="shared" si="7"/>
        <v>0</v>
      </c>
      <c r="AF40">
        <f t="shared" si="7"/>
        <v>0</v>
      </c>
      <c r="AG40">
        <f t="shared" si="7"/>
        <v>0</v>
      </c>
      <c r="AH40">
        <f t="shared" si="8"/>
        <v>0</v>
      </c>
      <c r="AI40">
        <f t="shared" si="8"/>
        <v>0</v>
      </c>
      <c r="AJ40">
        <f t="shared" si="8"/>
        <v>0</v>
      </c>
      <c r="AK40">
        <f t="shared" si="8"/>
        <v>0</v>
      </c>
      <c r="AL40">
        <f t="shared" si="8"/>
        <v>1</v>
      </c>
    </row>
    <row r="41" spans="1:38">
      <c r="A41" t="s">
        <v>132</v>
      </c>
      <c r="B41" cm="1">
        <f t="array" ref="B41:AL41">TRANSPOSE('TES de production domestique'!CV11:CV47)</f>
        <v>15626.891999999998</v>
      </c>
      <c r="C41">
        <v>169.03999999999996</v>
      </c>
      <c r="D41">
        <v>81695.291999999987</v>
      </c>
      <c r="E41">
        <v>3250.6769999999997</v>
      </c>
      <c r="F41">
        <v>2520.4849999999997</v>
      </c>
      <c r="G41">
        <v>13057.532999999999</v>
      </c>
      <c r="H41">
        <v>4087.1679999999978</v>
      </c>
      <c r="I41">
        <v>3023.6160000000018</v>
      </c>
      <c r="J41">
        <v>2167.3399999999983</v>
      </c>
      <c r="K41">
        <v>5970.4889999999978</v>
      </c>
      <c r="L41">
        <v>1758.6359999999986</v>
      </c>
      <c r="M41">
        <v>1343.7619999999988</v>
      </c>
      <c r="N41">
        <v>3356.900999999998</v>
      </c>
      <c r="O41">
        <v>21377.793000000005</v>
      </c>
      <c r="P41">
        <v>29876.359000000004</v>
      </c>
      <c r="Q41">
        <v>35609.006999999998</v>
      </c>
      <c r="R41">
        <v>12849.779999999999</v>
      </c>
      <c r="S41">
        <v>237672.21300000002</v>
      </c>
      <c r="T41">
        <v>236597.16699999996</v>
      </c>
      <c r="U41">
        <v>46330.462</v>
      </c>
      <c r="V41">
        <v>89335.156999999992</v>
      </c>
      <c r="W41">
        <v>30534.642999999996</v>
      </c>
      <c r="X41">
        <v>20358.917000000001</v>
      </c>
      <c r="Y41">
        <v>58702.543999999994</v>
      </c>
      <c r="Z41">
        <v>57331.251000000004</v>
      </c>
      <c r="AA41">
        <v>264842.2</v>
      </c>
      <c r="AB41">
        <v>45334.619999999995</v>
      </c>
      <c r="AC41">
        <v>56566.687000000005</v>
      </c>
      <c r="AD41">
        <v>4077.101999999999</v>
      </c>
      <c r="AE41">
        <v>10309.619999999995</v>
      </c>
      <c r="AF41">
        <v>200290</v>
      </c>
      <c r="AG41">
        <v>115411</v>
      </c>
      <c r="AH41">
        <v>162730.85700000002</v>
      </c>
      <c r="AI41">
        <v>86009</v>
      </c>
      <c r="AJ41">
        <v>46578.652000000002</v>
      </c>
      <c r="AK41">
        <v>31902.084999999999</v>
      </c>
      <c r="AL41">
        <v>1473</v>
      </c>
    </row>
    <row r="42" spans="1:38">
      <c r="A42" s="13" t="s">
        <v>45</v>
      </c>
      <c r="B42">
        <f t="shared" ref="B42:K51" si="11">IF($A42=B$1,B$41,0)</f>
        <v>15626.891999999998</v>
      </c>
      <c r="C42">
        <f t="shared" si="11"/>
        <v>0</v>
      </c>
      <c r="D42">
        <f t="shared" si="11"/>
        <v>0</v>
      </c>
      <c r="E42">
        <f t="shared" si="11"/>
        <v>0</v>
      </c>
      <c r="F42">
        <f t="shared" si="11"/>
        <v>0</v>
      </c>
      <c r="G42">
        <f t="shared" si="11"/>
        <v>0</v>
      </c>
      <c r="H42">
        <f t="shared" si="11"/>
        <v>0</v>
      </c>
      <c r="I42">
        <f t="shared" si="11"/>
        <v>0</v>
      </c>
      <c r="J42">
        <f t="shared" si="11"/>
        <v>0</v>
      </c>
      <c r="K42">
        <f t="shared" si="11"/>
        <v>0</v>
      </c>
      <c r="L42">
        <f t="shared" ref="L42:U51" si="12">IF($A42=L$1,L$41,0)</f>
        <v>0</v>
      </c>
      <c r="M42">
        <f t="shared" si="12"/>
        <v>0</v>
      </c>
      <c r="N42">
        <f t="shared" si="12"/>
        <v>0</v>
      </c>
      <c r="O42">
        <f t="shared" si="12"/>
        <v>0</v>
      </c>
      <c r="P42">
        <f t="shared" si="12"/>
        <v>0</v>
      </c>
      <c r="Q42">
        <f t="shared" si="12"/>
        <v>0</v>
      </c>
      <c r="R42">
        <f t="shared" si="12"/>
        <v>0</v>
      </c>
      <c r="S42">
        <f t="shared" si="12"/>
        <v>0</v>
      </c>
      <c r="T42">
        <f t="shared" si="12"/>
        <v>0</v>
      </c>
      <c r="U42">
        <f t="shared" si="12"/>
        <v>0</v>
      </c>
      <c r="V42">
        <f t="shared" ref="V42:AE51" si="13">IF($A42=V$1,V$41,0)</f>
        <v>0</v>
      </c>
      <c r="W42">
        <f t="shared" si="13"/>
        <v>0</v>
      </c>
      <c r="X42">
        <f t="shared" si="13"/>
        <v>0</v>
      </c>
      <c r="Y42">
        <f t="shared" si="13"/>
        <v>0</v>
      </c>
      <c r="Z42">
        <f t="shared" si="13"/>
        <v>0</v>
      </c>
      <c r="AA42">
        <f t="shared" si="13"/>
        <v>0</v>
      </c>
      <c r="AB42">
        <f t="shared" si="13"/>
        <v>0</v>
      </c>
      <c r="AC42">
        <f t="shared" si="13"/>
        <v>0</v>
      </c>
      <c r="AD42">
        <f t="shared" si="13"/>
        <v>0</v>
      </c>
      <c r="AE42">
        <f t="shared" si="13"/>
        <v>0</v>
      </c>
      <c r="AF42">
        <f t="shared" ref="AF42:AL51" si="14">IF($A42=AF$1,AF$41,0)</f>
        <v>0</v>
      </c>
      <c r="AG42">
        <f t="shared" si="14"/>
        <v>0</v>
      </c>
      <c r="AH42">
        <f t="shared" si="14"/>
        <v>0</v>
      </c>
      <c r="AI42">
        <f t="shared" si="14"/>
        <v>0</v>
      </c>
      <c r="AJ42">
        <f t="shared" si="14"/>
        <v>0</v>
      </c>
      <c r="AK42">
        <f t="shared" si="14"/>
        <v>0</v>
      </c>
      <c r="AL42">
        <f t="shared" si="14"/>
        <v>0</v>
      </c>
    </row>
    <row r="43" spans="1:38">
      <c r="A43" s="13" t="s">
        <v>9</v>
      </c>
      <c r="B43">
        <f t="shared" si="11"/>
        <v>0</v>
      </c>
      <c r="C43">
        <f t="shared" si="11"/>
        <v>169.03999999999996</v>
      </c>
      <c r="D43">
        <f t="shared" si="11"/>
        <v>0</v>
      </c>
      <c r="E43">
        <f t="shared" si="11"/>
        <v>0</v>
      </c>
      <c r="F43">
        <f t="shared" si="11"/>
        <v>0</v>
      </c>
      <c r="G43">
        <f t="shared" si="11"/>
        <v>0</v>
      </c>
      <c r="H43">
        <f t="shared" si="11"/>
        <v>0</v>
      </c>
      <c r="I43">
        <f t="shared" si="11"/>
        <v>0</v>
      </c>
      <c r="J43">
        <f t="shared" si="11"/>
        <v>0</v>
      </c>
      <c r="K43">
        <f t="shared" si="11"/>
        <v>0</v>
      </c>
      <c r="L43">
        <f t="shared" si="12"/>
        <v>0</v>
      </c>
      <c r="M43">
        <f t="shared" si="12"/>
        <v>0</v>
      </c>
      <c r="N43">
        <f t="shared" si="12"/>
        <v>0</v>
      </c>
      <c r="O43">
        <f t="shared" si="12"/>
        <v>0</v>
      </c>
      <c r="P43">
        <f t="shared" si="12"/>
        <v>0</v>
      </c>
      <c r="Q43">
        <f t="shared" si="12"/>
        <v>0</v>
      </c>
      <c r="R43">
        <f t="shared" si="12"/>
        <v>0</v>
      </c>
      <c r="S43">
        <f t="shared" si="12"/>
        <v>0</v>
      </c>
      <c r="T43">
        <f t="shared" si="12"/>
        <v>0</v>
      </c>
      <c r="U43">
        <f t="shared" si="12"/>
        <v>0</v>
      </c>
      <c r="V43">
        <f t="shared" si="13"/>
        <v>0</v>
      </c>
      <c r="W43">
        <f t="shared" si="13"/>
        <v>0</v>
      </c>
      <c r="X43">
        <f t="shared" si="13"/>
        <v>0</v>
      </c>
      <c r="Y43">
        <f t="shared" si="13"/>
        <v>0</v>
      </c>
      <c r="Z43">
        <f t="shared" si="13"/>
        <v>0</v>
      </c>
      <c r="AA43">
        <f t="shared" si="13"/>
        <v>0</v>
      </c>
      <c r="AB43">
        <f t="shared" si="13"/>
        <v>0</v>
      </c>
      <c r="AC43">
        <f t="shared" si="13"/>
        <v>0</v>
      </c>
      <c r="AD43">
        <f t="shared" si="13"/>
        <v>0</v>
      </c>
      <c r="AE43">
        <f t="shared" si="13"/>
        <v>0</v>
      </c>
      <c r="AF43">
        <f t="shared" si="14"/>
        <v>0</v>
      </c>
      <c r="AG43">
        <f t="shared" si="14"/>
        <v>0</v>
      </c>
      <c r="AH43">
        <f t="shared" si="14"/>
        <v>0</v>
      </c>
      <c r="AI43">
        <f t="shared" si="14"/>
        <v>0</v>
      </c>
      <c r="AJ43">
        <f t="shared" si="14"/>
        <v>0</v>
      </c>
      <c r="AK43">
        <f t="shared" si="14"/>
        <v>0</v>
      </c>
      <c r="AL43">
        <f t="shared" si="14"/>
        <v>0</v>
      </c>
    </row>
    <row r="44" spans="1:38">
      <c r="A44" s="13" t="s">
        <v>10</v>
      </c>
      <c r="B44">
        <f t="shared" si="11"/>
        <v>0</v>
      </c>
      <c r="C44">
        <f t="shared" si="11"/>
        <v>0</v>
      </c>
      <c r="D44">
        <f t="shared" si="11"/>
        <v>81695.291999999987</v>
      </c>
      <c r="E44">
        <f t="shared" si="11"/>
        <v>0</v>
      </c>
      <c r="F44">
        <f t="shared" si="11"/>
        <v>0</v>
      </c>
      <c r="G44">
        <f t="shared" si="11"/>
        <v>0</v>
      </c>
      <c r="H44">
        <f t="shared" si="11"/>
        <v>0</v>
      </c>
      <c r="I44">
        <f t="shared" si="11"/>
        <v>0</v>
      </c>
      <c r="J44">
        <f t="shared" si="11"/>
        <v>0</v>
      </c>
      <c r="K44">
        <f t="shared" si="11"/>
        <v>0</v>
      </c>
      <c r="L44">
        <f t="shared" si="12"/>
        <v>0</v>
      </c>
      <c r="M44">
        <f t="shared" si="12"/>
        <v>0</v>
      </c>
      <c r="N44">
        <f t="shared" si="12"/>
        <v>0</v>
      </c>
      <c r="O44">
        <f t="shared" si="12"/>
        <v>0</v>
      </c>
      <c r="P44">
        <f t="shared" si="12"/>
        <v>0</v>
      </c>
      <c r="Q44">
        <f t="shared" si="12"/>
        <v>0</v>
      </c>
      <c r="R44">
        <f t="shared" si="12"/>
        <v>0</v>
      </c>
      <c r="S44">
        <f t="shared" si="12"/>
        <v>0</v>
      </c>
      <c r="T44">
        <f t="shared" si="12"/>
        <v>0</v>
      </c>
      <c r="U44">
        <f t="shared" si="12"/>
        <v>0</v>
      </c>
      <c r="V44">
        <f t="shared" si="13"/>
        <v>0</v>
      </c>
      <c r="W44">
        <f t="shared" si="13"/>
        <v>0</v>
      </c>
      <c r="X44">
        <f t="shared" si="13"/>
        <v>0</v>
      </c>
      <c r="Y44">
        <f t="shared" si="13"/>
        <v>0</v>
      </c>
      <c r="Z44">
        <f t="shared" si="13"/>
        <v>0</v>
      </c>
      <c r="AA44">
        <f t="shared" si="13"/>
        <v>0</v>
      </c>
      <c r="AB44">
        <f t="shared" si="13"/>
        <v>0</v>
      </c>
      <c r="AC44">
        <f t="shared" si="13"/>
        <v>0</v>
      </c>
      <c r="AD44">
        <f t="shared" si="13"/>
        <v>0</v>
      </c>
      <c r="AE44">
        <f t="shared" si="13"/>
        <v>0</v>
      </c>
      <c r="AF44">
        <f t="shared" si="14"/>
        <v>0</v>
      </c>
      <c r="AG44">
        <f t="shared" si="14"/>
        <v>0</v>
      </c>
      <c r="AH44">
        <f t="shared" si="14"/>
        <v>0</v>
      </c>
      <c r="AI44">
        <f t="shared" si="14"/>
        <v>0</v>
      </c>
      <c r="AJ44">
        <f t="shared" si="14"/>
        <v>0</v>
      </c>
      <c r="AK44">
        <f t="shared" si="14"/>
        <v>0</v>
      </c>
      <c r="AL44">
        <f t="shared" si="14"/>
        <v>0</v>
      </c>
    </row>
    <row r="45" spans="1:38">
      <c r="A45" s="13" t="s">
        <v>11</v>
      </c>
      <c r="B45">
        <f t="shared" si="11"/>
        <v>0</v>
      </c>
      <c r="C45">
        <f t="shared" si="11"/>
        <v>0</v>
      </c>
      <c r="D45">
        <f t="shared" si="11"/>
        <v>0</v>
      </c>
      <c r="E45">
        <f t="shared" si="11"/>
        <v>3250.6769999999997</v>
      </c>
      <c r="F45">
        <f t="shared" si="11"/>
        <v>0</v>
      </c>
      <c r="G45">
        <f t="shared" si="11"/>
        <v>0</v>
      </c>
      <c r="H45">
        <f t="shared" si="11"/>
        <v>0</v>
      </c>
      <c r="I45">
        <f t="shared" si="11"/>
        <v>0</v>
      </c>
      <c r="J45">
        <f t="shared" si="11"/>
        <v>0</v>
      </c>
      <c r="K45">
        <f t="shared" si="11"/>
        <v>0</v>
      </c>
      <c r="L45">
        <f t="shared" si="12"/>
        <v>0</v>
      </c>
      <c r="M45">
        <f t="shared" si="12"/>
        <v>0</v>
      </c>
      <c r="N45">
        <f t="shared" si="12"/>
        <v>0</v>
      </c>
      <c r="O45">
        <f t="shared" si="12"/>
        <v>0</v>
      </c>
      <c r="P45">
        <f t="shared" si="12"/>
        <v>0</v>
      </c>
      <c r="Q45">
        <f t="shared" si="12"/>
        <v>0</v>
      </c>
      <c r="R45">
        <f t="shared" si="12"/>
        <v>0</v>
      </c>
      <c r="S45">
        <f t="shared" si="12"/>
        <v>0</v>
      </c>
      <c r="T45">
        <f t="shared" si="12"/>
        <v>0</v>
      </c>
      <c r="U45">
        <f t="shared" si="12"/>
        <v>0</v>
      </c>
      <c r="V45">
        <f t="shared" si="13"/>
        <v>0</v>
      </c>
      <c r="W45">
        <f t="shared" si="13"/>
        <v>0</v>
      </c>
      <c r="X45">
        <f t="shared" si="13"/>
        <v>0</v>
      </c>
      <c r="Y45">
        <f t="shared" si="13"/>
        <v>0</v>
      </c>
      <c r="Z45">
        <f t="shared" si="13"/>
        <v>0</v>
      </c>
      <c r="AA45">
        <f t="shared" si="13"/>
        <v>0</v>
      </c>
      <c r="AB45">
        <f t="shared" si="13"/>
        <v>0</v>
      </c>
      <c r="AC45">
        <f t="shared" si="13"/>
        <v>0</v>
      </c>
      <c r="AD45">
        <f t="shared" si="13"/>
        <v>0</v>
      </c>
      <c r="AE45">
        <f t="shared" si="13"/>
        <v>0</v>
      </c>
      <c r="AF45">
        <f t="shared" si="14"/>
        <v>0</v>
      </c>
      <c r="AG45">
        <f t="shared" si="14"/>
        <v>0</v>
      </c>
      <c r="AH45">
        <f t="shared" si="14"/>
        <v>0</v>
      </c>
      <c r="AI45">
        <f t="shared" si="14"/>
        <v>0</v>
      </c>
      <c r="AJ45">
        <f t="shared" si="14"/>
        <v>0</v>
      </c>
      <c r="AK45">
        <f t="shared" si="14"/>
        <v>0</v>
      </c>
      <c r="AL45">
        <f t="shared" si="14"/>
        <v>0</v>
      </c>
    </row>
    <row r="46" spans="1:38">
      <c r="A46" s="13" t="s">
        <v>12</v>
      </c>
      <c r="B46">
        <f t="shared" si="11"/>
        <v>0</v>
      </c>
      <c r="C46">
        <f t="shared" si="11"/>
        <v>0</v>
      </c>
      <c r="D46">
        <f t="shared" si="11"/>
        <v>0</v>
      </c>
      <c r="E46">
        <f t="shared" si="11"/>
        <v>0</v>
      </c>
      <c r="F46">
        <f t="shared" si="11"/>
        <v>2520.4849999999997</v>
      </c>
      <c r="G46">
        <f t="shared" si="11"/>
        <v>0</v>
      </c>
      <c r="H46">
        <f t="shared" si="11"/>
        <v>0</v>
      </c>
      <c r="I46">
        <f t="shared" si="11"/>
        <v>0</v>
      </c>
      <c r="J46">
        <f t="shared" si="11"/>
        <v>0</v>
      </c>
      <c r="K46">
        <f t="shared" si="11"/>
        <v>0</v>
      </c>
      <c r="L46">
        <f t="shared" si="12"/>
        <v>0</v>
      </c>
      <c r="M46">
        <f t="shared" si="12"/>
        <v>0</v>
      </c>
      <c r="N46">
        <f t="shared" si="12"/>
        <v>0</v>
      </c>
      <c r="O46">
        <f t="shared" si="12"/>
        <v>0</v>
      </c>
      <c r="P46">
        <f t="shared" si="12"/>
        <v>0</v>
      </c>
      <c r="Q46">
        <f t="shared" si="12"/>
        <v>0</v>
      </c>
      <c r="R46">
        <f t="shared" si="12"/>
        <v>0</v>
      </c>
      <c r="S46">
        <f t="shared" si="12"/>
        <v>0</v>
      </c>
      <c r="T46">
        <f t="shared" si="12"/>
        <v>0</v>
      </c>
      <c r="U46">
        <f t="shared" si="12"/>
        <v>0</v>
      </c>
      <c r="V46">
        <f t="shared" si="13"/>
        <v>0</v>
      </c>
      <c r="W46">
        <f t="shared" si="13"/>
        <v>0</v>
      </c>
      <c r="X46">
        <f t="shared" si="13"/>
        <v>0</v>
      </c>
      <c r="Y46">
        <f t="shared" si="13"/>
        <v>0</v>
      </c>
      <c r="Z46">
        <f t="shared" si="13"/>
        <v>0</v>
      </c>
      <c r="AA46">
        <f t="shared" si="13"/>
        <v>0</v>
      </c>
      <c r="AB46">
        <f t="shared" si="13"/>
        <v>0</v>
      </c>
      <c r="AC46">
        <f t="shared" si="13"/>
        <v>0</v>
      </c>
      <c r="AD46">
        <f t="shared" si="13"/>
        <v>0</v>
      </c>
      <c r="AE46">
        <f t="shared" si="13"/>
        <v>0</v>
      </c>
      <c r="AF46">
        <f t="shared" si="14"/>
        <v>0</v>
      </c>
      <c r="AG46">
        <f t="shared" si="14"/>
        <v>0</v>
      </c>
      <c r="AH46">
        <f t="shared" si="14"/>
        <v>0</v>
      </c>
      <c r="AI46">
        <f t="shared" si="14"/>
        <v>0</v>
      </c>
      <c r="AJ46">
        <f t="shared" si="14"/>
        <v>0</v>
      </c>
      <c r="AK46">
        <f t="shared" si="14"/>
        <v>0</v>
      </c>
      <c r="AL46">
        <f t="shared" si="14"/>
        <v>0</v>
      </c>
    </row>
    <row r="47" spans="1:38">
      <c r="A47" s="13" t="s">
        <v>13</v>
      </c>
      <c r="B47">
        <f t="shared" si="11"/>
        <v>0</v>
      </c>
      <c r="C47">
        <f t="shared" si="11"/>
        <v>0</v>
      </c>
      <c r="D47">
        <f t="shared" si="11"/>
        <v>0</v>
      </c>
      <c r="E47">
        <f t="shared" si="11"/>
        <v>0</v>
      </c>
      <c r="F47">
        <f t="shared" si="11"/>
        <v>0</v>
      </c>
      <c r="G47">
        <f t="shared" si="11"/>
        <v>13057.532999999999</v>
      </c>
      <c r="H47">
        <f t="shared" si="11"/>
        <v>0</v>
      </c>
      <c r="I47">
        <f t="shared" si="11"/>
        <v>0</v>
      </c>
      <c r="J47">
        <f t="shared" si="11"/>
        <v>0</v>
      </c>
      <c r="K47">
        <f t="shared" si="11"/>
        <v>0</v>
      </c>
      <c r="L47">
        <f t="shared" si="12"/>
        <v>0</v>
      </c>
      <c r="M47">
        <f t="shared" si="12"/>
        <v>0</v>
      </c>
      <c r="N47">
        <f t="shared" si="12"/>
        <v>0</v>
      </c>
      <c r="O47">
        <f t="shared" si="12"/>
        <v>0</v>
      </c>
      <c r="P47">
        <f t="shared" si="12"/>
        <v>0</v>
      </c>
      <c r="Q47">
        <f t="shared" si="12"/>
        <v>0</v>
      </c>
      <c r="R47">
        <f t="shared" si="12"/>
        <v>0</v>
      </c>
      <c r="S47">
        <f t="shared" si="12"/>
        <v>0</v>
      </c>
      <c r="T47">
        <f t="shared" si="12"/>
        <v>0</v>
      </c>
      <c r="U47">
        <f t="shared" si="12"/>
        <v>0</v>
      </c>
      <c r="V47">
        <f t="shared" si="13"/>
        <v>0</v>
      </c>
      <c r="W47">
        <f t="shared" si="13"/>
        <v>0</v>
      </c>
      <c r="X47">
        <f t="shared" si="13"/>
        <v>0</v>
      </c>
      <c r="Y47">
        <f t="shared" si="13"/>
        <v>0</v>
      </c>
      <c r="Z47">
        <f t="shared" si="13"/>
        <v>0</v>
      </c>
      <c r="AA47">
        <f t="shared" si="13"/>
        <v>0</v>
      </c>
      <c r="AB47">
        <f t="shared" si="13"/>
        <v>0</v>
      </c>
      <c r="AC47">
        <f t="shared" si="13"/>
        <v>0</v>
      </c>
      <c r="AD47">
        <f t="shared" si="13"/>
        <v>0</v>
      </c>
      <c r="AE47">
        <f t="shared" si="13"/>
        <v>0</v>
      </c>
      <c r="AF47">
        <f t="shared" si="14"/>
        <v>0</v>
      </c>
      <c r="AG47">
        <f t="shared" si="14"/>
        <v>0</v>
      </c>
      <c r="AH47">
        <f t="shared" si="14"/>
        <v>0</v>
      </c>
      <c r="AI47">
        <f t="shared" si="14"/>
        <v>0</v>
      </c>
      <c r="AJ47">
        <f t="shared" si="14"/>
        <v>0</v>
      </c>
      <c r="AK47">
        <f t="shared" si="14"/>
        <v>0</v>
      </c>
      <c r="AL47">
        <f t="shared" si="14"/>
        <v>0</v>
      </c>
    </row>
    <row r="48" spans="1:38">
      <c r="A48" s="13" t="s">
        <v>14</v>
      </c>
      <c r="B48">
        <f t="shared" si="11"/>
        <v>0</v>
      </c>
      <c r="C48">
        <f t="shared" si="11"/>
        <v>0</v>
      </c>
      <c r="D48">
        <f t="shared" si="11"/>
        <v>0</v>
      </c>
      <c r="E48">
        <f t="shared" si="11"/>
        <v>0</v>
      </c>
      <c r="F48">
        <f t="shared" si="11"/>
        <v>0</v>
      </c>
      <c r="G48">
        <f t="shared" si="11"/>
        <v>0</v>
      </c>
      <c r="H48">
        <f t="shared" si="11"/>
        <v>4087.1679999999978</v>
      </c>
      <c r="I48">
        <f t="shared" si="11"/>
        <v>0</v>
      </c>
      <c r="J48">
        <f t="shared" si="11"/>
        <v>0</v>
      </c>
      <c r="K48">
        <f t="shared" si="11"/>
        <v>0</v>
      </c>
      <c r="L48">
        <f t="shared" si="12"/>
        <v>0</v>
      </c>
      <c r="M48">
        <f t="shared" si="12"/>
        <v>0</v>
      </c>
      <c r="N48">
        <f t="shared" si="12"/>
        <v>0</v>
      </c>
      <c r="O48">
        <f t="shared" si="12"/>
        <v>0</v>
      </c>
      <c r="P48">
        <f t="shared" si="12"/>
        <v>0</v>
      </c>
      <c r="Q48">
        <f t="shared" si="12"/>
        <v>0</v>
      </c>
      <c r="R48">
        <f t="shared" si="12"/>
        <v>0</v>
      </c>
      <c r="S48">
        <f t="shared" si="12"/>
        <v>0</v>
      </c>
      <c r="T48">
        <f t="shared" si="12"/>
        <v>0</v>
      </c>
      <c r="U48">
        <f t="shared" si="12"/>
        <v>0</v>
      </c>
      <c r="V48">
        <f t="shared" si="13"/>
        <v>0</v>
      </c>
      <c r="W48">
        <f t="shared" si="13"/>
        <v>0</v>
      </c>
      <c r="X48">
        <f t="shared" si="13"/>
        <v>0</v>
      </c>
      <c r="Y48">
        <f t="shared" si="13"/>
        <v>0</v>
      </c>
      <c r="Z48">
        <f t="shared" si="13"/>
        <v>0</v>
      </c>
      <c r="AA48">
        <f t="shared" si="13"/>
        <v>0</v>
      </c>
      <c r="AB48">
        <f t="shared" si="13"/>
        <v>0</v>
      </c>
      <c r="AC48">
        <f t="shared" si="13"/>
        <v>0</v>
      </c>
      <c r="AD48">
        <f t="shared" si="13"/>
        <v>0</v>
      </c>
      <c r="AE48">
        <f t="shared" si="13"/>
        <v>0</v>
      </c>
      <c r="AF48">
        <f t="shared" si="14"/>
        <v>0</v>
      </c>
      <c r="AG48">
        <f t="shared" si="14"/>
        <v>0</v>
      </c>
      <c r="AH48">
        <f t="shared" si="14"/>
        <v>0</v>
      </c>
      <c r="AI48">
        <f t="shared" si="14"/>
        <v>0</v>
      </c>
      <c r="AJ48">
        <f t="shared" si="14"/>
        <v>0</v>
      </c>
      <c r="AK48">
        <f t="shared" si="14"/>
        <v>0</v>
      </c>
      <c r="AL48">
        <f t="shared" si="14"/>
        <v>0</v>
      </c>
    </row>
    <row r="49" spans="1:38">
      <c r="A49" s="13" t="s">
        <v>15</v>
      </c>
      <c r="B49">
        <f t="shared" si="11"/>
        <v>0</v>
      </c>
      <c r="C49">
        <f t="shared" si="11"/>
        <v>0</v>
      </c>
      <c r="D49">
        <f t="shared" si="11"/>
        <v>0</v>
      </c>
      <c r="E49">
        <f t="shared" si="11"/>
        <v>0</v>
      </c>
      <c r="F49">
        <f t="shared" si="11"/>
        <v>0</v>
      </c>
      <c r="G49">
        <f t="shared" si="11"/>
        <v>0</v>
      </c>
      <c r="H49">
        <f t="shared" si="11"/>
        <v>0</v>
      </c>
      <c r="I49">
        <f t="shared" si="11"/>
        <v>3023.6160000000018</v>
      </c>
      <c r="J49">
        <f t="shared" si="11"/>
        <v>0</v>
      </c>
      <c r="K49">
        <f t="shared" si="11"/>
        <v>0</v>
      </c>
      <c r="L49">
        <f t="shared" si="12"/>
        <v>0</v>
      </c>
      <c r="M49">
        <f t="shared" si="12"/>
        <v>0</v>
      </c>
      <c r="N49">
        <f t="shared" si="12"/>
        <v>0</v>
      </c>
      <c r="O49">
        <f t="shared" si="12"/>
        <v>0</v>
      </c>
      <c r="P49">
        <f t="shared" si="12"/>
        <v>0</v>
      </c>
      <c r="Q49">
        <f t="shared" si="12"/>
        <v>0</v>
      </c>
      <c r="R49">
        <f t="shared" si="12"/>
        <v>0</v>
      </c>
      <c r="S49">
        <f t="shared" si="12"/>
        <v>0</v>
      </c>
      <c r="T49">
        <f t="shared" si="12"/>
        <v>0</v>
      </c>
      <c r="U49">
        <f t="shared" si="12"/>
        <v>0</v>
      </c>
      <c r="V49">
        <f t="shared" si="13"/>
        <v>0</v>
      </c>
      <c r="W49">
        <f t="shared" si="13"/>
        <v>0</v>
      </c>
      <c r="X49">
        <f t="shared" si="13"/>
        <v>0</v>
      </c>
      <c r="Y49">
        <f t="shared" si="13"/>
        <v>0</v>
      </c>
      <c r="Z49">
        <f t="shared" si="13"/>
        <v>0</v>
      </c>
      <c r="AA49">
        <f t="shared" si="13"/>
        <v>0</v>
      </c>
      <c r="AB49">
        <f t="shared" si="13"/>
        <v>0</v>
      </c>
      <c r="AC49">
        <f t="shared" si="13"/>
        <v>0</v>
      </c>
      <c r="AD49">
        <f t="shared" si="13"/>
        <v>0</v>
      </c>
      <c r="AE49">
        <f t="shared" si="13"/>
        <v>0</v>
      </c>
      <c r="AF49">
        <f t="shared" si="14"/>
        <v>0</v>
      </c>
      <c r="AG49">
        <f t="shared" si="14"/>
        <v>0</v>
      </c>
      <c r="AH49">
        <f t="shared" si="14"/>
        <v>0</v>
      </c>
      <c r="AI49">
        <f t="shared" si="14"/>
        <v>0</v>
      </c>
      <c r="AJ49">
        <f t="shared" si="14"/>
        <v>0</v>
      </c>
      <c r="AK49">
        <f t="shared" si="14"/>
        <v>0</v>
      </c>
      <c r="AL49">
        <f t="shared" si="14"/>
        <v>0</v>
      </c>
    </row>
    <row r="50" spans="1:38">
      <c r="A50" s="13" t="s">
        <v>16</v>
      </c>
      <c r="B50">
        <f t="shared" si="11"/>
        <v>0</v>
      </c>
      <c r="C50">
        <f t="shared" si="11"/>
        <v>0</v>
      </c>
      <c r="D50">
        <f t="shared" si="11"/>
        <v>0</v>
      </c>
      <c r="E50">
        <f t="shared" si="11"/>
        <v>0</v>
      </c>
      <c r="F50">
        <f t="shared" si="11"/>
        <v>0</v>
      </c>
      <c r="G50">
        <f t="shared" si="11"/>
        <v>0</v>
      </c>
      <c r="H50">
        <f t="shared" si="11"/>
        <v>0</v>
      </c>
      <c r="I50">
        <f t="shared" si="11"/>
        <v>0</v>
      </c>
      <c r="J50">
        <f t="shared" si="11"/>
        <v>2167.3399999999983</v>
      </c>
      <c r="K50">
        <f t="shared" si="11"/>
        <v>0</v>
      </c>
      <c r="L50">
        <f t="shared" si="12"/>
        <v>0</v>
      </c>
      <c r="M50">
        <f t="shared" si="12"/>
        <v>0</v>
      </c>
      <c r="N50">
        <f t="shared" si="12"/>
        <v>0</v>
      </c>
      <c r="O50">
        <f t="shared" si="12"/>
        <v>0</v>
      </c>
      <c r="P50">
        <f t="shared" si="12"/>
        <v>0</v>
      </c>
      <c r="Q50">
        <f t="shared" si="12"/>
        <v>0</v>
      </c>
      <c r="R50">
        <f t="shared" si="12"/>
        <v>0</v>
      </c>
      <c r="S50">
        <f t="shared" si="12"/>
        <v>0</v>
      </c>
      <c r="T50">
        <f t="shared" si="12"/>
        <v>0</v>
      </c>
      <c r="U50">
        <f t="shared" si="12"/>
        <v>0</v>
      </c>
      <c r="V50">
        <f t="shared" si="13"/>
        <v>0</v>
      </c>
      <c r="W50">
        <f t="shared" si="13"/>
        <v>0</v>
      </c>
      <c r="X50">
        <f t="shared" si="13"/>
        <v>0</v>
      </c>
      <c r="Y50">
        <f t="shared" si="13"/>
        <v>0</v>
      </c>
      <c r="Z50">
        <f t="shared" si="13"/>
        <v>0</v>
      </c>
      <c r="AA50">
        <f t="shared" si="13"/>
        <v>0</v>
      </c>
      <c r="AB50">
        <f t="shared" si="13"/>
        <v>0</v>
      </c>
      <c r="AC50">
        <f t="shared" si="13"/>
        <v>0</v>
      </c>
      <c r="AD50">
        <f t="shared" si="13"/>
        <v>0</v>
      </c>
      <c r="AE50">
        <f t="shared" si="13"/>
        <v>0</v>
      </c>
      <c r="AF50">
        <f t="shared" si="14"/>
        <v>0</v>
      </c>
      <c r="AG50">
        <f t="shared" si="14"/>
        <v>0</v>
      </c>
      <c r="AH50">
        <f t="shared" si="14"/>
        <v>0</v>
      </c>
      <c r="AI50">
        <f t="shared" si="14"/>
        <v>0</v>
      </c>
      <c r="AJ50">
        <f t="shared" si="14"/>
        <v>0</v>
      </c>
      <c r="AK50">
        <f t="shared" si="14"/>
        <v>0</v>
      </c>
      <c r="AL50">
        <f t="shared" si="14"/>
        <v>0</v>
      </c>
    </row>
    <row r="51" spans="1:38">
      <c r="A51" s="13" t="s">
        <v>17</v>
      </c>
      <c r="B51">
        <f t="shared" si="11"/>
        <v>0</v>
      </c>
      <c r="C51">
        <f t="shared" si="11"/>
        <v>0</v>
      </c>
      <c r="D51">
        <f t="shared" si="11"/>
        <v>0</v>
      </c>
      <c r="E51">
        <f t="shared" si="11"/>
        <v>0</v>
      </c>
      <c r="F51">
        <f t="shared" si="11"/>
        <v>0</v>
      </c>
      <c r="G51">
        <f t="shared" si="11"/>
        <v>0</v>
      </c>
      <c r="H51">
        <f t="shared" si="11"/>
        <v>0</v>
      </c>
      <c r="I51">
        <f t="shared" si="11"/>
        <v>0</v>
      </c>
      <c r="J51">
        <f t="shared" si="11"/>
        <v>0</v>
      </c>
      <c r="K51">
        <f t="shared" si="11"/>
        <v>5970.4889999999978</v>
      </c>
      <c r="L51">
        <f t="shared" si="12"/>
        <v>0</v>
      </c>
      <c r="M51">
        <f t="shared" si="12"/>
        <v>0</v>
      </c>
      <c r="N51">
        <f t="shared" si="12"/>
        <v>0</v>
      </c>
      <c r="O51">
        <f t="shared" si="12"/>
        <v>0</v>
      </c>
      <c r="P51">
        <f t="shared" si="12"/>
        <v>0</v>
      </c>
      <c r="Q51">
        <f t="shared" si="12"/>
        <v>0</v>
      </c>
      <c r="R51">
        <f t="shared" si="12"/>
        <v>0</v>
      </c>
      <c r="S51">
        <f t="shared" si="12"/>
        <v>0</v>
      </c>
      <c r="T51">
        <f t="shared" si="12"/>
        <v>0</v>
      </c>
      <c r="U51">
        <f t="shared" si="12"/>
        <v>0</v>
      </c>
      <c r="V51">
        <f t="shared" si="13"/>
        <v>0</v>
      </c>
      <c r="W51">
        <f t="shared" si="13"/>
        <v>0</v>
      </c>
      <c r="X51">
        <f t="shared" si="13"/>
        <v>0</v>
      </c>
      <c r="Y51">
        <f t="shared" si="13"/>
        <v>0</v>
      </c>
      <c r="Z51">
        <f t="shared" si="13"/>
        <v>0</v>
      </c>
      <c r="AA51">
        <f t="shared" si="13"/>
        <v>0</v>
      </c>
      <c r="AB51">
        <f t="shared" si="13"/>
        <v>0</v>
      </c>
      <c r="AC51">
        <f t="shared" si="13"/>
        <v>0</v>
      </c>
      <c r="AD51">
        <f t="shared" si="13"/>
        <v>0</v>
      </c>
      <c r="AE51">
        <f t="shared" si="13"/>
        <v>0</v>
      </c>
      <c r="AF51">
        <f t="shared" si="14"/>
        <v>0</v>
      </c>
      <c r="AG51">
        <f t="shared" si="14"/>
        <v>0</v>
      </c>
      <c r="AH51">
        <f t="shared" si="14"/>
        <v>0</v>
      </c>
      <c r="AI51">
        <f t="shared" si="14"/>
        <v>0</v>
      </c>
      <c r="AJ51">
        <f t="shared" si="14"/>
        <v>0</v>
      </c>
      <c r="AK51">
        <f t="shared" si="14"/>
        <v>0</v>
      </c>
      <c r="AL51">
        <f t="shared" si="14"/>
        <v>0</v>
      </c>
    </row>
    <row r="52" spans="1:38">
      <c r="A52" s="13" t="s">
        <v>18</v>
      </c>
      <c r="B52">
        <f t="shared" ref="B52:K61" si="15">IF($A52=B$1,B$41,0)</f>
        <v>0</v>
      </c>
      <c r="C52">
        <f t="shared" si="15"/>
        <v>0</v>
      </c>
      <c r="D52">
        <f t="shared" si="15"/>
        <v>0</v>
      </c>
      <c r="E52">
        <f t="shared" si="15"/>
        <v>0</v>
      </c>
      <c r="F52">
        <f t="shared" si="15"/>
        <v>0</v>
      </c>
      <c r="G52">
        <f t="shared" si="15"/>
        <v>0</v>
      </c>
      <c r="H52">
        <f t="shared" si="15"/>
        <v>0</v>
      </c>
      <c r="I52">
        <f t="shared" si="15"/>
        <v>0</v>
      </c>
      <c r="J52">
        <f t="shared" si="15"/>
        <v>0</v>
      </c>
      <c r="K52">
        <f t="shared" si="15"/>
        <v>0</v>
      </c>
      <c r="L52">
        <f t="shared" ref="L52:U61" si="16">IF($A52=L$1,L$41,0)</f>
        <v>1758.6359999999986</v>
      </c>
      <c r="M52">
        <f t="shared" si="16"/>
        <v>0</v>
      </c>
      <c r="N52">
        <f t="shared" si="16"/>
        <v>0</v>
      </c>
      <c r="O52">
        <f t="shared" si="16"/>
        <v>0</v>
      </c>
      <c r="P52">
        <f t="shared" si="16"/>
        <v>0</v>
      </c>
      <c r="Q52">
        <f t="shared" si="16"/>
        <v>0</v>
      </c>
      <c r="R52">
        <f t="shared" si="16"/>
        <v>0</v>
      </c>
      <c r="S52">
        <f t="shared" si="16"/>
        <v>0</v>
      </c>
      <c r="T52">
        <f t="shared" si="16"/>
        <v>0</v>
      </c>
      <c r="U52">
        <f t="shared" si="16"/>
        <v>0</v>
      </c>
      <c r="V52">
        <f t="shared" ref="V52:AE61" si="17">IF($A52=V$1,V$41,0)</f>
        <v>0</v>
      </c>
      <c r="W52">
        <f t="shared" si="17"/>
        <v>0</v>
      </c>
      <c r="X52">
        <f t="shared" si="17"/>
        <v>0</v>
      </c>
      <c r="Y52">
        <f t="shared" si="17"/>
        <v>0</v>
      </c>
      <c r="Z52">
        <f t="shared" si="17"/>
        <v>0</v>
      </c>
      <c r="AA52">
        <f t="shared" si="17"/>
        <v>0</v>
      </c>
      <c r="AB52">
        <f t="shared" si="17"/>
        <v>0</v>
      </c>
      <c r="AC52">
        <f t="shared" si="17"/>
        <v>0</v>
      </c>
      <c r="AD52">
        <f t="shared" si="17"/>
        <v>0</v>
      </c>
      <c r="AE52">
        <f t="shared" si="17"/>
        <v>0</v>
      </c>
      <c r="AF52">
        <f t="shared" ref="AF52:AL61" si="18">IF($A52=AF$1,AF$41,0)</f>
        <v>0</v>
      </c>
      <c r="AG52">
        <f t="shared" si="18"/>
        <v>0</v>
      </c>
      <c r="AH52">
        <f t="shared" si="18"/>
        <v>0</v>
      </c>
      <c r="AI52">
        <f t="shared" si="18"/>
        <v>0</v>
      </c>
      <c r="AJ52">
        <f t="shared" si="18"/>
        <v>0</v>
      </c>
      <c r="AK52">
        <f t="shared" si="18"/>
        <v>0</v>
      </c>
      <c r="AL52">
        <f t="shared" si="18"/>
        <v>0</v>
      </c>
    </row>
    <row r="53" spans="1:38">
      <c r="A53" s="13" t="s">
        <v>19</v>
      </c>
      <c r="B53">
        <f t="shared" si="15"/>
        <v>0</v>
      </c>
      <c r="C53">
        <f t="shared" si="15"/>
        <v>0</v>
      </c>
      <c r="D53">
        <f t="shared" si="15"/>
        <v>0</v>
      </c>
      <c r="E53">
        <f t="shared" si="15"/>
        <v>0</v>
      </c>
      <c r="F53">
        <f t="shared" si="15"/>
        <v>0</v>
      </c>
      <c r="G53">
        <f t="shared" si="15"/>
        <v>0</v>
      </c>
      <c r="H53">
        <f t="shared" si="15"/>
        <v>0</v>
      </c>
      <c r="I53">
        <f t="shared" si="15"/>
        <v>0</v>
      </c>
      <c r="J53">
        <f t="shared" si="15"/>
        <v>0</v>
      </c>
      <c r="K53">
        <f t="shared" si="15"/>
        <v>0</v>
      </c>
      <c r="L53">
        <f t="shared" si="16"/>
        <v>0</v>
      </c>
      <c r="M53">
        <f t="shared" si="16"/>
        <v>1343.7619999999988</v>
      </c>
      <c r="N53">
        <f t="shared" si="16"/>
        <v>0</v>
      </c>
      <c r="O53">
        <f t="shared" si="16"/>
        <v>0</v>
      </c>
      <c r="P53">
        <f t="shared" si="16"/>
        <v>0</v>
      </c>
      <c r="Q53">
        <f t="shared" si="16"/>
        <v>0</v>
      </c>
      <c r="R53">
        <f t="shared" si="16"/>
        <v>0</v>
      </c>
      <c r="S53">
        <f t="shared" si="16"/>
        <v>0</v>
      </c>
      <c r="T53">
        <f t="shared" si="16"/>
        <v>0</v>
      </c>
      <c r="U53">
        <f t="shared" si="16"/>
        <v>0</v>
      </c>
      <c r="V53">
        <f t="shared" si="17"/>
        <v>0</v>
      </c>
      <c r="W53">
        <f t="shared" si="17"/>
        <v>0</v>
      </c>
      <c r="X53">
        <f t="shared" si="17"/>
        <v>0</v>
      </c>
      <c r="Y53">
        <f t="shared" si="17"/>
        <v>0</v>
      </c>
      <c r="Z53">
        <f t="shared" si="17"/>
        <v>0</v>
      </c>
      <c r="AA53">
        <f t="shared" si="17"/>
        <v>0</v>
      </c>
      <c r="AB53">
        <f t="shared" si="17"/>
        <v>0</v>
      </c>
      <c r="AC53">
        <f t="shared" si="17"/>
        <v>0</v>
      </c>
      <c r="AD53">
        <f t="shared" si="17"/>
        <v>0</v>
      </c>
      <c r="AE53">
        <f t="shared" si="17"/>
        <v>0</v>
      </c>
      <c r="AF53">
        <f t="shared" si="18"/>
        <v>0</v>
      </c>
      <c r="AG53">
        <f t="shared" si="18"/>
        <v>0</v>
      </c>
      <c r="AH53">
        <f t="shared" si="18"/>
        <v>0</v>
      </c>
      <c r="AI53">
        <f t="shared" si="18"/>
        <v>0</v>
      </c>
      <c r="AJ53">
        <f t="shared" si="18"/>
        <v>0</v>
      </c>
      <c r="AK53">
        <f t="shared" si="18"/>
        <v>0</v>
      </c>
      <c r="AL53">
        <f t="shared" si="18"/>
        <v>0</v>
      </c>
    </row>
    <row r="54" spans="1:38">
      <c r="A54" s="13" t="s">
        <v>20</v>
      </c>
      <c r="B54">
        <f t="shared" si="15"/>
        <v>0</v>
      </c>
      <c r="C54">
        <f t="shared" si="15"/>
        <v>0</v>
      </c>
      <c r="D54">
        <f t="shared" si="15"/>
        <v>0</v>
      </c>
      <c r="E54">
        <f t="shared" si="15"/>
        <v>0</v>
      </c>
      <c r="F54">
        <f t="shared" si="15"/>
        <v>0</v>
      </c>
      <c r="G54">
        <f t="shared" si="15"/>
        <v>0</v>
      </c>
      <c r="H54">
        <f t="shared" si="15"/>
        <v>0</v>
      </c>
      <c r="I54">
        <f t="shared" si="15"/>
        <v>0</v>
      </c>
      <c r="J54">
        <f t="shared" si="15"/>
        <v>0</v>
      </c>
      <c r="K54">
        <f t="shared" si="15"/>
        <v>0</v>
      </c>
      <c r="L54">
        <f t="shared" si="16"/>
        <v>0</v>
      </c>
      <c r="M54">
        <f t="shared" si="16"/>
        <v>0</v>
      </c>
      <c r="N54">
        <f t="shared" si="16"/>
        <v>3356.900999999998</v>
      </c>
      <c r="O54">
        <f t="shared" si="16"/>
        <v>0</v>
      </c>
      <c r="P54">
        <f t="shared" si="16"/>
        <v>0</v>
      </c>
      <c r="Q54">
        <f t="shared" si="16"/>
        <v>0</v>
      </c>
      <c r="R54">
        <f t="shared" si="16"/>
        <v>0</v>
      </c>
      <c r="S54">
        <f t="shared" si="16"/>
        <v>0</v>
      </c>
      <c r="T54">
        <f t="shared" si="16"/>
        <v>0</v>
      </c>
      <c r="U54">
        <f t="shared" si="16"/>
        <v>0</v>
      </c>
      <c r="V54">
        <f t="shared" si="17"/>
        <v>0</v>
      </c>
      <c r="W54">
        <f t="shared" si="17"/>
        <v>0</v>
      </c>
      <c r="X54">
        <f t="shared" si="17"/>
        <v>0</v>
      </c>
      <c r="Y54">
        <f t="shared" si="17"/>
        <v>0</v>
      </c>
      <c r="Z54">
        <f t="shared" si="17"/>
        <v>0</v>
      </c>
      <c r="AA54">
        <f t="shared" si="17"/>
        <v>0</v>
      </c>
      <c r="AB54">
        <f t="shared" si="17"/>
        <v>0</v>
      </c>
      <c r="AC54">
        <f t="shared" si="17"/>
        <v>0</v>
      </c>
      <c r="AD54">
        <f t="shared" si="17"/>
        <v>0</v>
      </c>
      <c r="AE54">
        <f t="shared" si="17"/>
        <v>0</v>
      </c>
      <c r="AF54">
        <f t="shared" si="18"/>
        <v>0</v>
      </c>
      <c r="AG54">
        <f t="shared" si="18"/>
        <v>0</v>
      </c>
      <c r="AH54">
        <f t="shared" si="18"/>
        <v>0</v>
      </c>
      <c r="AI54">
        <f t="shared" si="18"/>
        <v>0</v>
      </c>
      <c r="AJ54">
        <f t="shared" si="18"/>
        <v>0</v>
      </c>
      <c r="AK54">
        <f t="shared" si="18"/>
        <v>0</v>
      </c>
      <c r="AL54">
        <f t="shared" si="18"/>
        <v>0</v>
      </c>
    </row>
    <row r="55" spans="1:38">
      <c r="A55" s="13" t="s">
        <v>21</v>
      </c>
      <c r="B55">
        <f t="shared" si="15"/>
        <v>0</v>
      </c>
      <c r="C55">
        <f t="shared" si="15"/>
        <v>0</v>
      </c>
      <c r="D55">
        <f t="shared" si="15"/>
        <v>0</v>
      </c>
      <c r="E55">
        <f t="shared" si="15"/>
        <v>0</v>
      </c>
      <c r="F55">
        <f t="shared" si="15"/>
        <v>0</v>
      </c>
      <c r="G55">
        <f t="shared" si="15"/>
        <v>0</v>
      </c>
      <c r="H55">
        <f t="shared" si="15"/>
        <v>0</v>
      </c>
      <c r="I55">
        <f t="shared" si="15"/>
        <v>0</v>
      </c>
      <c r="J55">
        <f t="shared" si="15"/>
        <v>0</v>
      </c>
      <c r="K55">
        <f t="shared" si="15"/>
        <v>0</v>
      </c>
      <c r="L55">
        <f t="shared" si="16"/>
        <v>0</v>
      </c>
      <c r="M55">
        <f t="shared" si="16"/>
        <v>0</v>
      </c>
      <c r="N55">
        <f t="shared" si="16"/>
        <v>0</v>
      </c>
      <c r="O55">
        <f t="shared" si="16"/>
        <v>21377.793000000005</v>
      </c>
      <c r="P55">
        <f t="shared" si="16"/>
        <v>0</v>
      </c>
      <c r="Q55">
        <f t="shared" si="16"/>
        <v>0</v>
      </c>
      <c r="R55">
        <f t="shared" si="16"/>
        <v>0</v>
      </c>
      <c r="S55">
        <f t="shared" si="16"/>
        <v>0</v>
      </c>
      <c r="T55">
        <f t="shared" si="16"/>
        <v>0</v>
      </c>
      <c r="U55">
        <f t="shared" si="16"/>
        <v>0</v>
      </c>
      <c r="V55">
        <f t="shared" si="17"/>
        <v>0</v>
      </c>
      <c r="W55">
        <f t="shared" si="17"/>
        <v>0</v>
      </c>
      <c r="X55">
        <f t="shared" si="17"/>
        <v>0</v>
      </c>
      <c r="Y55">
        <f t="shared" si="17"/>
        <v>0</v>
      </c>
      <c r="Z55">
        <f t="shared" si="17"/>
        <v>0</v>
      </c>
      <c r="AA55">
        <f t="shared" si="17"/>
        <v>0</v>
      </c>
      <c r="AB55">
        <f t="shared" si="17"/>
        <v>0</v>
      </c>
      <c r="AC55">
        <f t="shared" si="17"/>
        <v>0</v>
      </c>
      <c r="AD55">
        <f t="shared" si="17"/>
        <v>0</v>
      </c>
      <c r="AE55">
        <f t="shared" si="17"/>
        <v>0</v>
      </c>
      <c r="AF55">
        <f t="shared" si="18"/>
        <v>0</v>
      </c>
      <c r="AG55">
        <f t="shared" si="18"/>
        <v>0</v>
      </c>
      <c r="AH55">
        <f t="shared" si="18"/>
        <v>0</v>
      </c>
      <c r="AI55">
        <f t="shared" si="18"/>
        <v>0</v>
      </c>
      <c r="AJ55">
        <f t="shared" si="18"/>
        <v>0</v>
      </c>
      <c r="AK55">
        <f t="shared" si="18"/>
        <v>0</v>
      </c>
      <c r="AL55">
        <f t="shared" si="18"/>
        <v>0</v>
      </c>
    </row>
    <row r="56" spans="1:38">
      <c r="A56" s="13" t="s">
        <v>22</v>
      </c>
      <c r="B56">
        <f t="shared" si="15"/>
        <v>0</v>
      </c>
      <c r="C56">
        <f t="shared" si="15"/>
        <v>0</v>
      </c>
      <c r="D56">
        <f t="shared" si="15"/>
        <v>0</v>
      </c>
      <c r="E56">
        <f t="shared" si="15"/>
        <v>0</v>
      </c>
      <c r="F56">
        <f t="shared" si="15"/>
        <v>0</v>
      </c>
      <c r="G56">
        <f t="shared" si="15"/>
        <v>0</v>
      </c>
      <c r="H56">
        <f t="shared" si="15"/>
        <v>0</v>
      </c>
      <c r="I56">
        <f t="shared" si="15"/>
        <v>0</v>
      </c>
      <c r="J56">
        <f t="shared" si="15"/>
        <v>0</v>
      </c>
      <c r="K56">
        <f t="shared" si="15"/>
        <v>0</v>
      </c>
      <c r="L56">
        <f t="shared" si="16"/>
        <v>0</v>
      </c>
      <c r="M56">
        <f t="shared" si="16"/>
        <v>0</v>
      </c>
      <c r="N56">
        <f t="shared" si="16"/>
        <v>0</v>
      </c>
      <c r="O56">
        <f t="shared" si="16"/>
        <v>0</v>
      </c>
      <c r="P56">
        <f t="shared" si="16"/>
        <v>29876.359000000004</v>
      </c>
      <c r="Q56">
        <f t="shared" si="16"/>
        <v>0</v>
      </c>
      <c r="R56">
        <f t="shared" si="16"/>
        <v>0</v>
      </c>
      <c r="S56">
        <f t="shared" si="16"/>
        <v>0</v>
      </c>
      <c r="T56">
        <f t="shared" si="16"/>
        <v>0</v>
      </c>
      <c r="U56">
        <f t="shared" si="16"/>
        <v>0</v>
      </c>
      <c r="V56">
        <f t="shared" si="17"/>
        <v>0</v>
      </c>
      <c r="W56">
        <f t="shared" si="17"/>
        <v>0</v>
      </c>
      <c r="X56">
        <f t="shared" si="17"/>
        <v>0</v>
      </c>
      <c r="Y56">
        <f t="shared" si="17"/>
        <v>0</v>
      </c>
      <c r="Z56">
        <f t="shared" si="17"/>
        <v>0</v>
      </c>
      <c r="AA56">
        <f t="shared" si="17"/>
        <v>0</v>
      </c>
      <c r="AB56">
        <f t="shared" si="17"/>
        <v>0</v>
      </c>
      <c r="AC56">
        <f t="shared" si="17"/>
        <v>0</v>
      </c>
      <c r="AD56">
        <f t="shared" si="17"/>
        <v>0</v>
      </c>
      <c r="AE56">
        <f t="shared" si="17"/>
        <v>0</v>
      </c>
      <c r="AF56">
        <f t="shared" si="18"/>
        <v>0</v>
      </c>
      <c r="AG56">
        <f t="shared" si="18"/>
        <v>0</v>
      </c>
      <c r="AH56">
        <f t="shared" si="18"/>
        <v>0</v>
      </c>
      <c r="AI56">
        <f t="shared" si="18"/>
        <v>0</v>
      </c>
      <c r="AJ56">
        <f t="shared" si="18"/>
        <v>0</v>
      </c>
      <c r="AK56">
        <f t="shared" si="18"/>
        <v>0</v>
      </c>
      <c r="AL56">
        <f t="shared" si="18"/>
        <v>0</v>
      </c>
    </row>
    <row r="57" spans="1:38">
      <c r="A57" s="13" t="s">
        <v>23</v>
      </c>
      <c r="B57">
        <f t="shared" si="15"/>
        <v>0</v>
      </c>
      <c r="C57">
        <f t="shared" si="15"/>
        <v>0</v>
      </c>
      <c r="D57">
        <f t="shared" si="15"/>
        <v>0</v>
      </c>
      <c r="E57">
        <f t="shared" si="15"/>
        <v>0</v>
      </c>
      <c r="F57">
        <f t="shared" si="15"/>
        <v>0</v>
      </c>
      <c r="G57">
        <f t="shared" si="15"/>
        <v>0</v>
      </c>
      <c r="H57">
        <f t="shared" si="15"/>
        <v>0</v>
      </c>
      <c r="I57">
        <f t="shared" si="15"/>
        <v>0</v>
      </c>
      <c r="J57">
        <f t="shared" si="15"/>
        <v>0</v>
      </c>
      <c r="K57">
        <f t="shared" si="15"/>
        <v>0</v>
      </c>
      <c r="L57">
        <f t="shared" si="16"/>
        <v>0</v>
      </c>
      <c r="M57">
        <f t="shared" si="16"/>
        <v>0</v>
      </c>
      <c r="N57">
        <f t="shared" si="16"/>
        <v>0</v>
      </c>
      <c r="O57">
        <f t="shared" si="16"/>
        <v>0</v>
      </c>
      <c r="P57">
        <f t="shared" si="16"/>
        <v>0</v>
      </c>
      <c r="Q57">
        <f t="shared" si="16"/>
        <v>35609.006999999998</v>
      </c>
      <c r="R57">
        <f t="shared" si="16"/>
        <v>0</v>
      </c>
      <c r="S57">
        <f t="shared" si="16"/>
        <v>0</v>
      </c>
      <c r="T57">
        <f t="shared" si="16"/>
        <v>0</v>
      </c>
      <c r="U57">
        <f t="shared" si="16"/>
        <v>0</v>
      </c>
      <c r="V57">
        <f t="shared" si="17"/>
        <v>0</v>
      </c>
      <c r="W57">
        <f t="shared" si="17"/>
        <v>0</v>
      </c>
      <c r="X57">
        <f t="shared" si="17"/>
        <v>0</v>
      </c>
      <c r="Y57">
        <f t="shared" si="17"/>
        <v>0</v>
      </c>
      <c r="Z57">
        <f t="shared" si="17"/>
        <v>0</v>
      </c>
      <c r="AA57">
        <f t="shared" si="17"/>
        <v>0</v>
      </c>
      <c r="AB57">
        <f t="shared" si="17"/>
        <v>0</v>
      </c>
      <c r="AC57">
        <f t="shared" si="17"/>
        <v>0</v>
      </c>
      <c r="AD57">
        <f t="shared" si="17"/>
        <v>0</v>
      </c>
      <c r="AE57">
        <f t="shared" si="17"/>
        <v>0</v>
      </c>
      <c r="AF57">
        <f t="shared" si="18"/>
        <v>0</v>
      </c>
      <c r="AG57">
        <f t="shared" si="18"/>
        <v>0</v>
      </c>
      <c r="AH57">
        <f t="shared" si="18"/>
        <v>0</v>
      </c>
      <c r="AI57">
        <f t="shared" si="18"/>
        <v>0</v>
      </c>
      <c r="AJ57">
        <f t="shared" si="18"/>
        <v>0</v>
      </c>
      <c r="AK57">
        <f t="shared" si="18"/>
        <v>0</v>
      </c>
      <c r="AL57">
        <f t="shared" si="18"/>
        <v>0</v>
      </c>
    </row>
    <row r="58" spans="1:38">
      <c r="A58" s="13" t="s">
        <v>24</v>
      </c>
      <c r="B58">
        <f t="shared" si="15"/>
        <v>0</v>
      </c>
      <c r="C58">
        <f t="shared" si="15"/>
        <v>0</v>
      </c>
      <c r="D58">
        <f t="shared" si="15"/>
        <v>0</v>
      </c>
      <c r="E58">
        <f t="shared" si="15"/>
        <v>0</v>
      </c>
      <c r="F58">
        <f t="shared" si="15"/>
        <v>0</v>
      </c>
      <c r="G58">
        <f t="shared" si="15"/>
        <v>0</v>
      </c>
      <c r="H58">
        <f t="shared" si="15"/>
        <v>0</v>
      </c>
      <c r="I58">
        <f t="shared" si="15"/>
        <v>0</v>
      </c>
      <c r="J58">
        <f t="shared" si="15"/>
        <v>0</v>
      </c>
      <c r="K58">
        <f t="shared" si="15"/>
        <v>0</v>
      </c>
      <c r="L58">
        <f t="shared" si="16"/>
        <v>0</v>
      </c>
      <c r="M58">
        <f t="shared" si="16"/>
        <v>0</v>
      </c>
      <c r="N58">
        <f t="shared" si="16"/>
        <v>0</v>
      </c>
      <c r="O58">
        <f t="shared" si="16"/>
        <v>0</v>
      </c>
      <c r="P58">
        <f t="shared" si="16"/>
        <v>0</v>
      </c>
      <c r="Q58">
        <f t="shared" si="16"/>
        <v>0</v>
      </c>
      <c r="R58">
        <f t="shared" si="16"/>
        <v>12849.779999999999</v>
      </c>
      <c r="S58">
        <f t="shared" si="16"/>
        <v>0</v>
      </c>
      <c r="T58">
        <f t="shared" si="16"/>
        <v>0</v>
      </c>
      <c r="U58">
        <f t="shared" si="16"/>
        <v>0</v>
      </c>
      <c r="V58">
        <f t="shared" si="17"/>
        <v>0</v>
      </c>
      <c r="W58">
        <f t="shared" si="17"/>
        <v>0</v>
      </c>
      <c r="X58">
        <f t="shared" si="17"/>
        <v>0</v>
      </c>
      <c r="Y58">
        <f t="shared" si="17"/>
        <v>0</v>
      </c>
      <c r="Z58">
        <f t="shared" si="17"/>
        <v>0</v>
      </c>
      <c r="AA58">
        <f t="shared" si="17"/>
        <v>0</v>
      </c>
      <c r="AB58">
        <f t="shared" si="17"/>
        <v>0</v>
      </c>
      <c r="AC58">
        <f t="shared" si="17"/>
        <v>0</v>
      </c>
      <c r="AD58">
        <f t="shared" si="17"/>
        <v>0</v>
      </c>
      <c r="AE58">
        <f t="shared" si="17"/>
        <v>0</v>
      </c>
      <c r="AF58">
        <f t="shared" si="18"/>
        <v>0</v>
      </c>
      <c r="AG58">
        <f t="shared" si="18"/>
        <v>0</v>
      </c>
      <c r="AH58">
        <f t="shared" si="18"/>
        <v>0</v>
      </c>
      <c r="AI58">
        <f t="shared" si="18"/>
        <v>0</v>
      </c>
      <c r="AJ58">
        <f t="shared" si="18"/>
        <v>0</v>
      </c>
      <c r="AK58">
        <f t="shared" si="18"/>
        <v>0</v>
      </c>
      <c r="AL58">
        <f t="shared" si="18"/>
        <v>0</v>
      </c>
    </row>
    <row r="59" spans="1:38">
      <c r="A59" s="13" t="s">
        <v>25</v>
      </c>
      <c r="B59">
        <f t="shared" si="15"/>
        <v>0</v>
      </c>
      <c r="C59">
        <f t="shared" si="15"/>
        <v>0</v>
      </c>
      <c r="D59">
        <f t="shared" si="15"/>
        <v>0</v>
      </c>
      <c r="E59">
        <f t="shared" si="15"/>
        <v>0</v>
      </c>
      <c r="F59">
        <f t="shared" si="15"/>
        <v>0</v>
      </c>
      <c r="G59">
        <f t="shared" si="15"/>
        <v>0</v>
      </c>
      <c r="H59">
        <f t="shared" si="15"/>
        <v>0</v>
      </c>
      <c r="I59">
        <f t="shared" si="15"/>
        <v>0</v>
      </c>
      <c r="J59">
        <f t="shared" si="15"/>
        <v>0</v>
      </c>
      <c r="K59">
        <f t="shared" si="15"/>
        <v>0</v>
      </c>
      <c r="L59">
        <f t="shared" si="16"/>
        <v>0</v>
      </c>
      <c r="M59">
        <f t="shared" si="16"/>
        <v>0</v>
      </c>
      <c r="N59">
        <f t="shared" si="16"/>
        <v>0</v>
      </c>
      <c r="O59">
        <f t="shared" si="16"/>
        <v>0</v>
      </c>
      <c r="P59">
        <f t="shared" si="16"/>
        <v>0</v>
      </c>
      <c r="Q59">
        <f t="shared" si="16"/>
        <v>0</v>
      </c>
      <c r="R59">
        <f t="shared" si="16"/>
        <v>0</v>
      </c>
      <c r="S59">
        <f t="shared" si="16"/>
        <v>237672.21300000002</v>
      </c>
      <c r="T59">
        <f t="shared" si="16"/>
        <v>0</v>
      </c>
      <c r="U59">
        <f t="shared" si="16"/>
        <v>0</v>
      </c>
      <c r="V59">
        <f t="shared" si="17"/>
        <v>0</v>
      </c>
      <c r="W59">
        <f t="shared" si="17"/>
        <v>0</v>
      </c>
      <c r="X59">
        <f t="shared" si="17"/>
        <v>0</v>
      </c>
      <c r="Y59">
        <f t="shared" si="17"/>
        <v>0</v>
      </c>
      <c r="Z59">
        <f t="shared" si="17"/>
        <v>0</v>
      </c>
      <c r="AA59">
        <f t="shared" si="17"/>
        <v>0</v>
      </c>
      <c r="AB59">
        <f t="shared" si="17"/>
        <v>0</v>
      </c>
      <c r="AC59">
        <f t="shared" si="17"/>
        <v>0</v>
      </c>
      <c r="AD59">
        <f t="shared" si="17"/>
        <v>0</v>
      </c>
      <c r="AE59">
        <f t="shared" si="17"/>
        <v>0</v>
      </c>
      <c r="AF59">
        <f t="shared" si="18"/>
        <v>0</v>
      </c>
      <c r="AG59">
        <f t="shared" si="18"/>
        <v>0</v>
      </c>
      <c r="AH59">
        <f t="shared" si="18"/>
        <v>0</v>
      </c>
      <c r="AI59">
        <f t="shared" si="18"/>
        <v>0</v>
      </c>
      <c r="AJ59">
        <f t="shared" si="18"/>
        <v>0</v>
      </c>
      <c r="AK59">
        <f t="shared" si="18"/>
        <v>0</v>
      </c>
      <c r="AL59">
        <f t="shared" si="18"/>
        <v>0</v>
      </c>
    </row>
    <row r="60" spans="1:38">
      <c r="A60" s="13" t="s">
        <v>26</v>
      </c>
      <c r="B60">
        <f t="shared" si="15"/>
        <v>0</v>
      </c>
      <c r="C60">
        <f t="shared" si="15"/>
        <v>0</v>
      </c>
      <c r="D60">
        <f t="shared" si="15"/>
        <v>0</v>
      </c>
      <c r="E60">
        <f t="shared" si="15"/>
        <v>0</v>
      </c>
      <c r="F60">
        <f t="shared" si="15"/>
        <v>0</v>
      </c>
      <c r="G60">
        <f t="shared" si="15"/>
        <v>0</v>
      </c>
      <c r="H60">
        <f t="shared" si="15"/>
        <v>0</v>
      </c>
      <c r="I60">
        <f t="shared" si="15"/>
        <v>0</v>
      </c>
      <c r="J60">
        <f t="shared" si="15"/>
        <v>0</v>
      </c>
      <c r="K60">
        <f t="shared" si="15"/>
        <v>0</v>
      </c>
      <c r="L60">
        <f t="shared" si="16"/>
        <v>0</v>
      </c>
      <c r="M60">
        <f t="shared" si="16"/>
        <v>0</v>
      </c>
      <c r="N60">
        <f t="shared" si="16"/>
        <v>0</v>
      </c>
      <c r="O60">
        <f t="shared" si="16"/>
        <v>0</v>
      </c>
      <c r="P60">
        <f t="shared" si="16"/>
        <v>0</v>
      </c>
      <c r="Q60">
        <f t="shared" si="16"/>
        <v>0</v>
      </c>
      <c r="R60">
        <f t="shared" si="16"/>
        <v>0</v>
      </c>
      <c r="S60">
        <f t="shared" si="16"/>
        <v>0</v>
      </c>
      <c r="T60">
        <f t="shared" si="16"/>
        <v>236597.16699999996</v>
      </c>
      <c r="U60">
        <f t="shared" si="16"/>
        <v>0</v>
      </c>
      <c r="V60">
        <f t="shared" si="17"/>
        <v>0</v>
      </c>
      <c r="W60">
        <f t="shared" si="17"/>
        <v>0</v>
      </c>
      <c r="X60">
        <f t="shared" si="17"/>
        <v>0</v>
      </c>
      <c r="Y60">
        <f t="shared" si="17"/>
        <v>0</v>
      </c>
      <c r="Z60">
        <f t="shared" si="17"/>
        <v>0</v>
      </c>
      <c r="AA60">
        <f t="shared" si="17"/>
        <v>0</v>
      </c>
      <c r="AB60">
        <f t="shared" si="17"/>
        <v>0</v>
      </c>
      <c r="AC60">
        <f t="shared" si="17"/>
        <v>0</v>
      </c>
      <c r="AD60">
        <f t="shared" si="17"/>
        <v>0</v>
      </c>
      <c r="AE60">
        <f t="shared" si="17"/>
        <v>0</v>
      </c>
      <c r="AF60">
        <f t="shared" si="18"/>
        <v>0</v>
      </c>
      <c r="AG60">
        <f t="shared" si="18"/>
        <v>0</v>
      </c>
      <c r="AH60">
        <f t="shared" si="18"/>
        <v>0</v>
      </c>
      <c r="AI60">
        <f t="shared" si="18"/>
        <v>0</v>
      </c>
      <c r="AJ60">
        <f t="shared" si="18"/>
        <v>0</v>
      </c>
      <c r="AK60">
        <f t="shared" si="18"/>
        <v>0</v>
      </c>
      <c r="AL60">
        <f t="shared" si="18"/>
        <v>0</v>
      </c>
    </row>
    <row r="61" spans="1:38">
      <c r="A61" s="13" t="s">
        <v>27</v>
      </c>
      <c r="B61">
        <f t="shared" si="15"/>
        <v>0</v>
      </c>
      <c r="C61">
        <f t="shared" si="15"/>
        <v>0</v>
      </c>
      <c r="D61">
        <f t="shared" si="15"/>
        <v>0</v>
      </c>
      <c r="E61">
        <f t="shared" si="15"/>
        <v>0</v>
      </c>
      <c r="F61">
        <f t="shared" si="15"/>
        <v>0</v>
      </c>
      <c r="G61">
        <f t="shared" si="15"/>
        <v>0</v>
      </c>
      <c r="H61">
        <f t="shared" si="15"/>
        <v>0</v>
      </c>
      <c r="I61">
        <f t="shared" si="15"/>
        <v>0</v>
      </c>
      <c r="J61">
        <f t="shared" si="15"/>
        <v>0</v>
      </c>
      <c r="K61">
        <f t="shared" si="15"/>
        <v>0</v>
      </c>
      <c r="L61">
        <f t="shared" si="16"/>
        <v>0</v>
      </c>
      <c r="M61">
        <f t="shared" si="16"/>
        <v>0</v>
      </c>
      <c r="N61">
        <f t="shared" si="16"/>
        <v>0</v>
      </c>
      <c r="O61">
        <f t="shared" si="16"/>
        <v>0</v>
      </c>
      <c r="P61">
        <f t="shared" si="16"/>
        <v>0</v>
      </c>
      <c r="Q61">
        <f t="shared" si="16"/>
        <v>0</v>
      </c>
      <c r="R61">
        <f t="shared" si="16"/>
        <v>0</v>
      </c>
      <c r="S61">
        <f t="shared" si="16"/>
        <v>0</v>
      </c>
      <c r="T61">
        <f t="shared" si="16"/>
        <v>0</v>
      </c>
      <c r="U61">
        <f t="shared" si="16"/>
        <v>46330.462</v>
      </c>
      <c r="V61">
        <f t="shared" si="17"/>
        <v>0</v>
      </c>
      <c r="W61">
        <f t="shared" si="17"/>
        <v>0</v>
      </c>
      <c r="X61">
        <f t="shared" si="17"/>
        <v>0</v>
      </c>
      <c r="Y61">
        <f t="shared" si="17"/>
        <v>0</v>
      </c>
      <c r="Z61">
        <f t="shared" si="17"/>
        <v>0</v>
      </c>
      <c r="AA61">
        <f t="shared" si="17"/>
        <v>0</v>
      </c>
      <c r="AB61">
        <f t="shared" si="17"/>
        <v>0</v>
      </c>
      <c r="AC61">
        <f t="shared" si="17"/>
        <v>0</v>
      </c>
      <c r="AD61">
        <f t="shared" si="17"/>
        <v>0</v>
      </c>
      <c r="AE61">
        <f t="shared" si="17"/>
        <v>0</v>
      </c>
      <c r="AF61">
        <f t="shared" si="18"/>
        <v>0</v>
      </c>
      <c r="AG61">
        <f t="shared" si="18"/>
        <v>0</v>
      </c>
      <c r="AH61">
        <f t="shared" si="18"/>
        <v>0</v>
      </c>
      <c r="AI61">
        <f t="shared" si="18"/>
        <v>0</v>
      </c>
      <c r="AJ61">
        <f t="shared" si="18"/>
        <v>0</v>
      </c>
      <c r="AK61">
        <f t="shared" si="18"/>
        <v>0</v>
      </c>
      <c r="AL61">
        <f t="shared" si="18"/>
        <v>0</v>
      </c>
    </row>
    <row r="62" spans="1:38">
      <c r="A62" s="13" t="s">
        <v>28</v>
      </c>
      <c r="B62">
        <f t="shared" ref="B62:K71" si="19">IF($A62=B$1,B$41,0)</f>
        <v>0</v>
      </c>
      <c r="C62">
        <f t="shared" si="19"/>
        <v>0</v>
      </c>
      <c r="D62">
        <f t="shared" si="19"/>
        <v>0</v>
      </c>
      <c r="E62">
        <f t="shared" si="19"/>
        <v>0</v>
      </c>
      <c r="F62">
        <f t="shared" si="19"/>
        <v>0</v>
      </c>
      <c r="G62">
        <f t="shared" si="19"/>
        <v>0</v>
      </c>
      <c r="H62">
        <f t="shared" si="19"/>
        <v>0</v>
      </c>
      <c r="I62">
        <f t="shared" si="19"/>
        <v>0</v>
      </c>
      <c r="J62">
        <f t="shared" si="19"/>
        <v>0</v>
      </c>
      <c r="K62">
        <f t="shared" si="19"/>
        <v>0</v>
      </c>
      <c r="L62">
        <f t="shared" ref="L62:U71" si="20">IF($A62=L$1,L$41,0)</f>
        <v>0</v>
      </c>
      <c r="M62">
        <f t="shared" si="20"/>
        <v>0</v>
      </c>
      <c r="N62">
        <f t="shared" si="20"/>
        <v>0</v>
      </c>
      <c r="O62">
        <f t="shared" si="20"/>
        <v>0</v>
      </c>
      <c r="P62">
        <f t="shared" si="20"/>
        <v>0</v>
      </c>
      <c r="Q62">
        <f t="shared" si="20"/>
        <v>0</v>
      </c>
      <c r="R62">
        <f t="shared" si="20"/>
        <v>0</v>
      </c>
      <c r="S62">
        <f t="shared" si="20"/>
        <v>0</v>
      </c>
      <c r="T62">
        <f t="shared" si="20"/>
        <v>0</v>
      </c>
      <c r="U62">
        <f t="shared" si="20"/>
        <v>0</v>
      </c>
      <c r="V62">
        <f t="shared" ref="V62:AE71" si="21">IF($A62=V$1,V$41,0)</f>
        <v>89335.156999999992</v>
      </c>
      <c r="W62">
        <f t="shared" si="21"/>
        <v>0</v>
      </c>
      <c r="X62">
        <f t="shared" si="21"/>
        <v>0</v>
      </c>
      <c r="Y62">
        <f t="shared" si="21"/>
        <v>0</v>
      </c>
      <c r="Z62">
        <f t="shared" si="21"/>
        <v>0</v>
      </c>
      <c r="AA62">
        <f t="shared" si="21"/>
        <v>0</v>
      </c>
      <c r="AB62">
        <f t="shared" si="21"/>
        <v>0</v>
      </c>
      <c r="AC62">
        <f t="shared" si="21"/>
        <v>0</v>
      </c>
      <c r="AD62">
        <f t="shared" si="21"/>
        <v>0</v>
      </c>
      <c r="AE62">
        <f t="shared" si="21"/>
        <v>0</v>
      </c>
      <c r="AF62">
        <f t="shared" ref="AF62:AL71" si="22">IF($A62=AF$1,AF$41,0)</f>
        <v>0</v>
      </c>
      <c r="AG62">
        <f t="shared" si="22"/>
        <v>0</v>
      </c>
      <c r="AH62">
        <f t="shared" si="22"/>
        <v>0</v>
      </c>
      <c r="AI62">
        <f t="shared" si="22"/>
        <v>0</v>
      </c>
      <c r="AJ62">
        <f t="shared" si="22"/>
        <v>0</v>
      </c>
      <c r="AK62">
        <f t="shared" si="22"/>
        <v>0</v>
      </c>
      <c r="AL62">
        <f t="shared" si="22"/>
        <v>0</v>
      </c>
    </row>
    <row r="63" spans="1:38">
      <c r="A63" s="13" t="s">
        <v>29</v>
      </c>
      <c r="B63">
        <f t="shared" si="19"/>
        <v>0</v>
      </c>
      <c r="C63">
        <f t="shared" si="19"/>
        <v>0</v>
      </c>
      <c r="D63">
        <f t="shared" si="19"/>
        <v>0</v>
      </c>
      <c r="E63">
        <f t="shared" si="19"/>
        <v>0</v>
      </c>
      <c r="F63">
        <f t="shared" si="19"/>
        <v>0</v>
      </c>
      <c r="G63">
        <f t="shared" si="19"/>
        <v>0</v>
      </c>
      <c r="H63">
        <f t="shared" si="19"/>
        <v>0</v>
      </c>
      <c r="I63">
        <f t="shared" si="19"/>
        <v>0</v>
      </c>
      <c r="J63">
        <f t="shared" si="19"/>
        <v>0</v>
      </c>
      <c r="K63">
        <f t="shared" si="19"/>
        <v>0</v>
      </c>
      <c r="L63">
        <f t="shared" si="20"/>
        <v>0</v>
      </c>
      <c r="M63">
        <f t="shared" si="20"/>
        <v>0</v>
      </c>
      <c r="N63">
        <f t="shared" si="20"/>
        <v>0</v>
      </c>
      <c r="O63">
        <f t="shared" si="20"/>
        <v>0</v>
      </c>
      <c r="P63">
        <f t="shared" si="20"/>
        <v>0</v>
      </c>
      <c r="Q63">
        <f t="shared" si="20"/>
        <v>0</v>
      </c>
      <c r="R63">
        <f t="shared" si="20"/>
        <v>0</v>
      </c>
      <c r="S63">
        <f t="shared" si="20"/>
        <v>0</v>
      </c>
      <c r="T63">
        <f t="shared" si="20"/>
        <v>0</v>
      </c>
      <c r="U63">
        <f t="shared" si="20"/>
        <v>0</v>
      </c>
      <c r="V63">
        <f t="shared" si="21"/>
        <v>0</v>
      </c>
      <c r="W63">
        <f t="shared" si="21"/>
        <v>30534.642999999996</v>
      </c>
      <c r="X63">
        <f t="shared" si="21"/>
        <v>0</v>
      </c>
      <c r="Y63">
        <f t="shared" si="21"/>
        <v>0</v>
      </c>
      <c r="Z63">
        <f t="shared" si="21"/>
        <v>0</v>
      </c>
      <c r="AA63">
        <f t="shared" si="21"/>
        <v>0</v>
      </c>
      <c r="AB63">
        <f t="shared" si="21"/>
        <v>0</v>
      </c>
      <c r="AC63">
        <f t="shared" si="21"/>
        <v>0</v>
      </c>
      <c r="AD63">
        <f t="shared" si="21"/>
        <v>0</v>
      </c>
      <c r="AE63">
        <f t="shared" si="21"/>
        <v>0</v>
      </c>
      <c r="AF63">
        <f t="shared" si="22"/>
        <v>0</v>
      </c>
      <c r="AG63">
        <f t="shared" si="22"/>
        <v>0</v>
      </c>
      <c r="AH63">
        <f t="shared" si="22"/>
        <v>0</v>
      </c>
      <c r="AI63">
        <f t="shared" si="22"/>
        <v>0</v>
      </c>
      <c r="AJ63">
        <f t="shared" si="22"/>
        <v>0</v>
      </c>
      <c r="AK63">
        <f t="shared" si="22"/>
        <v>0</v>
      </c>
      <c r="AL63">
        <f t="shared" si="22"/>
        <v>0</v>
      </c>
    </row>
    <row r="64" spans="1:38">
      <c r="A64" s="13" t="s">
        <v>30</v>
      </c>
      <c r="B64">
        <f t="shared" si="19"/>
        <v>0</v>
      </c>
      <c r="C64">
        <f t="shared" si="19"/>
        <v>0</v>
      </c>
      <c r="D64">
        <f t="shared" si="19"/>
        <v>0</v>
      </c>
      <c r="E64">
        <f t="shared" si="19"/>
        <v>0</v>
      </c>
      <c r="F64">
        <f t="shared" si="19"/>
        <v>0</v>
      </c>
      <c r="G64">
        <f t="shared" si="19"/>
        <v>0</v>
      </c>
      <c r="H64">
        <f t="shared" si="19"/>
        <v>0</v>
      </c>
      <c r="I64">
        <f t="shared" si="19"/>
        <v>0</v>
      </c>
      <c r="J64">
        <f t="shared" si="19"/>
        <v>0</v>
      </c>
      <c r="K64">
        <f t="shared" si="19"/>
        <v>0</v>
      </c>
      <c r="L64">
        <f t="shared" si="20"/>
        <v>0</v>
      </c>
      <c r="M64">
        <f t="shared" si="20"/>
        <v>0</v>
      </c>
      <c r="N64">
        <f t="shared" si="20"/>
        <v>0</v>
      </c>
      <c r="O64">
        <f t="shared" si="20"/>
        <v>0</v>
      </c>
      <c r="P64">
        <f t="shared" si="20"/>
        <v>0</v>
      </c>
      <c r="Q64">
        <f t="shared" si="20"/>
        <v>0</v>
      </c>
      <c r="R64">
        <f t="shared" si="20"/>
        <v>0</v>
      </c>
      <c r="S64">
        <f t="shared" si="20"/>
        <v>0</v>
      </c>
      <c r="T64">
        <f t="shared" si="20"/>
        <v>0</v>
      </c>
      <c r="U64">
        <f t="shared" si="20"/>
        <v>0</v>
      </c>
      <c r="V64">
        <f t="shared" si="21"/>
        <v>0</v>
      </c>
      <c r="W64">
        <f t="shared" si="21"/>
        <v>0</v>
      </c>
      <c r="X64">
        <f t="shared" si="21"/>
        <v>20358.917000000001</v>
      </c>
      <c r="Y64">
        <f t="shared" si="21"/>
        <v>0</v>
      </c>
      <c r="Z64">
        <f t="shared" si="21"/>
        <v>0</v>
      </c>
      <c r="AA64">
        <f t="shared" si="21"/>
        <v>0</v>
      </c>
      <c r="AB64">
        <f t="shared" si="21"/>
        <v>0</v>
      </c>
      <c r="AC64">
        <f t="shared" si="21"/>
        <v>0</v>
      </c>
      <c r="AD64">
        <f t="shared" si="21"/>
        <v>0</v>
      </c>
      <c r="AE64">
        <f t="shared" si="21"/>
        <v>0</v>
      </c>
      <c r="AF64">
        <f t="shared" si="22"/>
        <v>0</v>
      </c>
      <c r="AG64">
        <f t="shared" si="22"/>
        <v>0</v>
      </c>
      <c r="AH64">
        <f t="shared" si="22"/>
        <v>0</v>
      </c>
      <c r="AI64">
        <f t="shared" si="22"/>
        <v>0</v>
      </c>
      <c r="AJ64">
        <f t="shared" si="22"/>
        <v>0</v>
      </c>
      <c r="AK64">
        <f t="shared" si="22"/>
        <v>0</v>
      </c>
      <c r="AL64">
        <f t="shared" si="22"/>
        <v>0</v>
      </c>
    </row>
    <row r="65" spans="1:39">
      <c r="A65" s="13" t="s">
        <v>31</v>
      </c>
      <c r="B65">
        <f t="shared" si="19"/>
        <v>0</v>
      </c>
      <c r="C65">
        <f t="shared" si="19"/>
        <v>0</v>
      </c>
      <c r="D65">
        <f t="shared" si="19"/>
        <v>0</v>
      </c>
      <c r="E65">
        <f t="shared" si="19"/>
        <v>0</v>
      </c>
      <c r="F65">
        <f t="shared" si="19"/>
        <v>0</v>
      </c>
      <c r="G65">
        <f t="shared" si="19"/>
        <v>0</v>
      </c>
      <c r="H65">
        <f t="shared" si="19"/>
        <v>0</v>
      </c>
      <c r="I65">
        <f t="shared" si="19"/>
        <v>0</v>
      </c>
      <c r="J65">
        <f t="shared" si="19"/>
        <v>0</v>
      </c>
      <c r="K65">
        <f t="shared" si="19"/>
        <v>0</v>
      </c>
      <c r="L65">
        <f t="shared" si="20"/>
        <v>0</v>
      </c>
      <c r="M65">
        <f t="shared" si="20"/>
        <v>0</v>
      </c>
      <c r="N65">
        <f t="shared" si="20"/>
        <v>0</v>
      </c>
      <c r="O65">
        <f t="shared" si="20"/>
        <v>0</v>
      </c>
      <c r="P65">
        <f t="shared" si="20"/>
        <v>0</v>
      </c>
      <c r="Q65">
        <f t="shared" si="20"/>
        <v>0</v>
      </c>
      <c r="R65">
        <f t="shared" si="20"/>
        <v>0</v>
      </c>
      <c r="S65">
        <f t="shared" si="20"/>
        <v>0</v>
      </c>
      <c r="T65">
        <f t="shared" si="20"/>
        <v>0</v>
      </c>
      <c r="U65">
        <f t="shared" si="20"/>
        <v>0</v>
      </c>
      <c r="V65">
        <f t="shared" si="21"/>
        <v>0</v>
      </c>
      <c r="W65">
        <f t="shared" si="21"/>
        <v>0</v>
      </c>
      <c r="X65">
        <f t="shared" si="21"/>
        <v>0</v>
      </c>
      <c r="Y65">
        <f t="shared" si="21"/>
        <v>58702.543999999994</v>
      </c>
      <c r="Z65">
        <f t="shared" si="21"/>
        <v>0</v>
      </c>
      <c r="AA65">
        <f t="shared" si="21"/>
        <v>0</v>
      </c>
      <c r="AB65">
        <f t="shared" si="21"/>
        <v>0</v>
      </c>
      <c r="AC65">
        <f t="shared" si="21"/>
        <v>0</v>
      </c>
      <c r="AD65">
        <f t="shared" si="21"/>
        <v>0</v>
      </c>
      <c r="AE65">
        <f t="shared" si="21"/>
        <v>0</v>
      </c>
      <c r="AF65">
        <f t="shared" si="22"/>
        <v>0</v>
      </c>
      <c r="AG65">
        <f t="shared" si="22"/>
        <v>0</v>
      </c>
      <c r="AH65">
        <f t="shared" si="22"/>
        <v>0</v>
      </c>
      <c r="AI65">
        <f t="shared" si="22"/>
        <v>0</v>
      </c>
      <c r="AJ65">
        <f t="shared" si="22"/>
        <v>0</v>
      </c>
      <c r="AK65">
        <f t="shared" si="22"/>
        <v>0</v>
      </c>
      <c r="AL65">
        <f t="shared" si="22"/>
        <v>0</v>
      </c>
    </row>
    <row r="66" spans="1:39">
      <c r="A66" s="13" t="s">
        <v>32</v>
      </c>
      <c r="B66">
        <f t="shared" si="19"/>
        <v>0</v>
      </c>
      <c r="C66">
        <f t="shared" si="19"/>
        <v>0</v>
      </c>
      <c r="D66">
        <f t="shared" si="19"/>
        <v>0</v>
      </c>
      <c r="E66">
        <f t="shared" si="19"/>
        <v>0</v>
      </c>
      <c r="F66">
        <f t="shared" si="19"/>
        <v>0</v>
      </c>
      <c r="G66">
        <f t="shared" si="19"/>
        <v>0</v>
      </c>
      <c r="H66">
        <f t="shared" si="19"/>
        <v>0</v>
      </c>
      <c r="I66">
        <f t="shared" si="19"/>
        <v>0</v>
      </c>
      <c r="J66">
        <f t="shared" si="19"/>
        <v>0</v>
      </c>
      <c r="K66">
        <f t="shared" si="19"/>
        <v>0</v>
      </c>
      <c r="L66">
        <f t="shared" si="20"/>
        <v>0</v>
      </c>
      <c r="M66">
        <f t="shared" si="20"/>
        <v>0</v>
      </c>
      <c r="N66">
        <f t="shared" si="20"/>
        <v>0</v>
      </c>
      <c r="O66">
        <f t="shared" si="20"/>
        <v>0</v>
      </c>
      <c r="P66">
        <f t="shared" si="20"/>
        <v>0</v>
      </c>
      <c r="Q66">
        <f t="shared" si="20"/>
        <v>0</v>
      </c>
      <c r="R66">
        <f t="shared" si="20"/>
        <v>0</v>
      </c>
      <c r="S66">
        <f t="shared" si="20"/>
        <v>0</v>
      </c>
      <c r="T66">
        <f t="shared" si="20"/>
        <v>0</v>
      </c>
      <c r="U66">
        <f t="shared" si="20"/>
        <v>0</v>
      </c>
      <c r="V66">
        <f t="shared" si="21"/>
        <v>0</v>
      </c>
      <c r="W66">
        <f t="shared" si="21"/>
        <v>0</v>
      </c>
      <c r="X66">
        <f t="shared" si="21"/>
        <v>0</v>
      </c>
      <c r="Y66">
        <f t="shared" si="21"/>
        <v>0</v>
      </c>
      <c r="Z66">
        <f t="shared" si="21"/>
        <v>57331.251000000004</v>
      </c>
      <c r="AA66">
        <f t="shared" si="21"/>
        <v>0</v>
      </c>
      <c r="AB66">
        <f t="shared" si="21"/>
        <v>0</v>
      </c>
      <c r="AC66">
        <f t="shared" si="21"/>
        <v>0</v>
      </c>
      <c r="AD66">
        <f t="shared" si="21"/>
        <v>0</v>
      </c>
      <c r="AE66">
        <f t="shared" si="21"/>
        <v>0</v>
      </c>
      <c r="AF66">
        <f t="shared" si="22"/>
        <v>0</v>
      </c>
      <c r="AG66">
        <f t="shared" si="22"/>
        <v>0</v>
      </c>
      <c r="AH66">
        <f t="shared" si="22"/>
        <v>0</v>
      </c>
      <c r="AI66">
        <f t="shared" si="22"/>
        <v>0</v>
      </c>
      <c r="AJ66">
        <f t="shared" si="22"/>
        <v>0</v>
      </c>
      <c r="AK66">
        <f t="shared" si="22"/>
        <v>0</v>
      </c>
      <c r="AL66">
        <f t="shared" si="22"/>
        <v>0</v>
      </c>
    </row>
    <row r="67" spans="1:39">
      <c r="A67" s="13" t="s">
        <v>33</v>
      </c>
      <c r="B67">
        <f t="shared" si="19"/>
        <v>0</v>
      </c>
      <c r="C67">
        <f t="shared" si="19"/>
        <v>0</v>
      </c>
      <c r="D67">
        <f t="shared" si="19"/>
        <v>0</v>
      </c>
      <c r="E67">
        <f t="shared" si="19"/>
        <v>0</v>
      </c>
      <c r="F67">
        <f t="shared" si="19"/>
        <v>0</v>
      </c>
      <c r="G67">
        <f t="shared" si="19"/>
        <v>0</v>
      </c>
      <c r="H67">
        <f t="shared" si="19"/>
        <v>0</v>
      </c>
      <c r="I67">
        <f t="shared" si="19"/>
        <v>0</v>
      </c>
      <c r="J67">
        <f t="shared" si="19"/>
        <v>0</v>
      </c>
      <c r="K67">
        <f t="shared" si="19"/>
        <v>0</v>
      </c>
      <c r="L67">
        <f t="shared" si="20"/>
        <v>0</v>
      </c>
      <c r="M67">
        <f t="shared" si="20"/>
        <v>0</v>
      </c>
      <c r="N67">
        <f t="shared" si="20"/>
        <v>0</v>
      </c>
      <c r="O67">
        <f t="shared" si="20"/>
        <v>0</v>
      </c>
      <c r="P67">
        <f t="shared" si="20"/>
        <v>0</v>
      </c>
      <c r="Q67">
        <f t="shared" si="20"/>
        <v>0</v>
      </c>
      <c r="R67">
        <f t="shared" si="20"/>
        <v>0</v>
      </c>
      <c r="S67">
        <f t="shared" si="20"/>
        <v>0</v>
      </c>
      <c r="T67">
        <f t="shared" si="20"/>
        <v>0</v>
      </c>
      <c r="U67">
        <f t="shared" si="20"/>
        <v>0</v>
      </c>
      <c r="V67">
        <f t="shared" si="21"/>
        <v>0</v>
      </c>
      <c r="W67">
        <f t="shared" si="21"/>
        <v>0</v>
      </c>
      <c r="X67">
        <f t="shared" si="21"/>
        <v>0</v>
      </c>
      <c r="Y67">
        <f t="shared" si="21"/>
        <v>0</v>
      </c>
      <c r="Z67">
        <f t="shared" si="21"/>
        <v>0</v>
      </c>
      <c r="AA67">
        <f t="shared" si="21"/>
        <v>264842.2</v>
      </c>
      <c r="AB67">
        <f t="shared" si="21"/>
        <v>0</v>
      </c>
      <c r="AC67">
        <f t="shared" si="21"/>
        <v>0</v>
      </c>
      <c r="AD67">
        <f t="shared" si="21"/>
        <v>0</v>
      </c>
      <c r="AE67">
        <f t="shared" si="21"/>
        <v>0</v>
      </c>
      <c r="AF67">
        <f t="shared" si="22"/>
        <v>0</v>
      </c>
      <c r="AG67">
        <f t="shared" si="22"/>
        <v>0</v>
      </c>
      <c r="AH67">
        <f t="shared" si="22"/>
        <v>0</v>
      </c>
      <c r="AI67">
        <f t="shared" si="22"/>
        <v>0</v>
      </c>
      <c r="AJ67">
        <f t="shared" si="22"/>
        <v>0</v>
      </c>
      <c r="AK67">
        <f t="shared" si="22"/>
        <v>0</v>
      </c>
      <c r="AL67">
        <f t="shared" si="22"/>
        <v>0</v>
      </c>
    </row>
    <row r="68" spans="1:39">
      <c r="A68" s="13" t="s">
        <v>34</v>
      </c>
      <c r="B68">
        <f t="shared" si="19"/>
        <v>0</v>
      </c>
      <c r="C68">
        <f t="shared" si="19"/>
        <v>0</v>
      </c>
      <c r="D68">
        <f t="shared" si="19"/>
        <v>0</v>
      </c>
      <c r="E68">
        <f t="shared" si="19"/>
        <v>0</v>
      </c>
      <c r="F68">
        <f t="shared" si="19"/>
        <v>0</v>
      </c>
      <c r="G68">
        <f t="shared" si="19"/>
        <v>0</v>
      </c>
      <c r="H68">
        <f t="shared" si="19"/>
        <v>0</v>
      </c>
      <c r="I68">
        <f t="shared" si="19"/>
        <v>0</v>
      </c>
      <c r="J68">
        <f t="shared" si="19"/>
        <v>0</v>
      </c>
      <c r="K68">
        <f t="shared" si="19"/>
        <v>0</v>
      </c>
      <c r="L68">
        <f t="shared" si="20"/>
        <v>0</v>
      </c>
      <c r="M68">
        <f t="shared" si="20"/>
        <v>0</v>
      </c>
      <c r="N68">
        <f t="shared" si="20"/>
        <v>0</v>
      </c>
      <c r="O68">
        <f t="shared" si="20"/>
        <v>0</v>
      </c>
      <c r="P68">
        <f t="shared" si="20"/>
        <v>0</v>
      </c>
      <c r="Q68">
        <f t="shared" si="20"/>
        <v>0</v>
      </c>
      <c r="R68">
        <f t="shared" si="20"/>
        <v>0</v>
      </c>
      <c r="S68">
        <f t="shared" si="20"/>
        <v>0</v>
      </c>
      <c r="T68">
        <f t="shared" si="20"/>
        <v>0</v>
      </c>
      <c r="U68">
        <f t="shared" si="20"/>
        <v>0</v>
      </c>
      <c r="V68">
        <f t="shared" si="21"/>
        <v>0</v>
      </c>
      <c r="W68">
        <f t="shared" si="21"/>
        <v>0</v>
      </c>
      <c r="X68">
        <f t="shared" si="21"/>
        <v>0</v>
      </c>
      <c r="Y68">
        <f t="shared" si="21"/>
        <v>0</v>
      </c>
      <c r="Z68">
        <f t="shared" si="21"/>
        <v>0</v>
      </c>
      <c r="AA68">
        <f t="shared" si="21"/>
        <v>0</v>
      </c>
      <c r="AB68">
        <f t="shared" si="21"/>
        <v>45334.619999999995</v>
      </c>
      <c r="AC68">
        <f t="shared" si="21"/>
        <v>0</v>
      </c>
      <c r="AD68">
        <f t="shared" si="21"/>
        <v>0</v>
      </c>
      <c r="AE68">
        <f t="shared" si="21"/>
        <v>0</v>
      </c>
      <c r="AF68">
        <f t="shared" si="22"/>
        <v>0</v>
      </c>
      <c r="AG68">
        <f t="shared" si="22"/>
        <v>0</v>
      </c>
      <c r="AH68">
        <f t="shared" si="22"/>
        <v>0</v>
      </c>
      <c r="AI68">
        <f t="shared" si="22"/>
        <v>0</v>
      </c>
      <c r="AJ68">
        <f t="shared" si="22"/>
        <v>0</v>
      </c>
      <c r="AK68">
        <f t="shared" si="22"/>
        <v>0</v>
      </c>
      <c r="AL68">
        <f t="shared" si="22"/>
        <v>0</v>
      </c>
    </row>
    <row r="69" spans="1:39">
      <c r="A69" s="13" t="s">
        <v>35</v>
      </c>
      <c r="B69">
        <f t="shared" si="19"/>
        <v>0</v>
      </c>
      <c r="C69">
        <f t="shared" si="19"/>
        <v>0</v>
      </c>
      <c r="D69">
        <f t="shared" si="19"/>
        <v>0</v>
      </c>
      <c r="E69">
        <f t="shared" si="19"/>
        <v>0</v>
      </c>
      <c r="F69">
        <f t="shared" si="19"/>
        <v>0</v>
      </c>
      <c r="G69">
        <f t="shared" si="19"/>
        <v>0</v>
      </c>
      <c r="H69">
        <f t="shared" si="19"/>
        <v>0</v>
      </c>
      <c r="I69">
        <f t="shared" si="19"/>
        <v>0</v>
      </c>
      <c r="J69">
        <f t="shared" si="19"/>
        <v>0</v>
      </c>
      <c r="K69">
        <f t="shared" si="19"/>
        <v>0</v>
      </c>
      <c r="L69">
        <f t="shared" si="20"/>
        <v>0</v>
      </c>
      <c r="M69">
        <f t="shared" si="20"/>
        <v>0</v>
      </c>
      <c r="N69">
        <f t="shared" si="20"/>
        <v>0</v>
      </c>
      <c r="O69">
        <f t="shared" si="20"/>
        <v>0</v>
      </c>
      <c r="P69">
        <f t="shared" si="20"/>
        <v>0</v>
      </c>
      <c r="Q69">
        <f t="shared" si="20"/>
        <v>0</v>
      </c>
      <c r="R69">
        <f t="shared" si="20"/>
        <v>0</v>
      </c>
      <c r="S69">
        <f t="shared" si="20"/>
        <v>0</v>
      </c>
      <c r="T69">
        <f t="shared" si="20"/>
        <v>0</v>
      </c>
      <c r="U69">
        <f t="shared" si="20"/>
        <v>0</v>
      </c>
      <c r="V69">
        <f t="shared" si="21"/>
        <v>0</v>
      </c>
      <c r="W69">
        <f t="shared" si="21"/>
        <v>0</v>
      </c>
      <c r="X69">
        <f t="shared" si="21"/>
        <v>0</v>
      </c>
      <c r="Y69">
        <f t="shared" si="21"/>
        <v>0</v>
      </c>
      <c r="Z69">
        <f t="shared" si="21"/>
        <v>0</v>
      </c>
      <c r="AA69">
        <f t="shared" si="21"/>
        <v>0</v>
      </c>
      <c r="AB69">
        <f t="shared" si="21"/>
        <v>0</v>
      </c>
      <c r="AC69">
        <f t="shared" si="21"/>
        <v>56566.687000000005</v>
      </c>
      <c r="AD69">
        <f t="shared" si="21"/>
        <v>0</v>
      </c>
      <c r="AE69">
        <f t="shared" si="21"/>
        <v>0</v>
      </c>
      <c r="AF69">
        <f t="shared" si="22"/>
        <v>0</v>
      </c>
      <c r="AG69">
        <f t="shared" si="22"/>
        <v>0</v>
      </c>
      <c r="AH69">
        <f t="shared" si="22"/>
        <v>0</v>
      </c>
      <c r="AI69">
        <f t="shared" si="22"/>
        <v>0</v>
      </c>
      <c r="AJ69">
        <f t="shared" si="22"/>
        <v>0</v>
      </c>
      <c r="AK69">
        <f t="shared" si="22"/>
        <v>0</v>
      </c>
      <c r="AL69">
        <f t="shared" si="22"/>
        <v>0</v>
      </c>
    </row>
    <row r="70" spans="1:39">
      <c r="A70" s="13" t="s">
        <v>36</v>
      </c>
      <c r="B70">
        <f t="shared" si="19"/>
        <v>0</v>
      </c>
      <c r="C70">
        <f t="shared" si="19"/>
        <v>0</v>
      </c>
      <c r="D70">
        <f t="shared" si="19"/>
        <v>0</v>
      </c>
      <c r="E70">
        <f t="shared" si="19"/>
        <v>0</v>
      </c>
      <c r="F70">
        <f t="shared" si="19"/>
        <v>0</v>
      </c>
      <c r="G70">
        <f t="shared" si="19"/>
        <v>0</v>
      </c>
      <c r="H70">
        <f t="shared" si="19"/>
        <v>0</v>
      </c>
      <c r="I70">
        <f t="shared" si="19"/>
        <v>0</v>
      </c>
      <c r="J70">
        <f t="shared" si="19"/>
        <v>0</v>
      </c>
      <c r="K70">
        <f t="shared" si="19"/>
        <v>0</v>
      </c>
      <c r="L70">
        <f t="shared" si="20"/>
        <v>0</v>
      </c>
      <c r="M70">
        <f t="shared" si="20"/>
        <v>0</v>
      </c>
      <c r="N70">
        <f t="shared" si="20"/>
        <v>0</v>
      </c>
      <c r="O70">
        <f t="shared" si="20"/>
        <v>0</v>
      </c>
      <c r="P70">
        <f t="shared" si="20"/>
        <v>0</v>
      </c>
      <c r="Q70">
        <f t="shared" si="20"/>
        <v>0</v>
      </c>
      <c r="R70">
        <f t="shared" si="20"/>
        <v>0</v>
      </c>
      <c r="S70">
        <f t="shared" si="20"/>
        <v>0</v>
      </c>
      <c r="T70">
        <f t="shared" si="20"/>
        <v>0</v>
      </c>
      <c r="U70">
        <f t="shared" si="20"/>
        <v>0</v>
      </c>
      <c r="V70">
        <f t="shared" si="21"/>
        <v>0</v>
      </c>
      <c r="W70">
        <f t="shared" si="21"/>
        <v>0</v>
      </c>
      <c r="X70">
        <f t="shared" si="21"/>
        <v>0</v>
      </c>
      <c r="Y70">
        <f t="shared" si="21"/>
        <v>0</v>
      </c>
      <c r="Z70">
        <f t="shared" si="21"/>
        <v>0</v>
      </c>
      <c r="AA70">
        <f t="shared" si="21"/>
        <v>0</v>
      </c>
      <c r="AB70">
        <f t="shared" si="21"/>
        <v>0</v>
      </c>
      <c r="AC70">
        <f t="shared" si="21"/>
        <v>0</v>
      </c>
      <c r="AD70">
        <f t="shared" si="21"/>
        <v>4077.101999999999</v>
      </c>
      <c r="AE70">
        <f t="shared" si="21"/>
        <v>0</v>
      </c>
      <c r="AF70">
        <f t="shared" si="22"/>
        <v>0</v>
      </c>
      <c r="AG70">
        <f t="shared" si="22"/>
        <v>0</v>
      </c>
      <c r="AH70">
        <f t="shared" si="22"/>
        <v>0</v>
      </c>
      <c r="AI70">
        <f t="shared" si="22"/>
        <v>0</v>
      </c>
      <c r="AJ70">
        <f t="shared" si="22"/>
        <v>0</v>
      </c>
      <c r="AK70">
        <f t="shared" si="22"/>
        <v>0</v>
      </c>
      <c r="AL70">
        <f t="shared" si="22"/>
        <v>0</v>
      </c>
    </row>
    <row r="71" spans="1:39">
      <c r="A71" s="13" t="s">
        <v>37</v>
      </c>
      <c r="B71">
        <f t="shared" si="19"/>
        <v>0</v>
      </c>
      <c r="C71">
        <f t="shared" si="19"/>
        <v>0</v>
      </c>
      <c r="D71">
        <f t="shared" si="19"/>
        <v>0</v>
      </c>
      <c r="E71">
        <f t="shared" si="19"/>
        <v>0</v>
      </c>
      <c r="F71">
        <f t="shared" si="19"/>
        <v>0</v>
      </c>
      <c r="G71">
        <f t="shared" si="19"/>
        <v>0</v>
      </c>
      <c r="H71">
        <f t="shared" si="19"/>
        <v>0</v>
      </c>
      <c r="I71">
        <f t="shared" si="19"/>
        <v>0</v>
      </c>
      <c r="J71">
        <f t="shared" si="19"/>
        <v>0</v>
      </c>
      <c r="K71">
        <f t="shared" si="19"/>
        <v>0</v>
      </c>
      <c r="L71">
        <f t="shared" si="20"/>
        <v>0</v>
      </c>
      <c r="M71">
        <f t="shared" si="20"/>
        <v>0</v>
      </c>
      <c r="N71">
        <f t="shared" si="20"/>
        <v>0</v>
      </c>
      <c r="O71">
        <f t="shared" si="20"/>
        <v>0</v>
      </c>
      <c r="P71">
        <f t="shared" si="20"/>
        <v>0</v>
      </c>
      <c r="Q71">
        <f t="shared" si="20"/>
        <v>0</v>
      </c>
      <c r="R71">
        <f t="shared" si="20"/>
        <v>0</v>
      </c>
      <c r="S71">
        <f t="shared" si="20"/>
        <v>0</v>
      </c>
      <c r="T71">
        <f t="shared" si="20"/>
        <v>0</v>
      </c>
      <c r="U71">
        <f t="shared" si="20"/>
        <v>0</v>
      </c>
      <c r="V71">
        <f t="shared" si="21"/>
        <v>0</v>
      </c>
      <c r="W71">
        <f t="shared" si="21"/>
        <v>0</v>
      </c>
      <c r="X71">
        <f t="shared" si="21"/>
        <v>0</v>
      </c>
      <c r="Y71">
        <f t="shared" si="21"/>
        <v>0</v>
      </c>
      <c r="Z71">
        <f t="shared" si="21"/>
        <v>0</v>
      </c>
      <c r="AA71">
        <f t="shared" si="21"/>
        <v>0</v>
      </c>
      <c r="AB71">
        <f t="shared" si="21"/>
        <v>0</v>
      </c>
      <c r="AC71">
        <f t="shared" si="21"/>
        <v>0</v>
      </c>
      <c r="AD71">
        <f t="shared" si="21"/>
        <v>0</v>
      </c>
      <c r="AE71">
        <f t="shared" si="21"/>
        <v>10309.619999999995</v>
      </c>
      <c r="AF71">
        <f t="shared" si="22"/>
        <v>0</v>
      </c>
      <c r="AG71">
        <f t="shared" si="22"/>
        <v>0</v>
      </c>
      <c r="AH71">
        <f t="shared" si="22"/>
        <v>0</v>
      </c>
      <c r="AI71">
        <f t="shared" si="22"/>
        <v>0</v>
      </c>
      <c r="AJ71">
        <f t="shared" si="22"/>
        <v>0</v>
      </c>
      <c r="AK71">
        <f t="shared" si="22"/>
        <v>0</v>
      </c>
      <c r="AL71">
        <f t="shared" si="22"/>
        <v>0</v>
      </c>
    </row>
    <row r="72" spans="1:39">
      <c r="A72" s="13" t="s">
        <v>38</v>
      </c>
      <c r="B72">
        <f t="shared" ref="B72:K78" si="23">IF($A72=B$1,B$41,0)</f>
        <v>0</v>
      </c>
      <c r="C72">
        <f t="shared" si="23"/>
        <v>0</v>
      </c>
      <c r="D72">
        <f t="shared" si="23"/>
        <v>0</v>
      </c>
      <c r="E72">
        <f t="shared" si="23"/>
        <v>0</v>
      </c>
      <c r="F72">
        <f t="shared" si="23"/>
        <v>0</v>
      </c>
      <c r="G72">
        <f t="shared" si="23"/>
        <v>0</v>
      </c>
      <c r="H72">
        <f t="shared" si="23"/>
        <v>0</v>
      </c>
      <c r="I72">
        <f t="shared" si="23"/>
        <v>0</v>
      </c>
      <c r="J72">
        <f t="shared" si="23"/>
        <v>0</v>
      </c>
      <c r="K72">
        <f t="shared" si="23"/>
        <v>0</v>
      </c>
      <c r="L72">
        <f t="shared" ref="L72:U78" si="24">IF($A72=L$1,L$41,0)</f>
        <v>0</v>
      </c>
      <c r="M72">
        <f t="shared" si="24"/>
        <v>0</v>
      </c>
      <c r="N72">
        <f t="shared" si="24"/>
        <v>0</v>
      </c>
      <c r="O72">
        <f t="shared" si="24"/>
        <v>0</v>
      </c>
      <c r="P72">
        <f t="shared" si="24"/>
        <v>0</v>
      </c>
      <c r="Q72">
        <f t="shared" si="24"/>
        <v>0</v>
      </c>
      <c r="R72">
        <f t="shared" si="24"/>
        <v>0</v>
      </c>
      <c r="S72">
        <f t="shared" si="24"/>
        <v>0</v>
      </c>
      <c r="T72">
        <f t="shared" si="24"/>
        <v>0</v>
      </c>
      <c r="U72">
        <f t="shared" si="24"/>
        <v>0</v>
      </c>
      <c r="V72">
        <f t="shared" ref="V72:AE78" si="25">IF($A72=V$1,V$41,0)</f>
        <v>0</v>
      </c>
      <c r="W72">
        <f t="shared" si="25"/>
        <v>0</v>
      </c>
      <c r="X72">
        <f t="shared" si="25"/>
        <v>0</v>
      </c>
      <c r="Y72">
        <f t="shared" si="25"/>
        <v>0</v>
      </c>
      <c r="Z72">
        <f t="shared" si="25"/>
        <v>0</v>
      </c>
      <c r="AA72">
        <f t="shared" si="25"/>
        <v>0</v>
      </c>
      <c r="AB72">
        <f t="shared" si="25"/>
        <v>0</v>
      </c>
      <c r="AC72">
        <f t="shared" si="25"/>
        <v>0</v>
      </c>
      <c r="AD72">
        <f t="shared" si="25"/>
        <v>0</v>
      </c>
      <c r="AE72">
        <f t="shared" si="25"/>
        <v>0</v>
      </c>
      <c r="AF72">
        <f t="shared" ref="AF72:AL78" si="26">IF($A72=AF$1,AF$41,0)</f>
        <v>200290</v>
      </c>
      <c r="AG72">
        <f t="shared" si="26"/>
        <v>0</v>
      </c>
      <c r="AH72">
        <f t="shared" si="26"/>
        <v>0</v>
      </c>
      <c r="AI72">
        <f t="shared" si="26"/>
        <v>0</v>
      </c>
      <c r="AJ72">
        <f t="shared" si="26"/>
        <v>0</v>
      </c>
      <c r="AK72">
        <f t="shared" si="26"/>
        <v>0</v>
      </c>
      <c r="AL72">
        <f t="shared" si="26"/>
        <v>0</v>
      </c>
    </row>
    <row r="73" spans="1:39">
      <c r="A73" s="13" t="s">
        <v>39</v>
      </c>
      <c r="B73">
        <f t="shared" si="23"/>
        <v>0</v>
      </c>
      <c r="C73">
        <f t="shared" si="23"/>
        <v>0</v>
      </c>
      <c r="D73">
        <f t="shared" si="23"/>
        <v>0</v>
      </c>
      <c r="E73">
        <f t="shared" si="23"/>
        <v>0</v>
      </c>
      <c r="F73">
        <f t="shared" si="23"/>
        <v>0</v>
      </c>
      <c r="G73">
        <f t="shared" si="23"/>
        <v>0</v>
      </c>
      <c r="H73">
        <f t="shared" si="23"/>
        <v>0</v>
      </c>
      <c r="I73">
        <f t="shared" si="23"/>
        <v>0</v>
      </c>
      <c r="J73">
        <f t="shared" si="23"/>
        <v>0</v>
      </c>
      <c r="K73">
        <f t="shared" si="23"/>
        <v>0</v>
      </c>
      <c r="L73">
        <f t="shared" si="24"/>
        <v>0</v>
      </c>
      <c r="M73">
        <f t="shared" si="24"/>
        <v>0</v>
      </c>
      <c r="N73">
        <f t="shared" si="24"/>
        <v>0</v>
      </c>
      <c r="O73">
        <f t="shared" si="24"/>
        <v>0</v>
      </c>
      <c r="P73">
        <f t="shared" si="24"/>
        <v>0</v>
      </c>
      <c r="Q73">
        <f t="shared" si="24"/>
        <v>0</v>
      </c>
      <c r="R73">
        <f t="shared" si="24"/>
        <v>0</v>
      </c>
      <c r="S73">
        <f t="shared" si="24"/>
        <v>0</v>
      </c>
      <c r="T73">
        <f t="shared" si="24"/>
        <v>0</v>
      </c>
      <c r="U73">
        <f t="shared" si="24"/>
        <v>0</v>
      </c>
      <c r="V73">
        <f t="shared" si="25"/>
        <v>0</v>
      </c>
      <c r="W73">
        <f t="shared" si="25"/>
        <v>0</v>
      </c>
      <c r="X73">
        <f t="shared" si="25"/>
        <v>0</v>
      </c>
      <c r="Y73">
        <f t="shared" si="25"/>
        <v>0</v>
      </c>
      <c r="Z73">
        <f t="shared" si="25"/>
        <v>0</v>
      </c>
      <c r="AA73">
        <f t="shared" si="25"/>
        <v>0</v>
      </c>
      <c r="AB73">
        <f t="shared" si="25"/>
        <v>0</v>
      </c>
      <c r="AC73">
        <f t="shared" si="25"/>
        <v>0</v>
      </c>
      <c r="AD73">
        <f t="shared" si="25"/>
        <v>0</v>
      </c>
      <c r="AE73">
        <f t="shared" si="25"/>
        <v>0</v>
      </c>
      <c r="AF73">
        <f t="shared" si="26"/>
        <v>0</v>
      </c>
      <c r="AG73">
        <f t="shared" si="26"/>
        <v>115411</v>
      </c>
      <c r="AH73">
        <f t="shared" si="26"/>
        <v>0</v>
      </c>
      <c r="AI73">
        <f t="shared" si="26"/>
        <v>0</v>
      </c>
      <c r="AJ73">
        <f t="shared" si="26"/>
        <v>0</v>
      </c>
      <c r="AK73">
        <f t="shared" si="26"/>
        <v>0</v>
      </c>
      <c r="AL73">
        <f t="shared" si="26"/>
        <v>0</v>
      </c>
    </row>
    <row r="74" spans="1:39">
      <c r="A74" s="13" t="s">
        <v>40</v>
      </c>
      <c r="B74">
        <f t="shared" si="23"/>
        <v>0</v>
      </c>
      <c r="C74">
        <f t="shared" si="23"/>
        <v>0</v>
      </c>
      <c r="D74">
        <f t="shared" si="23"/>
        <v>0</v>
      </c>
      <c r="E74">
        <f t="shared" si="23"/>
        <v>0</v>
      </c>
      <c r="F74">
        <f t="shared" si="23"/>
        <v>0</v>
      </c>
      <c r="G74">
        <f t="shared" si="23"/>
        <v>0</v>
      </c>
      <c r="H74">
        <f t="shared" si="23"/>
        <v>0</v>
      </c>
      <c r="I74">
        <f t="shared" si="23"/>
        <v>0</v>
      </c>
      <c r="J74">
        <f t="shared" si="23"/>
        <v>0</v>
      </c>
      <c r="K74">
        <f t="shared" si="23"/>
        <v>0</v>
      </c>
      <c r="L74">
        <f t="shared" si="24"/>
        <v>0</v>
      </c>
      <c r="M74">
        <f t="shared" si="24"/>
        <v>0</v>
      </c>
      <c r="N74">
        <f t="shared" si="24"/>
        <v>0</v>
      </c>
      <c r="O74">
        <f t="shared" si="24"/>
        <v>0</v>
      </c>
      <c r="P74">
        <f t="shared" si="24"/>
        <v>0</v>
      </c>
      <c r="Q74">
        <f t="shared" si="24"/>
        <v>0</v>
      </c>
      <c r="R74">
        <f t="shared" si="24"/>
        <v>0</v>
      </c>
      <c r="S74">
        <f t="shared" si="24"/>
        <v>0</v>
      </c>
      <c r="T74">
        <f t="shared" si="24"/>
        <v>0</v>
      </c>
      <c r="U74">
        <f t="shared" si="24"/>
        <v>0</v>
      </c>
      <c r="V74">
        <f t="shared" si="25"/>
        <v>0</v>
      </c>
      <c r="W74">
        <f t="shared" si="25"/>
        <v>0</v>
      </c>
      <c r="X74">
        <f t="shared" si="25"/>
        <v>0</v>
      </c>
      <c r="Y74">
        <f t="shared" si="25"/>
        <v>0</v>
      </c>
      <c r="Z74">
        <f t="shared" si="25"/>
        <v>0</v>
      </c>
      <c r="AA74">
        <f t="shared" si="25"/>
        <v>0</v>
      </c>
      <c r="AB74">
        <f t="shared" si="25"/>
        <v>0</v>
      </c>
      <c r="AC74">
        <f t="shared" si="25"/>
        <v>0</v>
      </c>
      <c r="AD74">
        <f t="shared" si="25"/>
        <v>0</v>
      </c>
      <c r="AE74">
        <f t="shared" si="25"/>
        <v>0</v>
      </c>
      <c r="AF74">
        <f t="shared" si="26"/>
        <v>0</v>
      </c>
      <c r="AG74">
        <f t="shared" si="26"/>
        <v>0</v>
      </c>
      <c r="AH74">
        <f t="shared" si="26"/>
        <v>162730.85700000002</v>
      </c>
      <c r="AI74">
        <f t="shared" si="26"/>
        <v>0</v>
      </c>
      <c r="AJ74">
        <f t="shared" si="26"/>
        <v>0</v>
      </c>
      <c r="AK74">
        <f t="shared" si="26"/>
        <v>0</v>
      </c>
      <c r="AL74">
        <f t="shared" si="26"/>
        <v>0</v>
      </c>
    </row>
    <row r="75" spans="1:39">
      <c r="A75" s="13" t="s">
        <v>41</v>
      </c>
      <c r="B75">
        <f t="shared" si="23"/>
        <v>0</v>
      </c>
      <c r="C75">
        <f t="shared" si="23"/>
        <v>0</v>
      </c>
      <c r="D75">
        <f t="shared" si="23"/>
        <v>0</v>
      </c>
      <c r="E75">
        <f t="shared" si="23"/>
        <v>0</v>
      </c>
      <c r="F75">
        <f t="shared" si="23"/>
        <v>0</v>
      </c>
      <c r="G75">
        <f t="shared" si="23"/>
        <v>0</v>
      </c>
      <c r="H75">
        <f t="shared" si="23"/>
        <v>0</v>
      </c>
      <c r="I75">
        <f t="shared" si="23"/>
        <v>0</v>
      </c>
      <c r="J75">
        <f t="shared" si="23"/>
        <v>0</v>
      </c>
      <c r="K75">
        <f t="shared" si="23"/>
        <v>0</v>
      </c>
      <c r="L75">
        <f t="shared" si="24"/>
        <v>0</v>
      </c>
      <c r="M75">
        <f t="shared" si="24"/>
        <v>0</v>
      </c>
      <c r="N75">
        <f t="shared" si="24"/>
        <v>0</v>
      </c>
      <c r="O75">
        <f t="shared" si="24"/>
        <v>0</v>
      </c>
      <c r="P75">
        <f t="shared" si="24"/>
        <v>0</v>
      </c>
      <c r="Q75">
        <f t="shared" si="24"/>
        <v>0</v>
      </c>
      <c r="R75">
        <f t="shared" si="24"/>
        <v>0</v>
      </c>
      <c r="S75">
        <f t="shared" si="24"/>
        <v>0</v>
      </c>
      <c r="T75">
        <f t="shared" si="24"/>
        <v>0</v>
      </c>
      <c r="U75">
        <f t="shared" si="24"/>
        <v>0</v>
      </c>
      <c r="V75">
        <f t="shared" si="25"/>
        <v>0</v>
      </c>
      <c r="W75">
        <f t="shared" si="25"/>
        <v>0</v>
      </c>
      <c r="X75">
        <f t="shared" si="25"/>
        <v>0</v>
      </c>
      <c r="Y75">
        <f t="shared" si="25"/>
        <v>0</v>
      </c>
      <c r="Z75">
        <f t="shared" si="25"/>
        <v>0</v>
      </c>
      <c r="AA75">
        <f t="shared" si="25"/>
        <v>0</v>
      </c>
      <c r="AB75">
        <f t="shared" si="25"/>
        <v>0</v>
      </c>
      <c r="AC75">
        <f t="shared" si="25"/>
        <v>0</v>
      </c>
      <c r="AD75">
        <f t="shared" si="25"/>
        <v>0</v>
      </c>
      <c r="AE75">
        <f t="shared" si="25"/>
        <v>0</v>
      </c>
      <c r="AF75">
        <f t="shared" si="26"/>
        <v>0</v>
      </c>
      <c r="AG75">
        <f t="shared" si="26"/>
        <v>0</v>
      </c>
      <c r="AH75">
        <f t="shared" si="26"/>
        <v>0</v>
      </c>
      <c r="AI75">
        <f t="shared" si="26"/>
        <v>86009</v>
      </c>
      <c r="AJ75">
        <f t="shared" si="26"/>
        <v>0</v>
      </c>
      <c r="AK75">
        <f t="shared" si="26"/>
        <v>0</v>
      </c>
      <c r="AL75">
        <f t="shared" si="26"/>
        <v>0</v>
      </c>
    </row>
    <row r="76" spans="1:39">
      <c r="A76" s="13" t="s">
        <v>42</v>
      </c>
      <c r="B76">
        <f t="shared" si="23"/>
        <v>0</v>
      </c>
      <c r="C76">
        <f t="shared" si="23"/>
        <v>0</v>
      </c>
      <c r="D76">
        <f t="shared" si="23"/>
        <v>0</v>
      </c>
      <c r="E76">
        <f t="shared" si="23"/>
        <v>0</v>
      </c>
      <c r="F76">
        <f t="shared" si="23"/>
        <v>0</v>
      </c>
      <c r="G76">
        <f t="shared" si="23"/>
        <v>0</v>
      </c>
      <c r="H76">
        <f t="shared" si="23"/>
        <v>0</v>
      </c>
      <c r="I76">
        <f t="shared" si="23"/>
        <v>0</v>
      </c>
      <c r="J76">
        <f t="shared" si="23"/>
        <v>0</v>
      </c>
      <c r="K76">
        <f t="shared" si="23"/>
        <v>0</v>
      </c>
      <c r="L76">
        <f t="shared" si="24"/>
        <v>0</v>
      </c>
      <c r="M76">
        <f t="shared" si="24"/>
        <v>0</v>
      </c>
      <c r="N76">
        <f t="shared" si="24"/>
        <v>0</v>
      </c>
      <c r="O76">
        <f t="shared" si="24"/>
        <v>0</v>
      </c>
      <c r="P76">
        <f t="shared" si="24"/>
        <v>0</v>
      </c>
      <c r="Q76">
        <f t="shared" si="24"/>
        <v>0</v>
      </c>
      <c r="R76">
        <f t="shared" si="24"/>
        <v>0</v>
      </c>
      <c r="S76">
        <f t="shared" si="24"/>
        <v>0</v>
      </c>
      <c r="T76">
        <f t="shared" si="24"/>
        <v>0</v>
      </c>
      <c r="U76">
        <f t="shared" si="24"/>
        <v>0</v>
      </c>
      <c r="V76">
        <f t="shared" si="25"/>
        <v>0</v>
      </c>
      <c r="W76">
        <f t="shared" si="25"/>
        <v>0</v>
      </c>
      <c r="X76">
        <f t="shared" si="25"/>
        <v>0</v>
      </c>
      <c r="Y76">
        <f t="shared" si="25"/>
        <v>0</v>
      </c>
      <c r="Z76">
        <f t="shared" si="25"/>
        <v>0</v>
      </c>
      <c r="AA76">
        <f t="shared" si="25"/>
        <v>0</v>
      </c>
      <c r="AB76">
        <f t="shared" si="25"/>
        <v>0</v>
      </c>
      <c r="AC76">
        <f t="shared" si="25"/>
        <v>0</v>
      </c>
      <c r="AD76">
        <f t="shared" si="25"/>
        <v>0</v>
      </c>
      <c r="AE76">
        <f t="shared" si="25"/>
        <v>0</v>
      </c>
      <c r="AF76">
        <f t="shared" si="26"/>
        <v>0</v>
      </c>
      <c r="AG76">
        <f t="shared" si="26"/>
        <v>0</v>
      </c>
      <c r="AH76">
        <f t="shared" si="26"/>
        <v>0</v>
      </c>
      <c r="AI76">
        <f t="shared" si="26"/>
        <v>0</v>
      </c>
      <c r="AJ76">
        <f t="shared" si="26"/>
        <v>46578.652000000002</v>
      </c>
      <c r="AK76">
        <f t="shared" si="26"/>
        <v>0</v>
      </c>
      <c r="AL76">
        <f t="shared" si="26"/>
        <v>0</v>
      </c>
    </row>
    <row r="77" spans="1:39">
      <c r="A77" s="13" t="s">
        <v>43</v>
      </c>
      <c r="B77">
        <f t="shared" si="23"/>
        <v>0</v>
      </c>
      <c r="C77">
        <f t="shared" si="23"/>
        <v>0</v>
      </c>
      <c r="D77">
        <f t="shared" si="23"/>
        <v>0</v>
      </c>
      <c r="E77">
        <f t="shared" si="23"/>
        <v>0</v>
      </c>
      <c r="F77">
        <f t="shared" si="23"/>
        <v>0</v>
      </c>
      <c r="G77">
        <f t="shared" si="23"/>
        <v>0</v>
      </c>
      <c r="H77">
        <f t="shared" si="23"/>
        <v>0</v>
      </c>
      <c r="I77">
        <f t="shared" si="23"/>
        <v>0</v>
      </c>
      <c r="J77">
        <f t="shared" si="23"/>
        <v>0</v>
      </c>
      <c r="K77">
        <f t="shared" si="23"/>
        <v>0</v>
      </c>
      <c r="L77">
        <f t="shared" si="24"/>
        <v>0</v>
      </c>
      <c r="M77">
        <f t="shared" si="24"/>
        <v>0</v>
      </c>
      <c r="N77">
        <f t="shared" si="24"/>
        <v>0</v>
      </c>
      <c r="O77">
        <f t="shared" si="24"/>
        <v>0</v>
      </c>
      <c r="P77">
        <f t="shared" si="24"/>
        <v>0</v>
      </c>
      <c r="Q77">
        <f t="shared" si="24"/>
        <v>0</v>
      </c>
      <c r="R77">
        <f t="shared" si="24"/>
        <v>0</v>
      </c>
      <c r="S77">
        <f t="shared" si="24"/>
        <v>0</v>
      </c>
      <c r="T77">
        <f t="shared" si="24"/>
        <v>0</v>
      </c>
      <c r="U77">
        <f t="shared" si="24"/>
        <v>0</v>
      </c>
      <c r="V77">
        <f t="shared" si="25"/>
        <v>0</v>
      </c>
      <c r="W77">
        <f t="shared" si="25"/>
        <v>0</v>
      </c>
      <c r="X77">
        <f t="shared" si="25"/>
        <v>0</v>
      </c>
      <c r="Y77">
        <f t="shared" si="25"/>
        <v>0</v>
      </c>
      <c r="Z77">
        <f t="shared" si="25"/>
        <v>0</v>
      </c>
      <c r="AA77">
        <f t="shared" si="25"/>
        <v>0</v>
      </c>
      <c r="AB77">
        <f t="shared" si="25"/>
        <v>0</v>
      </c>
      <c r="AC77">
        <f t="shared" si="25"/>
        <v>0</v>
      </c>
      <c r="AD77">
        <f t="shared" si="25"/>
        <v>0</v>
      </c>
      <c r="AE77">
        <f t="shared" si="25"/>
        <v>0</v>
      </c>
      <c r="AF77">
        <f t="shared" si="26"/>
        <v>0</v>
      </c>
      <c r="AG77">
        <f t="shared" si="26"/>
        <v>0</v>
      </c>
      <c r="AH77">
        <f t="shared" si="26"/>
        <v>0</v>
      </c>
      <c r="AI77">
        <f t="shared" si="26"/>
        <v>0</v>
      </c>
      <c r="AJ77">
        <f t="shared" si="26"/>
        <v>0</v>
      </c>
      <c r="AK77">
        <f t="shared" si="26"/>
        <v>31902.084999999999</v>
      </c>
      <c r="AL77">
        <f t="shared" si="26"/>
        <v>0</v>
      </c>
    </row>
    <row r="78" spans="1:39">
      <c r="A78" s="13" t="s">
        <v>44</v>
      </c>
      <c r="B78">
        <f t="shared" si="23"/>
        <v>0</v>
      </c>
      <c r="C78">
        <f t="shared" si="23"/>
        <v>0</v>
      </c>
      <c r="D78">
        <f t="shared" si="23"/>
        <v>0</v>
      </c>
      <c r="E78">
        <f t="shared" si="23"/>
        <v>0</v>
      </c>
      <c r="F78">
        <f t="shared" si="23"/>
        <v>0</v>
      </c>
      <c r="G78">
        <f t="shared" si="23"/>
        <v>0</v>
      </c>
      <c r="H78">
        <f t="shared" si="23"/>
        <v>0</v>
      </c>
      <c r="I78">
        <f t="shared" si="23"/>
        <v>0</v>
      </c>
      <c r="J78">
        <f t="shared" si="23"/>
        <v>0</v>
      </c>
      <c r="K78">
        <f t="shared" si="23"/>
        <v>0</v>
      </c>
      <c r="L78">
        <f t="shared" si="24"/>
        <v>0</v>
      </c>
      <c r="M78">
        <f t="shared" si="24"/>
        <v>0</v>
      </c>
      <c r="N78">
        <f t="shared" si="24"/>
        <v>0</v>
      </c>
      <c r="O78">
        <f t="shared" si="24"/>
        <v>0</v>
      </c>
      <c r="P78">
        <f t="shared" si="24"/>
        <v>0</v>
      </c>
      <c r="Q78">
        <f t="shared" si="24"/>
        <v>0</v>
      </c>
      <c r="R78">
        <f t="shared" si="24"/>
        <v>0</v>
      </c>
      <c r="S78">
        <f t="shared" si="24"/>
        <v>0</v>
      </c>
      <c r="T78">
        <f t="shared" si="24"/>
        <v>0</v>
      </c>
      <c r="U78">
        <f t="shared" si="24"/>
        <v>0</v>
      </c>
      <c r="V78">
        <f t="shared" si="25"/>
        <v>0</v>
      </c>
      <c r="W78">
        <f t="shared" si="25"/>
        <v>0</v>
      </c>
      <c r="X78">
        <f t="shared" si="25"/>
        <v>0</v>
      </c>
      <c r="Y78">
        <f t="shared" si="25"/>
        <v>0</v>
      </c>
      <c r="Z78">
        <f t="shared" si="25"/>
        <v>0</v>
      </c>
      <c r="AA78">
        <f t="shared" si="25"/>
        <v>0</v>
      </c>
      <c r="AB78">
        <f t="shared" si="25"/>
        <v>0</v>
      </c>
      <c r="AC78">
        <f t="shared" si="25"/>
        <v>0</v>
      </c>
      <c r="AD78">
        <f t="shared" si="25"/>
        <v>0</v>
      </c>
      <c r="AE78">
        <f t="shared" si="25"/>
        <v>0</v>
      </c>
      <c r="AF78">
        <f t="shared" si="26"/>
        <v>0</v>
      </c>
      <c r="AG78">
        <f t="shared" si="26"/>
        <v>0</v>
      </c>
      <c r="AH78">
        <f t="shared" si="26"/>
        <v>0</v>
      </c>
      <c r="AI78">
        <f t="shared" si="26"/>
        <v>0</v>
      </c>
      <c r="AJ78">
        <f t="shared" si="26"/>
        <v>0</v>
      </c>
      <c r="AK78">
        <f t="shared" si="26"/>
        <v>0</v>
      </c>
      <c r="AL78">
        <f t="shared" si="26"/>
        <v>1473</v>
      </c>
    </row>
    <row r="79" spans="1:39">
      <c r="A79" t="s">
        <v>133</v>
      </c>
      <c r="AM79" s="95" t="s">
        <v>134</v>
      </c>
    </row>
    <row r="80" spans="1:39">
      <c r="A80" s="13" t="s">
        <v>45</v>
      </c>
      <c r="B80" cm="1">
        <f t="array" ref="B80">MMULT($B4:$AL4,'Invesers de la matrice I-A'!AS$11:AS$47)</f>
        <v>0.52342358032159808</v>
      </c>
      <c r="C80" cm="1">
        <f t="array" ref="C80">MMULT($B4:$AL4,'Invesers de la matrice I-A'!AT$11:AT$47)</f>
        <v>1.6135526158116045E-3</v>
      </c>
      <c r="D80" cm="1">
        <f t="array" ref="D80">MMULT($B4:$AL4,'Invesers de la matrice I-A'!AU$11:AU$47)</f>
        <v>0.116350087572292</v>
      </c>
      <c r="E80" cm="1">
        <f t="array" ref="E80">MMULT($B4:$AL4,'Invesers de la matrice I-A'!AV$11:AV$47)</f>
        <v>9.8363561381398529E-3</v>
      </c>
      <c r="F80" cm="1">
        <f t="array" ref="F80">MMULT($B4:$AL4,'Invesers de la matrice I-A'!AW$11:AW$47)</f>
        <v>2.4308708978635508E-2</v>
      </c>
      <c r="G80" cm="1">
        <f t="array" ref="G80">MMULT($B4:$AL4,'Invesers de la matrice I-A'!AX$11:AX$47)</f>
        <v>5.55604831738125E-4</v>
      </c>
      <c r="H80" cm="1">
        <f t="array" ref="H80">MMULT($B4:$AL4,'Invesers de la matrice I-A'!AY$11:AY$47)</f>
        <v>3.6332671129524589E-3</v>
      </c>
      <c r="I80" cm="1">
        <f t="array" ref="I80">MMULT($B4:$AL4,'Invesers de la matrice I-A'!AZ$11:AZ$47)</f>
        <v>1.8390430764739544E-3</v>
      </c>
      <c r="J80" cm="1">
        <f t="array" ref="J80">MMULT($B4:$AL4,'Invesers de la matrice I-A'!BA$11:BA$47)</f>
        <v>2.6148699378885339E-3</v>
      </c>
      <c r="K80" cm="1">
        <f t="array" ref="K80">MMULT($B4:$AL4,'Invesers de la matrice I-A'!BB$11:BB$47)</f>
        <v>8.2101175171155419E-4</v>
      </c>
      <c r="L80" cm="1">
        <f t="array" ref="L80">MMULT($B4:$AL4,'Invesers de la matrice I-A'!BC$11:BC$47)</f>
        <v>6.9973429502770933E-4</v>
      </c>
      <c r="M80" cm="1">
        <f t="array" ref="M80">MMULT($B4:$AL4,'Invesers de la matrice I-A'!BD$11:BD$47)</f>
        <v>7.8581602630957577E-4</v>
      </c>
      <c r="N80" cm="1">
        <f t="array" ref="N80">MMULT($B4:$AL4,'Invesers de la matrice I-A'!BE$11:BE$47)</f>
        <v>8.4005060231040019E-4</v>
      </c>
      <c r="O80" cm="1">
        <f t="array" ref="O80">MMULT($B4:$AL4,'Invesers de la matrice I-A'!BF$11:BF$47)</f>
        <v>7.2663599535798115E-4</v>
      </c>
      <c r="P80" cm="1">
        <f t="array" ref="P80">MMULT($B4:$AL4,'Invesers de la matrice I-A'!BG$11:BG$47)</f>
        <v>1.0049486337365687E-3</v>
      </c>
      <c r="Q80" cm="1">
        <f t="array" ref="Q80">MMULT($B4:$AL4,'Invesers de la matrice I-A'!BH$11:BH$47)</f>
        <v>5.3353684299248228E-4</v>
      </c>
      <c r="R80" cm="1">
        <f t="array" ref="R80">MMULT($B4:$AL4,'Invesers de la matrice I-A'!BI$11:BI$47)</f>
        <v>1.2348195891312066E-3</v>
      </c>
      <c r="S80" cm="1">
        <f t="array" ref="S80">MMULT($B4:$AL4,'Invesers de la matrice I-A'!BJ$11:BJ$47)</f>
        <v>1.4075576612317768E-3</v>
      </c>
      <c r="T80" cm="1">
        <f t="array" ref="T80">MMULT($B4:$AL4,'Invesers de la matrice I-A'!BK$11:BK$47)</f>
        <v>1.5467664733925773E-3</v>
      </c>
      <c r="U80" cm="1">
        <f t="array" ref="U80">MMULT($B4:$AL4,'Invesers de la matrice I-A'!BL$11:BL$47)</f>
        <v>9.8803652395278445E-4</v>
      </c>
      <c r="V80" cm="1">
        <f t="array" ref="V80">MMULT($B4:$AL4,'Invesers de la matrice I-A'!BM$11:BM$47)</f>
        <v>2.5337256480240364E-2</v>
      </c>
      <c r="W80" cm="1">
        <f t="array" ref="W80">MMULT($B4:$AL4,'Invesers de la matrice I-A'!BN$11:BN$47)</f>
        <v>2.990887495717966E-3</v>
      </c>
      <c r="X80" cm="1">
        <f t="array" ref="X80">MMULT($B4:$AL4,'Invesers de la matrice I-A'!BO$11:BO$47)</f>
        <v>1.249198668008579E-3</v>
      </c>
      <c r="Y80" cm="1">
        <f t="array" ref="Y80">MMULT($B4:$AL4,'Invesers de la matrice I-A'!BP$11:BP$47)</f>
        <v>9.8734701551933123E-4</v>
      </c>
      <c r="Z80" cm="1">
        <f t="array" ref="Z80">MMULT($B4:$AL4,'Invesers de la matrice I-A'!BQ$11:BQ$47)</f>
        <v>8.4603002247541368E-4</v>
      </c>
      <c r="AA80" cm="1">
        <f t="array" ref="AA80">MMULT($B4:$AL4,'Invesers de la matrice I-A'!BR$11:BR$47)</f>
        <v>2.5837151137977676E-4</v>
      </c>
      <c r="AB80" cm="1">
        <f t="array" ref="AB80">MMULT($B4:$AL4,'Invesers de la matrice I-A'!BS$11:BS$47)</f>
        <v>1.3092928587692075E-3</v>
      </c>
      <c r="AC80" cm="1">
        <f t="array" ref="AC80">MMULT($B4:$AL4,'Invesers de la matrice I-A'!BT$11:BT$47)</f>
        <v>1.6495827333809019E-3</v>
      </c>
      <c r="AD80" cm="1">
        <f t="array" ref="AD80">MMULT($B4:$AL4,'Invesers de la matrice I-A'!BU$11:BU$47)</f>
        <v>1.9351067709977676E-3</v>
      </c>
      <c r="AE80" cm="1">
        <f t="array" ref="AE80">MMULT($B4:$AL4,'Invesers de la matrice I-A'!BV$11:BV$47)</f>
        <v>1.4792872806806093E-3</v>
      </c>
      <c r="AF80" cm="1">
        <f t="array" ref="AF80">MMULT($B4:$AL4,'Invesers de la matrice I-A'!BW$11:BW$47)</f>
        <v>8.2414206526154729E-4</v>
      </c>
      <c r="AG80" cm="1">
        <f t="array" ref="AG80">MMULT($B4:$AL4,'Invesers de la matrice I-A'!BX$11:BX$47)</f>
        <v>2.4215877471498192E-3</v>
      </c>
      <c r="AH80" cm="1">
        <f t="array" ref="AH80">MMULT($B4:$AL4,'Invesers de la matrice I-A'!BY$11:BY$47)</f>
        <v>1.630998975071084E-3</v>
      </c>
      <c r="AI80" cm="1">
        <f t="array" ref="AI80">MMULT($B4:$AL4,'Invesers de la matrice I-A'!BZ$11:BZ$47)</f>
        <v>1.5480721880191811E-3</v>
      </c>
      <c r="AJ80" cm="1">
        <f t="array" ref="AJ80">MMULT($B4:$AL4,'Invesers de la matrice I-A'!CA$11:CA$47)</f>
        <v>3.6080141517399983E-3</v>
      </c>
      <c r="AK80" cm="1">
        <f t="array" ref="AK80">MMULT($B4:$AL4,'Invesers de la matrice I-A'!CB$11:CB$47)</f>
        <v>1.2697405683890989E-3</v>
      </c>
      <c r="AL80" cm="1">
        <f t="array" ref="AL80">MMULT($B4:$AL4,'Invesers de la matrice I-A'!CC$11:CC$47)</f>
        <v>0</v>
      </c>
    </row>
    <row r="81" spans="1:39">
      <c r="A81" s="13" t="s">
        <v>9</v>
      </c>
      <c r="B81" cm="1">
        <f t="array" ref="B81">MMULT($B5:$AL5,'Invesers de la matrice I-A'!AS$11:AS$47)</f>
        <v>1.5719281001419724E-3</v>
      </c>
      <c r="C81" cm="1">
        <f t="array" ref="C81">MMULT($B5:$AL5,'Invesers de la matrice I-A'!AT$11:AT$47)</f>
        <v>0.40452165386596989</v>
      </c>
      <c r="D81" cm="1">
        <f t="array" ref="D81">MMULT($B5:$AL5,'Invesers de la matrice I-A'!AU$11:AU$47)</f>
        <v>1.6117650828366E-3</v>
      </c>
      <c r="E81" cm="1">
        <f t="array" ref="E81">MMULT($B5:$AL5,'Invesers de la matrice I-A'!AV$11:AV$47)</f>
        <v>7.5753902167949576E-4</v>
      </c>
      <c r="F81" cm="1">
        <f t="array" ref="F81">MMULT($B5:$AL5,'Invesers de la matrice I-A'!AW$11:AW$47)</f>
        <v>1.2746406646776318E-3</v>
      </c>
      <c r="G81" cm="1">
        <f t="array" ref="G81">MMULT($B5:$AL5,'Invesers de la matrice I-A'!AX$11:AX$47)</f>
        <v>1.8381486426064242E-3</v>
      </c>
      <c r="H81" cm="1">
        <f t="array" ref="H81">MMULT($B5:$AL5,'Invesers de la matrice I-A'!AY$11:AY$47)</f>
        <v>5.1543357291813667E-3</v>
      </c>
      <c r="I81" cm="1">
        <f t="array" ref="I81">MMULT($B5:$AL5,'Invesers de la matrice I-A'!AZ$11:AZ$47)</f>
        <v>5.3956816356639148E-4</v>
      </c>
      <c r="J81" cm="1">
        <f t="array" ref="J81">MMULT($B5:$AL5,'Invesers de la matrice I-A'!BA$11:BA$47)</f>
        <v>5.8574035225944171E-3</v>
      </c>
      <c r="K81" cm="1">
        <f t="array" ref="K81">MMULT($B5:$AL5,'Invesers de la matrice I-A'!BB$11:BB$47)</f>
        <v>1.6178013534251133E-3</v>
      </c>
      <c r="L81" cm="1">
        <f t="array" ref="L81">MMULT($B5:$AL5,'Invesers de la matrice I-A'!BC$11:BC$47)</f>
        <v>4.4582772991056595E-4</v>
      </c>
      <c r="M81" cm="1">
        <f t="array" ref="M81">MMULT($B5:$AL5,'Invesers de la matrice I-A'!BD$11:BD$47)</f>
        <v>6.4099049580059115E-4</v>
      </c>
      <c r="N81" cm="1">
        <f t="array" ref="N81">MMULT($B5:$AL5,'Invesers de la matrice I-A'!BE$11:BE$47)</f>
        <v>5.3332325357675989E-4</v>
      </c>
      <c r="O81" cm="1">
        <f t="array" ref="O81">MMULT($B5:$AL5,'Invesers de la matrice I-A'!BF$11:BF$47)</f>
        <v>4.2873991383015665E-4</v>
      </c>
      <c r="P81" cm="1">
        <f t="array" ref="P81">MMULT($B5:$AL5,'Invesers de la matrice I-A'!BG$11:BG$47)</f>
        <v>5.6684717193534366E-4</v>
      </c>
      <c r="Q81" cm="1">
        <f t="array" ref="Q81">MMULT($B5:$AL5,'Invesers de la matrice I-A'!BH$11:BH$47)</f>
        <v>7.6435019392711223E-4</v>
      </c>
      <c r="R81" cm="1">
        <f t="array" ref="R81">MMULT($B5:$AL5,'Invesers de la matrice I-A'!BI$11:BI$47)</f>
        <v>4.2981937199906178E-4</v>
      </c>
      <c r="S81" cm="1">
        <f t="array" ref="S81">MMULT($B5:$AL5,'Invesers de la matrice I-A'!BJ$11:BJ$47)</f>
        <v>2.0882570776988188E-3</v>
      </c>
      <c r="T81" cm="1">
        <f t="array" ref="T81">MMULT($B5:$AL5,'Invesers de la matrice I-A'!BK$11:BK$47)</f>
        <v>1.831314342684251E-4</v>
      </c>
      <c r="U81" cm="1">
        <f t="array" ref="U81">MMULT($B5:$AL5,'Invesers de la matrice I-A'!BL$11:BL$47)</f>
        <v>1.577985558895397E-4</v>
      </c>
      <c r="V81" cm="1">
        <f t="array" ref="V81">MMULT($B5:$AL5,'Invesers de la matrice I-A'!BM$11:BM$47)</f>
        <v>6.6250421800517127E-4</v>
      </c>
      <c r="W81" cm="1">
        <f t="array" ref="W81">MMULT($B5:$AL5,'Invesers de la matrice I-A'!BN$11:BN$47)</f>
        <v>2.4534020254976318E-4</v>
      </c>
      <c r="X81" cm="1">
        <f t="array" ref="X81">MMULT($B5:$AL5,'Invesers de la matrice I-A'!BO$11:BO$47)</f>
        <v>2.1177807806868699E-4</v>
      </c>
      <c r="Y81" cm="1">
        <f t="array" ref="Y81">MMULT($B5:$AL5,'Invesers de la matrice I-A'!BP$11:BP$47)</f>
        <v>9.1429101944752494E-5</v>
      </c>
      <c r="Z81" cm="1">
        <f t="array" ref="Z81">MMULT($B5:$AL5,'Invesers de la matrice I-A'!BQ$11:BQ$47)</f>
        <v>1.1143188221466686E-4</v>
      </c>
      <c r="AA81" cm="1">
        <f t="array" ref="AA81">MMULT($B5:$AL5,'Invesers de la matrice I-A'!BR$11:BR$47)</f>
        <v>6.0512374270909694E-5</v>
      </c>
      <c r="AB81" cm="1">
        <f t="array" ref="AB81">MMULT($B5:$AL5,'Invesers de la matrice I-A'!BS$11:BS$47)</f>
        <v>1.1921941312516733E-4</v>
      </c>
      <c r="AC81" cm="1">
        <f t="array" ref="AC81">MMULT($B5:$AL5,'Invesers de la matrice I-A'!BT$11:BT$47)</f>
        <v>2.4915792678929858E-4</v>
      </c>
      <c r="AD81" cm="1">
        <f t="array" ref="AD81">MMULT($B5:$AL5,'Invesers de la matrice I-A'!BU$11:BU$47)</f>
        <v>1.8646971920785631E-4</v>
      </c>
      <c r="AE81" cm="1">
        <f t="array" ref="AE81">MMULT($B5:$AL5,'Invesers de la matrice I-A'!BV$11:BV$47)</f>
        <v>2.0126621371961283E-4</v>
      </c>
      <c r="AF81" cm="1">
        <f t="array" ref="AF81">MMULT($B5:$AL5,'Invesers de la matrice I-A'!BW$11:BW$47)</f>
        <v>2.1638339456668304E-4</v>
      </c>
      <c r="AG81" cm="1">
        <f t="array" ref="AG81">MMULT($B5:$AL5,'Invesers de la matrice I-A'!BX$11:BX$47)</f>
        <v>1.2617958880423426E-4</v>
      </c>
      <c r="AH81" cm="1">
        <f t="array" ref="AH81">MMULT($B5:$AL5,'Invesers de la matrice I-A'!BY$11:BY$47)</f>
        <v>1.2692062638973336E-4</v>
      </c>
      <c r="AI81" cm="1">
        <f t="array" ref="AI81">MMULT($B5:$AL5,'Invesers de la matrice I-A'!BZ$11:BZ$47)</f>
        <v>8.6312781295953738E-5</v>
      </c>
      <c r="AJ81" cm="1">
        <f t="array" ref="AJ81">MMULT($B5:$AL5,'Invesers de la matrice I-A'!CA$11:CA$47)</f>
        <v>2.2189069597023273E-4</v>
      </c>
      <c r="AK81" cm="1">
        <f t="array" ref="AK81">MMULT($B5:$AL5,'Invesers de la matrice I-A'!CB$11:CB$47)</f>
        <v>2.3536895231702736E-4</v>
      </c>
      <c r="AL81" cm="1">
        <f t="array" ref="AL81">MMULT($B5:$AL5,'Invesers de la matrice I-A'!CC$11:CC$47)</f>
        <v>0</v>
      </c>
      <c r="AM81" s="29"/>
    </row>
    <row r="82" spans="1:39">
      <c r="A82" s="13" t="s">
        <v>10</v>
      </c>
      <c r="B82" cm="1">
        <f t="array" ref="B82">MMULT($B6:$AL6,'Invesers de la matrice I-A'!AS$11:AS$47)</f>
        <v>2.7806798713636199E-2</v>
      </c>
      <c r="C82" cm="1">
        <f t="array" ref="C82">MMULT($B6:$AL6,'Invesers de la matrice I-A'!AT$11:AT$47)</f>
        <v>3.2427283037782893E-3</v>
      </c>
      <c r="D82" cm="1">
        <f t="array" ref="D82">MMULT($B6:$AL6,'Invesers de la matrice I-A'!AU$11:AU$47)</f>
        <v>0.34330665654037934</v>
      </c>
      <c r="E82" cm="1">
        <f t="array" ref="E82">MMULT($B6:$AL6,'Invesers de la matrice I-A'!AV$11:AV$47)</f>
        <v>6.2127903012667825E-3</v>
      </c>
      <c r="F82" cm="1">
        <f t="array" ref="F82">MMULT($B6:$AL6,'Invesers de la matrice I-A'!AW$11:AW$47)</f>
        <v>3.6920651240194523E-3</v>
      </c>
      <c r="G82" cm="1">
        <f t="array" ref="G82">MMULT($B6:$AL6,'Invesers de la matrice I-A'!AX$11:AX$47)</f>
        <v>1.1961828652305765E-3</v>
      </c>
      <c r="H82" cm="1">
        <f t="array" ref="H82">MMULT($B6:$AL6,'Invesers de la matrice I-A'!AY$11:AY$47)</f>
        <v>7.8110239587899548E-3</v>
      </c>
      <c r="I82" cm="1">
        <f t="array" ref="I82">MMULT($B6:$AL6,'Invesers de la matrice I-A'!AZ$11:AZ$47)</f>
        <v>4.2056048185875458E-3</v>
      </c>
      <c r="J82" cm="1">
        <f t="array" ref="J82">MMULT($B6:$AL6,'Invesers de la matrice I-A'!BA$11:BA$47)</f>
        <v>2.0873728558485206E-3</v>
      </c>
      <c r="K82" cm="1">
        <f t="array" ref="K82">MMULT($B6:$AL6,'Invesers de la matrice I-A'!BB$11:BB$47)</f>
        <v>1.6466387912380338E-3</v>
      </c>
      <c r="L82" cm="1">
        <f t="array" ref="L82">MMULT($B6:$AL6,'Invesers de la matrice I-A'!BC$11:BC$47)</f>
        <v>1.2816455829295784E-3</v>
      </c>
      <c r="M82" cm="1">
        <f t="array" ref="M82">MMULT($B6:$AL6,'Invesers de la matrice I-A'!BD$11:BD$47)</f>
        <v>1.4664946558968009E-3</v>
      </c>
      <c r="N82" cm="1">
        <f t="array" ref="N82">MMULT($B6:$AL6,'Invesers de la matrice I-A'!BE$11:BE$47)</f>
        <v>1.6049774507191175E-3</v>
      </c>
      <c r="O82" cm="1">
        <f t="array" ref="O82">MMULT($B6:$AL6,'Invesers de la matrice I-A'!BF$11:BF$47)</f>
        <v>1.2830585410538583E-3</v>
      </c>
      <c r="P82" cm="1">
        <f t="array" ref="P82">MMULT($B6:$AL6,'Invesers de la matrice I-A'!BG$11:BG$47)</f>
        <v>1.6417958578290107E-3</v>
      </c>
      <c r="Q82" cm="1">
        <f t="array" ref="Q82">MMULT($B6:$AL6,'Invesers de la matrice I-A'!BH$11:BH$47)</f>
        <v>9.2689531618087441E-4</v>
      </c>
      <c r="R82" cm="1">
        <f t="array" ref="R82">MMULT($B6:$AL6,'Invesers de la matrice I-A'!BI$11:BI$47)</f>
        <v>2.0006698804251617E-3</v>
      </c>
      <c r="S82" cm="1">
        <f t="array" ref="S82">MMULT($B6:$AL6,'Invesers de la matrice I-A'!BJ$11:BJ$47)</f>
        <v>1.4291372793867659E-3</v>
      </c>
      <c r="T82" cm="1">
        <f t="array" ref="T82">MMULT($B6:$AL6,'Invesers de la matrice I-A'!BK$11:BK$47)</f>
        <v>3.4238163713707719E-3</v>
      </c>
      <c r="U82" cm="1">
        <f t="array" ref="U82">MMULT($B6:$AL6,'Invesers de la matrice I-A'!BL$11:BL$47)</f>
        <v>2.2073561884173739E-3</v>
      </c>
      <c r="V82" cm="1">
        <f t="array" ref="V82">MMULT($B6:$AL6,'Invesers de la matrice I-A'!BM$11:BM$47)</f>
        <v>5.264926678660288E-2</v>
      </c>
      <c r="W82" cm="1">
        <f t="array" ref="W82">MMULT($B6:$AL6,'Invesers de la matrice I-A'!BN$11:BN$47)</f>
        <v>3.8376861355720756E-3</v>
      </c>
      <c r="X82" cm="1">
        <f t="array" ref="X82">MMULT($B6:$AL6,'Invesers de la matrice I-A'!BO$11:BO$47)</f>
        <v>2.538642297630382E-3</v>
      </c>
      <c r="Y82" cm="1">
        <f t="array" ref="Y82">MMULT($B6:$AL6,'Invesers de la matrice I-A'!BP$11:BP$47)</f>
        <v>2.0953779046486275E-3</v>
      </c>
      <c r="Z82" cm="1">
        <f t="array" ref="Z82">MMULT($B6:$AL6,'Invesers de la matrice I-A'!BQ$11:BQ$47)</f>
        <v>1.3286418276289495E-3</v>
      </c>
      <c r="AA82" cm="1">
        <f t="array" ref="AA82">MMULT($B6:$AL6,'Invesers de la matrice I-A'!BR$11:BR$47)</f>
        <v>4.5672392129942382E-4</v>
      </c>
      <c r="AB82" cm="1">
        <f t="array" ref="AB82">MMULT($B6:$AL6,'Invesers de la matrice I-A'!BS$11:BS$47)</f>
        <v>2.6355039796400249E-3</v>
      </c>
      <c r="AC82" cm="1">
        <f t="array" ref="AC82">MMULT($B6:$AL6,'Invesers de la matrice I-A'!BT$11:BT$47)</f>
        <v>3.7908305260913274E-3</v>
      </c>
      <c r="AD82" cm="1">
        <f t="array" ref="AD82">MMULT($B6:$AL6,'Invesers de la matrice I-A'!BU$11:BU$47)</f>
        <v>4.5524935206874223E-3</v>
      </c>
      <c r="AE82" cm="1">
        <f t="array" ref="AE82">MMULT($B6:$AL6,'Invesers de la matrice I-A'!BV$11:BV$47)</f>
        <v>3.0603755696602063E-3</v>
      </c>
      <c r="AF82" cm="1">
        <f t="array" ref="AF82">MMULT($B6:$AL6,'Invesers de la matrice I-A'!BW$11:BW$47)</f>
        <v>1.1698656345788961E-3</v>
      </c>
      <c r="AG82" cm="1">
        <f t="array" ref="AG82">MMULT($B6:$AL6,'Invesers de la matrice I-A'!BX$11:BX$47)</f>
        <v>6.3361328006337047E-3</v>
      </c>
      <c r="AH82" cm="1">
        <f t="array" ref="AH82">MMULT($B6:$AL6,'Invesers de la matrice I-A'!BY$11:BY$47)</f>
        <v>4.4637579850805072E-3</v>
      </c>
      <c r="AI82" cm="1">
        <f t="array" ref="AI82">MMULT($B6:$AL6,'Invesers de la matrice I-A'!BZ$11:BZ$47)</f>
        <v>3.5780059948981404E-3</v>
      </c>
      <c r="AJ82" cm="1">
        <f t="array" ref="AJ82">MMULT($B6:$AL6,'Invesers de la matrice I-A'!CA$11:CA$47)</f>
        <v>8.236144903831611E-3</v>
      </c>
      <c r="AK82" cm="1">
        <f t="array" ref="AK82">MMULT($B6:$AL6,'Invesers de la matrice I-A'!CB$11:CB$47)</f>
        <v>2.4893116307348829E-3</v>
      </c>
      <c r="AL82" cm="1">
        <f t="array" ref="AL82">MMULT($B6:$AL6,'Invesers de la matrice I-A'!CC$11:CC$47)</f>
        <v>0</v>
      </c>
      <c r="AM82" s="29"/>
    </row>
    <row r="83" spans="1:39">
      <c r="A83" s="13" t="s">
        <v>11</v>
      </c>
      <c r="B83" cm="1">
        <f t="array" ref="B83">MMULT($B7:$AL7,'Invesers de la matrice I-A'!AS$11:AS$47)</f>
        <v>4.9375222472254252E-4</v>
      </c>
      <c r="C83" cm="1">
        <f t="array" ref="C83">MMULT($B7:$AL7,'Invesers de la matrice I-A'!AT$11:AT$47)</f>
        <v>3.6556018335790255E-4</v>
      </c>
      <c r="D83" cm="1">
        <f t="array" ref="D83">MMULT($B7:$AL7,'Invesers de la matrice I-A'!AU$11:AU$47)</f>
        <v>5.3774477253721426E-4</v>
      </c>
      <c r="E83" cm="1">
        <f t="array" ref="E83">MMULT($B7:$AL7,'Invesers de la matrice I-A'!AV$11:AV$47)</f>
        <v>0.37575235185027156</v>
      </c>
      <c r="F83" cm="1">
        <f t="array" ref="F83">MMULT($B7:$AL7,'Invesers de la matrice I-A'!AW$11:AW$47)</f>
        <v>3.3044254046195637E-3</v>
      </c>
      <c r="G83" cm="1">
        <f t="array" ref="G83">MMULT($B7:$AL7,'Invesers de la matrice I-A'!AX$11:AX$47)</f>
        <v>1.7615327388009657E-4</v>
      </c>
      <c r="H83" cm="1">
        <f t="array" ref="H83">MMULT($B7:$AL7,'Invesers de la matrice I-A'!AY$11:AY$47)</f>
        <v>5.8050345860540756E-4</v>
      </c>
      <c r="I83" cm="1">
        <f t="array" ref="I83">MMULT($B7:$AL7,'Invesers de la matrice I-A'!AZ$11:AZ$47)</f>
        <v>6.6804698239946966E-4</v>
      </c>
      <c r="J83" cm="1">
        <f t="array" ref="J83">MMULT($B7:$AL7,'Invesers de la matrice I-A'!BA$11:BA$47)</f>
        <v>7.5160619483646645E-4</v>
      </c>
      <c r="K83" cm="1">
        <f t="array" ref="K83">MMULT($B7:$AL7,'Invesers de la matrice I-A'!BB$11:BB$47)</f>
        <v>3.486086302394227E-4</v>
      </c>
      <c r="L83" cm="1">
        <f t="array" ref="L83">MMULT($B7:$AL7,'Invesers de la matrice I-A'!BC$11:BC$47)</f>
        <v>7.135974362014652E-4</v>
      </c>
      <c r="M83" cm="1">
        <f t="array" ref="M83">MMULT($B7:$AL7,'Invesers de la matrice I-A'!BD$11:BD$47)</f>
        <v>5.5130950724685307E-4</v>
      </c>
      <c r="N83" cm="1">
        <f t="array" ref="N83">MMULT($B7:$AL7,'Invesers de la matrice I-A'!BE$11:BE$47)</f>
        <v>6.6617485522485291E-4</v>
      </c>
      <c r="O83" cm="1">
        <f t="array" ref="O83">MMULT($B7:$AL7,'Invesers de la matrice I-A'!BF$11:BF$47)</f>
        <v>1.1174739378879577E-3</v>
      </c>
      <c r="P83" cm="1">
        <f t="array" ref="P83">MMULT($B7:$AL7,'Invesers de la matrice I-A'!BG$11:BG$47)</f>
        <v>1.4390520526896885E-3</v>
      </c>
      <c r="Q83" cm="1">
        <f t="array" ref="Q83">MMULT($B7:$AL7,'Invesers de la matrice I-A'!BH$11:BH$47)</f>
        <v>1.0670109815771273E-4</v>
      </c>
      <c r="R83" cm="1">
        <f t="array" ref="R83">MMULT($B7:$AL7,'Invesers de la matrice I-A'!BI$11:BI$47)</f>
        <v>3.6584693216663779E-4</v>
      </c>
      <c r="S83" cm="1">
        <f t="array" ref="S83">MMULT($B7:$AL7,'Invesers de la matrice I-A'!BJ$11:BJ$47)</f>
        <v>5.8890309016970113E-4</v>
      </c>
      <c r="T83" cm="1">
        <f t="array" ref="T83">MMULT($B7:$AL7,'Invesers de la matrice I-A'!BK$11:BK$47)</f>
        <v>6.8787856224647968E-4</v>
      </c>
      <c r="U83" cm="1">
        <f t="array" ref="U83">MMULT($B7:$AL7,'Invesers de la matrice I-A'!BL$11:BL$47)</f>
        <v>2.1104654714970068E-4</v>
      </c>
      <c r="V83" cm="1">
        <f t="array" ref="V83">MMULT($B7:$AL7,'Invesers de la matrice I-A'!BM$11:BM$47)</f>
        <v>5.0180922051502007E-4</v>
      </c>
      <c r="W83" cm="1">
        <f t="array" ref="W83">MMULT($B7:$AL7,'Invesers de la matrice I-A'!BN$11:BN$47)</f>
        <v>1.2207445748256868E-3</v>
      </c>
      <c r="X83" cm="1">
        <f t="array" ref="X83">MMULT($B7:$AL7,'Invesers de la matrice I-A'!BO$11:BO$47)</f>
        <v>3.4344423863578327E-4</v>
      </c>
      <c r="Y83" cm="1">
        <f t="array" ref="Y83">MMULT($B7:$AL7,'Invesers de la matrice I-A'!BP$11:BP$47)</f>
        <v>1.2314514091033626E-4</v>
      </c>
      <c r="Z83" cm="1">
        <f t="array" ref="Z83">MMULT($B7:$AL7,'Invesers de la matrice I-A'!BQ$11:BQ$47)</f>
        <v>1.6208744452112458E-4</v>
      </c>
      <c r="AA83" cm="1">
        <f t="array" ref="AA83">MMULT($B7:$AL7,'Invesers de la matrice I-A'!BR$11:BR$47)</f>
        <v>8.7039087318320819E-5</v>
      </c>
      <c r="AB83" cm="1">
        <f t="array" ref="AB83">MMULT($B7:$AL7,'Invesers de la matrice I-A'!BS$11:BS$47)</f>
        <v>1.9811658279522091E-4</v>
      </c>
      <c r="AC83" cm="1">
        <f t="array" ref="AC83">MMULT($B7:$AL7,'Invesers de la matrice I-A'!BT$11:BT$47)</f>
        <v>1.7837684969683479E-4</v>
      </c>
      <c r="AD83" cm="1">
        <f t="array" ref="AD83">MMULT($B7:$AL7,'Invesers de la matrice I-A'!BU$11:BU$47)</f>
        <v>5.0669029401411293E-4</v>
      </c>
      <c r="AE83" cm="1">
        <f t="array" ref="AE83">MMULT($B7:$AL7,'Invesers de la matrice I-A'!BV$11:BV$47)</f>
        <v>2.4209154581366537E-4</v>
      </c>
      <c r="AF83" cm="1">
        <f t="array" ref="AF83">MMULT($B7:$AL7,'Invesers de la matrice I-A'!BW$11:BW$47)</f>
        <v>1.5926483127930841E-4</v>
      </c>
      <c r="AG83" cm="1">
        <f t="array" ref="AG83">MMULT($B7:$AL7,'Invesers de la matrice I-A'!BX$11:BX$47)</f>
        <v>1.4730257833374172E-4</v>
      </c>
      <c r="AH83" cm="1">
        <f t="array" ref="AH83">MMULT($B7:$AL7,'Invesers de la matrice I-A'!BY$11:BY$47)</f>
        <v>4.6597076000296845E-4</v>
      </c>
      <c r="AI83" cm="1">
        <f t="array" ref="AI83">MMULT($B7:$AL7,'Invesers de la matrice I-A'!BZ$11:BZ$47)</f>
        <v>1.8460985361714417E-4</v>
      </c>
      <c r="AJ83" cm="1">
        <f t="array" ref="AJ83">MMULT($B7:$AL7,'Invesers de la matrice I-A'!CA$11:CA$47)</f>
        <v>5.759752078391768E-4</v>
      </c>
      <c r="AK83" cm="1">
        <f t="array" ref="AK83">MMULT($B7:$AL7,'Invesers de la matrice I-A'!CB$11:CB$47)</f>
        <v>5.2421213702024414E-4</v>
      </c>
      <c r="AL83" cm="1">
        <f t="array" ref="AL83">MMULT($B7:$AL7,'Invesers de la matrice I-A'!CC$11:CC$47)</f>
        <v>0</v>
      </c>
      <c r="AM83" s="29"/>
    </row>
    <row r="84" spans="1:39">
      <c r="A84" s="13" t="s">
        <v>12</v>
      </c>
      <c r="B84" cm="1">
        <f t="array" ref="B84">MMULT($B8:$AL8,'Invesers de la matrice I-A'!AS$11:AS$47)</f>
        <v>4.0191124883900455E-3</v>
      </c>
      <c r="C84" cm="1">
        <f t="array" ref="C84">MMULT($B8:$AL8,'Invesers de la matrice I-A'!AT$11:AT$47)</f>
        <v>4.3308311301487835E-3</v>
      </c>
      <c r="D84" cm="1">
        <f t="array" ref="D84">MMULT($B8:$AL8,'Invesers de la matrice I-A'!AU$11:AU$47)</f>
        <v>4.870109129669762E-3</v>
      </c>
      <c r="E84" cm="1">
        <f t="array" ref="E84">MMULT($B8:$AL8,'Invesers de la matrice I-A'!AV$11:AV$47)</f>
        <v>3.3007569378721534E-3</v>
      </c>
      <c r="F84" cm="1">
        <f t="array" ref="F84">MMULT($B8:$AL8,'Invesers de la matrice I-A'!AW$11:AW$47)</f>
        <v>0.36267934223645731</v>
      </c>
      <c r="G84" cm="1">
        <f t="array" ref="G84">MMULT($B8:$AL8,'Invesers de la matrice I-A'!AX$11:AX$47)</f>
        <v>8.8867773319422879E-4</v>
      </c>
      <c r="H84" cm="1">
        <f t="array" ref="H84">MMULT($B8:$AL8,'Invesers de la matrice I-A'!AY$11:AY$47)</f>
        <v>3.1264198079828912E-3</v>
      </c>
      <c r="I84" cm="1">
        <f t="array" ref="I84">MMULT($B8:$AL8,'Invesers de la matrice I-A'!AZ$11:AZ$47)</f>
        <v>4.5079017209823501E-3</v>
      </c>
      <c r="J84" cm="1">
        <f t="array" ref="J84">MMULT($B8:$AL8,'Invesers de la matrice I-A'!BA$11:BA$47)</f>
        <v>5.0306892191634926E-3</v>
      </c>
      <c r="K84" cm="1">
        <f t="array" ref="K84">MMULT($B8:$AL8,'Invesers de la matrice I-A'!BB$11:BB$47)</f>
        <v>2.042626443928974E-3</v>
      </c>
      <c r="L84" cm="1">
        <f t="array" ref="L84">MMULT($B8:$AL8,'Invesers de la matrice I-A'!BC$11:BC$47)</f>
        <v>2.3072591176779545E-3</v>
      </c>
      <c r="M84" cm="1">
        <f t="array" ref="M84">MMULT($B8:$AL8,'Invesers de la matrice I-A'!BD$11:BD$47)</f>
        <v>2.3640081275216858E-3</v>
      </c>
      <c r="N84" cm="1">
        <f t="array" ref="N84">MMULT($B8:$AL8,'Invesers de la matrice I-A'!BE$11:BE$47)</f>
        <v>2.3631242856719742E-3</v>
      </c>
      <c r="O84" cm="1">
        <f t="array" ref="O84">MMULT($B8:$AL8,'Invesers de la matrice I-A'!BF$11:BF$47)</f>
        <v>2.5714037104828491E-3</v>
      </c>
      <c r="P84" cm="1">
        <f t="array" ref="P84">MMULT($B8:$AL8,'Invesers de la matrice I-A'!BG$11:BG$47)</f>
        <v>4.9878851229403698E-3</v>
      </c>
      <c r="Q84" cm="1">
        <f t="array" ref="Q84">MMULT($B8:$AL8,'Invesers de la matrice I-A'!BH$11:BH$47)</f>
        <v>8.1850914242036286E-4</v>
      </c>
      <c r="R84" cm="1">
        <f t="array" ref="R84">MMULT($B8:$AL8,'Invesers de la matrice I-A'!BI$11:BI$47)</f>
        <v>3.4160954636311479E-3</v>
      </c>
      <c r="S84" cm="1">
        <f t="array" ref="S84">MMULT($B8:$AL8,'Invesers de la matrice I-A'!BJ$11:BJ$47)</f>
        <v>6.4228369058171829E-3</v>
      </c>
      <c r="T84" cm="1">
        <f t="array" ref="T84">MMULT($B8:$AL8,'Invesers de la matrice I-A'!BK$11:BK$47)</f>
        <v>2.4806092045658217E-3</v>
      </c>
      <c r="U84" cm="1">
        <f t="array" ref="U84">MMULT($B8:$AL8,'Invesers de la matrice I-A'!BL$11:BL$47)</f>
        <v>1.5157073819220804E-3</v>
      </c>
      <c r="V84" cm="1">
        <f t="array" ref="V84">MMULT($B8:$AL8,'Invesers de la matrice I-A'!BM$11:BM$47)</f>
        <v>1.9223663472937684E-3</v>
      </c>
      <c r="W84" cm="1">
        <f t="array" ref="W84">MMULT($B8:$AL8,'Invesers de la matrice I-A'!BN$11:BN$47)</f>
        <v>2.2950219511903173E-2</v>
      </c>
      <c r="X84" cm="1">
        <f t="array" ref="X84">MMULT($B8:$AL8,'Invesers de la matrice I-A'!BO$11:BO$47)</f>
        <v>3.9481738408329026E-3</v>
      </c>
      <c r="Y84" cm="1">
        <f t="array" ref="Y84">MMULT($B8:$AL8,'Invesers de la matrice I-A'!BP$11:BP$47)</f>
        <v>2.1010666688691037E-3</v>
      </c>
      <c r="Z84" cm="1">
        <f t="array" ref="Z84">MMULT($B8:$AL8,'Invesers de la matrice I-A'!BQ$11:BQ$47)</f>
        <v>4.4616144828777612E-3</v>
      </c>
      <c r="AA84" cm="1">
        <f t="array" ref="AA84">MMULT($B8:$AL8,'Invesers de la matrice I-A'!BR$11:BR$47)</f>
        <v>9.1066892075481452E-4</v>
      </c>
      <c r="AB84" cm="1">
        <f t="array" ref="AB84">MMULT($B8:$AL8,'Invesers de la matrice I-A'!BS$11:BS$47)</f>
        <v>3.9814832415417363E-3</v>
      </c>
      <c r="AC84" cm="1">
        <f t="array" ref="AC84">MMULT($B8:$AL8,'Invesers de la matrice I-A'!BT$11:BT$47)</f>
        <v>3.5231460565347769E-3</v>
      </c>
      <c r="AD84" cm="1">
        <f t="array" ref="AD84">MMULT($B8:$AL8,'Invesers de la matrice I-A'!BU$11:BU$47)</f>
        <v>3.1651091748221951E-3</v>
      </c>
      <c r="AE84" cm="1">
        <f t="array" ref="AE84">MMULT($B8:$AL8,'Invesers de la matrice I-A'!BV$11:BV$47)</f>
        <v>2.9814016206258938E-3</v>
      </c>
      <c r="AF84" cm="1">
        <f t="array" ref="AF84">MMULT($B8:$AL8,'Invesers de la matrice I-A'!BW$11:BW$47)</f>
        <v>2.0734955012324321E-3</v>
      </c>
      <c r="AG84" cm="1">
        <f t="array" ref="AG84">MMULT($B8:$AL8,'Invesers de la matrice I-A'!BX$11:BX$47)</f>
        <v>1.8790707838268431E-3</v>
      </c>
      <c r="AH84" cm="1">
        <f t="array" ref="AH84">MMULT($B8:$AL8,'Invesers de la matrice I-A'!BY$11:BY$47)</f>
        <v>8.5181681546795318E-4</v>
      </c>
      <c r="AI84" cm="1">
        <f t="array" ref="AI84">MMULT($B8:$AL8,'Invesers de la matrice I-A'!BZ$11:BZ$47)</f>
        <v>1.3241626869824276E-3</v>
      </c>
      <c r="AJ84" cm="1">
        <f t="array" ref="AJ84">MMULT($B8:$AL8,'Invesers de la matrice I-A'!CA$11:CA$47)</f>
        <v>4.7410728078563866E-3</v>
      </c>
      <c r="AK84" cm="1">
        <f t="array" ref="AK84">MMULT($B8:$AL8,'Invesers de la matrice I-A'!CB$11:CB$47)</f>
        <v>3.4905824436430527E-3</v>
      </c>
      <c r="AL84" cm="1">
        <f t="array" ref="AL84">MMULT($B8:$AL8,'Invesers de la matrice I-A'!CC$11:CC$47)</f>
        <v>0</v>
      </c>
      <c r="AM84" s="29"/>
    </row>
    <row r="85" spans="1:39">
      <c r="A85" s="13" t="s">
        <v>13</v>
      </c>
      <c r="B85" cm="1">
        <f t="array" ref="B85">MMULT($B9:$AL9,'Invesers de la matrice I-A'!AS$11:AS$47)</f>
        <v>1.1819159412668006E-3</v>
      </c>
      <c r="C85" cm="1">
        <f t="array" ref="C85">MMULT($B9:$AL9,'Invesers de la matrice I-A'!AT$11:AT$47)</f>
        <v>9.6687657218339244E-4</v>
      </c>
      <c r="D85" cm="1">
        <f t="array" ref="D85">MMULT($B9:$AL9,'Invesers de la matrice I-A'!AU$11:AU$47)</f>
        <v>6.2129148471138057E-4</v>
      </c>
      <c r="E85" cm="1">
        <f t="array" ref="E85">MMULT($B9:$AL9,'Invesers de la matrice I-A'!AV$11:AV$47)</f>
        <v>3.110693213810526E-4</v>
      </c>
      <c r="F85" cm="1">
        <f t="array" ref="F85">MMULT($B9:$AL9,'Invesers de la matrice I-A'!AW$11:AW$47)</f>
        <v>4.4693083207756517E-4</v>
      </c>
      <c r="G85" cm="1">
        <f t="array" ref="G85">MMULT($B9:$AL9,'Invesers de la matrice I-A'!AX$11:AX$47)</f>
        <v>7.6070506373824134E-2</v>
      </c>
      <c r="H85" cm="1">
        <f t="array" ref="H85">MMULT($B9:$AL9,'Invesers de la matrice I-A'!AY$11:AY$47)</f>
        <v>2.5140496136727203E-3</v>
      </c>
      <c r="I85" cm="1">
        <f t="array" ref="I85">MMULT($B9:$AL9,'Invesers de la matrice I-A'!AZ$11:AZ$47)</f>
        <v>2.5086638507470756E-4</v>
      </c>
      <c r="J85" cm="1">
        <f t="array" ref="J85">MMULT($B9:$AL9,'Invesers de la matrice I-A'!BA$11:BA$47)</f>
        <v>5.3614949160783873E-4</v>
      </c>
      <c r="K85" cm="1">
        <f t="array" ref="K85">MMULT($B9:$AL9,'Invesers de la matrice I-A'!BB$11:BB$47)</f>
        <v>3.2429309591647807E-4</v>
      </c>
      <c r="L85" cm="1">
        <f t="array" ref="L85">MMULT($B9:$AL9,'Invesers de la matrice I-A'!BC$11:BC$47)</f>
        <v>1.8199004487988164E-4</v>
      </c>
      <c r="M85" cm="1">
        <f t="array" ref="M85">MMULT($B9:$AL9,'Invesers de la matrice I-A'!BD$11:BD$47)</f>
        <v>2.2491721577811192E-4</v>
      </c>
      <c r="N85" cm="1">
        <f t="array" ref="N85">MMULT($B9:$AL9,'Invesers de la matrice I-A'!BE$11:BE$47)</f>
        <v>2.5933204190345947E-4</v>
      </c>
      <c r="O85" cm="1">
        <f t="array" ref="O85">MMULT($B9:$AL9,'Invesers de la matrice I-A'!BF$11:BF$47)</f>
        <v>1.9318258476686828E-4</v>
      </c>
      <c r="P85" cm="1">
        <f t="array" ref="P85">MMULT($B9:$AL9,'Invesers de la matrice I-A'!BG$11:BG$47)</f>
        <v>2.2228253016768297E-4</v>
      </c>
      <c r="Q85" cm="1">
        <f t="array" ref="Q85">MMULT($B9:$AL9,'Invesers de la matrice I-A'!BH$11:BH$47)</f>
        <v>3.72066741234504E-4</v>
      </c>
      <c r="R85" cm="1">
        <f t="array" ref="R85">MMULT($B9:$AL9,'Invesers de la matrice I-A'!BI$11:BI$47)</f>
        <v>4.4837298555493448E-4</v>
      </c>
      <c r="S85" cm="1">
        <f t="array" ref="S85">MMULT($B9:$AL9,'Invesers de la matrice I-A'!BJ$11:BJ$47)</f>
        <v>3.9219817198308599E-4</v>
      </c>
      <c r="T85" cm="1">
        <f t="array" ref="T85">MMULT($B9:$AL9,'Invesers de la matrice I-A'!BK$11:BK$47)</f>
        <v>4.9844750053775746E-4</v>
      </c>
      <c r="U85" cm="1">
        <f t="array" ref="U85">MMULT($B9:$AL9,'Invesers de la matrice I-A'!BL$11:BL$47)</f>
        <v>2.0688864219984672E-3</v>
      </c>
      <c r="V85" cm="1">
        <f t="array" ref="V85">MMULT($B9:$AL9,'Invesers de la matrice I-A'!BM$11:BM$47)</f>
        <v>2.6022186884509693E-4</v>
      </c>
      <c r="W85" cm="1">
        <f t="array" ref="W85">MMULT($B9:$AL9,'Invesers de la matrice I-A'!BN$11:BN$47)</f>
        <v>3.4893014519180759E-4</v>
      </c>
      <c r="X85" cm="1">
        <f t="array" ref="X85">MMULT($B9:$AL9,'Invesers de la matrice I-A'!BO$11:BO$47)</f>
        <v>3.0228782898622454E-4</v>
      </c>
      <c r="Y85" cm="1">
        <f t="array" ref="Y85">MMULT($B9:$AL9,'Invesers de la matrice I-A'!BP$11:BP$47)</f>
        <v>2.0298398016449853E-4</v>
      </c>
      <c r="Z85" cm="1">
        <f t="array" ref="Z85">MMULT($B9:$AL9,'Invesers de la matrice I-A'!BQ$11:BQ$47)</f>
        <v>1.8190012779737997E-4</v>
      </c>
      <c r="AA85" cm="1">
        <f t="array" ref="AA85">MMULT($B9:$AL9,'Invesers de la matrice I-A'!BR$11:BR$47)</f>
        <v>5.037085004387655E-5</v>
      </c>
      <c r="AB85" cm="1">
        <f t="array" ref="AB85">MMULT($B9:$AL9,'Invesers de la matrice I-A'!BS$11:BS$47)</f>
        <v>2.3330785309344442E-4</v>
      </c>
      <c r="AC85" cm="1">
        <f t="array" ref="AC85">MMULT($B9:$AL9,'Invesers de la matrice I-A'!BT$11:BT$47)</f>
        <v>2.1018667775786221E-4</v>
      </c>
      <c r="AD85" cm="1">
        <f t="array" ref="AD85">MMULT($B9:$AL9,'Invesers de la matrice I-A'!BU$11:BU$47)</f>
        <v>4.2404926971879181E-4</v>
      </c>
      <c r="AE85" cm="1">
        <f t="array" ref="AE85">MMULT($B9:$AL9,'Invesers de la matrice I-A'!BV$11:BV$47)</f>
        <v>2.7950456419636777E-4</v>
      </c>
      <c r="AF85" cm="1">
        <f t="array" ref="AF85">MMULT($B9:$AL9,'Invesers de la matrice I-A'!BW$11:BW$47)</f>
        <v>2.3395193777119499E-4</v>
      </c>
      <c r="AG85" cm="1">
        <f t="array" ref="AG85">MMULT($B9:$AL9,'Invesers de la matrice I-A'!BX$11:BX$47)</f>
        <v>1.3606676801437652E-4</v>
      </c>
      <c r="AH85" cm="1">
        <f t="array" ref="AH85">MMULT($B9:$AL9,'Invesers de la matrice I-A'!BY$11:BY$47)</f>
        <v>1.0263249417612673E-4</v>
      </c>
      <c r="AI85" cm="1">
        <f t="array" ref="AI85">MMULT($B9:$AL9,'Invesers de la matrice I-A'!BZ$11:BZ$47)</f>
        <v>9.4427044548348228E-5</v>
      </c>
      <c r="AJ85" cm="1">
        <f t="array" ref="AJ85">MMULT($B9:$AL9,'Invesers de la matrice I-A'!CA$11:CA$47)</f>
        <v>3.4824805737500113E-4</v>
      </c>
      <c r="AK85" cm="1">
        <f t="array" ref="AK85">MMULT($B9:$AL9,'Invesers de la matrice I-A'!CB$11:CB$47)</f>
        <v>2.5272800379353479E-4</v>
      </c>
      <c r="AL85" cm="1">
        <f t="array" ref="AL85">MMULT($B9:$AL9,'Invesers de la matrice I-A'!CC$11:CC$47)</f>
        <v>0</v>
      </c>
      <c r="AM85" s="29"/>
    </row>
    <row r="86" spans="1:39">
      <c r="A86" s="13" t="s">
        <v>14</v>
      </c>
      <c r="B86" cm="1">
        <f t="array" ref="B86">MMULT($B10:$AL10,'Invesers de la matrice I-A'!AS$11:AS$47)</f>
        <v>9.5059029370487894E-3</v>
      </c>
      <c r="C86" cm="1">
        <f t="array" ref="C86">MMULT($B10:$AL10,'Invesers de la matrice I-A'!AT$11:AT$47)</f>
        <v>4.0804357964632047E-3</v>
      </c>
      <c r="D86" cm="1">
        <f t="array" ref="D86">MMULT($B10:$AL10,'Invesers de la matrice I-A'!AU$11:AU$47)</f>
        <v>4.4966625635024949E-3</v>
      </c>
      <c r="E86" cm="1">
        <f t="array" ref="E86">MMULT($B10:$AL10,'Invesers de la matrice I-A'!AV$11:AV$47)</f>
        <v>5.8333597570646017E-3</v>
      </c>
      <c r="F86" cm="1">
        <f t="array" ref="F86">MMULT($B10:$AL10,'Invesers de la matrice I-A'!AW$11:AW$47)</f>
        <v>6.4381465496219561E-3</v>
      </c>
      <c r="G86" cm="1">
        <f t="array" ref="G86">MMULT($B10:$AL10,'Invesers de la matrice I-A'!AX$11:AX$47)</f>
        <v>3.7960798280573314E-3</v>
      </c>
      <c r="H86" cm="1">
        <f t="array" ref="H86">MMULT($B10:$AL10,'Invesers de la matrice I-A'!AY$11:AY$47)</f>
        <v>0.38620776619622194</v>
      </c>
      <c r="I86" cm="1">
        <f t="array" ref="I86">MMULT($B10:$AL10,'Invesers de la matrice I-A'!AZ$11:AZ$47)</f>
        <v>9.6393406568717373E-3</v>
      </c>
      <c r="J86" cm="1">
        <f t="array" ref="J86">MMULT($B10:$AL10,'Invesers de la matrice I-A'!BA$11:BA$47)</f>
        <v>2.1386517990744983E-2</v>
      </c>
      <c r="K86" cm="1">
        <f t="array" ref="K86">MMULT($B10:$AL10,'Invesers de la matrice I-A'!BB$11:BB$47)</f>
        <v>3.211718957709977E-3</v>
      </c>
      <c r="L86" cm="1">
        <f t="array" ref="L86">MMULT($B10:$AL10,'Invesers de la matrice I-A'!BC$11:BC$47)</f>
        <v>1.7251232929282431E-3</v>
      </c>
      <c r="M86" cm="1">
        <f t="array" ref="M86">MMULT($B10:$AL10,'Invesers de la matrice I-A'!BD$11:BD$47)</f>
        <v>4.1492439590581631E-3</v>
      </c>
      <c r="N86" cm="1">
        <f t="array" ref="N86">MMULT($B10:$AL10,'Invesers de la matrice I-A'!BE$11:BE$47)</f>
        <v>2.557074090848023E-3</v>
      </c>
      <c r="O86" cm="1">
        <f t="array" ref="O86">MMULT($B10:$AL10,'Invesers de la matrice I-A'!BF$11:BF$47)</f>
        <v>2.1996267217861743E-3</v>
      </c>
      <c r="P86" cm="1">
        <f t="array" ref="P86">MMULT($B10:$AL10,'Invesers de la matrice I-A'!BG$11:BG$47)</f>
        <v>2.7616122072418553E-3</v>
      </c>
      <c r="Q86" cm="1">
        <f t="array" ref="Q86">MMULT($B10:$AL10,'Invesers de la matrice I-A'!BH$11:BH$47)</f>
        <v>7.4498098973025291E-3</v>
      </c>
      <c r="R86" cm="1">
        <f t="array" ref="R86">MMULT($B10:$AL10,'Invesers de la matrice I-A'!BI$11:BI$47)</f>
        <v>1.2947156622462172E-3</v>
      </c>
      <c r="S86" cm="1">
        <f t="array" ref="S86">MMULT($B10:$AL10,'Invesers de la matrice I-A'!BJ$11:BJ$47)</f>
        <v>2.8736058709821358E-3</v>
      </c>
      <c r="T86" cm="1">
        <f t="array" ref="T86">MMULT($B10:$AL10,'Invesers de la matrice I-A'!BK$11:BK$47)</f>
        <v>1.052793892676482E-3</v>
      </c>
      <c r="U86" cm="1">
        <f t="array" ref="U86">MMULT($B10:$AL10,'Invesers de la matrice I-A'!BL$11:BL$47)</f>
        <v>6.0198229216238308E-4</v>
      </c>
      <c r="V86" cm="1">
        <f t="array" ref="V86">MMULT($B10:$AL10,'Invesers de la matrice I-A'!BM$11:BM$47)</f>
        <v>1.4155162535256921E-3</v>
      </c>
      <c r="W86" cm="1">
        <f t="array" ref="W86">MMULT($B10:$AL10,'Invesers de la matrice I-A'!BN$11:BN$47)</f>
        <v>2.1990819735466702E-3</v>
      </c>
      <c r="X86" cm="1">
        <f t="array" ref="X86">MMULT($B10:$AL10,'Invesers de la matrice I-A'!BO$11:BO$47)</f>
        <v>8.5864435991401102E-4</v>
      </c>
      <c r="Y86" cm="1">
        <f t="array" ref="Y86">MMULT($B10:$AL10,'Invesers de la matrice I-A'!BP$11:BP$47)</f>
        <v>6.2433093856177201E-4</v>
      </c>
      <c r="Z86" cm="1">
        <f t="array" ref="Z86">MMULT($B10:$AL10,'Invesers de la matrice I-A'!BQ$11:BQ$47)</f>
        <v>4.0777012437861462E-4</v>
      </c>
      <c r="AA86" cm="1">
        <f t="array" ref="AA86">MMULT($B10:$AL10,'Invesers de la matrice I-A'!BR$11:BR$47)</f>
        <v>4.6054788613924147E-4</v>
      </c>
      <c r="AB86" cm="1">
        <f t="array" ref="AB86">MMULT($B10:$AL10,'Invesers de la matrice I-A'!BS$11:BS$47)</f>
        <v>5.6516244829239964E-4</v>
      </c>
      <c r="AC86" cm="1">
        <f t="array" ref="AC86">MMULT($B10:$AL10,'Invesers de la matrice I-A'!BT$11:BT$47)</f>
        <v>1.2967965590601816E-3</v>
      </c>
      <c r="AD86" cm="1">
        <f t="array" ref="AD86">MMULT($B10:$AL10,'Invesers de la matrice I-A'!BU$11:BU$47)</f>
        <v>1.4543544140264513E-3</v>
      </c>
      <c r="AE86" cm="1">
        <f t="array" ref="AE86">MMULT($B10:$AL10,'Invesers de la matrice I-A'!BV$11:BV$47)</f>
        <v>7.5165184829262548E-4</v>
      </c>
      <c r="AF86" cm="1">
        <f t="array" ref="AF86">MMULT($B10:$AL10,'Invesers de la matrice I-A'!BW$11:BW$47)</f>
        <v>5.527904900523373E-4</v>
      </c>
      <c r="AG86" cm="1">
        <f t="array" ref="AG86">MMULT($B10:$AL10,'Invesers de la matrice I-A'!BX$11:BX$47)</f>
        <v>5.455994785321344E-4</v>
      </c>
      <c r="AH86" cm="1">
        <f t="array" ref="AH86">MMULT($B10:$AL10,'Invesers de la matrice I-A'!BY$11:BY$47)</f>
        <v>9.3136710125902959E-4</v>
      </c>
      <c r="AI86" cm="1">
        <f t="array" ref="AI86">MMULT($B10:$AL10,'Invesers de la matrice I-A'!BZ$11:BZ$47)</f>
        <v>3.4123009043236677E-4</v>
      </c>
      <c r="AJ86" cm="1">
        <f t="array" ref="AJ86">MMULT($B10:$AL10,'Invesers de la matrice I-A'!CA$11:CA$47)</f>
        <v>1.4116400132272555E-3</v>
      </c>
      <c r="AK86" cm="1">
        <f t="array" ref="AK86">MMULT($B10:$AL10,'Invesers de la matrice I-A'!CB$11:CB$47)</f>
        <v>8.3291318225699261E-4</v>
      </c>
      <c r="AL86" cm="1">
        <f t="array" ref="AL86">MMULT($B10:$AL10,'Invesers de la matrice I-A'!CC$11:CC$47)</f>
        <v>0</v>
      </c>
      <c r="AM86" s="29"/>
    </row>
    <row r="87" spans="1:39">
      <c r="A87" s="13" t="s">
        <v>15</v>
      </c>
      <c r="B87" cm="1">
        <f t="array" ref="B87">MMULT($B11:$AL11,'Invesers de la matrice I-A'!AS$11:AS$47)</f>
        <v>4.1611000128279269E-4</v>
      </c>
      <c r="C87" cm="1">
        <f t="array" ref="C87">MMULT($B11:$AL11,'Invesers de la matrice I-A'!AT$11:AT$47)</f>
        <v>1.030515901328846E-5</v>
      </c>
      <c r="D87" cm="1">
        <f t="array" ref="D87">MMULT($B11:$AL11,'Invesers de la matrice I-A'!AU$11:AU$47)</f>
        <v>1.5524854719040291E-4</v>
      </c>
      <c r="E87" cm="1">
        <f t="array" ref="E87">MMULT($B11:$AL11,'Invesers de la matrice I-A'!AV$11:AV$47)</f>
        <v>2.5341895992976946E-5</v>
      </c>
      <c r="F87" cm="1">
        <f t="array" ref="F87">MMULT($B11:$AL11,'Invesers de la matrice I-A'!AW$11:AW$47)</f>
        <v>3.0887231445199551E-5</v>
      </c>
      <c r="G87" cm="1">
        <f t="array" ref="G87">MMULT($B11:$AL11,'Invesers de la matrice I-A'!AX$11:AX$47)</f>
        <v>9.8891044832113756E-6</v>
      </c>
      <c r="H87" cm="1">
        <f t="array" ref="H87">MMULT($B11:$AL11,'Invesers de la matrice I-A'!AY$11:AY$47)</f>
        <v>1.7239848378839849E-4</v>
      </c>
      <c r="I87" cm="1">
        <f t="array" ref="I87">MMULT($B11:$AL11,'Invesers de la matrice I-A'!AZ$11:AZ$47)</f>
        <v>0.45819947313486381</v>
      </c>
      <c r="J87" cm="1">
        <f t="array" ref="J87">MMULT($B11:$AL11,'Invesers de la matrice I-A'!BA$11:BA$47)</f>
        <v>2.2239683559981247E-5</v>
      </c>
      <c r="K87" cm="1">
        <f t="array" ref="K87">MMULT($B11:$AL11,'Invesers de la matrice I-A'!BB$11:BB$47)</f>
        <v>9.5809542978140223E-6</v>
      </c>
      <c r="L87" cm="1">
        <f t="array" ref="L87">MMULT($B11:$AL11,'Invesers de la matrice I-A'!BC$11:BC$47)</f>
        <v>7.110164481190925E-6</v>
      </c>
      <c r="M87" cm="1">
        <f t="array" ref="M87">MMULT($B11:$AL11,'Invesers de la matrice I-A'!BD$11:BD$47)</f>
        <v>9.9748691145118429E-6</v>
      </c>
      <c r="N87" cm="1">
        <f t="array" ref="N87">MMULT($B11:$AL11,'Invesers de la matrice I-A'!BE$11:BE$47)</f>
        <v>9.0968666222357627E-6</v>
      </c>
      <c r="O87" cm="1">
        <f t="array" ref="O87">MMULT($B11:$AL11,'Invesers de la matrice I-A'!BF$11:BF$47)</f>
        <v>9.5758735684347176E-6</v>
      </c>
      <c r="P87" cm="1">
        <f t="array" ref="P87">MMULT($B11:$AL11,'Invesers de la matrice I-A'!BG$11:BG$47)</f>
        <v>2.4559998945610787E-5</v>
      </c>
      <c r="Q87" cm="1">
        <f t="array" ref="Q87">MMULT($B11:$AL11,'Invesers de la matrice I-A'!BH$11:BH$47)</f>
        <v>9.0507994632065914E-6</v>
      </c>
      <c r="R87" cm="1">
        <f t="array" ref="R87">MMULT($B11:$AL11,'Invesers de la matrice I-A'!BI$11:BI$47)</f>
        <v>1.8115306176944507E-5</v>
      </c>
      <c r="S87" cm="1">
        <f t="array" ref="S87">MMULT($B11:$AL11,'Invesers de la matrice I-A'!BJ$11:BJ$47)</f>
        <v>9.8675706175781116E-6</v>
      </c>
      <c r="T87" cm="1">
        <f t="array" ref="T87">MMULT($B11:$AL11,'Invesers de la matrice I-A'!BK$11:BK$47)</f>
        <v>1.3293321247858055E-5</v>
      </c>
      <c r="U87" cm="1">
        <f t="array" ref="U87">MMULT($B11:$AL11,'Invesers de la matrice I-A'!BL$11:BL$47)</f>
        <v>1.1060704534926163E-5</v>
      </c>
      <c r="V87" cm="1">
        <f t="array" ref="V87">MMULT($B11:$AL11,'Invesers de la matrice I-A'!BM$11:BM$47)</f>
        <v>3.747095930067864E-5</v>
      </c>
      <c r="W87" cm="1">
        <f t="array" ref="W87">MMULT($B11:$AL11,'Invesers de la matrice I-A'!BN$11:BN$47)</f>
        <v>1.2844887309725465E-5</v>
      </c>
      <c r="X87" cm="1">
        <f t="array" ref="X87">MMULT($B11:$AL11,'Invesers de la matrice I-A'!BO$11:BO$47)</f>
        <v>1.2935880684669079E-5</v>
      </c>
      <c r="Y87" cm="1">
        <f t="array" ref="Y87">MMULT($B11:$AL11,'Invesers de la matrice I-A'!BP$11:BP$47)</f>
        <v>1.1741013407624689E-5</v>
      </c>
      <c r="Z87" cm="1">
        <f t="array" ref="Z87">MMULT($B11:$AL11,'Invesers de la matrice I-A'!BQ$11:BQ$47)</f>
        <v>1.672366100702558E-5</v>
      </c>
      <c r="AA87" cm="1">
        <f t="array" ref="AA87">MMULT($B11:$AL11,'Invesers de la matrice I-A'!BR$11:BR$47)</f>
        <v>3.6812336268125907E-6</v>
      </c>
      <c r="AB87" cm="1">
        <f t="array" ref="AB87">MMULT($B11:$AL11,'Invesers de la matrice I-A'!BS$11:BS$47)</f>
        <v>1.5944463382543455E-5</v>
      </c>
      <c r="AC87" cm="1">
        <f t="array" ref="AC87">MMULT($B11:$AL11,'Invesers de la matrice I-A'!BT$11:BT$47)</f>
        <v>3.551070909948943E-5</v>
      </c>
      <c r="AD87" cm="1">
        <f t="array" ref="AD87">MMULT($B11:$AL11,'Invesers de la matrice I-A'!BU$11:BU$47)</f>
        <v>3.4986674820830011E-4</v>
      </c>
      <c r="AE87" cm="1">
        <f t="array" ref="AE87">MMULT($B11:$AL11,'Invesers de la matrice I-A'!BV$11:BV$47)</f>
        <v>2.8367752266264389E-5</v>
      </c>
      <c r="AF87" cm="1">
        <f t="array" ref="AF87">MMULT($B11:$AL11,'Invesers de la matrice I-A'!BW$11:BW$47)</f>
        <v>2.9678834151214555E-5</v>
      </c>
      <c r="AG87" cm="1">
        <f t="array" ref="AG87">MMULT($B11:$AL11,'Invesers de la matrice I-A'!BX$11:BX$47)</f>
        <v>2.2027972084931102E-5</v>
      </c>
      <c r="AH87" cm="1">
        <f t="array" ref="AH87">MMULT($B11:$AL11,'Invesers de la matrice I-A'!BY$11:BY$47)</f>
        <v>1.0260502274769055E-3</v>
      </c>
      <c r="AI87" cm="1">
        <f t="array" ref="AI87">MMULT($B11:$AL11,'Invesers de la matrice I-A'!BZ$11:BZ$47)</f>
        <v>9.0928737542706834E-5</v>
      </c>
      <c r="AJ87" cm="1">
        <f t="array" ref="AJ87">MMULT($B11:$AL11,'Invesers de la matrice I-A'!CA$11:CA$47)</f>
        <v>1.6572002401015408E-5</v>
      </c>
      <c r="AK87" cm="1">
        <f t="array" ref="AK87">MMULT($B11:$AL11,'Invesers de la matrice I-A'!CB$11:CB$47)</f>
        <v>1.5595897328061321E-5</v>
      </c>
      <c r="AL87" cm="1">
        <f t="array" ref="AL87">MMULT($B11:$AL11,'Invesers de la matrice I-A'!CC$11:CC$47)</f>
        <v>0</v>
      </c>
      <c r="AM87" s="29"/>
    </row>
    <row r="88" spans="1:39">
      <c r="A88" s="13" t="s">
        <v>16</v>
      </c>
      <c r="B88" cm="1">
        <f t="array" ref="B88">MMULT($B12:$AL12,'Invesers de la matrice I-A'!AS$11:AS$47)</f>
        <v>3.9946836227116242E-3</v>
      </c>
      <c r="C88" cm="1">
        <f t="array" ref="C88">MMULT($B12:$AL12,'Invesers de la matrice I-A'!AT$11:AT$47)</f>
        <v>2.0146398556288501E-2</v>
      </c>
      <c r="D88" cm="1">
        <f t="array" ref="D88">MMULT($B12:$AL12,'Invesers de la matrice I-A'!AU$11:AU$47)</f>
        <v>6.8096647317462929E-3</v>
      </c>
      <c r="E88" cm="1">
        <f t="array" ref="E88">MMULT($B12:$AL12,'Invesers de la matrice I-A'!AV$11:AV$47)</f>
        <v>5.8124069921458013E-3</v>
      </c>
      <c r="F88" cm="1">
        <f t="array" ref="F88">MMULT($B12:$AL12,'Invesers de la matrice I-A'!AW$11:AW$47)</f>
        <v>5.5941411193723995E-3</v>
      </c>
      <c r="G88" cm="1">
        <f t="array" ref="G88">MMULT($B12:$AL12,'Invesers de la matrice I-A'!AX$11:AX$47)</f>
        <v>5.9972755624674336E-3</v>
      </c>
      <c r="H88" cm="1">
        <f t="array" ref="H88">MMULT($B12:$AL12,'Invesers de la matrice I-A'!AY$11:AY$47)</f>
        <v>7.7708382245961927E-3</v>
      </c>
      <c r="I88" cm="1">
        <f t="array" ref="I88">MMULT($B12:$AL12,'Invesers de la matrice I-A'!AZ$11:AZ$47)</f>
        <v>4.8034966858004841E-3</v>
      </c>
      <c r="J88" cm="1">
        <f t="array" ref="J88">MMULT($B12:$AL12,'Invesers de la matrice I-A'!BA$11:BA$47)</f>
        <v>0.40043161087483864</v>
      </c>
      <c r="K88" cm="1">
        <f t="array" ref="K88">MMULT($B12:$AL12,'Invesers de la matrice I-A'!BB$11:BB$47)</f>
        <v>5.9328663364981229E-3</v>
      </c>
      <c r="L88" cm="1">
        <f t="array" ref="L88">MMULT($B12:$AL12,'Invesers de la matrice I-A'!BC$11:BC$47)</f>
        <v>9.9635004836237332E-3</v>
      </c>
      <c r="M88" cm="1">
        <f t="array" ref="M88">MMULT($B12:$AL12,'Invesers de la matrice I-A'!BD$11:BD$47)</f>
        <v>1.3117191835667241E-2</v>
      </c>
      <c r="N88" cm="1">
        <f t="array" ref="N88">MMULT($B12:$AL12,'Invesers de la matrice I-A'!BE$11:BE$47)</f>
        <v>9.0335978316192292E-3</v>
      </c>
      <c r="O88" cm="1">
        <f t="array" ref="O88">MMULT($B12:$AL12,'Invesers de la matrice I-A'!BF$11:BF$47)</f>
        <v>8.9960800919902315E-3</v>
      </c>
      <c r="P88" cm="1">
        <f t="array" ref="P88">MMULT($B12:$AL12,'Invesers de la matrice I-A'!BG$11:BG$47)</f>
        <v>8.7333835672052038E-3</v>
      </c>
      <c r="Q88" cm="1">
        <f t="array" ref="Q88">MMULT($B12:$AL12,'Invesers de la matrice I-A'!BH$11:BH$47)</f>
        <v>3.4620920214053206E-3</v>
      </c>
      <c r="R88" cm="1">
        <f t="array" ref="R88">MMULT($B12:$AL12,'Invesers de la matrice I-A'!BI$11:BI$47)</f>
        <v>4.3248905582396104E-3</v>
      </c>
      <c r="S88" cm="1">
        <f t="array" ref="S88">MMULT($B12:$AL12,'Invesers de la matrice I-A'!BJ$11:BJ$47)</f>
        <v>2.3517504663710786E-2</v>
      </c>
      <c r="T88" cm="1">
        <f t="array" ref="T88">MMULT($B12:$AL12,'Invesers de la matrice I-A'!BK$11:BK$47)</f>
        <v>3.5432497581038623E-3</v>
      </c>
      <c r="U88" cm="1">
        <f t="array" ref="U88">MMULT($B12:$AL12,'Invesers de la matrice I-A'!BL$11:BL$47)</f>
        <v>1.6656020183006992E-3</v>
      </c>
      <c r="V88" cm="1">
        <f t="array" ref="V88">MMULT($B12:$AL12,'Invesers de la matrice I-A'!BM$11:BM$47)</f>
        <v>2.1355649577126275E-3</v>
      </c>
      <c r="W88" cm="1">
        <f t="array" ref="W88">MMULT($B12:$AL12,'Invesers de la matrice I-A'!BN$11:BN$47)</f>
        <v>3.1526073739430033E-3</v>
      </c>
      <c r="X88" cm="1">
        <f t="array" ref="X88">MMULT($B12:$AL12,'Invesers de la matrice I-A'!BO$11:BO$47)</f>
        <v>3.1271315358802412E-3</v>
      </c>
      <c r="Y88" cm="1">
        <f t="array" ref="Y88">MMULT($B12:$AL12,'Invesers de la matrice I-A'!BP$11:BP$47)</f>
        <v>9.8535861059732615E-4</v>
      </c>
      <c r="Z88" cm="1">
        <f t="array" ref="Z88">MMULT($B12:$AL12,'Invesers de la matrice I-A'!BQ$11:BQ$47)</f>
        <v>1.0543954809404056E-3</v>
      </c>
      <c r="AA88" cm="1">
        <f t="array" ref="AA88">MMULT($B12:$AL12,'Invesers de la matrice I-A'!BR$11:BR$47)</f>
        <v>7.418145474242711E-4</v>
      </c>
      <c r="AB88" cm="1">
        <f t="array" ref="AB88">MMULT($B12:$AL12,'Invesers de la matrice I-A'!BS$11:BS$47)</f>
        <v>1.4901019212428073E-3</v>
      </c>
      <c r="AC88" cm="1">
        <f t="array" ref="AC88">MMULT($B12:$AL12,'Invesers de la matrice I-A'!BT$11:BT$47)</f>
        <v>2.4761192431111004E-3</v>
      </c>
      <c r="AD88" cm="1">
        <f t="array" ref="AD88">MMULT($B12:$AL12,'Invesers de la matrice I-A'!BU$11:BU$47)</f>
        <v>2.6763182751840977E-3</v>
      </c>
      <c r="AE88" cm="1">
        <f t="array" ref="AE88">MMULT($B12:$AL12,'Invesers de la matrice I-A'!BV$11:BV$47)</f>
        <v>2.0428629538856414E-3</v>
      </c>
      <c r="AF88" cm="1">
        <f t="array" ref="AF88">MMULT($B12:$AL12,'Invesers de la matrice I-A'!BW$11:BW$47)</f>
        <v>1.0009322038003296E-3</v>
      </c>
      <c r="AG88" cm="1">
        <f t="array" ref="AG88">MMULT($B12:$AL12,'Invesers de la matrice I-A'!BX$11:BX$47)</f>
        <v>9.8494976045177592E-4</v>
      </c>
      <c r="AH88" cm="1">
        <f t="array" ref="AH88">MMULT($B12:$AL12,'Invesers de la matrice I-A'!BY$11:BY$47)</f>
        <v>1.613940419609672E-3</v>
      </c>
      <c r="AI88" cm="1">
        <f t="array" ref="AI88">MMULT($B12:$AL12,'Invesers de la matrice I-A'!BZ$11:BZ$47)</f>
        <v>7.938409541050856E-4</v>
      </c>
      <c r="AJ88" cm="1">
        <f t="array" ref="AJ88">MMULT($B12:$AL12,'Invesers de la matrice I-A'!CA$11:CA$47)</f>
        <v>1.9424076639619739E-3</v>
      </c>
      <c r="AK88" cm="1">
        <f t="array" ref="AK88">MMULT($B12:$AL12,'Invesers de la matrice I-A'!CB$11:CB$47)</f>
        <v>2.0371059876505802E-3</v>
      </c>
      <c r="AL88" cm="1">
        <f t="array" ref="AL88">MMULT($B12:$AL12,'Invesers de la matrice I-A'!CC$11:CC$47)</f>
        <v>0</v>
      </c>
      <c r="AM88" s="29"/>
    </row>
    <row r="89" spans="1:39">
      <c r="A89" s="13" t="s">
        <v>17</v>
      </c>
      <c r="B89" cm="1">
        <f t="array" ref="B89">MMULT($B13:$AL13,'Invesers de la matrice I-A'!AS$11:AS$47)</f>
        <v>2.7112682327299232E-3</v>
      </c>
      <c r="C89" cm="1">
        <f t="array" ref="C89">MMULT($B13:$AL13,'Invesers de la matrice I-A'!AT$11:AT$47)</f>
        <v>8.6166469147369133E-3</v>
      </c>
      <c r="D89" cm="1">
        <f t="array" ref="D89">MMULT($B13:$AL13,'Invesers de la matrice I-A'!AU$11:AU$47)</f>
        <v>4.3168281710247881E-3</v>
      </c>
      <c r="E89" cm="1">
        <f t="array" ref="E89">MMULT($B13:$AL13,'Invesers de la matrice I-A'!AV$11:AV$47)</f>
        <v>3.3610604016682767E-3</v>
      </c>
      <c r="F89" cm="1">
        <f t="array" ref="F89">MMULT($B13:$AL13,'Invesers de la matrice I-A'!AW$11:AW$47)</f>
        <v>5.5497827677766058E-3</v>
      </c>
      <c r="G89" cm="1">
        <f t="array" ref="G89">MMULT($B13:$AL13,'Invesers de la matrice I-A'!AX$11:AX$47)</f>
        <v>5.3573372844878944E-3</v>
      </c>
      <c r="H89" cm="1">
        <f t="array" ref="H89">MMULT($B13:$AL13,'Invesers de la matrice I-A'!AY$11:AY$47)</f>
        <v>5.3163707009420318E-3</v>
      </c>
      <c r="I89" cm="1">
        <f t="array" ref="I89">MMULT($B13:$AL13,'Invesers de la matrice I-A'!AZ$11:AZ$47)</f>
        <v>2.2607784035900964E-3</v>
      </c>
      <c r="J89" cm="1">
        <f t="array" ref="J89">MMULT($B13:$AL13,'Invesers de la matrice I-A'!BA$11:BA$47)</f>
        <v>5.5098626514598912E-3</v>
      </c>
      <c r="K89" cm="1">
        <f t="array" ref="K89">MMULT($B13:$AL13,'Invesers de la matrice I-A'!BB$11:BB$47)</f>
        <v>0.35578780801010212</v>
      </c>
      <c r="L89" cm="1">
        <f t="array" ref="L89">MMULT($B13:$AL13,'Invesers de la matrice I-A'!BC$11:BC$47)</f>
        <v>1.3542283562599242E-2</v>
      </c>
      <c r="M89" cm="1">
        <f t="array" ref="M89">MMULT($B13:$AL13,'Invesers de la matrice I-A'!BD$11:BD$47)</f>
        <v>2.8451231381546375E-2</v>
      </c>
      <c r="N89" cm="1">
        <f t="array" ref="N89">MMULT($B13:$AL13,'Invesers de la matrice I-A'!BE$11:BE$47)</f>
        <v>3.5522633694141617E-2</v>
      </c>
      <c r="O89" cm="1">
        <f t="array" ref="O89">MMULT($B13:$AL13,'Invesers de la matrice I-A'!BF$11:BF$47)</f>
        <v>1.9542540377179729E-2</v>
      </c>
      <c r="P89" cm="1">
        <f t="array" ref="P89">MMULT($B13:$AL13,'Invesers de la matrice I-A'!BG$11:BG$47)</f>
        <v>2.2794064504599268E-2</v>
      </c>
      <c r="Q89" cm="1">
        <f t="array" ref="Q89">MMULT($B13:$AL13,'Invesers de la matrice I-A'!BH$11:BH$47)</f>
        <v>2.8135259123596625E-3</v>
      </c>
      <c r="R89" cm="1">
        <f t="array" ref="R89">MMULT($B13:$AL13,'Invesers de la matrice I-A'!BI$11:BI$47)</f>
        <v>8.3402473272916645E-3</v>
      </c>
      <c r="S89" cm="1">
        <f t="array" ref="S89">MMULT($B13:$AL13,'Invesers de la matrice I-A'!BJ$11:BJ$47)</f>
        <v>1.8945019323662739E-2</v>
      </c>
      <c r="T89" cm="1">
        <f t="array" ref="T89">MMULT($B13:$AL13,'Invesers de la matrice I-A'!BK$11:BK$47)</f>
        <v>1.4122065912699554E-3</v>
      </c>
      <c r="U89" cm="1">
        <f t="array" ref="U89">MMULT($B13:$AL13,'Invesers de la matrice I-A'!BL$11:BL$47)</f>
        <v>1.7046198618133328E-3</v>
      </c>
      <c r="V89" cm="1">
        <f t="array" ref="V89">MMULT($B13:$AL13,'Invesers de la matrice I-A'!BM$11:BM$47)</f>
        <v>1.2739137951148628E-3</v>
      </c>
      <c r="W89" cm="1">
        <f t="array" ref="W89">MMULT($B13:$AL13,'Invesers de la matrice I-A'!BN$11:BN$47)</f>
        <v>1.7046337099978198E-3</v>
      </c>
      <c r="X89" cm="1">
        <f t="array" ref="X89">MMULT($B13:$AL13,'Invesers de la matrice I-A'!BO$11:BO$47)</f>
        <v>2.5530778916729633E-3</v>
      </c>
      <c r="Y89" cm="1">
        <f t="array" ref="Y89">MMULT($B13:$AL13,'Invesers de la matrice I-A'!BP$11:BP$47)</f>
        <v>9.9128337367762089E-4</v>
      </c>
      <c r="Z89" cm="1">
        <f t="array" ref="Z89">MMULT($B13:$AL13,'Invesers de la matrice I-A'!BQ$11:BQ$47)</f>
        <v>7.7025402083924044E-4</v>
      </c>
      <c r="AA89" cm="1">
        <f t="array" ref="AA89">MMULT($B13:$AL13,'Invesers de la matrice I-A'!BR$11:BR$47)</f>
        <v>5.9236224943484694E-4</v>
      </c>
      <c r="AB89" cm="1">
        <f t="array" ref="AB89">MMULT($B13:$AL13,'Invesers de la matrice I-A'!BS$11:BS$47)</f>
        <v>9.1983696300366601E-4</v>
      </c>
      <c r="AC89" cm="1">
        <f t="array" ref="AC89">MMULT($B13:$AL13,'Invesers de la matrice I-A'!BT$11:BT$47)</f>
        <v>1.4985078707822771E-3</v>
      </c>
      <c r="AD89" cm="1">
        <f t="array" ref="AD89">MMULT($B13:$AL13,'Invesers de la matrice I-A'!BU$11:BU$47)</f>
        <v>1.5869578913018636E-3</v>
      </c>
      <c r="AE89" cm="1">
        <f t="array" ref="AE89">MMULT($B13:$AL13,'Invesers de la matrice I-A'!BV$11:BV$47)</f>
        <v>2.1901259590374118E-3</v>
      </c>
      <c r="AF89" cm="1">
        <f t="array" ref="AF89">MMULT($B13:$AL13,'Invesers de la matrice I-A'!BW$11:BW$47)</f>
        <v>1.7434472866623158E-3</v>
      </c>
      <c r="AG89" cm="1">
        <f t="array" ref="AG89">MMULT($B13:$AL13,'Invesers de la matrice I-A'!BX$11:BX$47)</f>
        <v>5.588032552466466E-4</v>
      </c>
      <c r="AH89" cm="1">
        <f t="array" ref="AH89">MMULT($B13:$AL13,'Invesers de la matrice I-A'!BY$11:BY$47)</f>
        <v>8.2454251801795215E-4</v>
      </c>
      <c r="AI89" cm="1">
        <f t="array" ref="AI89">MMULT($B13:$AL13,'Invesers de la matrice I-A'!BZ$11:BZ$47)</f>
        <v>6.40957512646574E-4</v>
      </c>
      <c r="AJ89" cm="1">
        <f t="array" ref="AJ89">MMULT($B13:$AL13,'Invesers de la matrice I-A'!CA$11:CA$47)</f>
        <v>1.4434800278057024E-3</v>
      </c>
      <c r="AK89" cm="1">
        <f t="array" ref="AK89">MMULT($B13:$AL13,'Invesers de la matrice I-A'!CB$11:CB$47)</f>
        <v>2.3202392381274522E-3</v>
      </c>
      <c r="AL89" cm="1">
        <f t="array" ref="AL89">MMULT($B13:$AL13,'Invesers de la matrice I-A'!CC$11:CC$47)</f>
        <v>0</v>
      </c>
      <c r="AM89" s="29"/>
    </row>
    <row r="90" spans="1:39">
      <c r="A90" s="13" t="s">
        <v>18</v>
      </c>
      <c r="B90" cm="1">
        <f t="array" ref="B90">MMULT($B14:$AL14,'Invesers de la matrice I-A'!AS$11:AS$47)</f>
        <v>1.4240099914523423E-4</v>
      </c>
      <c r="C90" cm="1">
        <f t="array" ref="C90">MMULT($B14:$AL14,'Invesers de la matrice I-A'!AT$11:AT$47)</f>
        <v>3.9458717556641536E-4</v>
      </c>
      <c r="D90" cm="1">
        <f t="array" ref="D90">MMULT($B14:$AL14,'Invesers de la matrice I-A'!AU$11:AU$47)</f>
        <v>1.7588548972885122E-4</v>
      </c>
      <c r="E90" cm="1">
        <f t="array" ref="E90">MMULT($B14:$AL14,'Invesers de la matrice I-A'!AV$11:AV$47)</f>
        <v>1.6136899127450167E-4</v>
      </c>
      <c r="F90" cm="1">
        <f t="array" ref="F90">MMULT($B14:$AL14,'Invesers de la matrice I-A'!AW$11:AW$47)</f>
        <v>3.5525672273514878E-4</v>
      </c>
      <c r="G90" cm="1">
        <f t="array" ref="G90">MMULT($B14:$AL14,'Invesers de la matrice I-A'!AX$11:AX$47)</f>
        <v>2.9750151176234402E-4</v>
      </c>
      <c r="H90" cm="1">
        <f t="array" ref="H90">MMULT($B14:$AL14,'Invesers de la matrice I-A'!AY$11:AY$47)</f>
        <v>2.2508070862742267E-4</v>
      </c>
      <c r="I90" cm="1">
        <f t="array" ref="I90">MMULT($B14:$AL14,'Invesers de la matrice I-A'!AZ$11:AZ$47)</f>
        <v>1.0763810139180431E-4</v>
      </c>
      <c r="J90" cm="1">
        <f t="array" ref="J90">MMULT($B14:$AL14,'Invesers de la matrice I-A'!BA$11:BA$47)</f>
        <v>3.0489703977427577E-4</v>
      </c>
      <c r="K90" cm="1">
        <f t="array" ref="K90">MMULT($B14:$AL14,'Invesers de la matrice I-A'!BB$11:BB$47)</f>
        <v>5.0902702433088876E-4</v>
      </c>
      <c r="L90" cm="1">
        <f t="array" ref="L90">MMULT($B14:$AL14,'Invesers de la matrice I-A'!BC$11:BC$47)</f>
        <v>0.47775062729427781</v>
      </c>
      <c r="M90" cm="1">
        <f t="array" ref="M90">MMULT($B14:$AL14,'Invesers de la matrice I-A'!BD$11:BD$47)</f>
        <v>4.3305434084713809E-3</v>
      </c>
      <c r="N90" cm="1">
        <f t="array" ref="N90">MMULT($B14:$AL14,'Invesers de la matrice I-A'!BE$11:BE$47)</f>
        <v>1.8295293795244473E-3</v>
      </c>
      <c r="O90" cm="1">
        <f t="array" ref="O90">MMULT($B14:$AL14,'Invesers de la matrice I-A'!BF$11:BF$47)</f>
        <v>1.6882784246870842E-3</v>
      </c>
      <c r="P90" cm="1">
        <f t="array" ref="P90">MMULT($B14:$AL14,'Invesers de la matrice I-A'!BG$11:BG$47)</f>
        <v>1.3685227758897013E-3</v>
      </c>
      <c r="Q90" cm="1">
        <f t="array" ref="Q90">MMULT($B14:$AL14,'Invesers de la matrice I-A'!BH$11:BH$47)</f>
        <v>3.3691963245844589E-4</v>
      </c>
      <c r="R90" cm="1">
        <f t="array" ref="R90">MMULT($B14:$AL14,'Invesers de la matrice I-A'!BI$11:BI$47)</f>
        <v>2.6938562261767982E-4</v>
      </c>
      <c r="S90" cm="1">
        <f t="array" ref="S90">MMULT($B14:$AL14,'Invesers de la matrice I-A'!BJ$11:BJ$47)</f>
        <v>5.712404690560274E-4</v>
      </c>
      <c r="T90" cm="1">
        <f t="array" ref="T90">MMULT($B14:$AL14,'Invesers de la matrice I-A'!BK$11:BK$47)</f>
        <v>3.2764206775587958E-4</v>
      </c>
      <c r="U90" cm="1">
        <f t="array" ref="U90">MMULT($B14:$AL14,'Invesers de la matrice I-A'!BL$11:BL$47)</f>
        <v>2.732123542994852E-4</v>
      </c>
      <c r="V90" cm="1">
        <f t="array" ref="V90">MMULT($B14:$AL14,'Invesers de la matrice I-A'!BM$11:BM$47)</f>
        <v>1.4595687462349506E-4</v>
      </c>
      <c r="W90" cm="1">
        <f t="array" ref="W90">MMULT($B14:$AL14,'Invesers de la matrice I-A'!BN$11:BN$47)</f>
        <v>3.5267451550132834E-4</v>
      </c>
      <c r="X90" cm="1">
        <f t="array" ref="X90">MMULT($B14:$AL14,'Invesers de la matrice I-A'!BO$11:BO$47)</f>
        <v>2.1339178456015514E-3</v>
      </c>
      <c r="Y90" cm="1">
        <f t="array" ref="Y90">MMULT($B14:$AL14,'Invesers de la matrice I-A'!BP$11:BP$47)</f>
        <v>1.0656931265910241E-3</v>
      </c>
      <c r="Z90" cm="1">
        <f t="array" ref="Z90">MMULT($B14:$AL14,'Invesers de la matrice I-A'!BQ$11:BQ$47)</f>
        <v>2.9451299419807643E-4</v>
      </c>
      <c r="AA90" cm="1">
        <f t="array" ref="AA90">MMULT($B14:$AL14,'Invesers de la matrice I-A'!BR$11:BR$47)</f>
        <v>5.2569007568327825E-5</v>
      </c>
      <c r="AB90" cm="1">
        <f t="array" ref="AB90">MMULT($B14:$AL14,'Invesers de la matrice I-A'!BS$11:BS$47)</f>
        <v>3.1172296705747724E-4</v>
      </c>
      <c r="AC90" cm="1">
        <f t="array" ref="AC90">MMULT($B14:$AL14,'Invesers de la matrice I-A'!BT$11:BT$47)</f>
        <v>8.2867174423383158E-4</v>
      </c>
      <c r="AD90" cm="1">
        <f t="array" ref="AD90">MMULT($B14:$AL14,'Invesers de la matrice I-A'!BU$11:BU$47)</f>
        <v>4.5264267168507682E-4</v>
      </c>
      <c r="AE90" cm="1">
        <f t="array" ref="AE90">MMULT($B14:$AL14,'Invesers de la matrice I-A'!BV$11:BV$47)</f>
        <v>3.5605754608253055E-4</v>
      </c>
      <c r="AF90" cm="1">
        <f t="array" ref="AF90">MMULT($B14:$AL14,'Invesers de la matrice I-A'!BW$11:BW$47)</f>
        <v>2.1306665438818221E-4</v>
      </c>
      <c r="AG90" cm="1">
        <f t="array" ref="AG90">MMULT($B14:$AL14,'Invesers de la matrice I-A'!BX$11:BX$47)</f>
        <v>1.1594989310131833E-4</v>
      </c>
      <c r="AH90" cm="1">
        <f t="array" ref="AH90">MMULT($B14:$AL14,'Invesers de la matrice I-A'!BY$11:BY$47)</f>
        <v>1.0198855745894349E-3</v>
      </c>
      <c r="AI90" cm="1">
        <f t="array" ref="AI90">MMULT($B14:$AL14,'Invesers de la matrice I-A'!BZ$11:BZ$47)</f>
        <v>1.9147515698099874E-4</v>
      </c>
      <c r="AJ90" cm="1">
        <f t="array" ref="AJ90">MMULT($B14:$AL14,'Invesers de la matrice I-A'!CA$11:CA$47)</f>
        <v>3.8391492407212954E-4</v>
      </c>
      <c r="AK90" cm="1">
        <f t="array" ref="AK90">MMULT($B14:$AL14,'Invesers de la matrice I-A'!CB$11:CB$47)</f>
        <v>1.1795088480185572E-3</v>
      </c>
      <c r="AL90" cm="1">
        <f t="array" ref="AL90">MMULT($B14:$AL14,'Invesers de la matrice I-A'!CC$11:CC$47)</f>
        <v>0</v>
      </c>
      <c r="AM90" s="29"/>
    </row>
    <row r="91" spans="1:39">
      <c r="A91" s="13" t="s">
        <v>19</v>
      </c>
      <c r="B91" cm="1">
        <f t="array" ref="B91">MMULT($B15:$AL15,'Invesers de la matrice I-A'!AS$11:AS$47)</f>
        <v>1.7035014779139175E-4</v>
      </c>
      <c r="C91" cm="1">
        <f t="array" ref="C91">MMULT($B15:$AL15,'Invesers de la matrice I-A'!AT$11:AT$47)</f>
        <v>4.3661342832095382E-4</v>
      </c>
      <c r="D91" cm="1">
        <f t="array" ref="D91">MMULT($B15:$AL15,'Invesers de la matrice I-A'!AU$11:AU$47)</f>
        <v>2.1891159094856712E-4</v>
      </c>
      <c r="E91" cm="1">
        <f t="array" ref="E91">MMULT($B15:$AL15,'Invesers de la matrice I-A'!AV$11:AV$47)</f>
        <v>1.9137345841441621E-4</v>
      </c>
      <c r="F91" cm="1">
        <f t="array" ref="F91">MMULT($B15:$AL15,'Invesers de la matrice I-A'!AW$11:AW$47)</f>
        <v>4.7028385375982488E-4</v>
      </c>
      <c r="G91" cm="1">
        <f t="array" ref="G91">MMULT($B15:$AL15,'Invesers de la matrice I-A'!AX$11:AX$47)</f>
        <v>3.9196622208006061E-4</v>
      </c>
      <c r="H91" cm="1">
        <f t="array" ref="H91">MMULT($B15:$AL15,'Invesers de la matrice I-A'!AY$11:AY$47)</f>
        <v>3.425927489461556E-4</v>
      </c>
      <c r="I91" cm="1">
        <f t="array" ref="I91">MMULT($B15:$AL15,'Invesers de la matrice I-A'!AZ$11:AZ$47)</f>
        <v>1.4271302060044164E-4</v>
      </c>
      <c r="J91" cm="1">
        <f t="array" ref="J91">MMULT($B15:$AL15,'Invesers de la matrice I-A'!BA$11:BA$47)</f>
        <v>3.3801381544270177E-4</v>
      </c>
      <c r="K91" cm="1">
        <f t="array" ref="K91">MMULT($B15:$AL15,'Invesers de la matrice I-A'!BB$11:BB$47)</f>
        <v>9.4188403395567327E-4</v>
      </c>
      <c r="L91" cm="1">
        <f t="array" ref="L91">MMULT($B15:$AL15,'Invesers de la matrice I-A'!BC$11:BC$47)</f>
        <v>2.1867701378079632E-3</v>
      </c>
      <c r="M91" cm="1">
        <f t="array" ref="M91">MMULT($B15:$AL15,'Invesers de la matrice I-A'!BD$11:BD$47)</f>
        <v>0.35245962598321939</v>
      </c>
      <c r="N91" cm="1">
        <f t="array" ref="N91">MMULT($B15:$AL15,'Invesers de la matrice I-A'!BE$11:BE$47)</f>
        <v>1.9389760411287523E-3</v>
      </c>
      <c r="O91" cm="1">
        <f t="array" ref="O91">MMULT($B15:$AL15,'Invesers de la matrice I-A'!BF$11:BF$47)</f>
        <v>1.1213733408901464E-3</v>
      </c>
      <c r="P91" cm="1">
        <f t="array" ref="P91">MMULT($B15:$AL15,'Invesers de la matrice I-A'!BG$11:BG$47)</f>
        <v>9.2175108112488703E-4</v>
      </c>
      <c r="Q91" cm="1">
        <f t="array" ref="Q91">MMULT($B15:$AL15,'Invesers de la matrice I-A'!BH$11:BH$47)</f>
        <v>4.3906342116493795E-4</v>
      </c>
      <c r="R91" cm="1">
        <f t="array" ref="R91">MMULT($B15:$AL15,'Invesers de la matrice I-A'!BI$11:BI$47)</f>
        <v>3.0931187369750681E-4</v>
      </c>
      <c r="S91" cm="1">
        <f t="array" ref="S91">MMULT($B15:$AL15,'Invesers de la matrice I-A'!BJ$11:BJ$47)</f>
        <v>1.1959537129218978E-3</v>
      </c>
      <c r="T91" cm="1">
        <f t="array" ref="T91">MMULT($B15:$AL15,'Invesers de la matrice I-A'!BK$11:BK$47)</f>
        <v>3.4926937602058184E-4</v>
      </c>
      <c r="U91" cm="1">
        <f t="array" ref="U91">MMULT($B15:$AL15,'Invesers de la matrice I-A'!BL$11:BL$47)</f>
        <v>2.954963051818845E-4</v>
      </c>
      <c r="V91" cm="1">
        <f t="array" ref="V91">MMULT($B15:$AL15,'Invesers de la matrice I-A'!BM$11:BM$47)</f>
        <v>1.6583742201158185E-4</v>
      </c>
      <c r="W91" cm="1">
        <f t="array" ref="W91">MMULT($B15:$AL15,'Invesers de la matrice I-A'!BN$11:BN$47)</f>
        <v>2.5401018438450624E-4</v>
      </c>
      <c r="X91" cm="1">
        <f t="array" ref="X91">MMULT($B15:$AL15,'Invesers de la matrice I-A'!BO$11:BO$47)</f>
        <v>1.3222321689087429E-3</v>
      </c>
      <c r="Y91" cm="1">
        <f t="array" ref="Y91">MMULT($B15:$AL15,'Invesers de la matrice I-A'!BP$11:BP$47)</f>
        <v>5.4380312183258616E-4</v>
      </c>
      <c r="Z91" cm="1">
        <f t="array" ref="Z91">MMULT($B15:$AL15,'Invesers de la matrice I-A'!BQ$11:BQ$47)</f>
        <v>1.7163874826453695E-4</v>
      </c>
      <c r="AA91" cm="1">
        <f t="array" ref="AA91">MMULT($B15:$AL15,'Invesers de la matrice I-A'!BR$11:BR$47)</f>
        <v>1.2776502220431649E-4</v>
      </c>
      <c r="AB91" cm="1">
        <f t="array" ref="AB91">MMULT($B15:$AL15,'Invesers de la matrice I-A'!BS$11:BS$47)</f>
        <v>3.7137008711672132E-4</v>
      </c>
      <c r="AC91" cm="1">
        <f t="array" ref="AC91">MMULT($B15:$AL15,'Invesers de la matrice I-A'!BT$11:BT$47)</f>
        <v>4.4868278090261259E-4</v>
      </c>
      <c r="AD91" cm="1">
        <f t="array" ref="AD91">MMULT($B15:$AL15,'Invesers de la matrice I-A'!BU$11:BU$47)</f>
        <v>2.550957812247741E-4</v>
      </c>
      <c r="AE91" cm="1">
        <f t="array" ref="AE91">MMULT($B15:$AL15,'Invesers de la matrice I-A'!BV$11:BV$47)</f>
        <v>2.6501534890473638E-4</v>
      </c>
      <c r="AF91" cm="1">
        <f t="array" ref="AF91">MMULT($B15:$AL15,'Invesers de la matrice I-A'!BW$11:BW$47)</f>
        <v>1.0621746986533314E-4</v>
      </c>
      <c r="AG91" cm="1">
        <f t="array" ref="AG91">MMULT($B15:$AL15,'Invesers de la matrice I-A'!BX$11:BX$47)</f>
        <v>5.995491534634948E-5</v>
      </c>
      <c r="AH91" cm="1">
        <f t="array" ref="AH91">MMULT($B15:$AL15,'Invesers de la matrice I-A'!BY$11:BY$47)</f>
        <v>7.1199950139431685E-5</v>
      </c>
      <c r="AI91" cm="1">
        <f t="array" ref="AI91">MMULT($B15:$AL15,'Invesers de la matrice I-A'!BZ$11:BZ$47)</f>
        <v>5.3059667899279369E-5</v>
      </c>
      <c r="AJ91" cm="1">
        <f t="array" ref="AJ91">MMULT($B15:$AL15,'Invesers de la matrice I-A'!CA$11:CA$47)</f>
        <v>2.0675684465866731E-4</v>
      </c>
      <c r="AK91" cm="1">
        <f t="array" ref="AK91">MMULT($B15:$AL15,'Invesers de la matrice I-A'!CB$11:CB$47)</f>
        <v>4.3486720931735985E-4</v>
      </c>
      <c r="AL91" cm="1">
        <f t="array" ref="AL91">MMULT($B15:$AL15,'Invesers de la matrice I-A'!CC$11:CC$47)</f>
        <v>0</v>
      </c>
      <c r="AM91" s="29"/>
    </row>
    <row r="92" spans="1:39">
      <c r="A92" s="13" t="s">
        <v>20</v>
      </c>
      <c r="B92" cm="1">
        <f t="array" ref="B92">MMULT($B16:$AL16,'Invesers de la matrice I-A'!AS$11:AS$47)</f>
        <v>7.2812581226276555E-4</v>
      </c>
      <c r="C92" cm="1">
        <f t="array" ref="C92">MMULT($B16:$AL16,'Invesers de la matrice I-A'!AT$11:AT$47)</f>
        <v>4.9388257532484168E-3</v>
      </c>
      <c r="D92" cm="1">
        <f t="array" ref="D92">MMULT($B16:$AL16,'Invesers de la matrice I-A'!AU$11:AU$47)</f>
        <v>7.7290306489483866E-4</v>
      </c>
      <c r="E92" cm="1">
        <f t="array" ref="E92">MMULT($B16:$AL16,'Invesers de la matrice I-A'!AV$11:AV$47)</f>
        <v>8.4558347696201753E-4</v>
      </c>
      <c r="F92" cm="1">
        <f t="array" ref="F92">MMULT($B16:$AL16,'Invesers de la matrice I-A'!AW$11:AW$47)</f>
        <v>9.6008886553619729E-4</v>
      </c>
      <c r="G92" cm="1">
        <f t="array" ref="G92">MMULT($B16:$AL16,'Invesers de la matrice I-A'!AX$11:AX$47)</f>
        <v>6.8758646466359733E-4</v>
      </c>
      <c r="H92" cm="1">
        <f t="array" ref="H92">MMULT($B16:$AL16,'Invesers de la matrice I-A'!AY$11:AY$47)</f>
        <v>6.9881913788858536E-4</v>
      </c>
      <c r="I92" cm="1">
        <f t="array" ref="I92">MMULT($B16:$AL16,'Invesers de la matrice I-A'!AZ$11:AZ$47)</f>
        <v>2.914674262822383E-4</v>
      </c>
      <c r="J92" cm="1">
        <f t="array" ref="J92">MMULT($B16:$AL16,'Invesers de la matrice I-A'!BA$11:BA$47)</f>
        <v>1.145786781828405E-3</v>
      </c>
      <c r="K92" cm="1">
        <f t="array" ref="K92">MMULT($B16:$AL16,'Invesers de la matrice I-A'!BB$11:BB$47)</f>
        <v>1.6299995311425399E-3</v>
      </c>
      <c r="L92" cm="1">
        <f t="array" ref="L92">MMULT($B16:$AL16,'Invesers de la matrice I-A'!BC$11:BC$47)</f>
        <v>1.6154113047676605E-3</v>
      </c>
      <c r="M92" cm="1">
        <f t="array" ref="M92">MMULT($B16:$AL16,'Invesers de la matrice I-A'!BD$11:BD$47)</f>
        <v>1.6131728144813695E-3</v>
      </c>
      <c r="N92" cm="1">
        <f t="array" ref="N92">MMULT($B16:$AL16,'Invesers de la matrice I-A'!BE$11:BE$47)</f>
        <v>0.32974892765229574</v>
      </c>
      <c r="O92" cm="1">
        <f t="array" ref="O92">MMULT($B16:$AL16,'Invesers de la matrice I-A'!BF$11:BF$47)</f>
        <v>3.5459227836229222E-3</v>
      </c>
      <c r="P92" cm="1">
        <f t="array" ref="P92">MMULT($B16:$AL16,'Invesers de la matrice I-A'!BG$11:BG$47)</f>
        <v>4.6329543750884801E-3</v>
      </c>
      <c r="Q92" cm="1">
        <f t="array" ref="Q92">MMULT($B16:$AL16,'Invesers de la matrice I-A'!BH$11:BH$47)</f>
        <v>8.5854411206504522E-4</v>
      </c>
      <c r="R92" cm="1">
        <f t="array" ref="R92">MMULT($B16:$AL16,'Invesers de la matrice I-A'!BI$11:BI$47)</f>
        <v>1.1948853730003677E-3</v>
      </c>
      <c r="S92" cm="1">
        <f t="array" ref="S92">MMULT($B16:$AL16,'Invesers de la matrice I-A'!BJ$11:BJ$47)</f>
        <v>1.8101232239934387E-3</v>
      </c>
      <c r="T92" cm="1">
        <f t="array" ref="T92">MMULT($B16:$AL16,'Invesers de la matrice I-A'!BK$11:BK$47)</f>
        <v>4.9421458421101429E-4</v>
      </c>
      <c r="U92" cm="1">
        <f t="array" ref="U92">MMULT($B16:$AL16,'Invesers de la matrice I-A'!BL$11:BL$47)</f>
        <v>4.6815430022842521E-4</v>
      </c>
      <c r="V92" cm="1">
        <f t="array" ref="V92">MMULT($B16:$AL16,'Invesers de la matrice I-A'!BM$11:BM$47)</f>
        <v>3.1919763116389975E-4</v>
      </c>
      <c r="W92" cm="1">
        <f t="array" ref="W92">MMULT($B16:$AL16,'Invesers de la matrice I-A'!BN$11:BN$47)</f>
        <v>5.2105279686812513E-4</v>
      </c>
      <c r="X92" cm="1">
        <f t="array" ref="X92">MMULT($B16:$AL16,'Invesers de la matrice I-A'!BO$11:BO$47)</f>
        <v>4.8891072012020994E-4</v>
      </c>
      <c r="Y92" cm="1">
        <f t="array" ref="Y92">MMULT($B16:$AL16,'Invesers de la matrice I-A'!BP$11:BP$47)</f>
        <v>1.9517258464478974E-4</v>
      </c>
      <c r="Z92" cm="1">
        <f t="array" ref="Z92">MMULT($B16:$AL16,'Invesers de la matrice I-A'!BQ$11:BQ$47)</f>
        <v>1.5380933549475522E-4</v>
      </c>
      <c r="AA92" cm="1">
        <f t="array" ref="AA92">MMULT($B16:$AL16,'Invesers de la matrice I-A'!BR$11:BR$47)</f>
        <v>7.0236649693662404E-5</v>
      </c>
      <c r="AB92" cm="1">
        <f t="array" ref="AB92">MMULT($B16:$AL16,'Invesers de la matrice I-A'!BS$11:BS$47)</f>
        <v>2.8406526023139157E-4</v>
      </c>
      <c r="AC92" cm="1">
        <f t="array" ref="AC92">MMULT($B16:$AL16,'Invesers de la matrice I-A'!BT$11:BT$47)</f>
        <v>3.2721155567395828E-4</v>
      </c>
      <c r="AD92" cm="1">
        <f t="array" ref="AD92">MMULT($B16:$AL16,'Invesers de la matrice I-A'!BU$11:BU$47)</f>
        <v>4.2568971885039011E-4</v>
      </c>
      <c r="AE92" cm="1">
        <f t="array" ref="AE92">MMULT($B16:$AL16,'Invesers de la matrice I-A'!BV$11:BV$47)</f>
        <v>4.0432971437567687E-4</v>
      </c>
      <c r="AF92" cm="1">
        <f t="array" ref="AF92">MMULT($B16:$AL16,'Invesers de la matrice I-A'!BW$11:BW$47)</f>
        <v>2.5382413691474467E-4</v>
      </c>
      <c r="AG92" cm="1">
        <f t="array" ref="AG92">MMULT($B16:$AL16,'Invesers de la matrice I-A'!BX$11:BX$47)</f>
        <v>1.1885201851292258E-4</v>
      </c>
      <c r="AH92" cm="1">
        <f t="array" ref="AH92">MMULT($B16:$AL16,'Invesers de la matrice I-A'!BY$11:BY$47)</f>
        <v>1.505559278102621E-4</v>
      </c>
      <c r="AI92" cm="1">
        <f t="array" ref="AI92">MMULT($B16:$AL16,'Invesers de la matrice I-A'!BZ$11:BZ$47)</f>
        <v>2.188933033035451E-4</v>
      </c>
      <c r="AJ92" cm="1">
        <f t="array" ref="AJ92">MMULT($B16:$AL16,'Invesers de la matrice I-A'!CA$11:CA$47)</f>
        <v>3.90324890773822E-4</v>
      </c>
      <c r="AK92" cm="1">
        <f t="array" ref="AK92">MMULT($B16:$AL16,'Invesers de la matrice I-A'!CB$11:CB$47)</f>
        <v>7.3851338432148208E-4</v>
      </c>
      <c r="AL92" cm="1">
        <f t="array" ref="AL92">MMULT($B16:$AL16,'Invesers de la matrice I-A'!CC$11:CC$47)</f>
        <v>0</v>
      </c>
      <c r="AM92" s="29"/>
    </row>
    <row r="93" spans="1:39">
      <c r="A93" s="13" t="s">
        <v>21</v>
      </c>
      <c r="B93" cm="1">
        <f t="array" ref="B93">MMULT($B17:$AL17,'Invesers de la matrice I-A'!AS$11:AS$47)</f>
        <v>5.1572404494050635E-4</v>
      </c>
      <c r="C93" cm="1">
        <f t="array" ref="C93">MMULT($B17:$AL17,'Invesers de la matrice I-A'!AT$11:AT$47)</f>
        <v>3.7980739328279632E-4</v>
      </c>
      <c r="D93" cm="1">
        <f t="array" ref="D93">MMULT($B17:$AL17,'Invesers de la matrice I-A'!AU$11:AU$47)</f>
        <v>4.5622653966536855E-4</v>
      </c>
      <c r="E93" cm="1">
        <f t="array" ref="E93">MMULT($B17:$AL17,'Invesers de la matrice I-A'!AV$11:AV$47)</f>
        <v>2.8579306273822673E-4</v>
      </c>
      <c r="F93" cm="1">
        <f t="array" ref="F93">MMULT($B17:$AL17,'Invesers de la matrice I-A'!AW$11:AW$47)</f>
        <v>3.2896589955047737E-4</v>
      </c>
      <c r="G93" cm="1">
        <f t="array" ref="G93">MMULT($B17:$AL17,'Invesers de la matrice I-A'!AX$11:AX$47)</f>
        <v>2.5067399284234532E-4</v>
      </c>
      <c r="H93" cm="1">
        <f t="array" ref="H93">MMULT($B17:$AL17,'Invesers de la matrice I-A'!AY$11:AY$47)</f>
        <v>2.567690918486809E-4</v>
      </c>
      <c r="I93" cm="1">
        <f t="array" ref="I93">MMULT($B17:$AL17,'Invesers de la matrice I-A'!AZ$11:AZ$47)</f>
        <v>1.8811819138424927E-4</v>
      </c>
      <c r="J93" cm="1">
        <f t="array" ref="J93">MMULT($B17:$AL17,'Invesers de la matrice I-A'!BA$11:BA$47)</f>
        <v>3.2548784219238247E-4</v>
      </c>
      <c r="K93" cm="1">
        <f t="array" ref="K93">MMULT($B17:$AL17,'Invesers de la matrice I-A'!BB$11:BB$47)</f>
        <v>3.9692053247636941E-4</v>
      </c>
      <c r="L93" cm="1">
        <f t="array" ref="L93">MMULT($B17:$AL17,'Invesers de la matrice I-A'!BC$11:BC$47)</f>
        <v>3.0130798039871182E-4</v>
      </c>
      <c r="M93" cm="1">
        <f t="array" ref="M93">MMULT($B17:$AL17,'Invesers de la matrice I-A'!BD$11:BD$47)</f>
        <v>3.253392337304804E-4</v>
      </c>
      <c r="N93" cm="1">
        <f t="array" ref="N93">MMULT($B17:$AL17,'Invesers de la matrice I-A'!BE$11:BE$47)</f>
        <v>3.2078116768459075E-3</v>
      </c>
      <c r="O93" cm="1">
        <f t="array" ref="O93">MMULT($B17:$AL17,'Invesers de la matrice I-A'!BF$11:BF$47)</f>
        <v>0.24633744048833958</v>
      </c>
      <c r="P93" cm="1">
        <f t="array" ref="P93">MMULT($B17:$AL17,'Invesers de la matrice I-A'!BG$11:BG$47)</f>
        <v>1.0287430214417723E-3</v>
      </c>
      <c r="Q93" cm="1">
        <f t="array" ref="Q93">MMULT($B17:$AL17,'Invesers de la matrice I-A'!BH$11:BH$47)</f>
        <v>1.9781334898503057E-4</v>
      </c>
      <c r="R93" cm="1">
        <f t="array" ref="R93">MMULT($B17:$AL17,'Invesers de la matrice I-A'!BI$11:BI$47)</f>
        <v>8.3788953497049691E-4</v>
      </c>
      <c r="S93" cm="1">
        <f t="array" ref="S93">MMULT($B17:$AL17,'Invesers de la matrice I-A'!BJ$11:BJ$47)</f>
        <v>2.5605817052228757E-4</v>
      </c>
      <c r="T93" cm="1">
        <f t="array" ref="T93">MMULT($B17:$AL17,'Invesers de la matrice I-A'!BK$11:BK$47)</f>
        <v>1.433898041578785E-3</v>
      </c>
      <c r="U93" cm="1">
        <f t="array" ref="U93">MMULT($B17:$AL17,'Invesers de la matrice I-A'!BL$11:BL$47)</f>
        <v>1.1377744179691112E-3</v>
      </c>
      <c r="V93" cm="1">
        <f t="array" ref="V93">MMULT($B17:$AL17,'Invesers de la matrice I-A'!BM$11:BM$47)</f>
        <v>2.4745997906313612E-4</v>
      </c>
      <c r="W93" cm="1">
        <f t="array" ref="W93">MMULT($B17:$AL17,'Invesers de la matrice I-A'!BN$11:BN$47)</f>
        <v>4.7777416389809657E-4</v>
      </c>
      <c r="X93" cm="1">
        <f t="array" ref="X93">MMULT($B17:$AL17,'Invesers de la matrice I-A'!BO$11:BO$47)</f>
        <v>3.3226437258022023E-4</v>
      </c>
      <c r="Y93" cm="1">
        <f t="array" ref="Y93">MMULT($B17:$AL17,'Invesers de la matrice I-A'!BP$11:BP$47)</f>
        <v>1.5137686268104714E-4</v>
      </c>
      <c r="Z93" cm="1">
        <f t="array" ref="Z93">MMULT($B17:$AL17,'Invesers de la matrice I-A'!BQ$11:BQ$47)</f>
        <v>1.3368143150864836E-4</v>
      </c>
      <c r="AA93" cm="1">
        <f t="array" ref="AA93">MMULT($B17:$AL17,'Invesers de la matrice I-A'!BR$11:BR$47)</f>
        <v>5.3812551972462955E-5</v>
      </c>
      <c r="AB93" cm="1">
        <f t="array" ref="AB93">MMULT($B17:$AL17,'Invesers de la matrice I-A'!BS$11:BS$47)</f>
        <v>1.8648688328518222E-4</v>
      </c>
      <c r="AC93" cm="1">
        <f t="array" ref="AC93">MMULT($B17:$AL17,'Invesers de la matrice I-A'!BT$11:BT$47)</f>
        <v>2.7651407122466332E-4</v>
      </c>
      <c r="AD93" cm="1">
        <f t="array" ref="AD93">MMULT($B17:$AL17,'Invesers de la matrice I-A'!BU$11:BU$47)</f>
        <v>2.8758762839038715E-4</v>
      </c>
      <c r="AE93" cm="1">
        <f t="array" ref="AE93">MMULT($B17:$AL17,'Invesers de la matrice I-A'!BV$11:BV$47)</f>
        <v>3.2201148786609868E-4</v>
      </c>
      <c r="AF93" cm="1">
        <f t="array" ref="AF93">MMULT($B17:$AL17,'Invesers de la matrice I-A'!BW$11:BW$47)</f>
        <v>1.1484095666731899E-3</v>
      </c>
      <c r="AG93" cm="1">
        <f t="array" ref="AG93">MMULT($B17:$AL17,'Invesers de la matrice I-A'!BX$11:BX$47)</f>
        <v>9.899113129293471E-5</v>
      </c>
      <c r="AH93" cm="1">
        <f t="array" ref="AH93">MMULT($B17:$AL17,'Invesers de la matrice I-A'!BY$11:BY$47)</f>
        <v>1.6365977653427143E-4</v>
      </c>
      <c r="AI93" cm="1">
        <f t="array" ref="AI93">MMULT($B17:$AL17,'Invesers de la matrice I-A'!BZ$11:BZ$47)</f>
        <v>1.9368801707218077E-4</v>
      </c>
      <c r="AJ93" cm="1">
        <f t="array" ref="AJ93">MMULT($B17:$AL17,'Invesers de la matrice I-A'!CA$11:CA$47)</f>
        <v>3.7291341240347259E-4</v>
      </c>
      <c r="AK93" cm="1">
        <f t="array" ref="AK93">MMULT($B17:$AL17,'Invesers de la matrice I-A'!CB$11:CB$47)</f>
        <v>5.0882642712338981E-4</v>
      </c>
      <c r="AL93" cm="1">
        <f t="array" ref="AL93">MMULT($B17:$AL17,'Invesers de la matrice I-A'!CC$11:CC$47)</f>
        <v>0</v>
      </c>
      <c r="AM93" s="29"/>
    </row>
    <row r="94" spans="1:39">
      <c r="A94" s="13" t="s">
        <v>22</v>
      </c>
      <c r="B94" cm="1">
        <f t="array" ref="B94">MMULT($B18:$AL18,'Invesers de la matrice I-A'!AS$11:AS$47)</f>
        <v>1.9175693577192336E-2</v>
      </c>
      <c r="C94" cm="1">
        <f t="array" ref="C94">MMULT($B18:$AL18,'Invesers de la matrice I-A'!AT$11:AT$47)</f>
        <v>1.2089357520970498E-2</v>
      </c>
      <c r="D94" cm="1">
        <f t="array" ref="D94">MMULT($B18:$AL18,'Invesers de la matrice I-A'!AU$11:AU$47)</f>
        <v>6.9492008636282679E-3</v>
      </c>
      <c r="E94" cm="1">
        <f t="array" ref="E94">MMULT($B18:$AL18,'Invesers de la matrice I-A'!AV$11:AV$47)</f>
        <v>1.6329138233596009E-3</v>
      </c>
      <c r="F94" cm="1">
        <f t="array" ref="F94">MMULT($B18:$AL18,'Invesers de la matrice I-A'!AW$11:AW$47)</f>
        <v>2.7915860840165133E-3</v>
      </c>
      <c r="G94" cm="1">
        <f t="array" ref="G94">MMULT($B18:$AL18,'Invesers de la matrice I-A'!AX$11:AX$47)</f>
        <v>1.5953871615793228E-3</v>
      </c>
      <c r="H94" cm="1">
        <f t="array" ref="H94">MMULT($B18:$AL18,'Invesers de la matrice I-A'!AY$11:AY$47)</f>
        <v>2.4870748975085381E-3</v>
      </c>
      <c r="I94" cm="1">
        <f t="array" ref="I94">MMULT($B18:$AL18,'Invesers de la matrice I-A'!AZ$11:AZ$47)</f>
        <v>1.2843078694730957E-3</v>
      </c>
      <c r="J94" cm="1">
        <f t="array" ref="J94">MMULT($B18:$AL18,'Invesers de la matrice I-A'!BA$11:BA$47)</f>
        <v>1.9331227167424E-3</v>
      </c>
      <c r="K94" cm="1">
        <f t="array" ref="K94">MMULT($B18:$AL18,'Invesers de la matrice I-A'!BB$11:BB$47)</f>
        <v>4.7346240197221959E-3</v>
      </c>
      <c r="L94" cm="1">
        <f t="array" ref="L94">MMULT($B18:$AL18,'Invesers de la matrice I-A'!BC$11:BC$47)</f>
        <v>5.6735530746000028E-3</v>
      </c>
      <c r="M94" cm="1">
        <f t="array" ref="M94">MMULT($B18:$AL18,'Invesers de la matrice I-A'!BD$11:BD$47)</f>
        <v>3.9633391364113308E-3</v>
      </c>
      <c r="N94" cm="1">
        <f t="array" ref="N94">MMULT($B18:$AL18,'Invesers de la matrice I-A'!BE$11:BE$47)</f>
        <v>9.3571570412758348E-3</v>
      </c>
      <c r="O94" cm="1">
        <f t="array" ref="O94">MMULT($B18:$AL18,'Invesers de la matrice I-A'!BF$11:BF$47)</f>
        <v>2.4184905008680143E-2</v>
      </c>
      <c r="P94" cm="1">
        <f t="array" ref="P94">MMULT($B18:$AL18,'Invesers de la matrice I-A'!BG$11:BG$47)</f>
        <v>0.46464237831461408</v>
      </c>
      <c r="Q94" cm="1">
        <f t="array" ref="Q94">MMULT($B18:$AL18,'Invesers de la matrice I-A'!BH$11:BH$47)</f>
        <v>9.9696616740436658E-4</v>
      </c>
      <c r="R94" cm="1">
        <f t="array" ref="R94">MMULT($B18:$AL18,'Invesers de la matrice I-A'!BI$11:BI$47)</f>
        <v>2.6527773383155889E-3</v>
      </c>
      <c r="S94" cm="1">
        <f t="array" ref="S94">MMULT($B18:$AL18,'Invesers de la matrice I-A'!BJ$11:BJ$47)</f>
        <v>5.3060956984025947E-3</v>
      </c>
      <c r="T94" cm="1">
        <f t="array" ref="T94">MMULT($B18:$AL18,'Invesers de la matrice I-A'!BK$11:BK$47)</f>
        <v>3.5927397027808658E-3</v>
      </c>
      <c r="U94" cm="1">
        <f t="array" ref="U94">MMULT($B18:$AL18,'Invesers de la matrice I-A'!BL$11:BL$47)</f>
        <v>3.2102950951834967E-3</v>
      </c>
      <c r="V94" cm="1">
        <f t="array" ref="V94">MMULT($B18:$AL18,'Invesers de la matrice I-A'!BM$11:BM$47)</f>
        <v>2.2871643995377327E-3</v>
      </c>
      <c r="W94" cm="1">
        <f t="array" ref="W94">MMULT($B18:$AL18,'Invesers de la matrice I-A'!BN$11:BN$47)</f>
        <v>1.6360068572259204E-3</v>
      </c>
      <c r="X94" cm="1">
        <f t="array" ref="X94">MMULT($B18:$AL18,'Invesers de la matrice I-A'!BO$11:BO$47)</f>
        <v>3.2168350668205659E-3</v>
      </c>
      <c r="Y94" cm="1">
        <f t="array" ref="Y94">MMULT($B18:$AL18,'Invesers de la matrice I-A'!BP$11:BP$47)</f>
        <v>8.2041519556705518E-4</v>
      </c>
      <c r="Z94" cm="1">
        <f t="array" ref="Z94">MMULT($B18:$AL18,'Invesers de la matrice I-A'!BQ$11:BQ$47)</f>
        <v>9.527948801616059E-4</v>
      </c>
      <c r="AA94" cm="1">
        <f t="array" ref="AA94">MMULT($B18:$AL18,'Invesers de la matrice I-A'!BR$11:BR$47)</f>
        <v>2.8185287153099101E-4</v>
      </c>
      <c r="AB94" cm="1">
        <f t="array" ref="AB94">MMULT($B18:$AL18,'Invesers de la matrice I-A'!BS$11:BS$47)</f>
        <v>1.0046284563469817E-3</v>
      </c>
      <c r="AC94" cm="1">
        <f t="array" ref="AC94">MMULT($B18:$AL18,'Invesers de la matrice I-A'!BT$11:BT$47)</f>
        <v>3.1436273531981218E-3</v>
      </c>
      <c r="AD94" cm="1">
        <f t="array" ref="AD94">MMULT($B18:$AL18,'Invesers de la matrice I-A'!BU$11:BU$47)</f>
        <v>1.9578350518377799E-3</v>
      </c>
      <c r="AE94" cm="1">
        <f t="array" ref="AE94">MMULT($B18:$AL18,'Invesers de la matrice I-A'!BV$11:BV$47)</f>
        <v>1.4273397949484611E-3</v>
      </c>
      <c r="AF94" cm="1">
        <f t="array" ref="AF94">MMULT($B18:$AL18,'Invesers de la matrice I-A'!BW$11:BW$47)</f>
        <v>3.3287922362472936E-3</v>
      </c>
      <c r="AG94" cm="1">
        <f t="array" ref="AG94">MMULT($B18:$AL18,'Invesers de la matrice I-A'!BX$11:BX$47)</f>
        <v>5.9747360998454113E-4</v>
      </c>
      <c r="AH94" cm="1">
        <f t="array" ref="AH94">MMULT($B18:$AL18,'Invesers de la matrice I-A'!BY$11:BY$47)</f>
        <v>3.5323515111701544E-3</v>
      </c>
      <c r="AI94" cm="1">
        <f t="array" ref="AI94">MMULT($B18:$AL18,'Invesers de la matrice I-A'!BZ$11:BZ$47)</f>
        <v>8.9143569162179932E-4</v>
      </c>
      <c r="AJ94" cm="1">
        <f t="array" ref="AJ94">MMULT($B18:$AL18,'Invesers de la matrice I-A'!CA$11:CA$47)</f>
        <v>2.6047228660673995E-3</v>
      </c>
      <c r="AK94" cm="1">
        <f t="array" ref="AK94">MMULT($B18:$AL18,'Invesers de la matrice I-A'!CB$11:CB$47)</f>
        <v>1.5996499438825922E-3</v>
      </c>
      <c r="AL94" cm="1">
        <f t="array" ref="AL94">MMULT($B18:$AL18,'Invesers de la matrice I-A'!CC$11:CC$47)</f>
        <v>0</v>
      </c>
      <c r="AM94" s="29"/>
    </row>
    <row r="95" spans="1:39">
      <c r="A95" s="13" t="s">
        <v>23</v>
      </c>
      <c r="B95" cm="1">
        <f t="array" ref="B95">MMULT($B19:$AL19,'Invesers de la matrice I-A'!AS$11:AS$47)</f>
        <v>1.3106329936724316E-2</v>
      </c>
      <c r="C95" cm="1">
        <f t="array" ref="C95">MMULT($B19:$AL19,'Invesers de la matrice I-A'!AT$11:AT$47)</f>
        <v>1.7574295885675932E-2</v>
      </c>
      <c r="D95" cm="1">
        <f t="array" ref="D95">MMULT($B19:$AL19,'Invesers de la matrice I-A'!AU$11:AU$47)</f>
        <v>1.5728060743224165E-2</v>
      </c>
      <c r="E95" cm="1">
        <f t="array" ref="E95">MMULT($B19:$AL19,'Invesers de la matrice I-A'!AV$11:AV$47)</f>
        <v>8.7690674984519865E-3</v>
      </c>
      <c r="F95" cm="1">
        <f t="array" ref="F95">MMULT($B19:$AL19,'Invesers de la matrice I-A'!AW$11:AW$47)</f>
        <v>2.8061746316158216E-2</v>
      </c>
      <c r="G95" cm="1">
        <f t="array" ref="G95">MMULT($B19:$AL19,'Invesers de la matrice I-A'!AX$11:AX$47)</f>
        <v>1.3759812704073528E-2</v>
      </c>
      <c r="H95" cm="1">
        <f t="array" ref="H95">MMULT($B19:$AL19,'Invesers de la matrice I-A'!AY$11:AY$47)</f>
        <v>2.8006168479194744E-2</v>
      </c>
      <c r="I95" cm="1">
        <f t="array" ref="I95">MMULT($B19:$AL19,'Invesers de la matrice I-A'!AZ$11:AZ$47)</f>
        <v>8.9793624023239184E-3</v>
      </c>
      <c r="J95" cm="1">
        <f t="array" ref="J95">MMULT($B19:$AL19,'Invesers de la matrice I-A'!BA$11:BA$47)</f>
        <v>2.0250594561876428E-2</v>
      </c>
      <c r="K95" cm="1">
        <f t="array" ref="K95">MMULT($B19:$AL19,'Invesers de la matrice I-A'!BB$11:BB$47)</f>
        <v>2.4998132665911232E-2</v>
      </c>
      <c r="L95" cm="1">
        <f t="array" ref="L95">MMULT($B19:$AL19,'Invesers de la matrice I-A'!BC$11:BC$47)</f>
        <v>8.6438294555048669E-3</v>
      </c>
      <c r="M95" cm="1">
        <f t="array" ref="M95">MMULT($B19:$AL19,'Invesers de la matrice I-A'!BD$11:BD$47)</f>
        <v>9.1754539800455309E-3</v>
      </c>
      <c r="N95" cm="1">
        <f t="array" ref="N95">MMULT($B19:$AL19,'Invesers de la matrice I-A'!BE$11:BE$47)</f>
        <v>8.884300046909821E-3</v>
      </c>
      <c r="O95" cm="1">
        <f t="array" ref="O95">MMULT($B19:$AL19,'Invesers de la matrice I-A'!BF$11:BF$47)</f>
        <v>7.1878059921679886E-3</v>
      </c>
      <c r="P95" cm="1">
        <f t="array" ref="P95">MMULT($B19:$AL19,'Invesers de la matrice I-A'!BG$11:BG$47)</f>
        <v>5.3150175566214026E-3</v>
      </c>
      <c r="Q95" cm="1">
        <f t="array" ref="Q95">MMULT($B19:$AL19,'Invesers de la matrice I-A'!BH$11:BH$47)</f>
        <v>0.56478921332177623</v>
      </c>
      <c r="R95" cm="1">
        <f t="array" ref="R95">MMULT($B19:$AL19,'Invesers de la matrice I-A'!BI$11:BI$47)</f>
        <v>1.0320405723645244E-2</v>
      </c>
      <c r="S95" cm="1">
        <f t="array" ref="S95">MMULT($B19:$AL19,'Invesers de la matrice I-A'!BJ$11:BJ$47)</f>
        <v>5.1986817565832129E-3</v>
      </c>
      <c r="T95" cm="1">
        <f t="array" ref="T95">MMULT($B19:$AL19,'Invesers de la matrice I-A'!BK$11:BK$47)</f>
        <v>7.8097785907614049E-3</v>
      </c>
      <c r="U95" cm="1">
        <f t="array" ref="U95">MMULT($B19:$AL19,'Invesers de la matrice I-A'!BL$11:BL$47)</f>
        <v>8.169863115794004E-3</v>
      </c>
      <c r="V95" cm="1">
        <f t="array" ref="V95">MMULT($B19:$AL19,'Invesers de la matrice I-A'!BM$11:BM$47)</f>
        <v>1.034533616460678E-2</v>
      </c>
      <c r="W95" cm="1">
        <f t="array" ref="W95">MMULT($B19:$AL19,'Invesers de la matrice I-A'!BN$11:BN$47)</f>
        <v>2.0337119095196074E-2</v>
      </c>
      <c r="X95" cm="1">
        <f t="array" ref="X95">MMULT($B19:$AL19,'Invesers de la matrice I-A'!BO$11:BO$47)</f>
        <v>1.4766391255329456E-2</v>
      </c>
      <c r="Y95" cm="1">
        <f t="array" ref="Y95">MMULT($B19:$AL19,'Invesers de la matrice I-A'!BP$11:BP$47)</f>
        <v>3.7723000744930902E-3</v>
      </c>
      <c r="Z95" cm="1">
        <f t="array" ref="Z95">MMULT($B19:$AL19,'Invesers de la matrice I-A'!BQ$11:BQ$47)</f>
        <v>4.2298071082011368E-3</v>
      </c>
      <c r="AA95" cm="1">
        <f t="array" ref="AA95">MMULT($B19:$AL19,'Invesers de la matrice I-A'!BR$11:BR$47)</f>
        <v>1.7729467055921291E-3</v>
      </c>
      <c r="AB95" cm="1">
        <f t="array" ref="AB95">MMULT($B19:$AL19,'Invesers de la matrice I-A'!BS$11:BS$47)</f>
        <v>5.4940329455645358E-3</v>
      </c>
      <c r="AC95" cm="1">
        <f t="array" ref="AC95">MMULT($B19:$AL19,'Invesers de la matrice I-A'!BT$11:BT$47)</f>
        <v>4.7194537091059391E-3</v>
      </c>
      <c r="AD95" cm="1">
        <f t="array" ref="AD95">MMULT($B19:$AL19,'Invesers de la matrice I-A'!BU$11:BU$47)</f>
        <v>7.3928189379281134E-3</v>
      </c>
      <c r="AE95" cm="1">
        <f t="array" ref="AE95">MMULT($B19:$AL19,'Invesers de la matrice I-A'!BV$11:BV$47)</f>
        <v>3.5174961015334819E-3</v>
      </c>
      <c r="AF95" cm="1">
        <f t="array" ref="AF95">MMULT($B19:$AL19,'Invesers de la matrice I-A'!BW$11:BW$47)</f>
        <v>5.3787328052918391E-3</v>
      </c>
      <c r="AG95" cm="1">
        <f t="array" ref="AG95">MMULT($B19:$AL19,'Invesers de la matrice I-A'!BX$11:BX$47)</f>
        <v>5.3813575868476788E-3</v>
      </c>
      <c r="AH95" cm="1">
        <f t="array" ref="AH95">MMULT($B19:$AL19,'Invesers de la matrice I-A'!BY$11:BY$47)</f>
        <v>4.1606607148464043E-3</v>
      </c>
      <c r="AI95" cm="1">
        <f t="array" ref="AI95">MMULT($B19:$AL19,'Invesers de la matrice I-A'!BZ$11:BZ$47)</f>
        <v>4.3641663882897806E-3</v>
      </c>
      <c r="AJ95" cm="1">
        <f t="array" ref="AJ95">MMULT($B19:$AL19,'Invesers de la matrice I-A'!CA$11:CA$47)</f>
        <v>1.3042899610469805E-2</v>
      </c>
      <c r="AK95" cm="1">
        <f t="array" ref="AK95">MMULT($B19:$AL19,'Invesers de la matrice I-A'!CB$11:CB$47)</f>
        <v>5.0805769545308258E-3</v>
      </c>
      <c r="AL95" cm="1">
        <f t="array" ref="AL95">MMULT($B19:$AL19,'Invesers de la matrice I-A'!CC$11:CC$47)</f>
        <v>0</v>
      </c>
      <c r="AM95" s="29"/>
    </row>
    <row r="96" spans="1:39">
      <c r="A96" s="13" t="s">
        <v>24</v>
      </c>
      <c r="B96" cm="1">
        <f t="array" ref="B96">MMULT($B20:$AL20,'Invesers de la matrice I-A'!AS$11:AS$47)</f>
        <v>6.0209377905382005E-3</v>
      </c>
      <c r="C96" cm="1">
        <f t="array" ref="C96">MMULT($B20:$AL20,'Invesers de la matrice I-A'!AT$11:AT$47)</f>
        <v>6.1077625649677333E-3</v>
      </c>
      <c r="D96" cm="1">
        <f t="array" ref="D96">MMULT($B20:$AL20,'Invesers de la matrice I-A'!AU$11:AU$47)</f>
        <v>7.7021745156366107E-3</v>
      </c>
      <c r="E96" cm="1">
        <f t="array" ref="E96">MMULT($B20:$AL20,'Invesers de la matrice I-A'!AV$11:AV$47)</f>
        <v>7.8989384473325697E-3</v>
      </c>
      <c r="F96" cm="1">
        <f t="array" ref="F96">MMULT($B20:$AL20,'Invesers de la matrice I-A'!AW$11:AW$47)</f>
        <v>1.5288075132497775E-2</v>
      </c>
      <c r="G96" cm="1">
        <f t="array" ref="G96">MMULT($B20:$AL20,'Invesers de la matrice I-A'!AX$11:AX$47)</f>
        <v>9.7097211666044795E-3</v>
      </c>
      <c r="H96" cm="1">
        <f t="array" ref="H96">MMULT($B20:$AL20,'Invesers de la matrice I-A'!AY$11:AY$47)</f>
        <v>7.9056224823478832E-3</v>
      </c>
      <c r="I96" cm="1">
        <f t="array" ref="I96">MMULT($B20:$AL20,'Invesers de la matrice I-A'!AZ$11:AZ$47)</f>
        <v>5.9435926640990641E-3</v>
      </c>
      <c r="J96" cm="1">
        <f t="array" ref="J96">MMULT($B20:$AL20,'Invesers de la matrice I-A'!BA$11:BA$47)</f>
        <v>8.4341091659916722E-3</v>
      </c>
      <c r="K96" cm="1">
        <f t="array" ref="K96">MMULT($B20:$AL20,'Invesers de la matrice I-A'!BB$11:BB$47)</f>
        <v>2.5847956041085026E-2</v>
      </c>
      <c r="L96" cm="1">
        <f t="array" ref="L96">MMULT($B20:$AL20,'Invesers de la matrice I-A'!BC$11:BC$47)</f>
        <v>4.775987700694896E-3</v>
      </c>
      <c r="M96" cm="1">
        <f t="array" ref="M96">MMULT($B20:$AL20,'Invesers de la matrice I-A'!BD$11:BD$47)</f>
        <v>6.0871976570730183E-3</v>
      </c>
      <c r="N96" cm="1">
        <f t="array" ref="N96">MMULT($B20:$AL20,'Invesers de la matrice I-A'!BE$11:BE$47)</f>
        <v>7.0275232247114794E-3</v>
      </c>
      <c r="O96" cm="1">
        <f t="array" ref="O96">MMULT($B20:$AL20,'Invesers de la matrice I-A'!BF$11:BF$47)</f>
        <v>4.7685136519870141E-3</v>
      </c>
      <c r="P96" cm="1">
        <f t="array" ref="P96">MMULT($B20:$AL20,'Invesers de la matrice I-A'!BG$11:BG$47)</f>
        <v>5.2873567919568968E-3</v>
      </c>
      <c r="Q96" cm="1">
        <f t="array" ref="Q96">MMULT($B20:$AL20,'Invesers de la matrice I-A'!BH$11:BH$47)</f>
        <v>6.6088549696507667E-3</v>
      </c>
      <c r="R96" cm="1">
        <f t="array" ref="R96">MMULT($B20:$AL20,'Invesers de la matrice I-A'!BI$11:BI$47)</f>
        <v>0.57609730333440623</v>
      </c>
      <c r="S96" cm="1">
        <f t="array" ref="S96">MMULT($B20:$AL20,'Invesers de la matrice I-A'!BJ$11:BJ$47)</f>
        <v>7.3196876738760427E-3</v>
      </c>
      <c r="T96" cm="1">
        <f t="array" ref="T96">MMULT($B20:$AL20,'Invesers de la matrice I-A'!BK$11:BK$47)</f>
        <v>4.780208026847697E-3</v>
      </c>
      <c r="U96" cm="1">
        <f t="array" ref="U96">MMULT($B20:$AL20,'Invesers de la matrice I-A'!BL$11:BL$47)</f>
        <v>3.6359531562065897E-3</v>
      </c>
      <c r="V96" cm="1">
        <f t="array" ref="V96">MMULT($B20:$AL20,'Invesers de la matrice I-A'!BM$11:BM$47)</f>
        <v>4.6021552076854549E-3</v>
      </c>
      <c r="W96" cm="1">
        <f t="array" ref="W96">MMULT($B20:$AL20,'Invesers de la matrice I-A'!BN$11:BN$47)</f>
        <v>8.275503994935202E-3</v>
      </c>
      <c r="X96" cm="1">
        <f t="array" ref="X96">MMULT($B20:$AL20,'Invesers de la matrice I-A'!BO$11:BO$47)</f>
        <v>5.429668200466118E-3</v>
      </c>
      <c r="Y96" cm="1">
        <f t="array" ref="Y96">MMULT($B20:$AL20,'Invesers de la matrice I-A'!BP$11:BP$47)</f>
        <v>4.5127098912366975E-3</v>
      </c>
      <c r="Z96" cm="1">
        <f t="array" ref="Z96">MMULT($B20:$AL20,'Invesers de la matrice I-A'!BQ$11:BQ$47)</f>
        <v>3.0371386641599588E-3</v>
      </c>
      <c r="AA96" cm="1">
        <f t="array" ref="AA96">MMULT($B20:$AL20,'Invesers de la matrice I-A'!BR$11:BR$47)</f>
        <v>2.3054478175923905E-3</v>
      </c>
      <c r="AB96" cm="1">
        <f t="array" ref="AB96">MMULT($B20:$AL20,'Invesers de la matrice I-A'!BS$11:BS$47)</f>
        <v>4.8085968964759109E-3</v>
      </c>
      <c r="AC96" cm="1">
        <f t="array" ref="AC96">MMULT($B20:$AL20,'Invesers de la matrice I-A'!BT$11:BT$47)</f>
        <v>5.6473650793224302E-3</v>
      </c>
      <c r="AD96" cm="1">
        <f t="array" ref="AD96">MMULT($B20:$AL20,'Invesers de la matrice I-A'!BU$11:BU$47)</f>
        <v>1.129190053958062E-2</v>
      </c>
      <c r="AE96" cm="1">
        <f t="array" ref="AE96">MMULT($B20:$AL20,'Invesers de la matrice I-A'!BV$11:BV$47)</f>
        <v>5.0955223468948938E-3</v>
      </c>
      <c r="AF96" cm="1">
        <f t="array" ref="AF96">MMULT($B20:$AL20,'Invesers de la matrice I-A'!BW$11:BW$47)</f>
        <v>1.1000574534187398E-2</v>
      </c>
      <c r="AG96" cm="1">
        <f t="array" ref="AG96">MMULT($B20:$AL20,'Invesers de la matrice I-A'!BX$11:BX$47)</f>
        <v>4.0151126202265901E-3</v>
      </c>
      <c r="AH96" cm="1">
        <f t="array" ref="AH96">MMULT($B20:$AL20,'Invesers de la matrice I-A'!BY$11:BY$47)</f>
        <v>3.706628388815292E-3</v>
      </c>
      <c r="AI96" cm="1">
        <f t="array" ref="AI96">MMULT($B20:$AL20,'Invesers de la matrice I-A'!BZ$11:BZ$47)</f>
        <v>2.8731677463551823E-3</v>
      </c>
      <c r="AJ96" cm="1">
        <f t="array" ref="AJ96">MMULT($B20:$AL20,'Invesers de la matrice I-A'!CA$11:CA$47)</f>
        <v>5.5795186648654989E-3</v>
      </c>
      <c r="AK96" cm="1">
        <f t="array" ref="AK96">MMULT($B20:$AL20,'Invesers de la matrice I-A'!CB$11:CB$47)</f>
        <v>3.4616618730916619E-3</v>
      </c>
      <c r="AL96" cm="1">
        <f t="array" ref="AL96">MMULT($B20:$AL20,'Invesers de la matrice I-A'!CC$11:CC$47)</f>
        <v>0</v>
      </c>
      <c r="AM96" s="29"/>
    </row>
    <row r="97" spans="1:39">
      <c r="A97" s="13" t="s">
        <v>25</v>
      </c>
      <c r="B97" cm="1">
        <f t="array" ref="B97">MMULT($B21:$AL21,'Invesers de la matrice I-A'!AS$11:AS$47)</f>
        <v>3.5963380320045441E-3</v>
      </c>
      <c r="C97" cm="1">
        <f t="array" ref="C97">MMULT($B21:$AL21,'Invesers de la matrice I-A'!AT$11:AT$47)</f>
        <v>6.0238120849801036E-3</v>
      </c>
      <c r="D97" cm="1">
        <f t="array" ref="D97">MMULT($B21:$AL21,'Invesers de la matrice I-A'!AU$11:AU$47)</f>
        <v>2.4139934818569919E-3</v>
      </c>
      <c r="E97" cm="1">
        <f t="array" ref="E97">MMULT($B21:$AL21,'Invesers de la matrice I-A'!AV$11:AV$47)</f>
        <v>1.9076605937444456E-3</v>
      </c>
      <c r="F97" cm="1">
        <f t="array" ref="F97">MMULT($B21:$AL21,'Invesers de la matrice I-A'!AW$11:AW$47)</f>
        <v>2.6733287189022073E-3</v>
      </c>
      <c r="G97" cm="1">
        <f t="array" ref="G97">MMULT($B21:$AL21,'Invesers de la matrice I-A'!AX$11:AX$47)</f>
        <v>4.2721834114498461E-3</v>
      </c>
      <c r="H97" cm="1">
        <f t="array" ref="H97">MMULT($B21:$AL21,'Invesers de la matrice I-A'!AY$11:AY$47)</f>
        <v>2.0525239411439502E-3</v>
      </c>
      <c r="I97" cm="1">
        <f t="array" ref="I97">MMULT($B21:$AL21,'Invesers de la matrice I-A'!AZ$11:AZ$47)</f>
        <v>1.3786993981003567E-3</v>
      </c>
      <c r="J97" cm="1">
        <f t="array" ref="J97">MMULT($B21:$AL21,'Invesers de la matrice I-A'!BA$11:BA$47)</f>
        <v>2.3281480975282237E-3</v>
      </c>
      <c r="K97" cm="1">
        <f t="array" ref="K97">MMULT($B21:$AL21,'Invesers de la matrice I-A'!BB$11:BB$47)</f>
        <v>3.1895643426435695E-3</v>
      </c>
      <c r="L97" cm="1">
        <f t="array" ref="L97">MMULT($B21:$AL21,'Invesers de la matrice I-A'!BC$11:BC$47)</f>
        <v>2.1141414364796241E-3</v>
      </c>
      <c r="M97" cm="1">
        <f t="array" ref="M97">MMULT($B21:$AL21,'Invesers de la matrice I-A'!BD$11:BD$47)</f>
        <v>2.4176427349642078E-3</v>
      </c>
      <c r="N97" cm="1">
        <f t="array" ref="N97">MMULT($B21:$AL21,'Invesers de la matrice I-A'!BE$11:BE$47)</f>
        <v>6.1792622352350403E-3</v>
      </c>
      <c r="O97" cm="1">
        <f t="array" ref="O97">MMULT($B21:$AL21,'Invesers de la matrice I-A'!BF$11:BF$47)</f>
        <v>2.3763538397331778E-3</v>
      </c>
      <c r="P97" cm="1">
        <f t="array" ref="P97">MMULT($B21:$AL21,'Invesers de la matrice I-A'!BG$11:BG$47)</f>
        <v>2.4092067492404085E-3</v>
      </c>
      <c r="Q97" cm="1">
        <f t="array" ref="Q97">MMULT($B21:$AL21,'Invesers de la matrice I-A'!BH$11:BH$47)</f>
        <v>8.7952474653597845E-3</v>
      </c>
      <c r="R97" cm="1">
        <f t="array" ref="R97">MMULT($B21:$AL21,'Invesers de la matrice I-A'!BI$11:BI$47)</f>
        <v>7.8643894238664899E-3</v>
      </c>
      <c r="S97" cm="1">
        <f t="array" ref="S97">MMULT($B21:$AL21,'Invesers de la matrice I-A'!BJ$11:BJ$47)</f>
        <v>0.48683111584386424</v>
      </c>
      <c r="T97" cm="1">
        <f t="array" ref="T97">MMULT($B21:$AL21,'Invesers de la matrice I-A'!BK$11:BK$47)</f>
        <v>2.0973136080593494E-3</v>
      </c>
      <c r="U97" cm="1">
        <f t="array" ref="U97">MMULT($B21:$AL21,'Invesers de la matrice I-A'!BL$11:BL$47)</f>
        <v>2.6777815204183388E-3</v>
      </c>
      <c r="V97" cm="1">
        <f t="array" ref="V97">MMULT($B21:$AL21,'Invesers de la matrice I-A'!BM$11:BM$47)</f>
        <v>1.60608524482321E-3</v>
      </c>
      <c r="W97" cm="1">
        <f t="array" ref="W97">MMULT($B21:$AL21,'Invesers de la matrice I-A'!BN$11:BN$47)</f>
        <v>5.5505185509106183E-3</v>
      </c>
      <c r="X97" cm="1">
        <f t="array" ref="X97">MMULT($B21:$AL21,'Invesers de la matrice I-A'!BO$11:BO$47)</f>
        <v>5.9820386696099728E-3</v>
      </c>
      <c r="Y97" cm="1">
        <f t="array" ref="Y97">MMULT($B21:$AL21,'Invesers de la matrice I-A'!BP$11:BP$47)</f>
        <v>1.9033049876860978E-3</v>
      </c>
      <c r="Z97" cm="1">
        <f t="array" ref="Z97">MMULT($B21:$AL21,'Invesers de la matrice I-A'!BQ$11:BQ$47)</f>
        <v>5.9929698216663035E-3</v>
      </c>
      <c r="AA97" cm="1">
        <f t="array" ref="AA97">MMULT($B21:$AL21,'Invesers de la matrice I-A'!BR$11:BR$47)</f>
        <v>7.5903903180720832E-3</v>
      </c>
      <c r="AB97" cm="1">
        <f t="array" ref="AB97">MMULT($B21:$AL21,'Invesers de la matrice I-A'!BS$11:BS$47)</f>
        <v>2.376090937835459E-3</v>
      </c>
      <c r="AC97" cm="1">
        <f t="array" ref="AC97">MMULT($B21:$AL21,'Invesers de la matrice I-A'!BT$11:BT$47)</f>
        <v>9.8147861837208708E-3</v>
      </c>
      <c r="AD97" cm="1">
        <f t="array" ref="AD97">MMULT($B21:$AL21,'Invesers de la matrice I-A'!BU$11:BU$47)</f>
        <v>3.5286180489485816E-3</v>
      </c>
      <c r="AE97" cm="1">
        <f t="array" ref="AE97">MMULT($B21:$AL21,'Invesers de la matrice I-A'!BV$11:BV$47)</f>
        <v>3.5834540352070862E-3</v>
      </c>
      <c r="AF97" cm="1">
        <f t="array" ref="AF97">MMULT($B21:$AL21,'Invesers de la matrice I-A'!BW$11:BW$47)</f>
        <v>1.0144215914791798E-2</v>
      </c>
      <c r="AG97" cm="1">
        <f t="array" ref="AG97">MMULT($B21:$AL21,'Invesers de la matrice I-A'!BX$11:BX$47)</f>
        <v>4.906878693762563E-3</v>
      </c>
      <c r="AH97" cm="1">
        <f t="array" ref="AH97">MMULT($B21:$AL21,'Invesers de la matrice I-A'!BY$11:BY$47)</f>
        <v>1.643054854764086E-3</v>
      </c>
      <c r="AI97" cm="1">
        <f t="array" ref="AI97">MMULT($B21:$AL21,'Invesers de la matrice I-A'!BZ$11:BZ$47)</f>
        <v>4.1806958097797544E-3</v>
      </c>
      <c r="AJ97" cm="1">
        <f t="array" ref="AJ97">MMULT($B21:$AL21,'Invesers de la matrice I-A'!CA$11:CA$47)</f>
        <v>1.0695705305280729E-2</v>
      </c>
      <c r="AK97" cm="1">
        <f t="array" ref="AK97">MMULT($B21:$AL21,'Invesers de la matrice I-A'!CB$11:CB$47)</f>
        <v>2.2863540951884864E-3</v>
      </c>
      <c r="AL97" cm="1">
        <f t="array" ref="AL97">MMULT($B21:$AL21,'Invesers de la matrice I-A'!CC$11:CC$47)</f>
        <v>0</v>
      </c>
      <c r="AM97" s="29"/>
    </row>
    <row r="98" spans="1:39">
      <c r="A98" s="13" t="s">
        <v>26</v>
      </c>
      <c r="B98" cm="1">
        <f t="array" ref="B98">MMULT($B22:$AL22,'Invesers de la matrice I-A'!AS$11:AS$47)</f>
        <v>4.379890882920541E-2</v>
      </c>
      <c r="C98" cm="1">
        <f t="array" ref="C98">MMULT($B22:$AL22,'Invesers de la matrice I-A'!AT$11:AT$47)</f>
        <v>5.3531262164601051E-2</v>
      </c>
      <c r="D98" cm="1">
        <f t="array" ref="D98">MMULT($B22:$AL22,'Invesers de la matrice I-A'!AU$11:AU$47)</f>
        <v>5.5590362679442208E-2</v>
      </c>
      <c r="E98" cm="1">
        <f t="array" ref="E98">MMULT($B22:$AL22,'Invesers de la matrice I-A'!AV$11:AV$47)</f>
        <v>5.4805594708111048E-2</v>
      </c>
      <c r="F98" cm="1">
        <f t="array" ref="F98">MMULT($B22:$AL22,'Invesers de la matrice I-A'!AW$11:AW$47)</f>
        <v>4.6535250858622861E-2</v>
      </c>
      <c r="G98" cm="1">
        <f t="array" ref="G98">MMULT($B22:$AL22,'Invesers de la matrice I-A'!AX$11:AX$47)</f>
        <v>1.9922511177579576E-2</v>
      </c>
      <c r="H98" cm="1">
        <f t="array" ref="H98">MMULT($B22:$AL22,'Invesers de la matrice I-A'!AY$11:AY$47)</f>
        <v>3.5364919060861318E-2</v>
      </c>
      <c r="I98" cm="1">
        <f t="array" ref="I98">MMULT($B22:$AL22,'Invesers de la matrice I-A'!AZ$11:AZ$47)</f>
        <v>4.2159140975290603E-2</v>
      </c>
      <c r="J98" cm="1">
        <f t="array" ref="J98">MMULT($B22:$AL22,'Invesers de la matrice I-A'!BA$11:BA$47)</f>
        <v>4.2069921710799513E-2</v>
      </c>
      <c r="K98" cm="1">
        <f t="array" ref="K98">MMULT($B22:$AL22,'Invesers de la matrice I-A'!BB$11:BB$47)</f>
        <v>4.4627148014548049E-2</v>
      </c>
      <c r="L98" cm="1">
        <f t="array" ref="L98">MMULT($B22:$AL22,'Invesers de la matrice I-A'!BC$11:BC$47)</f>
        <v>3.7762302288068601E-2</v>
      </c>
      <c r="M98" cm="1">
        <f t="array" ref="M98">MMULT($B22:$AL22,'Invesers de la matrice I-A'!BD$11:BD$47)</f>
        <v>4.5713261085664376E-2</v>
      </c>
      <c r="N98" cm="1">
        <f t="array" ref="N98">MMULT($B22:$AL22,'Invesers de la matrice I-A'!BE$11:BE$47)</f>
        <v>5.4154392805226326E-2</v>
      </c>
      <c r="O98" cm="1">
        <f t="array" ref="O98">MMULT($B22:$AL22,'Invesers de la matrice I-A'!BF$11:BF$47)</f>
        <v>5.1787016701760641E-2</v>
      </c>
      <c r="P98" cm="1">
        <f t="array" ref="P98">MMULT($B22:$AL22,'Invesers de la matrice I-A'!BG$11:BG$47)</f>
        <v>4.6561290247003201E-2</v>
      </c>
      <c r="Q98" cm="1">
        <f t="array" ref="Q98">MMULT($B22:$AL22,'Invesers de la matrice I-A'!BH$11:BH$47)</f>
        <v>1.5147654790453468E-2</v>
      </c>
      <c r="R98" cm="1">
        <f t="array" ref="R98">MMULT($B22:$AL22,'Invesers de la matrice I-A'!BI$11:BI$47)</f>
        <v>2.0904205898589455E-2</v>
      </c>
      <c r="S98" cm="1">
        <f t="array" ref="S98">MMULT($B22:$AL22,'Invesers de la matrice I-A'!BJ$11:BJ$47)</f>
        <v>3.7544317484759122E-2</v>
      </c>
      <c r="T98" cm="1">
        <f t="array" ref="T98">MMULT($B22:$AL22,'Invesers de la matrice I-A'!BK$11:BK$47)</f>
        <v>0.53540316710680425</v>
      </c>
      <c r="U98" cm="1">
        <f t="array" ref="U98">MMULT($B22:$AL22,'Invesers de la matrice I-A'!BL$11:BL$47)</f>
        <v>1.9356548281694818E-2</v>
      </c>
      <c r="V98" cm="1">
        <f t="array" ref="V98">MMULT($B22:$AL22,'Invesers de la matrice I-A'!BM$11:BM$47)</f>
        <v>4.4466538731074742E-2</v>
      </c>
      <c r="W98" cm="1">
        <f t="array" ref="W98">MMULT($B22:$AL22,'Invesers de la matrice I-A'!BN$11:BN$47)</f>
        <v>2.7967234749013171E-2</v>
      </c>
      <c r="X98" cm="1">
        <f t="array" ref="X98">MMULT($B22:$AL22,'Invesers de la matrice I-A'!BO$11:BO$47)</f>
        <v>1.9022096154017759E-2</v>
      </c>
      <c r="Y98" cm="1">
        <f t="array" ref="Y98">MMULT($B22:$AL22,'Invesers de la matrice I-A'!BP$11:BP$47)</f>
        <v>1.2065954518743205E-2</v>
      </c>
      <c r="Z98" cm="1">
        <f t="array" ref="Z98">MMULT($B22:$AL22,'Invesers de la matrice I-A'!BQ$11:BQ$47)</f>
        <v>8.7721802999396851E-3</v>
      </c>
      <c r="AA98" cm="1">
        <f t="array" ref="AA98">MMULT($B22:$AL22,'Invesers de la matrice I-A'!BR$11:BR$47)</f>
        <v>3.5142817549043059E-3</v>
      </c>
      <c r="AB98" cm="1">
        <f t="array" ref="AB98">MMULT($B22:$AL22,'Invesers de la matrice I-A'!BS$11:BS$47)</f>
        <v>1.2148511248129084E-2</v>
      </c>
      <c r="AC98" cm="1">
        <f t="array" ref="AC98">MMULT($B22:$AL22,'Invesers de la matrice I-A'!BT$11:BT$47)</f>
        <v>1.4308009516042657E-2</v>
      </c>
      <c r="AD98" cm="1">
        <f t="array" ref="AD98">MMULT($B22:$AL22,'Invesers de la matrice I-A'!BU$11:BU$47)</f>
        <v>2.038561594245928E-2</v>
      </c>
      <c r="AE98" cm="1">
        <f t="array" ref="AE98">MMULT($B22:$AL22,'Invesers de la matrice I-A'!BV$11:BV$47)</f>
        <v>1.3090554783190603E-2</v>
      </c>
      <c r="AF98" cm="1">
        <f t="array" ref="AF98">MMULT($B22:$AL22,'Invesers de la matrice I-A'!BW$11:BW$47)</f>
        <v>8.1407322375529074E-3</v>
      </c>
      <c r="AG98" cm="1">
        <f t="array" ref="AG98">MMULT($B22:$AL22,'Invesers de la matrice I-A'!BX$11:BX$47)</f>
        <v>8.549658355517787E-3</v>
      </c>
      <c r="AH98" cm="1">
        <f t="array" ref="AH98">MMULT($B22:$AL22,'Invesers de la matrice I-A'!BY$11:BY$47)</f>
        <v>1.8814247375423535E-2</v>
      </c>
      <c r="AI98" cm="1">
        <f t="array" ref="AI98">MMULT($B22:$AL22,'Invesers de la matrice I-A'!BZ$11:BZ$47)</f>
        <v>8.5589213539038773E-3</v>
      </c>
      <c r="AJ98" cm="1">
        <f t="array" ref="AJ98">MMULT($B22:$AL22,'Invesers de la matrice I-A'!CA$11:CA$47)</f>
        <v>2.228502414561305E-2</v>
      </c>
      <c r="AK98" cm="1">
        <f t="array" ref="AK98">MMULT($B22:$AL22,'Invesers de la matrice I-A'!CB$11:CB$47)</f>
        <v>1.6384655039954128E-2</v>
      </c>
      <c r="AL98" cm="1">
        <f t="array" ref="AL98">MMULT($B22:$AL22,'Invesers de la matrice I-A'!CC$11:CC$47)</f>
        <v>0</v>
      </c>
      <c r="AM98" s="66"/>
    </row>
    <row r="99" spans="1:39">
      <c r="A99" s="13" t="s">
        <v>27</v>
      </c>
      <c r="B99" cm="1">
        <f t="array" ref="B99">MMULT($B23:$AL23,'Invesers de la matrice I-A'!AS$11:AS$47)</f>
        <v>1.4827103667832013E-2</v>
      </c>
      <c r="C99" cm="1">
        <f t="array" ref="C99">MMULT($B23:$AL23,'Invesers de la matrice I-A'!AT$11:AT$47)</f>
        <v>2.9512381888199987E-2</v>
      </c>
      <c r="D99" cm="1">
        <f t="array" ref="D99">MMULT($B23:$AL23,'Invesers de la matrice I-A'!AU$11:AU$47)</f>
        <v>2.7168164816748316E-2</v>
      </c>
      <c r="E99" cm="1">
        <f t="array" ref="E99">MMULT($B23:$AL23,'Invesers de la matrice I-A'!AV$11:AV$47)</f>
        <v>2.1778373891229576E-2</v>
      </c>
      <c r="F99" cm="1">
        <f t="array" ref="F99">MMULT($B23:$AL23,'Invesers de la matrice I-A'!AW$11:AW$47)</f>
        <v>3.0451083693844125E-2</v>
      </c>
      <c r="G99" cm="1">
        <f t="array" ref="G99">MMULT($B23:$AL23,'Invesers de la matrice I-A'!AX$11:AX$47)</f>
        <v>2.0710696850370792E-2</v>
      </c>
      <c r="H99" cm="1">
        <f t="array" ref="H99">MMULT($B23:$AL23,'Invesers de la matrice I-A'!AY$11:AY$47)</f>
        <v>2.4096998713382205E-2</v>
      </c>
      <c r="I99" cm="1">
        <f t="array" ref="I99">MMULT($B23:$AL23,'Invesers de la matrice I-A'!AZ$11:AZ$47)</f>
        <v>1.8239231206039184E-2</v>
      </c>
      <c r="J99" cm="1">
        <f t="array" ref="J99">MMULT($B23:$AL23,'Invesers de la matrice I-A'!BA$11:BA$47)</f>
        <v>2.6264558523917885E-2</v>
      </c>
      <c r="K99" cm="1">
        <f t="array" ref="K99">MMULT($B23:$AL23,'Invesers de la matrice I-A'!BB$11:BB$47)</f>
        <v>2.189971422746622E-2</v>
      </c>
      <c r="L99" cm="1">
        <f t="array" ref="L99">MMULT($B23:$AL23,'Invesers de la matrice I-A'!BC$11:BC$47)</f>
        <v>1.5666386555188934E-2</v>
      </c>
      <c r="M99" cm="1">
        <f t="array" ref="M99">MMULT($B23:$AL23,'Invesers de la matrice I-A'!BD$11:BD$47)</f>
        <v>1.7649202446445335E-2</v>
      </c>
      <c r="N99" cm="1">
        <f t="array" ref="N99">MMULT($B23:$AL23,'Invesers de la matrice I-A'!BE$11:BE$47)</f>
        <v>1.9890151116276015E-2</v>
      </c>
      <c r="O99" cm="1">
        <f t="array" ref="O99">MMULT($B23:$AL23,'Invesers de la matrice I-A'!BF$11:BF$47)</f>
        <v>1.6894441989224386E-2</v>
      </c>
      <c r="P99" cm="1">
        <f t="array" ref="P99">MMULT($B23:$AL23,'Invesers de la matrice I-A'!BG$11:BG$47)</f>
        <v>1.58470898578255E-2</v>
      </c>
      <c r="Q99" cm="1">
        <f t="array" ref="Q99">MMULT($B23:$AL23,'Invesers de la matrice I-A'!BH$11:BH$47)</f>
        <v>1.351405441618991E-2</v>
      </c>
      <c r="R99" cm="1">
        <f t="array" ref="R99">MMULT($B23:$AL23,'Invesers de la matrice I-A'!BI$11:BI$47)</f>
        <v>1.8074424450663172E-2</v>
      </c>
      <c r="S99" cm="1">
        <f t="array" ref="S99">MMULT($B23:$AL23,'Invesers de la matrice I-A'!BJ$11:BJ$47)</f>
        <v>1.7647989298830203E-2</v>
      </c>
      <c r="T99" cm="1">
        <f t="array" ref="T99">MMULT($B23:$AL23,'Invesers de la matrice I-A'!BK$11:BK$47)</f>
        <v>4.5629970680286618E-2</v>
      </c>
      <c r="U99" cm="1">
        <f t="array" ref="U99">MMULT($B23:$AL23,'Invesers de la matrice I-A'!BL$11:BL$47)</f>
        <v>0.57509115620057238</v>
      </c>
      <c r="V99" cm="1">
        <f t="array" ref="V99">MMULT($B23:$AL23,'Invesers de la matrice I-A'!BM$11:BM$47)</f>
        <v>2.15366986134128E-2</v>
      </c>
      <c r="W99" cm="1">
        <f t="array" ref="W99">MMULT($B23:$AL23,'Invesers de la matrice I-A'!BN$11:BN$47)</f>
        <v>2.9009715441334287E-2</v>
      </c>
      <c r="X99" cm="1">
        <f t="array" ref="X99">MMULT($B23:$AL23,'Invesers de la matrice I-A'!BO$11:BO$47)</f>
        <v>2.0109057752334132E-2</v>
      </c>
      <c r="Y99" cm="1">
        <f t="array" ref="Y99">MMULT($B23:$AL23,'Invesers de la matrice I-A'!BP$11:BP$47)</f>
        <v>1.3606822475834961E-2</v>
      </c>
      <c r="Z99" cm="1">
        <f t="array" ref="Z99">MMULT($B23:$AL23,'Invesers de la matrice I-A'!BQ$11:BQ$47)</f>
        <v>1.3594077500372082E-2</v>
      </c>
      <c r="AA99" cm="1">
        <f t="array" ref="AA99">MMULT($B23:$AL23,'Invesers de la matrice I-A'!BR$11:BR$47)</f>
        <v>3.7951652286808131E-3</v>
      </c>
      <c r="AB99" cm="1">
        <f t="array" ref="AB99">MMULT($B23:$AL23,'Invesers de la matrice I-A'!BS$11:BS$47)</f>
        <v>1.6134504084562757E-2</v>
      </c>
      <c r="AC99" cm="1">
        <f t="array" ref="AC99">MMULT($B23:$AL23,'Invesers de la matrice I-A'!BT$11:BT$47)</f>
        <v>1.5704500984905452E-2</v>
      </c>
      <c r="AD99" cm="1">
        <f t="array" ref="AD99">MMULT($B23:$AL23,'Invesers de la matrice I-A'!BU$11:BU$47)</f>
        <v>2.1213103277331672E-2</v>
      </c>
      <c r="AE99" cm="1">
        <f t="array" ref="AE99">MMULT($B23:$AL23,'Invesers de la matrice I-A'!BV$11:BV$47)</f>
        <v>1.5672717243266725E-2</v>
      </c>
      <c r="AF99" cm="1">
        <f t="array" ref="AF99">MMULT($B23:$AL23,'Invesers de la matrice I-A'!BW$11:BW$47)</f>
        <v>1.6726319660130943E-2</v>
      </c>
      <c r="AG99" cm="1">
        <f t="array" ref="AG99">MMULT($B23:$AL23,'Invesers de la matrice I-A'!BX$11:BX$47)</f>
        <v>1.2001291930910788E-2</v>
      </c>
      <c r="AH99" cm="1">
        <f t="array" ref="AH99">MMULT($B23:$AL23,'Invesers de la matrice I-A'!BY$11:BY$47)</f>
        <v>7.5455750963868088E-3</v>
      </c>
      <c r="AI99" cm="1">
        <f t="array" ref="AI99">MMULT($B23:$AL23,'Invesers de la matrice I-A'!BZ$11:BZ$47)</f>
        <v>6.8729304319084267E-3</v>
      </c>
      <c r="AJ99" cm="1">
        <f t="array" ref="AJ99">MMULT($B23:$AL23,'Invesers de la matrice I-A'!CA$11:CA$47)</f>
        <v>1.8631017109985458E-2</v>
      </c>
      <c r="AK99" cm="1">
        <f t="array" ref="AK99">MMULT($B23:$AL23,'Invesers de la matrice I-A'!CB$11:CB$47)</f>
        <v>1.5814969989650179E-2</v>
      </c>
      <c r="AL99" cm="1">
        <f t="array" ref="AL99">MMULT($B23:$AL23,'Invesers de la matrice I-A'!CC$11:CC$47)</f>
        <v>0</v>
      </c>
      <c r="AM99" s="29"/>
    </row>
    <row r="100" spans="1:39">
      <c r="A100" s="13" t="s">
        <v>28</v>
      </c>
      <c r="B100" cm="1">
        <f t="array" ref="B100">MMULT($B24:$AL24,'Invesers de la matrice I-A'!AS$11:AS$47)</f>
        <v>2.7290147068165108E-3</v>
      </c>
      <c r="C100" cm="1">
        <f t="array" ref="C100">MMULT($B24:$AL24,'Invesers de la matrice I-A'!AT$11:AT$47)</f>
        <v>1.0344554163272074E-2</v>
      </c>
      <c r="D100" cm="1">
        <f t="array" ref="D100">MMULT($B24:$AL24,'Invesers de la matrice I-A'!AU$11:AU$47)</f>
        <v>5.1497073138990464E-3</v>
      </c>
      <c r="E100" cm="1">
        <f t="array" ref="E100">MMULT($B24:$AL24,'Invesers de la matrice I-A'!AV$11:AV$47)</f>
        <v>4.3429685030884633E-3</v>
      </c>
      <c r="F100" cm="1">
        <f t="array" ref="F100">MMULT($B24:$AL24,'Invesers de la matrice I-A'!AW$11:AW$47)</f>
        <v>5.2615216953302915E-3</v>
      </c>
      <c r="G100" cm="1">
        <f t="array" ref="G100">MMULT($B24:$AL24,'Invesers de la matrice I-A'!AX$11:AX$47)</f>
        <v>3.6701470139734022E-3</v>
      </c>
      <c r="H100" cm="1">
        <f t="array" ref="H100">MMULT($B24:$AL24,'Invesers de la matrice I-A'!AY$11:AY$47)</f>
        <v>4.8250639531812181E-3</v>
      </c>
      <c r="I100" cm="1">
        <f t="array" ref="I100">MMULT($B24:$AL24,'Invesers de la matrice I-A'!AZ$11:AZ$47)</f>
        <v>5.5575985322304676E-3</v>
      </c>
      <c r="J100" cm="1">
        <f t="array" ref="J100">MMULT($B24:$AL24,'Invesers de la matrice I-A'!BA$11:BA$47)</f>
        <v>5.68369089775433E-3</v>
      </c>
      <c r="K100" cm="1">
        <f t="array" ref="K100">MMULT($B24:$AL24,'Invesers de la matrice I-A'!BB$11:BB$47)</f>
        <v>5.6682145286159821E-3</v>
      </c>
      <c r="L100" cm="1">
        <f t="array" ref="L100">MMULT($B24:$AL24,'Invesers de la matrice I-A'!BC$11:BC$47)</f>
        <v>4.2093339623341681E-3</v>
      </c>
      <c r="M100" cm="1">
        <f t="array" ref="M100">MMULT($B24:$AL24,'Invesers de la matrice I-A'!BD$11:BD$47)</f>
        <v>4.5789390350165632E-3</v>
      </c>
      <c r="N100" cm="1">
        <f t="array" ref="N100">MMULT($B24:$AL24,'Invesers de la matrice I-A'!BE$11:BE$47)</f>
        <v>5.5630294961056407E-3</v>
      </c>
      <c r="O100" cm="1">
        <f t="array" ref="O100">MMULT($B24:$AL24,'Invesers de la matrice I-A'!BF$11:BF$47)</f>
        <v>4.5000661913208581E-3</v>
      </c>
      <c r="P100" cm="1">
        <f t="array" ref="P100">MMULT($B24:$AL24,'Invesers de la matrice I-A'!BG$11:BG$47)</f>
        <v>4.3848946066352198E-3</v>
      </c>
      <c r="Q100" cm="1">
        <f t="array" ref="Q100">MMULT($B24:$AL24,'Invesers de la matrice I-A'!BH$11:BH$47)</f>
        <v>3.1262153105387305E-3</v>
      </c>
      <c r="R100" cm="1">
        <f t="array" ref="R100">MMULT($B24:$AL24,'Invesers de la matrice I-A'!BI$11:BI$47)</f>
        <v>5.5029160033321549E-3</v>
      </c>
      <c r="S100" cm="1">
        <f t="array" ref="S100">MMULT($B24:$AL24,'Invesers de la matrice I-A'!BJ$11:BJ$47)</f>
        <v>4.1243903128760839E-3</v>
      </c>
      <c r="T100" cm="1">
        <f t="array" ref="T100">MMULT($B24:$AL24,'Invesers de la matrice I-A'!BK$11:BK$47)</f>
        <v>1.3976479534004162E-2</v>
      </c>
      <c r="U100" cm="1">
        <f t="array" ref="U100">MMULT($B24:$AL24,'Invesers de la matrice I-A'!BL$11:BL$47)</f>
        <v>8.7717641518688608E-3</v>
      </c>
      <c r="V100" cm="1">
        <f t="array" ref="V100">MMULT($B24:$AL24,'Invesers de la matrice I-A'!BM$11:BM$47)</f>
        <v>0.54533647640265748</v>
      </c>
      <c r="W100" cm="1">
        <f t="array" ref="W100">MMULT($B24:$AL24,'Invesers de la matrice I-A'!BN$11:BN$47)</f>
        <v>9.7490715364586915E-3</v>
      </c>
      <c r="X100" cm="1">
        <f t="array" ref="X100">MMULT($B24:$AL24,'Invesers de la matrice I-A'!BO$11:BO$47)</f>
        <v>7.3614527873189332E-3</v>
      </c>
      <c r="Y100" cm="1">
        <f t="array" ref="Y100">MMULT($B24:$AL24,'Invesers de la matrice I-A'!BP$11:BP$47)</f>
        <v>9.3635665545173004E-3</v>
      </c>
      <c r="Z100" cm="1">
        <f t="array" ref="Z100">MMULT($B24:$AL24,'Invesers de la matrice I-A'!BQ$11:BQ$47)</f>
        <v>6.3290427849044609E-3</v>
      </c>
      <c r="AA100" cm="1">
        <f t="array" ref="AA100">MMULT($B24:$AL24,'Invesers de la matrice I-A'!BR$11:BR$47)</f>
        <v>2.0371189047586804E-3</v>
      </c>
      <c r="AB100" cm="1">
        <f t="array" ref="AB100">MMULT($B24:$AL24,'Invesers de la matrice I-A'!BS$11:BS$47)</f>
        <v>1.0134187739214446E-2</v>
      </c>
      <c r="AC100" cm="1">
        <f t="array" ref="AC100">MMULT($B24:$AL24,'Invesers de la matrice I-A'!BT$11:BT$47)</f>
        <v>7.4298838545551202E-3</v>
      </c>
      <c r="AD100" cm="1">
        <f t="array" ref="AD100">MMULT($B24:$AL24,'Invesers de la matrice I-A'!BU$11:BU$47)</f>
        <v>1.0806800398745924E-2</v>
      </c>
      <c r="AE100" cm="1">
        <f t="array" ref="AE100">MMULT($B24:$AL24,'Invesers de la matrice I-A'!BV$11:BV$47)</f>
        <v>1.0841596534626716E-2</v>
      </c>
      <c r="AF100" cm="1">
        <f t="array" ref="AF100">MMULT($B24:$AL24,'Invesers de la matrice I-A'!BW$11:BW$47)</f>
        <v>2.6254382426771669E-3</v>
      </c>
      <c r="AG100" cm="1">
        <f t="array" ref="AG100">MMULT($B24:$AL24,'Invesers de la matrice I-A'!BX$11:BX$47)</f>
        <v>4.1586879021847318E-3</v>
      </c>
      <c r="AH100" cm="1">
        <f t="array" ref="AH100">MMULT($B24:$AL24,'Invesers de la matrice I-A'!BY$11:BY$47)</f>
        <v>2.983238606852419E-3</v>
      </c>
      <c r="AI100" cm="1">
        <f t="array" ref="AI100">MMULT($B24:$AL24,'Invesers de la matrice I-A'!BZ$11:BZ$47)</f>
        <v>1.5042667311725232E-2</v>
      </c>
      <c r="AJ100" cm="1">
        <f t="array" ref="AJ100">MMULT($B24:$AL24,'Invesers de la matrice I-A'!CA$11:CA$47)</f>
        <v>9.4906449046225569E-3</v>
      </c>
      <c r="AK100" cm="1">
        <f t="array" ref="AK100">MMULT($B24:$AL24,'Invesers de la matrice I-A'!CB$11:CB$47)</f>
        <v>5.8171075432991957E-3</v>
      </c>
      <c r="AL100" cm="1">
        <f t="array" ref="AL100">MMULT($B24:$AL24,'Invesers de la matrice I-A'!CC$11:CC$47)</f>
        <v>0</v>
      </c>
      <c r="AM100" s="29"/>
    </row>
    <row r="101" spans="1:39">
      <c r="A101" s="13" t="s">
        <v>29</v>
      </c>
      <c r="B101" cm="1">
        <f t="array" ref="B101">MMULT($B25:$AL25,'Invesers de la matrice I-A'!AS$11:AS$47)</f>
        <v>2.4228995541977867E-3</v>
      </c>
      <c r="C101" cm="1">
        <f t="array" ref="C101">MMULT($B25:$AL25,'Invesers de la matrice I-A'!AT$11:AT$47)</f>
        <v>1.9016360459245644E-3</v>
      </c>
      <c r="D101" cm="1">
        <f t="array" ref="D101">MMULT($B25:$AL25,'Invesers de la matrice I-A'!AU$11:AU$47)</f>
        <v>2.9472549127926304E-3</v>
      </c>
      <c r="E101" cm="1">
        <f t="array" ref="E101">MMULT($B25:$AL25,'Invesers de la matrice I-A'!AV$11:AV$47)</f>
        <v>2.1357678554476457E-3</v>
      </c>
      <c r="F101" cm="1">
        <f t="array" ref="F101">MMULT($B25:$AL25,'Invesers de la matrice I-A'!AW$11:AW$47)</f>
        <v>2.5223030522735345E-3</v>
      </c>
      <c r="G101" cm="1">
        <f t="array" ref="G101">MMULT($B25:$AL25,'Invesers de la matrice I-A'!AX$11:AX$47)</f>
        <v>1.5305209192457067E-3</v>
      </c>
      <c r="H101" cm="1">
        <f t="array" ref="H101">MMULT($B25:$AL25,'Invesers de la matrice I-A'!AY$11:AY$47)</f>
        <v>2.2758752229730052E-3</v>
      </c>
      <c r="I101" cm="1">
        <f t="array" ref="I101">MMULT($B25:$AL25,'Invesers de la matrice I-A'!AZ$11:AZ$47)</f>
        <v>2.4284053282437575E-3</v>
      </c>
      <c r="J101" cm="1">
        <f t="array" ref="J101">MMULT($B25:$AL25,'Invesers de la matrice I-A'!BA$11:BA$47)</f>
        <v>2.1228634712100762E-3</v>
      </c>
      <c r="K101" cm="1">
        <f t="array" ref="K101">MMULT($B25:$AL25,'Invesers de la matrice I-A'!BB$11:BB$47)</f>
        <v>2.128036002360834E-3</v>
      </c>
      <c r="L101" cm="1">
        <f t="array" ref="L101">MMULT($B25:$AL25,'Invesers de la matrice I-A'!BC$11:BC$47)</f>
        <v>2.3971102005890615E-3</v>
      </c>
      <c r="M101" cm="1">
        <f t="array" ref="M101">MMULT($B25:$AL25,'Invesers de la matrice I-A'!BD$11:BD$47)</f>
        <v>2.0200568987330529E-3</v>
      </c>
      <c r="N101" cm="1">
        <f t="array" ref="N101">MMULT($B25:$AL25,'Invesers de la matrice I-A'!BE$11:BE$47)</f>
        <v>2.2843375623596155E-3</v>
      </c>
      <c r="O101" cm="1">
        <f t="array" ref="O101">MMULT($B25:$AL25,'Invesers de la matrice I-A'!BF$11:BF$47)</f>
        <v>1.9545551397220193E-3</v>
      </c>
      <c r="P101" cm="1">
        <f t="array" ref="P101">MMULT($B25:$AL25,'Invesers de la matrice I-A'!BG$11:BG$47)</f>
        <v>1.6954014914402325E-3</v>
      </c>
      <c r="Q101" cm="1">
        <f t="array" ref="Q101">MMULT($B25:$AL25,'Invesers de la matrice I-A'!BH$11:BH$47)</f>
        <v>2.2579698954610823E-3</v>
      </c>
      <c r="R101" cm="1">
        <f t="array" ref="R101">MMULT($B25:$AL25,'Invesers de la matrice I-A'!BI$11:BI$47)</f>
        <v>3.6203042904849516E-3</v>
      </c>
      <c r="S101" cm="1">
        <f t="array" ref="S101">MMULT($B25:$AL25,'Invesers de la matrice I-A'!BJ$11:BJ$47)</f>
        <v>2.3913533986267663E-3</v>
      </c>
      <c r="T101" cm="1">
        <f t="array" ref="T101">MMULT($B25:$AL25,'Invesers de la matrice I-A'!BK$11:BK$47)</f>
        <v>4.2863141090489212E-3</v>
      </c>
      <c r="U101" cm="1">
        <f t="array" ref="U101">MMULT($B25:$AL25,'Invesers de la matrice I-A'!BL$11:BL$47)</f>
        <v>3.0369670765370235E-3</v>
      </c>
      <c r="V101" cm="1">
        <f t="array" ref="V101">MMULT($B25:$AL25,'Invesers de la matrice I-A'!BM$11:BM$47)</f>
        <v>2.2442308994383734E-3</v>
      </c>
      <c r="W101" cm="1">
        <f t="array" ref="W101">MMULT($B25:$AL25,'Invesers de la matrice I-A'!BN$11:BN$47)</f>
        <v>0.51965060612507985</v>
      </c>
      <c r="X101" cm="1">
        <f t="array" ref="X101">MMULT($B25:$AL25,'Invesers de la matrice I-A'!BO$11:BO$47)</f>
        <v>9.0573726217390831E-3</v>
      </c>
      <c r="Y101" cm="1">
        <f t="array" ref="Y101">MMULT($B25:$AL25,'Invesers de la matrice I-A'!BP$11:BP$47)</f>
        <v>1.3198844385705353E-2</v>
      </c>
      <c r="Z101" cm="1">
        <f t="array" ref="Z101">MMULT($B25:$AL25,'Invesers de la matrice I-A'!BQ$11:BQ$47)</f>
        <v>1.4172736060611655E-2</v>
      </c>
      <c r="AA101" cm="1">
        <f t="array" ref="AA101">MMULT($B25:$AL25,'Invesers de la matrice I-A'!BR$11:BR$47)</f>
        <v>1.5625874132343379E-3</v>
      </c>
      <c r="AB101" cm="1">
        <f t="array" ref="AB101">MMULT($B25:$AL25,'Invesers de la matrice I-A'!BS$11:BS$47)</f>
        <v>8.3967048909323379E-3</v>
      </c>
      <c r="AC101" cm="1">
        <f t="array" ref="AC101">MMULT($B25:$AL25,'Invesers de la matrice I-A'!BT$11:BT$47)</f>
        <v>8.141397430547561E-3</v>
      </c>
      <c r="AD101" cm="1">
        <f t="array" ref="AD101">MMULT($B25:$AL25,'Invesers de la matrice I-A'!BU$11:BU$47)</f>
        <v>1.5219522879048729E-2</v>
      </c>
      <c r="AE101" cm="1">
        <f t="array" ref="AE101">MMULT($B25:$AL25,'Invesers de la matrice I-A'!BV$11:BV$47)</f>
        <v>6.1248463982992362E-3</v>
      </c>
      <c r="AF101" cm="1">
        <f t="array" ref="AF101">MMULT($B25:$AL25,'Invesers de la matrice I-A'!BW$11:BW$47)</f>
        <v>4.0695455395231301E-3</v>
      </c>
      <c r="AG101" cm="1">
        <f t="array" ref="AG101">MMULT($B25:$AL25,'Invesers de la matrice I-A'!BX$11:BX$47)</f>
        <v>3.2607495958275673E-3</v>
      </c>
      <c r="AH101" cm="1">
        <f t="array" ref="AH101">MMULT($B25:$AL25,'Invesers de la matrice I-A'!BY$11:BY$47)</f>
        <v>1.8307934950852968E-3</v>
      </c>
      <c r="AI101" cm="1">
        <f t="array" ref="AI101">MMULT($B25:$AL25,'Invesers de la matrice I-A'!BZ$11:BZ$47)</f>
        <v>1.9298244025721524E-3</v>
      </c>
      <c r="AJ101" cm="1">
        <f t="array" ref="AJ101">MMULT($B25:$AL25,'Invesers de la matrice I-A'!CA$11:CA$47)</f>
        <v>9.5187213723021327E-3</v>
      </c>
      <c r="AK101" cm="1">
        <f t="array" ref="AK101">MMULT($B25:$AL25,'Invesers de la matrice I-A'!CB$11:CB$47)</f>
        <v>6.4104513895150697E-3</v>
      </c>
      <c r="AL101" cm="1">
        <f t="array" ref="AL101">MMULT($B25:$AL25,'Invesers de la matrice I-A'!CC$11:CC$47)</f>
        <v>0</v>
      </c>
      <c r="AM101" s="29"/>
    </row>
    <row r="102" spans="1:39">
      <c r="A102" s="13" t="s">
        <v>30</v>
      </c>
      <c r="B102" cm="1">
        <f t="array" ref="B102">MMULT($B26:$AL26,'Invesers de la matrice I-A'!AS$11:AS$47)</f>
        <v>2.2138808153510468E-3</v>
      </c>
      <c r="C102" cm="1">
        <f t="array" ref="C102">MMULT($B26:$AL26,'Invesers de la matrice I-A'!AT$11:AT$47)</f>
        <v>3.6908994805273632E-3</v>
      </c>
      <c r="D102" cm="1">
        <f t="array" ref="D102">MMULT($B26:$AL26,'Invesers de la matrice I-A'!AU$11:AU$47)</f>
        <v>3.3644570303186178E-3</v>
      </c>
      <c r="E102" cm="1">
        <f t="array" ref="E102">MMULT($B26:$AL26,'Invesers de la matrice I-A'!AV$11:AV$47)</f>
        <v>3.2860124631938865E-3</v>
      </c>
      <c r="F102" cm="1">
        <f t="array" ref="F102">MMULT($B26:$AL26,'Invesers de la matrice I-A'!AW$11:AW$47)</f>
        <v>3.5268229446329823E-3</v>
      </c>
      <c r="G102" cm="1">
        <f t="array" ref="G102">MMULT($B26:$AL26,'Invesers de la matrice I-A'!AX$11:AX$47)</f>
        <v>2.3645512515178099E-3</v>
      </c>
      <c r="H102" cm="1">
        <f t="array" ref="H102">MMULT($B26:$AL26,'Invesers de la matrice I-A'!AY$11:AY$47)</f>
        <v>2.9097226385700107E-3</v>
      </c>
      <c r="I102" cm="1">
        <f t="array" ref="I102">MMULT($B26:$AL26,'Invesers de la matrice I-A'!AZ$11:AZ$47)</f>
        <v>3.3275807909543308E-3</v>
      </c>
      <c r="J102" cm="1">
        <f t="array" ref="J102">MMULT($B26:$AL26,'Invesers de la matrice I-A'!BA$11:BA$47)</f>
        <v>2.9105640945447341E-3</v>
      </c>
      <c r="K102" cm="1">
        <f t="array" ref="K102">MMULT($B26:$AL26,'Invesers de la matrice I-A'!BB$11:BB$47)</f>
        <v>2.8757093322526166E-3</v>
      </c>
      <c r="L102" cm="1">
        <f t="array" ref="L102">MMULT($B26:$AL26,'Invesers de la matrice I-A'!BC$11:BC$47)</f>
        <v>2.6484990777384857E-3</v>
      </c>
      <c r="M102" cm="1">
        <f t="array" ref="M102">MMULT($B26:$AL26,'Invesers de la matrice I-A'!BD$11:BD$47)</f>
        <v>3.2025350556545555E-3</v>
      </c>
      <c r="N102" cm="1">
        <f t="array" ref="N102">MMULT($B26:$AL26,'Invesers de la matrice I-A'!BE$11:BE$47)</f>
        <v>3.7050267914340868E-3</v>
      </c>
      <c r="O102" cm="1">
        <f t="array" ref="O102">MMULT($B26:$AL26,'Invesers de la matrice I-A'!BF$11:BF$47)</f>
        <v>2.5980467089084833E-3</v>
      </c>
      <c r="P102" cm="1">
        <f t="array" ref="P102">MMULT($B26:$AL26,'Invesers de la matrice I-A'!BG$11:BG$47)</f>
        <v>2.5117794779817748E-3</v>
      </c>
      <c r="Q102" cm="1">
        <f t="array" ref="Q102">MMULT($B26:$AL26,'Invesers de la matrice I-A'!BH$11:BH$47)</f>
        <v>2.7971287093899546E-3</v>
      </c>
      <c r="R102" cm="1">
        <f t="array" ref="R102">MMULT($B26:$AL26,'Invesers de la matrice I-A'!BI$11:BI$47)</f>
        <v>3.8462156750691057E-3</v>
      </c>
      <c r="S102" cm="1">
        <f t="array" ref="S102">MMULT($B26:$AL26,'Invesers de la matrice I-A'!BJ$11:BJ$47)</f>
        <v>3.3782176108074291E-3</v>
      </c>
      <c r="T102" cm="1">
        <f t="array" ref="T102">MMULT($B26:$AL26,'Invesers de la matrice I-A'!BK$11:BK$47)</f>
        <v>8.4064228981799941E-3</v>
      </c>
      <c r="U102" cm="1">
        <f t="array" ref="U102">MMULT($B26:$AL26,'Invesers de la matrice I-A'!BL$11:BL$47)</f>
        <v>4.4666604973982883E-3</v>
      </c>
      <c r="V102" cm="1">
        <f t="array" ref="V102">MMULT($B26:$AL26,'Invesers de la matrice I-A'!BM$11:BM$47)</f>
        <v>4.068632696029687E-3</v>
      </c>
      <c r="W102" cm="1">
        <f t="array" ref="W102">MMULT($B26:$AL26,'Invesers de la matrice I-A'!BN$11:BN$47)</f>
        <v>6.0007333577490772E-3</v>
      </c>
      <c r="X102" cm="1">
        <f t="array" ref="X102">MMULT($B26:$AL26,'Invesers de la matrice I-A'!BO$11:BO$47)</f>
        <v>0.52931584333943815</v>
      </c>
      <c r="Y102" cm="1">
        <f t="array" ref="Y102">MMULT($B26:$AL26,'Invesers de la matrice I-A'!BP$11:BP$47)</f>
        <v>1.0136504418468792E-2</v>
      </c>
      <c r="Z102" cm="1">
        <f t="array" ref="Z102">MMULT($B26:$AL26,'Invesers de la matrice I-A'!BQ$11:BQ$47)</f>
        <v>2.0909940620005625E-2</v>
      </c>
      <c r="AA102" cm="1">
        <f t="array" ref="AA102">MMULT($B26:$AL26,'Invesers de la matrice I-A'!BR$11:BR$47)</f>
        <v>2.0494126655298569E-3</v>
      </c>
      <c r="AB102" cm="1">
        <f t="array" ref="AB102">MMULT($B26:$AL26,'Invesers de la matrice I-A'!BS$11:BS$47)</f>
        <v>8.4306395654508027E-3</v>
      </c>
      <c r="AC102" cm="1">
        <f t="array" ref="AC102">MMULT($B26:$AL26,'Invesers de la matrice I-A'!BT$11:BT$47)</f>
        <v>8.4943359532515441E-3</v>
      </c>
      <c r="AD102" cm="1">
        <f t="array" ref="AD102">MMULT($B26:$AL26,'Invesers de la matrice I-A'!BU$11:BU$47)</f>
        <v>7.8616552278547736E-3</v>
      </c>
      <c r="AE102" cm="1">
        <f t="array" ref="AE102">MMULT($B26:$AL26,'Invesers de la matrice I-A'!BV$11:BV$47)</f>
        <v>7.8372920138382925E-3</v>
      </c>
      <c r="AF102" cm="1">
        <f t="array" ref="AF102">MMULT($B26:$AL26,'Invesers de la matrice I-A'!BW$11:BW$47)</f>
        <v>3.8715733512218846E-3</v>
      </c>
      <c r="AG102" cm="1">
        <f t="array" ref="AG102">MMULT($B26:$AL26,'Invesers de la matrice I-A'!BX$11:BX$47)</f>
        <v>2.4919674960044947E-3</v>
      </c>
      <c r="AH102" cm="1">
        <f t="array" ref="AH102">MMULT($B26:$AL26,'Invesers de la matrice I-A'!BY$11:BY$47)</f>
        <v>2.6597678134102393E-3</v>
      </c>
      <c r="AI102" cm="1">
        <f t="array" ref="AI102">MMULT($B26:$AL26,'Invesers de la matrice I-A'!BZ$11:BZ$47)</f>
        <v>1.3469759804057967E-3</v>
      </c>
      <c r="AJ102" cm="1">
        <f t="array" ref="AJ102">MMULT($B26:$AL26,'Invesers de la matrice I-A'!CA$11:CA$47)</f>
        <v>6.2144657468238889E-3</v>
      </c>
      <c r="AK102" cm="1">
        <f t="array" ref="AK102">MMULT($B26:$AL26,'Invesers de la matrice I-A'!CB$11:CB$47)</f>
        <v>5.1137964416439344E-3</v>
      </c>
      <c r="AL102" cm="1">
        <f t="array" ref="AL102">MMULT($B26:$AL26,'Invesers de la matrice I-A'!CC$11:CC$47)</f>
        <v>0</v>
      </c>
      <c r="AM102" s="29"/>
    </row>
    <row r="103" spans="1:39">
      <c r="A103" s="13" t="s">
        <v>31</v>
      </c>
      <c r="B103" cm="1">
        <f t="array" ref="B103">MMULT($B27:$AL27,'Invesers de la matrice I-A'!AS$11:AS$47)</f>
        <v>2.7122457455786616E-3</v>
      </c>
      <c r="C103" cm="1">
        <f t="array" ref="C103">MMULT($B27:$AL27,'Invesers de la matrice I-A'!AT$11:AT$47)</f>
        <v>3.6490239629919491E-3</v>
      </c>
      <c r="D103" cm="1">
        <f t="array" ref="D103">MMULT($B27:$AL27,'Invesers de la matrice I-A'!AU$11:AU$47)</f>
        <v>5.8090320975521109E-3</v>
      </c>
      <c r="E103" cm="1">
        <f t="array" ref="E103">MMULT($B27:$AL27,'Invesers de la matrice I-A'!AV$11:AV$47)</f>
        <v>5.3541859690087734E-3</v>
      </c>
      <c r="F103" cm="1">
        <f t="array" ref="F103">MMULT($B27:$AL27,'Invesers de la matrice I-A'!AW$11:AW$47)</f>
        <v>6.5859594217378388E-3</v>
      </c>
      <c r="G103" cm="1">
        <f t="array" ref="G103">MMULT($B27:$AL27,'Invesers de la matrice I-A'!AX$11:AX$47)</f>
        <v>5.891888885926214E-3</v>
      </c>
      <c r="H103" cm="1">
        <f t="array" ref="H103">MMULT($B27:$AL27,'Invesers de la matrice I-A'!AY$11:AY$47)</f>
        <v>5.5133390845898541E-3</v>
      </c>
      <c r="I103" cm="1">
        <f t="array" ref="I103">MMULT($B27:$AL27,'Invesers de la matrice I-A'!AZ$11:AZ$47)</f>
        <v>5.1881409925863247E-3</v>
      </c>
      <c r="J103" cm="1">
        <f t="array" ref="J103">MMULT($B27:$AL27,'Invesers de la matrice I-A'!BA$11:BA$47)</f>
        <v>5.1547883029087072E-3</v>
      </c>
      <c r="K103" cm="1">
        <f t="array" ref="K103">MMULT($B27:$AL27,'Invesers de la matrice I-A'!BB$11:BB$47)</f>
        <v>5.0093105018760983E-3</v>
      </c>
      <c r="L103" cm="1">
        <f t="array" ref="L103">MMULT($B27:$AL27,'Invesers de la matrice I-A'!BC$11:BC$47)</f>
        <v>9.9521583761840119E-3</v>
      </c>
      <c r="M103" cm="1">
        <f t="array" ref="M103">MMULT($B27:$AL27,'Invesers de la matrice I-A'!BD$11:BD$47)</f>
        <v>5.2098359863428922E-3</v>
      </c>
      <c r="N103" cm="1">
        <f t="array" ref="N103">MMULT($B27:$AL27,'Invesers de la matrice I-A'!BE$11:BE$47)</f>
        <v>5.8392213173436161E-3</v>
      </c>
      <c r="O103" cm="1">
        <f t="array" ref="O103">MMULT($B27:$AL27,'Invesers de la matrice I-A'!BF$11:BF$47)</f>
        <v>4.3514929491585844E-3</v>
      </c>
      <c r="P103" cm="1">
        <f t="array" ref="P103">MMULT($B27:$AL27,'Invesers de la matrice I-A'!BG$11:BG$47)</f>
        <v>4.1789264856419584E-3</v>
      </c>
      <c r="Q103" cm="1">
        <f t="array" ref="Q103">MMULT($B27:$AL27,'Invesers de la matrice I-A'!BH$11:BH$47)</f>
        <v>6.1671846203979978E-3</v>
      </c>
      <c r="R103" cm="1">
        <f t="array" ref="R103">MMULT($B27:$AL27,'Invesers de la matrice I-A'!BI$11:BI$47)</f>
        <v>6.396815820164852E-3</v>
      </c>
      <c r="S103" cm="1">
        <f t="array" ref="S103">MMULT($B27:$AL27,'Invesers de la matrice I-A'!BJ$11:BJ$47)</f>
        <v>5.2633301341011695E-3</v>
      </c>
      <c r="T103" cm="1">
        <f t="array" ref="T103">MMULT($B27:$AL27,'Invesers de la matrice I-A'!BK$11:BK$47)</f>
        <v>8.6524719823154062E-3</v>
      </c>
      <c r="U103" cm="1">
        <f t="array" ref="U103">MMULT($B27:$AL27,'Invesers de la matrice I-A'!BL$11:BL$47)</f>
        <v>6.1342531895953074E-3</v>
      </c>
      <c r="V103" cm="1">
        <f t="array" ref="V103">MMULT($B27:$AL27,'Invesers de la matrice I-A'!BM$11:BM$47)</f>
        <v>4.2757389360537253E-3</v>
      </c>
      <c r="W103" cm="1">
        <f t="array" ref="W103">MMULT($B27:$AL27,'Invesers de la matrice I-A'!BN$11:BN$47)</f>
        <v>1.2035292014333517E-2</v>
      </c>
      <c r="X103" cm="1">
        <f t="array" ref="X103">MMULT($B27:$AL27,'Invesers de la matrice I-A'!BO$11:BO$47)</f>
        <v>1.6598163682796645E-2</v>
      </c>
      <c r="Y103" cm="1">
        <f t="array" ref="Y103">MMULT($B27:$AL27,'Invesers de la matrice I-A'!BP$11:BP$47)</f>
        <v>0.67067963467745528</v>
      </c>
      <c r="Z103" cm="1">
        <f t="array" ref="Z103">MMULT($B27:$AL27,'Invesers de la matrice I-A'!BQ$11:BQ$47)</f>
        <v>2.6433304337367236E-2</v>
      </c>
      <c r="AA103" cm="1">
        <f t="array" ref="AA103">MMULT($B27:$AL27,'Invesers de la matrice I-A'!BR$11:BR$47)</f>
        <v>2.9498241541636421E-3</v>
      </c>
      <c r="AB103" cm="1">
        <f t="array" ref="AB103">MMULT($B27:$AL27,'Invesers de la matrice I-A'!BS$11:BS$47)</f>
        <v>1.040412083994471E-2</v>
      </c>
      <c r="AC103" cm="1">
        <f t="array" ref="AC103">MMULT($B27:$AL27,'Invesers de la matrice I-A'!BT$11:BT$47)</f>
        <v>1.0810534376503447E-2</v>
      </c>
      <c r="AD103" cm="1">
        <f t="array" ref="AD103">MMULT($B27:$AL27,'Invesers de la matrice I-A'!BU$11:BU$47)</f>
        <v>1.0504912090926936E-2</v>
      </c>
      <c r="AE103" cm="1">
        <f t="array" ref="AE103">MMULT($B27:$AL27,'Invesers de la matrice I-A'!BV$11:BV$47)</f>
        <v>9.5296829798402101E-3</v>
      </c>
      <c r="AF103" cm="1">
        <f t="array" ref="AF103">MMULT($B27:$AL27,'Invesers de la matrice I-A'!BW$11:BW$47)</f>
        <v>4.9354290338629167E-3</v>
      </c>
      <c r="AG103" cm="1">
        <f t="array" ref="AG103">MMULT($B27:$AL27,'Invesers de la matrice I-A'!BX$11:BX$47)</f>
        <v>2.3898955952057583E-3</v>
      </c>
      <c r="AH103" cm="1">
        <f t="array" ref="AH103">MMULT($B27:$AL27,'Invesers de la matrice I-A'!BY$11:BY$47)</f>
        <v>2.6377471173252925E-3</v>
      </c>
      <c r="AI103" cm="1">
        <f t="array" ref="AI103">MMULT($B27:$AL27,'Invesers de la matrice I-A'!BZ$11:BZ$47)</f>
        <v>2.5653765399448634E-3</v>
      </c>
      <c r="AJ103" cm="1">
        <f t="array" ref="AJ103">MMULT($B27:$AL27,'Invesers de la matrice I-A'!CA$11:CA$47)</f>
        <v>5.3237331799040558E-3</v>
      </c>
      <c r="AK103" cm="1">
        <f t="array" ref="AK103">MMULT($B27:$AL27,'Invesers de la matrice I-A'!CB$11:CB$47)</f>
        <v>7.3026513284333884E-3</v>
      </c>
      <c r="AL103" cm="1">
        <f t="array" ref="AL103">MMULT($B27:$AL27,'Invesers de la matrice I-A'!CC$11:CC$47)</f>
        <v>0</v>
      </c>
      <c r="AM103" s="29"/>
    </row>
    <row r="104" spans="1:39">
      <c r="A104" s="13" t="s">
        <v>32</v>
      </c>
      <c r="B104" cm="1">
        <f t="array" ref="B104">MMULT($B28:$AL28,'Invesers de la matrice I-A'!AS$11:AS$47)</f>
        <v>2.1104317393534994E-2</v>
      </c>
      <c r="C104" cm="1">
        <f t="array" ref="C104">MMULT($B28:$AL28,'Invesers de la matrice I-A'!AT$11:AT$47)</f>
        <v>2.4859428047749908E-2</v>
      </c>
      <c r="D104" cm="1">
        <f t="array" ref="D104">MMULT($B28:$AL28,'Invesers de la matrice I-A'!AU$11:AU$47)</f>
        <v>2.3183927177237332E-2</v>
      </c>
      <c r="E104" cm="1">
        <f t="array" ref="E104">MMULT($B28:$AL28,'Invesers de la matrice I-A'!AV$11:AV$47)</f>
        <v>1.8666715794288684E-2</v>
      </c>
      <c r="F104" cm="1">
        <f t="array" ref="F104">MMULT($B28:$AL28,'Invesers de la matrice I-A'!AW$11:AW$47)</f>
        <v>2.1122771087184841E-2</v>
      </c>
      <c r="G104" cm="1">
        <f t="array" ref="G104">MMULT($B28:$AL28,'Invesers de la matrice I-A'!AX$11:AX$47)</f>
        <v>1.3481907325380741E-2</v>
      </c>
      <c r="H104" cm="1">
        <f t="array" ref="H104">MMULT($B28:$AL28,'Invesers de la matrice I-A'!AY$11:AY$47)</f>
        <v>1.7564108879727477E-2</v>
      </c>
      <c r="I104" cm="1">
        <f t="array" ref="I104">MMULT($B28:$AL28,'Invesers de la matrice I-A'!AZ$11:AZ$47)</f>
        <v>1.4033615342399374E-2</v>
      </c>
      <c r="J104" cm="1">
        <f t="array" ref="J104">MMULT($B28:$AL28,'Invesers de la matrice I-A'!BA$11:BA$47)</f>
        <v>1.5645094192315089E-2</v>
      </c>
      <c r="K104" cm="1">
        <f t="array" ref="K104">MMULT($B28:$AL28,'Invesers de la matrice I-A'!BB$11:BB$47)</f>
        <v>1.5174591426999649E-2</v>
      </c>
      <c r="L104" cm="1">
        <f t="array" ref="L104">MMULT($B28:$AL28,'Invesers de la matrice I-A'!BC$11:BC$47)</f>
        <v>1.4182762829101733E-2</v>
      </c>
      <c r="M104" cm="1">
        <f t="array" ref="M104">MMULT($B28:$AL28,'Invesers de la matrice I-A'!BD$11:BD$47)</f>
        <v>1.4543605362421823E-2</v>
      </c>
      <c r="N104" cm="1">
        <f t="array" ref="N104">MMULT($B28:$AL28,'Invesers de la matrice I-A'!BE$11:BE$47)</f>
        <v>1.8214267594818159E-2</v>
      </c>
      <c r="O104" cm="1">
        <f t="array" ref="O104">MMULT($B28:$AL28,'Invesers de la matrice I-A'!BF$11:BF$47)</f>
        <v>1.2052017618430231E-2</v>
      </c>
      <c r="P104" cm="1">
        <f t="array" ref="P104">MMULT($B28:$AL28,'Invesers de la matrice I-A'!BG$11:BG$47)</f>
        <v>1.1843691872403217E-2</v>
      </c>
      <c r="Q104" cm="1">
        <f t="array" ref="Q104">MMULT($B28:$AL28,'Invesers de la matrice I-A'!BH$11:BH$47)</f>
        <v>1.138058303001528E-2</v>
      </c>
      <c r="R104" cm="1">
        <f t="array" ref="R104">MMULT($B28:$AL28,'Invesers de la matrice I-A'!BI$11:BI$47)</f>
        <v>2.2740300174201842E-2</v>
      </c>
      <c r="S104" cm="1">
        <f t="array" ref="S104">MMULT($B28:$AL28,'Invesers de la matrice I-A'!BJ$11:BJ$47)</f>
        <v>2.0526890555995526E-2</v>
      </c>
      <c r="T104" cm="1">
        <f t="array" ref="T104">MMULT($B28:$AL28,'Invesers de la matrice I-A'!BK$11:BK$47)</f>
        <v>2.9054753964215283E-2</v>
      </c>
      <c r="U104" cm="1">
        <f t="array" ref="U104">MMULT($B28:$AL28,'Invesers de la matrice I-A'!BL$11:BL$47)</f>
        <v>3.1279565228419792E-2</v>
      </c>
      <c r="V104" cm="1">
        <f t="array" ref="V104">MMULT($B28:$AL28,'Invesers de la matrice I-A'!BM$11:BM$47)</f>
        <v>1.8266036062074237E-2</v>
      </c>
      <c r="W104" cm="1">
        <f t="array" ref="W104">MMULT($B28:$AL28,'Invesers de la matrice I-A'!BN$11:BN$47)</f>
        <v>1.8955828491831455E-2</v>
      </c>
      <c r="X104" cm="1">
        <f t="array" ref="X104">MMULT($B28:$AL28,'Invesers de la matrice I-A'!BO$11:BO$47)</f>
        <v>3.9595842145250339E-2</v>
      </c>
      <c r="Y104" cm="1">
        <f t="array" ref="Y104">MMULT($B28:$AL28,'Invesers de la matrice I-A'!BP$11:BP$47)</f>
        <v>1.3463741420764631E-2</v>
      </c>
      <c r="Z104" cm="1">
        <f t="array" ref="Z104">MMULT($B28:$AL28,'Invesers de la matrice I-A'!BQ$11:BQ$47)</f>
        <v>0.60862687826689377</v>
      </c>
      <c r="AA104" cm="1">
        <f t="array" ref="AA104">MMULT($B28:$AL28,'Invesers de la matrice I-A'!BR$11:BR$47)</f>
        <v>3.0615204508940438E-2</v>
      </c>
      <c r="AB104" cm="1">
        <f t="array" ref="AB104">MMULT($B28:$AL28,'Invesers de la matrice I-A'!BS$11:BS$47)</f>
        <v>3.6055873565925704E-2</v>
      </c>
      <c r="AC104" cm="1">
        <f t="array" ref="AC104">MMULT($B28:$AL28,'Invesers de la matrice I-A'!BT$11:BT$47)</f>
        <v>1.758482466315299E-2</v>
      </c>
      <c r="AD104" cm="1">
        <f t="array" ref="AD104">MMULT($B28:$AL28,'Invesers de la matrice I-A'!BU$11:BU$47)</f>
        <v>2.7363236127824087E-2</v>
      </c>
      <c r="AE104" cm="1">
        <f t="array" ref="AE104">MMULT($B28:$AL28,'Invesers de la matrice I-A'!BV$11:BV$47)</f>
        <v>2.1508797882107137E-2</v>
      </c>
      <c r="AF104" cm="1">
        <f t="array" ref="AF104">MMULT($B28:$AL28,'Invesers de la matrice I-A'!BW$11:BW$47)</f>
        <v>1.3720857780630423E-2</v>
      </c>
      <c r="AG104" cm="1">
        <f t="array" ref="AG104">MMULT($B28:$AL28,'Invesers de la matrice I-A'!BX$11:BX$47)</f>
        <v>6.9064214949263918E-3</v>
      </c>
      <c r="AH104" cm="1">
        <f t="array" ref="AH104">MMULT($B28:$AL28,'Invesers de la matrice I-A'!BY$11:BY$47)</f>
        <v>9.3495373271227575E-3</v>
      </c>
      <c r="AI104" cm="1">
        <f t="array" ref="AI104">MMULT($B28:$AL28,'Invesers de la matrice I-A'!BZ$11:BZ$47)</f>
        <v>5.4873279382505712E-3</v>
      </c>
      <c r="AJ104" cm="1">
        <f t="array" ref="AJ104">MMULT($B28:$AL28,'Invesers de la matrice I-A'!CA$11:CA$47)</f>
        <v>1.4928405621146055E-2</v>
      </c>
      <c r="AK104" cm="1">
        <f t="array" ref="AK104">MMULT($B28:$AL28,'Invesers de la matrice I-A'!CB$11:CB$47)</f>
        <v>2.5119252632546982E-2</v>
      </c>
      <c r="AL104" cm="1">
        <f t="array" ref="AL104">MMULT($B28:$AL28,'Invesers de la matrice I-A'!CC$11:CC$47)</f>
        <v>0</v>
      </c>
      <c r="AM104" s="29"/>
    </row>
    <row r="105" spans="1:39">
      <c r="A105" s="13" t="s">
        <v>33</v>
      </c>
      <c r="B105" cm="1">
        <f t="array" ref="B105">MMULT($B29:$AL29,'Invesers de la matrice I-A'!AS$11:AS$47)</f>
        <v>8.6906009985427378E-3</v>
      </c>
      <c r="C105" cm="1">
        <f t="array" ref="C105">MMULT($B29:$AL29,'Invesers de la matrice I-A'!AT$11:AT$47)</f>
        <v>2.4231927920840533E-2</v>
      </c>
      <c r="D105" cm="1">
        <f t="array" ref="D105">MMULT($B29:$AL29,'Invesers de la matrice I-A'!AU$11:AU$47)</f>
        <v>1.5606268590808247E-2</v>
      </c>
      <c r="E105" cm="1">
        <f t="array" ref="E105">MMULT($B29:$AL29,'Invesers de la matrice I-A'!AV$11:AV$47)</f>
        <v>1.3126356603067631E-2</v>
      </c>
      <c r="F105" cm="1">
        <f t="array" ref="F105">MMULT($B29:$AL29,'Invesers de la matrice I-A'!AW$11:AW$47)</f>
        <v>1.9171095125012482E-2</v>
      </c>
      <c r="G105" cm="1">
        <f t="array" ref="G105">MMULT($B29:$AL29,'Invesers de la matrice I-A'!AX$11:AX$47)</f>
        <v>9.2591535709309059E-3</v>
      </c>
      <c r="H105" cm="1">
        <f t="array" ref="H105">MMULT($B29:$AL29,'Invesers de la matrice I-A'!AY$11:AY$47)</f>
        <v>1.3304655904159772E-2</v>
      </c>
      <c r="I105" cm="1">
        <f t="array" ref="I105">MMULT($B29:$AL29,'Invesers de la matrice I-A'!AZ$11:AZ$47)</f>
        <v>1.7510453212363879E-2</v>
      </c>
      <c r="J105" cm="1">
        <f t="array" ref="J105">MMULT($B29:$AL29,'Invesers de la matrice I-A'!BA$11:BA$47)</f>
        <v>1.6176433930468786E-2</v>
      </c>
      <c r="K105" cm="1">
        <f t="array" ref="K105">MMULT($B29:$AL29,'Invesers de la matrice I-A'!BB$11:BB$47)</f>
        <v>1.5785051253126726E-2</v>
      </c>
      <c r="L105" cm="1">
        <f t="array" ref="L105">MMULT($B29:$AL29,'Invesers de la matrice I-A'!BC$11:BC$47)</f>
        <v>1.1332649199049546E-2</v>
      </c>
      <c r="M105" cm="1">
        <f t="array" ref="M105">MMULT($B29:$AL29,'Invesers de la matrice I-A'!BD$11:BD$47)</f>
        <v>1.1111419203411129E-2</v>
      </c>
      <c r="N105" cm="1">
        <f t="array" ref="N105">MMULT($B29:$AL29,'Invesers de la matrice I-A'!BE$11:BE$47)</f>
        <v>1.5702841321997913E-2</v>
      </c>
      <c r="O105" cm="1">
        <f t="array" ref="O105">MMULT($B29:$AL29,'Invesers de la matrice I-A'!BF$11:BF$47)</f>
        <v>1.2320282174717067E-2</v>
      </c>
      <c r="P105" cm="1">
        <f t="array" ref="P105">MMULT($B29:$AL29,'Invesers de la matrice I-A'!BG$11:BG$47)</f>
        <v>1.1139768997477713E-2</v>
      </c>
      <c r="Q105" cm="1">
        <f t="array" ref="Q105">MMULT($B29:$AL29,'Invesers de la matrice I-A'!BH$11:BH$47)</f>
        <v>7.9235651247296333E-3</v>
      </c>
      <c r="R105" cm="1">
        <f t="array" ref="R105">MMULT($B29:$AL29,'Invesers de la matrice I-A'!BI$11:BI$47)</f>
        <v>1.5157501571246066E-2</v>
      </c>
      <c r="S105" cm="1">
        <f t="array" ref="S105">MMULT($B29:$AL29,'Invesers de la matrice I-A'!BJ$11:BJ$47)</f>
        <v>1.3637889108710249E-2</v>
      </c>
      <c r="T105" cm="1">
        <f t="array" ref="T105">MMULT($B29:$AL29,'Invesers de la matrice I-A'!BK$11:BK$47)</f>
        <v>4.831317057910816E-2</v>
      </c>
      <c r="U105" cm="1">
        <f t="array" ref="U105">MMULT($B29:$AL29,'Invesers de la matrice I-A'!BL$11:BL$47)</f>
        <v>2.2912798079736424E-2</v>
      </c>
      <c r="V105" cm="1">
        <f t="array" ref="V105">MMULT($B29:$AL29,'Invesers de la matrice I-A'!BM$11:BM$47)</f>
        <v>2.4583165309107011E-2</v>
      </c>
      <c r="W105" cm="1">
        <f t="array" ref="W105">MMULT($B29:$AL29,'Invesers de la matrice I-A'!BN$11:BN$47)</f>
        <v>2.2261290332226215E-2</v>
      </c>
      <c r="X105" cm="1">
        <f t="array" ref="X105">MMULT($B29:$AL29,'Invesers de la matrice I-A'!BO$11:BO$47)</f>
        <v>2.7640359232579091E-2</v>
      </c>
      <c r="Y105" cm="1">
        <f t="array" ref="Y105">MMULT($B29:$AL29,'Invesers de la matrice I-A'!BP$11:BP$47)</f>
        <v>3.0593838706371175E-2</v>
      </c>
      <c r="Z105" cm="1">
        <f t="array" ref="Z105">MMULT($B29:$AL29,'Invesers de la matrice I-A'!BQ$11:BQ$47)</f>
        <v>4.8623661560121052E-2</v>
      </c>
      <c r="AA105" cm="1">
        <f t="array" ref="AA105">MMULT($B29:$AL29,'Invesers de la matrice I-A'!BR$11:BR$47)</f>
        <v>0.87047735453100006</v>
      </c>
      <c r="AB105" cm="1">
        <f t="array" ref="AB105">MMULT($B29:$AL29,'Invesers de la matrice I-A'!BS$11:BS$47)</f>
        <v>3.8838635811681031E-2</v>
      </c>
      <c r="AC105" cm="1">
        <f t="array" ref="AC105">MMULT($B29:$AL29,'Invesers de la matrice I-A'!BT$11:BT$47)</f>
        <v>3.5254874502071508E-2</v>
      </c>
      <c r="AD105" cm="1">
        <f t="array" ref="AD105">MMULT($B29:$AL29,'Invesers de la matrice I-A'!BU$11:BU$47)</f>
        <v>3.2514838690358386E-2</v>
      </c>
      <c r="AE105" cm="1">
        <f t="array" ref="AE105">MMULT($B29:$AL29,'Invesers de la matrice I-A'!BV$11:BV$47)</f>
        <v>3.7867788184644077E-2</v>
      </c>
      <c r="AF105" cm="1">
        <f t="array" ref="AF105">MMULT($B29:$AL29,'Invesers de la matrice I-A'!BW$11:BW$47)</f>
        <v>1.3615892426221151E-2</v>
      </c>
      <c r="AG105" cm="1">
        <f t="array" ref="AG105">MMULT($B29:$AL29,'Invesers de la matrice I-A'!BX$11:BX$47)</f>
        <v>8.1293503091928281E-3</v>
      </c>
      <c r="AH105" cm="1">
        <f t="array" ref="AH105">MMULT($B29:$AL29,'Invesers de la matrice I-A'!BY$11:BY$47)</f>
        <v>1.2074586720484611E-2</v>
      </c>
      <c r="AI105" cm="1">
        <f t="array" ref="AI105">MMULT($B29:$AL29,'Invesers de la matrice I-A'!BZ$11:BZ$47)</f>
        <v>1.4822607637691703E-2</v>
      </c>
      <c r="AJ105" cm="1">
        <f t="array" ref="AJ105">MMULT($B29:$AL29,'Invesers de la matrice I-A'!CA$11:CA$47)</f>
        <v>2.0414798995526142E-2</v>
      </c>
      <c r="AK105" cm="1">
        <f t="array" ref="AK105">MMULT($B29:$AL29,'Invesers de la matrice I-A'!CB$11:CB$47)</f>
        <v>2.1590695517877297E-2</v>
      </c>
      <c r="AL105" cm="1">
        <f t="array" ref="AL105">MMULT($B29:$AL29,'Invesers de la matrice I-A'!CC$11:CC$47)</f>
        <v>0</v>
      </c>
      <c r="AM105" s="29"/>
    </row>
    <row r="106" spans="1:39">
      <c r="A106" s="13" t="s">
        <v>34</v>
      </c>
      <c r="B106" cm="1">
        <f t="array" ref="B106">MMULT($B30:$AL30,'Invesers de la matrice I-A'!AS$11:AS$47)</f>
        <v>2.1965206087843921E-2</v>
      </c>
      <c r="C106" cm="1">
        <f t="array" ref="C106">MMULT($B30:$AL30,'Invesers de la matrice I-A'!AT$11:AT$47)</f>
        <v>3.8561750318311834E-2</v>
      </c>
      <c r="D106" cm="1">
        <f t="array" ref="D106">MMULT($B30:$AL30,'Invesers de la matrice I-A'!AU$11:AU$47)</f>
        <v>3.7630959262137859E-2</v>
      </c>
      <c r="E106" cm="1">
        <f t="array" ref="E106">MMULT($B30:$AL30,'Invesers de la matrice I-A'!AV$11:AV$47)</f>
        <v>2.4797708894439729E-2</v>
      </c>
      <c r="F106" cm="1">
        <f t="array" ref="F106">MMULT($B30:$AL30,'Invesers de la matrice I-A'!AW$11:AW$47)</f>
        <v>4.1662543076561059E-2</v>
      </c>
      <c r="G106" cm="1">
        <f t="array" ref="G106">MMULT($B30:$AL30,'Invesers de la matrice I-A'!AX$11:AX$47)</f>
        <v>2.4085797820479409E-2</v>
      </c>
      <c r="H106" cm="1">
        <f t="array" ref="H106">MMULT($B30:$AL30,'Invesers de la matrice I-A'!AY$11:AY$47)</f>
        <v>2.5214709719512556E-2</v>
      </c>
      <c r="I106" cm="1">
        <f t="array" ref="I106">MMULT($B30:$AL30,'Invesers de la matrice I-A'!AZ$11:AZ$47)</f>
        <v>3.3437321921908465E-2</v>
      </c>
      <c r="J106" cm="1">
        <f t="array" ref="J106">MMULT($B30:$AL30,'Invesers de la matrice I-A'!BA$11:BA$47)</f>
        <v>3.9643333669920816E-2</v>
      </c>
      <c r="K106" cm="1">
        <f t="array" ref="K106">MMULT($B30:$AL30,'Invesers de la matrice I-A'!BB$11:BB$47)</f>
        <v>3.5896671040577033E-2</v>
      </c>
      <c r="L106" cm="1">
        <f t="array" ref="L106">MMULT($B30:$AL30,'Invesers de la matrice I-A'!BC$11:BC$47)</f>
        <v>2.8408762101109358E-2</v>
      </c>
      <c r="M106" cm="1">
        <f t="array" ref="M106">MMULT($B30:$AL30,'Invesers de la matrice I-A'!BD$11:BD$47)</f>
        <v>2.6637192019617464E-2</v>
      </c>
      <c r="N106" cm="1">
        <f t="array" ref="N106">MMULT($B30:$AL30,'Invesers de la matrice I-A'!BE$11:BE$47)</f>
        <v>3.6839843643824997E-2</v>
      </c>
      <c r="O106" cm="1">
        <f t="array" ref="O106">MMULT($B30:$AL30,'Invesers de la matrice I-A'!BF$11:BF$47)</f>
        <v>2.7410783693065779E-2</v>
      </c>
      <c r="P106" cm="1">
        <f t="array" ref="P106">MMULT($B30:$AL30,'Invesers de la matrice I-A'!BG$11:BG$47)</f>
        <v>2.6007704193540614E-2</v>
      </c>
      <c r="Q106" cm="1">
        <f t="array" ref="Q106">MMULT($B30:$AL30,'Invesers de la matrice I-A'!BH$11:BH$47)</f>
        <v>2.4451462302465948E-2</v>
      </c>
      <c r="R106" cm="1">
        <f t="array" ref="R106">MMULT($B30:$AL30,'Invesers de la matrice I-A'!BI$11:BI$47)</f>
        <v>3.2233001593234577E-2</v>
      </c>
      <c r="S106" cm="1">
        <f t="array" ref="S106">MMULT($B30:$AL30,'Invesers de la matrice I-A'!BJ$11:BJ$47)</f>
        <v>4.8121216569231573E-2</v>
      </c>
      <c r="T106" cm="1">
        <f t="array" ref="T106">MMULT($B30:$AL30,'Invesers de la matrice I-A'!BK$11:BK$47)</f>
        <v>4.8160165391651209E-2</v>
      </c>
      <c r="U106" cm="1">
        <f t="array" ref="U106">MMULT($B30:$AL30,'Invesers de la matrice I-A'!BL$11:BL$47)</f>
        <v>3.7399151100491385E-2</v>
      </c>
      <c r="V106" cm="1">
        <f t="array" ref="V106">MMULT($B30:$AL30,'Invesers de la matrice I-A'!BM$11:BM$47)</f>
        <v>3.2673652226834243E-2</v>
      </c>
      <c r="W106" cm="1">
        <f t="array" ref="W106">MMULT($B30:$AL30,'Invesers de la matrice I-A'!BN$11:BN$47)</f>
        <v>4.4806014991451072E-2</v>
      </c>
      <c r="X106" cm="1">
        <f t="array" ref="X106">MMULT($B30:$AL30,'Invesers de la matrice I-A'!BO$11:BO$47)</f>
        <v>3.9759807893559165E-2</v>
      </c>
      <c r="Y106" cm="1">
        <f t="array" ref="Y106">MMULT($B30:$AL30,'Invesers de la matrice I-A'!BP$11:BP$47)</f>
        <v>4.4030164464834744E-2</v>
      </c>
      <c r="Z106" cm="1">
        <f t="array" ref="Z106">MMULT($B30:$AL30,'Invesers de la matrice I-A'!BQ$11:BQ$47)</f>
        <v>4.0287619054697257E-2</v>
      </c>
      <c r="AA106" cm="1">
        <f t="array" ref="AA106">MMULT($B30:$AL30,'Invesers de la matrice I-A'!BR$11:BR$47)</f>
        <v>1.5336362350880355E-2</v>
      </c>
      <c r="AB106" cm="1">
        <f t="array" ref="AB106">MMULT($B30:$AL30,'Invesers de la matrice I-A'!BS$11:BS$47)</f>
        <v>0.63619237226063186</v>
      </c>
      <c r="AC106" cm="1">
        <f t="array" ref="AC106">MMULT($B30:$AL30,'Invesers de la matrice I-A'!BT$11:BT$47)</f>
        <v>5.7082683154323882E-2</v>
      </c>
      <c r="AD106" cm="1">
        <f t="array" ref="AD106">MMULT($B30:$AL30,'Invesers de la matrice I-A'!BU$11:BU$47)</f>
        <v>4.768277112189899E-2</v>
      </c>
      <c r="AE106" cm="1">
        <f t="array" ref="AE106">MMULT($B30:$AL30,'Invesers de la matrice I-A'!BV$11:BV$47)</f>
        <v>5.0002008640889183E-2</v>
      </c>
      <c r="AF106" cm="1">
        <f t="array" ref="AF106">MMULT($B30:$AL30,'Invesers de la matrice I-A'!BW$11:BW$47)</f>
        <v>1.7769370995349455E-2</v>
      </c>
      <c r="AG106" cm="1">
        <f t="array" ref="AG106">MMULT($B30:$AL30,'Invesers de la matrice I-A'!BX$11:BX$47)</f>
        <v>1.2303487738330262E-2</v>
      </c>
      <c r="AH106" cm="1">
        <f t="array" ref="AH106">MMULT($B30:$AL30,'Invesers de la matrice I-A'!BY$11:BY$47)</f>
        <v>1.501629361083493E-2</v>
      </c>
      <c r="AI106" cm="1">
        <f t="array" ref="AI106">MMULT($B30:$AL30,'Invesers de la matrice I-A'!BZ$11:BZ$47)</f>
        <v>1.4263079142882959E-2</v>
      </c>
      <c r="AJ106" cm="1">
        <f t="array" ref="AJ106">MMULT($B30:$AL30,'Invesers de la matrice I-A'!CA$11:CA$47)</f>
        <v>2.7127561666403479E-2</v>
      </c>
      <c r="AK106" cm="1">
        <f t="array" ref="AK106">MMULT($B30:$AL30,'Invesers de la matrice I-A'!CB$11:CB$47)</f>
        <v>3.0720823936003214E-2</v>
      </c>
      <c r="AL106" cm="1">
        <f t="array" ref="AL106">MMULT($B30:$AL30,'Invesers de la matrice I-A'!CC$11:CC$47)</f>
        <v>0</v>
      </c>
      <c r="AM106" s="29"/>
    </row>
    <row r="107" spans="1:39">
      <c r="A107" s="13" t="s">
        <v>35</v>
      </c>
      <c r="B107" cm="1">
        <f t="array" ref="B107">MMULT($B31:$AL31,'Invesers de la matrice I-A'!AS$11:AS$47)</f>
        <v>5.7563559487735659E-6</v>
      </c>
      <c r="C107" cm="1">
        <f t="array" ref="C107">MMULT($B31:$AL31,'Invesers de la matrice I-A'!AT$11:AT$47)</f>
        <v>8.5916598253886675E-6</v>
      </c>
      <c r="D107" cm="1">
        <f t="array" ref="D107">MMULT($B31:$AL31,'Invesers de la matrice I-A'!AU$11:AU$47)</f>
        <v>8.621491352544363E-6</v>
      </c>
      <c r="E107" cm="1">
        <f t="array" ref="E107">MMULT($B31:$AL31,'Invesers de la matrice I-A'!AV$11:AV$47)</f>
        <v>7.1067909465620346E-6</v>
      </c>
      <c r="F107" cm="1">
        <f t="array" ref="F107">MMULT($B31:$AL31,'Invesers de la matrice I-A'!AW$11:AW$47)</f>
        <v>8.1845781862318531E-6</v>
      </c>
      <c r="G107" cm="1">
        <f t="array" ref="G107">MMULT($B31:$AL31,'Invesers de la matrice I-A'!AX$11:AX$47)</f>
        <v>4.1577628371395495E-6</v>
      </c>
      <c r="H107" cm="1">
        <f t="array" ref="H107">MMULT($B31:$AL31,'Invesers de la matrice I-A'!AY$11:AY$47)</f>
        <v>6.1045074588830034E-6</v>
      </c>
      <c r="I107" cm="1">
        <f t="array" ref="I107">MMULT($B31:$AL31,'Invesers de la matrice I-A'!AZ$11:AZ$47)</f>
        <v>6.8310802955284553E-6</v>
      </c>
      <c r="J107" cm="1">
        <f t="array" ref="J107">MMULT($B31:$AL31,'Invesers de la matrice I-A'!BA$11:BA$47)</f>
        <v>8.3862664684192029E-6</v>
      </c>
      <c r="K107" cm="1">
        <f t="array" ref="K107">MMULT($B31:$AL31,'Invesers de la matrice I-A'!BB$11:BB$47)</f>
        <v>8.3728175749710251E-6</v>
      </c>
      <c r="L107" cm="1">
        <f t="array" ref="L107">MMULT($B31:$AL31,'Invesers de la matrice I-A'!BC$11:BC$47)</f>
        <v>6.2354572205140093E-6</v>
      </c>
      <c r="M107" cm="1">
        <f t="array" ref="M107">MMULT($B31:$AL31,'Invesers de la matrice I-A'!BD$11:BD$47)</f>
        <v>7.0729845961710663E-6</v>
      </c>
      <c r="N107" cm="1">
        <f t="array" ref="N107">MMULT($B31:$AL31,'Invesers de la matrice I-A'!BE$11:BE$47)</f>
        <v>7.9578858095797163E-6</v>
      </c>
      <c r="O107" cm="1">
        <f t="array" ref="O107">MMULT($B31:$AL31,'Invesers de la matrice I-A'!BF$11:BF$47)</f>
        <v>8.0728198253619281E-6</v>
      </c>
      <c r="P107" cm="1">
        <f t="array" ref="P107">MMULT($B31:$AL31,'Invesers de la matrice I-A'!BG$11:BG$47)</f>
        <v>5.4427855470238131E-5</v>
      </c>
      <c r="Q107" cm="1">
        <f t="array" ref="Q107">MMULT($B31:$AL31,'Invesers de la matrice I-A'!BH$11:BH$47)</f>
        <v>4.8482039428057525E-6</v>
      </c>
      <c r="R107" cm="1">
        <f t="array" ref="R107">MMULT($B31:$AL31,'Invesers de la matrice I-A'!BI$11:BI$47)</f>
        <v>1.1954824636473713E-5</v>
      </c>
      <c r="S107" cm="1">
        <f t="array" ref="S107">MMULT($B31:$AL31,'Invesers de la matrice I-A'!BJ$11:BJ$47)</f>
        <v>1.6075066127624834E-5</v>
      </c>
      <c r="T107" cm="1">
        <f t="array" ref="T107">MMULT($B31:$AL31,'Invesers de la matrice I-A'!BK$11:BK$47)</f>
        <v>9.1532636417976668E-6</v>
      </c>
      <c r="U107" cm="1">
        <f t="array" ref="U107">MMULT($B31:$AL31,'Invesers de la matrice I-A'!BL$11:BL$47)</f>
        <v>9.0983815471296571E-6</v>
      </c>
      <c r="V107" cm="1">
        <f t="array" ref="V107">MMULT($B31:$AL31,'Invesers de la matrice I-A'!BM$11:BM$47)</f>
        <v>5.5827366132253612E-6</v>
      </c>
      <c r="W107" cm="1">
        <f t="array" ref="W107">MMULT($B31:$AL31,'Invesers de la matrice I-A'!BN$11:BN$47)</f>
        <v>7.6145990027612669E-6</v>
      </c>
      <c r="X107" cm="1">
        <f t="array" ref="X107">MMULT($B31:$AL31,'Invesers de la matrice I-A'!BO$11:BO$47)</f>
        <v>8.8691284173349842E-6</v>
      </c>
      <c r="Y107" cm="1">
        <f t="array" ref="Y107">MMULT($B31:$AL31,'Invesers de la matrice I-A'!BP$11:BP$47)</f>
        <v>3.5878879083680901E-5</v>
      </c>
      <c r="Z107" cm="1">
        <f t="array" ref="Z107">MMULT($B31:$AL31,'Invesers de la matrice I-A'!BQ$11:BQ$47)</f>
        <v>1.1199757575201956E-5</v>
      </c>
      <c r="AA107" cm="1">
        <f t="array" ref="AA107">MMULT($B31:$AL31,'Invesers de la matrice I-A'!BR$11:BR$47)</f>
        <v>3.5524484418058112E-6</v>
      </c>
      <c r="AB107" cm="1">
        <f t="array" ref="AB107">MMULT($B31:$AL31,'Invesers de la matrice I-A'!BS$11:BS$47)</f>
        <v>1.7072629837573225E-5</v>
      </c>
      <c r="AC107" cm="1">
        <f t="array" ref="AC107">MMULT($B31:$AL31,'Invesers de la matrice I-A'!BT$11:BT$47)</f>
        <v>0.5634376349642698</v>
      </c>
      <c r="AD107" cm="1">
        <f t="array" ref="AD107">MMULT($B31:$AL31,'Invesers de la matrice I-A'!BU$11:BU$47)</f>
        <v>7.1491506878802031E-5</v>
      </c>
      <c r="AE107" cm="1">
        <f t="array" ref="AE107">MMULT($B31:$AL31,'Invesers de la matrice I-A'!BV$11:BV$47)</f>
        <v>9.1892937408941859E-5</v>
      </c>
      <c r="AF107" cm="1">
        <f t="array" ref="AF107">MMULT($B31:$AL31,'Invesers de la matrice I-A'!BW$11:BW$47)</f>
        <v>5.6404689502374494E-6</v>
      </c>
      <c r="AG107" cm="1">
        <f t="array" ref="AG107">MMULT($B31:$AL31,'Invesers de la matrice I-A'!BX$11:BX$47)</f>
        <v>4.4413453576147658E-6</v>
      </c>
      <c r="AH107" cm="1">
        <f t="array" ref="AH107">MMULT($B31:$AL31,'Invesers de la matrice I-A'!BY$11:BY$47)</f>
        <v>3.7698394480964129E-6</v>
      </c>
      <c r="AI107" cm="1">
        <f t="array" ref="AI107">MMULT($B31:$AL31,'Invesers de la matrice I-A'!BZ$11:BZ$47)</f>
        <v>4.0175521332359175E-6</v>
      </c>
      <c r="AJ107" cm="1">
        <f t="array" ref="AJ107">MMULT($B31:$AL31,'Invesers de la matrice I-A'!CA$11:CA$47)</f>
        <v>7.3377692761489213E-6</v>
      </c>
      <c r="AK107" cm="1">
        <f t="array" ref="AK107">MMULT($B31:$AL31,'Invesers de la matrice I-A'!CB$11:CB$47)</f>
        <v>8.2614907384896203E-6</v>
      </c>
      <c r="AL107" cm="1">
        <f t="array" ref="AL107">MMULT($B31:$AL31,'Invesers de la matrice I-A'!CC$11:CC$47)</f>
        <v>0</v>
      </c>
      <c r="AM107" s="29"/>
    </row>
    <row r="108" spans="1:39">
      <c r="A108" s="13" t="s">
        <v>36</v>
      </c>
      <c r="B108" cm="1">
        <f t="array" ref="B108">MMULT($B32:$AL32,'Invesers de la matrice I-A'!AS$11:AS$47)</f>
        <v>5.1762931228687172E-3</v>
      </c>
      <c r="C108" cm="1">
        <f t="array" ref="C108">MMULT($B32:$AL32,'Invesers de la matrice I-A'!AT$11:AT$47)</f>
        <v>4.1558635109787577E-3</v>
      </c>
      <c r="D108" cm="1">
        <f t="array" ref="D108">MMULT($B32:$AL32,'Invesers de la matrice I-A'!AU$11:AU$47)</f>
        <v>1.0898041614967107E-2</v>
      </c>
      <c r="E108" cm="1">
        <f t="array" ref="E108">MMULT($B32:$AL32,'Invesers de la matrice I-A'!AV$11:AV$47)</f>
        <v>6.9092349143329308E-3</v>
      </c>
      <c r="F108" cm="1">
        <f t="array" ref="F108">MMULT($B32:$AL32,'Invesers de la matrice I-A'!AW$11:AW$47)</f>
        <v>6.0139931365907366E-3</v>
      </c>
      <c r="G108" cm="1">
        <f t="array" ref="G108">MMULT($B32:$AL32,'Invesers de la matrice I-A'!AX$11:AX$47)</f>
        <v>2.9379862306357458E-3</v>
      </c>
      <c r="H108" cm="1">
        <f t="array" ref="H108">MMULT($B32:$AL32,'Invesers de la matrice I-A'!AY$11:AY$47)</f>
        <v>9.1102181937629811E-3</v>
      </c>
      <c r="I108" cm="1">
        <f t="array" ref="I108">MMULT($B32:$AL32,'Invesers de la matrice I-A'!AZ$11:AZ$47)</f>
        <v>1.341353383151335E-2</v>
      </c>
      <c r="J108" cm="1">
        <f t="array" ref="J108">MMULT($B32:$AL32,'Invesers de la matrice I-A'!BA$11:BA$47)</f>
        <v>3.7989780835560967E-3</v>
      </c>
      <c r="K108" cm="1">
        <f t="array" ref="K108">MMULT($B32:$AL32,'Invesers de la matrice I-A'!BB$11:BB$47)</f>
        <v>3.7271626039431546E-3</v>
      </c>
      <c r="L108" cm="1">
        <f t="array" ref="L108">MMULT($B32:$AL32,'Invesers de la matrice I-A'!BC$11:BC$47)</f>
        <v>3.2404066870182656E-3</v>
      </c>
      <c r="M108" cm="1">
        <f t="array" ref="M108">MMULT($B32:$AL32,'Invesers de la matrice I-A'!BD$11:BD$47)</f>
        <v>3.7501384332989888E-3</v>
      </c>
      <c r="N108" cm="1">
        <f t="array" ref="N108">MMULT($B32:$AL32,'Invesers de la matrice I-A'!BE$11:BE$47)</f>
        <v>3.4308750386310757E-3</v>
      </c>
      <c r="O108" cm="1">
        <f t="array" ref="O108">MMULT($B32:$AL32,'Invesers de la matrice I-A'!BF$11:BF$47)</f>
        <v>5.3365294412023546E-3</v>
      </c>
      <c r="P108" cm="1">
        <f t="array" ref="P108">MMULT($B32:$AL32,'Invesers de la matrice I-A'!BG$11:BG$47)</f>
        <v>4.2327697123518589E-3</v>
      </c>
      <c r="Q108" cm="1">
        <f t="array" ref="Q108">MMULT($B32:$AL32,'Invesers de la matrice I-A'!BH$11:BH$47)</f>
        <v>2.8885506193863553E-3</v>
      </c>
      <c r="R108" cm="1">
        <f t="array" ref="R108">MMULT($B32:$AL32,'Invesers de la matrice I-A'!BI$11:BI$47)</f>
        <v>4.3603344285537823E-3</v>
      </c>
      <c r="S108" cm="1">
        <f t="array" ref="S108">MMULT($B32:$AL32,'Invesers de la matrice I-A'!BJ$11:BJ$47)</f>
        <v>3.3773318116928444E-3</v>
      </c>
      <c r="T108" cm="1">
        <f t="array" ref="T108">MMULT($B32:$AL32,'Invesers de la matrice I-A'!BK$11:BK$47)</f>
        <v>8.1654888539744834E-3</v>
      </c>
      <c r="U108" cm="1">
        <f t="array" ref="U108">MMULT($B32:$AL32,'Invesers de la matrice I-A'!BL$11:BL$47)</f>
        <v>4.3871554368945642E-3</v>
      </c>
      <c r="V108" cm="1">
        <f t="array" ref="V108">MMULT($B32:$AL32,'Invesers de la matrice I-A'!BM$11:BM$47)</f>
        <v>4.4263355579982787E-3</v>
      </c>
      <c r="W108" cm="1">
        <f t="array" ref="W108">MMULT($B32:$AL32,'Invesers de la matrice I-A'!BN$11:BN$47)</f>
        <v>6.4664023362389599E-3</v>
      </c>
      <c r="X108" cm="1">
        <f t="array" ref="X108">MMULT($B32:$AL32,'Invesers de la matrice I-A'!BO$11:BO$47)</f>
        <v>9.1165754796225327E-3</v>
      </c>
      <c r="Y108" cm="1">
        <f t="array" ref="Y108">MMULT($B32:$AL32,'Invesers de la matrice I-A'!BP$11:BP$47)</f>
        <v>4.8593736183392402E-3</v>
      </c>
      <c r="Z108" cm="1">
        <f t="array" ref="Z108">MMULT($B32:$AL32,'Invesers de la matrice I-A'!BQ$11:BQ$47)</f>
        <v>1.0351389688302702E-2</v>
      </c>
      <c r="AA108" cm="1">
        <f t="array" ref="AA108">MMULT($B32:$AL32,'Invesers de la matrice I-A'!BR$11:BR$47)</f>
        <v>1.2835255549477603E-3</v>
      </c>
      <c r="AB108" cm="1">
        <f t="array" ref="AB108">MMULT($B32:$AL32,'Invesers de la matrice I-A'!BS$11:BS$47)</f>
        <v>5.2165809823263489E-3</v>
      </c>
      <c r="AC108" cm="1">
        <f t="array" ref="AC108">MMULT($B32:$AL32,'Invesers de la matrice I-A'!BT$11:BT$47)</f>
        <v>6.740392966722371E-3</v>
      </c>
      <c r="AD108" cm="1">
        <f t="array" ref="AD108">MMULT($B32:$AL32,'Invesers de la matrice I-A'!BU$11:BU$47)</f>
        <v>0.49857994755971102</v>
      </c>
      <c r="AE108" cm="1">
        <f t="array" ref="AE108">MMULT($B32:$AL32,'Invesers de la matrice I-A'!BV$11:BV$47)</f>
        <v>6.9733382146166638E-3</v>
      </c>
      <c r="AF108" cm="1">
        <f t="array" ref="AF108">MMULT($B32:$AL32,'Invesers de la matrice I-A'!BW$11:BW$47)</f>
        <v>4.4270855984666051E-3</v>
      </c>
      <c r="AG108" cm="1">
        <f t="array" ref="AG108">MMULT($B32:$AL32,'Invesers de la matrice I-A'!BX$11:BX$47)</f>
        <v>3.0644257839451566E-3</v>
      </c>
      <c r="AH108" cm="1">
        <f t="array" ref="AH108">MMULT($B32:$AL32,'Invesers de la matrice I-A'!BY$11:BY$47)</f>
        <v>3.2433569703689507E-3</v>
      </c>
      <c r="AI108" cm="1">
        <f t="array" ref="AI108">MMULT($B32:$AL32,'Invesers de la matrice I-A'!BZ$11:BZ$47)</f>
        <v>3.9888160640038292E-3</v>
      </c>
      <c r="AJ108" cm="1">
        <f t="array" ref="AJ108">MMULT($B32:$AL32,'Invesers de la matrice I-A'!CA$11:CA$47)</f>
        <v>7.1757258704678428E-3</v>
      </c>
      <c r="AK108" cm="1">
        <f t="array" ref="AK108">MMULT($B32:$AL32,'Invesers de la matrice I-A'!CB$11:CB$47)</f>
        <v>4.706241061243204E-3</v>
      </c>
      <c r="AL108" cm="1">
        <f t="array" ref="AL108">MMULT($B32:$AL32,'Invesers de la matrice I-A'!CC$11:CC$47)</f>
        <v>0</v>
      </c>
      <c r="AM108" s="29"/>
    </row>
    <row r="109" spans="1:39">
      <c r="A109" s="13" t="s">
        <v>37</v>
      </c>
      <c r="B109" cm="1">
        <f t="array" ref="B109">MMULT($B33:$AL33,'Invesers de la matrice I-A'!AS$11:AS$47)</f>
        <v>1.9374964944052588E-2</v>
      </c>
      <c r="C109" cm="1">
        <f t="array" ref="C109">MMULT($B33:$AL33,'Invesers de la matrice I-A'!AT$11:AT$47)</f>
        <v>4.4569204370065556E-2</v>
      </c>
      <c r="D109" cm="1">
        <f t="array" ref="D109">MMULT($B33:$AL33,'Invesers de la matrice I-A'!AU$11:AU$47)</f>
        <v>4.2574696368281706E-2</v>
      </c>
      <c r="E109" cm="1">
        <f t="array" ref="E109">MMULT($B33:$AL33,'Invesers de la matrice I-A'!AV$11:AV$47)</f>
        <v>4.0658126521206768E-2</v>
      </c>
      <c r="F109" cm="1">
        <f t="array" ref="F109">MMULT($B33:$AL33,'Invesers de la matrice I-A'!AW$11:AW$47)</f>
        <v>4.6269995647621992E-2</v>
      </c>
      <c r="G109" cm="1">
        <f t="array" ref="G109">MMULT($B33:$AL33,'Invesers de la matrice I-A'!AX$11:AX$47)</f>
        <v>2.1978887717158897E-2</v>
      </c>
      <c r="H109" cm="1">
        <f t="array" ref="H109">MMULT($B33:$AL33,'Invesers de la matrice I-A'!AY$11:AY$47)</f>
        <v>3.0416197134417663E-2</v>
      </c>
      <c r="I109" cm="1">
        <f t="array" ref="I109">MMULT($B33:$AL33,'Invesers de la matrice I-A'!AZ$11:AZ$47)</f>
        <v>3.2207731354696102E-2</v>
      </c>
      <c r="J109" cm="1">
        <f t="array" ref="J109">MMULT($B33:$AL33,'Invesers de la matrice I-A'!BA$11:BA$47)</f>
        <v>5.1177689323296846E-2</v>
      </c>
      <c r="K109" cm="1">
        <f t="array" ref="K109">MMULT($B33:$AL33,'Invesers de la matrice I-A'!BB$11:BB$47)</f>
        <v>4.9297234601010237E-2</v>
      </c>
      <c r="L109" cm="1">
        <f t="array" ref="L109">MMULT($B33:$AL33,'Invesers de la matrice I-A'!BC$11:BC$47)</f>
        <v>2.7597400699033686E-2</v>
      </c>
      <c r="M109" cm="1">
        <f t="array" ref="M109">MMULT($B33:$AL33,'Invesers de la matrice I-A'!BD$11:BD$47)</f>
        <v>4.1171564440491512E-2</v>
      </c>
      <c r="N109" cm="1">
        <f t="array" ref="N109">MMULT($B33:$AL33,'Invesers de la matrice I-A'!BE$11:BE$47)</f>
        <v>4.2113698883053115E-2</v>
      </c>
      <c r="O109" cm="1">
        <f t="array" ref="O109">MMULT($B33:$AL33,'Invesers de la matrice I-A'!BF$11:BF$47)</f>
        <v>3.1479755927264666E-2</v>
      </c>
      <c r="P109" cm="1">
        <f t="array" ref="P109">MMULT($B33:$AL33,'Invesers de la matrice I-A'!BG$11:BG$47)</f>
        <v>3.050239700360249E-2</v>
      </c>
      <c r="Q109" cm="1">
        <f t="array" ref="Q109">MMULT($B33:$AL33,'Invesers de la matrice I-A'!BH$11:BH$47)</f>
        <v>2.7004772399986381E-2</v>
      </c>
      <c r="R109" cm="1">
        <f t="array" ref="R109">MMULT($B33:$AL33,'Invesers de la matrice I-A'!BI$11:BI$47)</f>
        <v>7.6444612730306505E-2</v>
      </c>
      <c r="S109" cm="1">
        <f t="array" ref="S109">MMULT($B33:$AL33,'Invesers de la matrice I-A'!BJ$11:BJ$47)</f>
        <v>5.3383538735121291E-2</v>
      </c>
      <c r="T109" cm="1">
        <f t="array" ref="T109">MMULT($B33:$AL33,'Invesers de la matrice I-A'!BK$11:BK$47)</f>
        <v>4.9444227264640588E-2</v>
      </c>
      <c r="U109" cm="1">
        <f t="array" ref="U109">MMULT($B33:$AL33,'Invesers de la matrice I-A'!BL$11:BL$47)</f>
        <v>5.4042079861911028E-2</v>
      </c>
      <c r="V109" cm="1">
        <f t="array" ref="V109">MMULT($B33:$AL33,'Invesers de la matrice I-A'!BM$11:BM$47)</f>
        <v>3.0568194402631092E-2</v>
      </c>
      <c r="W109" cm="1">
        <f t="array" ref="W109">MMULT($B33:$AL33,'Invesers de la matrice I-A'!BN$11:BN$47)</f>
        <v>3.5238241698458399E-2</v>
      </c>
      <c r="X109" cm="1">
        <f t="array" ref="X109">MMULT($B33:$AL33,'Invesers de la matrice I-A'!BO$11:BO$47)</f>
        <v>4.4588127685785788E-2</v>
      </c>
      <c r="Y109" cm="1">
        <f t="array" ref="Y109">MMULT($B33:$AL33,'Invesers de la matrice I-A'!BP$11:BP$47)</f>
        <v>3.2280308351415744E-2</v>
      </c>
      <c r="Z109" cm="1">
        <f t="array" ref="Z109">MMULT($B33:$AL33,'Invesers de la matrice I-A'!BQ$11:BQ$47)</f>
        <v>5.9193918903056565E-2</v>
      </c>
      <c r="AA109" cm="1">
        <f t="array" ref="AA109">MMULT($B33:$AL33,'Invesers de la matrice I-A'!BR$11:BR$47)</f>
        <v>1.8330018249157282E-2</v>
      </c>
      <c r="AB109" cm="1">
        <f t="array" ref="AB109">MMULT($B33:$AL33,'Invesers de la matrice I-A'!BS$11:BS$47)</f>
        <v>5.1038757037585862E-2</v>
      </c>
      <c r="AC109" cm="1">
        <f t="array" ref="AC109">MMULT($B33:$AL33,'Invesers de la matrice I-A'!BT$11:BT$47)</f>
        <v>6.2576308977737624E-2</v>
      </c>
      <c r="AD109" cm="1">
        <f t="array" ref="AD109">MMULT($B33:$AL33,'Invesers de la matrice I-A'!BU$11:BU$47)</f>
        <v>7.2526554573724228E-2</v>
      </c>
      <c r="AE109" cm="1">
        <f t="array" ref="AE109">MMULT($B33:$AL33,'Invesers de la matrice I-A'!BV$11:BV$47)</f>
        <v>0.66736462864713608</v>
      </c>
      <c r="AF109" cm="1">
        <f t="array" ref="AF109">MMULT($B33:$AL33,'Invesers de la matrice I-A'!BW$11:BW$47)</f>
        <v>3.0633058612763719E-2</v>
      </c>
      <c r="AG109" cm="1">
        <f t="array" ref="AG109">MMULT($B33:$AL33,'Invesers de la matrice I-A'!BX$11:BX$47)</f>
        <v>2.2199025231621847E-2</v>
      </c>
      <c r="AH109" cm="1">
        <f t="array" ref="AH109">MMULT($B33:$AL33,'Invesers de la matrice I-A'!BY$11:BY$47)</f>
        <v>1.9560629115685117E-2</v>
      </c>
      <c r="AI109" cm="1">
        <f t="array" ref="AI109">MMULT($B33:$AL33,'Invesers de la matrice I-A'!BZ$11:BZ$47)</f>
        <v>2.2705929487925377E-2</v>
      </c>
      <c r="AJ109" cm="1">
        <f t="array" ref="AJ109">MMULT($B33:$AL33,'Invesers de la matrice I-A'!CA$11:CA$47)</f>
        <v>4.0101939090561999E-2</v>
      </c>
      <c r="AK109" cm="1">
        <f t="array" ref="AK109">MMULT($B33:$AL33,'Invesers de la matrice I-A'!CB$11:CB$47)</f>
        <v>4.9884931570594211E-2</v>
      </c>
      <c r="AL109" cm="1">
        <f t="array" ref="AL109">MMULT($B33:$AL33,'Invesers de la matrice I-A'!CC$11:CC$47)</f>
        <v>0</v>
      </c>
      <c r="AM109" s="29"/>
    </row>
    <row r="110" spans="1:39">
      <c r="A110" s="13" t="s">
        <v>38</v>
      </c>
      <c r="B110" cm="1">
        <f t="array" ref="B110">MMULT($B34:$AL34,'Invesers de la matrice I-A'!AS$11:AS$47)</f>
        <v>0</v>
      </c>
      <c r="C110" cm="1">
        <f t="array" ref="C110">MMULT($B34:$AL34,'Invesers de la matrice I-A'!AT$11:AT$47)</f>
        <v>0</v>
      </c>
      <c r="D110" cm="1">
        <f t="array" ref="D110">MMULT($B34:$AL34,'Invesers de la matrice I-A'!AU$11:AU$47)</f>
        <v>0</v>
      </c>
      <c r="E110" cm="1">
        <f t="array" ref="E110">MMULT($B34:$AL34,'Invesers de la matrice I-A'!AV$11:AV$47)</f>
        <v>0</v>
      </c>
      <c r="F110" cm="1">
        <f t="array" ref="F110">MMULT($B34:$AL34,'Invesers de la matrice I-A'!AW$11:AW$47)</f>
        <v>0</v>
      </c>
      <c r="G110" cm="1">
        <f t="array" ref="G110">MMULT($B34:$AL34,'Invesers de la matrice I-A'!AX$11:AX$47)</f>
        <v>0</v>
      </c>
      <c r="H110" cm="1">
        <f t="array" ref="H110">MMULT($B34:$AL34,'Invesers de la matrice I-A'!AY$11:AY$47)</f>
        <v>0</v>
      </c>
      <c r="I110" cm="1">
        <f t="array" ref="I110">MMULT($B34:$AL34,'Invesers de la matrice I-A'!AZ$11:AZ$47)</f>
        <v>0</v>
      </c>
      <c r="J110" cm="1">
        <f t="array" ref="J110">MMULT($B34:$AL34,'Invesers de la matrice I-A'!BA$11:BA$47)</f>
        <v>0</v>
      </c>
      <c r="K110" cm="1">
        <f t="array" ref="K110">MMULT($B34:$AL34,'Invesers de la matrice I-A'!BB$11:BB$47)</f>
        <v>0</v>
      </c>
      <c r="L110" cm="1">
        <f t="array" ref="L110">MMULT($B34:$AL34,'Invesers de la matrice I-A'!BC$11:BC$47)</f>
        <v>0</v>
      </c>
      <c r="M110" cm="1">
        <f t="array" ref="M110">MMULT($B34:$AL34,'Invesers de la matrice I-A'!BD$11:BD$47)</f>
        <v>0</v>
      </c>
      <c r="N110" cm="1">
        <f t="array" ref="N110">MMULT($B34:$AL34,'Invesers de la matrice I-A'!BE$11:BE$47)</f>
        <v>0</v>
      </c>
      <c r="O110" cm="1">
        <f t="array" ref="O110">MMULT($B34:$AL34,'Invesers de la matrice I-A'!BF$11:BF$47)</f>
        <v>0</v>
      </c>
      <c r="P110" cm="1">
        <f t="array" ref="P110">MMULT($B34:$AL34,'Invesers de la matrice I-A'!BG$11:BG$47)</f>
        <v>0</v>
      </c>
      <c r="Q110" cm="1">
        <f t="array" ref="Q110">MMULT($B34:$AL34,'Invesers de la matrice I-A'!BH$11:BH$47)</f>
        <v>0</v>
      </c>
      <c r="R110" cm="1">
        <f t="array" ref="R110">MMULT($B34:$AL34,'Invesers de la matrice I-A'!BI$11:BI$47)</f>
        <v>0</v>
      </c>
      <c r="S110" cm="1">
        <f t="array" ref="S110">MMULT($B34:$AL34,'Invesers de la matrice I-A'!BJ$11:BJ$47)</f>
        <v>0</v>
      </c>
      <c r="T110" cm="1">
        <f t="array" ref="T110">MMULT($B34:$AL34,'Invesers de la matrice I-A'!BK$11:BK$47)</f>
        <v>0</v>
      </c>
      <c r="U110" cm="1">
        <f t="array" ref="U110">MMULT($B34:$AL34,'Invesers de la matrice I-A'!BL$11:BL$47)</f>
        <v>0</v>
      </c>
      <c r="V110" cm="1">
        <f t="array" ref="V110">MMULT($B34:$AL34,'Invesers de la matrice I-A'!BM$11:BM$47)</f>
        <v>0</v>
      </c>
      <c r="W110" cm="1">
        <f t="array" ref="W110">MMULT($B34:$AL34,'Invesers de la matrice I-A'!BN$11:BN$47)</f>
        <v>0</v>
      </c>
      <c r="X110" cm="1">
        <f t="array" ref="X110">MMULT($B34:$AL34,'Invesers de la matrice I-A'!BO$11:BO$47)</f>
        <v>0</v>
      </c>
      <c r="Y110" cm="1">
        <f t="array" ref="Y110">MMULT($B34:$AL34,'Invesers de la matrice I-A'!BP$11:BP$47)</f>
        <v>0</v>
      </c>
      <c r="Z110" cm="1">
        <f t="array" ref="Z110">MMULT($B34:$AL34,'Invesers de la matrice I-A'!BQ$11:BQ$47)</f>
        <v>0</v>
      </c>
      <c r="AA110" cm="1">
        <f t="array" ref="AA110">MMULT($B34:$AL34,'Invesers de la matrice I-A'!BR$11:BR$47)</f>
        <v>0</v>
      </c>
      <c r="AB110" cm="1">
        <f t="array" ref="AB110">MMULT($B34:$AL34,'Invesers de la matrice I-A'!BS$11:BS$47)</f>
        <v>0</v>
      </c>
      <c r="AC110" cm="1">
        <f t="array" ref="AC110">MMULT($B34:$AL34,'Invesers de la matrice I-A'!BT$11:BT$47)</f>
        <v>0</v>
      </c>
      <c r="AD110" cm="1">
        <f t="array" ref="AD110">MMULT($B34:$AL34,'Invesers de la matrice I-A'!BU$11:BU$47)</f>
        <v>0</v>
      </c>
      <c r="AE110" cm="1">
        <f t="array" ref="AE110">MMULT($B34:$AL34,'Invesers de la matrice I-A'!BV$11:BV$47)</f>
        <v>0</v>
      </c>
      <c r="AF110" cm="1">
        <f t="array" ref="AF110">MMULT($B34:$AL34,'Invesers de la matrice I-A'!BW$11:BW$47)</f>
        <v>0.76136892006590451</v>
      </c>
      <c r="AG110" cm="1">
        <f t="array" ref="AG110">MMULT($B34:$AL34,'Invesers de la matrice I-A'!BX$11:BX$47)</f>
        <v>0</v>
      </c>
      <c r="AH110" cm="1">
        <f t="array" ref="AH110">MMULT($B34:$AL34,'Invesers de la matrice I-A'!BY$11:BY$47)</f>
        <v>0</v>
      </c>
      <c r="AI110" cm="1">
        <f t="array" ref="AI110">MMULT($B34:$AL34,'Invesers de la matrice I-A'!BZ$11:BZ$47)</f>
        <v>0</v>
      </c>
      <c r="AJ110" cm="1">
        <f t="array" ref="AJ110">MMULT($B34:$AL34,'Invesers de la matrice I-A'!CA$11:CA$47)</f>
        <v>0</v>
      </c>
      <c r="AK110" cm="1">
        <f t="array" ref="AK110">MMULT($B34:$AL34,'Invesers de la matrice I-A'!CB$11:CB$47)</f>
        <v>0</v>
      </c>
      <c r="AL110" cm="1">
        <f t="array" ref="AL110">MMULT($B34:$AL34,'Invesers de la matrice I-A'!CC$11:CC$47)</f>
        <v>0</v>
      </c>
      <c r="AM110" s="29"/>
    </row>
    <row r="111" spans="1:39">
      <c r="A111" s="13" t="s">
        <v>39</v>
      </c>
      <c r="B111" cm="1">
        <f t="array" ref="B111">MMULT($B35:$AL35,'Invesers de la matrice I-A'!AS$11:AS$47)</f>
        <v>4.3531767608180789E-3</v>
      </c>
      <c r="C111" cm="1">
        <f t="array" ref="C111">MMULT($B35:$AL35,'Invesers de la matrice I-A'!AT$11:AT$47)</f>
        <v>8.6169080260060857E-3</v>
      </c>
      <c r="D111" cm="1">
        <f t="array" ref="D111">MMULT($B35:$AL35,'Invesers de la matrice I-A'!AU$11:AU$47)</f>
        <v>6.6899545738281999E-3</v>
      </c>
      <c r="E111" cm="1">
        <f t="array" ref="E111">MMULT($B35:$AL35,'Invesers de la matrice I-A'!AV$11:AV$47)</f>
        <v>6.0187201002533074E-3</v>
      </c>
      <c r="F111" cm="1">
        <f t="array" ref="F111">MMULT($B35:$AL35,'Invesers de la matrice I-A'!AW$11:AW$47)</f>
        <v>6.8099551875029337E-3</v>
      </c>
      <c r="G111" cm="1">
        <f t="array" ref="G111">MMULT($B35:$AL35,'Invesers de la matrice I-A'!AX$11:AX$47)</f>
        <v>5.8372717415574628E-3</v>
      </c>
      <c r="H111" cm="1">
        <f t="array" ref="H111">MMULT($B35:$AL35,'Invesers de la matrice I-A'!AY$11:AY$47)</f>
        <v>7.9818900132204076E-3</v>
      </c>
      <c r="I111" cm="1">
        <f t="array" ref="I111">MMULT($B35:$AL35,'Invesers de la matrice I-A'!AZ$11:AZ$47)</f>
        <v>8.5710187818543067E-3</v>
      </c>
      <c r="J111" cm="1">
        <f t="array" ref="J111">MMULT($B35:$AL35,'Invesers de la matrice I-A'!BA$11:BA$47)</f>
        <v>8.6985004585614038E-3</v>
      </c>
      <c r="K111" cm="1">
        <f t="array" ref="K111">MMULT($B35:$AL35,'Invesers de la matrice I-A'!BB$11:BB$47)</f>
        <v>7.0107942158624805E-3</v>
      </c>
      <c r="L111" cm="1">
        <f t="array" ref="L111">MMULT($B35:$AL35,'Invesers de la matrice I-A'!BC$11:BC$47)</f>
        <v>8.2527596134090771E-3</v>
      </c>
      <c r="M111" cm="1">
        <f t="array" ref="M111">MMULT($B35:$AL35,'Invesers de la matrice I-A'!BD$11:BD$47)</f>
        <v>8.5961809038201699E-3</v>
      </c>
      <c r="N111" cm="1">
        <f t="array" ref="N111">MMULT($B35:$AL35,'Invesers de la matrice I-A'!BE$11:BE$47)</f>
        <v>8.9036939497426949E-3</v>
      </c>
      <c r="O111" cm="1">
        <f t="array" ref="O111">MMULT($B35:$AL35,'Invesers de la matrice I-A'!BF$11:BF$47)</f>
        <v>8.8232828269631351E-3</v>
      </c>
      <c r="P111" cm="1">
        <f t="array" ref="P111">MMULT($B35:$AL35,'Invesers de la matrice I-A'!BG$11:BG$47)</f>
        <v>7.8645870114714966E-3</v>
      </c>
      <c r="Q111" cm="1">
        <f t="array" ref="Q111">MMULT($B35:$AL35,'Invesers de la matrice I-A'!BH$11:BH$47)</f>
        <v>9.3738093918827627E-3</v>
      </c>
      <c r="R111" cm="1">
        <f t="array" ref="R111">MMULT($B35:$AL35,'Invesers de la matrice I-A'!BI$11:BI$47)</f>
        <v>5.8388026961304637E-3</v>
      </c>
      <c r="S111" cm="1">
        <f t="array" ref="S111">MMULT($B35:$AL35,'Invesers de la matrice I-A'!BJ$11:BJ$47)</f>
        <v>5.7441917273312352E-3</v>
      </c>
      <c r="T111" cm="1">
        <f t="array" ref="T111">MMULT($B35:$AL35,'Invesers de la matrice I-A'!BK$11:BK$47)</f>
        <v>8.7673541295546446E-3</v>
      </c>
      <c r="U111" cm="1">
        <f t="array" ref="U111">MMULT($B35:$AL35,'Invesers de la matrice I-A'!BL$11:BL$47)</f>
        <v>1.5386773405669118E-2</v>
      </c>
      <c r="V111" cm="1">
        <f t="array" ref="V111">MMULT($B35:$AL35,'Invesers de la matrice I-A'!BM$11:BM$47)</f>
        <v>4.9369354148466943E-3</v>
      </c>
      <c r="W111" cm="1">
        <f t="array" ref="W111">MMULT($B35:$AL35,'Invesers de la matrice I-A'!BN$11:BN$47)</f>
        <v>6.0275182472657113E-3</v>
      </c>
      <c r="X111" cm="1">
        <f t="array" ref="X111">MMULT($B35:$AL35,'Invesers de la matrice I-A'!BO$11:BO$47)</f>
        <v>1.422004730505917E-2</v>
      </c>
      <c r="Y111" cm="1">
        <f t="array" ref="Y111">MMULT($B35:$AL35,'Invesers de la matrice I-A'!BP$11:BP$47)</f>
        <v>1.1630211495065119E-2</v>
      </c>
      <c r="Z111" cm="1">
        <f t="array" ref="Z111">MMULT($B35:$AL35,'Invesers de la matrice I-A'!BQ$11:BQ$47)</f>
        <v>7.574273323000087E-3</v>
      </c>
      <c r="AA111" cm="1">
        <f t="array" ref="AA111">MMULT($B35:$AL35,'Invesers de la matrice I-A'!BR$11:BR$47)</f>
        <v>1.299694221144892E-3</v>
      </c>
      <c r="AB111" cm="1">
        <f t="array" ref="AB111">MMULT($B35:$AL35,'Invesers de la matrice I-A'!BS$11:BS$47)</f>
        <v>7.8012330912596442E-3</v>
      </c>
      <c r="AC111" cm="1">
        <f t="array" ref="AC111">MMULT($B35:$AL35,'Invesers de la matrice I-A'!BT$11:BT$47)</f>
        <v>8.0755512843296868E-3</v>
      </c>
      <c r="AD111" cm="1">
        <f t="array" ref="AD111">MMULT($B35:$AL35,'Invesers de la matrice I-A'!BU$11:BU$47)</f>
        <v>1.4013853297766023E-2</v>
      </c>
      <c r="AE111" cm="1">
        <f t="array" ref="AE111">MMULT($B35:$AL35,'Invesers de la matrice I-A'!BV$11:BV$47)</f>
        <v>6.305768660101429E-3</v>
      </c>
      <c r="AF111" cm="1">
        <f t="array" ref="AF111">MMULT($B35:$AL35,'Invesers de la matrice I-A'!BW$11:BW$47)</f>
        <v>4.3034430274351909E-3</v>
      </c>
      <c r="AG111" cm="1">
        <f t="array" ref="AG111">MMULT($B35:$AL35,'Invesers de la matrice I-A'!BX$11:BX$47)</f>
        <v>0.83790244259751068</v>
      </c>
      <c r="AH111" cm="1">
        <f t="array" ref="AH111">MMULT($B35:$AL35,'Invesers de la matrice I-A'!BY$11:BY$47)</f>
        <v>1.3449858180483894E-2</v>
      </c>
      <c r="AI111" cm="1">
        <f t="array" ref="AI111">MMULT($B35:$AL35,'Invesers de la matrice I-A'!BZ$11:BZ$47)</f>
        <v>2.8883488281926961E-3</v>
      </c>
      <c r="AJ111" cm="1">
        <f t="array" ref="AJ111">MMULT($B35:$AL35,'Invesers de la matrice I-A'!CA$11:CA$47)</f>
        <v>6.169233315983097E-3</v>
      </c>
      <c r="AK111" cm="1">
        <f t="array" ref="AK111">MMULT($B35:$AL35,'Invesers de la matrice I-A'!CB$11:CB$47)</f>
        <v>4.0140024745082825E-3</v>
      </c>
      <c r="AL111" cm="1">
        <f t="array" ref="AL111">MMULT($B35:$AL35,'Invesers de la matrice I-A'!CC$11:CC$47)</f>
        <v>0</v>
      </c>
      <c r="AM111" s="29"/>
    </row>
    <row r="112" spans="1:39">
      <c r="A112" s="13" t="s">
        <v>40</v>
      </c>
      <c r="B112" cm="1">
        <f t="array" ref="B112">MMULT($B36:$AL36,'Invesers de la matrice I-A'!AS$11:AS$47)</f>
        <v>2.9827179553628292E-4</v>
      </c>
      <c r="C112" cm="1">
        <f t="array" ref="C112">MMULT($B36:$AL36,'Invesers de la matrice I-A'!AT$11:AT$47)</f>
        <v>5.7966270150748241E-4</v>
      </c>
      <c r="D112" cm="1">
        <f t="array" ref="D112">MMULT($B36:$AL36,'Invesers de la matrice I-A'!AU$11:AU$47)</f>
        <v>8.7491453513038637E-4</v>
      </c>
      <c r="E112" cm="1">
        <f t="array" ref="E112">MMULT($B36:$AL36,'Invesers de la matrice I-A'!AV$11:AV$47)</f>
        <v>8.0395312069926844E-4</v>
      </c>
      <c r="F112" cm="1">
        <f t="array" ref="F112">MMULT($B36:$AL36,'Invesers de la matrice I-A'!AW$11:AW$47)</f>
        <v>6.9828498047985526E-4</v>
      </c>
      <c r="G112" cm="1">
        <f t="array" ref="G112">MMULT($B36:$AL36,'Invesers de la matrice I-A'!AX$11:AX$47)</f>
        <v>9.3891100261254631E-4</v>
      </c>
      <c r="H112" cm="1">
        <f t="array" ref="H112">MMULT($B36:$AL36,'Invesers de la matrice I-A'!AY$11:AY$47)</f>
        <v>6.5007217664451045E-4</v>
      </c>
      <c r="I112" cm="1">
        <f t="array" ref="I112">MMULT($B36:$AL36,'Invesers de la matrice I-A'!AZ$11:AZ$47)</f>
        <v>4.7219036711105368E-4</v>
      </c>
      <c r="J112" cm="1">
        <f t="array" ref="J112">MMULT($B36:$AL36,'Invesers de la matrice I-A'!BA$11:BA$47)</f>
        <v>6.3077583899679964E-4</v>
      </c>
      <c r="K112" cm="1">
        <f t="array" ref="K112">MMULT($B36:$AL36,'Invesers de la matrice I-A'!BB$11:BB$47)</f>
        <v>8.4517860408687138E-4</v>
      </c>
      <c r="L112" cm="1">
        <f t="array" ref="L112">MMULT($B36:$AL36,'Invesers de la matrice I-A'!BC$11:BC$47)</f>
        <v>4.6013094263829809E-4</v>
      </c>
      <c r="M112" cm="1">
        <f t="array" ref="M112">MMULT($B36:$AL36,'Invesers de la matrice I-A'!BD$11:BD$47)</f>
        <v>5.8185961615904089E-4</v>
      </c>
      <c r="N112" cm="1">
        <f t="array" ref="N112">MMULT($B36:$AL36,'Invesers de la matrice I-A'!BE$11:BE$47)</f>
        <v>7.3083472295613894E-4</v>
      </c>
      <c r="O112" cm="1">
        <f t="array" ref="O112">MMULT($B36:$AL36,'Invesers de la matrice I-A'!BF$11:BF$47)</f>
        <v>5.8323310890517487E-4</v>
      </c>
      <c r="P112" cm="1">
        <f t="array" ref="P112">MMULT($B36:$AL36,'Invesers de la matrice I-A'!BG$11:BG$47)</f>
        <v>5.5107918062815545E-4</v>
      </c>
      <c r="Q112" cm="1">
        <f t="array" ref="Q112">MMULT($B36:$AL36,'Invesers de la matrice I-A'!BH$11:BH$47)</f>
        <v>6.6457686373995787E-4</v>
      </c>
      <c r="R112" cm="1">
        <f t="array" ref="R112">MMULT($B36:$AL36,'Invesers de la matrice I-A'!BI$11:BI$47)</f>
        <v>9.1102292548143784E-4</v>
      </c>
      <c r="S112" cm="1">
        <f t="array" ref="S112">MMULT($B36:$AL36,'Invesers de la matrice I-A'!BJ$11:BJ$47)</f>
        <v>8.810589794112421E-4</v>
      </c>
      <c r="T112" cm="1">
        <f t="array" ref="T112">MMULT($B36:$AL36,'Invesers de la matrice I-A'!BK$11:BK$47)</f>
        <v>7.64666870999995E-4</v>
      </c>
      <c r="U112" cm="1">
        <f t="array" ref="U112">MMULT($B36:$AL36,'Invesers de la matrice I-A'!BL$11:BL$47)</f>
        <v>1.0419775803364568E-3</v>
      </c>
      <c r="V112" cm="1">
        <f t="array" ref="V112">MMULT($B36:$AL36,'Invesers de la matrice I-A'!BM$11:BM$47)</f>
        <v>1.6857865255306529E-3</v>
      </c>
      <c r="W112" cm="1">
        <f t="array" ref="W112">MMULT($B36:$AL36,'Invesers de la matrice I-A'!BN$11:BN$47)</f>
        <v>8.7259692775487933E-4</v>
      </c>
      <c r="X112" cm="1">
        <f t="array" ref="X112">MMULT($B36:$AL36,'Invesers de la matrice I-A'!BO$11:BO$47)</f>
        <v>1.1157404267775712E-3</v>
      </c>
      <c r="Y112" cm="1">
        <f t="array" ref="Y112">MMULT($B36:$AL36,'Invesers de la matrice I-A'!BP$11:BP$47)</f>
        <v>9.5738410732457309E-4</v>
      </c>
      <c r="Z112" cm="1">
        <f t="array" ref="Z112">MMULT($B36:$AL36,'Invesers de la matrice I-A'!BQ$11:BQ$47)</f>
        <v>1.9326898728893244E-3</v>
      </c>
      <c r="AA112" cm="1">
        <f t="array" ref="AA112">MMULT($B36:$AL36,'Invesers de la matrice I-A'!BR$11:BR$47)</f>
        <v>2.4489406326715384E-4</v>
      </c>
      <c r="AB112" cm="1">
        <f t="array" ref="AB112">MMULT($B36:$AL36,'Invesers de la matrice I-A'!BS$11:BS$47)</f>
        <v>6.9319753546289028E-4</v>
      </c>
      <c r="AC112" cm="1">
        <f t="array" ref="AC112">MMULT($B36:$AL36,'Invesers de la matrice I-A'!BT$11:BT$47)</f>
        <v>1.6937750725922796E-3</v>
      </c>
      <c r="AD112" cm="1">
        <f t="array" ref="AD112">MMULT($B36:$AL36,'Invesers de la matrice I-A'!BU$11:BU$47)</f>
        <v>1.6589096065489127E-3</v>
      </c>
      <c r="AE112" cm="1">
        <f t="array" ref="AE112">MMULT($B36:$AL36,'Invesers de la matrice I-A'!BV$11:BV$47)</f>
        <v>1.5199777273447036E-3</v>
      </c>
      <c r="AF112" cm="1">
        <f t="array" ref="AF112">MMULT($B36:$AL36,'Invesers de la matrice I-A'!BW$11:BW$47)</f>
        <v>1.1235785973985493E-3</v>
      </c>
      <c r="AG112" cm="1">
        <f t="array" ref="AG112">MMULT($B36:$AL36,'Invesers de la matrice I-A'!BX$11:BX$47)</f>
        <v>2.5241581583478111E-4</v>
      </c>
      <c r="AH112" cm="1">
        <f t="array" ref="AH112">MMULT($B36:$AL36,'Invesers de la matrice I-A'!BY$11:BY$47)</f>
        <v>0.76586255919695745</v>
      </c>
      <c r="AI112" cm="1">
        <f t="array" ref="AI112">MMULT($B36:$AL36,'Invesers de la matrice I-A'!BZ$11:BZ$47)</f>
        <v>2.6510363305319194E-3</v>
      </c>
      <c r="AJ112" cm="1">
        <f t="array" ref="AJ112">MMULT($B36:$AL36,'Invesers de la matrice I-A'!CA$11:CA$47)</f>
        <v>8.7596987686729187E-4</v>
      </c>
      <c r="AK112" cm="1">
        <f t="array" ref="AK112">MMULT($B36:$AL36,'Invesers de la matrice I-A'!CB$11:CB$47)</f>
        <v>5.1071037164356829E-4</v>
      </c>
      <c r="AL112" cm="1">
        <f t="array" ref="AL112">MMULT($B36:$AL36,'Invesers de la matrice I-A'!CC$11:CC$47)</f>
        <v>0</v>
      </c>
      <c r="AM112" s="29"/>
    </row>
    <row r="113" spans="1:41">
      <c r="A113" s="13" t="s">
        <v>41</v>
      </c>
      <c r="B113" cm="1">
        <f t="array" ref="B113">MMULT($B37:$AL37,'Invesers de la matrice I-A'!AS$11:AS$47)</f>
        <v>0</v>
      </c>
      <c r="C113" cm="1">
        <f t="array" ref="C113">MMULT($B37:$AL37,'Invesers de la matrice I-A'!AT$11:AT$47)</f>
        <v>0</v>
      </c>
      <c r="D113" cm="1">
        <f t="array" ref="D113">MMULT($B37:$AL37,'Invesers de la matrice I-A'!AU$11:AU$47)</f>
        <v>0</v>
      </c>
      <c r="E113" cm="1">
        <f t="array" ref="E113">MMULT($B37:$AL37,'Invesers de la matrice I-A'!AV$11:AV$47)</f>
        <v>0</v>
      </c>
      <c r="F113" cm="1">
        <f t="array" ref="F113">MMULT($B37:$AL37,'Invesers de la matrice I-A'!AW$11:AW$47)</f>
        <v>0</v>
      </c>
      <c r="G113" cm="1">
        <f t="array" ref="G113">MMULT($B37:$AL37,'Invesers de la matrice I-A'!AX$11:AX$47)</f>
        <v>0</v>
      </c>
      <c r="H113" cm="1">
        <f t="array" ref="H113">MMULT($B37:$AL37,'Invesers de la matrice I-A'!AY$11:AY$47)</f>
        <v>0</v>
      </c>
      <c r="I113" cm="1">
        <f t="array" ref="I113">MMULT($B37:$AL37,'Invesers de la matrice I-A'!AZ$11:AZ$47)</f>
        <v>0</v>
      </c>
      <c r="J113" cm="1">
        <f t="array" ref="J113">MMULT($B37:$AL37,'Invesers de la matrice I-A'!BA$11:BA$47)</f>
        <v>0</v>
      </c>
      <c r="K113" cm="1">
        <f t="array" ref="K113">MMULT($B37:$AL37,'Invesers de la matrice I-A'!BB$11:BB$47)</f>
        <v>0</v>
      </c>
      <c r="L113" cm="1">
        <f t="array" ref="L113">MMULT($B37:$AL37,'Invesers de la matrice I-A'!BC$11:BC$47)</f>
        <v>0</v>
      </c>
      <c r="M113" cm="1">
        <f t="array" ref="M113">MMULT($B37:$AL37,'Invesers de la matrice I-A'!BD$11:BD$47)</f>
        <v>0</v>
      </c>
      <c r="N113" cm="1">
        <f t="array" ref="N113">MMULT($B37:$AL37,'Invesers de la matrice I-A'!BE$11:BE$47)</f>
        <v>0</v>
      </c>
      <c r="O113" cm="1">
        <f t="array" ref="O113">MMULT($B37:$AL37,'Invesers de la matrice I-A'!BF$11:BF$47)</f>
        <v>0</v>
      </c>
      <c r="P113" cm="1">
        <f t="array" ref="P113">MMULT($B37:$AL37,'Invesers de la matrice I-A'!BG$11:BG$47)</f>
        <v>0</v>
      </c>
      <c r="Q113" cm="1">
        <f t="array" ref="Q113">MMULT($B37:$AL37,'Invesers de la matrice I-A'!BH$11:BH$47)</f>
        <v>0</v>
      </c>
      <c r="R113" cm="1">
        <f t="array" ref="R113">MMULT($B37:$AL37,'Invesers de la matrice I-A'!BI$11:BI$47)</f>
        <v>0</v>
      </c>
      <c r="S113" cm="1">
        <f t="array" ref="S113">MMULT($B37:$AL37,'Invesers de la matrice I-A'!BJ$11:BJ$47)</f>
        <v>0</v>
      </c>
      <c r="T113" cm="1">
        <f t="array" ref="T113">MMULT($B37:$AL37,'Invesers de la matrice I-A'!BK$11:BK$47)</f>
        <v>0</v>
      </c>
      <c r="U113" cm="1">
        <f t="array" ref="U113">MMULT($B37:$AL37,'Invesers de la matrice I-A'!BL$11:BL$47)</f>
        <v>0</v>
      </c>
      <c r="V113" cm="1">
        <f t="array" ref="V113">MMULT($B37:$AL37,'Invesers de la matrice I-A'!BM$11:BM$47)</f>
        <v>0</v>
      </c>
      <c r="W113" cm="1">
        <f t="array" ref="W113">MMULT($B37:$AL37,'Invesers de la matrice I-A'!BN$11:BN$47)</f>
        <v>0</v>
      </c>
      <c r="X113" cm="1">
        <f t="array" ref="X113">MMULT($B37:$AL37,'Invesers de la matrice I-A'!BO$11:BO$47)</f>
        <v>0</v>
      </c>
      <c r="Y113" cm="1">
        <f t="array" ref="Y113">MMULT($B37:$AL37,'Invesers de la matrice I-A'!BP$11:BP$47)</f>
        <v>0</v>
      </c>
      <c r="Z113" cm="1">
        <f t="array" ref="Z113">MMULT($B37:$AL37,'Invesers de la matrice I-A'!BQ$11:BQ$47)</f>
        <v>0</v>
      </c>
      <c r="AA113" cm="1">
        <f t="array" ref="AA113">MMULT($B37:$AL37,'Invesers de la matrice I-A'!BR$11:BR$47)</f>
        <v>0</v>
      </c>
      <c r="AB113" cm="1">
        <f t="array" ref="AB113">MMULT($B37:$AL37,'Invesers de la matrice I-A'!BS$11:BS$47)</f>
        <v>0</v>
      </c>
      <c r="AC113" cm="1">
        <f t="array" ref="AC113">MMULT($B37:$AL37,'Invesers de la matrice I-A'!BT$11:BT$47)</f>
        <v>0</v>
      </c>
      <c r="AD113" cm="1">
        <f t="array" ref="AD113">MMULT($B37:$AL37,'Invesers de la matrice I-A'!BU$11:BU$47)</f>
        <v>0</v>
      </c>
      <c r="AE113" cm="1">
        <f t="array" ref="AE113">MMULT($B37:$AL37,'Invesers de la matrice I-A'!BV$11:BV$47)</f>
        <v>0</v>
      </c>
      <c r="AF113" cm="1">
        <f t="array" ref="AF113">MMULT($B37:$AL37,'Invesers de la matrice I-A'!BW$11:BW$47)</f>
        <v>0</v>
      </c>
      <c r="AG113" cm="1">
        <f t="array" ref="AG113">MMULT($B37:$AL37,'Invesers de la matrice I-A'!BX$11:BX$47)</f>
        <v>0</v>
      </c>
      <c r="AH113" cm="1">
        <f t="array" ref="AH113">MMULT($B37:$AL37,'Invesers de la matrice I-A'!BY$11:BY$47)</f>
        <v>0</v>
      </c>
      <c r="AI113" cm="1">
        <f t="array" ref="AI113">MMULT($B37:$AL37,'Invesers de la matrice I-A'!BZ$11:BZ$47)</f>
        <v>0.82773215593716942</v>
      </c>
      <c r="AJ113" cm="1">
        <f t="array" ref="AJ113">MMULT($B37:$AL37,'Invesers de la matrice I-A'!CA$11:CA$47)</f>
        <v>0</v>
      </c>
      <c r="AK113" cm="1">
        <f t="array" ref="AK113">MMULT($B37:$AL37,'Invesers de la matrice I-A'!CB$11:CB$47)</f>
        <v>0</v>
      </c>
      <c r="AL113" cm="1">
        <f t="array" ref="AL113">MMULT($B37:$AL37,'Invesers de la matrice I-A'!CC$11:CC$47)</f>
        <v>0</v>
      </c>
      <c r="AM113" s="29"/>
    </row>
    <row r="114" spans="1:41">
      <c r="A114" s="13" t="s">
        <v>42</v>
      </c>
      <c r="B114" cm="1">
        <f t="array" ref="B114">MMULT($B38:$AL38,'Invesers de la matrice I-A'!AS$11:AS$47)</f>
        <v>5.2262262787211144E-4</v>
      </c>
      <c r="C114" cm="1">
        <f t="array" ref="C114">MMULT($B38:$AL38,'Invesers de la matrice I-A'!AT$11:AT$47)</f>
        <v>7.7003361504327395E-4</v>
      </c>
      <c r="D114" cm="1">
        <f t="array" ref="D114">MMULT($B38:$AL38,'Invesers de la matrice I-A'!AU$11:AU$47)</f>
        <v>1.087486318332046E-3</v>
      </c>
      <c r="E114" cm="1">
        <f t="array" ref="E114">MMULT($B38:$AL38,'Invesers de la matrice I-A'!AV$11:AV$47)</f>
        <v>9.2761392277565015E-4</v>
      </c>
      <c r="F114" cm="1">
        <f t="array" ref="F114">MMULT($B38:$AL38,'Invesers de la matrice I-A'!AW$11:AW$47)</f>
        <v>1.1625384286545037E-3</v>
      </c>
      <c r="G114" cm="1">
        <f t="array" ref="G114">MMULT($B38:$AL38,'Invesers de la matrice I-A'!AX$11:AX$47)</f>
        <v>8.579426950456276E-4</v>
      </c>
      <c r="H114" cm="1">
        <f t="array" ref="H114">MMULT($B38:$AL38,'Invesers de la matrice I-A'!AY$11:AY$47)</f>
        <v>9.7884986119841288E-4</v>
      </c>
      <c r="I114" cm="1">
        <f t="array" ref="I114">MMULT($B38:$AL38,'Invesers de la matrice I-A'!AZ$11:AZ$47)</f>
        <v>1.285601819612078E-3</v>
      </c>
      <c r="J114" cm="1">
        <f t="array" ref="J114">MMULT($B38:$AL38,'Invesers de la matrice I-A'!BA$11:BA$47)</f>
        <v>1.2178056852914594E-3</v>
      </c>
      <c r="K114" cm="1">
        <f t="array" ref="K114">MMULT($B38:$AL38,'Invesers de la matrice I-A'!BB$11:BB$47)</f>
        <v>1.2311486874993149E-3</v>
      </c>
      <c r="L114" cm="1">
        <f t="array" ref="L114">MMULT($B38:$AL38,'Invesers de la matrice I-A'!BC$11:BC$47)</f>
        <v>8.8229238071830184E-4</v>
      </c>
      <c r="M114" cm="1">
        <f t="array" ref="M114">MMULT($B38:$AL38,'Invesers de la matrice I-A'!BD$11:BD$47)</f>
        <v>9.728901635087131E-4</v>
      </c>
      <c r="N114" cm="1">
        <f t="array" ref="N114">MMULT($B38:$AL38,'Invesers de la matrice I-A'!BE$11:BE$47)</f>
        <v>1.2157913303331345E-3</v>
      </c>
      <c r="O114" cm="1">
        <f t="array" ref="O114">MMULT($B38:$AL38,'Invesers de la matrice I-A'!BF$11:BF$47)</f>
        <v>9.7633695467346448E-4</v>
      </c>
      <c r="P114" cm="1">
        <f t="array" ref="P114">MMULT($B38:$AL38,'Invesers de la matrice I-A'!BG$11:BG$47)</f>
        <v>9.7696366756688628E-4</v>
      </c>
      <c r="Q114" cm="1">
        <f t="array" ref="Q114">MMULT($B38:$AL38,'Invesers de la matrice I-A'!BH$11:BH$47)</f>
        <v>7.3103447159773936E-4</v>
      </c>
      <c r="R114" cm="1">
        <f t="array" ref="R114">MMULT($B38:$AL38,'Invesers de la matrice I-A'!BI$11:BI$47)</f>
        <v>1.335889859625732E-3</v>
      </c>
      <c r="S114" cm="1">
        <f t="array" ref="S114">MMULT($B38:$AL38,'Invesers de la matrice I-A'!BJ$11:BJ$47)</f>
        <v>8.4333422292933217E-4</v>
      </c>
      <c r="T114" cm="1">
        <f t="array" ref="T114">MMULT($B38:$AL38,'Invesers de la matrice I-A'!BK$11:BK$47)</f>
        <v>3.0155242062398918E-3</v>
      </c>
      <c r="U114" cm="1">
        <f t="array" ref="U114">MMULT($B38:$AL38,'Invesers de la matrice I-A'!BL$11:BL$47)</f>
        <v>1.8312828381079459E-3</v>
      </c>
      <c r="V114" cm="1">
        <f t="array" ref="V114">MMULT($B38:$AL38,'Invesers de la matrice I-A'!BM$11:BM$47)</f>
        <v>3.6299778894723837E-3</v>
      </c>
      <c r="W114" cm="1">
        <f t="array" ref="W114">MMULT($B38:$AL38,'Invesers de la matrice I-A'!BN$11:BN$47)</f>
        <v>2.0987450896175035E-3</v>
      </c>
      <c r="X114" cm="1">
        <f t="array" ref="X114">MMULT($B38:$AL38,'Invesers de la matrice I-A'!BO$11:BO$47)</f>
        <v>1.5521209391770997E-3</v>
      </c>
      <c r="Y114" cm="1">
        <f t="array" ref="Y114">MMULT($B38:$AL38,'Invesers de la matrice I-A'!BP$11:BP$47)</f>
        <v>2.0395255047557723E-3</v>
      </c>
      <c r="Z114" cm="1">
        <f t="array" ref="Z114">MMULT($B38:$AL38,'Invesers de la matrice I-A'!BQ$11:BQ$47)</f>
        <v>6.748054059240498E-4</v>
      </c>
      <c r="AA114" cm="1">
        <f t="array" ref="AA114">MMULT($B38:$AL38,'Invesers de la matrice I-A'!BR$11:BR$47)</f>
        <v>4.7137569462068503E-4</v>
      </c>
      <c r="AB114" cm="1">
        <f t="array" ref="AB114">MMULT($B38:$AL38,'Invesers de la matrice I-A'!BS$11:BS$47)</f>
        <v>2.1653683925252397E-3</v>
      </c>
      <c r="AC114" cm="1">
        <f t="array" ref="AC114">MMULT($B38:$AL38,'Invesers de la matrice I-A'!BT$11:BT$47)</f>
        <v>1.6270991219211645E-3</v>
      </c>
      <c r="AD114" cm="1">
        <f t="array" ref="AD114">MMULT($B38:$AL38,'Invesers de la matrice I-A'!BU$11:BU$47)</f>
        <v>2.9435328199500779E-3</v>
      </c>
      <c r="AE114" cm="1">
        <f t="array" ref="AE114">MMULT($B38:$AL38,'Invesers de la matrice I-A'!BV$11:BV$47)</f>
        <v>2.5552061633933158E-3</v>
      </c>
      <c r="AF114" cm="1">
        <f t="array" ref="AF114">MMULT($B38:$AL38,'Invesers de la matrice I-A'!BW$11:BW$47)</f>
        <v>1.248431466636196E-3</v>
      </c>
      <c r="AG114" cm="1">
        <f t="array" ref="AG114">MMULT($B38:$AL38,'Invesers de la matrice I-A'!BX$11:BX$47)</f>
        <v>1.0602613364130743E-3</v>
      </c>
      <c r="AH114" cm="1">
        <f t="array" ref="AH114">MMULT($B38:$AL38,'Invesers de la matrice I-A'!BY$11:BY$47)</f>
        <v>5.6647826172160818E-4</v>
      </c>
      <c r="AI114" cm="1">
        <f t="array" ref="AI114">MMULT($B38:$AL38,'Invesers de la matrice I-A'!BZ$11:BZ$47)</f>
        <v>1.0852666690381037E-3</v>
      </c>
      <c r="AJ114" cm="1">
        <f t="array" ref="AJ114">MMULT($B38:$AL38,'Invesers de la matrice I-A'!CA$11:CA$47)</f>
        <v>0.6275038122485106</v>
      </c>
      <c r="AK114" cm="1">
        <f t="array" ref="AK114">MMULT($B38:$AL38,'Invesers de la matrice I-A'!CB$11:CB$47)</f>
        <v>3.6941365783517985E-3</v>
      </c>
      <c r="AL114" cm="1">
        <f t="array" ref="AL114">MMULT($B38:$AL38,'Invesers de la matrice I-A'!CC$11:CC$47)</f>
        <v>0</v>
      </c>
      <c r="AM114" s="29"/>
    </row>
    <row r="115" spans="1:41">
      <c r="A115" s="13" t="s">
        <v>43</v>
      </c>
      <c r="B115" cm="1">
        <f t="array" ref="B115">MMULT($B39:$AL39,'Invesers de la matrice I-A'!AS$11:AS$47)</f>
        <v>1.9292106135089706E-3</v>
      </c>
      <c r="C115" cm="1">
        <f t="array" ref="C115">MMULT($B39:$AL39,'Invesers de la matrice I-A'!AT$11:AT$47)</f>
        <v>1.2179862551232848E-3</v>
      </c>
      <c r="D115" cm="1">
        <f t="array" ref="D115">MMULT($B39:$AL39,'Invesers de la matrice I-A'!AU$11:AU$47)</f>
        <v>3.3672590503977715E-3</v>
      </c>
      <c r="E115" cm="1">
        <f t="array" ref="E115">MMULT($B39:$AL39,'Invesers de la matrice I-A'!AV$11:AV$47)</f>
        <v>2.2344658883775505E-3</v>
      </c>
      <c r="F115" cm="1">
        <f t="array" ref="F115">MMULT($B39:$AL39,'Invesers de la matrice I-A'!AW$11:AW$47)</f>
        <v>2.1795643257656763E-3</v>
      </c>
      <c r="G115" cm="1">
        <f t="array" ref="G115">MMULT($B39:$AL39,'Invesers de la matrice I-A'!AX$11:AX$47)</f>
        <v>3.3757225598940333E-3</v>
      </c>
      <c r="H115" cm="1">
        <f t="array" ref="H115">MMULT($B39:$AL39,'Invesers de la matrice I-A'!AY$11:AY$47)</f>
        <v>2.6959116606229084E-3</v>
      </c>
      <c r="I115" cm="1">
        <f t="array" ref="I115">MMULT($B39:$AL39,'Invesers de la matrice I-A'!AZ$11:AZ$47)</f>
        <v>2.0168060002621604E-3</v>
      </c>
      <c r="J115" cm="1">
        <f t="array" ref="J115">MMULT($B39:$AL39,'Invesers de la matrice I-A'!BA$11:BA$47)</f>
        <v>2.4353931161954306E-3</v>
      </c>
      <c r="K115" cm="1">
        <f t="array" ref="K115">MMULT($B39:$AL39,'Invesers de la matrice I-A'!BB$11:BB$47)</f>
        <v>1.8979661219362684E-3</v>
      </c>
      <c r="L115" cm="1">
        <f t="array" ref="L115">MMULT($B39:$AL39,'Invesers de la matrice I-A'!BC$11:BC$47)</f>
        <v>1.9874347863986803E-3</v>
      </c>
      <c r="M115" cm="1">
        <f t="array" ref="M115">MMULT($B39:$AL39,'Invesers de la matrice I-A'!BD$11:BD$47)</f>
        <v>2.8472823738976373E-3</v>
      </c>
      <c r="N115" cm="1">
        <f t="array" ref="N115">MMULT($B39:$AL39,'Invesers de la matrice I-A'!BE$11:BE$47)</f>
        <v>3.9480498487898192E-3</v>
      </c>
      <c r="O115" cm="1">
        <f t="array" ref="O115">MMULT($B39:$AL39,'Invesers de la matrice I-A'!BF$11:BF$47)</f>
        <v>3.9943162136831462E-3</v>
      </c>
      <c r="P115" cm="1">
        <f t="array" ref="P115">MMULT($B39:$AL39,'Invesers de la matrice I-A'!BG$11:BG$47)</f>
        <v>4.1711021806314268E-3</v>
      </c>
      <c r="Q115" cm="1">
        <f t="array" ref="Q115">MMULT($B39:$AL39,'Invesers de la matrice I-A'!BH$11:BH$47)</f>
        <v>1.9057536120029701E-3</v>
      </c>
      <c r="R115" cm="1">
        <f t="array" ref="R115">MMULT($B39:$AL39,'Invesers de la matrice I-A'!BI$11:BI$47)</f>
        <v>2.7770157604012184E-3</v>
      </c>
      <c r="S115" cm="1">
        <f t="array" ref="S115">MMULT($B39:$AL39,'Invesers de la matrice I-A'!BJ$11:BJ$47)</f>
        <v>2.1817247804496527E-3</v>
      </c>
      <c r="T115" cm="1">
        <f t="array" ref="T115">MMULT($B39:$AL39,'Invesers de la matrice I-A'!BK$11:BK$47)</f>
        <v>2.9410491190706087E-3</v>
      </c>
      <c r="U115" cm="1">
        <f t="array" ref="U115">MMULT($B39:$AL39,'Invesers de la matrice I-A'!BL$11:BL$47)</f>
        <v>3.0042390769472638E-3</v>
      </c>
      <c r="V115" cm="1">
        <f t="array" ref="V115">MMULT($B39:$AL39,'Invesers de la matrice I-A'!BM$11:BM$47)</f>
        <v>2.2051425358291191E-3</v>
      </c>
      <c r="W115" cm="1">
        <f t="array" ref="W115">MMULT($B39:$AL39,'Invesers de la matrice I-A'!BN$11:BN$47)</f>
        <v>4.0997205328306696E-3</v>
      </c>
      <c r="X115" cm="1">
        <f t="array" ref="X115">MMULT($B39:$AL39,'Invesers de la matrice I-A'!BO$11:BO$47)</f>
        <v>4.143281300545339E-3</v>
      </c>
      <c r="Y115" cm="1">
        <f t="array" ref="Y115">MMULT($B39:$AL39,'Invesers de la matrice I-A'!BP$11:BP$47)</f>
        <v>1.9288014952808599E-3</v>
      </c>
      <c r="Z115" cm="1">
        <f t="array" ref="Z115">MMULT($B39:$AL39,'Invesers de la matrice I-A'!BQ$11:BQ$47)</f>
        <v>4.035611701127967E-3</v>
      </c>
      <c r="AA115" cm="1">
        <f t="array" ref="AA115">MMULT($B39:$AL39,'Invesers de la matrice I-A'!BR$11:BR$47)</f>
        <v>5.9290141787357435E-4</v>
      </c>
      <c r="AB115" cm="1">
        <f t="array" ref="AB115">MMULT($B39:$AL39,'Invesers de la matrice I-A'!BS$11:BS$47)</f>
        <v>2.2086198980326693E-3</v>
      </c>
      <c r="AC115" cm="1">
        <f t="array" ref="AC115">MMULT($B39:$AL39,'Invesers de la matrice I-A'!BT$11:BT$47)</f>
        <v>2.2230654333686008E-3</v>
      </c>
      <c r="AD115" cm="1">
        <f t="array" ref="AD115">MMULT($B39:$AL39,'Invesers de la matrice I-A'!BU$11:BU$47)</f>
        <v>6.2895035941460328E-3</v>
      </c>
      <c r="AE115" cm="1">
        <f t="array" ref="AE115">MMULT($B39:$AL39,'Invesers de la matrice I-A'!BV$11:BV$47)</f>
        <v>3.535836192891792E-3</v>
      </c>
      <c r="AF115" cm="1">
        <f t="array" ref="AF115">MMULT($B39:$AL39,'Invesers de la matrice I-A'!BW$11:BW$47)</f>
        <v>9.0583343254604216E-4</v>
      </c>
      <c r="AG115" cm="1">
        <f t="array" ref="AG115">MMULT($B39:$AL39,'Invesers de la matrice I-A'!BX$11:BX$47)</f>
        <v>5.8367715606015471E-4</v>
      </c>
      <c r="AH115" cm="1">
        <f t="array" ref="AH115">MMULT($B39:$AL39,'Invesers de la matrice I-A'!BY$11:BY$47)</f>
        <v>7.5312970077128145E-4</v>
      </c>
      <c r="AI115" cm="1">
        <f t="array" ref="AI115">MMULT($B39:$AL39,'Invesers de la matrice I-A'!BZ$11:BZ$47)</f>
        <v>7.3377871014668487E-4</v>
      </c>
      <c r="AJ115" cm="1">
        <f t="array" ref="AJ115">MMULT($B39:$AL39,'Invesers de la matrice I-A'!CA$11:CA$47)</f>
        <v>1.7365245411964335E-3</v>
      </c>
      <c r="AK115" cm="1">
        <f t="array" ref="AK115">MMULT($B39:$AL39,'Invesers de la matrice I-A'!CB$11:CB$47)</f>
        <v>0.64713608936260902</v>
      </c>
      <c r="AL115" cm="1">
        <f t="array" ref="AL115">MMULT($B39:$AL39,'Invesers de la matrice I-A'!CC$11:CC$47)</f>
        <v>0</v>
      </c>
      <c r="AM115" s="29"/>
    </row>
    <row r="116" spans="1:41">
      <c r="A116" s="13" t="s">
        <v>44</v>
      </c>
      <c r="B116" cm="1">
        <f t="array" ref="B116">MMULT($B40:$AL40,'Invesers de la matrice I-A'!AS$11:AS$47)</f>
        <v>0</v>
      </c>
      <c r="C116" cm="1">
        <f t="array" ref="C116">MMULT($B40:$AL40,'Invesers de la matrice I-A'!AT$11:AT$47)</f>
        <v>0</v>
      </c>
      <c r="D116" cm="1">
        <f t="array" ref="D116">MMULT($B40:$AL40,'Invesers de la matrice I-A'!AU$11:AU$47)</f>
        <v>0</v>
      </c>
      <c r="E116" cm="1">
        <f t="array" ref="E116">MMULT($B40:$AL40,'Invesers de la matrice I-A'!AV$11:AV$47)</f>
        <v>0</v>
      </c>
      <c r="F116" cm="1">
        <f t="array" ref="F116">MMULT($B40:$AL40,'Invesers de la matrice I-A'!AW$11:AW$47)</f>
        <v>0</v>
      </c>
      <c r="G116" cm="1">
        <f t="array" ref="G116">MMULT($B40:$AL40,'Invesers de la matrice I-A'!AX$11:AX$47)</f>
        <v>0</v>
      </c>
      <c r="H116" cm="1">
        <f t="array" ref="H116">MMULT($B40:$AL40,'Invesers de la matrice I-A'!AY$11:AY$47)</f>
        <v>0</v>
      </c>
      <c r="I116" cm="1">
        <f t="array" ref="I116">MMULT($B40:$AL40,'Invesers de la matrice I-A'!AZ$11:AZ$47)</f>
        <v>0</v>
      </c>
      <c r="J116" cm="1">
        <f t="array" ref="J116">MMULT($B40:$AL40,'Invesers de la matrice I-A'!BA$11:BA$47)</f>
        <v>0</v>
      </c>
      <c r="K116" cm="1">
        <f t="array" ref="K116">MMULT($B40:$AL40,'Invesers de la matrice I-A'!BB$11:BB$47)</f>
        <v>0</v>
      </c>
      <c r="L116" cm="1">
        <f t="array" ref="L116">MMULT($B40:$AL40,'Invesers de la matrice I-A'!BC$11:BC$47)</f>
        <v>0</v>
      </c>
      <c r="M116" cm="1">
        <f t="array" ref="M116">MMULT($B40:$AL40,'Invesers de la matrice I-A'!BD$11:BD$47)</f>
        <v>0</v>
      </c>
      <c r="N116" cm="1">
        <f t="array" ref="N116">MMULT($B40:$AL40,'Invesers de la matrice I-A'!BE$11:BE$47)</f>
        <v>0</v>
      </c>
      <c r="O116" cm="1">
        <f t="array" ref="O116">MMULT($B40:$AL40,'Invesers de la matrice I-A'!BF$11:BF$47)</f>
        <v>0</v>
      </c>
      <c r="P116" cm="1">
        <f t="array" ref="P116">MMULT($B40:$AL40,'Invesers de la matrice I-A'!BG$11:BG$47)</f>
        <v>0</v>
      </c>
      <c r="Q116" cm="1">
        <f t="array" ref="Q116">MMULT($B40:$AL40,'Invesers de la matrice I-A'!BH$11:BH$47)</f>
        <v>0</v>
      </c>
      <c r="R116" cm="1">
        <f t="array" ref="R116">MMULT($B40:$AL40,'Invesers de la matrice I-A'!BI$11:BI$47)</f>
        <v>0</v>
      </c>
      <c r="S116" cm="1">
        <f t="array" ref="S116">MMULT($B40:$AL40,'Invesers de la matrice I-A'!BJ$11:BJ$47)</f>
        <v>0</v>
      </c>
      <c r="T116" cm="1">
        <f t="array" ref="T116">MMULT($B40:$AL40,'Invesers de la matrice I-A'!BK$11:BK$47)</f>
        <v>0</v>
      </c>
      <c r="U116" cm="1">
        <f t="array" ref="U116">MMULT($B40:$AL40,'Invesers de la matrice I-A'!BL$11:BL$47)</f>
        <v>0</v>
      </c>
      <c r="V116" cm="1">
        <f t="array" ref="V116">MMULT($B40:$AL40,'Invesers de la matrice I-A'!BM$11:BM$47)</f>
        <v>0</v>
      </c>
      <c r="W116" cm="1">
        <f t="array" ref="W116">MMULT($B40:$AL40,'Invesers de la matrice I-A'!BN$11:BN$47)</f>
        <v>0</v>
      </c>
      <c r="X116" cm="1">
        <f t="array" ref="X116">MMULT($B40:$AL40,'Invesers de la matrice I-A'!BO$11:BO$47)</f>
        <v>0</v>
      </c>
      <c r="Y116" cm="1">
        <f t="array" ref="Y116">MMULT($B40:$AL40,'Invesers de la matrice I-A'!BP$11:BP$47)</f>
        <v>0</v>
      </c>
      <c r="Z116" cm="1">
        <f t="array" ref="Z116">MMULT($B40:$AL40,'Invesers de la matrice I-A'!BQ$11:BQ$47)</f>
        <v>0</v>
      </c>
      <c r="AA116" cm="1">
        <f t="array" ref="AA116">MMULT($B40:$AL40,'Invesers de la matrice I-A'!BR$11:BR$47)</f>
        <v>0</v>
      </c>
      <c r="AB116" cm="1">
        <f t="array" ref="AB116">MMULT($B40:$AL40,'Invesers de la matrice I-A'!BS$11:BS$47)</f>
        <v>0</v>
      </c>
      <c r="AC116" cm="1">
        <f t="array" ref="AC116">MMULT($B40:$AL40,'Invesers de la matrice I-A'!BT$11:BT$47)</f>
        <v>0</v>
      </c>
      <c r="AD116" cm="1">
        <f t="array" ref="AD116">MMULT($B40:$AL40,'Invesers de la matrice I-A'!BU$11:BU$47)</f>
        <v>0</v>
      </c>
      <c r="AE116" cm="1">
        <f t="array" ref="AE116">MMULT($B40:$AL40,'Invesers de la matrice I-A'!BV$11:BV$47)</f>
        <v>0</v>
      </c>
      <c r="AF116" cm="1">
        <f t="array" ref="AF116">MMULT($B40:$AL40,'Invesers de la matrice I-A'!BW$11:BW$47)</f>
        <v>0</v>
      </c>
      <c r="AG116" cm="1">
        <f t="array" ref="AG116">MMULT($B40:$AL40,'Invesers de la matrice I-A'!BX$11:BX$47)</f>
        <v>0</v>
      </c>
      <c r="AH116" cm="1">
        <f t="array" ref="AH116">MMULT($B40:$AL40,'Invesers de la matrice I-A'!BY$11:BY$47)</f>
        <v>0</v>
      </c>
      <c r="AI116" cm="1">
        <f t="array" ref="AI116">MMULT($B40:$AL40,'Invesers de la matrice I-A'!BZ$11:BZ$47)</f>
        <v>0</v>
      </c>
      <c r="AJ116" cm="1">
        <f t="array" ref="AJ116">MMULT($B40:$AL40,'Invesers de la matrice I-A'!CA$11:CA$47)</f>
        <v>0</v>
      </c>
      <c r="AK116" cm="1">
        <f t="array" ref="AK116">MMULT($B40:$AL40,'Invesers de la matrice I-A'!CB$11:CB$47)</f>
        <v>0</v>
      </c>
      <c r="AL116" cm="1">
        <f t="array" ref="AL116">MMULT($B40:$AL40,'Invesers de la matrice I-A'!CC$11:CC$47)</f>
        <v>1</v>
      </c>
      <c r="AM116" s="40"/>
    </row>
    <row r="117" spans="1:41">
      <c r="B117" s="29"/>
      <c r="C117" s="29"/>
      <c r="D117" s="29"/>
      <c r="E117" s="29"/>
      <c r="F117" s="29"/>
      <c r="G117" s="29"/>
      <c r="H117" s="29"/>
      <c r="I117" s="29"/>
      <c r="J117" s="29"/>
      <c r="K117" s="29"/>
      <c r="L117" s="29"/>
      <c r="M117" s="29"/>
      <c r="N117" s="29"/>
      <c r="O117" s="29"/>
      <c r="P117" s="29"/>
      <c r="Q117" s="29"/>
      <c r="R117" s="29"/>
      <c r="S117" s="29"/>
      <c r="T117" s="66"/>
      <c r="U117" s="29"/>
      <c r="V117" s="29"/>
      <c r="W117" s="29"/>
      <c r="X117" s="29"/>
      <c r="Y117" s="29"/>
      <c r="Z117" s="29"/>
      <c r="AA117" s="29"/>
      <c r="AB117" s="29"/>
      <c r="AC117" s="29"/>
      <c r="AD117" s="29"/>
      <c r="AE117" s="29"/>
      <c r="AF117" s="29"/>
      <c r="AG117" s="29"/>
      <c r="AH117" s="29"/>
      <c r="AI117" s="29"/>
      <c r="AJ117" s="29"/>
      <c r="AK117" s="29"/>
      <c r="AL117" s="40"/>
      <c r="AM117" s="95" t="s">
        <v>134</v>
      </c>
      <c r="AN117" s="95" t="s">
        <v>135</v>
      </c>
      <c r="AO117" s="95" t="s">
        <v>136</v>
      </c>
    </row>
    <row r="118" spans="1:41">
      <c r="A118" s="13" t="s">
        <v>45</v>
      </c>
      <c r="B118" cm="1">
        <f t="array" ref="B118">MMULT($B80:$AL80,B$42:B$78)</f>
        <v>8179.4837599389375</v>
      </c>
      <c r="C118" cm="1">
        <f t="array" ref="C118">MMULT($B80:$AL80,C$42:C$78)</f>
        <v>0.27275493417679358</v>
      </c>
      <c r="D118" cm="1">
        <f t="array" ref="D118">MMULT($B80:$AL80,D$42:D$78)</f>
        <v>9505.254378443964</v>
      </c>
      <c r="E118" cm="1">
        <f t="array" ref="E118">MMULT($B80:$AL80,E$42:E$78)</f>
        <v>31.974816662060039</v>
      </c>
      <c r="F118" cm="1">
        <f t="array" ref="F118">MMULT($B80:$AL80,F$42:F$78)</f>
        <v>61.26973635001611</v>
      </c>
      <c r="G118" cm="1">
        <f t="array" ref="G118">MMULT($B80:$AL80,G$42:G$78)</f>
        <v>7.2548284253800146</v>
      </c>
      <c r="H118" cm="1">
        <f t="array" ref="H118">MMULT($B80:$AL80,H$42:H$78)</f>
        <v>14.849773079511667</v>
      </c>
      <c r="I118" cm="1">
        <f t="array" ref="I118">MMULT($B80:$AL80,I$42:I$78)</f>
        <v>5.5605600707158755</v>
      </c>
      <c r="J118" cm="1">
        <f t="array" ref="J118">MMULT($B80:$AL80,J$42:J$78)</f>
        <v>5.6673122111833303</v>
      </c>
      <c r="K118" cm="1">
        <f t="array" ref="K118">MMULT($B80:$AL80,K$42:K$78)</f>
        <v>4.9018416324645635</v>
      </c>
      <c r="L118" cm="1">
        <f t="array" ref="L118">MMULT($B80:$AL80,L$42:L$78)</f>
        <v>1.2305779216703496</v>
      </c>
      <c r="M118" cm="1">
        <f t="array" ref="M118">MMULT($B80:$AL80,M$42:M$78)</f>
        <v>1.0559497151458073</v>
      </c>
      <c r="N118" cm="1">
        <f t="array" ref="N118">MMULT($B80:$AL80,N$42:N$78)</f>
        <v>2.8199667069463832</v>
      </c>
      <c r="O118" cm="1">
        <f t="array" ref="O118">MMULT($B80:$AL80,O$42:O$78)</f>
        <v>15.533873895111885</v>
      </c>
      <c r="P118" cm="1">
        <f t="array" ref="P118">MMULT($B80:$AL80,P$42:P$78)</f>
        <v>30.024206158073241</v>
      </c>
      <c r="Q118" cm="1">
        <f t="array" ref="Q118">MMULT($B80:$AL80,Q$42:Q$78)</f>
        <v>18.9987171768772</v>
      </c>
      <c r="R118" cm="1">
        <f t="array" ref="R118">MMULT($B80:$AL80,R$42:R$78)</f>
        <v>15.867160060026395</v>
      </c>
      <c r="S118" cm="1">
        <f t="array" ref="S118">MMULT($B80:$AL80,S$42:S$78)</f>
        <v>334.53734427006071</v>
      </c>
      <c r="T118" cm="1">
        <f t="array" ref="T118">MMULT($B80:$AL80,T$42:T$78)</f>
        <v>365.96056561526461</v>
      </c>
      <c r="U118" cm="1">
        <f t="array" ref="U118">MMULT($B80:$AL80,U$42:U$78)</f>
        <v>45.776188627606572</v>
      </c>
      <c r="V118" cm="1">
        <f t="array" ref="V118">MMULT($B80:$AL80,V$42:V$78)</f>
        <v>2263.5077856115399</v>
      </c>
      <c r="W118" cm="1">
        <f t="array" ref="W118">MMULT($B80:$AL80,W$42:W$78)</f>
        <v>91.325681934912112</v>
      </c>
      <c r="X118" cm="1">
        <f t="array" ref="X118">MMULT($B80:$AL80,X$42:X$78)</f>
        <v>25.432331998497215</v>
      </c>
      <c r="Y118" cm="1">
        <f t="array" ref="Y118">MMULT($B80:$AL80,Y$42:Y$78)</f>
        <v>57.959781621792217</v>
      </c>
      <c r="Z118" cm="1">
        <f t="array" ref="Z118">MMULT($B80:$AL80,Z$42:Z$78)</f>
        <v>48.503959572073583</v>
      </c>
      <c r="AA118" cm="1">
        <f t="array" ref="AA118">MMULT($B80:$AL80,AA$42:AA$78)</f>
        <v>68.427679491145113</v>
      </c>
      <c r="AB118" cm="1">
        <f t="array" ref="AB118">MMULT($B80:$AL80,AB$42:AB$78)</f>
        <v>59.356294221015688</v>
      </c>
      <c r="AC118" cm="1">
        <f t="array" ref="AC118">MMULT($B80:$AL80,AC$42:AC$78)</f>
        <v>93.31143015976194</v>
      </c>
      <c r="AD118" cm="1">
        <f t="array" ref="AD118">MMULT($B80:$AL80,AD$42:AD$78)</f>
        <v>7.8896276862485379</v>
      </c>
      <c r="AE118" cm="1">
        <f t="array" ref="AE118">MMULT($B80:$AL80,AE$42:AE$78)</f>
        <v>15.250889734650416</v>
      </c>
      <c r="AF118" cm="1">
        <f t="array" ref="AF118">MMULT($B80:$AL80,AF$42:AF$78)</f>
        <v>165.06741425123531</v>
      </c>
      <c r="AG118" cm="1">
        <f t="array" ref="AG118">MMULT($B80:$AL80,AG$42:AG$78)</f>
        <v>279.4778634863078</v>
      </c>
      <c r="AH118" cm="1">
        <f t="array" ref="AH118">MMULT($B80:$AL80,AH$42:AH$78)</f>
        <v>265.41386097943916</v>
      </c>
      <c r="AI118" cm="1">
        <f t="array" ref="AI118">MMULT($B80:$AL80,AI$42:AI$78)</f>
        <v>133.14814081934176</v>
      </c>
      <c r="AJ118" cm="1">
        <f t="array" ref="AJ118">MMULT($B80:$AL80,AJ$42:AJ$78)</f>
        <v>168.05643558497258</v>
      </c>
      <c r="AK118" cm="1">
        <f t="array" ref="AK118">MMULT($B80:$AL80,AK$42:AK$78)</f>
        <v>40.507371540697342</v>
      </c>
      <c r="AL118" cm="1">
        <f t="array" ref="AL118">MMULT($B80:$AL80,AL$42:AL$78)</f>
        <v>0</v>
      </c>
      <c r="AM118">
        <f>SUM(B118:AL118)</f>
        <v>22430.930860588815</v>
      </c>
      <c r="AN118" cm="1">
        <f t="array" ref="AN118:AN154">TRANSPOSE('TES de production domestique'!AS52:CC52)</f>
        <v>34184.34399999999</v>
      </c>
      <c r="AO118">
        <f>AN118-AM118</f>
        <v>11753.413139411176</v>
      </c>
    </row>
    <row r="119" spans="1:41">
      <c r="A119" s="13" t="s">
        <v>9</v>
      </c>
      <c r="B119" cm="1">
        <f t="array" ref="B119">MMULT($B81:$AL81,B$42:B$78)</f>
        <v>24.564350652683785</v>
      </c>
      <c r="C119" cm="1">
        <f t="array" ref="C119">MMULT($B81:$AL81,C$42:C$78)</f>
        <v>68.380340369503529</v>
      </c>
      <c r="D119" cm="1">
        <f t="array" ref="D119">MMULT($B81:$AL81,D$42:D$78)</f>
        <v>131.6736190777402</v>
      </c>
      <c r="E119" cm="1">
        <f t="array" ref="E119">MMULT($B81:$AL81,E$42:E$78)</f>
        <v>2.4625146743760382</v>
      </c>
      <c r="F119" cm="1">
        <f t="array" ref="F119">MMULT($B81:$AL81,F$42:F$78)</f>
        <v>3.2127126757100002</v>
      </c>
      <c r="G119" cm="1">
        <f t="array" ref="G119">MMULT($B81:$AL81,G$42:G$78)</f>
        <v>24.001686559738587</v>
      </c>
      <c r="H119" cm="1">
        <f t="array" ref="H119">MMULT($B81:$AL81,H$42:H$78)</f>
        <v>21.066636053566736</v>
      </c>
      <c r="I119" cm="1">
        <f t="array" ref="I119">MMULT($B81:$AL81,I$42:I$78)</f>
        <v>1.6314469324499594</v>
      </c>
      <c r="J119" cm="1">
        <f t="array" ref="J119">MMULT($B81:$AL81,J$42:J$78)</f>
        <v>12.694984950659775</v>
      </c>
      <c r="K119" cm="1">
        <f t="array" ref="K119">MMULT($B81:$AL81,K$42:K$78)</f>
        <v>9.659065184809748</v>
      </c>
      <c r="L119" cm="1">
        <f t="array" ref="L119">MMULT($B81:$AL81,L$42:L$78)</f>
        <v>0.78404869561899748</v>
      </c>
      <c r="M119" cm="1">
        <f t="array" ref="M119">MMULT($B81:$AL81,M$42:M$78)</f>
        <v>0.86133867061799319</v>
      </c>
      <c r="N119" cm="1">
        <f t="array" ref="N119">MMULT($B81:$AL81,N$42:N$78)</f>
        <v>1.7903133632550778</v>
      </c>
      <c r="O119" cm="1">
        <f t="array" ref="O119">MMULT($B81:$AL81,O$42:O$78)</f>
        <v>9.1655131286989278</v>
      </c>
      <c r="P119" cm="1">
        <f t="array" ref="P119">MMULT($B81:$AL81,P$42:P$78)</f>
        <v>16.935329606875055</v>
      </c>
      <c r="Q119" cm="1">
        <f t="array" ref="Q119">MMULT($B81:$AL81,Q$42:Q$78)</f>
        <v>27.217751406001895</v>
      </c>
      <c r="R119" cm="1">
        <f t="array" ref="R119">MMULT($B81:$AL81,R$42:R$78)</f>
        <v>5.5230843699261039</v>
      </c>
      <c r="S119" cm="1">
        <f t="array" ref="S119">MMULT($B81:$AL81,S$42:S$78)</f>
        <v>496.32068096959125</v>
      </c>
      <c r="T119" cm="1">
        <f t="array" ref="T119">MMULT($B81:$AL81,T$42:T$78)</f>
        <v>43.328378536556087</v>
      </c>
      <c r="U119" cm="1">
        <f t="array" ref="U119">MMULT($B81:$AL81,U$42:U$78)</f>
        <v>7.3108799972951957</v>
      </c>
      <c r="V119" cm="1">
        <f t="array" ref="V119">MMULT($B81:$AL81,V$42:V$78)</f>
        <v>59.184918328654199</v>
      </c>
      <c r="W119" cm="1">
        <f t="array" ref="W119">MMULT($B81:$AL81,W$42:W$78)</f>
        <v>7.4913754984047074</v>
      </c>
      <c r="X119" cm="1">
        <f t="array" ref="X119">MMULT($B81:$AL81,X$42:X$78)</f>
        <v>4.3115723138199193</v>
      </c>
      <c r="Y119" cm="1">
        <f t="array" ref="Y119">MMULT($B81:$AL81,Y$42:Y$78)</f>
        <v>5.367120879792318</v>
      </c>
      <c r="Z119" cm="1">
        <f t="array" ref="Z119">MMULT($B81:$AL81,Z$42:Z$78)</f>
        <v>6.3885292086515024</v>
      </c>
      <c r="AA119" cm="1">
        <f t="array" ref="AA119">MMULT($B81:$AL81,AA$42:AA$78)</f>
        <v>16.026230329131121</v>
      </c>
      <c r="AB119" cm="1">
        <f t="array" ref="AB119">MMULT($B81:$AL81,AB$42:AB$78)</f>
        <v>5.4047667906524728</v>
      </c>
      <c r="AC119" cm="1">
        <f t="array" ref="AC119">MMULT($B81:$AL81,AC$42:AC$78)</f>
        <v>14.094038458259169</v>
      </c>
      <c r="AD119" cm="1">
        <f t="array" ref="AD119">MMULT($B81:$AL81,AD$42:AD$78)</f>
        <v>0.76025606512178923</v>
      </c>
      <c r="AE119" cm="1">
        <f t="array" ref="AE119">MMULT($B81:$AL81,AE$42:AE$78)</f>
        <v>2.0749781822879938</v>
      </c>
      <c r="AF119" cm="1">
        <f t="array" ref="AF119">MMULT($B81:$AL81,AF$42:AF$78)</f>
        <v>43.339430097760946</v>
      </c>
      <c r="AG119" cm="1">
        <f t="array" ref="AG119">MMULT($B81:$AL81,AG$42:AG$78)</f>
        <v>14.562512523485481</v>
      </c>
      <c r="AH119" cm="1">
        <f t="array" ref="AH119">MMULT($B81:$AL81,AH$42:AH$78)</f>
        <v>20.653902303378128</v>
      </c>
      <c r="AI119" cm="1">
        <f t="array" ref="AI119">MMULT($B81:$AL81,AI$42:AI$78)</f>
        <v>7.4236760064836851</v>
      </c>
      <c r="AJ119" cm="1">
        <f t="array" ref="AJ119">MMULT($B81:$AL81,AJ$42:AJ$78)</f>
        <v>10.335369509635273</v>
      </c>
      <c r="AK119" cm="1">
        <f t="array" ref="AK119">MMULT($B81:$AL81,AK$42:AK$78)</f>
        <v>7.5087603231787536</v>
      </c>
      <c r="AL119" cm="1">
        <f t="array" ref="AL119">MMULT($B81:$AL81,AL$42:AL$78)</f>
        <v>0</v>
      </c>
      <c r="AM119">
        <f t="shared" ref="AM119:AM154" si="27">SUM(B119:AL119)</f>
        <v>1133.5121126943725</v>
      </c>
      <c r="AN119">
        <v>1979.2429999999999</v>
      </c>
      <c r="AO119">
        <f t="shared" ref="AO119:AO154" si="28">AN119-AM119</f>
        <v>845.73088730562745</v>
      </c>
    </row>
    <row r="120" spans="1:41">
      <c r="A120" s="13" t="s">
        <v>10</v>
      </c>
      <c r="B120" cm="1">
        <f t="array" ref="B120">MMULT($B82:$AL82,B$42:B$78)</f>
        <v>434.53384036373177</v>
      </c>
      <c r="C120" cm="1">
        <f t="array" ref="C120">MMULT($B82:$AL82,C$42:C$78)</f>
        <v>0.54815079247068188</v>
      </c>
      <c r="D120" cm="1">
        <f t="array" ref="D120">MMULT($B82:$AL82,D$42:D$78)</f>
        <v>28046.537551609996</v>
      </c>
      <c r="E120" cm="1">
        <f t="array" ref="E120">MMULT($B82:$AL82,E$42:E$78)</f>
        <v>20.195774538150999</v>
      </c>
      <c r="F120" cm="1">
        <f t="array" ref="F120">MMULT($B82:$AL82,F$42:F$78)</f>
        <v>9.3057947641141681</v>
      </c>
      <c r="G120" cm="1">
        <f t="array" ref="G120">MMULT($B82:$AL82,G$42:G$78)</f>
        <v>15.619197236782805</v>
      </c>
      <c r="H120" cm="1">
        <f t="array" ref="H120">MMULT($B82:$AL82,H$42:H$78)</f>
        <v>31.924967171599604</v>
      </c>
      <c r="I120" cm="1">
        <f t="array" ref="I120">MMULT($B82:$AL82,I$42:I$78)</f>
        <v>12.716134019158408</v>
      </c>
      <c r="J120" cm="1">
        <f t="array" ref="J120">MMULT($B82:$AL82,J$42:J$78)</f>
        <v>4.5240466853947288</v>
      </c>
      <c r="K120" cm="1">
        <f t="array" ref="K120">MMULT($B82:$AL82,K$42:K$78)</f>
        <v>9.8312387900599738</v>
      </c>
      <c r="L120" cm="1">
        <f t="array" ref="L120">MMULT($B82:$AL82,L$42:L$78)</f>
        <v>2.2539480613809402</v>
      </c>
      <c r="M120" cm="1">
        <f t="array" ref="M120">MMULT($B82:$AL82,M$42:M$78)</f>
        <v>1.9706197917971953</v>
      </c>
      <c r="N120" cm="1">
        <f t="array" ref="N120">MMULT($B82:$AL82,N$42:N$78)</f>
        <v>5.3877504092964532</v>
      </c>
      <c r="O120" cm="1">
        <f t="array" ref="O120">MMULT($B82:$AL82,O$42:O$78)</f>
        <v>27.428959897531392</v>
      </c>
      <c r="P120" cm="1">
        <f t="array" ref="P120">MMULT($B82:$AL82,P$42:P$78)</f>
        <v>49.050882453212488</v>
      </c>
      <c r="Q120" cm="1">
        <f t="array" ref="Q120">MMULT($B82:$AL82,Q$42:Q$78)</f>
        <v>33.005821802151971</v>
      </c>
      <c r="R120" cm="1">
        <f t="array" ref="R120">MMULT($B82:$AL82,R$42:R$78)</f>
        <v>25.708167816089631</v>
      </c>
      <c r="S120" cm="1">
        <f t="array" ref="S120">MMULT($B82:$AL82,S$42:S$78)</f>
        <v>339.66621987265199</v>
      </c>
      <c r="T120" cm="1">
        <f t="array" ref="T120">MMULT($B82:$AL82,T$42:T$78)</f>
        <v>810.06525379454445</v>
      </c>
      <c r="U120" cm="1">
        <f t="array" ref="U120">MMULT($B82:$AL82,U$42:U$78)</f>
        <v>102.26783200793598</v>
      </c>
      <c r="V120" cm="1">
        <f t="array" ref="V120">MMULT($B82:$AL82,V$42:V$78)</f>
        <v>4703.4305143160536</v>
      </c>
      <c r="W120" cm="1">
        <f t="array" ref="W120">MMULT($B82:$AL82,W$42:W$78)</f>
        <v>117.18237609574291</v>
      </c>
      <c r="X120" cm="1">
        <f t="array" ref="X120">MMULT($B82:$AL82,X$42:X$78)</f>
        <v>51.684007830146243</v>
      </c>
      <c r="Y120" cm="1">
        <f t="array" ref="Y120">MMULT($B82:$AL82,Y$42:Y$78)</f>
        <v>123.00401364426385</v>
      </c>
      <c r="Z120" cm="1">
        <f t="array" ref="Z120">MMULT($B82:$AL82,Z$42:Z$78)</f>
        <v>76.172698108894039</v>
      </c>
      <c r="AA120" cm="1">
        <f t="array" ref="AA120">MMULT($B82:$AL82,AA$42:AA$78)</f>
        <v>120.95976810956627</v>
      </c>
      <c r="AB120" cm="1">
        <f t="array" ref="AB120">MMULT($B82:$AL82,AB$42:AB$78)</f>
        <v>119.47957142546825</v>
      </c>
      <c r="AC120" cm="1">
        <f t="array" ref="AC120">MMULT($B82:$AL82,AC$42:AC$78)</f>
        <v>214.43472383945348</v>
      </c>
      <c r="AD120" cm="1">
        <f t="array" ref="AD120">MMULT($B82:$AL82,AD$42:AD$78)</f>
        <v>18.560980438181726</v>
      </c>
      <c r="AE120" cm="1">
        <f t="array" ref="AE120">MMULT($B82:$AL82,AE$42:AE$78)</f>
        <v>31.551309180480242</v>
      </c>
      <c r="AF120" cm="1">
        <f t="array" ref="AF120">MMULT($B82:$AL82,AF$42:AF$78)</f>
        <v>234.31238794980712</v>
      </c>
      <c r="AG120" cm="1">
        <f t="array" ref="AG120">MMULT($B82:$AL82,AG$42:AG$78)</f>
        <v>731.25942265393644</v>
      </c>
      <c r="AH120" cm="1">
        <f t="array" ref="AH120">MMULT($B82:$AL82,AH$42:AH$78)</f>
        <v>726.39116235274423</v>
      </c>
      <c r="AI120" cm="1">
        <f t="array" ref="AI120">MMULT($B82:$AL82,AI$42:AI$78)</f>
        <v>307.74071761519417</v>
      </c>
      <c r="AJ120" cm="1">
        <f t="array" ref="AJ120">MMULT($B82:$AL82,AJ$42:AJ$78)</f>
        <v>383.62852729714609</v>
      </c>
      <c r="AK120" cm="1">
        <f t="array" ref="AK120">MMULT($B82:$AL82,AK$42:AK$78)</f>
        <v>79.414231235192844</v>
      </c>
      <c r="AL120" cm="1">
        <f t="array" ref="AL120">MMULT($B82:$AL82,AL$42:AL$78)</f>
        <v>0</v>
      </c>
      <c r="AM120">
        <f t="shared" si="27"/>
        <v>38021.748563970323</v>
      </c>
      <c r="AN120">
        <v>52284.531999999934</v>
      </c>
      <c r="AO120">
        <f t="shared" si="28"/>
        <v>14262.783436029611</v>
      </c>
    </row>
    <row r="121" spans="1:41">
      <c r="A121" s="13" t="s">
        <v>11</v>
      </c>
      <c r="B121" cm="1">
        <f t="array" ref="B121">MMULT($B83:$AL83,B$42:B$78)</f>
        <v>7.7158126904989013</v>
      </c>
      <c r="C121" cm="1">
        <f t="array" ref="C121">MMULT($B83:$AL83,C$42:C$78)</f>
        <v>6.1794293394819837E-2</v>
      </c>
      <c r="D121" cm="1">
        <f t="array" ref="D121">MMULT($B83:$AL83,D$42:D$78)</f>
        <v>43.931216213901294</v>
      </c>
      <c r="E121" cm="1">
        <f t="array" ref="E121">MMULT($B83:$AL83,E$42:E$78)</f>
        <v>1221.4495278555851</v>
      </c>
      <c r="F121" cm="1">
        <f t="array" ref="F121">MMULT($B83:$AL83,F$42:F$78)</f>
        <v>8.3287546659625402</v>
      </c>
      <c r="G121" cm="1">
        <f t="array" ref="G121">MMULT($B83:$AL83,G$42:G$78)</f>
        <v>2.3001271867473991</v>
      </c>
      <c r="H121" cm="1">
        <f t="array" ref="H121">MMULT($B83:$AL83,H$42:H$78)</f>
        <v>2.3726151599013452</v>
      </c>
      <c r="I121" cm="1">
        <f t="array" ref="I121">MMULT($B83:$AL83,I$42:I$78)</f>
        <v>2.0199175447347559</v>
      </c>
      <c r="J121" cm="1">
        <f t="array" ref="J121">MMULT($B83:$AL83,J$42:J$78)</f>
        <v>1.628986170316866</v>
      </c>
      <c r="K121" cm="1">
        <f t="array" ref="K121">MMULT($B83:$AL83,K$42:K$78)</f>
        <v>2.0813639921495399</v>
      </c>
      <c r="L121" cm="1">
        <f t="array" ref="L121">MMULT($B83:$AL83,L$42:L$78)</f>
        <v>1.2549581408115988</v>
      </c>
      <c r="M121" cm="1">
        <f t="array" ref="M121">MMULT($B83:$AL83,M$42:M$78)</f>
        <v>0.74082876607704506</v>
      </c>
      <c r="N121" cm="1">
        <f t="array" ref="N121">MMULT($B83:$AL83,N$42:N$78)</f>
        <v>2.2362830376791627</v>
      </c>
      <c r="O121" cm="1">
        <f t="array" ref="O121">MMULT($B83:$AL83,O$42:O$78)</f>
        <v>23.889126527063624</v>
      </c>
      <c r="P121" cm="1">
        <f t="array" ref="P121">MMULT($B83:$AL83,P$42:P$78)</f>
        <v>42.993635745844053</v>
      </c>
      <c r="Q121" cm="1">
        <f t="array" ref="Q121">MMULT($B83:$AL83,Q$42:Q$78)</f>
        <v>3.7995201512056798</v>
      </c>
      <c r="R121" cm="1">
        <f t="array" ref="R121">MMULT($B83:$AL83,R$42:R$78)</f>
        <v>4.7010525920162189</v>
      </c>
      <c r="S121" cm="1">
        <f t="array" ref="S121">MMULT($B83:$AL83,S$42:S$78)</f>
        <v>139.96590068317141</v>
      </c>
      <c r="T121" cm="1">
        <f t="array" ref="T121">MMULT($B83:$AL83,T$42:T$78)</f>
        <v>162.75011906755023</v>
      </c>
      <c r="U121" cm="1">
        <f t="array" ref="U121">MMULT($B83:$AL83,U$42:U$78)</f>
        <v>9.777884032950416</v>
      </c>
      <c r="V121" cm="1">
        <f t="array" ref="V121">MMULT($B83:$AL83,V$42:V$78)</f>
        <v>44.829205498756934</v>
      </c>
      <c r="W121" cm="1">
        <f t="array" ref="W121">MMULT($B83:$AL83,W$42:W$78)</f>
        <v>37.274999786489126</v>
      </c>
      <c r="X121" cm="1">
        <f t="array" ref="X121">MMULT($B83:$AL83,X$42:X$78)</f>
        <v>6.9921527485141048</v>
      </c>
      <c r="Y121" cm="1">
        <f t="array" ref="Y121">MMULT($B83:$AL83,Y$42:Y$78)</f>
        <v>7.2289330526752131</v>
      </c>
      <c r="Z121" cm="1">
        <f t="array" ref="Z121">MMULT($B83:$AL83,Z$42:Z$78)</f>
        <v>9.2926759657891687</v>
      </c>
      <c r="AA121" cm="1">
        <f t="array" ref="AA121">MMULT($B83:$AL83,AA$42:AA$78)</f>
        <v>23.051623371376188</v>
      </c>
      <c r="AB121" cm="1">
        <f t="array" ref="AB121">MMULT($B83:$AL83,AB$42:AB$78)</f>
        <v>8.9815399967198761</v>
      </c>
      <c r="AC121" cm="1">
        <f t="array" ref="AC121">MMULT($B83:$AL83,AC$42:AC$78)</f>
        <v>10.090187424846899</v>
      </c>
      <c r="AD121" cm="1">
        <f t="array" ref="AD121">MMULT($B83:$AL83,AD$42:AD$78)</f>
        <v>2.0658280111055274</v>
      </c>
      <c r="AE121" cm="1">
        <f t="array" ref="AE121">MMULT($B83:$AL83,AE$42:AE$78)</f>
        <v>2.4958718425514794</v>
      </c>
      <c r="AF121" cm="1">
        <f t="array" ref="AF121">MMULT($B83:$AL83,AF$42:AF$78)</f>
        <v>31.899153056932683</v>
      </c>
      <c r="AG121" cm="1">
        <f t="array" ref="AG121">MMULT($B83:$AL83,AG$42:AG$78)</f>
        <v>17.000337868075466</v>
      </c>
      <c r="AH121" cm="1">
        <f t="array" ref="AH121">MMULT($B83:$AL83,AH$42:AH$78)</f>
        <v>75.827821112224385</v>
      </c>
      <c r="AI121" cm="1">
        <f t="array" ref="AI121">MMULT($B83:$AL83,AI$42:AI$78)</f>
        <v>15.878108899756953</v>
      </c>
      <c r="AJ121" cm="1">
        <f t="array" ref="AJ121">MMULT($B83:$AL83,AJ$42:AJ$78)</f>
        <v>26.828148766568688</v>
      </c>
      <c r="AK121" cm="1">
        <f t="array" ref="AK121">MMULT($B83:$AL83,AK$42:AK$78)</f>
        <v>16.723460153251473</v>
      </c>
      <c r="AL121" cm="1">
        <f t="array" ref="AL121">MMULT($B83:$AL83,AL$42:AL$78)</f>
        <v>0</v>
      </c>
      <c r="AM121">
        <f t="shared" si="27"/>
        <v>2020.4594720731961</v>
      </c>
      <c r="AN121">
        <v>6036.65</v>
      </c>
      <c r="AO121">
        <f t="shared" si="28"/>
        <v>4016.1905279268035</v>
      </c>
    </row>
    <row r="122" spans="1:41">
      <c r="A122" s="13" t="s">
        <v>12</v>
      </c>
      <c r="B122" cm="1">
        <f t="array" ref="B122">MMULT($B84:$AL84,B$42:B$78)</f>
        <v>62.806236791922487</v>
      </c>
      <c r="C122" cm="1">
        <f t="array" ref="C122">MMULT($B84:$AL84,C$42:C$78)</f>
        <v>0.73208369424035025</v>
      </c>
      <c r="D122" cm="1">
        <f t="array" ref="D122">MMULT($B84:$AL84,D$42:D$78)</f>
        <v>397.86498742023701</v>
      </c>
      <c r="E122" cm="1">
        <f t="array" ref="E122">MMULT($B84:$AL84,E$42:E$78)</f>
        <v>10.729694660531436</v>
      </c>
      <c r="F122" cm="1">
        <f t="array" ref="F122">MMULT($B84:$AL84,F$42:F$78)</f>
        <v>914.12784191685694</v>
      </c>
      <c r="G122" cm="1">
        <f t="array" ref="G122">MMULT($B84:$AL84,G$42:G$78)</f>
        <v>11.603938827548838</v>
      </c>
      <c r="H122" cm="1">
        <f t="array" ref="H122">MMULT($B84:$AL84,H$42:H$78)</f>
        <v>12.77820299375381</v>
      </c>
      <c r="I122" cm="1">
        <f t="array" ref="I122">MMULT($B84:$AL84,I$42:I$78)</f>
        <v>13.630163769989778</v>
      </c>
      <c r="J122" cm="1">
        <f t="array" ref="J122">MMULT($B84:$AL84,J$42:J$78)</f>
        <v>10.903213972261796</v>
      </c>
      <c r="K122" cm="1">
        <f t="array" ref="K122">MMULT($B84:$AL84,K$42:K$78)</f>
        <v>12.19547871458705</v>
      </c>
      <c r="L122" cm="1">
        <f t="array" ref="L122">MMULT($B84:$AL84,L$42:L$78)</f>
        <v>4.0576289456766839</v>
      </c>
      <c r="M122" cm="1">
        <f t="array" ref="M122">MMULT($B84:$AL84,M$42:M$78)</f>
        <v>3.1766642894547927</v>
      </c>
      <c r="N122" cm="1">
        <f t="array" ref="N122">MMULT($B84:$AL84,N$42:N$78)</f>
        <v>7.9327742776965309</v>
      </c>
      <c r="O122" cm="1">
        <f t="array" ref="O122">MMULT($B84:$AL84,O$42:O$78)</f>
        <v>54.970936242134293</v>
      </c>
      <c r="P122" cm="1">
        <f t="array" ref="P122">MMULT($B84:$AL84,P$42:P$78)</f>
        <v>149.01984658372564</v>
      </c>
      <c r="Q122" cm="1">
        <f t="array" ref="Q122">MMULT($B84:$AL84,Q$42:Q$78)</f>
        <v>29.146297782010695</v>
      </c>
      <c r="R122" cm="1">
        <f t="array" ref="R122">MMULT($B84:$AL84,R$42:R$78)</f>
        <v>43.89607516665825</v>
      </c>
      <c r="S122" cm="1">
        <f t="array" ref="S122">MMULT($B84:$AL84,S$42:S$78)</f>
        <v>1526.5298611436426</v>
      </c>
      <c r="T122" cm="1">
        <f t="array" ref="T122">MMULT($B84:$AL84,T$42:T$78)</f>
        <v>586.90511023439672</v>
      </c>
      <c r="U122" cm="1">
        <f t="array" ref="U122">MMULT($B84:$AL84,U$42:U$78)</f>
        <v>70.223423261260436</v>
      </c>
      <c r="V122" cm="1">
        <f t="array" ref="V122">MMULT($B84:$AL84,V$42:V$78)</f>
        <v>171.73489944700532</v>
      </c>
      <c r="W122" cm="1">
        <f t="array" ref="W122">MMULT($B84:$AL84,W$42:W$78)</f>
        <v>700.77675956759754</v>
      </c>
      <c r="X122" cm="1">
        <f t="array" ref="X122">MMULT($B84:$AL84,X$42:X$78)</f>
        <v>80.380543527088278</v>
      </c>
      <c r="Y122" cm="1">
        <f t="array" ref="Y122">MMULT($B84:$AL84,Y$42:Y$78)</f>
        <v>123.33795857622198</v>
      </c>
      <c r="Z122" cm="1">
        <f t="array" ref="Z122">MMULT($B84:$AL84,Z$42:Z$78)</f>
        <v>255.78993978310015</v>
      </c>
      <c r="AA122" cm="1">
        <f t="array" ref="AA122">MMULT($B84:$AL84,AA$42:AA$78)</f>
        <v>241.18356044433074</v>
      </c>
      <c r="AB122" cm="1">
        <f t="array" ref="AB122">MMULT($B84:$AL84,AB$42:AB$78)</f>
        <v>180.49902979166282</v>
      </c>
      <c r="AC122" cm="1">
        <f t="array" ref="AC122">MMULT($B84:$AL84,AC$42:AC$78)</f>
        <v>199.29270023528704</v>
      </c>
      <c r="AD122" cm="1">
        <f t="array" ref="AD122">MMULT($B84:$AL84,AD$42:AD$78)</f>
        <v>12.904472946885917</v>
      </c>
      <c r="AE122" cm="1">
        <f t="array" ref="AE122">MMULT($B84:$AL84,AE$42:AE$78)</f>
        <v>30.737117776037113</v>
      </c>
      <c r="AF122" cm="1">
        <f t="array" ref="AF122">MMULT($B84:$AL84,AF$42:AF$78)</f>
        <v>415.30041394184383</v>
      </c>
      <c r="AG122" cm="1">
        <f t="array" ref="AG122">MMULT($B84:$AL84,AG$42:AG$78)</f>
        <v>216.8654382322398</v>
      </c>
      <c r="AH122" cm="1">
        <f t="array" ref="AH122">MMULT($B84:$AL84,AH$42:AH$78)</f>
        <v>138.6168803881109</v>
      </c>
      <c r="AI122" cm="1">
        <f t="array" ref="AI122">MMULT($B84:$AL84,AI$42:AI$78)</f>
        <v>113.88990854467161</v>
      </c>
      <c r="AJ122" cm="1">
        <f t="array" ref="AJ122">MMULT($B84:$AL84,AJ$42:AJ$78)</f>
        <v>220.8327804238055</v>
      </c>
      <c r="AK122" cm="1">
        <f t="array" ref="AK122">MMULT($B84:$AL84,AK$42:AK$78)</f>
        <v>111.35685781660837</v>
      </c>
      <c r="AL122" cm="1">
        <f t="array" ref="AL122">MMULT($B84:$AL84,AL$42:AL$78)</f>
        <v>0</v>
      </c>
      <c r="AM122">
        <f t="shared" si="27"/>
        <v>7136.7297221310828</v>
      </c>
      <c r="AN122">
        <v>11791.887999999995</v>
      </c>
      <c r="AO122">
        <f t="shared" si="28"/>
        <v>4655.1582778689126</v>
      </c>
    </row>
    <row r="123" spans="1:41">
      <c r="A123" s="13" t="s">
        <v>13</v>
      </c>
      <c r="B123" cm="1">
        <f t="array" ref="B123">MMULT($B85:$AL85,B$42:B$78)</f>
        <v>18.469672767254632</v>
      </c>
      <c r="C123" cm="1">
        <f t="array" ref="C123">MMULT($B85:$AL85,C$42:C$78)</f>
        <v>0.16344081576188063</v>
      </c>
      <c r="D123" cm="1">
        <f t="array" ref="D123">MMULT($B85:$AL85,D$42:D$78)</f>
        <v>50.756589260609765</v>
      </c>
      <c r="E123" cm="1">
        <f t="array" ref="E123">MMULT($B85:$AL85,E$42:E$78)</f>
        <v>1.0111858884189959</v>
      </c>
      <c r="F123" cm="1">
        <f t="array" ref="F123">MMULT($B85:$AL85,F$42:F$78)</f>
        <v>1.1264824582890216</v>
      </c>
      <c r="G123" cm="1">
        <f t="array" ref="G123">MMULT($B85:$AL85,G$42:G$78)</f>
        <v>993.2931473029189</v>
      </c>
      <c r="H123" cm="1">
        <f t="array" ref="H123">MMULT($B85:$AL85,H$42:H$78)</f>
        <v>10.275343131415498</v>
      </c>
      <c r="I123" cm="1">
        <f t="array" ref="I123">MMULT($B85:$AL85,I$42:I$78)</f>
        <v>0.75852361577404748</v>
      </c>
      <c r="J123" cm="1">
        <f t="array" ref="J123">MMULT($B85:$AL85,J$42:J$78)</f>
        <v>1.1620182391413323</v>
      </c>
      <c r="K123" cm="1">
        <f t="array" ref="K123">MMULT($B85:$AL85,K$42:K$78)</f>
        <v>1.9361883619452764</v>
      </c>
      <c r="L123" cm="1">
        <f t="array" ref="L123">MMULT($B85:$AL85,L$42:L$78)</f>
        <v>0.3200542445673753</v>
      </c>
      <c r="M123" cm="1">
        <f t="array" ref="M123">MMULT($B85:$AL85,M$42:M$78)</f>
        <v>0.30223520770842693</v>
      </c>
      <c r="N123" cm="1">
        <f t="array" ref="N123">MMULT($B85:$AL85,N$42:N$78)</f>
        <v>0.87055199079776446</v>
      </c>
      <c r="O123" cm="1">
        <f t="array" ref="O123">MMULT($B85:$AL85,O$42:O$78)</f>
        <v>4.1298173083510639</v>
      </c>
      <c r="P123" cm="1">
        <f t="array" ref="P123">MMULT($B85:$AL85,P$42:P$78)</f>
        <v>6.6409926707180276</v>
      </c>
      <c r="Q123" cm="1">
        <f t="array" ref="Q123">MMULT($B85:$AL85,Q$42:Q$78)</f>
        <v>13.24892719308664</v>
      </c>
      <c r="R123" cm="1">
        <f t="array" ref="R123">MMULT($B85:$AL85,R$42:R$78)</f>
        <v>5.7614942223240853</v>
      </c>
      <c r="S123" cm="1">
        <f t="array" ref="S123">MMULT($B85:$AL85,S$42:S$78)</f>
        <v>93.214607469774649</v>
      </c>
      <c r="T123" cm="1">
        <f t="array" ref="T123">MMULT($B85:$AL85,T$42:T$78)</f>
        <v>117.93126652546437</v>
      </c>
      <c r="U123" cm="1">
        <f t="array" ref="U123">MMULT($B85:$AL85,U$42:U$78)</f>
        <v>95.852463756715949</v>
      </c>
      <c r="V123" cm="1">
        <f t="array" ref="V123">MMULT($B85:$AL85,V$42:V$78)</f>
        <v>23.24696150811014</v>
      </c>
      <c r="W123" cm="1">
        <f t="array" ref="W123">MMULT($B85:$AL85,W$42:W$78)</f>
        <v>10.654457415370009</v>
      </c>
      <c r="X123" cm="1">
        <f t="array" ref="X123">MMULT($B85:$AL85,X$42:X$78)</f>
        <v>6.1542528204407398</v>
      </c>
      <c r="Y123" cm="1">
        <f t="array" ref="Y123">MMULT($B85:$AL85,Y$42:Y$78)</f>
        <v>11.9156760269016</v>
      </c>
      <c r="Z123" cm="1">
        <f t="array" ref="Z123">MMULT($B85:$AL85,Z$42:Z$78)</f>
        <v>10.428561883683669</v>
      </c>
      <c r="AA123" cm="1">
        <f t="array" ref="AA123">MMULT($B85:$AL85,AA$42:AA$78)</f>
        <v>13.340326741490362</v>
      </c>
      <c r="AB123" cm="1">
        <f t="array" ref="AB123">MMULT($B85:$AL85,AB$42:AB$78)</f>
        <v>10.576922863007127</v>
      </c>
      <c r="AC123" cm="1">
        <f t="array" ref="AC123">MMULT($B85:$AL85,AC$42:AC$78)</f>
        <v>11.889564012298855</v>
      </c>
      <c r="AD123" cm="1">
        <f t="array" ref="AD123">MMULT($B85:$AL85,AD$42:AD$78)</f>
        <v>1.7288921256690251</v>
      </c>
      <c r="AE123" cm="1">
        <f t="array" ref="AE123">MMULT($B85:$AL85,AE$42:AE$78)</f>
        <v>2.8815858451301559</v>
      </c>
      <c r="AF123" cm="1">
        <f t="array" ref="AF123">MMULT($B85:$AL85,AF$42:AF$78)</f>
        <v>46.858233616192642</v>
      </c>
      <c r="AG123" cm="1">
        <f t="array" ref="AG123">MMULT($B85:$AL85,AG$42:AG$78)</f>
        <v>15.703601763307208</v>
      </c>
      <c r="AH123" cm="1">
        <f t="array" ref="AH123">MMULT($B85:$AL85,AH$42:AH$78)</f>
        <v>16.701473733328612</v>
      </c>
      <c r="AI123" cm="1">
        <f t="array" ref="AI123">MMULT($B85:$AL85,AI$42:AI$78)</f>
        <v>8.1215756745588834</v>
      </c>
      <c r="AJ123" cm="1">
        <f t="array" ref="AJ123">MMULT($B85:$AL85,AJ$42:AJ$78)</f>
        <v>16.220925074146212</v>
      </c>
      <c r="AK123" cm="1">
        <f t="array" ref="AK123">MMULT($B85:$AL85,AK$42:AK$78)</f>
        <v>8.0625502589016698</v>
      </c>
      <c r="AL123" cm="1">
        <f t="array" ref="AL123">MMULT($B85:$AL85,AL$42:AL$78)</f>
        <v>0</v>
      </c>
      <c r="AM123">
        <f t="shared" si="27"/>
        <v>1631.7105637935745</v>
      </c>
      <c r="AN123">
        <v>2650.8550000000032</v>
      </c>
      <c r="AO123">
        <f t="shared" si="28"/>
        <v>1019.1444362064287</v>
      </c>
    </row>
    <row r="124" spans="1:41">
      <c r="A124" s="13" t="s">
        <v>14</v>
      </c>
      <c r="B124" cm="1">
        <f t="array" ref="B124">MMULT($B86:$AL86,B$42:B$78)</f>
        <v>148.5477185597442</v>
      </c>
      <c r="C124" cm="1">
        <f t="array" ref="C124">MMULT($B86:$AL86,C$42:C$78)</f>
        <v>0.68975686703413996</v>
      </c>
      <c r="D124" cm="1">
        <f t="array" ref="D124">MMULT($B86:$AL86,D$42:D$78)</f>
        <v>367.35616115080478</v>
      </c>
      <c r="E124" cm="1">
        <f t="array" ref="E124">MMULT($B86:$AL86,E$42:E$78)</f>
        <v>18.962368395015485</v>
      </c>
      <c r="F124" cm="1">
        <f t="array" ref="F124">MMULT($B86:$AL86,F$42:F$78)</f>
        <v>16.227251806123896</v>
      </c>
      <c r="G124" cm="1">
        <f t="array" ref="G124">MMULT($B86:$AL86,G$42:G$78)</f>
        <v>49.567437625492929</v>
      </c>
      <c r="H124" cm="1">
        <f t="array" ref="H124">MMULT($B86:$AL86,H$42:H$78)</f>
        <v>1578.4960233486793</v>
      </c>
      <c r="I124" cm="1">
        <f t="array" ref="I124">MMULT($B86:$AL86,I$42:I$78)</f>
        <v>29.145664639567912</v>
      </c>
      <c r="J124" cm="1">
        <f t="array" ref="J124">MMULT($B86:$AL86,J$42:J$78)</f>
        <v>46.351855902061196</v>
      </c>
      <c r="K124" cm="1">
        <f t="array" ref="K124">MMULT($B86:$AL86,K$42:K$78)</f>
        <v>19.175532708098874</v>
      </c>
      <c r="L124" cm="1">
        <f t="array" ref="L124">MMULT($B86:$AL86,L$42:L$78)</f>
        <v>3.0338639273821513</v>
      </c>
      <c r="M124" cm="1">
        <f t="array" ref="M124">MMULT($B86:$AL86,M$42:M$78)</f>
        <v>5.5755963609119101</v>
      </c>
      <c r="N124" cm="1">
        <f t="array" ref="N124">MMULT($B86:$AL86,N$42:N$78)</f>
        <v>8.583844572641814</v>
      </c>
      <c r="O124" cm="1">
        <f t="array" ref="O124">MMULT($B86:$AL86,O$42:O$78)</f>
        <v>47.023164735613435</v>
      </c>
      <c r="P124" cm="1">
        <f t="array" ref="P124">MMULT($B86:$AL86,P$42:P$78)</f>
        <v>82.506917722340077</v>
      </c>
      <c r="Q124" cm="1">
        <f t="array" ref="Q124">MMULT($B86:$AL86,Q$42:Q$78)</f>
        <v>265.280332781715</v>
      </c>
      <c r="R124" cm="1">
        <f t="array" ref="R124">MMULT($B86:$AL86,R$42:R$78)</f>
        <v>16.636811422418194</v>
      </c>
      <c r="S124" cm="1">
        <f t="array" ref="S124">MMULT($B86:$AL86,S$42:S$78)</f>
        <v>682.97626664611676</v>
      </c>
      <c r="T124" cm="1">
        <f t="array" ref="T124">MMULT($B86:$AL86,T$42:T$78)</f>
        <v>249.08805244215765</v>
      </c>
      <c r="U124" cm="1">
        <f t="array" ref="U124">MMULT($B86:$AL86,U$42:U$78)</f>
        <v>27.890117711702185</v>
      </c>
      <c r="V124" cm="1">
        <f t="array" ref="V124">MMULT($B86:$AL86,V$42:V$78)</f>
        <v>126.45536674476949</v>
      </c>
      <c r="W124" cm="1">
        <f t="array" ref="W124">MMULT($B86:$AL86,W$42:W$78)</f>
        <v>67.148182989983013</v>
      </c>
      <c r="X124" cm="1">
        <f t="array" ref="X124">MMULT($B86:$AL86,X$42:X$78)</f>
        <v>17.48106925600748</v>
      </c>
      <c r="Y124" cm="1">
        <f t="array" ref="Y124">MMULT($B86:$AL86,Y$42:Y$78)</f>
        <v>36.649814391483716</v>
      </c>
      <c r="Z124" cm="1">
        <f t="array" ref="Z124">MMULT($B86:$AL86,Z$42:Z$78)</f>
        <v>23.377971351051574</v>
      </c>
      <c r="AA124" cm="1">
        <f t="array" ref="AA124">MMULT($B86:$AL86,AA$42:AA$78)</f>
        <v>121.97251537046623</v>
      </c>
      <c r="AB124" cm="1">
        <f t="array" ref="AB124">MMULT($B86:$AL86,AB$42:AB$78)</f>
        <v>25.621424831605584</v>
      </c>
      <c r="AC124" cm="1">
        <f t="array" ref="AC124">MMULT($B86:$AL86,AC$42:AC$78)</f>
        <v>73.355485059034322</v>
      </c>
      <c r="AD124" cm="1">
        <f t="array" ref="AD124">MMULT($B86:$AL86,AD$42:AD$78)</f>
        <v>5.9295512901360707</v>
      </c>
      <c r="AE124" cm="1">
        <f t="array" ref="AE124">MMULT($B86:$AL86,AE$42:AE$78)</f>
        <v>7.7492449281946136</v>
      </c>
      <c r="AF124" cm="1">
        <f t="array" ref="AF124">MMULT($B86:$AL86,AF$42:AF$78)</f>
        <v>110.71840725258264</v>
      </c>
      <c r="AG124" cm="1">
        <f t="array" ref="AG124">MMULT($B86:$AL86,AG$42:AG$78)</f>
        <v>62.968181416872163</v>
      </c>
      <c r="AH124" cm="1">
        <f t="array" ref="AH124">MMULT($B86:$AL86,AH$42:AH$78)</f>
        <v>151.56216656948769</v>
      </c>
      <c r="AI124" cm="1">
        <f t="array" ref="AI124">MMULT($B86:$AL86,AI$42:AI$78)</f>
        <v>29.348858847997434</v>
      </c>
      <c r="AJ124" cm="1">
        <f t="array" ref="AJ124">MMULT($B86:$AL86,AJ$42:AJ$78)</f>
        <v>65.752288925387731</v>
      </c>
      <c r="AK124" cm="1">
        <f t="array" ref="AK124">MMULT($B86:$AL86,AK$42:AK$78)</f>
        <v>26.57166713798307</v>
      </c>
      <c r="AL124" cm="1">
        <f t="array" ref="AL124">MMULT($B86:$AL86,AL$42:AL$78)</f>
        <v>0</v>
      </c>
      <c r="AM124">
        <f t="shared" si="27"/>
        <v>4615.7769356886656</v>
      </c>
      <c r="AN124">
        <v>23699.749999999996</v>
      </c>
      <c r="AO124">
        <f t="shared" si="28"/>
        <v>19083.973064311329</v>
      </c>
    </row>
    <row r="125" spans="1:41">
      <c r="A125" s="13" t="s">
        <v>15</v>
      </c>
      <c r="B125" cm="1">
        <f t="array" ref="B125">MMULT($B87:$AL87,B$42:B$78)</f>
        <v>6.5025060501660619</v>
      </c>
      <c r="C125" cm="1">
        <f t="array" ref="C125">MMULT($B87:$AL87,C$42:C$78)</f>
        <v>1.7419840796062808E-3</v>
      </c>
      <c r="D125" cm="1">
        <f t="array" ref="D125">MMULT($B87:$AL87,D$42:D$78)</f>
        <v>12.683075395295743</v>
      </c>
      <c r="E125" cm="1">
        <f t="array" ref="E125">MMULT($B87:$AL87,E$42:E$78)</f>
        <v>8.2378318440762308E-2</v>
      </c>
      <c r="F125" cm="1">
        <f t="array" ref="F125">MMULT($B87:$AL87,F$42:F$78)</f>
        <v>7.7850803549153774E-2</v>
      </c>
      <c r="G125" cm="1">
        <f t="array" ref="G125">MMULT($B87:$AL87,G$42:G$78)</f>
        <v>0.12912730812998047</v>
      </c>
      <c r="H125" cm="1">
        <f t="array" ref="H125">MMULT($B87:$AL87,H$42:H$78)</f>
        <v>0.70462156618846072</v>
      </c>
      <c r="I125" cm="1">
        <f t="array" ref="I125">MMULT($B87:$AL87,I$42:I$78)</f>
        <v>1385.4192581621453</v>
      </c>
      <c r="J125" cm="1">
        <f t="array" ref="J125">MMULT($B87:$AL87,J$42:J$78)</f>
        <v>4.8200955766889722E-2</v>
      </c>
      <c r="K125" cm="1">
        <f t="array" ref="K125">MMULT($B87:$AL87,K$42:K$78)</f>
        <v>5.7202982244601325E-2</v>
      </c>
      <c r="L125" cm="1">
        <f t="array" ref="L125">MMULT($B87:$AL87,L$42:L$78)</f>
        <v>1.2504191222543674E-2</v>
      </c>
      <c r="M125" cm="1">
        <f t="array" ref="M125">MMULT($B87:$AL87,M$42:M$78)</f>
        <v>1.3403850071054652E-2</v>
      </c>
      <c r="N125" cm="1">
        <f t="array" ref="N125">MMULT($B87:$AL87,N$42:N$78)</f>
        <v>3.0537280661049836E-2</v>
      </c>
      <c r="O125" cm="1">
        <f t="array" ref="O125">MMULT($B87:$AL87,O$42:O$78)</f>
        <v>0.20471104294016879</v>
      </c>
      <c r="P125" cm="1">
        <f t="array" ref="P125">MMULT($B87:$AL87,P$42:P$78)</f>
        <v>0.73376334553868949</v>
      </c>
      <c r="Q125" cm="1">
        <f t="array" ref="Q125">MMULT($B87:$AL87,Q$42:Q$78)</f>
        <v>0.32228998144091975</v>
      </c>
      <c r="R125" cm="1">
        <f t="array" ref="R125">MMULT($B87:$AL87,R$42:R$78)</f>
        <v>0.23277769900637796</v>
      </c>
      <c r="S125" cm="1">
        <f t="array" ref="S125">MMULT($B87:$AL87,S$42:S$78)</f>
        <v>2.3452473456135667</v>
      </c>
      <c r="T125" cm="1">
        <f t="array" ref="T125">MMULT($B87:$AL87,T$42:T$78)</f>
        <v>3.14516214726412</v>
      </c>
      <c r="U125" cm="1">
        <f t="array" ref="U125">MMULT($B87:$AL87,U$42:U$78)</f>
        <v>0.51244755114862428</v>
      </c>
      <c r="V125" cm="1">
        <f t="array" ref="V125">MMULT($B87:$AL87,V$42:V$78)</f>
        <v>3.347474032066736</v>
      </c>
      <c r="W125" cm="1">
        <f t="array" ref="W125">MMULT($B87:$AL87,W$42:W$78)</f>
        <v>0.39221404837769747</v>
      </c>
      <c r="X125" cm="1">
        <f t="array" ref="X125">MMULT($B87:$AL87,X$42:X$78)</f>
        <v>0.26336052118108094</v>
      </c>
      <c r="Y125" cm="1">
        <f t="array" ref="Y125">MMULT($B87:$AL87,Y$42:Y$78)</f>
        <v>0.68922735616567821</v>
      </c>
      <c r="Z125" cm="1">
        <f t="array" ref="Z125">MMULT($B87:$AL87,Z$42:Z$78)</f>
        <v>0.95878840683269639</v>
      </c>
      <c r="AA125" cm="1">
        <f t="array" ref="AA125">MMULT($B87:$AL87,AA$42:AA$78)</f>
        <v>0.97494601243902557</v>
      </c>
      <c r="AB125" cm="1">
        <f t="array" ref="AB125">MMULT($B87:$AL87,AB$42:AB$78)</f>
        <v>0.7228361885515221</v>
      </c>
      <c r="AC125" cm="1">
        <f t="array" ref="AC125">MMULT($B87:$AL87,AC$42:AC$78)</f>
        <v>2.0087231667788705</v>
      </c>
      <c r="AD125" cm="1">
        <f t="array" ref="AD125">MMULT($B87:$AL87,AD$42:AD$78)</f>
        <v>1.4264424188535565</v>
      </c>
      <c r="AE125" cm="1">
        <f t="array" ref="AE125">MMULT($B87:$AL87,AE$42:AE$78)</f>
        <v>0.29246074611932454</v>
      </c>
      <c r="AF125" cm="1">
        <f t="array" ref="AF125">MMULT($B87:$AL87,AF$42:AF$78)</f>
        <v>5.9443736921467636</v>
      </c>
      <c r="AG125" cm="1">
        <f t="array" ref="AG125">MMULT($B87:$AL87,AG$42:AG$78)</f>
        <v>2.5422702862939834</v>
      </c>
      <c r="AH125" cm="1">
        <f t="array" ref="AH125">MMULT($B87:$AL87,AH$42:AH$78)</f>
        <v>166.9700328423618</v>
      </c>
      <c r="AI125" cm="1">
        <f t="array" ref="AI125">MMULT($B87:$AL87,AI$42:AI$78)</f>
        <v>7.8206897873106724</v>
      </c>
      <c r="AJ125" cm="1">
        <f t="array" ref="AJ125">MMULT($B87:$AL87,AJ$42:AJ$78)</f>
        <v>0.77190153278006113</v>
      </c>
      <c r="AK125" cm="1">
        <f t="array" ref="AK125">MMULT($B87:$AL87,AK$42:AK$78)</f>
        <v>0.49754164221108516</v>
      </c>
      <c r="AL125" cm="1">
        <f t="array" ref="AL125">MMULT($B87:$AL87,AL$42:AL$78)</f>
        <v>0</v>
      </c>
      <c r="AM125">
        <f t="shared" si="27"/>
        <v>1608.8820906413841</v>
      </c>
      <c r="AN125">
        <v>13025.890000000007</v>
      </c>
      <c r="AO125">
        <f t="shared" si="28"/>
        <v>11417.007909358623</v>
      </c>
    </row>
    <row r="126" spans="1:41">
      <c r="A126" s="13" t="s">
        <v>16</v>
      </c>
      <c r="B126" cm="1">
        <f t="array" ref="B126">MMULT($B88:$AL88,B$42:B$78)</f>
        <v>62.42448954628329</v>
      </c>
      <c r="C126" cm="1">
        <f t="array" ref="C126">MMULT($B88:$AL88,C$42:C$78)</f>
        <v>3.4055472119550076</v>
      </c>
      <c r="D126" cm="1">
        <f t="array" ref="D126">MMULT($B88:$AL88,D$42:D$78)</f>
        <v>556.31754868211499</v>
      </c>
      <c r="E126" cm="1">
        <f t="array" ref="E126">MMULT($B88:$AL88,E$42:E$78)</f>
        <v>18.894257724007534</v>
      </c>
      <c r="F126" cm="1">
        <f t="array" ref="F126">MMULT($B88:$AL88,F$42:F$78)</f>
        <v>14.099948779261341</v>
      </c>
      <c r="G126" cm="1">
        <f t="array" ref="G126">MMULT($B88:$AL88,G$42:G$78)</f>
        <v>78.309623567012068</v>
      </c>
      <c r="H126" cm="1">
        <f t="array" ref="H126">MMULT($B88:$AL88,H$42:H$78)</f>
        <v>31.760721324746356</v>
      </c>
      <c r="I126" cm="1">
        <f t="array" ref="I126">MMULT($B88:$AL88,I$42:I$78)</f>
        <v>14.523929435133326</v>
      </c>
      <c r="J126" cm="1">
        <f t="array" ref="J126">MMULT($B88:$AL88,J$42:J$78)</f>
        <v>867.87144751347216</v>
      </c>
      <c r="K126" cm="1">
        <f t="array" ref="K126">MMULT($B88:$AL88,K$42:K$78)</f>
        <v>35.42211320053233</v>
      </c>
      <c r="L126" cm="1">
        <f t="array" ref="L126">MMULT($B88:$AL88,L$42:L$78)</f>
        <v>17.522170636518094</v>
      </c>
      <c r="M126" cm="1">
        <f t="array" ref="M126">MMULT($B88:$AL88,M$42:M$78)</f>
        <v>17.626383935479868</v>
      </c>
      <c r="N126" cm="1">
        <f t="array" ref="N126">MMULT($B88:$AL88,N$42:N$78)</f>
        <v>30.324893594560404</v>
      </c>
      <c r="O126" cm="1">
        <f t="array" ref="O126">MMULT($B88:$AL88,O$42:O$78)</f>
        <v>192.31633801798816</v>
      </c>
      <c r="P126" cm="1">
        <f t="array" ref="P126">MMULT($B88:$AL88,P$42:P$78)</f>
        <v>260.92170273852332</v>
      </c>
      <c r="Q126" cm="1">
        <f t="array" ref="Q126">MMULT($B88:$AL88,Q$42:Q$78)</f>
        <v>123.2816590248662</v>
      </c>
      <c r="R126" cm="1">
        <f t="array" ref="R126">MMULT($B88:$AL88,R$42:R$78)</f>
        <v>55.573892197456175</v>
      </c>
      <c r="S126" cm="1">
        <f t="array" ref="S126">MMULT($B88:$AL88,S$42:S$78)</f>
        <v>5589.4573776619636</v>
      </c>
      <c r="T126" cm="1">
        <f t="array" ref="T126">MMULT($B88:$AL88,T$42:T$78)</f>
        <v>838.32285474080891</v>
      </c>
      <c r="U126" cm="1">
        <f t="array" ref="U126">MMULT($B88:$AL88,U$42:U$78)</f>
        <v>77.168111016003849</v>
      </c>
      <c r="V126" cm="1">
        <f t="array" ref="V126">MMULT($B88:$AL88,V$42:V$78)</f>
        <v>190.78103078095592</v>
      </c>
      <c r="W126" cm="1">
        <f t="array" ref="W126">MMULT($B88:$AL88,W$42:W$78)</f>
        <v>96.263740682517096</v>
      </c>
      <c r="X126" cm="1">
        <f t="array" ref="X126">MMULT($B88:$AL88,X$42:X$78)</f>
        <v>63.665011387068354</v>
      </c>
      <c r="Y126" cm="1">
        <f t="array" ref="Y126">MMULT($B88:$AL88,Y$42:Y$78)</f>
        <v>57.843057194368399</v>
      </c>
      <c r="Z126" cm="1">
        <f t="array" ref="Z126">MMULT($B88:$AL88,Z$42:Z$78)</f>
        <v>60.449811971060115</v>
      </c>
      <c r="AA126" cm="1">
        <f t="array" ref="AA126">MMULT($B88:$AL88,AA$42:AA$78)</f>
        <v>196.4637967318483</v>
      </c>
      <c r="AB126" cm="1">
        <f t="array" ref="AB126">MMULT($B88:$AL88,AB$42:AB$78)</f>
        <v>67.553204360812586</v>
      </c>
      <c r="AC126" cm="1">
        <f t="array" ref="AC126">MMULT($B88:$AL88,AC$42:AC$78)</f>
        <v>140.06586219974253</v>
      </c>
      <c r="AD126" cm="1">
        <f t="array" ref="AD126">MMULT($B88:$AL88,AD$42:AD$78)</f>
        <v>10.911622592389632</v>
      </c>
      <c r="AE126" cm="1">
        <f t="array" ref="AE126">MMULT($B88:$AL88,AE$42:AE$78)</f>
        <v>21.061140766638477</v>
      </c>
      <c r="AF126" cm="1">
        <f t="array" ref="AF126">MMULT($B88:$AL88,AF$42:AF$78)</f>
        <v>200.47671109916803</v>
      </c>
      <c r="AG126" cm="1">
        <f t="array" ref="AG126">MMULT($B88:$AL88,AG$42:AG$78)</f>
        <v>113.67403680349992</v>
      </c>
      <c r="AH126" cm="1">
        <f t="array" ref="AH126">MMULT($B88:$AL88,AH$42:AH$78)</f>
        <v>262.63790763002157</v>
      </c>
      <c r="AI126" cm="1">
        <f t="array" ref="AI126">MMULT($B88:$AL88,AI$42:AI$78)</f>
        <v>68.277466621624313</v>
      </c>
      <c r="AJ126" cm="1">
        <f t="array" ref="AJ126">MMULT($B88:$AL88,AJ$42:AJ$78)</f>
        <v>90.474730621817727</v>
      </c>
      <c r="AK126" cm="1">
        <f t="array" ref="AK126">MMULT($B88:$AL88,AK$42:AK$78)</f>
        <v>64.987928372037757</v>
      </c>
      <c r="AL126" cm="1">
        <f t="array" ref="AL126">MMULT($B88:$AL88,AL$42:AL$78)</f>
        <v>0</v>
      </c>
      <c r="AM126">
        <f t="shared" si="27"/>
        <v>10591.132070364263</v>
      </c>
      <c r="AN126">
        <v>20508.986999999997</v>
      </c>
      <c r="AO126">
        <f t="shared" si="28"/>
        <v>9917.8549296357342</v>
      </c>
    </row>
    <row r="127" spans="1:41">
      <c r="A127" s="13" t="s">
        <v>17</v>
      </c>
      <c r="B127" cm="1">
        <f t="array" ref="B127">MMULT($B89:$AL89,B$42:B$78)</f>
        <v>42.368695855901372</v>
      </c>
      <c r="C127" cm="1">
        <f t="array" ref="C127">MMULT($B89:$AL89,C$42:C$78)</f>
        <v>1.4565579944671274</v>
      </c>
      <c r="D127" cm="1">
        <f t="array" ref="D127">MMULT($B89:$AL89,D$42:D$78)</f>
        <v>352.66453794569594</v>
      </c>
      <c r="E127" cm="1">
        <f t="array" ref="E127">MMULT($B89:$AL89,E$42:E$78)</f>
        <v>10.925721743313828</v>
      </c>
      <c r="F127" cm="1">
        <f t="array" ref="F127">MMULT($B89:$AL89,F$42:F$78)</f>
        <v>13.988144219439416</v>
      </c>
      <c r="G127" cm="1">
        <f t="array" ref="G127">MMULT($B89:$AL89,G$42:G$78)</f>
        <v>69.953608384331062</v>
      </c>
      <c r="H127" cm="1">
        <f t="array" ref="H127">MMULT($B89:$AL89,H$42:H$78)</f>
        <v>21.728900205027831</v>
      </c>
      <c r="I127" cm="1">
        <f t="array" ref="I127">MMULT($B89:$AL89,I$42:I$78)</f>
        <v>6.8357257535494771</v>
      </c>
      <c r="J127" cm="1">
        <f t="array" ref="J127">MMULT($B89:$AL89,J$42:J$78)</f>
        <v>11.941745719015071</v>
      </c>
      <c r="K127" cm="1">
        <f t="array" ref="K127">MMULT($B89:$AL89,K$42:K$78)</f>
        <v>2124.227194058426</v>
      </c>
      <c r="L127" cm="1">
        <f t="array" ref="L127">MMULT($B89:$AL89,L$42:L$78)</f>
        <v>23.815947395395263</v>
      </c>
      <c r="M127" cm="1">
        <f t="array" ref="M127">MMULT($B89:$AL89,M$42:M$78)</f>
        <v>38.231683583729485</v>
      </c>
      <c r="N127" cm="1">
        <f t="array" ref="N127">MMULT($B89:$AL89,N$42:N$78)</f>
        <v>119.24596457049762</v>
      </c>
      <c r="O127" cm="1">
        <f t="array" ref="O127">MMULT($B89:$AL89,O$42:O$78)</f>
        <v>417.77638287749028</v>
      </c>
      <c r="P127" cm="1">
        <f t="array" ref="P127">MMULT($B89:$AL89,P$42:P$78)</f>
        <v>681.00365420856497</v>
      </c>
      <c r="Q127" cm="1">
        <f t="array" ref="Q127">MMULT($B89:$AL89,Q$42:Q$78)</f>
        <v>100.18686390789661</v>
      </c>
      <c r="R127" cm="1">
        <f t="array" ref="R127">MMULT($B89:$AL89,R$42:R$78)</f>
        <v>107.17034330128588</v>
      </c>
      <c r="S127" cm="1">
        <f t="array" ref="S127">MMULT($B89:$AL89,S$42:S$78)</f>
        <v>4502.7046679826872</v>
      </c>
      <c r="T127" cm="1">
        <f t="array" ref="T127">MMULT($B89:$AL89,T$42:T$78)</f>
        <v>334.12407871319829</v>
      </c>
      <c r="U127" cm="1">
        <f t="array" ref="U127">MMULT($B89:$AL89,U$42:U$78)</f>
        <v>78.975825732187872</v>
      </c>
      <c r="V127" cm="1">
        <f t="array" ref="V127">MMULT($B89:$AL89,V$42:V$78)</f>
        <v>113.8052888910521</v>
      </c>
      <c r="W127" cm="1">
        <f t="array" ref="W127">MMULT($B89:$AL89,W$42:W$78)</f>
        <v>52.050381780548953</v>
      </c>
      <c r="X127" cm="1">
        <f t="array" ref="X127">MMULT($B89:$AL89,X$42:X$78)</f>
        <v>51.977900891104852</v>
      </c>
      <c r="Y127" cm="1">
        <f t="array" ref="Y127">MMULT($B89:$AL89,Y$42:Y$78)</f>
        <v>58.190855859778978</v>
      </c>
      <c r="Z127" cm="1">
        <f t="array" ref="Z127">MMULT($B89:$AL89,Z$42:Z$78)</f>
        <v>44.159626602493724</v>
      </c>
      <c r="AA127" cm="1">
        <f t="array" ref="AA127">MMULT($B89:$AL89,AA$42:AA$78)</f>
        <v>156.88252133727363</v>
      </c>
      <c r="AB127" cm="1">
        <f t="array" ref="AB127">MMULT($B89:$AL89,AB$42:AB$78)</f>
        <v>41.70045917972525</v>
      </c>
      <c r="AC127" cm="1">
        <f t="array" ref="AC127">MMULT($B89:$AL89,AC$42:AC$78)</f>
        <v>84.765625693577519</v>
      </c>
      <c r="AD127" cm="1">
        <f t="array" ref="AD127">MMULT($B89:$AL89,AD$42:AD$78)</f>
        <v>6.4701891925426089</v>
      </c>
      <c r="AE127" cm="1">
        <f t="array" ref="AE127">MMULT($B89:$AL89,AE$42:AE$78)</f>
        <v>22.57936638981127</v>
      </c>
      <c r="AF127" cm="1">
        <f t="array" ref="AF127">MMULT($B89:$AL89,AF$42:AF$78)</f>
        <v>349.19505704559521</v>
      </c>
      <c r="AG127" cm="1">
        <f t="array" ref="AG127">MMULT($B89:$AL89,AG$42:AG$78)</f>
        <v>64.492042491270723</v>
      </c>
      <c r="AH127" cm="1">
        <f t="array" ref="AH127">MMULT($B89:$AL89,AH$42:AH$78)</f>
        <v>134.17851058999932</v>
      </c>
      <c r="AI127" cm="1">
        <f t="array" ref="AI127">MMULT($B89:$AL89,AI$42:AI$78)</f>
        <v>55.128114705219183</v>
      </c>
      <c r="AJ127" cm="1">
        <f t="array" ref="AJ127">MMULT($B89:$AL89,AJ$42:AJ$78)</f>
        <v>67.235353884112143</v>
      </c>
      <c r="AK127" cm="1">
        <f t="array" ref="AK127">MMULT($B89:$AL89,AK$42:AK$78)</f>
        <v>74.020469395077214</v>
      </c>
      <c r="AL127" cm="1">
        <f t="array" ref="AL127">MMULT($B89:$AL89,AL$42:AL$78)</f>
        <v>0</v>
      </c>
      <c r="AM127">
        <f t="shared" si="27"/>
        <v>10436.158008081282</v>
      </c>
      <c r="AN127">
        <v>26043.908000000003</v>
      </c>
      <c r="AO127">
        <f t="shared" si="28"/>
        <v>15607.749991918721</v>
      </c>
    </row>
    <row r="128" spans="1:41">
      <c r="A128" s="13" t="s">
        <v>18</v>
      </c>
      <c r="B128" cm="1">
        <f t="array" ref="B128">MMULT($B90:$AL90,B$42:B$78)</f>
        <v>2.2252850343346675</v>
      </c>
      <c r="C128" cm="1">
        <f t="array" ref="C128">MMULT($B90:$AL90,C$42:C$78)</f>
        <v>6.6701016157746845E-2</v>
      </c>
      <c r="D128" cm="1">
        <f t="array" ref="D128">MMULT($B90:$AL90,D$42:D$78)</f>
        <v>14.369016441961499</v>
      </c>
      <c r="E128" cm="1">
        <f t="array" ref="E128">MMULT($B90:$AL90,E$42:E$78)</f>
        <v>0.52455846844922316</v>
      </c>
      <c r="F128" cm="1">
        <f t="array" ref="F128">MMULT($B90:$AL90,F$42:F$78)</f>
        <v>0.89541924080310131</v>
      </c>
      <c r="G128" cm="1">
        <f t="array" ref="G128">MMULT($B90:$AL90,G$42:G$78)</f>
        <v>3.8846358073866951</v>
      </c>
      <c r="H128" cm="1">
        <f t="array" ref="H128">MMULT($B90:$AL90,H$42:H$78)</f>
        <v>0.91994266971932537</v>
      </c>
      <c r="I128" cm="1">
        <f t="array" ref="I128">MMULT($B90:$AL90,I$42:I$78)</f>
        <v>0.32545628557788198</v>
      </c>
      <c r="J128" cm="1">
        <f t="array" ref="J128">MMULT($B90:$AL90,J$42:J$78)</f>
        <v>0.66081555018437832</v>
      </c>
      <c r="K128" cm="1">
        <f t="array" ref="K128">MMULT($B90:$AL90,K$42:K$78)</f>
        <v>3.0391402494703024</v>
      </c>
      <c r="L128" cm="1">
        <f t="array" ref="L128">MMULT($B90:$AL90,L$42:L$78)</f>
        <v>840.18945218229885</v>
      </c>
      <c r="M128" cm="1">
        <f t="array" ref="M128">MMULT($B90:$AL90,M$42:M$78)</f>
        <v>5.8192196716543148</v>
      </c>
      <c r="N128" cm="1">
        <f t="array" ref="N128">MMULT($B90:$AL90,N$42:N$78)</f>
        <v>6.1415490036549931</v>
      </c>
      <c r="O128" cm="1">
        <f t="array" ref="O128">MMULT($B90:$AL90,O$42:O$78)</f>
        <v>36.091666689326587</v>
      </c>
      <c r="P128" cm="1">
        <f t="array" ref="P128">MMULT($B90:$AL90,P$42:P$78)</f>
        <v>40.886477752157262</v>
      </c>
      <c r="Q128" cm="1">
        <f t="array" ref="Q128">MMULT($B90:$AL90,Q$42:Q$78)</f>
        <v>11.997373550650225</v>
      </c>
      <c r="R128" cm="1">
        <f t="array" ref="R128">MMULT($B90:$AL90,R$42:R$78)</f>
        <v>3.4615459858002096</v>
      </c>
      <c r="S128" cm="1">
        <f t="array" ref="S128">MMULT($B90:$AL90,S$42:S$78)</f>
        <v>135.76798643570407</v>
      </c>
      <c r="T128" cm="1">
        <f t="array" ref="T128">MMULT($B90:$AL90,T$42:T$78)</f>
        <v>77.519185021063137</v>
      </c>
      <c r="U128" cm="1">
        <f t="array" ref="U128">MMULT($B90:$AL90,U$42:U$78)</f>
        <v>12.658054598802837</v>
      </c>
      <c r="V128" cm="1">
        <f t="array" ref="V128">MMULT($B90:$AL90,V$42:V$78)</f>
        <v>13.039080309719246</v>
      </c>
      <c r="W128" cm="1">
        <f t="array" ref="W128">MMULT($B90:$AL90,W$42:W$78)</f>
        <v>10.768790426031027</v>
      </c>
      <c r="X128" cm="1">
        <f t="array" ref="X128">MMULT($B90:$AL90,X$42:X$78)</f>
        <v>43.444256303420801</v>
      </c>
      <c r="Y128" cm="1">
        <f t="array" ref="Y128">MMULT($B90:$AL90,Y$42:Y$78)</f>
        <v>62.558897654207151</v>
      </c>
      <c r="Z128" cm="1">
        <f t="array" ref="Z128">MMULT($B90:$AL90,Z$42:Z$78)</f>
        <v>16.884798393131465</v>
      </c>
      <c r="AA128" cm="1">
        <f t="array" ref="AA128">MMULT($B90:$AL90,AA$42:AA$78)</f>
        <v>13.922491616212593</v>
      </c>
      <c r="AB128" cm="1">
        <f t="array" ref="AB128">MMULT($B90:$AL90,AB$42:AB$78)</f>
        <v>14.131842256823248</v>
      </c>
      <c r="AC128" cm="1">
        <f t="array" ref="AC128">MMULT($B90:$AL90,AC$42:AC$78)</f>
        <v>46.875215181819208</v>
      </c>
      <c r="AD128" cm="1">
        <f t="array" ref="AD128">MMULT($B90:$AL90,AD$42:AD$78)</f>
        <v>1.8454703420125695</v>
      </c>
      <c r="AE128" cm="1">
        <f t="array" ref="AE128">MMULT($B90:$AL90,AE$42:AE$78)</f>
        <v>3.6708179982433768</v>
      </c>
      <c r="AF128" cm="1">
        <f t="array" ref="AF128">MMULT($B90:$AL90,AF$42:AF$78)</f>
        <v>42.675120207409016</v>
      </c>
      <c r="AG128" cm="1">
        <f t="array" ref="AG128">MMULT($B90:$AL90,AG$42:AG$78)</f>
        <v>13.38189311271625</v>
      </c>
      <c r="AH128" cm="1">
        <f t="array" ref="AH128">MMULT($B90:$AL90,AH$42:AH$78)</f>
        <v>165.9668535948762</v>
      </c>
      <c r="AI128" cm="1">
        <f t="array" ref="AI128">MMULT($B90:$AL90,AI$42:AI$78)</f>
        <v>16.468586776778722</v>
      </c>
      <c r="AJ128" cm="1">
        <f t="array" ref="AJ128">MMULT($B90:$AL90,AJ$42:AJ$78)</f>
        <v>17.882239645962144</v>
      </c>
      <c r="AK128" cm="1">
        <f t="array" ref="AK128">MMULT($B90:$AL90,AK$42:AK$78)</f>
        <v>37.628791527740091</v>
      </c>
      <c r="AL128" cm="1">
        <f t="array" ref="AL128">MMULT($B90:$AL90,AL$42:AL$78)</f>
        <v>0</v>
      </c>
      <c r="AM128">
        <f t="shared" si="27"/>
        <v>1718.5886270022602</v>
      </c>
      <c r="AN128">
        <v>13479.533999999996</v>
      </c>
      <c r="AO128">
        <f t="shared" si="28"/>
        <v>11760.945372997736</v>
      </c>
    </row>
    <row r="129" spans="1:41">
      <c r="A129" s="13" t="s">
        <v>19</v>
      </c>
      <c r="B129" cm="1">
        <f t="array" ref="B129">MMULT($B91:$AL91,B$42:B$78)</f>
        <v>2.6620433617201171</v>
      </c>
      <c r="C129" cm="1">
        <f t="array" ref="C129">MMULT($B91:$AL91,C$42:C$78)</f>
        <v>7.3805133923374011E-2</v>
      </c>
      <c r="D129" cm="1">
        <f t="array" ref="D129">MMULT($B91:$AL91,D$42:D$78)</f>
        <v>17.884046344727746</v>
      </c>
      <c r="E129" cm="1">
        <f t="array" ref="E129">MMULT($B91:$AL91,E$42:E$78)</f>
        <v>0.62209329967819915</v>
      </c>
      <c r="F129" cm="1">
        <f t="array" ref="F129">MMULT($B91:$AL91,F$42:F$78)</f>
        <v>1.185343399143832</v>
      </c>
      <c r="G129" cm="1">
        <f t="array" ref="G129">MMULT($B91:$AL91,G$42:G$78)</f>
        <v>5.1181118796957197</v>
      </c>
      <c r="H129" cm="1">
        <f t="array" ref="H129">MMULT($B91:$AL91,H$42:H$78)</f>
        <v>1.4002341205247602</v>
      </c>
      <c r="I129" cm="1">
        <f t="array" ref="I129">MMULT($B91:$AL91,I$42:I$78)</f>
        <v>0.43150937249582522</v>
      </c>
      <c r="J129" cm="1">
        <f t="array" ref="J129">MMULT($B91:$AL91,J$42:J$78)</f>
        <v>0.73259086276158469</v>
      </c>
      <c r="K129" cm="1">
        <f t="array" ref="K129">MMULT($B91:$AL91,K$42:K$78)</f>
        <v>5.6235082640079712</v>
      </c>
      <c r="L129" cm="1">
        <f t="array" ref="L129">MMULT($B91:$AL91,L$42:L$78)</f>
        <v>3.8457326880740421</v>
      </c>
      <c r="M129" cm="1">
        <f t="array" ref="M129">MMULT($B91:$AL91,M$42:M$78)</f>
        <v>473.62185193046241</v>
      </c>
      <c r="N129" cm="1">
        <f t="array" ref="N129">MMULT($B91:$AL91,N$42:N$78)</f>
        <v>6.5089506114411462</v>
      </c>
      <c r="O129" cm="1">
        <f t="array" ref="O129">MMULT($B91:$AL91,O$42:O$78)</f>
        <v>23.972487157267992</v>
      </c>
      <c r="P129" cm="1">
        <f t="array" ref="P129">MMULT($B91:$AL91,P$42:P$78)</f>
        <v>27.538566208325253</v>
      </c>
      <c r="Q129" cm="1">
        <f t="array" ref="Q129">MMULT($B91:$AL91,Q$42:Q$78)</f>
        <v>15.634612437706222</v>
      </c>
      <c r="R129" cm="1">
        <f t="array" ref="R129">MMULT($B91:$AL91,R$42:R$78)</f>
        <v>3.9745895284007489</v>
      </c>
      <c r="S129" cm="1">
        <f t="array" ref="S129">MMULT($B91:$AL91,S$42:S$78)</f>
        <v>284.24496559571418</v>
      </c>
      <c r="T129" cm="1">
        <f t="array" ref="T129">MMULT($B91:$AL91,T$42:T$78)</f>
        <v>82.636144886327386</v>
      </c>
      <c r="U129" cm="1">
        <f t="array" ref="U129">MMULT($B91:$AL91,U$42:U$78)</f>
        <v>13.690480338369703</v>
      </c>
      <c r="V129" cm="1">
        <f t="array" ref="V129">MMULT($B91:$AL91,V$42:V$78)</f>
        <v>14.815112131879919</v>
      </c>
      <c r="W129" cm="1">
        <f t="array" ref="W129">MMULT($B91:$AL91,W$42:W$78)</f>
        <v>7.7561102985450718</v>
      </c>
      <c r="X129" cm="1">
        <f t="array" ref="X129">MMULT($B91:$AL91,X$42:X$78)</f>
        <v>26.919214981543078</v>
      </c>
      <c r="Y129" cm="1">
        <f t="array" ref="Y129">MMULT($B91:$AL91,Y$42:Y$78)</f>
        <v>31.922626686714747</v>
      </c>
      <c r="Z129" cm="1">
        <f t="array" ref="Z129">MMULT($B91:$AL91,Z$42:Z$78)</f>
        <v>9.8402641580799823</v>
      </c>
      <c r="AA129" cm="1">
        <f t="array" ref="AA129">MMULT($B91:$AL91,AA$42:AA$78)</f>
        <v>33.837569563640031</v>
      </c>
      <c r="AB129" cm="1">
        <f t="array" ref="AB129">MMULT($B91:$AL91,AB$42:AB$78)</f>
        <v>16.835921778803456</v>
      </c>
      <c r="AC129" cm="1">
        <f t="array" ref="AC129">MMULT($B91:$AL91,AC$42:AC$78)</f>
        <v>25.380498429607666</v>
      </c>
      <c r="AD129" cm="1">
        <f t="array" ref="AD129">MMULT($B91:$AL91,AD$42:AD$78)</f>
        <v>1.0400515198230886</v>
      </c>
      <c r="AE129" cm="1">
        <f t="array" ref="AE129">MMULT($B91:$AL91,AE$42:AE$78)</f>
        <v>2.7322075413752471</v>
      </c>
      <c r="AF129" cm="1">
        <f t="array" ref="AF129">MMULT($B91:$AL91,AF$42:AF$78)</f>
        <v>21.274297039327575</v>
      </c>
      <c r="AG129" cm="1">
        <f t="array" ref="AG129">MMULT($B91:$AL91,AG$42:AG$78)</f>
        <v>6.9194567350375396</v>
      </c>
      <c r="AH129" cm="1">
        <f t="array" ref="AH129">MMULT($B91:$AL91,AH$42:AH$78)</f>
        <v>11.586428904546988</v>
      </c>
      <c r="AI129" cm="1">
        <f t="array" ref="AI129">MMULT($B91:$AL91,AI$42:AI$78)</f>
        <v>4.5636089763491192</v>
      </c>
      <c r="AJ129" cm="1">
        <f t="array" ref="AJ129">MMULT($B91:$AL91,AJ$42:AJ$78)</f>
        <v>9.6304551159741241</v>
      </c>
      <c r="AK129" cm="1">
        <f t="array" ref="AK129">MMULT($B91:$AL91,AK$42:AK$78)</f>
        <v>13.873170675355206</v>
      </c>
      <c r="AL129" cm="1">
        <f t="array" ref="AL129">MMULT($B91:$AL91,AL$42:AL$78)</f>
        <v>0</v>
      </c>
      <c r="AM129">
        <f t="shared" si="27"/>
        <v>1210.3286619573707</v>
      </c>
      <c r="AN129">
        <v>7299.1179999999995</v>
      </c>
      <c r="AO129">
        <f t="shared" si="28"/>
        <v>6088.7893380426285</v>
      </c>
    </row>
    <row r="130" spans="1:41">
      <c r="A130" s="13" t="s">
        <v>20</v>
      </c>
      <c r="B130" cm="1">
        <f t="array" ref="B130">MMULT($B92:$AL92,B$42:B$78)</f>
        <v>11.378343430642511</v>
      </c>
      <c r="C130" cm="1">
        <f t="array" ref="C130">MMULT($B92:$AL92,C$42:C$78)</f>
        <v>0.83485910532911223</v>
      </c>
      <c r="D130" cm="1">
        <f t="array" ref="D130">MMULT($B92:$AL92,D$42:D$78)</f>
        <v>63.142541574278781</v>
      </c>
      <c r="E130" cm="1">
        <f t="array" ref="E130">MMULT($B92:$AL92,E$42:E$78)</f>
        <v>2.7487187601404601</v>
      </c>
      <c r="F130" cm="1">
        <f t="array" ref="F130">MMULT($B92:$AL92,F$42:F$78)</f>
        <v>2.4198895842510018</v>
      </c>
      <c r="G130" cm="1">
        <f t="array" ref="G130">MMULT($B92:$AL92,G$42:G$78)</f>
        <v>8.9781829526982548</v>
      </c>
      <c r="H130" cm="1">
        <f t="array" ref="H130">MMULT($B92:$AL92,H$42:H$78)</f>
        <v>2.856191218165812</v>
      </c>
      <c r="I130" cm="1">
        <f t="array" ref="I130">MMULT($B92:$AL92,I$42:I$78)</f>
        <v>0.88128557358579673</v>
      </c>
      <c r="J130" cm="1">
        <f t="array" ref="J130">MMULT($B92:$AL92,J$42:J$78)</f>
        <v>2.4833095237279732</v>
      </c>
      <c r="K130" cm="1">
        <f t="array" ref="K130">MMULT($B92:$AL92,K$42:K$78)</f>
        <v>9.7318942706916882</v>
      </c>
      <c r="L130" cm="1">
        <f t="array" ref="L130">MMULT($B92:$AL92,L$42:L$78)</f>
        <v>2.840920475371377</v>
      </c>
      <c r="M130" cm="1">
        <f t="array" ref="M130">MMULT($B92:$AL92,M$42:M$78)</f>
        <v>2.1677203275331123</v>
      </c>
      <c r="N130" cm="1">
        <f t="array" ref="N130">MMULT($B92:$AL92,N$42:N$78)</f>
        <v>1106.9345049849185</v>
      </c>
      <c r="O130" cm="1">
        <f t="array" ref="O130">MMULT($B92:$AL92,O$42:O$78)</f>
        <v>75.804003262274634</v>
      </c>
      <c r="P130" cm="1">
        <f t="array" ref="P130">MMULT($B92:$AL92,P$42:P$78)</f>
        <v>138.41580814076411</v>
      </c>
      <c r="Q130" cm="1">
        <f t="array" ref="Q130">MMULT($B92:$AL92,Q$42:Q$78)</f>
        <v>30.571903296332977</v>
      </c>
      <c r="R130" cm="1">
        <f t="array" ref="R130">MMULT($B92:$AL92,R$42:R$78)</f>
        <v>15.354014168272663</v>
      </c>
      <c r="S130" cm="1">
        <f t="array" ref="S130">MMULT($B92:$AL92,S$42:S$78)</f>
        <v>430.21599244921532</v>
      </c>
      <c r="T130" cm="1">
        <f t="array" ref="T130">MMULT($B92:$AL92,T$42:T$78)</f>
        <v>116.92977051440889</v>
      </c>
      <c r="U130" cm="1">
        <f t="array" ref="U130">MMULT($B92:$AL92,U$42:U$78)</f>
        <v>21.689805016869645</v>
      </c>
      <c r="V130" cm="1">
        <f t="array" ref="V130">MMULT($B92:$AL92,V$42:V$78)</f>
        <v>28.515570494055073</v>
      </c>
      <c r="W130" cm="1">
        <f t="array" ref="W130">MMULT($B92:$AL92,W$42:W$78)</f>
        <v>15.910161136519717</v>
      </c>
      <c r="X130" cm="1">
        <f t="array" ref="X130">MMULT($B92:$AL92,X$42:X$78)</f>
        <v>9.9536927713375842</v>
      </c>
      <c r="Y130" cm="1">
        <f t="array" ref="Y130">MMULT($B92:$AL92,Y$42:Y$78)</f>
        <v>11.457127237704492</v>
      </c>
      <c r="Z130" cm="1">
        <f t="array" ref="Z130">MMULT($B92:$AL92,Z$42:Z$78)</f>
        <v>8.8180816193930216</v>
      </c>
      <c r="AA130" cm="1">
        <f t="array" ref="AA130">MMULT($B92:$AL92,AA$42:AA$78)</f>
        <v>18.601628825498878</v>
      </c>
      <c r="AB130" cm="1">
        <f t="array" ref="AB130">MMULT($B92:$AL92,AB$42:AB$78)</f>
        <v>12.877990627791247</v>
      </c>
      <c r="AC130" cm="1">
        <f t="array" ref="AC130">MMULT($B92:$AL92,AC$42:AC$78)</f>
        <v>18.509273652591872</v>
      </c>
      <c r="AD130" cm="1">
        <f t="array" ref="AD130">MMULT($B92:$AL92,AD$42:AD$78)</f>
        <v>1.7355804041043628</v>
      </c>
      <c r="AE130" cm="1">
        <f t="array" ref="AE130">MMULT($B92:$AL92,AE$42:AE$78)</f>
        <v>4.1684857099217636</v>
      </c>
      <c r="AF130" cm="1">
        <f t="array" ref="AF130">MMULT($B92:$AL92,AF$42:AF$78)</f>
        <v>50.838436382654209</v>
      </c>
      <c r="AG130" cm="1">
        <f t="array" ref="AG130">MMULT($B92:$AL92,AG$42:AG$78)</f>
        <v>13.716830308594908</v>
      </c>
      <c r="AH130" cm="1">
        <f t="array" ref="AH130">MMULT($B92:$AL92,AH$42:AH$78)</f>
        <v>24.500095158994089</v>
      </c>
      <c r="AI130" cm="1">
        <f t="array" ref="AI130">MMULT($B92:$AL92,AI$42:AI$78)</f>
        <v>18.82679412383461</v>
      </c>
      <c r="AJ130" cm="1">
        <f t="array" ref="AJ130">MMULT($B92:$AL92,AJ$42:AJ$78)</f>
        <v>18.180807254291867</v>
      </c>
      <c r="AK130" cm="1">
        <f t="array" ref="AK130">MMULT($B92:$AL92,AK$42:AK$78)</f>
        <v>23.56011676026159</v>
      </c>
      <c r="AL130" cm="1">
        <f t="array" ref="AL130">MMULT($B92:$AL92,AL$42:AL$78)</f>
        <v>0</v>
      </c>
      <c r="AM130">
        <f t="shared" si="27"/>
        <v>2326.5503310970216</v>
      </c>
      <c r="AN130">
        <v>12682.617999999997</v>
      </c>
      <c r="AO130">
        <f t="shared" si="28"/>
        <v>10356.067668902975</v>
      </c>
    </row>
    <row r="131" spans="1:41">
      <c r="A131" s="13" t="s">
        <v>21</v>
      </c>
      <c r="B131" cm="1">
        <f t="array" ref="B131">MMULT($B93:$AL93,B$42:B$78)</f>
        <v>8.0591639520884382</v>
      </c>
      <c r="C131" cm="1">
        <f t="array" ref="C131">MMULT($B93:$AL93,C$42:C$78)</f>
        <v>6.4202641760523871E-2</v>
      </c>
      <c r="D131" cm="1">
        <f t="array" ref="D131">MMULT($B93:$AL93,D$42:D$78)</f>
        <v>37.271560376111857</v>
      </c>
      <c r="E131" cm="1">
        <f t="array" ref="E131">MMULT($B93:$AL93,E$42:E$78)</f>
        <v>0.92902093580271061</v>
      </c>
      <c r="F131" cm="1">
        <f t="array" ref="F131">MMULT($B93:$AL93,F$42:F$78)</f>
        <v>0.82915361532848486</v>
      </c>
      <c r="G131" cm="1">
        <f t="array" ref="G131">MMULT($B93:$AL93,G$42:G$78)</f>
        <v>3.2731839337806874</v>
      </c>
      <c r="H131" cm="1">
        <f t="array" ref="H131">MMULT($B93:$AL93,H$42:H$78)</f>
        <v>1.0494584155929889</v>
      </c>
      <c r="I131" cm="1">
        <f t="array" ref="I131">MMULT($B93:$AL93,I$42:I$78)</f>
        <v>0.56879717336047864</v>
      </c>
      <c r="J131" cm="1">
        <f t="array" ref="J131">MMULT($B93:$AL93,J$42:J$78)</f>
        <v>0.70544281989723767</v>
      </c>
      <c r="K131" cm="1">
        <f t="array" ref="K131">MMULT($B93:$AL93,K$42:K$78)</f>
        <v>2.3698096730243052</v>
      </c>
      <c r="L131" cm="1">
        <f t="array" ref="L131">MMULT($B93:$AL93,L$42:L$78)</f>
        <v>0.52989106141646858</v>
      </c>
      <c r="M131" cm="1">
        <f t="array" ref="M131">MMULT($B93:$AL93,M$42:M$78)</f>
        <v>0.4371784993961374</v>
      </c>
      <c r="N131" cm="1">
        <f t="array" ref="N131">MMULT($B93:$AL93,N$42:N$78)</f>
        <v>10.768306225815698</v>
      </c>
      <c r="O131" cm="1">
        <f t="array" ref="O131">MMULT($B93:$AL93,O$42:O$78)</f>
        <v>5266.1508109095439</v>
      </c>
      <c r="P131" cm="1">
        <f t="array" ref="P131">MMULT($B93:$AL93,P$42:P$78)</f>
        <v>30.735095827339091</v>
      </c>
      <c r="Q131" cm="1">
        <f t="array" ref="Q131">MMULT($B93:$AL93,Q$42:Q$78)</f>
        <v>7.0439369287013962</v>
      </c>
      <c r="R131" cm="1">
        <f t="array" ref="R131">MMULT($B93:$AL93,R$42:R$78)</f>
        <v>10.76669618867319</v>
      </c>
      <c r="S131" cm="1">
        <f t="array" ref="S131">MMULT($B93:$AL93,S$42:S$78)</f>
        <v>60.857912044763459</v>
      </c>
      <c r="T131" cm="1">
        <f t="array" ref="T131">MMULT($B93:$AL93,T$42:T$78)</f>
        <v>339.25621440438869</v>
      </c>
      <c r="U131" cm="1">
        <f t="array" ref="U131">MMULT($B93:$AL93,U$42:U$78)</f>
        <v>52.713614436290023</v>
      </c>
      <c r="V131" cm="1">
        <f t="array" ref="V131">MMULT($B93:$AL93,V$42:V$78)</f>
        <v>22.106876080821976</v>
      </c>
      <c r="W131" cm="1">
        <f t="array" ref="W131">MMULT($B93:$AL93,W$42:W$78)</f>
        <v>14.588663529251866</v>
      </c>
      <c r="X131" cm="1">
        <f t="array" ref="X131">MMULT($B93:$AL93,X$42:X$78)</f>
        <v>6.76454278341778</v>
      </c>
      <c r="Y131" cm="1">
        <f t="array" ref="Y131">MMULT($B93:$AL93,Y$42:Y$78)</f>
        <v>8.8862069421161269</v>
      </c>
      <c r="Z131" cm="1">
        <f t="array" ref="Z131">MMULT($B93:$AL93,Z$42:Z$78)</f>
        <v>7.6641237038616286</v>
      </c>
      <c r="AA131" cm="1">
        <f t="array" ref="AA131">MMULT($B93:$AL93,AA$42:AA$78)</f>
        <v>14.251834652001429</v>
      </c>
      <c r="AB131" cm="1">
        <f t="array" ref="AB131">MMULT($B93:$AL93,AB$42:AB$78)</f>
        <v>8.4543119887180875</v>
      </c>
      <c r="AC131" cm="1">
        <f t="array" ref="AC131">MMULT($B93:$AL93,AC$42:AC$78)</f>
        <v>15.641484918061238</v>
      </c>
      <c r="AD131" cm="1">
        <f t="array" ref="AD131">MMULT($B93:$AL93,AD$42:AD$78)</f>
        <v>1.1725240948857039</v>
      </c>
      <c r="AE131" cm="1">
        <f t="array" ref="AE131">MMULT($B93:$AL93,AE$42:AE$78)</f>
        <v>3.3198160755340869</v>
      </c>
      <c r="AF131" cm="1">
        <f t="array" ref="AF131">MMULT($B93:$AL93,AF$42:AF$78)</f>
        <v>230.0149521089732</v>
      </c>
      <c r="AG131" cm="1">
        <f t="array" ref="AG131">MMULT($B93:$AL93,AG$42:AG$78)</f>
        <v>11.424665453648888</v>
      </c>
      <c r="AH131" cm="1">
        <f t="array" ref="AH131">MMULT($B93:$AL93,AH$42:AH$78)</f>
        <v>26.632495691850483</v>
      </c>
      <c r="AI131" cm="1">
        <f t="array" ref="AI131">MMULT($B93:$AL93,AI$42:AI$78)</f>
        <v>16.658912660361196</v>
      </c>
      <c r="AJ131" cm="1">
        <f t="array" ref="AJ131">MMULT($B93:$AL93,AJ$42:AJ$78)</f>
        <v>17.369804062473833</v>
      </c>
      <c r="AK131" cm="1">
        <f t="array" ref="AK131">MMULT($B93:$AL93,AK$42:AK$78)</f>
        <v>16.232623928336686</v>
      </c>
      <c r="AL131" cm="1">
        <f t="array" ref="AL131">MMULT($B93:$AL93,AL$42:AL$78)</f>
        <v>0</v>
      </c>
      <c r="AM131">
        <f t="shared" si="27"/>
        <v>6255.5632887373904</v>
      </c>
      <c r="AN131">
        <v>34973.258999999998</v>
      </c>
      <c r="AO131">
        <f t="shared" si="28"/>
        <v>28717.695711262608</v>
      </c>
    </row>
    <row r="132" spans="1:41">
      <c r="A132" s="13" t="s">
        <v>22</v>
      </c>
      <c r="B132" cm="1">
        <f t="array" ref="B132">MMULT($B94:$AL94,B$42:B$78)</f>
        <v>299.65649255587829</v>
      </c>
      <c r="C132" cm="1">
        <f t="array" ref="C132">MMULT($B94:$AL94,C$42:C$78)</f>
        <v>2.0435849953448524</v>
      </c>
      <c r="D132" cm="1">
        <f t="array" ref="D132">MMULT($B94:$AL94,D$42:D$78)</f>
        <v>567.71699372076341</v>
      </c>
      <c r="E132" cm="1">
        <f t="array" ref="E132">MMULT($B94:$AL94,E$42:E$78)</f>
        <v>5.3080754085771167</v>
      </c>
      <c r="F132" cm="1">
        <f t="array" ref="F132">MMULT($B94:$AL94,F$42:F$78)</f>
        <v>7.0361508509723611</v>
      </c>
      <c r="G132" cm="1">
        <f t="array" ref="G132">MMULT($B94:$AL94,G$42:G$78)</f>
        <v>20.831820510098339</v>
      </c>
      <c r="H132" cm="1">
        <f t="array" ref="H132">MMULT($B94:$AL94,H$42:H$78)</f>
        <v>10.165092934700171</v>
      </c>
      <c r="I132" cm="1">
        <f t="array" ref="I132">MMULT($B94:$AL94,I$42:I$78)</f>
        <v>3.883253823064766</v>
      </c>
      <c r="J132" cm="1">
        <f t="array" ref="J132">MMULT($B94:$AL94,J$42:J$78)</f>
        <v>4.1897341889044704</v>
      </c>
      <c r="K132" cm="1">
        <f t="array" ref="K132">MMULT($B94:$AL94,K$42:K$78)</f>
        <v>28.268020628887143</v>
      </c>
      <c r="L132" cm="1">
        <f t="array" ref="L132">MMULT($B94:$AL94,L$42:L$78)</f>
        <v>9.9777146849022422</v>
      </c>
      <c r="M132" cm="1">
        <f t="array" ref="M132">MMULT($B94:$AL94,M$42:M$78)</f>
        <v>5.3257845246223576</v>
      </c>
      <c r="N132" cm="1">
        <f t="array" ref="N132">MMULT($B94:$AL94,N$42:N$78)</f>
        <v>31.411049829015873</v>
      </c>
      <c r="O132" cm="1">
        <f t="array" ref="O132">MMULT($B94:$AL94,O$42:O$78)</f>
        <v>517.0198930002274</v>
      </c>
      <c r="P132" cm="1">
        <f t="array" ref="P132">MMULT($B94:$AL94,P$42:P$78)</f>
        <v>13881.822501141227</v>
      </c>
      <c r="Q132" cm="1">
        <f t="array" ref="Q132">MMULT($B94:$AL94,Q$42:Q$78)</f>
        <v>35.500975233865262</v>
      </c>
      <c r="R132" cm="1">
        <f t="array" ref="R132">MMULT($B94:$AL94,R$42:R$78)</f>
        <v>34.087605186340888</v>
      </c>
      <c r="S132" cm="1">
        <f t="array" ref="S132">MMULT($B94:$AL94,S$42:S$78)</f>
        <v>1261.1115070291253</v>
      </c>
      <c r="T132" cm="1">
        <f t="array" ref="T132">MMULT($B94:$AL94,T$42:T$78)</f>
        <v>850.03203544637472</v>
      </c>
      <c r="U132" cm="1">
        <f t="array" ref="U132">MMULT($B94:$AL94,U$42:U$78)</f>
        <v>148.73445491618537</v>
      </c>
      <c r="V132" cm="1">
        <f t="array" ref="V132">MMULT($B94:$AL94,V$42:V$78)</f>
        <v>204.32419071751406</v>
      </c>
      <c r="W132" cm="1">
        <f t="array" ref="W132">MMULT($B94:$AL94,W$42:W$78)</f>
        <v>49.954885330945444</v>
      </c>
      <c r="X132" cm="1">
        <f t="array" ref="X132">MMULT($B94:$AL94,X$42:X$78)</f>
        <v>65.491278128089363</v>
      </c>
      <c r="Y132" cm="1">
        <f t="array" ref="Y132">MMULT($B94:$AL94,Y$42:Y$78)</f>
        <v>48.160459116043654</v>
      </c>
      <c r="Z132" cm="1">
        <f t="array" ref="Z132">MMULT($B94:$AL94,Z$42:Z$78)</f>
        <v>54.624922426059953</v>
      </c>
      <c r="AA132" cm="1">
        <f t="array" ref="AA132">MMULT($B94:$AL94,AA$42:AA$78)</f>
        <v>74.646534572585026</v>
      </c>
      <c r="AB132" cm="1">
        <f t="array" ref="AB132">MMULT($B94:$AL94,AB$42:AB$78)</f>
        <v>45.544449309676999</v>
      </c>
      <c r="AC132" cm="1">
        <f t="array" ref="AC132">MMULT($B94:$AL94,AC$42:AC$78)</f>
        <v>177.82458453299662</v>
      </c>
      <c r="AD132" cm="1">
        <f t="array" ref="AD132">MMULT($B94:$AL94,AD$42:AD$78)</f>
        <v>7.9822932055179141</v>
      </c>
      <c r="AE132" cm="1">
        <f t="array" ref="AE132">MMULT($B94:$AL94,AE$42:AE$78)</f>
        <v>14.715330896796548</v>
      </c>
      <c r="AF132" cm="1">
        <f t="array" ref="AF132">MMULT($B94:$AL94,AF$42:AF$78)</f>
        <v>666.72379699797045</v>
      </c>
      <c r="AG132" cm="1">
        <f t="array" ref="AG132">MMULT($B94:$AL94,AG$42:AG$78)</f>
        <v>68.955026801925882</v>
      </c>
      <c r="AH132" cm="1">
        <f t="array" ref="AH132">MMULT($B94:$AL94,AH$42:AH$78)</f>
        <v>574.82258863796437</v>
      </c>
      <c r="AI132" cm="1">
        <f t="array" ref="AI132">MMULT($B94:$AL94,AI$42:AI$78)</f>
        <v>76.671492400699336</v>
      </c>
      <c r="AJ132" cm="1">
        <f t="array" ref="AJ132">MMULT($B94:$AL94,AJ$42:AJ$78)</f>
        <v>121.32447993499602</v>
      </c>
      <c r="AK132" cm="1">
        <f t="array" ref="AK132">MMULT($B94:$AL94,AK$42:AK$78)</f>
        <v>51.032168479987682</v>
      </c>
      <c r="AL132" cm="1">
        <f t="array" ref="AL132">MMULT($B94:$AL94,AL$42:AL$78)</f>
        <v>0</v>
      </c>
      <c r="AM132">
        <f t="shared" si="27"/>
        <v>20026.921222098852</v>
      </c>
      <c r="AN132">
        <v>32828.665999999997</v>
      </c>
      <c r="AO132">
        <f t="shared" si="28"/>
        <v>12801.744777901145</v>
      </c>
    </row>
    <row r="133" spans="1:41">
      <c r="A133" s="13" t="s">
        <v>23</v>
      </c>
      <c r="B133" cm="1">
        <f t="array" ref="B133">MMULT($B95:$AL95,B$42:B$78)</f>
        <v>204.81120243755768</v>
      </c>
      <c r="C133" cm="1">
        <f t="array" ref="C133">MMULT($B95:$AL95,C$42:C$78)</f>
        <v>2.9707589765146589</v>
      </c>
      <c r="D133" cm="1">
        <f t="array" ref="D133">MMULT($B95:$AL95,D$42:D$78)</f>
        <v>1284.9085150114349</v>
      </c>
      <c r="E133" cm="1">
        <f t="array" ref="E133">MMULT($B95:$AL95,E$42:E$78)</f>
        <v>28.505406028665405</v>
      </c>
      <c r="F133" cm="1">
        <f t="array" ref="F133">MMULT($B95:$AL95,F$42:F$78)</f>
        <v>70.729210663682039</v>
      </c>
      <c r="G133" cm="1">
        <f t="array" ref="G133">MMULT($B95:$AL95,G$42:G$78)</f>
        <v>179.66920845725932</v>
      </c>
      <c r="H133" cm="1">
        <f t="array" ref="H133">MMULT($B95:$AL95,H$42:H$78)</f>
        <v>114.46591561077337</v>
      </c>
      <c r="I133" cm="1">
        <f t="array" ref="I133">MMULT($B95:$AL95,I$42:I$78)</f>
        <v>27.150143829465055</v>
      </c>
      <c r="J133" cm="1">
        <f t="array" ref="J133">MMULT($B95:$AL95,J$42:J$78)</f>
        <v>43.889923617737225</v>
      </c>
      <c r="K133" cm="1">
        <f t="array" ref="K133">MMULT($B95:$AL95,K$42:K$78)</f>
        <v>149.25107610236364</v>
      </c>
      <c r="L133" cm="1">
        <f t="array" ref="L133">MMULT($B95:$AL95,L$42:L$78)</f>
        <v>15.201349658311244</v>
      </c>
      <c r="M133" cm="1">
        <f t="array" ref="M133">MMULT($B95:$AL95,M$42:M$78)</f>
        <v>12.329626391133932</v>
      </c>
      <c r="N133" cm="1">
        <f t="array" ref="N133">MMULT($B95:$AL95,N$42:N$78)</f>
        <v>29.823715711771609</v>
      </c>
      <c r="O133" cm="1">
        <f t="array" ref="O133">MMULT($B95:$AL95,O$42:O$78)</f>
        <v>153.65942862472693</v>
      </c>
      <c r="P133" cm="1">
        <f t="array" ref="P133">MMULT($B95:$AL95,P$42:P$78)</f>
        <v>158.79337261292386</v>
      </c>
      <c r="Q133" cm="1">
        <f t="array" ref="Q133">MMULT($B95:$AL95,Q$42:Q$78)</f>
        <v>20111.583050699621</v>
      </c>
      <c r="R133" cm="1">
        <f t="array" ref="R133">MMULT($B95:$AL95,R$42:R$78)</f>
        <v>132.61494305958217</v>
      </c>
      <c r="S133" cm="1">
        <f t="array" ref="S133">MMULT($B95:$AL95,S$42:S$78)</f>
        <v>1235.5821977698597</v>
      </c>
      <c r="T133" cm="1">
        <f t="array" ref="T133">MMULT($B95:$AL95,T$42:T$78)</f>
        <v>1847.7714894714004</v>
      </c>
      <c r="U133" cm="1">
        <f t="array" ref="U133">MMULT($B95:$AL95,U$42:U$78)</f>
        <v>378.51353263149571</v>
      </c>
      <c r="V133" cm="1">
        <f t="array" ref="V133">MMULT($B95:$AL95,V$42:V$78)</f>
        <v>924.20223048292439</v>
      </c>
      <c r="W133" cm="1">
        <f t="array" ref="W133">MMULT($B95:$AL95,W$42:W$78)</f>
        <v>620.98667122029508</v>
      </c>
      <c r="X133" cm="1">
        <f t="array" ref="X133">MMULT($B95:$AL95,X$42:X$78)</f>
        <v>300.62773395677823</v>
      </c>
      <c r="Y133" cm="1">
        <f t="array" ref="Y133">MMULT($B95:$AL95,Y$42:Y$78)</f>
        <v>221.44361110413388</v>
      </c>
      <c r="Z133" cm="1">
        <f t="array" ref="Z133">MMULT($B95:$AL95,Z$42:Z$78)</f>
        <v>242.50013300186356</v>
      </c>
      <c r="AA133" cm="1">
        <f t="array" ref="AA133">MMULT($B95:$AL95,AA$42:AA$78)</f>
        <v>469.55110599177181</v>
      </c>
      <c r="AB133" cm="1">
        <f t="array" ref="AB133">MMULT($B95:$AL95,AB$42:AB$78)</f>
        <v>249.06989585464888</v>
      </c>
      <c r="AC133" cm="1">
        <f t="array" ref="AC133">MMULT($B95:$AL95,AC$42:AC$78)</f>
        <v>266.96386077398472</v>
      </c>
      <c r="AD133" cm="1">
        <f t="array" ref="AD133">MMULT($B95:$AL95,AD$42:AD$78)</f>
        <v>30.141276877464581</v>
      </c>
      <c r="AE133" cm="1">
        <f t="array" ref="AE133">MMULT($B95:$AL95,AE$42:AE$78)</f>
        <v>36.264048158291601</v>
      </c>
      <c r="AF133" cm="1">
        <f t="array" ref="AF133">MMULT($B95:$AL95,AF$42:AF$78)</f>
        <v>1077.3063935719024</v>
      </c>
      <c r="AG133" cm="1">
        <f t="array" ref="AG133">MMULT($B95:$AL95,AG$42:AG$78)</f>
        <v>621.06786045567742</v>
      </c>
      <c r="AH133" cm="1">
        <f t="array" ref="AH133">MMULT($B95:$AL95,AH$42:AH$78)</f>
        <v>677.06788381318813</v>
      </c>
      <c r="AI133" cm="1">
        <f t="array" ref="AI133">MMULT($B95:$AL95,AI$42:AI$78)</f>
        <v>375.35758689041575</v>
      </c>
      <c r="AJ133" cm="1">
        <f t="array" ref="AJ133">MMULT($B95:$AL95,AJ$42:AJ$78)</f>
        <v>607.52068202700866</v>
      </c>
      <c r="AK133" cm="1">
        <f t="array" ref="AK133">MMULT($B95:$AL95,AK$42:AK$78)</f>
        <v>162.08099785248353</v>
      </c>
      <c r="AL133" cm="1">
        <f t="array" ref="AL133">MMULT($B95:$AL95,AL$42:AL$78)</f>
        <v>0</v>
      </c>
      <c r="AM133">
        <f t="shared" si="27"/>
        <v>33064.376039399118</v>
      </c>
      <c r="AN133">
        <v>41659.115000000005</v>
      </c>
      <c r="AO133">
        <f t="shared" si="28"/>
        <v>8594.7389606008874</v>
      </c>
    </row>
    <row r="134" spans="1:41">
      <c r="A134" s="13" t="s">
        <v>24</v>
      </c>
      <c r="B134" cm="1">
        <f t="array" ref="B134">MMULT($B96:$AL96,B$42:B$78)</f>
        <v>94.088544591459069</v>
      </c>
      <c r="C134" cm="1">
        <f t="array" ref="C134">MMULT($B96:$AL96,C$42:C$78)</f>
        <v>1.0324561839821453</v>
      </c>
      <c r="D134" cm="1">
        <f t="array" ref="D134">MMULT($B96:$AL96,D$42:D$78)</f>
        <v>629.2313960898914</v>
      </c>
      <c r="E134" cm="1">
        <f t="array" ref="E134">MMULT($B96:$AL96,E$42:E$78)</f>
        <v>25.676897535159693</v>
      </c>
      <c r="F134" cm="1">
        <f t="array" ref="F134">MMULT($B96:$AL96,F$42:F$78)</f>
        <v>38.533364050333653</v>
      </c>
      <c r="G134" cm="1">
        <f t="array" ref="G134">MMULT($B96:$AL96,G$42:G$78)</f>
        <v>126.78500455373648</v>
      </c>
      <c r="H134" cm="1">
        <f t="array" ref="H134">MMULT($B96:$AL96,H$42:H$78)</f>
        <v>32.311607229932818</v>
      </c>
      <c r="I134" cm="1">
        <f t="array" ref="I134">MMULT($B96:$AL96,I$42:I$78)</f>
        <v>17.971141876652567</v>
      </c>
      <c r="J134" cm="1">
        <f t="array" ref="J134">MMULT($B96:$AL96,J$42:J$78)</f>
        <v>18.279582159820375</v>
      </c>
      <c r="K134" cm="1">
        <f t="array" ref="K134">MMULT($B96:$AL96,K$42:K$78)</f>
        <v>154.32493721578163</v>
      </c>
      <c r="L134" cm="1">
        <f t="array" ref="L134">MMULT($B96:$AL96,L$42:L$78)</f>
        <v>8.3992239059992624</v>
      </c>
      <c r="M134" cm="1">
        <f t="array" ref="M134">MMULT($B96:$AL96,M$42:M$78)</f>
        <v>8.1797448980637455</v>
      </c>
      <c r="N134" cm="1">
        <f t="array" ref="N134">MMULT($B96:$AL96,N$42:N$78)</f>
        <v>23.590699740557177</v>
      </c>
      <c r="O134" cm="1">
        <f t="array" ref="O134">MMULT($B96:$AL96,O$42:O$78)</f>
        <v>101.94029776985245</v>
      </c>
      <c r="P134" cm="1">
        <f t="array" ref="P134">MMULT($B96:$AL96,P$42:P$78)</f>
        <v>157.96696967759257</v>
      </c>
      <c r="Q134" cm="1">
        <f t="array" ref="Q134">MMULT($B96:$AL96,Q$42:Q$78)</f>
        <v>235.33476287627892</v>
      </c>
      <c r="R134" cm="1">
        <f t="array" ref="R134">MMULT($B96:$AL96,R$42:R$78)</f>
        <v>7402.723606440386</v>
      </c>
      <c r="S134" cm="1">
        <f t="array" ref="S134">MMULT($B96:$AL96,S$42:S$78)</f>
        <v>1739.6863679189414</v>
      </c>
      <c r="T134" cm="1">
        <f t="array" ref="T134">MMULT($B96:$AL96,T$42:T$78)</f>
        <v>1130.9836768228249</v>
      </c>
      <c r="U134" cm="1">
        <f t="array" ref="U134">MMULT($B96:$AL96,U$42:U$78)</f>
        <v>168.45538953740947</v>
      </c>
      <c r="V134" cm="1">
        <f t="array" ref="V134">MMULT($B96:$AL96,V$42:V$78)</f>
        <v>411.13425801694768</v>
      </c>
      <c r="W134" cm="1">
        <f t="array" ref="W134">MMULT($B96:$AL96,W$42:W$78)</f>
        <v>252.68956013042018</v>
      </c>
      <c r="X134" cm="1">
        <f t="array" ref="X134">MMULT($B96:$AL96,X$42:X$78)</f>
        <v>110.54216423082906</v>
      </c>
      <c r="Y134" cm="1">
        <f t="array" ref="Y134">MMULT($B96:$AL96,Y$42:Y$78)</f>
        <v>264.90755094955745</v>
      </c>
      <c r="Z134" cm="1">
        <f t="array" ref="Z134">MMULT($B96:$AL96,Z$42:Z$78)</f>
        <v>174.12295907675932</v>
      </c>
      <c r="AA134" cm="1">
        <f t="array" ref="AA134">MMULT($B96:$AL96,AA$42:AA$78)</f>
        <v>610.57987199636739</v>
      </c>
      <c r="AB134" cm="1">
        <f t="array" ref="AB134">MMULT($B96:$AL96,AB$42:AB$78)</f>
        <v>217.99591303491474</v>
      </c>
      <c r="AC134" cm="1">
        <f t="array" ref="AC134">MMULT($B96:$AL96,AC$42:AC$78)</f>
        <v>319.45273281676214</v>
      </c>
      <c r="AD134" cm="1">
        <f t="array" ref="AD134">MMULT($B96:$AL96,AD$42:AD$78)</f>
        <v>46.038230273725212</v>
      </c>
      <c r="AE134" cm="1">
        <f t="array" ref="AE134">MMULT($B96:$AL96,AE$42:AE$78)</f>
        <v>52.532899097994509</v>
      </c>
      <c r="AF134" cm="1">
        <f t="array" ref="AF134">MMULT($B96:$AL96,AF$42:AF$78)</f>
        <v>2203.305073452394</v>
      </c>
      <c r="AG134" cm="1">
        <f t="array" ref="AG134">MMULT($B96:$AL96,AG$42:AG$78)</f>
        <v>463.38816261297097</v>
      </c>
      <c r="AH134" cm="1">
        <f t="array" ref="AH134">MMULT($B96:$AL96,AH$42:AH$78)</f>
        <v>603.18281429244178</v>
      </c>
      <c r="AI134" cm="1">
        <f t="array" ref="AI134">MMULT($B96:$AL96,AI$42:AI$78)</f>
        <v>247.11828469626289</v>
      </c>
      <c r="AJ134" cm="1">
        <f t="array" ref="AJ134">MMULT($B96:$AL96,AJ$42:AJ$78)</f>
        <v>259.8864582182747</v>
      </c>
      <c r="AK134" cm="1">
        <f t="array" ref="AK134">MMULT($B96:$AL96,AK$42:AK$78)</f>
        <v>110.43423131662941</v>
      </c>
      <c r="AL134" cm="1">
        <f t="array" ref="AL134">MMULT($B96:$AL96,AL$42:AL$78)</f>
        <v>0</v>
      </c>
      <c r="AM134">
        <f t="shared" si="27"/>
        <v>18462.806835287909</v>
      </c>
      <c r="AN134">
        <v>25171.514999999999</v>
      </c>
      <c r="AO134">
        <f t="shared" si="28"/>
        <v>6708.7081647120904</v>
      </c>
    </row>
    <row r="135" spans="1:41">
      <c r="A135" s="13" t="s">
        <v>25</v>
      </c>
      <c r="B135" cm="1">
        <f t="array" ref="B135">MMULT($B97:$AL97,B$42:B$78)</f>
        <v>56.199586021627546</v>
      </c>
      <c r="C135" cm="1">
        <f t="array" ref="C135">MMULT($B97:$AL97,C$42:C$78)</f>
        <v>1.0182651948450365</v>
      </c>
      <c r="D135" cm="1">
        <f t="array" ref="D135">MMULT($B97:$AL97,D$42:D$78)</f>
        <v>197.21190238640364</v>
      </c>
      <c r="E135" cm="1">
        <f t="array" ref="E135">MMULT($B97:$AL97,E$42:E$78)</f>
        <v>6.2011884158914121</v>
      </c>
      <c r="F135" cm="1">
        <f t="array" ref="F135">MMULT($B97:$AL97,F$42:F$78)</f>
        <v>6.7380849360622292</v>
      </c>
      <c r="G135" cm="1">
        <f t="array" ref="G135">MMULT($B97:$AL97,G$42:G$78)</f>
        <v>55.784175877058942</v>
      </c>
      <c r="H135" cm="1">
        <f t="array" ref="H135">MMULT($B97:$AL97,H$42:H$78)</f>
        <v>8.3890101714774321</v>
      </c>
      <c r="I135" cm="1">
        <f t="array" ref="I135">MMULT($B97:$AL97,I$42:I$78)</f>
        <v>4.1686575592866104</v>
      </c>
      <c r="J135" cm="1">
        <f t="array" ref="J135">MMULT($B97:$AL97,J$42:J$78)</f>
        <v>5.0458884976968168</v>
      </c>
      <c r="K135" cm="1">
        <f t="array" ref="K135">MMULT($B97:$AL97,K$42:K$78)</f>
        <v>19.043258822545656</v>
      </c>
      <c r="L135" cm="1">
        <f t="array" ref="L135">MMULT($B97:$AL97,L$42:L$78)</f>
        <v>3.7180052392847771</v>
      </c>
      <c r="M135" cm="1">
        <f t="array" ref="M135">MMULT($B97:$AL97,M$42:M$78)</f>
        <v>3.248736436820971</v>
      </c>
      <c r="N135" cm="1">
        <f t="array" ref="N135">MMULT($B97:$AL97,N$42:N$78)</f>
        <v>20.74317157672273</v>
      </c>
      <c r="O135" cm="1">
        <f t="array" ref="O135">MMULT($B97:$AL97,O$42:O$78)</f>
        <v>50.801200480571062</v>
      </c>
      <c r="P135" cm="1">
        <f t="array" ref="P135">MMULT($B97:$AL97,P$42:P$78)</f>
        <v>71.978325745529432</v>
      </c>
      <c r="Q135" cm="1">
        <f t="array" ref="Q135">MMULT($B97:$AL97,Q$42:Q$78)</f>
        <v>313.19002856072882</v>
      </c>
      <c r="R135" cm="1">
        <f t="array" ref="R135">MMULT($B97:$AL97,R$42:R$78)</f>
        <v>101.05567393101114</v>
      </c>
      <c r="S135" cm="1">
        <f t="array" ref="S135">MMULT($B97:$AL97,S$42:S$78)</f>
        <v>115706.22865987058</v>
      </c>
      <c r="T135" cm="1">
        <f t="array" ref="T135">MMULT($B97:$AL97,T$42:T$78)</f>
        <v>496.21845797739036</v>
      </c>
      <c r="U135" cm="1">
        <f t="array" ref="U135">MMULT($B97:$AL97,U$42:U$78)</f>
        <v>124.06285497604406</v>
      </c>
      <c r="V135" cm="1">
        <f t="array" ref="V135">MMULT($B97:$AL97,V$42:V$78)</f>
        <v>143.4798775016649</v>
      </c>
      <c r="W135" cm="1">
        <f t="array" ref="W135">MMULT($B97:$AL97,W$42:W$78)</f>
        <v>169.48310241693304</v>
      </c>
      <c r="X135" cm="1">
        <f t="array" ref="X135">MMULT($B97:$AL97,X$42:X$78)</f>
        <v>121.78782876537987</v>
      </c>
      <c r="Y135" cm="1">
        <f t="array" ref="Y135">MMULT($B97:$AL97,Y$42:Y$78)</f>
        <v>111.72884478506261</v>
      </c>
      <c r="Z135" cm="1">
        <f t="array" ref="Z135">MMULT($B97:$AL97,Z$42:Z$78)</f>
        <v>343.58445708137612</v>
      </c>
      <c r="AA135" cm="1">
        <f t="array" ref="AA135">MMULT($B97:$AL97,AA$42:AA$78)</f>
        <v>2010.2556706969103</v>
      </c>
      <c r="AB135" cm="1">
        <f t="array" ref="AB135">MMULT($B97:$AL97,AB$42:AB$78)</f>
        <v>107.71917975221415</v>
      </c>
      <c r="AC135" cm="1">
        <f t="array" ref="AC135">MMULT($B97:$AL97,AC$42:AC$78)</f>
        <v>555.1899380264631</v>
      </c>
      <c r="AD135" cm="1">
        <f t="array" ref="AD135">MMULT($B97:$AL97,AD$42:AD$78)</f>
        <v>14.386535704604356</v>
      </c>
      <c r="AE135" cm="1">
        <f t="array" ref="AE135">MMULT($B97:$AL97,AE$42:AE$78)</f>
        <v>36.94404939045166</v>
      </c>
      <c r="AF135" cm="1">
        <f t="array" ref="AF135">MMULT($B97:$AL97,AF$42:AF$78)</f>
        <v>2031.7850055736492</v>
      </c>
      <c r="AG135" cm="1">
        <f t="array" ref="AG135">MMULT($B97:$AL97,AG$42:AG$78)</f>
        <v>566.30777692583115</v>
      </c>
      <c r="AH135" cm="1">
        <f t="array" ref="AH135">MMULT($B97:$AL97,AH$42:AH$78)</f>
        <v>267.37572461377027</v>
      </c>
      <c r="AI135" cm="1">
        <f t="array" ref="AI135">MMULT($B97:$AL97,AI$42:AI$78)</f>
        <v>359.57746590334688</v>
      </c>
      <c r="AJ135" cm="1">
        <f t="array" ref="AJ135">MMULT($B97:$AL97,AJ$42:AJ$78)</f>
        <v>498.19153530922489</v>
      </c>
      <c r="AK135" cm="1">
        <f t="array" ref="AK135">MMULT($B97:$AL97,AK$42:AK$78)</f>
        <v>72.939462684801185</v>
      </c>
      <c r="AL135" cm="1">
        <f t="array" ref="AL135">MMULT($B97:$AL97,AL$42:AL$78)</f>
        <v>0</v>
      </c>
      <c r="AM135">
        <f t="shared" si="27"/>
        <v>124661.78158780927</v>
      </c>
      <c r="AN135">
        <v>126604.943</v>
      </c>
      <c r="AO135">
        <f t="shared" si="28"/>
        <v>1943.1614121907332</v>
      </c>
    </row>
    <row r="136" spans="1:41">
      <c r="A136" s="13" t="s">
        <v>26</v>
      </c>
      <c r="B136" cm="1">
        <f t="array" ref="B136">MMULT($B98:$AL98,B$42:B$78)</f>
        <v>684.44081799183925</v>
      </c>
      <c r="C136" cm="1">
        <f t="array" ref="C136">MMULT($B98:$AL98,C$42:C$78)</f>
        <v>9.0489245563041596</v>
      </c>
      <c r="D136" cm="1">
        <f t="array" ref="D136">MMULT($B98:$AL98,D$42:D$78)</f>
        <v>4541.4709114829329</v>
      </c>
      <c r="E136" cm="1">
        <f t="array" ref="E136">MMULT($B98:$AL98,E$42:E$78)</f>
        <v>178.15528618897827</v>
      </c>
      <c r="F136" cm="1">
        <f t="array" ref="F136">MMULT($B98:$AL98,F$42:F$78)</f>
        <v>117.29140176039603</v>
      </c>
      <c r="G136" cm="1">
        <f t="array" ref="G136">MMULT($B98:$AL98,G$42:G$78)</f>
        <v>260.13884714411415</v>
      </c>
      <c r="H136" cm="1">
        <f t="array" ref="H136">MMULT($B98:$AL98,H$42:H$78)</f>
        <v>144.54236550814235</v>
      </c>
      <c r="I136" cm="1">
        <f t="array" ref="I136">MMULT($B98:$AL98,I$42:I$78)</f>
        <v>127.47305319914435</v>
      </c>
      <c r="J136" cm="1">
        <f t="array" ref="J136">MMULT($B98:$AL98,J$42:J$78)</f>
        <v>91.179824120684145</v>
      </c>
      <c r="K136" cm="1">
        <f t="array" ref="K136">MMULT($B98:$AL98,K$42:K$78)</f>
        <v>266.44589632223085</v>
      </c>
      <c r="L136" cm="1">
        <f t="array" ref="L136">MMULT($B98:$AL98,L$42:L$78)</f>
        <v>66.410144246679764</v>
      </c>
      <c r="M136" cm="1">
        <f t="array" ref="M136">MMULT($B98:$AL98,M$42:M$78)</f>
        <v>61.42774314299448</v>
      </c>
      <c r="N136" cm="1">
        <f t="array" ref="N136">MMULT($B98:$AL98,N$42:N$78)</f>
        <v>181.79093536225696</v>
      </c>
      <c r="O136" cm="1">
        <f t="array" ref="O136">MMULT($B98:$AL98,O$42:O$78)</f>
        <v>1107.092123137782</v>
      </c>
      <c r="P136" cm="1">
        <f t="array" ref="P136">MMULT($B98:$AL98,P$42:P$78)</f>
        <v>1391.0818229226666</v>
      </c>
      <c r="Q136" cm="1">
        <f t="array" ref="Q136">MMULT($B98:$AL98,Q$42:Q$78)</f>
        <v>539.39294546684107</v>
      </c>
      <c r="R136" cm="1">
        <f t="array" ref="R136">MMULT($B98:$AL98,R$42:R$78)</f>
        <v>268.61444687157677</v>
      </c>
      <c r="S136" cm="1">
        <f t="array" ref="S136">MMULT($B98:$AL98,S$42:S$78)</f>
        <v>8923.2410221772952</v>
      </c>
      <c r="T136" cm="1">
        <f t="array" ref="T136">MMULT($B98:$AL98,T$42:T$78)</f>
        <v>126674.87254029745</v>
      </c>
      <c r="U136" cm="1">
        <f t="array" ref="U136">MMULT($B98:$AL98,U$42:U$78)</f>
        <v>896.7978246162271</v>
      </c>
      <c r="V136" cm="1">
        <f t="array" ref="V136">MMULT($B98:$AL98,V$42:V$78)</f>
        <v>3972.4252187871425</v>
      </c>
      <c r="W136" cm="1">
        <f t="array" ref="W136">MMULT($B98:$AL98,W$42:W$78)</f>
        <v>853.96952875831164</v>
      </c>
      <c r="X136" cm="1">
        <f t="array" ref="X136">MMULT($B98:$AL98,X$42:X$78)</f>
        <v>387.2692767656668</v>
      </c>
      <c r="Y136" cm="1">
        <f t="array" ref="Y136">MMULT($B98:$AL98,Y$42:Y$78)</f>
        <v>708.30222603852178</v>
      </c>
      <c r="Z136" cm="1">
        <f t="array" ref="Z136">MMULT($B98:$AL98,Z$42:Z$78)</f>
        <v>502.92007059309742</v>
      </c>
      <c r="AA136" cm="1">
        <f t="array" ref="AA136">MMULT($B98:$AL98,AA$42:AA$78)</f>
        <v>930.73011138871721</v>
      </c>
      <c r="AB136" cm="1">
        <f t="array" ref="AB136">MMULT($B98:$AL98,AB$42:AB$78)</f>
        <v>550.74814099965772</v>
      </c>
      <c r="AC136" cm="1">
        <f t="array" ref="AC136">MMULT($B98:$AL98,AC$42:AC$78)</f>
        <v>809.35669588700648</v>
      </c>
      <c r="AD136" cm="1">
        <f t="array" ref="AD136">MMULT($B98:$AL98,AD$42:AD$78)</f>
        <v>83.114235530232591</v>
      </c>
      <c r="AE136" cm="1">
        <f t="array" ref="AE136">MMULT($B98:$AL98,AE$42:AE$78)</f>
        <v>134.95864540387745</v>
      </c>
      <c r="AF136" cm="1">
        <f t="array" ref="AF136">MMULT($B98:$AL98,AF$42:AF$78)</f>
        <v>1630.5072598594718</v>
      </c>
      <c r="AG136" cm="1">
        <f t="array" ref="AG136">MMULT($B98:$AL98,AG$42:AG$78)</f>
        <v>986.72462046866326</v>
      </c>
      <c r="AH136" cm="1">
        <f t="array" ref="AH136">MMULT($B98:$AL98,AH$42:AH$78)</f>
        <v>3061.6585992126729</v>
      </c>
      <c r="AI136" cm="1">
        <f t="array" ref="AI136">MMULT($B98:$AL98,AI$42:AI$78)</f>
        <v>736.14426672791853</v>
      </c>
      <c r="AJ136" cm="1">
        <f t="array" ref="AJ136">MMULT($B98:$AL98,AJ$42:AJ$78)</f>
        <v>1038.0063844901076</v>
      </c>
      <c r="AK136" cm="1">
        <f t="array" ref="AK136">MMULT($B98:$AL98,AK$42:AK$78)</f>
        <v>522.70465778029495</v>
      </c>
      <c r="AL136" cm="1">
        <f t="array" ref="AL136">MMULT($B98:$AL98,AL$42:AL$78)</f>
        <v>0</v>
      </c>
      <c r="AM136">
        <f t="shared" si="27"/>
        <v>163440.4488152079</v>
      </c>
      <c r="AN136">
        <v>228844.52899999995</v>
      </c>
      <c r="AO136">
        <f t="shared" si="28"/>
        <v>65404.080184792052</v>
      </c>
    </row>
    <row r="137" spans="1:41">
      <c r="A137" s="13" t="s">
        <v>27</v>
      </c>
      <c r="B137" cm="1">
        <f t="array" ref="B137">MMULT($B99:$AL99,B$42:B$78)</f>
        <v>231.70154769001471</v>
      </c>
      <c r="C137" cm="1">
        <f t="array" ref="C137">MMULT($B99:$AL99,C$42:C$78)</f>
        <v>4.9887730343813246</v>
      </c>
      <c r="D137" cm="1">
        <f t="array" ref="D137">MMULT($B99:$AL99,D$42:D$78)</f>
        <v>2219.5111578083797</v>
      </c>
      <c r="E137" cm="1">
        <f t="array" ref="E137">MMULT($B99:$AL99,E$42:E$78)</f>
        <v>70.794459105620476</v>
      </c>
      <c r="F137" cm="1">
        <f t="array" ref="F137">MMULT($B99:$AL99,F$42:F$78)</f>
        <v>76.751499684078695</v>
      </c>
      <c r="G137" cm="1">
        <f t="array" ref="G137">MMULT($B99:$AL99,G$42:G$78)</f>
        <v>270.43060757671265</v>
      </c>
      <c r="H137" cm="1">
        <f t="array" ref="H137">MMULT($B99:$AL99,H$42:H$78)</f>
        <v>98.488482037376869</v>
      </c>
      <c r="I137" cm="1">
        <f t="array" ref="I137">MMULT($B99:$AL99,I$42:I$78)</f>
        <v>55.148431302279405</v>
      </c>
      <c r="J137" cm="1">
        <f t="array" ref="J137">MMULT($B99:$AL99,J$42:J$78)</f>
        <v>56.924228271228145</v>
      </c>
      <c r="K137" cm="1">
        <f t="array" ref="K137">MMULT($B99:$AL99,K$42:K$78)</f>
        <v>130.75200289823053</v>
      </c>
      <c r="L137" cm="1">
        <f t="array" ref="L137">MMULT($B99:$AL99,L$42:L$78)</f>
        <v>27.551471385871224</v>
      </c>
      <c r="M137" cm="1">
        <f t="array" ref="M137">MMULT($B99:$AL99,M$42:M$78)</f>
        <v>23.716327577840254</v>
      </c>
      <c r="N137" cm="1">
        <f t="array" ref="N137">MMULT($B99:$AL99,N$42:N$78)</f>
        <v>66.769268172378034</v>
      </c>
      <c r="O137" cm="1">
        <f t="array" ref="O137">MMULT($B99:$AL99,O$42:O$78)</f>
        <v>361.16588369614726</v>
      </c>
      <c r="P137" cm="1">
        <f t="array" ref="P137">MMULT($B99:$AL99,P$42:P$78)</f>
        <v>473.45334569765367</v>
      </c>
      <c r="Q137" cm="1">
        <f t="array" ref="Q137">MMULT($B99:$AL99,Q$42:Q$78)</f>
        <v>481.2220583044874</v>
      </c>
      <c r="R137" cm="1">
        <f t="array" ref="R137">MMULT($B99:$AL99,R$42:R$78)</f>
        <v>232.25237781764258</v>
      </c>
      <c r="S137" cm="1">
        <f t="array" ref="S137">MMULT($B99:$AL99,S$42:S$78)</f>
        <v>4194.4366716532932</v>
      </c>
      <c r="T137" cm="1">
        <f t="array" ref="T137">MMULT($B99:$AL99,T$42:T$78)</f>
        <v>10795.921793248874</v>
      </c>
      <c r="U137" cm="1">
        <f t="array" ref="U137">MMULT($B99:$AL99,U$42:U$78)</f>
        <v>26644.238958886683</v>
      </c>
      <c r="V137" cm="1">
        <f t="array" ref="V137">MMULT($B99:$AL99,V$42:V$78)</f>
        <v>1923.9843518909147</v>
      </c>
      <c r="W137" cm="1">
        <f t="array" ref="W137">MMULT($B99:$AL99,W$42:W$78)</f>
        <v>885.80130453272977</v>
      </c>
      <c r="X137" cm="1">
        <f t="array" ref="X137">MMULT($B99:$AL99,X$42:X$78)</f>
        <v>409.39863772797719</v>
      </c>
      <c r="Y137" cm="1">
        <f t="array" ref="Y137">MMULT($B99:$AL99,Y$42:Y$78)</f>
        <v>798.75509508789071</v>
      </c>
      <c r="Z137" cm="1">
        <f t="array" ref="Z137">MMULT($B99:$AL99,Z$42:Z$78)</f>
        <v>779.36546928728444</v>
      </c>
      <c r="AA137" cm="1">
        <f t="array" ref="AA137">MMULT($B99:$AL99,AA$42:AA$78)</f>
        <v>1005.1199085273297</v>
      </c>
      <c r="AB137" cm="1">
        <f t="array" ref="AB137">MMULT($B99:$AL99,AB$42:AB$78)</f>
        <v>731.45161156210042</v>
      </c>
      <c r="AC137" cm="1">
        <f t="array" ref="AC137">MMULT($B99:$AL99,AC$42:AC$78)</f>
        <v>888.35159170433849</v>
      </c>
      <c r="AD137" cm="1">
        <f t="array" ref="AD137">MMULT($B99:$AL99,AD$42:AD$78)</f>
        <v>86.48798579821549</v>
      </c>
      <c r="AE137" cm="1">
        <f t="array" ref="AE137">MMULT($B99:$AL99,AE$42:AE$78)</f>
        <v>161.57975914552742</v>
      </c>
      <c r="AF137" cm="1">
        <f t="array" ref="AF137">MMULT($B99:$AL99,AF$42:AF$78)</f>
        <v>3350.1145647276267</v>
      </c>
      <c r="AG137" cm="1">
        <f t="array" ref="AG137">MMULT($B99:$AL99,AG$42:AG$78)</f>
        <v>1385.081103038345</v>
      </c>
      <c r="AH137" cm="1">
        <f t="array" ref="AH137">MMULT($B99:$AL99,AH$42:AH$78)</f>
        <v>1227.8979019928831</v>
      </c>
      <c r="AI137" cm="1">
        <f t="array" ref="AI137">MMULT($B99:$AL99,AI$42:AI$78)</f>
        <v>591.13387351801191</v>
      </c>
      <c r="AJ137" cm="1">
        <f t="array" ref="AJ137">MMULT($B99:$AL99,AJ$42:AJ$78)</f>
        <v>867.80766237205842</v>
      </c>
      <c r="AK137" cm="1">
        <f t="array" ref="AK137">MMULT($B99:$AL99,AK$42:AK$78)</f>
        <v>504.53051688226913</v>
      </c>
      <c r="AL137" cm="1">
        <f t="array" ref="AL137">MMULT($B99:$AL99,AL$42:AL$78)</f>
        <v>0</v>
      </c>
      <c r="AM137">
        <f t="shared" si="27"/>
        <v>62113.080683644686</v>
      </c>
      <c r="AN137">
        <v>105948.238</v>
      </c>
      <c r="AO137">
        <f t="shared" si="28"/>
        <v>43835.157316355311</v>
      </c>
    </row>
    <row r="138" spans="1:41">
      <c r="A138" s="13" t="s">
        <v>28</v>
      </c>
      <c r="B138" cm="1">
        <f t="array" ref="B138">MMULT($B100:$AL100,B$42:B$78)</f>
        <v>42.646018089833269</v>
      </c>
      <c r="C138" cm="1">
        <f t="array" ref="C138">MMULT($B100:$AL100,C$42:C$78)</f>
        <v>1.7486434357595109</v>
      </c>
      <c r="D138" cm="1">
        <f t="array" ref="D138">MMULT($B100:$AL100,D$42:D$78)</f>
        <v>420.70684272351821</v>
      </c>
      <c r="E138" cm="1">
        <f t="array" ref="E138">MMULT($B100:$AL100,E$42:E$78)</f>
        <v>14.117587824714095</v>
      </c>
      <c r="F138" cm="1">
        <f t="array" ref="F138">MMULT($B100:$AL100,F$42:F$78)</f>
        <v>13.261586510254569</v>
      </c>
      <c r="G138" cm="1">
        <f t="array" ref="G138">MMULT($B100:$AL100,G$42:G$78)</f>
        <v>47.923065749809162</v>
      </c>
      <c r="H138" cm="1">
        <f t="array" ref="H138">MMULT($B100:$AL100,H$42:H$78)</f>
        <v>19.720846987395763</v>
      </c>
      <c r="I138" cm="1">
        <f t="array" ref="I138">MMULT($B100:$AL100,I$42:I$78)</f>
        <v>16.804043843628566</v>
      </c>
      <c r="J138" cm="1">
        <f t="array" ref="J138">MMULT($B100:$AL100,J$42:J$78)</f>
        <v>12.318490630338861</v>
      </c>
      <c r="K138" cm="1">
        <f t="array" ref="K138">MMULT($B100:$AL100,K$42:K$78)</f>
        <v>33.842012492741894</v>
      </c>
      <c r="L138" cm="1">
        <f t="array" ref="L138">MMULT($B100:$AL100,L$42:L$78)</f>
        <v>7.4026862421835062</v>
      </c>
      <c r="M138" cm="1">
        <f t="array" ref="M138">MMULT($B100:$AL100,M$42:M$78)</f>
        <v>6.1530042755719219</v>
      </c>
      <c r="N138" cm="1">
        <f t="array" ref="N138">MMULT($B100:$AL100,N$42:N$78)</f>
        <v>18.674539278506511</v>
      </c>
      <c r="O138" cm="1">
        <f t="array" ref="O138">MMULT($B100:$AL100,O$42:O$78)</f>
        <v>96.201483524355723</v>
      </c>
      <c r="P138" cm="1">
        <f t="array" ref="P138">MMULT($B100:$AL100,P$42:P$78)</f>
        <v>131.00468544499762</v>
      </c>
      <c r="Q138" cm="1">
        <f t="array" ref="Q138">MMULT($B100:$AL100,Q$42:Q$78)</f>
        <v>111.32142287648082</v>
      </c>
      <c r="R138" cm="1">
        <f t="array" ref="R138">MMULT($B100:$AL100,R$42:R$78)</f>
        <v>70.711260001297447</v>
      </c>
      <c r="S138" cm="1">
        <f t="array" ref="S138">MMULT($B100:$AL100,S$42:S$78)</f>
        <v>980.25297293702135</v>
      </c>
      <c r="T138" cm="1">
        <f t="array" ref="T138">MMULT($B100:$AL100,T$42:T$78)</f>
        <v>3306.7954623788642</v>
      </c>
      <c r="U138" cm="1">
        <f t="array" ref="U138">MMULT($B100:$AL100,U$42:U$78)</f>
        <v>406.39988571112247</v>
      </c>
      <c r="V138" cm="1">
        <f t="array" ref="V138">MMULT($B100:$AL100,V$42:V$78)</f>
        <v>48717.719737258194</v>
      </c>
      <c r="W138" cm="1">
        <f t="array" ref="W138">MMULT($B100:$AL100,W$42:W$78)</f>
        <v>297.68441894722758</v>
      </c>
      <c r="X138" cm="1">
        <f t="array" ref="X138">MMULT($B100:$AL100,X$42:X$78)</f>
        <v>149.87120629644483</v>
      </c>
      <c r="Y138" cm="1">
        <f t="array" ref="Y138">MMULT($B100:$AL100,Y$42:Y$78)</f>
        <v>549.66517766348022</v>
      </c>
      <c r="Z138" cm="1">
        <f t="array" ref="Z138">MMULT($B100:$AL100,Z$42:Z$78)</f>
        <v>362.85194049109668</v>
      </c>
      <c r="AA138" cm="1">
        <f t="array" ref="AA138">MMULT($B100:$AL100,AA$42:AA$78)</f>
        <v>539.51505239787946</v>
      </c>
      <c r="AB138" cm="1">
        <f t="array" ref="AB138">MMULT($B100:$AL100,AB$42:AB$78)</f>
        <v>459.42955016594595</v>
      </c>
      <c r="AC138" cm="1">
        <f t="array" ref="AC138">MMULT($B100:$AL100,AC$42:AC$78)</f>
        <v>420.28391444697303</v>
      </c>
      <c r="AD138" cm="1">
        <f t="array" ref="AD138">MMULT($B100:$AL100,AD$42:AD$78)</f>
        <v>44.060427519327789</v>
      </c>
      <c r="AE138" cm="1">
        <f t="array" ref="AE138">MMULT($B100:$AL100,AE$42:AE$78)</f>
        <v>111.77274046531824</v>
      </c>
      <c r="AF138" cm="1">
        <f t="array" ref="AF138">MMULT($B100:$AL100,AF$42:AF$78)</f>
        <v>525.84902562580976</v>
      </c>
      <c r="AG138" cm="1">
        <f t="array" ref="AG138">MMULT($B100:$AL100,AG$42:AG$78)</f>
        <v>479.95832947904205</v>
      </c>
      <c r="AH138" cm="1">
        <f t="array" ref="AH138">MMULT($B100:$AL100,AH$42:AH$78)</f>
        <v>485.46497512858031</v>
      </c>
      <c r="AI138" cm="1">
        <f t="array" ref="AI138">MMULT($B100:$AL100,AI$42:AI$78)</f>
        <v>1293.8047728141755</v>
      </c>
      <c r="AJ138" cm="1">
        <f t="array" ref="AJ138">MMULT($B100:$AL100,AJ$42:AJ$78)</f>
        <v>442.06144626798726</v>
      </c>
      <c r="AK138" cm="1">
        <f t="array" ref="AK138">MMULT($B100:$AL100,AK$42:AK$78)</f>
        <v>185.57785930047211</v>
      </c>
      <c r="AL138" cm="1">
        <f t="array" ref="AL138">MMULT($B100:$AL100,AL$42:AL$78)</f>
        <v>0</v>
      </c>
      <c r="AM138">
        <f t="shared" si="27"/>
        <v>60823.577115226362</v>
      </c>
      <c r="AN138">
        <v>65563.005999999965</v>
      </c>
      <c r="AO138">
        <f t="shared" si="28"/>
        <v>4739.4288847736025</v>
      </c>
    </row>
    <row r="139" spans="1:41">
      <c r="A139" s="13" t="s">
        <v>29</v>
      </c>
      <c r="B139" cm="1">
        <f t="array" ref="B139">MMULT($B101:$AL101,B$42:B$78)</f>
        <v>37.862389660296955</v>
      </c>
      <c r="C139" cm="1">
        <f t="array" ref="C139">MMULT($B101:$AL101,C$42:C$78)</f>
        <v>0.3214525572030883</v>
      </c>
      <c r="D139" cm="1">
        <f t="array" ref="D139">MMULT($B101:$AL101,D$42:D$78)</f>
        <v>240.77685069902844</v>
      </c>
      <c r="E139" cm="1">
        <f t="array" ref="E139">MMULT($B101:$AL101,E$42:E$78)</f>
        <v>6.9426914450429855</v>
      </c>
      <c r="F139" cm="1">
        <f t="array" ref="F139">MMULT($B101:$AL101,F$42:F$78)</f>
        <v>6.3574270087096592</v>
      </c>
      <c r="G139" cm="1">
        <f t="array" ref="G139">MMULT($B101:$AL101,G$42:G$78)</f>
        <v>19.984827410241149</v>
      </c>
      <c r="H139" cm="1">
        <f t="array" ref="H139">MMULT($B101:$AL101,H$42:H$78)</f>
        <v>9.3018843833281259</v>
      </c>
      <c r="I139" cm="1">
        <f t="array" ref="I139">MMULT($B101:$AL101,I$42:I$78)</f>
        <v>7.3425652049630816</v>
      </c>
      <c r="J139" cm="1">
        <f t="array" ref="J139">MMULT($B101:$AL101,J$42:J$78)</f>
        <v>4.6009669156924433</v>
      </c>
      <c r="K139" cm="1">
        <f t="array" ref="K139">MMULT($B101:$AL101,K$42:K$78)</f>
        <v>12.705415543699329</v>
      </c>
      <c r="L139" cm="1">
        <f t="array" ref="L139">MMULT($B101:$AL101,L$42:L$78)</f>
        <v>4.2156442947231412</v>
      </c>
      <c r="M139" cm="1">
        <f t="array" ref="M139">MMULT($B101:$AL101,M$42:M$78)</f>
        <v>2.7144756983553222</v>
      </c>
      <c r="N139" cm="1">
        <f t="array" ref="N139">MMULT($B101:$AL101,N$42:N$78)</f>
        <v>7.6682950474225509</v>
      </c>
      <c r="O139" cm="1">
        <f t="array" ref="O139">MMULT($B101:$AL101,O$42:O$78)</f>
        <v>41.784075184063418</v>
      </c>
      <c r="P139" cm="1">
        <f t="array" ref="P139">MMULT($B101:$AL101,P$42:P$78)</f>
        <v>50.652423607403819</v>
      </c>
      <c r="Q139" cm="1">
        <f t="array" ref="Q139">MMULT($B101:$AL101,Q$42:Q$78)</f>
        <v>80.404065813262946</v>
      </c>
      <c r="R139" cm="1">
        <f t="array" ref="R139">MMULT($B101:$AL101,R$42:R$78)</f>
        <v>46.520113665787719</v>
      </c>
      <c r="S139" cm="1">
        <f t="array" ref="S139">MMULT($B101:$AL101,S$42:S$78)</f>
        <v>568.3582543166948</v>
      </c>
      <c r="T139" cm="1">
        <f t="array" ref="T139">MMULT($B101:$AL101,T$42:T$78)</f>
        <v>1014.1297750731036</v>
      </c>
      <c r="U139" cm="1">
        <f t="array" ref="U139">MMULT($B101:$AL101,U$42:U$78)</f>
        <v>140.70408773474966</v>
      </c>
      <c r="V139" cm="1">
        <f t="array" ref="V139">MMULT($B101:$AL101,V$42:V$78)</f>
        <v>200.48871974557829</v>
      </c>
      <c r="W139" cm="1">
        <f t="array" ref="W139">MMULT($B101:$AL101,W$42:W$78)</f>
        <v>15867.345742762926</v>
      </c>
      <c r="X139" cm="1">
        <f t="array" ref="X139">MMULT($B101:$AL101,X$42:X$78)</f>
        <v>184.39829744405841</v>
      </c>
      <c r="Y139" cm="1">
        <f t="array" ref="Y139">MMULT($B101:$AL101,Y$42:Y$78)</f>
        <v>774.80574330102138</v>
      </c>
      <c r="Z139" cm="1">
        <f t="array" ref="Z139">MMULT($B101:$AL101,Z$42:Z$78)</f>
        <v>812.54068844767801</v>
      </c>
      <c r="AA139" cm="1">
        <f t="array" ref="AA139">MMULT($B101:$AL101,AA$42:AA$78)</f>
        <v>413.83908821329118</v>
      </c>
      <c r="AB139" cm="1">
        <f t="array" ref="AB139">MMULT($B101:$AL101,AB$42:AB$78)</f>
        <v>380.66142548255897</v>
      </c>
      <c r="AC139" cm="1">
        <f t="array" ref="AC139">MMULT($B101:$AL101,AC$42:AC$78)</f>
        <v>460.53188019638816</v>
      </c>
      <c r="AD139" cm="1">
        <f t="array" ref="AD139">MMULT($B101:$AL101,AD$42:AD$78)</f>
        <v>62.051547169215311</v>
      </c>
      <c r="AE139" cm="1">
        <f t="array" ref="AE139">MMULT($B101:$AL101,AE$42:AE$78)</f>
        <v>63.144838924833742</v>
      </c>
      <c r="AF139" cm="1">
        <f t="array" ref="AF139">MMULT($B101:$AL101,AF$42:AF$78)</f>
        <v>815.08927611108777</v>
      </c>
      <c r="AG139" cm="1">
        <f t="array" ref="AG139">MMULT($B101:$AL101,AG$42:AG$78)</f>
        <v>376.32637160405534</v>
      </c>
      <c r="AH139" cm="1">
        <f t="array" ref="AH139">MMULT($B101:$AL101,AH$42:AH$78)</f>
        <v>297.92659444525566</v>
      </c>
      <c r="AI139" cm="1">
        <f t="array" ref="AI139">MMULT($B101:$AL101,AI$42:AI$78)</f>
        <v>165.98226704082825</v>
      </c>
      <c r="AJ139" cm="1">
        <f t="array" ref="AJ139">MMULT($B101:$AL101,AJ$42:AJ$78)</f>
        <v>443.36921028542349</v>
      </c>
      <c r="AK139" cm="1">
        <f t="array" ref="AK139">MMULT($B101:$AL101,AK$42:AK$78)</f>
        <v>204.50676511667785</v>
      </c>
      <c r="AL139" cm="1">
        <f t="array" ref="AL139">MMULT($B101:$AL101,AL$42:AL$78)</f>
        <v>0</v>
      </c>
      <c r="AM139">
        <f t="shared" si="27"/>
        <v>23826.356137554652</v>
      </c>
      <c r="AN139">
        <v>29192.616999999998</v>
      </c>
      <c r="AO139">
        <f t="shared" si="28"/>
        <v>5366.260862445346</v>
      </c>
    </row>
    <row r="140" spans="1:41">
      <c r="A140" s="13" t="s">
        <v>30</v>
      </c>
      <c r="B140" cm="1">
        <f t="array" ref="B140">MMULT($B102:$AL102,B$42:B$78)</f>
        <v>34.596076402362748</v>
      </c>
      <c r="C140" cm="1">
        <f t="array" ref="C140">MMULT($B102:$AL102,C$42:C$78)</f>
        <v>0.62390964818834538</v>
      </c>
      <c r="D140" cm="1">
        <f t="array" ref="D140">MMULT($B102:$AL102,D$42:D$78)</f>
        <v>274.86029951333228</v>
      </c>
      <c r="E140" cm="1">
        <f t="array" ref="E140">MMULT($B102:$AL102,E$42:E$78)</f>
        <v>10.681765135817713</v>
      </c>
      <c r="F140" cm="1">
        <f t="array" ref="F140">MMULT($B102:$AL102,F$42:F$78)</f>
        <v>8.8893043296032612</v>
      </c>
      <c r="G140" cm="1">
        <f t="array" ref="G140">MMULT($B102:$AL102,G$42:G$78)</f>
        <v>30.875205996885104</v>
      </c>
      <c r="H140" cm="1">
        <f t="array" ref="H140">MMULT($B102:$AL102,H$42:H$78)</f>
        <v>11.892525257238907</v>
      </c>
      <c r="I140" cm="1">
        <f t="array" ref="I140">MMULT($B102:$AL102,I$42:I$78)</f>
        <v>10.061326520822176</v>
      </c>
      <c r="J140" cm="1">
        <f t="array" ref="J140">MMULT($B102:$AL102,J$42:J$78)</f>
        <v>6.3081819846705791</v>
      </c>
      <c r="K140" cm="1">
        <f t="array" ref="K140">MMULT($B102:$AL102,K$42:K$78)</f>
        <v>17.169390935411588</v>
      </c>
      <c r="L140" cm="1">
        <f t="array" ref="L140">MMULT($B102:$AL102,L$42:L$78)</f>
        <v>4.6577458240776961</v>
      </c>
      <c r="M140" cm="1">
        <f t="array" ref="M140">MMULT($B102:$AL102,M$42:M$78)</f>
        <v>4.3034449114564728</v>
      </c>
      <c r="N140" cm="1">
        <f t="array" ref="N140">MMULT($B102:$AL102,N$42:N$78)</f>
        <v>12.43740814119187</v>
      </c>
      <c r="O140" cm="1">
        <f t="array" ref="O140">MMULT($B102:$AL102,O$42:O$78)</f>
        <v>55.540504747376822</v>
      </c>
      <c r="P140" cm="1">
        <f t="array" ref="P140">MMULT($B102:$AL102,P$42:P$78)</f>
        <v>75.042825413016104</v>
      </c>
      <c r="Q140" cm="1">
        <f t="array" ref="Q140">MMULT($B102:$AL102,Q$42:Q$78)</f>
        <v>99.602975792567847</v>
      </c>
      <c r="R140" cm="1">
        <f t="array" ref="R140">MMULT($B102:$AL102,R$42:R$78)</f>
        <v>49.423025257189487</v>
      </c>
      <c r="S140" cm="1">
        <f t="array" ref="S140">MMULT($B102:$AL102,S$42:S$78)</f>
        <v>802.90845555617443</v>
      </c>
      <c r="T140" cm="1">
        <f t="array" ref="T140">MMULT($B102:$AL102,T$42:T$78)</f>
        <v>1988.9358423133158</v>
      </c>
      <c r="U140" cm="1">
        <f t="array" ref="U140">MMULT($B102:$AL102,U$42:U$78)</f>
        <v>206.94244444161248</v>
      </c>
      <c r="V140" cm="1">
        <f t="array" ref="V140">MMULT($B102:$AL102,V$42:V$78)</f>
        <v>363.47194067514533</v>
      </c>
      <c r="W140" cm="1">
        <f t="array" ref="W140">MMULT($B102:$AL102,W$42:W$78)</f>
        <v>183.23025081705933</v>
      </c>
      <c r="X140" cm="1">
        <f t="array" ref="X140">MMULT($B102:$AL102,X$42:X$78)</f>
        <v>10776.297321332624</v>
      </c>
      <c r="Y140" cm="1">
        <f t="array" ref="Y140">MMULT($B102:$AL102,Y$42:Y$78)</f>
        <v>595.03859663135859</v>
      </c>
      <c r="Z140" cm="1">
        <f t="array" ref="Z140">MMULT($B102:$AL102,Z$42:Z$78)</f>
        <v>1198.7930540806383</v>
      </c>
      <c r="AA140" cm="1">
        <f t="array" ref="AA140">MMULT($B102:$AL102,AA$42:AA$78)</f>
        <v>542.77095904679152</v>
      </c>
      <c r="AB140" cm="1">
        <f t="array" ref="AB140">MMULT($B102:$AL102,AB$42:AB$78)</f>
        <v>382.19984105667726</v>
      </c>
      <c r="AC140" cm="1">
        <f t="array" ref="AC140">MMULT($B102:$AL102,AC$42:AC$78)</f>
        <v>480.49644314042678</v>
      </c>
      <c r="AD140" cm="1">
        <f t="array" ref="AD140">MMULT($B102:$AL102,AD$42:AD$78)</f>
        <v>32.052770252797146</v>
      </c>
      <c r="AE140" cm="1">
        <f t="array" ref="AE140">MMULT($B102:$AL102,AE$42:AE$78)</f>
        <v>80.7995024917075</v>
      </c>
      <c r="AF140" cm="1">
        <f t="array" ref="AF140">MMULT($B102:$AL102,AF$42:AF$78)</f>
        <v>775.43742651623131</v>
      </c>
      <c r="AG140" cm="1">
        <f t="array" ref="AG140">MMULT($B102:$AL102,AG$42:AG$78)</f>
        <v>287.60046068137473</v>
      </c>
      <c r="AH140" cm="1">
        <f t="array" ref="AH140">MMULT($B102:$AL102,AH$42:AH$78)</f>
        <v>432.82629569726436</v>
      </c>
      <c r="AI140" cm="1">
        <f t="array" ref="AI140">MMULT($B102:$AL102,AI$42:AI$78)</f>
        <v>115.85205709872217</v>
      </c>
      <c r="AJ140" cm="1">
        <f t="array" ref="AJ140">MMULT($B102:$AL102,AJ$42:AJ$78)</f>
        <v>289.46143738723003</v>
      </c>
      <c r="AK140" cm="1">
        <f t="array" ref="AK140">MMULT($B102:$AL102,AK$42:AK$78)</f>
        <v>163.14076875402233</v>
      </c>
      <c r="AL140" cm="1">
        <f t="array" ref="AL140">MMULT($B102:$AL102,AL$42:AL$78)</f>
        <v>0</v>
      </c>
      <c r="AM140">
        <f t="shared" si="27"/>
        <v>20405.221783782381</v>
      </c>
      <c r="AN140">
        <v>25553.095000000005</v>
      </c>
      <c r="AO140">
        <f t="shared" si="28"/>
        <v>5147.8732162176238</v>
      </c>
    </row>
    <row r="141" spans="1:41">
      <c r="A141" s="13" t="s">
        <v>31</v>
      </c>
      <c r="B141" cm="1">
        <f t="array" ref="B141">MMULT($B103:$AL103,B$42:B$78)</f>
        <v>42.383971343617219</v>
      </c>
      <c r="C141" cm="1">
        <f t="array" ref="C141">MMULT($B103:$AL103,C$42:C$78)</f>
        <v>0.61683101070415891</v>
      </c>
      <c r="D141" cm="1">
        <f t="array" ref="D141">MMULT($B103:$AL103,D$42:D$78)</f>
        <v>474.57057344689213</v>
      </c>
      <c r="E141" cm="1">
        <f t="array" ref="E141">MMULT($B103:$AL103,E$42:E$78)</f>
        <v>17.40472918317953</v>
      </c>
      <c r="F141" cm="1">
        <f t="array" ref="F141">MMULT($B103:$AL103,F$42:F$78)</f>
        <v>16.599811933098895</v>
      </c>
      <c r="G141" cm="1">
        <f t="array" ref="G141">MMULT($B103:$AL103,G$42:G$78)</f>
        <v>76.933533560314771</v>
      </c>
      <c r="H141" cm="1">
        <f t="array" ref="H141">MMULT($B103:$AL103,H$42:H$78)</f>
        <v>22.533943079684931</v>
      </c>
      <c r="I141" cm="1">
        <f t="array" ref="I141">MMULT($B103:$AL103,I$42:I$78)</f>
        <v>15.686946115439902</v>
      </c>
      <c r="J141" cm="1">
        <f t="array" ref="J141">MMULT($B103:$AL103,J$42:J$78)</f>
        <v>11.172178880426149</v>
      </c>
      <c r="K141" cm="1">
        <f t="array" ref="K141">MMULT($B103:$AL103,K$42:K$78)</f>
        <v>29.908033249035714</v>
      </c>
      <c r="L141" cm="1">
        <f t="array" ref="L141">MMULT($B103:$AL103,L$42:L$78)</f>
        <v>17.502223998058732</v>
      </c>
      <c r="M141" cm="1">
        <f t="array" ref="M141">MMULT($B103:$AL103,M$42:M$78)</f>
        <v>7.0007796246800913</v>
      </c>
      <c r="N141" cm="1">
        <f t="array" ref="N141">MMULT($B103:$AL103,N$42:N$78)</f>
        <v>19.60168787941209</v>
      </c>
      <c r="O141" cm="1">
        <f t="array" ref="O141">MMULT($B103:$AL103,O$42:O$78)</f>
        <v>93.02531550807177</v>
      </c>
      <c r="P141" cm="1">
        <f t="array" ref="P141">MMULT($B103:$AL103,P$42:P$78)</f>
        <v>124.85110791964752</v>
      </c>
      <c r="Q141" cm="1">
        <f t="array" ref="Q141">MMULT($B103:$AL103,Q$42:Q$78)</f>
        <v>219.60732031804463</v>
      </c>
      <c r="R141" cm="1">
        <f t="array" ref="R141">MMULT($B103:$AL103,R$42:R$78)</f>
        <v>82.197675989637901</v>
      </c>
      <c r="S141" cm="1">
        <f t="array" ref="S141">MMULT($B103:$AL103,S$42:S$78)</f>
        <v>1250.9473207214119</v>
      </c>
      <c r="T141" cm="1">
        <f t="array" ref="T141">MMULT($B103:$AL103,T$42:T$78)</f>
        <v>2047.1503585626988</v>
      </c>
      <c r="U141" cm="1">
        <f t="array" ref="U141">MMULT($B103:$AL103,U$42:U$78)</f>
        <v>284.2027842989242</v>
      </c>
      <c r="V141" cm="1">
        <f t="array" ref="V141">MMULT($B103:$AL103,V$42:V$78)</f>
        <v>381.97380914337248</v>
      </c>
      <c r="W141" cm="1">
        <f t="array" ref="W141">MMULT($B103:$AL103,W$42:W$78)</f>
        <v>367.49334505842478</v>
      </c>
      <c r="X141" cm="1">
        <f t="array" ref="X141">MMULT($B103:$AL103,X$42:X$78)</f>
        <v>337.92063677047122</v>
      </c>
      <c r="Y141" cm="1">
        <f t="array" ref="Y141">MMULT($B103:$AL103,Y$42:Y$78)</f>
        <v>39370.600764557239</v>
      </c>
      <c r="Z141" cm="1">
        <f t="array" ref="Z141">MMULT($B103:$AL103,Z$42:Z$78)</f>
        <v>1515.4544057249898</v>
      </c>
      <c r="AA141" cm="1">
        <f t="array" ref="AA141">MMULT($B103:$AL103,AA$42:AA$78)</f>
        <v>781.23791860183815</v>
      </c>
      <c r="AB141" cm="1">
        <f t="array" ref="AB141">MMULT($B103:$AL103,AB$42:AB$78)</f>
        <v>471.66686471297419</v>
      </c>
      <c r="AC141" cm="1">
        <f t="array" ref="AC141">MMULT($B103:$AL103,AC$42:AC$78)</f>
        <v>611.51611437841063</v>
      </c>
      <c r="AD141" cm="1">
        <f t="array" ref="AD141">MMULT($B103:$AL103,AD$42:AD$78)</f>
        <v>42.829598095742384</v>
      </c>
      <c r="AE141" cm="1">
        <f t="array" ref="AE141">MMULT($B103:$AL103,AE$42:AE$78)</f>
        <v>98.247410242620177</v>
      </c>
      <c r="AF141" cm="1">
        <f t="array" ref="AF141">MMULT($B103:$AL103,AF$42:AF$78)</f>
        <v>988.51708119240357</v>
      </c>
      <c r="AG141" cm="1">
        <f t="array" ref="AG141">MMULT($B103:$AL103,AG$42:AG$78)</f>
        <v>275.82024053829178</v>
      </c>
      <c r="AH141" cm="1">
        <f t="array" ref="AH141">MMULT($B103:$AL103,AH$42:AH$78)</f>
        <v>429.24284895162441</v>
      </c>
      <c r="AI141" cm="1">
        <f t="array" ref="AI141">MMULT($B103:$AL103,AI$42:AI$78)</f>
        <v>220.64547082411775</v>
      </c>
      <c r="AJ141" cm="1">
        <f t="array" ref="AJ141">MMULT($B103:$AL103,AJ$42:AJ$78)</f>
        <v>247.97231512760442</v>
      </c>
      <c r="AK141" cm="1">
        <f t="array" ref="AK141">MMULT($B103:$AL103,AK$42:AK$78)</f>
        <v>232.96980340504487</v>
      </c>
      <c r="AL141" cm="1">
        <f t="array" ref="AL141">MMULT($B103:$AL103,AL$42:AL$78)</f>
        <v>0</v>
      </c>
      <c r="AM141">
        <f t="shared" si="27"/>
        <v>51228.00575394815</v>
      </c>
      <c r="AN141">
        <v>64741.991000000002</v>
      </c>
      <c r="AO141">
        <f t="shared" si="28"/>
        <v>13513.985246051852</v>
      </c>
    </row>
    <row r="142" spans="1:41">
      <c r="A142" s="13" t="s">
        <v>32</v>
      </c>
      <c r="B142" cm="1">
        <f t="array" ref="B142">MMULT($B104:$AL104,B$42:B$78)</f>
        <v>329.79488864249282</v>
      </c>
      <c r="C142" cm="1">
        <f t="array" ref="C142">MMULT($B104:$AL104,C$42:C$78)</f>
        <v>4.2022377171916432</v>
      </c>
      <c r="D142" cm="1">
        <f t="array" ref="D142">MMULT($B104:$AL104,D$42:D$78)</f>
        <v>1894.0177004511393</v>
      </c>
      <c r="E142" cm="1">
        <f t="array" ref="E142">MMULT($B104:$AL104,E$42:E$78)</f>
        <v>60.679463698030951</v>
      </c>
      <c r="F142" cm="1">
        <f t="array" ref="F142">MMULT($B104:$AL104,F$42:F$78)</f>
        <v>53.239627683683075</v>
      </c>
      <c r="G142" cm="1">
        <f t="array" ref="G142">MMULT($B104:$AL104,G$42:G$78)</f>
        <v>176.04044980410075</v>
      </c>
      <c r="H142" cm="1">
        <f t="array" ref="H142">MMULT($B104:$AL104,H$42:H$78)</f>
        <v>71.787463761737953</v>
      </c>
      <c r="I142" cm="1">
        <f t="array" ref="I142">MMULT($B104:$AL104,I$42:I$78)</f>
        <v>42.43226388712425</v>
      </c>
      <c r="J142" cm="1">
        <f t="array" ref="J142">MMULT($B104:$AL104,J$42:J$78)</f>
        <v>33.90823844677216</v>
      </c>
      <c r="K142" cm="1">
        <f t="array" ref="K142">MMULT($B104:$AL104,K$42:K$78)</f>
        <v>90.599731194395673</v>
      </c>
      <c r="L142" cm="1">
        <f t="array" ref="L142">MMULT($B104:$AL104,L$42:L$78)</f>
        <v>24.942317290720137</v>
      </c>
      <c r="M142" cm="1">
        <f t="array" ref="M142">MMULT($B104:$AL104,M$42:M$78)</f>
        <v>19.543144229018655</v>
      </c>
      <c r="N142" cm="1">
        <f t="array" ref="N142">MMULT($B104:$AL104,N$42:N$78)</f>
        <v>61.143493103312636</v>
      </c>
      <c r="O142" cm="1">
        <f t="array" ref="O142">MMULT($B104:$AL104,O$42:O$78)</f>
        <v>257.64553787915452</v>
      </c>
      <c r="P142" cm="1">
        <f t="array" ref="P142">MMULT($B104:$AL104,P$42:P$78)</f>
        <v>353.84639026530078</v>
      </c>
      <c r="Q142" cm="1">
        <f t="array" ref="Q142">MMULT($B104:$AL104,Q$42:Q$78)</f>
        <v>405.25126077989529</v>
      </c>
      <c r="R142" cm="1">
        <f t="array" ref="R142">MMULT($B104:$AL104,R$42:R$78)</f>
        <v>292.2078543724553</v>
      </c>
      <c r="S142" cm="1">
        <f t="array" ref="S142">MMULT($B104:$AL104,S$42:S$78)</f>
        <v>4878.671504452258</v>
      </c>
      <c r="T142" cm="1">
        <f t="array" ref="T142">MMULT($B104:$AL104,T$42:T$78)</f>
        <v>6874.2724758153545</v>
      </c>
      <c r="U142" cm="1">
        <f t="array" ref="U142">MMULT($B104:$AL104,U$42:U$78)</f>
        <v>1449.1967081918244</v>
      </c>
      <c r="V142" cm="1">
        <f t="array" ref="V142">MMULT($B104:$AL104,V$42:V$78)</f>
        <v>1631.7991993730636</v>
      </c>
      <c r="W142" cm="1">
        <f t="array" ref="W142">MMULT($B104:$AL104,W$42:W$78)</f>
        <v>578.80945576730187</v>
      </c>
      <c r="X142" cm="1">
        <f t="array" ref="X142">MMULT($B104:$AL104,X$42:X$78)</f>
        <v>806.1284637802537</v>
      </c>
      <c r="Y142" cm="1">
        <f t="array" ref="Y142">MMULT($B104:$AL104,Y$42:Y$78)</f>
        <v>790.35587315705823</v>
      </c>
      <c r="Z142" cm="1">
        <f t="array" ref="Z142">MMULT($B104:$AL104,Z$42:Z$78)</f>
        <v>34893.340323265737</v>
      </c>
      <c r="AA142" cm="1">
        <f t="array" ref="AA142">MMULT($B104:$AL104,AA$42:AA$78)</f>
        <v>8108.1981155977055</v>
      </c>
      <c r="AB142" cm="1">
        <f t="array" ref="AB142">MMULT($B104:$AL104,AB$42:AB$78)</f>
        <v>1634.5793268792866</v>
      </c>
      <c r="AC142" cm="1">
        <f t="array" ref="AC142">MMULT($B104:$AL104,AC$42:AC$78)</f>
        <v>994.71527267045565</v>
      </c>
      <c r="AD142" cm="1">
        <f t="array" ref="AD142">MMULT($B104:$AL104,AD$42:AD$78)</f>
        <v>111.56270474322382</v>
      </c>
      <c r="AE142" cm="1">
        <f t="array" ref="AE142">MMULT($B104:$AL104,AE$42:AE$78)</f>
        <v>221.74753282132929</v>
      </c>
      <c r="AF142" cm="1">
        <f t="array" ref="AF142">MMULT($B104:$AL104,AF$42:AF$78)</f>
        <v>2748.1506048824672</v>
      </c>
      <c r="AG142" cm="1">
        <f t="array" ref="AG142">MMULT($B104:$AL104,AG$42:AG$78)</f>
        <v>797.07701115094983</v>
      </c>
      <c r="AH142" cm="1">
        <f t="array" ref="AH142">MMULT($B104:$AL104,AH$42:AH$78)</f>
        <v>1521.4582217961758</v>
      </c>
      <c r="AI142" cm="1">
        <f t="array" ref="AI142">MMULT($B104:$AL104,AI$42:AI$78)</f>
        <v>471.95958864099339</v>
      </c>
      <c r="AJ142" cm="1">
        <f t="array" ref="AJ142">MMULT($B104:$AL104,AJ$42:AJ$78)</f>
        <v>695.34501034220602</v>
      </c>
      <c r="AK142" cm="1">
        <f t="array" ref="AK142">MMULT($B104:$AL104,AK$42:AK$78)</f>
        <v>801.35653261998755</v>
      </c>
      <c r="AL142" cm="1">
        <f t="array" ref="AL142">MMULT($B104:$AL104,AL$42:AL$78)</f>
        <v>0</v>
      </c>
      <c r="AM142">
        <f t="shared" si="27"/>
        <v>74180.00598915416</v>
      </c>
      <c r="AN142">
        <v>97452.130999999979</v>
      </c>
      <c r="AO142">
        <f t="shared" si="28"/>
        <v>23272.125010845819</v>
      </c>
    </row>
    <row r="143" spans="1:41">
      <c r="A143" s="13" t="s">
        <v>33</v>
      </c>
      <c r="B143" cm="1">
        <f t="array" ref="B143">MMULT($B105:$AL105,B$42:B$78)</f>
        <v>135.80708321931951</v>
      </c>
      <c r="C143" cm="1">
        <f t="array" ref="C143">MMULT($B105:$AL105,C$42:C$78)</f>
        <v>4.0961650957388827</v>
      </c>
      <c r="D143" cm="1">
        <f t="array" ref="D143">MMULT($B105:$AL105,D$42:D$78)</f>
        <v>1274.9586695565081</v>
      </c>
      <c r="E143" cm="1">
        <f t="array" ref="E143">MMULT($B105:$AL105,E$42:E$78)</f>
        <v>42.669545503390076</v>
      </c>
      <c r="F143" cm="1">
        <f t="array" ref="F143">MMULT($B105:$AL105,F$42:F$78)</f>
        <v>48.320457696167082</v>
      </c>
      <c r="G143" cm="1">
        <f t="array" ref="G143">MMULT($B105:$AL105,G$42:G$78)</f>
        <v>120.90170330449814</v>
      </c>
      <c r="H143" cm="1">
        <f t="array" ref="H143">MMULT($B105:$AL105,H$42:H$78)</f>
        <v>54.378363862492854</v>
      </c>
      <c r="I143" cm="1">
        <f t="array" ref="I143">MMULT($B105:$AL105,I$42:I$78)</f>
        <v>52.944886500154851</v>
      </c>
      <c r="J143" cm="1">
        <f t="array" ref="J143">MMULT($B105:$AL105,J$42:J$78)</f>
        <v>35.059832314862192</v>
      </c>
      <c r="K143" cm="1">
        <f t="array" ref="K143">MMULT($B105:$AL105,K$42:K$78)</f>
        <v>94.244474871229301</v>
      </c>
      <c r="L143" cm="1">
        <f t="array" ref="L143">MMULT($B105:$AL105,L$42:L$78)</f>
        <v>19.930004856819682</v>
      </c>
      <c r="M143" cm="1">
        <f t="array" ref="M143">MMULT($B105:$AL105,M$42:M$78)</f>
        <v>14.931102891614133</v>
      </c>
      <c r="N143" cm="1">
        <f t="array" ref="N143">MMULT($B105:$AL105,N$42:N$78)</f>
        <v>52.712883736656089</v>
      </c>
      <c r="O143" cm="1">
        <f t="array" ref="O143">MMULT($B105:$AL105,O$42:O$78)</f>
        <v>263.38044203269135</v>
      </c>
      <c r="P143" cm="1">
        <f t="array" ref="P143">MMULT($B105:$AL105,P$42:P$78)</f>
        <v>332.81573774571427</v>
      </c>
      <c r="Q143" cm="1">
        <f t="array" ref="Q143">MMULT($B105:$AL105,Q$42:Q$78)</f>
        <v>282.15028599145336</v>
      </c>
      <c r="R143" cm="1">
        <f t="array" ref="R143">MMULT($B105:$AL105,R$42:R$78)</f>
        <v>194.77056054016626</v>
      </c>
      <c r="S143" cm="1">
        <f t="array" ref="S143">MMULT($B105:$AL105,S$42:S$78)</f>
        <v>3241.3472851157626</v>
      </c>
      <c r="T143" cm="1">
        <f t="array" ref="T143">MMULT($B105:$AL105,T$42:T$78)</f>
        <v>11430.759287804738</v>
      </c>
      <c r="U143" cm="1">
        <f t="array" ref="U143">MMULT($B105:$AL105,U$42:U$78)</f>
        <v>1061.5605207469014</v>
      </c>
      <c r="V143" cm="1">
        <f t="array" ref="V143">MMULT($B105:$AL105,V$42:V$78)</f>
        <v>2196.1409324460283</v>
      </c>
      <c r="W143" cm="1">
        <f t="array" ref="W143">MMULT($B105:$AL105,W$42:W$78)</f>
        <v>679.74055301387875</v>
      </c>
      <c r="X143" cm="1">
        <f t="array" ref="X143">MMULT($B105:$AL105,X$42:X$78)</f>
        <v>562.7277794662615</v>
      </c>
      <c r="Y143" cm="1">
        <f t="array" ref="Y143">MMULT($B105:$AL105,Y$42:Y$78)</f>
        <v>1795.9361627896569</v>
      </c>
      <c r="Z143" cm="1">
        <f t="array" ref="Z143">MMULT($B105:$AL105,Z$42:Z$78)</f>
        <v>2787.655345442352</v>
      </c>
      <c r="AA143" cm="1">
        <f t="array" ref="AA143">MMULT($B105:$AL105,AA$42:AA$78)</f>
        <v>230539.13762417002</v>
      </c>
      <c r="AB143" cm="1">
        <f t="array" ref="AB143">MMULT($B105:$AL105,AB$42:AB$78)</f>
        <v>1760.7347958409509</v>
      </c>
      <c r="AC143" cm="1">
        <f t="array" ref="AC143">MMULT($B105:$AL105,AC$42:AC$78)</f>
        <v>1994.25145118296</v>
      </c>
      <c r="AD143" cm="1">
        <f t="array" ref="AD143">MMULT($B105:$AL105,AD$42:AD$78)</f>
        <v>132.56631385413752</v>
      </c>
      <c r="AE143" cm="1">
        <f t="array" ref="AE143">MMULT($B105:$AL105,AE$42:AE$78)</f>
        <v>390.4025064241701</v>
      </c>
      <c r="AF143" cm="1">
        <f t="array" ref="AF143">MMULT($B105:$AL105,AF$42:AF$78)</f>
        <v>2727.1270940478344</v>
      </c>
      <c r="AG143" cm="1">
        <f t="array" ref="AG143">MMULT($B105:$AL105,AG$42:AG$78)</f>
        <v>938.21644853425346</v>
      </c>
      <c r="AH143" cm="1">
        <f t="array" ref="AH143">MMULT($B105:$AL105,AH$42:AH$78)</f>
        <v>1964.9078449452804</v>
      </c>
      <c r="AI143" cm="1">
        <f t="array" ref="AI143">MMULT($B105:$AL105,AI$42:AI$78)</f>
        <v>1274.8776603102258</v>
      </c>
      <c r="AJ143" cm="1">
        <f t="array" ref="AJ143">MMULT($B105:$AL105,AJ$42:AJ$78)</f>
        <v>950.89381806256176</v>
      </c>
      <c r="AK143" cm="1">
        <f t="array" ref="AK143">MMULT($B105:$AL105,AK$42:AK$78)</f>
        <v>688.78820362044053</v>
      </c>
      <c r="AL143" cm="1">
        <f t="array" ref="AL143">MMULT($B105:$AL105,AL$42:AL$78)</f>
        <v>0</v>
      </c>
      <c r="AM143">
        <f t="shared" si="27"/>
        <v>270141.84382753796</v>
      </c>
      <c r="AN143">
        <v>285488.78999999998</v>
      </c>
      <c r="AO143">
        <f t="shared" si="28"/>
        <v>15346.94617246202</v>
      </c>
    </row>
    <row r="144" spans="1:41">
      <c r="A144" s="13" t="s">
        <v>34</v>
      </c>
      <c r="B144" cm="1">
        <f t="array" ref="B144">MMULT($B106:$AL106,B$42:B$78)</f>
        <v>343.24790329247941</v>
      </c>
      <c r="C144" cm="1">
        <f t="array" ref="C144">MMULT($B106:$AL106,C$42:C$78)</f>
        <v>6.5184782738074309</v>
      </c>
      <c r="D144" cm="1">
        <f t="array" ref="D144">MMULT($B106:$AL106,D$42:D$78)</f>
        <v>3074.2722051604565</v>
      </c>
      <c r="E144" cm="1">
        <f t="array" ref="E144">MMULT($B106:$AL106,E$42:E$78)</f>
        <v>80.609341955850653</v>
      </c>
      <c r="F144" cm="1">
        <f t="array" ref="F144">MMULT($B106:$AL106,F$42:F$78)</f>
        <v>105.00981488632598</v>
      </c>
      <c r="G144" cm="1">
        <f t="array" ref="G144">MMULT($B106:$AL106,G$42:G$78)</f>
        <v>314.50109987223794</v>
      </c>
      <c r="H144" cm="1">
        <f t="array" ref="H144">MMULT($B106:$AL106,H$42:H$78)</f>
        <v>103.05675469488064</v>
      </c>
      <c r="I144" cm="1">
        <f t="array" ref="I144">MMULT($B106:$AL106,I$42:I$78)</f>
        <v>101.10162156023324</v>
      </c>
      <c r="J144" cm="1">
        <f t="array" ref="J144">MMULT($B106:$AL106,J$42:J$78)</f>
        <v>85.920582796166116</v>
      </c>
      <c r="K144" cm="1">
        <f t="array" ref="K144">MMULT($B106:$AL106,K$42:K$78)</f>
        <v>214.32067958438364</v>
      </c>
      <c r="L144" cm="1">
        <f t="array" ref="L144">MMULT($B106:$AL106,L$42:L$78)</f>
        <v>49.960671746446515</v>
      </c>
      <c r="M144" cm="1">
        <f t="array" ref="M144">MMULT($B106:$AL106,M$42:M$78)</f>
        <v>35.794046422665168</v>
      </c>
      <c r="N144" cm="1">
        <f t="array" ref="N144">MMULT($B106:$AL106,N$42:N$78)</f>
        <v>123.6677079677997</v>
      </c>
      <c r="O144" cm="1">
        <f t="array" ref="O144">MMULT($B106:$AL106,O$42:O$78)</f>
        <v>585.98205975813596</v>
      </c>
      <c r="P144" cm="1">
        <f t="array" ref="P144">MMULT($B106:$AL106,P$42:P$78)</f>
        <v>777.01550725202492</v>
      </c>
      <c r="Q144" cm="1">
        <f t="array" ref="Q144">MMULT($B106:$AL106,Q$42:Q$78)</f>
        <v>870.69229228874599</v>
      </c>
      <c r="R144" cm="1">
        <f t="array" ref="R144">MMULT($B106:$AL106,R$42:R$78)</f>
        <v>414.18697921271377</v>
      </c>
      <c r="S144" cm="1">
        <f t="array" ref="S144">MMULT($B106:$AL106,S$42:S$78)</f>
        <v>11437.076034261536</v>
      </c>
      <c r="T144" cm="1">
        <f t="array" ref="T144">MMULT($B106:$AL106,T$42:T$78)</f>
        <v>11394.55869391612</v>
      </c>
      <c r="U144" cm="1">
        <f t="array" ref="U144">MMULT($B106:$AL106,U$42:U$78)</f>
        <v>1732.7199488935742</v>
      </c>
      <c r="V144" cm="1">
        <f t="array" ref="V144">MMULT($B106:$AL106,V$42:V$78)</f>
        <v>2918.9058514476365</v>
      </c>
      <c r="W144" cm="1">
        <f t="array" ref="W144">MMULT($B106:$AL106,W$42:W$78)</f>
        <v>1368.1356720166063</v>
      </c>
      <c r="X144" cm="1">
        <f t="array" ref="X144">MMULT($B106:$AL106,X$42:X$78)</f>
        <v>809.46662884091597</v>
      </c>
      <c r="Y144" cm="1">
        <f t="array" ref="Y144">MMULT($B106:$AL106,Y$42:Y$78)</f>
        <v>2584.6826668241979</v>
      </c>
      <c r="Z144" cm="1">
        <f t="array" ref="Z144">MMULT($B106:$AL106,Z$42:Z$78)</f>
        <v>2309.7396002172313</v>
      </c>
      <c r="AA144" cm="1">
        <f t="array" ref="AA144">MMULT($B106:$AL106,AA$42:AA$78)</f>
        <v>4061.7159450043255</v>
      </c>
      <c r="AB144" cm="1">
        <f t="array" ref="AB144">MMULT($B106:$AL106,AB$42:AB$78)</f>
        <v>28841.539443334284</v>
      </c>
      <c r="AC144" cm="1">
        <f t="array" ref="AC144">MMULT($B106:$AL106,AC$42:AC$78)</f>
        <v>3228.9782711108119</v>
      </c>
      <c r="AD144" cm="1">
        <f t="array" ref="AD144">MMULT($B106:$AL106,AD$42:AD$78)</f>
        <v>194.40752150663656</v>
      </c>
      <c r="AE144" cm="1">
        <f t="array" ref="AE144">MMULT($B106:$AL106,AE$42:AE$78)</f>
        <v>515.50170832428375</v>
      </c>
      <c r="AF144" cm="1">
        <f t="array" ref="AF144">MMULT($B106:$AL106,AF$42:AF$78)</f>
        <v>3559.0273166585425</v>
      </c>
      <c r="AG144" cm="1">
        <f t="array" ref="AG144">MMULT($B106:$AL106,AG$42:AG$78)</f>
        <v>1419.9578233684338</v>
      </c>
      <c r="AH144" cm="1">
        <f t="array" ref="AH144">MMULT($B106:$AL106,AH$42:AH$78)</f>
        <v>2443.6143282547928</v>
      </c>
      <c r="AI144" cm="1">
        <f t="array" ref="AI144">MMULT($B106:$AL106,AI$42:AI$78)</f>
        <v>1226.7531740002205</v>
      </c>
      <c r="AJ144" cm="1">
        <f t="array" ref="AJ144">MMULT($B106:$AL106,AJ$42:AJ$78)</f>
        <v>1263.5652544679479</v>
      </c>
      <c r="AK144" cm="1">
        <f t="array" ref="AK144">MMULT($B106:$AL106,AK$42:AK$78)</f>
        <v>980.05833647640907</v>
      </c>
      <c r="AL144" cm="1">
        <f t="array" ref="AL144">MMULT($B106:$AL106,AL$42:AL$78)</f>
        <v>0</v>
      </c>
      <c r="AM144">
        <f t="shared" si="27"/>
        <v>89576.261965649857</v>
      </c>
      <c r="AN144">
        <v>132228.81300000002</v>
      </c>
      <c r="AO144">
        <f t="shared" si="28"/>
        <v>42652.551034350166</v>
      </c>
    </row>
    <row r="145" spans="1:41">
      <c r="A145" s="13" t="s">
        <v>35</v>
      </c>
      <c r="B145" cm="1">
        <f t="array" ref="B145">MMULT($B107:$AL107,B$42:B$78)</f>
        <v>8.995395272504203E-2</v>
      </c>
      <c r="C145" cm="1">
        <f t="array" ref="C145">MMULT($B107:$AL107,C$42:C$78)</f>
        <v>1.4523341768837E-3</v>
      </c>
      <c r="D145" cm="1">
        <f t="array" ref="D145">MMULT($B107:$AL107,D$42:D$78)</f>
        <v>0.70433525352158655</v>
      </c>
      <c r="E145" cm="1">
        <f t="array" ref="E145">MMULT($B107:$AL107,E$42:E$78)</f>
        <v>2.3101881873797431E-2</v>
      </c>
      <c r="F145" cm="1">
        <f t="array" ref="F145">MMULT($B107:$AL107,F$42:F$78)</f>
        <v>2.062910654972459E-2</v>
      </c>
      <c r="G145" cm="1">
        <f t="array" ref="G145">MMULT($B107:$AL107,G$42:G$78)</f>
        <v>5.4290125452123292E-2</v>
      </c>
      <c r="H145" cm="1">
        <f t="array" ref="H145">MMULT($B107:$AL107,H$42:H$78)</f>
        <v>2.4950147541707914E-2</v>
      </c>
      <c r="I145" cm="1">
        <f t="array" ref="I145">MMULT($B107:$AL107,I$42:I$78)</f>
        <v>2.0654563678844579E-2</v>
      </c>
      <c r="J145" cm="1">
        <f t="array" ref="J145">MMULT($B107:$AL107,J$42:J$78)</f>
        <v>1.8175890767663662E-2</v>
      </c>
      <c r="K145" cm="1">
        <f t="array" ref="K145">MMULT($B107:$AL107,K$42:K$78)</f>
        <v>4.998981523037116E-2</v>
      </c>
      <c r="L145" cm="1">
        <f t="array" ref="L145">MMULT($B107:$AL107,L$42:L$78)</f>
        <v>1.0965899544455867E-2</v>
      </c>
      <c r="M145" cm="1">
        <f t="array" ref="M145">MMULT($B107:$AL107,M$42:M$78)</f>
        <v>9.5044079269200159E-3</v>
      </c>
      <c r="N145" cm="1">
        <f t="array" ref="N145">MMULT($B107:$AL107,N$42:N$78)</f>
        <v>2.6713834832063944E-2</v>
      </c>
      <c r="O145" cm="1">
        <f t="array" ref="O145">MMULT($B107:$AL107,O$42:O$78)</f>
        <v>0.17257907115288348</v>
      </c>
      <c r="P145" cm="1">
        <f t="array" ref="P145">MMULT($B107:$AL107,P$42:P$78)</f>
        <v>1.6261061496289484</v>
      </c>
      <c r="Q145" cm="1">
        <f t="array" ref="Q145">MMULT($B107:$AL107,Q$42:Q$78)</f>
        <v>0.17263972813679762</v>
      </c>
      <c r="R145" cm="1">
        <f t="array" ref="R145">MMULT($B107:$AL107,R$42:R$78)</f>
        <v>0.15361686651726716</v>
      </c>
      <c r="S145" cm="1">
        <f t="array" ref="S145">MMULT($B107:$AL107,S$42:S$78)</f>
        <v>3.8205965406739351</v>
      </c>
      <c r="T145" cm="1">
        <f t="array" ref="T145">MMULT($B107:$AL107,T$42:T$78)</f>
        <v>2.1656362464534302</v>
      </c>
      <c r="U145" cm="1">
        <f t="array" ref="U145">MMULT($B107:$AL107,U$42:U$78)</f>
        <v>0.42153222053079176</v>
      </c>
      <c r="V145" cm="1">
        <f t="array" ref="V145">MMULT($B107:$AL107,V$42:V$78)</f>
        <v>0.49873465183213589</v>
      </c>
      <c r="W145" cm="1">
        <f t="array" ref="W145">MMULT($B107:$AL107,W$42:W$78)</f>
        <v>0.23250906213747127</v>
      </c>
      <c r="X145" cm="1">
        <f t="array" ref="X145">MMULT($B107:$AL107,X$42:X$78)</f>
        <v>0.18056584931086431</v>
      </c>
      <c r="Y145" cm="1">
        <f t="array" ref="Y145">MMULT($B107:$AL107,Y$42:Y$78)</f>
        <v>2.1061814780804577</v>
      </c>
      <c r="Z145" cm="1">
        <f t="array" ref="Z145">MMULT($B107:$AL107,Z$42:Z$78)</f>
        <v>0.64209611268305478</v>
      </c>
      <c r="AA145" cm="1">
        <f t="array" ref="AA145">MMULT($B107:$AL107,AA$42:AA$78)</f>
        <v>0.940838260714423</v>
      </c>
      <c r="AB145" cm="1">
        <f t="array" ref="AB145">MMULT($B107:$AL107,AB$42:AB$78)</f>
        <v>0.7739811860870438</v>
      </c>
      <c r="AC145" cm="1">
        <f t="array" ref="AC145">MMULT($B107:$AL107,AC$42:AC$78)</f>
        <v>31871.800341044109</v>
      </c>
      <c r="AD145" cm="1">
        <f t="array" ref="AD145">MMULT($B107:$AL107,AD$42:AD$78)</f>
        <v>0.29147816567857743</v>
      </c>
      <c r="AE145" cm="1">
        <f t="array" ref="AE145">MMULT($B107:$AL107,AE$42:AE$78)</f>
        <v>0.94738126536997469</v>
      </c>
      <c r="AF145" cm="1">
        <f t="array" ref="AF145">MMULT($B107:$AL107,AF$42:AF$78)</f>
        <v>1.1297295260430587</v>
      </c>
      <c r="AG145" cm="1">
        <f t="array" ref="AG145">MMULT($B107:$AL107,AG$42:AG$78)</f>
        <v>0.5125801090676777</v>
      </c>
      <c r="AH145" cm="1">
        <f t="array" ref="AH145">MMULT($B107:$AL107,AH$42:AH$78)</f>
        <v>0.61346920414113637</v>
      </c>
      <c r="AI145" cm="1">
        <f t="array" ref="AI145">MMULT($B107:$AL107,AI$42:AI$78)</f>
        <v>0.345545641427488</v>
      </c>
      <c r="AJ145" cm="1">
        <f t="array" ref="AJ145">MMULT($B107:$AL107,AJ$42:AJ$78)</f>
        <v>0.34178340157003251</v>
      </c>
      <c r="AK145" cm="1">
        <f t="array" ref="AK145">MMULT($B107:$AL107,AK$42:AK$78)</f>
        <v>0.26355877976600861</v>
      </c>
      <c r="AL145" cm="1">
        <f t="array" ref="AL145">MMULT($B107:$AL107,AL$42:AL$78)</f>
        <v>0</v>
      </c>
      <c r="AM145">
        <f t="shared" si="27"/>
        <v>31891.20819777494</v>
      </c>
      <c r="AN145">
        <v>37144.372000000003</v>
      </c>
      <c r="AO145">
        <f t="shared" si="28"/>
        <v>5253.1638022250627</v>
      </c>
    </row>
    <row r="146" spans="1:41">
      <c r="A146" s="13" t="s">
        <v>36</v>
      </c>
      <c r="B146" cm="1">
        <f t="array" ref="B146">MMULT($B108:$AL108,B$42:B$78)</f>
        <v>80.889373591412166</v>
      </c>
      <c r="C146" cm="1">
        <f t="array" ref="C146">MMULT($B108:$AL108,C$42:C$78)</f>
        <v>0.70250716789584899</v>
      </c>
      <c r="D146" cm="1">
        <f t="array" ref="D146">MMULT($B108:$AL108,D$42:D$78)</f>
        <v>890.31869196288926</v>
      </c>
      <c r="E146" cm="1">
        <f t="array" ref="E146">MMULT($B108:$AL108,E$42:E$78)</f>
        <v>22.459691023619026</v>
      </c>
      <c r="F146" cm="1">
        <f t="array" ref="F146">MMULT($B108:$AL108,F$42:F$78)</f>
        <v>15.158179490879901</v>
      </c>
      <c r="G146" cm="1">
        <f t="array" ref="G146">MMULT($B108:$AL108,G$42:G$78)</f>
        <v>38.36285216007186</v>
      </c>
      <c r="H146" cm="1">
        <f t="array" ref="H146">MMULT($B108:$AL108,H$42:H$78)</f>
        <v>37.234992274565833</v>
      </c>
      <c r="I146" cm="1">
        <f t="array" ref="I146">MMULT($B108:$AL108,I$42:I$78)</f>
        <v>40.557375509505093</v>
      </c>
      <c r="J146" cm="1">
        <f t="array" ref="J146">MMULT($B108:$AL108,J$42:J$78)</f>
        <v>8.233677159614464</v>
      </c>
      <c r="K146" cm="1">
        <f t="array" ref="K146">MMULT($B108:$AL108,K$42:K$78)</f>
        <v>22.252983328053954</v>
      </c>
      <c r="L146" cm="1">
        <f t="array" ref="L146">MMULT($B108:$AL108,L$42:L$78)</f>
        <v>5.6986958544310502</v>
      </c>
      <c r="M146" cm="1">
        <f t="array" ref="M146">MMULT($B108:$AL108,M$42:M$78)</f>
        <v>5.0392935214067114</v>
      </c>
      <c r="N146" cm="1">
        <f t="array" ref="N146">MMULT($B108:$AL108,N$42:N$78)</f>
        <v>11.517107848055689</v>
      </c>
      <c r="O146" cm="1">
        <f t="array" ref="O146">MMULT($B108:$AL108,O$42:O$78)</f>
        <v>114.08322173242964</v>
      </c>
      <c r="P146" cm="1">
        <f t="array" ref="P146">MMULT($B108:$AL108,P$42:P$78)</f>
        <v>126.45974749055088</v>
      </c>
      <c r="Q146" cm="1">
        <f t="array" ref="Q146">MMULT($B108:$AL108,Q$42:Q$78)</f>
        <v>102.85841922558305</v>
      </c>
      <c r="R146" cm="1">
        <f t="array" ref="R146">MMULT($B108:$AL108,R$42:R$78)</f>
        <v>56.029338133341817</v>
      </c>
      <c r="S146" cm="1">
        <f t="array" ref="S146">MMULT($B108:$AL108,S$42:S$78)</f>
        <v>802.69792572033771</v>
      </c>
      <c r="T146" cm="1">
        <f t="array" ref="T146">MMULT($B108:$AL108,T$42:T$78)</f>
        <v>1931.9315300204391</v>
      </c>
      <c r="U146" cm="1">
        <f t="array" ref="U146">MMULT($B108:$AL108,U$42:U$78)</f>
        <v>203.258938257137</v>
      </c>
      <c r="V146" cm="1">
        <f t="array" ref="V146">MMULT($B108:$AL108,V$42:V$78)</f>
        <v>395.42738200845878</v>
      </c>
      <c r="W146" cm="1">
        <f t="array" ref="W146">MMULT($B108:$AL108,W$42:W$78)</f>
        <v>197.44928683142257</v>
      </c>
      <c r="X146" cm="1">
        <f t="array" ref="X146">MMULT($B108:$AL108,X$42:X$78)</f>
        <v>185.60360351387035</v>
      </c>
      <c r="Y146" cm="1">
        <f t="array" ref="Y146">MMULT($B108:$AL108,Y$42:Y$78)</f>
        <v>285.25759364299842</v>
      </c>
      <c r="Z146" cm="1">
        <f t="array" ref="Z146">MMULT($B108:$AL108,Z$42:Z$78)</f>
        <v>593.45812041889405</v>
      </c>
      <c r="AA146" cm="1">
        <f t="array" ref="AA146">MMULT($B108:$AL108,AA$42:AA$78)</f>
        <v>339.9317317285857</v>
      </c>
      <c r="AB146" cm="1">
        <f t="array" ref="AB146">MMULT($B108:$AL108,AB$42:AB$78)</f>
        <v>236.49171653299172</v>
      </c>
      <c r="AC146" cm="1">
        <f t="array" ref="AC146">MMULT($B108:$AL108,AC$42:AC$78)</f>
        <v>381.28169920558582</v>
      </c>
      <c r="AD146" cm="1">
        <f t="array" ref="AD146">MMULT($B108:$AL108,AD$42:AD$78)</f>
        <v>2032.7613013555924</v>
      </c>
      <c r="AE146" cm="1">
        <f t="array" ref="AE146">MMULT($B108:$AL108,AE$42:AE$78)</f>
        <v>71.892467124176221</v>
      </c>
      <c r="AF146" cm="1">
        <f t="array" ref="AF146">MMULT($B108:$AL108,AF$42:AF$78)</f>
        <v>886.70097451687639</v>
      </c>
      <c r="AG146" cm="1">
        <f t="array" ref="AG146">MMULT($B108:$AL108,AG$42:AG$78)</f>
        <v>353.66844415089446</v>
      </c>
      <c r="AH146" cm="1">
        <f t="array" ref="AH146">MMULT($B108:$AL108,AH$42:AH$78)</f>
        <v>527.79425934506298</v>
      </c>
      <c r="AI146" cm="1">
        <f t="array" ref="AI146">MMULT($B108:$AL108,AI$42:AI$78)</f>
        <v>343.07408084890534</v>
      </c>
      <c r="AJ146" cm="1">
        <f t="array" ref="AJ146">MMULT($B108:$AL108,AJ$42:AJ$78)</f>
        <v>334.23563816791875</v>
      </c>
      <c r="AK146" cm="1">
        <f t="array" ref="AK146">MMULT($B108:$AL108,AK$42:AK$78)</f>
        <v>150.13890236627088</v>
      </c>
      <c r="AL146" cm="1">
        <f t="array" ref="AL146">MMULT($B108:$AL108,AL$42:AL$78)</f>
        <v>0</v>
      </c>
      <c r="AM146">
        <f t="shared" si="27"/>
        <v>11830.911743230725</v>
      </c>
      <c r="AN146">
        <v>18817.936999999998</v>
      </c>
      <c r="AO146">
        <f t="shared" si="28"/>
        <v>6987.0252567692733</v>
      </c>
    </row>
    <row r="147" spans="1:41">
      <c r="A147" s="13" t="s">
        <v>37</v>
      </c>
      <c r="B147" cm="1">
        <f t="array" ref="B147">MMULT($B109:$AL109,B$42:B$78)</f>
        <v>302.77048468449578</v>
      </c>
      <c r="C147" cm="1">
        <f t="array" ref="C147">MMULT($B109:$AL109,C$42:C$78)</f>
        <v>7.5339783067158796</v>
      </c>
      <c r="D147" cm="1">
        <f t="array" ref="D147">MMULT($B109:$AL109,D$42:D$78)</f>
        <v>3478.152251618113</v>
      </c>
      <c r="E147" cm="1">
        <f t="array" ref="E147">MMULT($B109:$AL109,E$42:E$78)</f>
        <v>132.16643674557685</v>
      </c>
      <c r="F147" cm="1">
        <f t="array" ref="F147">MMULT($B109:$AL109,F$42:F$78)</f>
        <v>116.62282997989651</v>
      </c>
      <c r="G147" cm="1">
        <f t="array" ref="G147">MMULT($B109:$AL109,G$42:G$78)</f>
        <v>286.99005167009693</v>
      </c>
      <c r="H147" cm="1">
        <f t="array" ref="H147">MMULT($B109:$AL109,H$42:H$78)</f>
        <v>124.31610760948351</v>
      </c>
      <c r="I147" cm="1">
        <f t="array" ref="I147">MMULT($B109:$AL109,I$42:I$78)</f>
        <v>97.383811847760867</v>
      </c>
      <c r="J147" cm="1">
        <f t="array" ref="J147">MMULT($B109:$AL109,J$42:J$78)</f>
        <v>110.9194531779541</v>
      </c>
      <c r="K147" cm="1">
        <f t="array" ref="K147">MMULT($B109:$AL109,K$42:K$78)</f>
        <v>294.32859691575089</v>
      </c>
      <c r="L147" cm="1">
        <f t="array" ref="L147">MMULT($B109:$AL109,L$42:L$78)</f>
        <v>48.533782375745766</v>
      </c>
      <c r="M147" cm="1">
        <f t="array" ref="M147">MMULT($B109:$AL109,M$42:M$78)</f>
        <v>55.324783775683706</v>
      </c>
      <c r="N147" cm="1">
        <f t="array" ref="N147">MMULT($B109:$AL109,N$42:N$78)</f>
        <v>141.37151789421981</v>
      </c>
      <c r="O147" cm="1">
        <f t="array" ref="O147">MMULT($B109:$AL109,O$42:O$78)</f>
        <v>672.96770590358722</v>
      </c>
      <c r="P147" cm="1">
        <f t="array" ref="P147">MMULT($B109:$AL109,P$42:P$78)</f>
        <v>911.30056324015243</v>
      </c>
      <c r="Q147" cm="1">
        <f t="array" ref="Q147">MMULT($B109:$AL109,Q$42:Q$78)</f>
        <v>961.61312942452173</v>
      </c>
      <c r="R147" cm="1">
        <f t="array" ref="R147">MMULT($B109:$AL109,R$42:R$78)</f>
        <v>982.29645576963787</v>
      </c>
      <c r="S147" cm="1">
        <f t="array" ref="S147">MMULT($B109:$AL109,S$42:S$78)</f>
        <v>12687.783788947499</v>
      </c>
      <c r="T147" cm="1">
        <f t="array" ref="T147">MMULT($B109:$AL109,T$42:T$78)</f>
        <v>11698.36409531812</v>
      </c>
      <c r="U147" cm="1">
        <f t="array" ref="U147">MMULT($B109:$AL109,U$42:U$78)</f>
        <v>2503.7945274432341</v>
      </c>
      <c r="V147" cm="1">
        <f t="array" ref="V147">MMULT($B109:$AL109,V$42:V$78)</f>
        <v>2730.8144461655697</v>
      </c>
      <c r="W147" cm="1">
        <f t="array" ref="W147">MMULT($B109:$AL109,W$42:W$78)</f>
        <v>1075.9871302101408</v>
      </c>
      <c r="X147" cm="1">
        <f t="array" ref="X147">MMULT($B109:$AL109,X$42:X$78)</f>
        <v>907.76599074031503</v>
      </c>
      <c r="Y147" cm="1">
        <f t="array" ref="Y147">MMULT($B109:$AL109,Y$42:Y$78)</f>
        <v>1894.9362213325501</v>
      </c>
      <c r="Z147" cm="1">
        <f t="array" ref="Z147">MMULT($B109:$AL109,Z$42:Z$78)</f>
        <v>3393.6614223047809</v>
      </c>
      <c r="AA147" cm="1">
        <f t="array" ref="AA147">MMULT($B109:$AL109,AA$42:AA$78)</f>
        <v>4854.562359146963</v>
      </c>
      <c r="AB147" cm="1">
        <f t="array" ref="AB147">MMULT($B109:$AL109,AB$42:AB$78)</f>
        <v>2313.8226555712804</v>
      </c>
      <c r="AC147" cm="1">
        <f t="array" ref="AC147">MMULT($B109:$AL109,AC$42:AC$78)</f>
        <v>3539.7344835589743</v>
      </c>
      <c r="AD147" cm="1">
        <f t="array" ref="AD147">MMULT($B109:$AL109,AD$42:AD$78)</f>
        <v>295.69816070564013</v>
      </c>
      <c r="AE147" cm="1">
        <f t="array" ref="AE147">MMULT($B109:$AL109,AE$42:AE$78)</f>
        <v>6880.2757227930842</v>
      </c>
      <c r="AF147" cm="1">
        <f t="array" ref="AF147">MMULT($B109:$AL109,AF$42:AF$78)</f>
        <v>6135.4953095504452</v>
      </c>
      <c r="AG147" cm="1">
        <f t="array" ref="AG147">MMULT($B109:$AL109,AG$42:AG$78)</f>
        <v>2562.0117010067092</v>
      </c>
      <c r="AH147" cm="1">
        <f t="array" ref="AH147">MMULT($B109:$AL109,AH$42:AH$78)</f>
        <v>3183.1179394545916</v>
      </c>
      <c r="AI147" cm="1">
        <f t="array" ref="AI147">MMULT($B109:$AL109,AI$42:AI$78)</f>
        <v>1952.9142893269736</v>
      </c>
      <c r="AJ147" cm="1">
        <f t="array" ref="AJ147">MMULT($B109:$AL109,AJ$42:AJ$78)</f>
        <v>1867.8942654244838</v>
      </c>
      <c r="AK147" cm="1">
        <f t="array" ref="AK147">MMULT($B109:$AL109,AK$42:AK$78)</f>
        <v>1591.43332718428</v>
      </c>
      <c r="AL147" cm="1">
        <f t="array" ref="AL147">MMULT($B109:$AL109,AL$42:AL$78)</f>
        <v>0</v>
      </c>
      <c r="AM147">
        <f t="shared" si="27"/>
        <v>80794.659777125024</v>
      </c>
      <c r="AN147">
        <v>132898.179</v>
      </c>
      <c r="AO147">
        <f t="shared" si="28"/>
        <v>52103.51922287498</v>
      </c>
    </row>
    <row r="148" spans="1:41">
      <c r="A148" s="13" t="s">
        <v>38</v>
      </c>
      <c r="B148" cm="1">
        <f t="array" ref="B148">MMULT($B110:$AL110,B$42:B$78)</f>
        <v>0</v>
      </c>
      <c r="C148" cm="1">
        <f t="array" ref="C148">MMULT($B110:$AL110,C$42:C$78)</f>
        <v>0</v>
      </c>
      <c r="D148" cm="1">
        <f t="array" ref="D148">MMULT($B110:$AL110,D$42:D$78)</f>
        <v>0</v>
      </c>
      <c r="E148" cm="1">
        <f t="array" ref="E148">MMULT($B110:$AL110,E$42:E$78)</f>
        <v>0</v>
      </c>
      <c r="F148" cm="1">
        <f t="array" ref="F148">MMULT($B110:$AL110,F$42:F$78)</f>
        <v>0</v>
      </c>
      <c r="G148" cm="1">
        <f t="array" ref="G148">MMULT($B110:$AL110,G$42:G$78)</f>
        <v>0</v>
      </c>
      <c r="H148" cm="1">
        <f t="array" ref="H148">MMULT($B110:$AL110,H$42:H$78)</f>
        <v>0</v>
      </c>
      <c r="I148" cm="1">
        <f t="array" ref="I148">MMULT($B110:$AL110,I$42:I$78)</f>
        <v>0</v>
      </c>
      <c r="J148" cm="1">
        <f t="array" ref="J148">MMULT($B110:$AL110,J$42:J$78)</f>
        <v>0</v>
      </c>
      <c r="K148" cm="1">
        <f t="array" ref="K148">MMULT($B110:$AL110,K$42:K$78)</f>
        <v>0</v>
      </c>
      <c r="L148" cm="1">
        <f t="array" ref="L148">MMULT($B110:$AL110,L$42:L$78)</f>
        <v>0</v>
      </c>
      <c r="M148" cm="1">
        <f t="array" ref="M148">MMULT($B110:$AL110,M$42:M$78)</f>
        <v>0</v>
      </c>
      <c r="N148" cm="1">
        <f t="array" ref="N148">MMULT($B110:$AL110,N$42:N$78)</f>
        <v>0</v>
      </c>
      <c r="O148" cm="1">
        <f t="array" ref="O148">MMULT($B110:$AL110,O$42:O$78)</f>
        <v>0</v>
      </c>
      <c r="P148" cm="1">
        <f t="array" ref="P148">MMULT($B110:$AL110,P$42:P$78)</f>
        <v>0</v>
      </c>
      <c r="Q148" cm="1">
        <f t="array" ref="Q148">MMULT($B110:$AL110,Q$42:Q$78)</f>
        <v>0</v>
      </c>
      <c r="R148" cm="1">
        <f t="array" ref="R148">MMULT($B110:$AL110,R$42:R$78)</f>
        <v>0</v>
      </c>
      <c r="S148" cm="1">
        <f t="array" ref="S148">MMULT($B110:$AL110,S$42:S$78)</f>
        <v>0</v>
      </c>
      <c r="T148" cm="1">
        <f t="array" ref="T148">MMULT($B110:$AL110,T$42:T$78)</f>
        <v>0</v>
      </c>
      <c r="U148" cm="1">
        <f t="array" ref="U148">MMULT($B110:$AL110,U$42:U$78)</f>
        <v>0</v>
      </c>
      <c r="V148" cm="1">
        <f t="array" ref="V148">MMULT($B110:$AL110,V$42:V$78)</f>
        <v>0</v>
      </c>
      <c r="W148" cm="1">
        <f t="array" ref="W148">MMULT($B110:$AL110,W$42:W$78)</f>
        <v>0</v>
      </c>
      <c r="X148" cm="1">
        <f t="array" ref="X148">MMULT($B110:$AL110,X$42:X$78)</f>
        <v>0</v>
      </c>
      <c r="Y148" cm="1">
        <f t="array" ref="Y148">MMULT($B110:$AL110,Y$42:Y$78)</f>
        <v>0</v>
      </c>
      <c r="Z148" cm="1">
        <f t="array" ref="Z148">MMULT($B110:$AL110,Z$42:Z$78)</f>
        <v>0</v>
      </c>
      <c r="AA148" cm="1">
        <f t="array" ref="AA148">MMULT($B110:$AL110,AA$42:AA$78)</f>
        <v>0</v>
      </c>
      <c r="AB148" cm="1">
        <f t="array" ref="AB148">MMULT($B110:$AL110,AB$42:AB$78)</f>
        <v>0</v>
      </c>
      <c r="AC148" cm="1">
        <f t="array" ref="AC148">MMULT($B110:$AL110,AC$42:AC$78)</f>
        <v>0</v>
      </c>
      <c r="AD148" cm="1">
        <f t="array" ref="AD148">MMULT($B110:$AL110,AD$42:AD$78)</f>
        <v>0</v>
      </c>
      <c r="AE148" cm="1">
        <f t="array" ref="AE148">MMULT($B110:$AL110,AE$42:AE$78)</f>
        <v>0</v>
      </c>
      <c r="AF148" cm="1">
        <f t="array" ref="AF148">MMULT($B110:$AL110,AF$42:AF$78)</f>
        <v>152494.58100000001</v>
      </c>
      <c r="AG148" cm="1">
        <f t="array" ref="AG148">MMULT($B110:$AL110,AG$42:AG$78)</f>
        <v>0</v>
      </c>
      <c r="AH148" cm="1">
        <f t="array" ref="AH148">MMULT($B110:$AL110,AH$42:AH$78)</f>
        <v>0</v>
      </c>
      <c r="AI148" cm="1">
        <f t="array" ref="AI148">MMULT($B110:$AL110,AI$42:AI$78)</f>
        <v>0</v>
      </c>
      <c r="AJ148" cm="1">
        <f t="array" ref="AJ148">MMULT($B110:$AL110,AJ$42:AJ$78)</f>
        <v>0</v>
      </c>
      <c r="AK148" cm="1">
        <f t="array" ref="AK148">MMULT($B110:$AL110,AK$42:AK$78)</f>
        <v>0</v>
      </c>
      <c r="AL148" cm="1">
        <f t="array" ref="AL148">MMULT($B110:$AL110,AL$42:AL$78)</f>
        <v>0</v>
      </c>
      <c r="AM148">
        <f t="shared" si="27"/>
        <v>152494.58100000001</v>
      </c>
      <c r="AN148">
        <v>152494.58100000001</v>
      </c>
      <c r="AO148">
        <f t="shared" si="28"/>
        <v>0</v>
      </c>
    </row>
    <row r="149" spans="1:41">
      <c r="A149" s="13" t="s">
        <v>39</v>
      </c>
      <c r="B149" cm="1">
        <f t="array" ref="B149">MMULT($B111:$AL111,B$42:B$78)</f>
        <v>68.026623098213946</v>
      </c>
      <c r="C149" cm="1">
        <f t="array" ref="C149">MMULT($B111:$AL111,C$42:C$78)</f>
        <v>1.4566021327160683</v>
      </c>
      <c r="D149" cm="1">
        <f t="array" ref="D149">MMULT($B111:$AL111,D$42:D$78)</f>
        <v>546.53779237563026</v>
      </c>
      <c r="E149" cm="1">
        <f t="array" ref="E149">MMULT($B111:$AL111,E$42:E$78)</f>
        <v>19.564914999331119</v>
      </c>
      <c r="F149" cm="1">
        <f t="array" ref="F149">MMULT($B111:$AL111,F$42:F$78)</f>
        <v>17.16438990077333</v>
      </c>
      <c r="G149" cm="1">
        <f t="array" ref="G149">MMULT($B111:$AL111,G$42:G$78)</f>
        <v>76.220368395354043</v>
      </c>
      <c r="H149" cm="1">
        <f t="array" ref="H149">MMULT($B111:$AL111,H$42:H$78)</f>
        <v>32.623325441554009</v>
      </c>
      <c r="I149" cm="1">
        <f t="array" ref="I149">MMULT($B111:$AL111,I$42:I$78)</f>
        <v>25.915469525115206</v>
      </c>
      <c r="J149" cm="1">
        <f t="array" ref="J149">MMULT($B111:$AL111,J$42:J$78)</f>
        <v>18.852607983858459</v>
      </c>
      <c r="K149" cm="1">
        <f t="array" ref="K149">MMULT($B111:$AL111,K$42:K$78)</f>
        <v>41.857869747070552</v>
      </c>
      <c r="L149" cm="1">
        <f t="array" ref="L149">MMULT($B111:$AL111,L$42:L$78)</f>
        <v>14.513600155487275</v>
      </c>
      <c r="M149" cm="1">
        <f t="array" ref="M149">MMULT($B111:$AL111,M$42:M$78)</f>
        <v>11.551221243679189</v>
      </c>
      <c r="N149" cm="1">
        <f t="array" ref="N149">MMULT($B111:$AL111,N$42:N$78)</f>
        <v>29.888819123585186</v>
      </c>
      <c r="O149" cm="1">
        <f t="array" ref="O149">MMULT($B111:$AL111,O$42:O$78)</f>
        <v>188.62231385527278</v>
      </c>
      <c r="P149" cm="1">
        <f t="array" ref="P149">MMULT($B111:$AL111,P$42:P$78)</f>
        <v>234.96522494145958</v>
      </c>
      <c r="Q149" cm="1">
        <f t="array" ref="Q149">MMULT($B111:$AL111,Q$42:Q$78)</f>
        <v>333.792044252219</v>
      </c>
      <c r="R149" cm="1">
        <f t="array" ref="R149">MMULT($B111:$AL111,R$42:R$78)</f>
        <v>75.027330108683302</v>
      </c>
      <c r="S149" cm="1">
        <f t="array" ref="S149">MMULT($B111:$AL111,S$42:S$78)</f>
        <v>1365.2347597311073</v>
      </c>
      <c r="T149" cm="1">
        <f t="array" ref="T149">MMULT($B111:$AL111,T$42:T$78)</f>
        <v>2074.3311491383797</v>
      </c>
      <c r="U149" cm="1">
        <f t="array" ref="U149">MMULT($B111:$AL111,U$42:U$78)</f>
        <v>712.87632057396365</v>
      </c>
      <c r="V149" cm="1">
        <f t="array" ref="V149">MMULT($B111:$AL111,V$42:V$78)</f>
        <v>441.04190038418955</v>
      </c>
      <c r="W149" cm="1">
        <f t="array" ref="W149">MMULT($B111:$AL111,W$42:W$78)</f>
        <v>184.0481178562442</v>
      </c>
      <c r="X149" cm="1">
        <f t="array" ref="X149">MMULT($B111:$AL111,X$42:X$78)</f>
        <v>289.50476281977336</v>
      </c>
      <c r="Y149" cm="1">
        <f t="array" ref="Y149">MMULT($B111:$AL111,Y$42:Y$78)</f>
        <v>682.72300201836583</v>
      </c>
      <c r="Z149" cm="1">
        <f t="array" ref="Z149">MMULT($B111:$AL111,Z$42:Z$78)</f>
        <v>434.2425650235221</v>
      </c>
      <c r="AA149" cm="1">
        <f t="array" ref="AA149">MMULT($B111:$AL111,AA$42:AA$78)</f>
        <v>344.21387685529976</v>
      </c>
      <c r="AB149" cm="1">
        <f t="array" ref="AB149">MMULT($B111:$AL111,AB$42:AB$78)</f>
        <v>353.66593772368128</v>
      </c>
      <c r="AC149" cm="1">
        <f t="array" ref="AC149">MMULT($B111:$AL111,AC$42:AC$78)</f>
        <v>456.80718185312543</v>
      </c>
      <c r="AD149" cm="1">
        <f t="array" ref="AD149">MMULT($B111:$AL111,AD$42:AD$78)</f>
        <v>57.135909308028438</v>
      </c>
      <c r="AE149" cm="1">
        <f t="array" ref="AE149">MMULT($B111:$AL111,AE$42:AE$78)</f>
        <v>65.01007869355486</v>
      </c>
      <c r="AF149" cm="1">
        <f t="array" ref="AF149">MMULT($B111:$AL111,AF$42:AF$78)</f>
        <v>861.93660396499445</v>
      </c>
      <c r="AG149" cm="1">
        <f t="array" ref="AG149">MMULT($B111:$AL111,AG$42:AG$78)</f>
        <v>96703.158802621299</v>
      </c>
      <c r="AH149" cm="1">
        <f t="array" ref="AH149">MMULT($B111:$AL111,AH$42:AH$78)</f>
        <v>2188.706948238605</v>
      </c>
      <c r="AI149" cm="1">
        <f t="array" ref="AI149">MMULT($B111:$AL111,AI$42:AI$78)</f>
        <v>248.42399436402559</v>
      </c>
      <c r="AJ149" cm="1">
        <f t="array" ref="AJ149">MMULT($B111:$AL111,AJ$42:AJ$78)</f>
        <v>287.35457173198273</v>
      </c>
      <c r="AK149" cm="1">
        <f t="array" ref="AK149">MMULT($B111:$AL111,AK$42:AK$78)</f>
        <v>128.05504813197356</v>
      </c>
      <c r="AL149" cm="1">
        <f t="array" ref="AL149">MMULT($B111:$AL111,AL$42:AL$78)</f>
        <v>0</v>
      </c>
      <c r="AM149">
        <f t="shared" si="27"/>
        <v>109615.05204831212</v>
      </c>
      <c r="AN149">
        <v>115343.48800000001</v>
      </c>
      <c r="AO149">
        <f t="shared" si="28"/>
        <v>5728.4359516878903</v>
      </c>
    </row>
    <row r="150" spans="1:41">
      <c r="A150" s="13" t="s">
        <v>40</v>
      </c>
      <c r="B150" cm="1">
        <f t="array" ref="B150">MMULT($B112:$AL112,B$42:B$78)</f>
        <v>4.6610611354915745</v>
      </c>
      <c r="C150" cm="1">
        <f t="array" ref="C150">MMULT($B112:$AL112,C$42:C$78)</f>
        <v>9.7986183062824805E-2</v>
      </c>
      <c r="D150" cm="1">
        <f t="array" ref="D150">MMULT($B112:$AL112,D$42:D$78)</f>
        <v>71.476398422521157</v>
      </c>
      <c r="E150" cm="1">
        <f t="array" ref="E150">MMULT($B112:$AL112,E$42:E$78)</f>
        <v>2.6133919185353354</v>
      </c>
      <c r="F150" cm="1">
        <f t="array" ref="F150">MMULT($B112:$AL112,F$42:F$78)</f>
        <v>1.7600168190247678</v>
      </c>
      <c r="G150" cm="1">
        <f t="array" ref="G150">MMULT($B112:$AL112,G$42:G$78)</f>
        <v>12.259861400676408</v>
      </c>
      <c r="H150" cm="1">
        <f t="array" ref="H150">MMULT($B112:$AL112,H$42:H$78)</f>
        <v>2.656954198071789</v>
      </c>
      <c r="I150" cm="1">
        <f t="array" ref="I150">MMULT($B112:$AL112,I$42:I$78)</f>
        <v>1.4277223490428566</v>
      </c>
      <c r="J150" cm="1">
        <f t="array" ref="J150">MMULT($B112:$AL112,J$42:J$78)</f>
        <v>1.3671057068913226</v>
      </c>
      <c r="K150" cm="1">
        <f t="array" ref="K150">MMULT($B112:$AL112,K$42:K$78)</f>
        <v>5.0461295587360189</v>
      </c>
      <c r="L150" cm="1">
        <f t="array" ref="L150">MMULT($B112:$AL112,L$42:L$78)</f>
        <v>0.80920284043764534</v>
      </c>
      <c r="M150" cm="1">
        <f t="array" ref="M150">MMULT($B112:$AL112,M$42:M$78)</f>
        <v>0.78188084152910442</v>
      </c>
      <c r="N150" cm="1">
        <f t="array" ref="N150">MMULT($B112:$AL112,N$42:N$78)</f>
        <v>2.4533398123261843</v>
      </c>
      <c r="O150" cm="1">
        <f t="array" ref="O150">MMULT($B112:$AL112,O$42:O$78)</f>
        <v>12.468236672921288</v>
      </c>
      <c r="P150" cm="1">
        <f t="array" ref="P150">MMULT($B112:$AL112,P$42:P$78)</f>
        <v>16.464239437872621</v>
      </c>
      <c r="Q150" cm="1">
        <f t="array" ref="Q150">MMULT($B112:$AL112,Q$42:Q$78)</f>
        <v>23.664922192954204</v>
      </c>
      <c r="R150" cm="1">
        <f t="array" ref="R150">MMULT($B112:$AL112,R$42:R$78)</f>
        <v>11.706444167392869</v>
      </c>
      <c r="S150" cm="1">
        <f t="array" ref="S150">MMULT($B112:$AL112,S$42:S$78)</f>
        <v>209.40323742019137</v>
      </c>
      <c r="T150" cm="1">
        <f t="array" ref="T150">MMULT($B112:$AL112,T$42:T$78)</f>
        <v>180.91801537735324</v>
      </c>
      <c r="U150" cm="1">
        <f t="array" ref="U150">MMULT($B112:$AL112,U$42:U$78)</f>
        <v>48.275302690630156</v>
      </c>
      <c r="V150" cm="1">
        <f t="array" ref="V150">MMULT($B112:$AL112,V$42:V$78)</f>
        <v>150.60000392676537</v>
      </c>
      <c r="W150" cm="1">
        <f t="array" ref="W150">MMULT($B112:$AL112,W$42:W$78)</f>
        <v>26.64443567189203</v>
      </c>
      <c r="X150" cm="1">
        <f t="array" ref="X150">MMULT($B112:$AL112,X$42:X$78)</f>
        <v>22.715266742309151</v>
      </c>
      <c r="Y150" cm="1">
        <f t="array" ref="Y150">MMULT($B112:$AL112,Y$42:Y$78)</f>
        <v>56.200882685121471</v>
      </c>
      <c r="Z150" cm="1">
        <f t="array" ref="Z150">MMULT($B112:$AL112,Z$42:Z$78)</f>
        <v>110.80352820777595</v>
      </c>
      <c r="AA150" cm="1">
        <f t="array" ref="AA150">MMULT($B112:$AL112,AA$42:AA$78)</f>
        <v>64.858282482612211</v>
      </c>
      <c r="AB150" cm="1">
        <f t="array" ref="AB150">MMULT($B112:$AL112,AB$42:AB$78)</f>
        <v>31.425846855146652</v>
      </c>
      <c r="AC150" cm="1">
        <f t="array" ref="AC150">MMULT($B112:$AL112,AC$42:AC$78)</f>
        <v>95.811244379729771</v>
      </c>
      <c r="AD150" cm="1">
        <f t="array" ref="AD150">MMULT($B112:$AL112,AD$42:AD$78)</f>
        <v>6.7635436746797835</v>
      </c>
      <c r="AE150" cm="1">
        <f t="array" ref="AE150">MMULT($B112:$AL112,AE$42:AE$78)</f>
        <v>15.670392777387496</v>
      </c>
      <c r="AF150" cm="1">
        <f t="array" ref="AF150">MMULT($B112:$AL112,AF$42:AF$78)</f>
        <v>225.04155727295546</v>
      </c>
      <c r="AG150" cm="1">
        <f t="array" ref="AG150">MMULT($B112:$AL112,AG$42:AG$78)</f>
        <v>29.131561721307921</v>
      </c>
      <c r="AH150" cm="1">
        <f t="array" ref="AH150">MMULT($B112:$AL112,AH$42:AH$78)</f>
        <v>124629.47060233413</v>
      </c>
      <c r="AI150" cm="1">
        <f t="array" ref="AI150">MMULT($B112:$AL112,AI$42:AI$78)</f>
        <v>228.01298375271986</v>
      </c>
      <c r="AJ150" cm="1">
        <f t="array" ref="AJ150">MMULT($B112:$AL112,AJ$42:AJ$78)</f>
        <v>40.801496057084442</v>
      </c>
      <c r="AK150" cm="1">
        <f t="array" ref="AK150">MMULT($B112:$AL112,AK$42:AK$78)</f>
        <v>16.292725686554704</v>
      </c>
      <c r="AL150" cm="1">
        <f t="array" ref="AL150">MMULT($B112:$AL112,AL$42:AL$78)</f>
        <v>0</v>
      </c>
      <c r="AM150">
        <f t="shared" si="27"/>
        <v>126360.55580337383</v>
      </c>
      <c r="AN150">
        <v>127606.944</v>
      </c>
      <c r="AO150">
        <f t="shared" si="28"/>
        <v>1246.3881966261688</v>
      </c>
    </row>
    <row r="151" spans="1:41">
      <c r="A151" s="13" t="s">
        <v>41</v>
      </c>
      <c r="B151" cm="1">
        <f t="array" ref="B151">MMULT($B113:$AL113,B$42:B$78)</f>
        <v>0</v>
      </c>
      <c r="C151" cm="1">
        <f t="array" ref="C151">MMULT($B113:$AL113,C$42:C$78)</f>
        <v>0</v>
      </c>
      <c r="D151" cm="1">
        <f t="array" ref="D151">MMULT($B113:$AL113,D$42:D$78)</f>
        <v>0</v>
      </c>
      <c r="E151" cm="1">
        <f t="array" ref="E151">MMULT($B113:$AL113,E$42:E$78)</f>
        <v>0</v>
      </c>
      <c r="F151" cm="1">
        <f t="array" ref="F151">MMULT($B113:$AL113,F$42:F$78)</f>
        <v>0</v>
      </c>
      <c r="G151" cm="1">
        <f t="array" ref="G151">MMULT($B113:$AL113,G$42:G$78)</f>
        <v>0</v>
      </c>
      <c r="H151" cm="1">
        <f t="array" ref="H151">MMULT($B113:$AL113,H$42:H$78)</f>
        <v>0</v>
      </c>
      <c r="I151" cm="1">
        <f t="array" ref="I151">MMULT($B113:$AL113,I$42:I$78)</f>
        <v>0</v>
      </c>
      <c r="J151" cm="1">
        <f t="array" ref="J151">MMULT($B113:$AL113,J$42:J$78)</f>
        <v>0</v>
      </c>
      <c r="K151" cm="1">
        <f t="array" ref="K151">MMULT($B113:$AL113,K$42:K$78)</f>
        <v>0</v>
      </c>
      <c r="L151" cm="1">
        <f t="array" ref="L151">MMULT($B113:$AL113,L$42:L$78)</f>
        <v>0</v>
      </c>
      <c r="M151" cm="1">
        <f t="array" ref="M151">MMULT($B113:$AL113,M$42:M$78)</f>
        <v>0</v>
      </c>
      <c r="N151" cm="1">
        <f t="array" ref="N151">MMULT($B113:$AL113,N$42:N$78)</f>
        <v>0</v>
      </c>
      <c r="O151" cm="1">
        <f t="array" ref="O151">MMULT($B113:$AL113,O$42:O$78)</f>
        <v>0</v>
      </c>
      <c r="P151" cm="1">
        <f t="array" ref="P151">MMULT($B113:$AL113,P$42:P$78)</f>
        <v>0</v>
      </c>
      <c r="Q151" cm="1">
        <f t="array" ref="Q151">MMULT($B113:$AL113,Q$42:Q$78)</f>
        <v>0</v>
      </c>
      <c r="R151" cm="1">
        <f t="array" ref="R151">MMULT($B113:$AL113,R$42:R$78)</f>
        <v>0</v>
      </c>
      <c r="S151" cm="1">
        <f t="array" ref="S151">MMULT($B113:$AL113,S$42:S$78)</f>
        <v>0</v>
      </c>
      <c r="T151" cm="1">
        <f t="array" ref="T151">MMULT($B113:$AL113,T$42:T$78)</f>
        <v>0</v>
      </c>
      <c r="U151" cm="1">
        <f t="array" ref="U151">MMULT($B113:$AL113,U$42:U$78)</f>
        <v>0</v>
      </c>
      <c r="V151" cm="1">
        <f t="array" ref="V151">MMULT($B113:$AL113,V$42:V$78)</f>
        <v>0</v>
      </c>
      <c r="W151" cm="1">
        <f t="array" ref="W151">MMULT($B113:$AL113,W$42:W$78)</f>
        <v>0</v>
      </c>
      <c r="X151" cm="1">
        <f t="array" ref="X151">MMULT($B113:$AL113,X$42:X$78)</f>
        <v>0</v>
      </c>
      <c r="Y151" cm="1">
        <f t="array" ref="Y151">MMULT($B113:$AL113,Y$42:Y$78)</f>
        <v>0</v>
      </c>
      <c r="Z151" cm="1">
        <f t="array" ref="Z151">MMULT($B113:$AL113,Z$42:Z$78)</f>
        <v>0</v>
      </c>
      <c r="AA151" cm="1">
        <f t="array" ref="AA151">MMULT($B113:$AL113,AA$42:AA$78)</f>
        <v>0</v>
      </c>
      <c r="AB151" cm="1">
        <f t="array" ref="AB151">MMULT($B113:$AL113,AB$42:AB$78)</f>
        <v>0</v>
      </c>
      <c r="AC151" cm="1">
        <f t="array" ref="AC151">MMULT($B113:$AL113,AC$42:AC$78)</f>
        <v>0</v>
      </c>
      <c r="AD151" cm="1">
        <f t="array" ref="AD151">MMULT($B113:$AL113,AD$42:AD$78)</f>
        <v>0</v>
      </c>
      <c r="AE151" cm="1">
        <f t="array" ref="AE151">MMULT($B113:$AL113,AE$42:AE$78)</f>
        <v>0</v>
      </c>
      <c r="AF151" cm="1">
        <f t="array" ref="AF151">MMULT($B113:$AL113,AF$42:AF$78)</f>
        <v>0</v>
      </c>
      <c r="AG151" cm="1">
        <f t="array" ref="AG151">MMULT($B113:$AL113,AG$42:AG$78)</f>
        <v>0</v>
      </c>
      <c r="AH151" cm="1">
        <f t="array" ref="AH151">MMULT($B113:$AL113,AH$42:AH$78)</f>
        <v>0</v>
      </c>
      <c r="AI151" cm="1">
        <f t="array" ref="AI151">MMULT($B113:$AL113,AI$42:AI$78)</f>
        <v>71192.415000000008</v>
      </c>
      <c r="AJ151" cm="1">
        <f t="array" ref="AJ151">MMULT($B113:$AL113,AJ$42:AJ$78)</f>
        <v>0</v>
      </c>
      <c r="AK151" cm="1">
        <f t="array" ref="AK151">MMULT($B113:$AL113,AK$42:AK$78)</f>
        <v>0</v>
      </c>
      <c r="AL151" cm="1">
        <f t="array" ref="AL151">MMULT($B113:$AL113,AL$42:AL$78)</f>
        <v>0</v>
      </c>
      <c r="AM151">
        <f t="shared" si="27"/>
        <v>71192.415000000008</v>
      </c>
      <c r="AN151">
        <v>71192.415000000008</v>
      </c>
      <c r="AO151">
        <f t="shared" si="28"/>
        <v>0</v>
      </c>
    </row>
    <row r="152" spans="1:41">
      <c r="A152" s="13" t="s">
        <v>42</v>
      </c>
      <c r="B152" cm="1">
        <f t="array" ref="B152">MMULT($B114:$AL114,B$42:B$78)</f>
        <v>8.1669673625136738</v>
      </c>
      <c r="C152" cm="1">
        <f t="array" ref="C152">MMULT($B114:$AL114,C$42:C$78)</f>
        <v>0.13016648228691499</v>
      </c>
      <c r="D152" cm="1">
        <f t="array" ref="D152">MMULT($B114:$AL114,D$42:D$78)</f>
        <v>88.842512322141431</v>
      </c>
      <c r="E152" cm="1">
        <f t="array" ref="E152">MMULT($B114:$AL114,E$42:E$78)</f>
        <v>3.0153732436465819</v>
      </c>
      <c r="F152" cm="1">
        <f t="array" ref="F152">MMULT($B114:$AL114,F$42:F$78)</f>
        <v>2.9301606713472461</v>
      </c>
      <c r="G152" cm="1">
        <f t="array" ref="G152">MMULT($B114:$AL114,G$42:G$78)</f>
        <v>11.202615052667218</v>
      </c>
      <c r="H152" cm="1">
        <f t="array" ref="H152">MMULT($B114:$AL114,H$42:H$78)</f>
        <v>4.0007238294945928</v>
      </c>
      <c r="I152" cm="1">
        <f t="array" ref="I152">MMULT($B114:$AL114,I$42:I$78)</f>
        <v>3.8871662314081954</v>
      </c>
      <c r="J152" cm="1">
        <f t="array" ref="J152">MMULT($B114:$AL114,J$42:J$78)</f>
        <v>2.6393989739595898</v>
      </c>
      <c r="K152" cm="1">
        <f t="array" ref="K152">MMULT($B114:$AL114,K$42:K$78)</f>
        <v>7.3505596960790944</v>
      </c>
      <c r="L152" cm="1">
        <f t="array" ref="L152">MMULT($B114:$AL114,L$42:L$78)</f>
        <v>1.5516311432569103</v>
      </c>
      <c r="M152" cm="1">
        <f t="array" ref="M152">MMULT($B114:$AL114,M$42:M$78)</f>
        <v>1.3073328318967943</v>
      </c>
      <c r="N152" cm="1">
        <f t="array" ref="N152">MMULT($B114:$AL114,N$42:N$78)</f>
        <v>4.0812911325866272</v>
      </c>
      <c r="O152" cm="1">
        <f t="array" ref="O152">MMULT($B114:$AL114,O$42:O$78)</f>
        <v>20.87192931525971</v>
      </c>
      <c r="P152" cm="1">
        <f t="array" ref="P152">MMULT($B114:$AL114,P$42:P$78)</f>
        <v>29.188117262184957</v>
      </c>
      <c r="Q152" cm="1">
        <f t="array" ref="Q152">MMULT($B114:$AL114,Q$42:Q$78)</f>
        <v>26.031411616365201</v>
      </c>
      <c r="R152" cm="1">
        <f t="array" ref="R152">MMULT($B114:$AL114,R$42:R$78)</f>
        <v>17.165890800421536</v>
      </c>
      <c r="S152" cm="1">
        <f t="array" ref="S152">MMULT($B114:$AL114,S$42:S$78)</f>
        <v>200.43711106224973</v>
      </c>
      <c r="T152" cm="1">
        <f t="array" ref="T152">MMULT($B114:$AL114,T$42:T$78)</f>
        <v>713.46448421628202</v>
      </c>
      <c r="U152" cm="1">
        <f t="array" ref="U152">MMULT($B114:$AL114,U$42:U$78)</f>
        <v>84.844179942212335</v>
      </c>
      <c r="V152" cm="1">
        <f t="array" ref="V152">MMULT($B114:$AL114,V$42:V$78)</f>
        <v>324.284644662544</v>
      </c>
      <c r="W152" cm="1">
        <f t="array" ref="W152">MMULT($B114:$AL114,W$42:W$78)</f>
        <v>64.084432059473471</v>
      </c>
      <c r="X152" cm="1">
        <f t="array" ref="X152">MMULT($B114:$AL114,X$42:X$78)</f>
        <v>31.599501374668623</v>
      </c>
      <c r="Y152" cm="1">
        <f t="array" ref="Y152">MMULT($B114:$AL114,Y$42:Y$78)</f>
        <v>119.72533568204791</v>
      </c>
      <c r="Z152" cm="1">
        <f t="array" ref="Z152">MMULT($B114:$AL114,Z$42:Z$78)</f>
        <v>38.68743810318859</v>
      </c>
      <c r="AA152" cm="1">
        <f t="array" ref="AA152">MMULT($B114:$AL114,AA$42:AA$78)</f>
        <v>124.84017598987039</v>
      </c>
      <c r="AB152" cm="1">
        <f t="array" ref="AB152">MMULT($B114:$AL114,AB$42:AB$78)</f>
        <v>98.166153235142573</v>
      </c>
      <c r="AC152" cm="1">
        <f t="array" ref="AC152">MMULT($B114:$AL114,AC$42:AC$78)</f>
        <v>92.039606747689362</v>
      </c>
      <c r="AD152" cm="1">
        <f t="array" ref="AD152">MMULT($B114:$AL114,AD$42:AD$78)</f>
        <v>12.0010835472841</v>
      </c>
      <c r="AE152" cm="1">
        <f t="array" ref="AE152">MMULT($B114:$AL114,AE$42:AE$78)</f>
        <v>26.343204566242985</v>
      </c>
      <c r="AF152" cm="1">
        <f t="array" ref="AF152">MMULT($B114:$AL114,AF$42:AF$78)</f>
        <v>250.04833845256368</v>
      </c>
      <c r="AG152" cm="1">
        <f t="array" ref="AG152">MMULT($B114:$AL114,AG$42:AG$78)</f>
        <v>122.36582109676932</v>
      </c>
      <c r="AH152" cm="1">
        <f t="array" ref="AH152">MMULT($B114:$AL114,AH$42:AH$78)</f>
        <v>92.1834930018276</v>
      </c>
      <c r="AI152" cm="1">
        <f t="array" ref="AI152">MMULT($B114:$AL114,AI$42:AI$78)</f>
        <v>93.342700937298261</v>
      </c>
      <c r="AJ152" cm="1">
        <f t="array" ref="AJ152">MMULT($B114:$AL114,AJ$42:AJ$78)</f>
        <v>29228.281699396714</v>
      </c>
      <c r="AK152" cm="1">
        <f t="array" ref="AK152">MMULT($B114:$AL114,AK$42:AK$78)</f>
        <v>117.85065912418823</v>
      </c>
      <c r="AL152" cm="1">
        <f t="array" ref="AL152">MMULT($B114:$AL114,AL$42:AL$78)</f>
        <v>0</v>
      </c>
      <c r="AM152">
        <f t="shared" si="27"/>
        <v>32066.953311165773</v>
      </c>
      <c r="AN152">
        <v>34022.396000000008</v>
      </c>
      <c r="AO152">
        <f t="shared" si="28"/>
        <v>1955.442688834235</v>
      </c>
    </row>
    <row r="153" spans="1:41">
      <c r="A153" s="13" t="s">
        <v>43</v>
      </c>
      <c r="B153" cm="1">
        <f t="array" ref="B153">MMULT($B115:$AL115,B$42:B$78)</f>
        <v>30.147565902558419</v>
      </c>
      <c r="C153" cm="1">
        <f t="array" ref="C153">MMULT($B115:$AL115,C$42:C$78)</f>
        <v>0.20588839656604002</v>
      </c>
      <c r="D153" cm="1">
        <f t="array" ref="D153">MMULT($B115:$AL115,D$42:D$78)</f>
        <v>275.0892113618886</v>
      </c>
      <c r="E153" cm="1">
        <f t="array" ref="E153">MMULT($B115:$AL115,E$42:E$78)</f>
        <v>7.2635268706334699</v>
      </c>
      <c r="F153" cm="1">
        <f t="array" ref="F153">MMULT($B115:$AL115,F$42:F$78)</f>
        <v>5.4935591896274998</v>
      </c>
      <c r="G153" cm="1">
        <f t="array" ref="G153">MMULT($B115:$AL115,G$42:G$78)</f>
        <v>44.078608724660818</v>
      </c>
      <c r="H153" cm="1">
        <f t="array" ref="H153">MMULT($B115:$AL115,H$42:H$78)</f>
        <v>11.018643870124805</v>
      </c>
      <c r="I153" cm="1">
        <f t="array" ref="I153">MMULT($B115:$AL115,I$42:I$78)</f>
        <v>6.0980468912886758</v>
      </c>
      <c r="J153" cm="1">
        <f t="array" ref="J153">MMULT($B115:$AL115,J$42:J$78)</f>
        <v>5.2783249164550003</v>
      </c>
      <c r="K153" cm="1">
        <f t="array" ref="K153">MMULT($B115:$AL115,K$42:K$78)</f>
        <v>11.331785853393145</v>
      </c>
      <c r="L153" cm="1">
        <f t="array" ref="L153">MMULT($B115:$AL115,L$42:L$78)</f>
        <v>3.4951743630130268</v>
      </c>
      <c r="M153" cm="1">
        <f t="array" ref="M153">MMULT($B115:$AL115,M$42:M$78)</f>
        <v>3.8260698573134335</v>
      </c>
      <c r="N153" cm="1">
        <f t="array" ref="N153">MMULT($B115:$AL115,N$42:N$78)</f>
        <v>13.253212485452385</v>
      </c>
      <c r="O153" cm="1">
        <f t="array" ref="O153">MMULT($B115:$AL115,O$42:O$78)</f>
        <v>85.389665192662093</v>
      </c>
      <c r="P153" cm="1">
        <f t="array" ref="P153">MMULT($B115:$AL115,P$42:P$78)</f>
        <v>124.61734617422736</v>
      </c>
      <c r="Q153" cm="1">
        <f t="array" ref="Q153">MMULT($B115:$AL115,Q$42:Q$78)</f>
        <v>67.861993710089038</v>
      </c>
      <c r="R153" cm="1">
        <f t="array" ref="R153">MMULT($B115:$AL115,R$42:R$78)</f>
        <v>35.684041577688362</v>
      </c>
      <c r="S153" cm="1">
        <f t="array" ref="S153">MMULT($B115:$AL115,S$42:S$78)</f>
        <v>518.53535672640817</v>
      </c>
      <c r="T153" cm="1">
        <f t="array" ref="T153">MMULT($B115:$AL115,T$42:T$78)</f>
        <v>695.84388957995156</v>
      </c>
      <c r="U153" cm="1">
        <f t="array" ref="U153">MMULT($B115:$AL115,U$42:U$78)</f>
        <v>139.18778439342029</v>
      </c>
      <c r="V153" cm="1">
        <f t="array" ref="V153">MMULT($B115:$AL115,V$42:V$78)</f>
        <v>196.99675464567247</v>
      </c>
      <c r="W153" cm="1">
        <f t="array" ref="W153">MMULT($B115:$AL115,W$42:W$78)</f>
        <v>125.18350286975426</v>
      </c>
      <c r="X153" cm="1">
        <f t="array" ref="X153">MMULT($B115:$AL115,X$42:X$78)</f>
        <v>84.352720105454623</v>
      </c>
      <c r="Y153" cm="1">
        <f t="array" ref="Y153">MMULT($B115:$AL115,Y$42:Y$78)</f>
        <v>113.22555464399046</v>
      </c>
      <c r="Z153" cm="1">
        <f t="array" ref="Z153">MMULT($B115:$AL115,Z$42:Z$78)</f>
        <v>231.36666737590448</v>
      </c>
      <c r="AA153" cm="1">
        <f t="array" ref="AA153">MMULT($B115:$AL115,AA$42:AA$78)</f>
        <v>157.02531589275677</v>
      </c>
      <c r="AB153" cm="1">
        <f t="array" ref="AB153">MMULT($B115:$AL115,AB$42:AB$78)</f>
        <v>100.1269438017498</v>
      </c>
      <c r="AC153" cm="1">
        <f t="array" ref="AC153">MMULT($B115:$AL115,AC$42:AC$78)</f>
        <v>125.75144654988101</v>
      </c>
      <c r="AD153" cm="1">
        <f t="array" ref="AD153">MMULT($B115:$AL115,AD$42:AD$78)</f>
        <v>25.642947682699972</v>
      </c>
      <c r="AE153" cm="1">
        <f t="array" ref="AE153">MMULT($B115:$AL115,AE$42:AE$78)</f>
        <v>36.453127530961062</v>
      </c>
      <c r="AF153" cm="1">
        <f t="array" ref="AF153">MMULT($B115:$AL115,AF$42:AF$78)</f>
        <v>181.42937820464678</v>
      </c>
      <c r="AG153" cm="1">
        <f t="array" ref="AG153">MMULT($B115:$AL115,AG$42:AG$78)</f>
        <v>67.362764258058519</v>
      </c>
      <c r="AH153" cm="1">
        <f t="array" ref="AH153">MMULT($B115:$AL115,AH$42:AH$78)</f>
        <v>122.5574416386642</v>
      </c>
      <c r="AI153" cm="1">
        <f t="array" ref="AI153">MMULT($B115:$AL115,AI$42:AI$78)</f>
        <v>63.11157308100622</v>
      </c>
      <c r="AJ153" cm="1">
        <f t="array" ref="AJ153">MMULT($B115:$AL115,AJ$42:AJ$78)</f>
        <v>80.88497229384835</v>
      </c>
      <c r="AK153" cm="1">
        <f t="array" ref="AK153">MMULT($B115:$AL115,AK$42:AK$78)</f>
        <v>20644.99052941355</v>
      </c>
      <c r="AL153" cm="1">
        <f t="array" ref="AL153">MMULT($B115:$AL115,AL$42:AL$78)</f>
        <v>0</v>
      </c>
      <c r="AM153">
        <f t="shared" si="27"/>
        <v>24440.16133602602</v>
      </c>
      <c r="AN153">
        <v>28941.864999999998</v>
      </c>
      <c r="AO153">
        <f t="shared" si="28"/>
        <v>4501.7036639739781</v>
      </c>
    </row>
    <row r="154" spans="1:41">
      <c r="A154" s="13" t="s">
        <v>44</v>
      </c>
      <c r="B154" cm="1">
        <f t="array" ref="B154">MMULT($B116:$AL116,B$42:B$78)</f>
        <v>0</v>
      </c>
      <c r="C154" cm="1">
        <f t="array" ref="C154">MMULT($B116:$AL116,C$42:C$78)</f>
        <v>0</v>
      </c>
      <c r="D154" cm="1">
        <f t="array" ref="D154">MMULT($B116:$AL116,D$42:D$78)</f>
        <v>0</v>
      </c>
      <c r="E154" cm="1">
        <f t="array" ref="E154">MMULT($B116:$AL116,E$42:E$78)</f>
        <v>0</v>
      </c>
      <c r="F154" cm="1">
        <f t="array" ref="F154">MMULT($B116:$AL116,F$42:F$78)</f>
        <v>0</v>
      </c>
      <c r="G154" cm="1">
        <f t="array" ref="G154">MMULT($B116:$AL116,G$42:G$78)</f>
        <v>0</v>
      </c>
      <c r="H154" cm="1">
        <f t="array" ref="H154">MMULT($B116:$AL116,H$42:H$78)</f>
        <v>0</v>
      </c>
      <c r="I154" cm="1">
        <f t="array" ref="I154">MMULT($B116:$AL116,I$42:I$78)</f>
        <v>0</v>
      </c>
      <c r="J154" cm="1">
        <f t="array" ref="J154">MMULT($B116:$AL116,J$42:J$78)</f>
        <v>0</v>
      </c>
      <c r="K154" cm="1">
        <f t="array" ref="K154">MMULT($B116:$AL116,K$42:K$78)</f>
        <v>0</v>
      </c>
      <c r="L154" cm="1">
        <f t="array" ref="L154">MMULT($B116:$AL116,L$42:L$78)</f>
        <v>0</v>
      </c>
      <c r="M154" cm="1">
        <f t="array" ref="M154">MMULT($B116:$AL116,M$42:M$78)</f>
        <v>0</v>
      </c>
      <c r="N154" cm="1">
        <f t="array" ref="N154">MMULT($B116:$AL116,N$42:N$78)</f>
        <v>0</v>
      </c>
      <c r="O154" cm="1">
        <f t="array" ref="O154">MMULT($B116:$AL116,O$42:O$78)</f>
        <v>0</v>
      </c>
      <c r="P154" cm="1">
        <f t="array" ref="P154">MMULT($B116:$AL116,P$42:P$78)</f>
        <v>0</v>
      </c>
      <c r="Q154" cm="1">
        <f t="array" ref="Q154">MMULT($B116:$AL116,Q$42:Q$78)</f>
        <v>0</v>
      </c>
      <c r="R154" cm="1">
        <f t="array" ref="R154">MMULT($B116:$AL116,R$42:R$78)</f>
        <v>0</v>
      </c>
      <c r="S154" cm="1">
        <f t="array" ref="S154">MMULT($B116:$AL116,S$42:S$78)</f>
        <v>0</v>
      </c>
      <c r="T154" cm="1">
        <f t="array" ref="T154">MMULT($B116:$AL116,T$42:T$78)</f>
        <v>0</v>
      </c>
      <c r="U154" cm="1">
        <f t="array" ref="U154">MMULT($B116:$AL116,U$42:U$78)</f>
        <v>0</v>
      </c>
      <c r="V154" cm="1">
        <f t="array" ref="V154">MMULT($B116:$AL116,V$42:V$78)</f>
        <v>0</v>
      </c>
      <c r="W154" cm="1">
        <f t="array" ref="W154">MMULT($B116:$AL116,W$42:W$78)</f>
        <v>0</v>
      </c>
      <c r="X154" cm="1">
        <f t="array" ref="X154">MMULT($B116:$AL116,X$42:X$78)</f>
        <v>0</v>
      </c>
      <c r="Y154" cm="1">
        <f t="array" ref="Y154">MMULT($B116:$AL116,Y$42:Y$78)</f>
        <v>0</v>
      </c>
      <c r="Z154" cm="1">
        <f t="array" ref="Z154">MMULT($B116:$AL116,Z$42:Z$78)</f>
        <v>0</v>
      </c>
      <c r="AA154" cm="1">
        <f t="array" ref="AA154">MMULT($B116:$AL116,AA$42:AA$78)</f>
        <v>0</v>
      </c>
      <c r="AB154" cm="1">
        <f t="array" ref="AB154">MMULT($B116:$AL116,AB$42:AB$78)</f>
        <v>0</v>
      </c>
      <c r="AC154" cm="1">
        <f t="array" ref="AC154">MMULT($B116:$AL116,AC$42:AC$78)</f>
        <v>0</v>
      </c>
      <c r="AD154" cm="1">
        <f t="array" ref="AD154">MMULT($B116:$AL116,AD$42:AD$78)</f>
        <v>0</v>
      </c>
      <c r="AE154" cm="1">
        <f t="array" ref="AE154">MMULT($B116:$AL116,AE$42:AE$78)</f>
        <v>0</v>
      </c>
      <c r="AF154" cm="1">
        <f t="array" ref="AF154">MMULT($B116:$AL116,AF$42:AF$78)</f>
        <v>0</v>
      </c>
      <c r="AG154" cm="1">
        <f t="array" ref="AG154">MMULT($B116:$AL116,AG$42:AG$78)</f>
        <v>0</v>
      </c>
      <c r="AH154" cm="1">
        <f t="array" ref="AH154">MMULT($B116:$AL116,AH$42:AH$78)</f>
        <v>0</v>
      </c>
      <c r="AI154" cm="1">
        <f t="array" ref="AI154">MMULT($B116:$AL116,AI$42:AI$78)</f>
        <v>0</v>
      </c>
      <c r="AJ154" cm="1">
        <f t="array" ref="AJ154">MMULT($B116:$AL116,AJ$42:AJ$78)</f>
        <v>0</v>
      </c>
      <c r="AK154" cm="1">
        <f t="array" ref="AK154">MMULT($B116:$AL116,AK$42:AK$78)</f>
        <v>0</v>
      </c>
      <c r="AL154" cm="1">
        <f t="array" ref="AL154">MMULT($B116:$AL116,AL$42:AL$78)</f>
        <v>1473</v>
      </c>
      <c r="AM154">
        <f t="shared" si="27"/>
        <v>1473</v>
      </c>
      <c r="AN154">
        <v>1473</v>
      </c>
      <c r="AO154">
        <f t="shared" si="28"/>
        <v>0</v>
      </c>
    </row>
    <row r="155" spans="1:41" s="77" customFormat="1">
      <c r="A155" s="130" t="s">
        <v>134</v>
      </c>
      <c r="B155" s="77">
        <f>SUM(B118:B154)</f>
        <v>12043.730470662098</v>
      </c>
      <c r="C155" s="77">
        <f t="shared" ref="C155:AL155" si="29">SUM(C118:C154)</f>
        <v>126.11079853764039</v>
      </c>
      <c r="D155" s="77">
        <f t="shared" si="29"/>
        <v>62043.042041304827</v>
      </c>
      <c r="E155" s="77">
        <f t="shared" si="29"/>
        <v>2076.3655060361057</v>
      </c>
      <c r="F155" s="77">
        <f t="shared" si="29"/>
        <v>1775.0018314303154</v>
      </c>
      <c r="G155" s="77">
        <f t="shared" si="29"/>
        <v>3443.2550343436901</v>
      </c>
      <c r="H155" s="77">
        <f t="shared" si="29"/>
        <v>2645.0935833483918</v>
      </c>
      <c r="I155" s="77">
        <f t="shared" si="29"/>
        <v>2131.9069544882977</v>
      </c>
      <c r="J155" s="77">
        <f t="shared" si="29"/>
        <v>1523.4823677103445</v>
      </c>
      <c r="K155" s="77">
        <f t="shared" si="29"/>
        <v>3863.344416857763</v>
      </c>
      <c r="L155" s="77">
        <f t="shared" si="29"/>
        <v>1236.173954573399</v>
      </c>
      <c r="M155" s="77">
        <f t="shared" si="29"/>
        <v>834.10872210431285</v>
      </c>
      <c r="N155" s="77">
        <f t="shared" si="29"/>
        <v>2162.2030483079247</v>
      </c>
      <c r="O155" s="77">
        <f t="shared" si="29"/>
        <v>10974.271688777777</v>
      </c>
      <c r="P155" s="77">
        <f t="shared" si="29"/>
        <v>20982.353239303775</v>
      </c>
      <c r="Q155" s="77">
        <f t="shared" si="29"/>
        <v>25980.984012572786</v>
      </c>
      <c r="R155" s="77">
        <f t="shared" si="29"/>
        <v>10814.05694448782</v>
      </c>
      <c r="S155" s="77">
        <f t="shared" si="29"/>
        <v>186626.56606049911</v>
      </c>
      <c r="T155" s="77">
        <f t="shared" si="29"/>
        <v>201277.38284566897</v>
      </c>
      <c r="U155" s="77">
        <f t="shared" si="29"/>
        <v>37951.695109189022</v>
      </c>
      <c r="V155" s="77">
        <f t="shared" si="29"/>
        <v>76008.514268106621</v>
      </c>
      <c r="W155" s="77">
        <f t="shared" si="29"/>
        <v>25078.537800524417</v>
      </c>
      <c r="X155" s="77">
        <f t="shared" si="29"/>
        <v>16939.073574785038</v>
      </c>
      <c r="Y155" s="77">
        <f t="shared" si="29"/>
        <v>52365.56884061257</v>
      </c>
      <c r="Z155" s="77">
        <f t="shared" si="29"/>
        <v>51359.085037411023</v>
      </c>
      <c r="AA155" s="77">
        <f t="shared" si="29"/>
        <v>257013.56697915873</v>
      </c>
      <c r="AB155" s="77">
        <f t="shared" si="29"/>
        <v>39540.009789193326</v>
      </c>
      <c r="AC155" s="77">
        <f t="shared" si="29"/>
        <v>48720.853566638194</v>
      </c>
      <c r="AD155" s="77">
        <f t="shared" si="29"/>
        <v>3392.4173540984043</v>
      </c>
      <c r="AE155" s="77">
        <f t="shared" si="29"/>
        <v>9165.7686392549531</v>
      </c>
      <c r="AF155" s="77">
        <f t="shared" si="29"/>
        <v>186083.21719844756</v>
      </c>
      <c r="AG155" s="77">
        <f t="shared" si="29"/>
        <v>110068.6814637592</v>
      </c>
      <c r="AH155" s="77">
        <f t="shared" si="29"/>
        <v>146919.53036685029</v>
      </c>
      <c r="AI155" s="77">
        <f t="shared" si="29"/>
        <v>82080.813288877791</v>
      </c>
      <c r="AJ155" s="77">
        <f t="shared" si="29"/>
        <v>40678.399888465305</v>
      </c>
      <c r="AK155" s="77">
        <f t="shared" si="29"/>
        <v>27850.090595742935</v>
      </c>
      <c r="AL155" s="77">
        <f t="shared" si="29"/>
        <v>1473</v>
      </c>
      <c r="AM155" s="77">
        <f>SUM(AM118:AM154)</f>
        <v>1765248.2572821304</v>
      </c>
    </row>
    <row r="156" spans="1:41">
      <c r="A156" s="94" t="s">
        <v>139</v>
      </c>
      <c r="B156" s="5"/>
    </row>
    <row r="157" spans="1:41">
      <c r="A157" s="94"/>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107"/>
      <c r="AN157" s="107"/>
    </row>
    <row r="158" spans="1:41">
      <c r="A158" s="13" t="s">
        <v>45</v>
      </c>
      <c r="B158" cm="1">
        <f t="array" ref="B158">MMULT('coëfficients techniques importé'!$B2:$AL2,'Invesers de la matrice I-A'!AS$11:AS$47)</f>
        <v>2.1314905838478938E-2</v>
      </c>
      <c r="C158" cm="1">
        <f t="array" ref="C158">MMULT('coëfficients techniques importé'!$B2:$AL2,'Invesers de la matrice I-A'!AT$11:AT$47)</f>
        <v>4.5802414658862196E-4</v>
      </c>
      <c r="D158" cm="1">
        <f t="array" ref="D158">MMULT('coëfficients techniques importé'!$B2:$AL2,'Invesers de la matrice I-A'!AU$11:AU$47)</f>
        <v>3.1021293396117287E-2</v>
      </c>
      <c r="E158" cm="1">
        <f t="array" ref="E158">MMULT('coëfficients techniques importé'!$B2:$AL2,'Invesers de la matrice I-A'!AV$11:AV$47)</f>
        <v>2.6040967905724436E-3</v>
      </c>
      <c r="F158" cm="1">
        <f t="array" ref="F158">MMULT('coëfficients techniques importé'!$B2:$AL2,'Invesers de la matrice I-A'!AW$11:AW$47)</f>
        <v>3.0625430270592806E-3</v>
      </c>
      <c r="G158" cm="1">
        <f t="array" ref="G158">MMULT('coëfficients techniques importé'!$B2:$AL2,'Invesers de la matrice I-A'!AX$11:AX$47)</f>
        <v>1.6822084000037312E-4</v>
      </c>
      <c r="H158" cm="1">
        <f t="array" ref="H158">MMULT('coëfficients techniques importé'!$B2:$AL2,'Invesers de la matrice I-A'!AY$11:AY$47)</f>
        <v>9.9523310168092268E-4</v>
      </c>
      <c r="I158" cm="1">
        <f t="array" ref="I158">MMULT('coëfficients techniques importé'!$B2:$AL2,'Invesers de la matrice I-A'!AZ$11:AZ$47)</f>
        <v>4.8547062823393417E-4</v>
      </c>
      <c r="J158" cm="1">
        <f t="array" ref="J158">MMULT('coëfficients techniques importé'!$B2:$AL2,'Invesers de la matrice I-A'!BA$11:BA$47)</f>
        <v>6.3935098985557263E-4</v>
      </c>
      <c r="K158" cm="1">
        <f t="array" ref="K158">MMULT('coëfficients techniques importé'!$B2:$AL2,'Invesers de la matrice I-A'!BB$11:BB$47)</f>
        <v>2.4312445756210718E-4</v>
      </c>
      <c r="L158" cm="1">
        <f t="array" ref="L158">MMULT('coëfficients techniques importé'!$B2:$AL2,'Invesers de la matrice I-A'!BC$11:BC$47)</f>
        <v>1.9326048729640776E-4</v>
      </c>
      <c r="M158" cm="1">
        <f t="array" ref="M158">MMULT('coëfficients techniques importé'!$B2:$AL2,'Invesers de la matrice I-A'!BD$11:BD$47)</f>
        <v>2.1820947584739905E-4</v>
      </c>
      <c r="N158" cm="1">
        <f t="array" ref="N158">MMULT('coëfficients techniques importé'!$B2:$AL2,'Invesers de la matrice I-A'!BE$11:BE$47)</f>
        <v>2.4001240083238606E-4</v>
      </c>
      <c r="O158" cm="1">
        <f t="array" ref="O158">MMULT('coëfficients techniques importé'!$B2:$AL2,'Invesers de la matrice I-A'!BF$11:BF$47)</f>
        <v>2.0007598993569028E-4</v>
      </c>
      <c r="P158" cm="1">
        <f t="array" ref="P158">MMULT('coëfficients techniques importé'!$B2:$AL2,'Invesers de la matrice I-A'!BG$11:BG$47)</f>
        <v>2.5011433120235478E-4</v>
      </c>
      <c r="Q158" cm="1">
        <f t="array" ref="Q158">MMULT('coëfficients techniques importé'!$B2:$AL2,'Invesers de la matrice I-A'!BH$11:BH$47)</f>
        <v>2.9801725952852544E-4</v>
      </c>
      <c r="R158" cm="1">
        <f t="array" ref="R158">MMULT('coëfficients techniques importé'!$B2:$AL2,'Invesers de la matrice I-A'!BI$11:BI$47)</f>
        <v>3.5882413674871472E-4</v>
      </c>
      <c r="S158" cm="1">
        <f t="array" ref="S158">MMULT('coëfficients techniques importé'!$B2:$AL2,'Invesers de la matrice I-A'!BJ$11:BJ$47)</f>
        <v>5.1724688705251127E-4</v>
      </c>
      <c r="T158" cm="1">
        <f t="array" ref="T158">MMULT('coëfficients techniques importé'!$B2:$AL2,'Invesers de la matrice I-A'!BK$11:BK$47)</f>
        <v>4.793681640881422E-4</v>
      </c>
      <c r="U158" cm="1">
        <f t="array" ref="U158">MMULT('coëfficients techniques importé'!$B2:$AL2,'Invesers de la matrice I-A'!BL$11:BL$47)</f>
        <v>3.0745380053197547E-4</v>
      </c>
      <c r="V158" cm="1">
        <f t="array" ref="V158">MMULT('coëfficients techniques importé'!$B2:$AL2,'Invesers de la matrice I-A'!BM$11:BM$47)</f>
        <v>1.0132089469053678E-2</v>
      </c>
      <c r="W158" cm="1">
        <f t="array" ref="W158">MMULT('coëfficients techniques importé'!$B2:$AL2,'Invesers de la matrice I-A'!BN$11:BN$47)</f>
        <v>6.8961697802258435E-4</v>
      </c>
      <c r="X158" cm="1">
        <f t="array" ref="X158">MMULT('coëfficients techniques importé'!$B2:$AL2,'Invesers de la matrice I-A'!BO$11:BO$47)</f>
        <v>3.5546275444229663E-4</v>
      </c>
      <c r="Y158" cm="1">
        <f t="array" ref="Y158">MMULT('coëfficients techniques importé'!$B2:$AL2,'Invesers de la matrice I-A'!BP$11:BP$47)</f>
        <v>3.0486604758001051E-4</v>
      </c>
      <c r="Z158" cm="1">
        <f t="array" ref="Z158">MMULT('coëfficients techniques importé'!$B2:$AL2,'Invesers de la matrice I-A'!BQ$11:BQ$47)</f>
        <v>2.274426128269532E-4</v>
      </c>
      <c r="AA158" cm="1">
        <f t="array" ref="AA158">MMULT('coëfficients techniques importé'!$B2:$AL2,'Invesers de la matrice I-A'!BR$11:BR$47)</f>
        <v>7.5904368876743045E-5</v>
      </c>
      <c r="AB158" cm="1">
        <f t="array" ref="AB158">MMULT('coëfficients techniques importé'!$B2:$AL2,'Invesers de la matrice I-A'!BS$11:BS$47)</f>
        <v>3.7712797716896575E-4</v>
      </c>
      <c r="AC158" cm="1">
        <f t="array" ref="AC158">MMULT('coëfficients techniques importé'!$B2:$AL2,'Invesers de la matrice I-A'!BT$11:BT$47)</f>
        <v>4.5714359261717172E-4</v>
      </c>
      <c r="AD158" cm="1">
        <f t="array" ref="AD158">MMULT('coëfficients techniques importé'!$B2:$AL2,'Invesers de la matrice I-A'!BU$11:BU$47)</f>
        <v>5.5870360021600366E-4</v>
      </c>
      <c r="AE158" cm="1">
        <f t="array" ref="AE158">MMULT('coëfficients techniques importé'!$B2:$AL2,'Invesers de la matrice I-A'!BV$11:BV$47)</f>
        <v>4.3891623383810298E-4</v>
      </c>
      <c r="AF158" cm="1">
        <f t="array" ref="AF158">MMULT('coëfficients techniques importé'!$B2:$AL2,'Invesers de la matrice I-A'!BW$11:BW$47)</f>
        <v>1.8657613683997705E-4</v>
      </c>
      <c r="AG158" cm="1">
        <f t="array" ref="AG158">MMULT('coëfficients techniques importé'!$B2:$AL2,'Invesers de la matrice I-A'!BX$11:BX$47)</f>
        <v>6.5026237827433382E-4</v>
      </c>
      <c r="AH158" cm="1">
        <f t="array" ref="AH158">MMULT('coëfficients techniques importé'!$B2:$AL2,'Invesers de la matrice I-A'!BY$11:BY$47)</f>
        <v>4.4687044568631048E-4</v>
      </c>
      <c r="AI158" cm="1">
        <f t="array" ref="AI158">MMULT('coëfficients techniques importé'!$B2:$AL2,'Invesers de la matrice I-A'!BZ$11:BZ$47)</f>
        <v>4.950025865556706E-4</v>
      </c>
      <c r="AJ158" cm="1">
        <f t="array" ref="AJ158">MMULT('coëfficients techniques importé'!$B2:$AL2,'Invesers de la matrice I-A'!CA$11:CA$47)</f>
        <v>1.0300289912791888E-3</v>
      </c>
      <c r="AK158" cm="1">
        <f t="array" ref="AK158">MMULT('coëfficients techniques importé'!$B2:$AL2,'Invesers de la matrice I-A'!CB$11:CB$47)</f>
        <v>5.0468497568435387E-4</v>
      </c>
      <c r="AL158" cm="1">
        <f t="array" ref="AL158">MMULT('coëfficients techniques importé'!$B2:$AL2,'Invesers de la matrice I-A'!CC$11:CC$47)</f>
        <v>0</v>
      </c>
      <c r="AN158" s="5"/>
    </row>
    <row r="159" spans="1:41">
      <c r="A159" s="13" t="s">
        <v>9</v>
      </c>
      <c r="B159" cm="1">
        <f t="array" ref="B159">MMULT('coëfficients techniques importé'!$B3:$AL3,'Invesers de la matrice I-A'!AS$11:AS$47)</f>
        <v>1.3997794526616944E-2</v>
      </c>
      <c r="C159" cm="1">
        <f t="array" ref="C159">MMULT('coëfficients techniques importé'!$B3:$AL3,'Invesers de la matrice I-A'!AT$11:AT$47)</f>
        <v>1.7407738247405928E-2</v>
      </c>
      <c r="D159" cm="1">
        <f t="array" ref="D159">MMULT('coëfficients techniques importé'!$B3:$AL3,'Invesers de la matrice I-A'!AU$11:AU$47)</f>
        <v>1.0538110209164567E-2</v>
      </c>
      <c r="E159" cm="1">
        <f t="array" ref="E159">MMULT('coëfficients techniques importé'!$B3:$AL3,'Invesers de la matrice I-A'!AV$11:AV$47)</f>
        <v>5.4783484930429494E-3</v>
      </c>
      <c r="F159" cm="1">
        <f t="array" ref="F159">MMULT('coëfficients techniques importé'!$B3:$AL3,'Invesers de la matrice I-A'!AW$11:AW$47)</f>
        <v>1.1813371361829155E-2</v>
      </c>
      <c r="G159" cm="1">
        <f t="array" ref="G159">MMULT('coëfficients techniques importé'!$B3:$AL3,'Invesers de la matrice I-A'!AX$11:AX$47)</f>
        <v>0.61094601246278435</v>
      </c>
      <c r="H159" cm="1">
        <f t="array" ref="H159">MMULT('coëfficients techniques importé'!$B3:$AL3,'Invesers de la matrice I-A'!AY$11:AY$47)</f>
        <v>4.0995785381028084E-2</v>
      </c>
      <c r="I159" cm="1">
        <f t="array" ref="I159">MMULT('coëfficients techniques importé'!$B3:$AL3,'Invesers de la matrice I-A'!AZ$11:AZ$47)</f>
        <v>4.9656757665948667E-3</v>
      </c>
      <c r="J159" cm="1">
        <f t="array" ref="J159">MMULT('coëfficients techniques importé'!$B3:$AL3,'Invesers de la matrice I-A'!BA$11:BA$47)</f>
        <v>1.3809203935696584E-2</v>
      </c>
      <c r="K159" cm="1">
        <f t="array" ref="K159">MMULT('coëfficients techniques importé'!$B3:$AL3,'Invesers de la matrice I-A'!BB$11:BB$47)</f>
        <v>3.5092567511207519E-2</v>
      </c>
      <c r="L159" cm="1">
        <f t="array" ref="L159">MMULT('coëfficients techniques importé'!$B3:$AL3,'Invesers de la matrice I-A'!BC$11:BC$47)</f>
        <v>4.8671709462173871E-3</v>
      </c>
      <c r="M159" cm="1">
        <f t="array" ref="M159">MMULT('coëfficients techniques importé'!$B3:$AL3,'Invesers de la matrice I-A'!BD$11:BD$47)</f>
        <v>6.5757701791993575E-3</v>
      </c>
      <c r="N159" cm="1">
        <f t="array" ref="N159">MMULT('coëfficients techniques importé'!$B3:$AL3,'Invesers de la matrice I-A'!BE$11:BE$47)</f>
        <v>7.1762146101994684E-3</v>
      </c>
      <c r="O159" cm="1">
        <f t="array" ref="O159">MMULT('coëfficients techniques importé'!$B3:$AL3,'Invesers de la matrice I-A'!BF$11:BF$47)</f>
        <v>5.0226821471940995E-3</v>
      </c>
      <c r="P159" cm="1">
        <f t="array" ref="P159">MMULT('coëfficients techniques importé'!$B3:$AL3,'Invesers de la matrice I-A'!BG$11:BG$47)</f>
        <v>5.1039644966867108E-3</v>
      </c>
      <c r="Q159" cm="1">
        <f t="array" ref="Q159">MMULT('coëfficients techniques importé'!$B3:$AL3,'Invesers de la matrice I-A'!BH$11:BH$47)</f>
        <v>0.14508101741005058</v>
      </c>
      <c r="R159" cm="1">
        <f t="array" ref="R159">MMULT('coëfficients techniques importé'!$B3:$AL3,'Invesers de la matrice I-A'!BI$11:BI$47)</f>
        <v>7.0366409313614405E-3</v>
      </c>
      <c r="S159" cm="1">
        <f t="array" ref="S159">MMULT('coëfficients techniques importé'!$B3:$AL3,'Invesers de la matrice I-A'!BJ$11:BJ$47)</f>
        <v>7.0100587926581609E-3</v>
      </c>
      <c r="T159" cm="1">
        <f t="array" ref="T159">MMULT('coëfficients techniques importé'!$B3:$AL3,'Invesers de la matrice I-A'!BK$11:BK$47)</f>
        <v>6.1582885294302007E-3</v>
      </c>
      <c r="U159" cm="1">
        <f t="array" ref="U159">MMULT('coëfficients techniques importé'!$B3:$AL3,'Invesers de la matrice I-A'!BL$11:BL$47)</f>
        <v>1.8751691946369119E-2</v>
      </c>
      <c r="V159" cm="1">
        <f t="array" ref="V159">MMULT('coëfficients techniques importé'!$B3:$AL3,'Invesers de la matrice I-A'!BM$11:BM$47)</f>
        <v>5.1931716934181145E-3</v>
      </c>
      <c r="W159" cm="1">
        <f t="array" ref="W159">MMULT('coëfficients techniques importé'!$B3:$AL3,'Invesers de la matrice I-A'!BN$11:BN$47)</f>
        <v>8.1880562128755392E-3</v>
      </c>
      <c r="X159" cm="1">
        <f t="array" ref="X159">MMULT('coëfficients techniques importé'!$B3:$AL3,'Invesers de la matrice I-A'!BO$11:BO$47)</f>
        <v>6.4248445704397231E-3</v>
      </c>
      <c r="Y159" cm="1">
        <f t="array" ref="Y159">MMULT('coëfficients techniques importé'!$B3:$AL3,'Invesers de la matrice I-A'!BP$11:BP$47)</f>
        <v>2.7001878900214955E-3</v>
      </c>
      <c r="Z159" cm="1">
        <f t="array" ref="Z159">MMULT('coëfficients techniques importé'!$B3:$AL3,'Invesers de la matrice I-A'!BQ$11:BQ$47)</f>
        <v>2.6346444974142389E-3</v>
      </c>
      <c r="AA159" cm="1">
        <f t="array" ref="AA159">MMULT('coëfficients techniques importé'!$B3:$AL3,'Invesers de la matrice I-A'!BR$11:BR$47)</f>
        <v>9.3460261401115137E-4</v>
      </c>
      <c r="AB159" cm="1">
        <f t="array" ref="AB159">MMULT('coëfficients techniques importé'!$B3:$AL3,'Invesers de la matrice I-A'!BS$11:BS$47)</f>
        <v>3.3828505973599486E-3</v>
      </c>
      <c r="AC159" cm="1">
        <f t="array" ref="AC159">MMULT('coëfficients techniques importé'!$B3:$AL3,'Invesers de la matrice I-A'!BT$11:BT$47)</f>
        <v>3.2007163446545425E-3</v>
      </c>
      <c r="AD159" cm="1">
        <f t="array" ref="AD159">MMULT('coëfficients techniques importé'!$B3:$AL3,'Invesers de la matrice I-A'!BU$11:BU$47)</f>
        <v>5.4884747081172386E-3</v>
      </c>
      <c r="AE159" cm="1">
        <f t="array" ref="AE159">MMULT('coëfficients techniques importé'!$B3:$AL3,'Invesers de la matrice I-A'!BV$11:BV$47)</f>
        <v>3.3944257079222546E-3</v>
      </c>
      <c r="AF159" cm="1">
        <f t="array" ref="AF159">MMULT('coëfficients techniques importé'!$B3:$AL3,'Invesers de la matrice I-A'!BW$11:BW$47)</f>
        <v>3.5511659666577168E-3</v>
      </c>
      <c r="AG159" cm="1">
        <f t="array" ref="AG159">MMULT('coëfficients techniques importé'!$B3:$AL3,'Invesers de la matrice I-A'!BX$11:BX$47)</f>
        <v>2.5596730424247089E-3</v>
      </c>
      <c r="AH159" cm="1">
        <f t="array" ref="AH159">MMULT('coëfficients techniques importé'!$B3:$AL3,'Invesers de la matrice I-A'!BY$11:BY$47)</f>
        <v>2.0166562593355625E-3</v>
      </c>
      <c r="AI159" cm="1">
        <f t="array" ref="AI159">MMULT('coëfficients techniques importé'!$B3:$AL3,'Invesers de la matrice I-A'!BZ$11:BZ$47)</f>
        <v>1.9492705946684726E-3</v>
      </c>
      <c r="AJ159" cm="1">
        <f t="array" ref="AJ159">MMULT('coëfficients techniques importé'!$B3:$AL3,'Invesers de la matrice I-A'!CA$11:CA$47)</f>
        <v>6.3071345137642575E-3</v>
      </c>
      <c r="AK159" cm="1">
        <f t="array" ref="AK159">MMULT('coëfficients techniques importé'!$B3:$AL3,'Invesers de la matrice I-A'!CB$11:CB$47)</f>
        <v>3.5996361553610502E-3</v>
      </c>
      <c r="AL159" cm="1">
        <f t="array" ref="AL159">MMULT('coëfficients techniques importé'!$B3:$AL3,'Invesers de la matrice I-A'!CC$11:CC$47)</f>
        <v>0</v>
      </c>
      <c r="AN159" s="5"/>
    </row>
    <row r="160" spans="1:41">
      <c r="A160" s="13" t="s">
        <v>10</v>
      </c>
      <c r="B160" cm="1">
        <f t="array" ref="B160">MMULT('coëfficients techniques importé'!$B4:$AL4,'Invesers de la matrice I-A'!AS$11:AS$47)</f>
        <v>1.3354461967783771E-2</v>
      </c>
      <c r="C160" cm="1">
        <f t="array" ref="C160">MMULT('coëfficients techniques importé'!$B4:$AL4,'Invesers de la matrice I-A'!AT$11:AT$47)</f>
        <v>3.5671583420059929E-3</v>
      </c>
      <c r="D160" cm="1">
        <f t="array" ref="D160">MMULT('coëfficients techniques importé'!$B4:$AL4,'Invesers de la matrice I-A'!AU$11:AU$47)</f>
        <v>4.093349762760326E-2</v>
      </c>
      <c r="E160" cm="1">
        <f t="array" ref="E160">MMULT('coëfficients techniques importé'!$B4:$AL4,'Invesers de la matrice I-A'!AV$11:AV$47)</f>
        <v>6.0122123485126426E-3</v>
      </c>
      <c r="F160" cm="1">
        <f t="array" ref="F160">MMULT('coëfficients techniques importé'!$B4:$AL4,'Invesers de la matrice I-A'!AW$11:AW$47)</f>
        <v>2.8654966487109061E-3</v>
      </c>
      <c r="G160" cm="1">
        <f t="array" ref="G160">MMULT('coëfficients techniques importé'!$B4:$AL4,'Invesers de la matrice I-A'!AX$11:AX$47)</f>
        <v>1.1566214063316262E-3</v>
      </c>
      <c r="H160" cm="1">
        <f t="array" ref="H160">MMULT('coëfficients techniques importé'!$B4:$AL4,'Invesers de la matrice I-A'!AY$11:AY$47)</f>
        <v>8.2124038342587264E-3</v>
      </c>
      <c r="I160" cm="1">
        <f t="array" ref="I160">MMULT('coëfficients techniques importé'!$B4:$AL4,'Invesers de la matrice I-A'!AZ$11:AZ$47)</f>
        <v>5.0167105055425329E-3</v>
      </c>
      <c r="J160" cm="1">
        <f t="array" ref="J160">MMULT('coëfficients techniques importé'!$B4:$AL4,'Invesers de la matrice I-A'!BA$11:BA$47)</f>
        <v>2.0420652822721601E-3</v>
      </c>
      <c r="K160" cm="1">
        <f t="array" ref="K160">MMULT('coëfficients techniques importé'!$B4:$AL4,'Invesers de la matrice I-A'!BB$11:BB$47)</f>
        <v>1.6221273995124109E-3</v>
      </c>
      <c r="L160" cm="1">
        <f t="array" ref="L160">MMULT('coëfficients techniques importé'!$B4:$AL4,'Invesers de la matrice I-A'!BC$11:BC$47)</f>
        <v>1.0894181487510948E-3</v>
      </c>
      <c r="M160" cm="1">
        <f t="array" ref="M160">MMULT('coëfficients techniques importé'!$B4:$AL4,'Invesers de la matrice I-A'!BD$11:BD$47)</f>
        <v>1.4282908743231794E-3</v>
      </c>
      <c r="N160" cm="1">
        <f t="array" ref="N160">MMULT('coëfficients techniques importé'!$B4:$AL4,'Invesers de la matrice I-A'!BE$11:BE$47)</f>
        <v>1.4772857487258112E-3</v>
      </c>
      <c r="O160" cm="1">
        <f t="array" ref="O160">MMULT('coëfficients techniques importé'!$B4:$AL4,'Invesers de la matrice I-A'!BF$11:BF$47)</f>
        <v>1.156383381263364E-3</v>
      </c>
      <c r="P160" cm="1">
        <f t="array" ref="P160">MMULT('coëfficients techniques importé'!$B4:$AL4,'Invesers de la matrice I-A'!BG$11:BG$47)</f>
        <v>1.592774046106538E-3</v>
      </c>
      <c r="Q160" cm="1">
        <f t="array" ref="Q160">MMULT('coëfficients techniques importé'!$B4:$AL4,'Invesers de la matrice I-A'!BH$11:BH$47)</f>
        <v>9.2130096397949107E-4</v>
      </c>
      <c r="R160" cm="1">
        <f t="array" ref="R160">MMULT('coëfficients techniques importé'!$B4:$AL4,'Invesers de la matrice I-A'!BI$11:BI$47)</f>
        <v>1.935169520955478E-3</v>
      </c>
      <c r="S160" cm="1">
        <f t="array" ref="S160">MMULT('coëfficients techniques importé'!$B4:$AL4,'Invesers de la matrice I-A'!BJ$11:BJ$47)</f>
        <v>1.4446640101850362E-3</v>
      </c>
      <c r="T160" cm="1">
        <f t="array" ref="T160">MMULT('coëfficients techniques importé'!$B4:$AL4,'Invesers de la matrice I-A'!BK$11:BK$47)</f>
        <v>3.2342891282584425E-3</v>
      </c>
      <c r="U160" cm="1">
        <f t="array" ref="U160">MMULT('coëfficients techniques importé'!$B4:$AL4,'Invesers de la matrice I-A'!BL$11:BL$47)</f>
        <v>2.0196928809372888E-3</v>
      </c>
      <c r="V160" cm="1">
        <f t="array" ref="V160">MMULT('coëfficients techniques importé'!$B4:$AL4,'Invesers de la matrice I-A'!BM$11:BM$47)</f>
        <v>5.04948198626912E-2</v>
      </c>
      <c r="W160" cm="1">
        <f t="array" ref="W160">MMULT('coëfficients techniques importé'!$B4:$AL4,'Invesers de la matrice I-A'!BN$11:BN$47)</f>
        <v>3.4401088794803513E-3</v>
      </c>
      <c r="X160" cm="1">
        <f t="array" ref="X160">MMULT('coëfficients techniques importé'!$B4:$AL4,'Invesers de la matrice I-A'!BO$11:BO$47)</f>
        <v>2.6418970342321087E-3</v>
      </c>
      <c r="Y160" cm="1">
        <f t="array" ref="Y160">MMULT('coëfficients techniques importé'!$B4:$AL4,'Invesers de la matrice I-A'!BP$11:BP$47)</f>
        <v>2.0380984672405907E-3</v>
      </c>
      <c r="Z160" cm="1">
        <f t="array" ref="Z160">MMULT('coëfficients techniques importé'!$B4:$AL4,'Invesers de la matrice I-A'!BQ$11:BQ$47)</f>
        <v>1.2786956742278542E-3</v>
      </c>
      <c r="AA160" cm="1">
        <f t="array" ref="AA160">MMULT('coëfficients techniques importé'!$B4:$AL4,'Invesers de la matrice I-A'!BR$11:BR$47)</f>
        <v>4.4424020196840678E-4</v>
      </c>
      <c r="AB160" cm="1">
        <f t="array" ref="AB160">MMULT('coëfficients techniques importé'!$B4:$AL4,'Invesers de la matrice I-A'!BS$11:BS$47)</f>
        <v>2.4923143624865328E-3</v>
      </c>
      <c r="AC160" cm="1">
        <f t="array" ref="AC160">MMULT('coëfficients techniques importé'!$B4:$AL4,'Invesers de la matrice I-A'!BT$11:BT$47)</f>
        <v>4.042856454656716E-3</v>
      </c>
      <c r="AD160" cm="1">
        <f t="array" ref="AD160">MMULT('coëfficients techniques importé'!$B4:$AL4,'Invesers de la matrice I-A'!BU$11:BU$47)</f>
        <v>4.0077454587797616E-3</v>
      </c>
      <c r="AE160" cm="1">
        <f t="array" ref="AE160">MMULT('coëfficients techniques importé'!$B4:$AL4,'Invesers de la matrice I-A'!BV$11:BV$47)</f>
        <v>2.8881557033088733E-3</v>
      </c>
      <c r="AF160" cm="1">
        <f t="array" ref="AF160">MMULT('coëfficients techniques importé'!$B4:$AL4,'Invesers de la matrice I-A'!BW$11:BW$47)</f>
        <v>1.1701594480504178E-3</v>
      </c>
      <c r="AG160" cm="1">
        <f t="array" ref="AG160">MMULT('coëfficients techniques importé'!$B4:$AL4,'Invesers de la matrice I-A'!BX$11:BX$47)</f>
        <v>5.512042007856756E-3</v>
      </c>
      <c r="AH160" cm="1">
        <f t="array" ref="AH160">MMULT('coëfficients techniques importé'!$B4:$AL4,'Invesers de la matrice I-A'!BY$11:BY$47)</f>
        <v>3.8848759843804659E-3</v>
      </c>
      <c r="AI160" cm="1">
        <f t="array" ref="AI160">MMULT('coëfficients techniques importé'!$B4:$AL4,'Invesers de la matrice I-A'!BZ$11:BZ$47)</f>
        <v>3.3907289617787439E-3</v>
      </c>
      <c r="AJ160" cm="1">
        <f t="array" ref="AJ160">MMULT('coëfficients techniques importé'!$B4:$AL4,'Invesers de la matrice I-A'!CA$11:CA$47)</f>
        <v>7.7554888364074967E-3</v>
      </c>
      <c r="AK160" cm="1">
        <f t="array" ref="AK160">MMULT('coëfficients techniques importé'!$B4:$AL4,'Invesers de la matrice I-A'!CB$11:CB$47)</f>
        <v>2.5227106074101609E-3</v>
      </c>
      <c r="AL160" cm="1">
        <f t="array" ref="AL160">MMULT('coëfficients techniques importé'!$B4:$AL4,'Invesers de la matrice I-A'!CC$11:CC$47)</f>
        <v>0</v>
      </c>
      <c r="AN160" s="5"/>
    </row>
    <row r="161" spans="1:40">
      <c r="A161" s="13" t="s">
        <v>11</v>
      </c>
      <c r="B161" cm="1">
        <f t="array" ref="B161">MMULT('coëfficients techniques importé'!$B5:$AL5,'Invesers de la matrice I-A'!AS$11:AS$47)</f>
        <v>3.4526736537572036E-3</v>
      </c>
      <c r="C161" cm="1">
        <f t="array" ref="C161">MMULT('coëfficients techniques importé'!$B5:$AL5,'Invesers de la matrice I-A'!AT$11:AT$47)</f>
        <v>2.5574345710868158E-3</v>
      </c>
      <c r="D161" cm="1">
        <f t="array" ref="D161">MMULT('coëfficients techniques importé'!$B5:$AL5,'Invesers de la matrice I-A'!AU$11:AU$47)</f>
        <v>4.500545376100196E-3</v>
      </c>
      <c r="E161" cm="1">
        <f t="array" ref="E161">MMULT('coëfficients techniques importé'!$B5:$AL5,'Invesers de la matrice I-A'!AV$11:AV$47)</f>
        <v>0.20980467386458718</v>
      </c>
      <c r="F161" cm="1">
        <f t="array" ref="F161">MMULT('coëfficients techniques importé'!$B5:$AL5,'Invesers de la matrice I-A'!AW$11:AW$47)</f>
        <v>2.3793633720159319E-2</v>
      </c>
      <c r="G161" cm="1">
        <f t="array" ref="G161">MMULT('coëfficients techniques importé'!$B5:$AL5,'Invesers de la matrice I-A'!AX$11:AX$47)</f>
        <v>1.8501944595624223E-3</v>
      </c>
      <c r="H161" cm="1">
        <f t="array" ref="H161">MMULT('coëfficients techniques importé'!$B5:$AL5,'Invesers de la matrice I-A'!AY$11:AY$47)</f>
        <v>4.1519092322421357E-3</v>
      </c>
      <c r="I161" cm="1">
        <f t="array" ref="I161">MMULT('coëfficients techniques importé'!$B5:$AL5,'Invesers de la matrice I-A'!AZ$11:AZ$47)</f>
        <v>4.2897381867109674E-3</v>
      </c>
      <c r="J161" cm="1">
        <f t="array" ref="J161">MMULT('coëfficients techniques importé'!$B5:$AL5,'Invesers de la matrice I-A'!BA$11:BA$47)</f>
        <v>5.1067894494165478E-3</v>
      </c>
      <c r="K161" cm="1">
        <f t="array" ref="K161">MMULT('coëfficients techniques importé'!$B5:$AL5,'Invesers de la matrice I-A'!BB$11:BB$47)</f>
        <v>2.9311241348110705E-3</v>
      </c>
      <c r="L161" cm="1">
        <f t="array" ref="L161">MMULT('coëfficients techniques importé'!$B5:$AL5,'Invesers de la matrice I-A'!BC$11:BC$47)</f>
        <v>5.1491907968376398E-3</v>
      </c>
      <c r="M161" cm="1">
        <f t="array" ref="M161">MMULT('coëfficients techniques importé'!$B5:$AL5,'Invesers de la matrice I-A'!BD$11:BD$47)</f>
        <v>4.2441330374545427E-3</v>
      </c>
      <c r="N161" cm="1">
        <f t="array" ref="N161">MMULT('coëfficients techniques importé'!$B5:$AL5,'Invesers de la matrice I-A'!BE$11:BE$47)</f>
        <v>5.4530411515987349E-3</v>
      </c>
      <c r="O161" cm="1">
        <f t="array" ref="O161">MMULT('coëfficients techniques importé'!$B5:$AL5,'Invesers de la matrice I-A'!BF$11:BF$47)</f>
        <v>7.5265899797741197E-3</v>
      </c>
      <c r="P161" cm="1">
        <f t="array" ref="P161">MMULT('coëfficients techniques importé'!$B5:$AL5,'Invesers de la matrice I-A'!BG$11:BG$47)</f>
        <v>9.5206378617438275E-3</v>
      </c>
      <c r="Q161" cm="1">
        <f t="array" ref="Q161">MMULT('coëfficients techniques importé'!$B5:$AL5,'Invesers de la matrice I-A'!BH$11:BH$47)</f>
        <v>1.0689932305492503E-3</v>
      </c>
      <c r="R161" cm="1">
        <f t="array" ref="R161">MMULT('coëfficients techniques importé'!$B5:$AL5,'Invesers de la matrice I-A'!BI$11:BI$47)</f>
        <v>3.2731931383649447E-3</v>
      </c>
      <c r="S161" cm="1">
        <f t="array" ref="S161">MMULT('coëfficients techniques importé'!$B5:$AL5,'Invesers de la matrice I-A'!BJ$11:BJ$47)</f>
        <v>4.2762520664415974E-3</v>
      </c>
      <c r="T161" cm="1">
        <f t="array" ref="T161">MMULT('coëfficients techniques importé'!$B5:$AL5,'Invesers de la matrice I-A'!BK$11:BK$47)</f>
        <v>5.5523091772603722E-3</v>
      </c>
      <c r="U161" cm="1">
        <f t="array" ref="U161">MMULT('coëfficients techniques importé'!$B5:$AL5,'Invesers de la matrice I-A'!BL$11:BL$47)</f>
        <v>2.1338500046744371E-3</v>
      </c>
      <c r="V161" cm="1">
        <f t="array" ref="V161">MMULT('coëfficients techniques importé'!$B5:$AL5,'Invesers de la matrice I-A'!BM$11:BM$47)</f>
        <v>4.5424135823004573E-3</v>
      </c>
      <c r="W161" cm="1">
        <f t="array" ref="W161">MMULT('coëfficients techniques importé'!$B5:$AL5,'Invesers de la matrice I-A'!BN$11:BN$47)</f>
        <v>1.5065311069530943E-2</v>
      </c>
      <c r="X161" cm="1">
        <f t="array" ref="X161">MMULT('coëfficients techniques importé'!$B5:$AL5,'Invesers de la matrice I-A'!BO$11:BO$47)</f>
        <v>4.1765560662267191E-3</v>
      </c>
      <c r="Y161" cm="1">
        <f t="array" ref="Y161">MMULT('coëfficients techniques importé'!$B5:$AL5,'Invesers de la matrice I-A'!BP$11:BP$47)</f>
        <v>1.207287718761778E-3</v>
      </c>
      <c r="Z161" cm="1">
        <f t="array" ref="Z161">MMULT('coëfficients techniques importé'!$B5:$AL5,'Invesers de la matrice I-A'!BQ$11:BQ$47)</f>
        <v>1.6262344303386047E-3</v>
      </c>
      <c r="AA161" cm="1">
        <f t="array" ref="AA161">MMULT('coëfficients techniques importé'!$B5:$AL5,'Invesers de la matrice I-A'!BR$11:BR$47)</f>
        <v>6.2549319463307753E-4</v>
      </c>
      <c r="AB161" cm="1">
        <f t="array" ref="AB161">MMULT('coëfficients techniques importé'!$B5:$AL5,'Invesers de la matrice I-A'!BS$11:BS$47)</f>
        <v>1.6126504846818359E-3</v>
      </c>
      <c r="AC161" cm="1">
        <f t="array" ref="AC161">MMULT('coëfficients techniques importé'!$B5:$AL5,'Invesers de la matrice I-A'!BT$11:BT$47)</f>
        <v>1.7257429793805566E-3</v>
      </c>
      <c r="AD161" cm="1">
        <f t="array" ref="AD161">MMULT('coëfficients techniques importé'!$B5:$AL5,'Invesers de la matrice I-A'!BU$11:BU$47)</f>
        <v>5.1625058024903836E-3</v>
      </c>
      <c r="AE161" cm="1">
        <f t="array" ref="AE161">MMULT('coëfficients techniques importé'!$B5:$AL5,'Invesers de la matrice I-A'!BV$11:BV$47)</f>
        <v>2.3986394331926004E-3</v>
      </c>
      <c r="AF161" cm="1">
        <f t="array" ref="AF161">MMULT('coëfficients techniques importé'!$B5:$AL5,'Invesers de la matrice I-A'!BW$11:BW$47)</f>
        <v>1.772968554647059E-3</v>
      </c>
      <c r="AG161" cm="1">
        <f t="array" ref="AG161">MMULT('coëfficients techniques importé'!$B5:$AL5,'Invesers de la matrice I-A'!BX$11:BX$47)</f>
        <v>1.7384773534148672E-3</v>
      </c>
      <c r="AH161" cm="1">
        <f t="array" ref="AH161">MMULT('coëfficients techniques importé'!$B5:$AL5,'Invesers de la matrice I-A'!BY$11:BY$47)</f>
        <v>3.8154830296774308E-3</v>
      </c>
      <c r="AI161" cm="1">
        <f t="array" ref="AI161">MMULT('coëfficients techniques importé'!$B5:$AL5,'Invesers de la matrice I-A'!BZ$11:BZ$47)</f>
        <v>1.6854964784764476E-3</v>
      </c>
      <c r="AJ161" cm="1">
        <f t="array" ref="AJ161">MMULT('coëfficients techniques importé'!$B5:$AL5,'Invesers de la matrice I-A'!CA$11:CA$47)</f>
        <v>5.6889895810315651E-3</v>
      </c>
      <c r="AK161" cm="1">
        <f t="array" ref="AK161">MMULT('coëfficients techniques importé'!$B5:$AL5,'Invesers de la matrice I-A'!CB$11:CB$47)</f>
        <v>3.6476715257535517E-3</v>
      </c>
      <c r="AL161" cm="1">
        <f t="array" ref="AL161">MMULT('coëfficients techniques importé'!$B5:$AL5,'Invesers de la matrice I-A'!CC$11:CC$47)</f>
        <v>0</v>
      </c>
      <c r="AN161" s="5"/>
    </row>
    <row r="162" spans="1:40">
      <c r="A162" s="13" t="s">
        <v>12</v>
      </c>
      <c r="B162" cm="1">
        <f t="array" ref="B162">MMULT('coëfficients techniques importé'!$B6:$AL6,'Invesers de la matrice I-A'!AS$11:AS$47)</f>
        <v>5.7592862475513975E-3</v>
      </c>
      <c r="C162" cm="1">
        <f t="array" ref="C162">MMULT('coëfficients techniques importé'!$B6:$AL6,'Invesers de la matrice I-A'!AT$11:AT$47)</f>
        <v>6.8586612916500464E-3</v>
      </c>
      <c r="D162" cm="1">
        <f t="array" ref="D162">MMULT('coëfficients techniques importé'!$B6:$AL6,'Invesers de la matrice I-A'!AU$11:AU$47)</f>
        <v>7.8491832008808996E-3</v>
      </c>
      <c r="E162" cm="1">
        <f t="array" ref="E162">MMULT('coëfficients techniques importé'!$B6:$AL6,'Invesers de la matrice I-A'!AV$11:AV$47)</f>
        <v>7.0527796974870355E-3</v>
      </c>
      <c r="F162" cm="1">
        <f t="array" ref="F162">MMULT('coëfficients techniques importé'!$B6:$AL6,'Invesers de la matrice I-A'!AW$11:AW$47)</f>
        <v>8.8446891159264421E-2</v>
      </c>
      <c r="G162" cm="1">
        <f t="array" ref="G162">MMULT('coëfficients techniques importé'!$B6:$AL6,'Invesers de la matrice I-A'!AX$11:AX$47)</f>
        <v>1.3596342151826601E-3</v>
      </c>
      <c r="H162" cm="1">
        <f t="array" ref="H162">MMULT('coëfficients techniques importé'!$B6:$AL6,'Invesers de la matrice I-A'!AY$11:AY$47)</f>
        <v>6.415736532684446E-3</v>
      </c>
      <c r="I162" cm="1">
        <f t="array" ref="I162">MMULT('coëfficients techniques importé'!$B6:$AL6,'Invesers de la matrice I-A'!AZ$11:AZ$47)</f>
        <v>1.0401484845521418E-2</v>
      </c>
      <c r="J162" cm="1">
        <f t="array" ref="J162">MMULT('coëfficients techniques importé'!$B6:$AL6,'Invesers de la matrice I-A'!BA$11:BA$47)</f>
        <v>8.0968251215571673E-3</v>
      </c>
      <c r="K162" cm="1">
        <f t="array" ref="K162">MMULT('coëfficients techniques importé'!$B6:$AL6,'Invesers de la matrice I-A'!BB$11:BB$47)</f>
        <v>2.9949972894658715E-3</v>
      </c>
      <c r="L162" cm="1">
        <f t="array" ref="L162">MMULT('coëfficients techniques importé'!$B6:$AL6,'Invesers de la matrice I-A'!BC$11:BC$47)</f>
        <v>4.0061557698491375E-3</v>
      </c>
      <c r="M162" cm="1">
        <f t="array" ref="M162">MMULT('coëfficients techniques importé'!$B6:$AL6,'Invesers de la matrice I-A'!BD$11:BD$47)</f>
        <v>4.5627726139938467E-3</v>
      </c>
      <c r="N162" cm="1">
        <f t="array" ref="N162">MMULT('coëfficients techniques importé'!$B6:$AL6,'Invesers de la matrice I-A'!BE$11:BE$47)</f>
        <v>3.7312516787112366E-3</v>
      </c>
      <c r="O162" cm="1">
        <f t="array" ref="O162">MMULT('coëfficients techniques importé'!$B6:$AL6,'Invesers de la matrice I-A'!BF$11:BF$47)</f>
        <v>3.7701039603919933E-3</v>
      </c>
      <c r="P162" cm="1">
        <f t="array" ref="P162">MMULT('coëfficients techniques importé'!$B6:$AL6,'Invesers de la matrice I-A'!BG$11:BG$47)</f>
        <v>7.7494221702553894E-3</v>
      </c>
      <c r="Q162" cm="1">
        <f t="array" ref="Q162">MMULT('coëfficients techniques importé'!$B6:$AL6,'Invesers de la matrice I-A'!BH$11:BH$47)</f>
        <v>1.194333689152089E-3</v>
      </c>
      <c r="R162" cm="1">
        <f t="array" ref="R162">MMULT('coëfficients techniques importé'!$B6:$AL6,'Invesers de la matrice I-A'!BI$11:BI$47)</f>
        <v>5.6265642381962038E-3</v>
      </c>
      <c r="S162" cm="1">
        <f t="array" ref="S162">MMULT('coëfficients techniques importé'!$B6:$AL6,'Invesers de la matrice I-A'!BJ$11:BJ$47)</f>
        <v>9.3726345869037768E-3</v>
      </c>
      <c r="T162" cm="1">
        <f t="array" ref="T162">MMULT('coëfficients techniques importé'!$B6:$AL6,'Invesers de la matrice I-A'!BK$11:BK$47)</f>
        <v>3.489146027499931E-3</v>
      </c>
      <c r="U162" cm="1">
        <f t="array" ref="U162">MMULT('coëfficients techniques importé'!$B6:$AL6,'Invesers de la matrice I-A'!BL$11:BL$47)</f>
        <v>1.8705918734457198E-3</v>
      </c>
      <c r="V162" cm="1">
        <f t="array" ref="V162">MMULT('coëfficients techniques importé'!$B6:$AL6,'Invesers de la matrice I-A'!BM$11:BM$47)</f>
        <v>2.8860020972522179E-3</v>
      </c>
      <c r="W162" cm="1">
        <f t="array" ref="W162">MMULT('coëfficients techniques importé'!$B6:$AL6,'Invesers de la matrice I-A'!BN$11:BN$47)</f>
        <v>3.0062399353521157E-2</v>
      </c>
      <c r="X162" cm="1">
        <f t="array" ref="X162">MMULT('coëfficients techniques importé'!$B6:$AL6,'Invesers de la matrice I-A'!BO$11:BO$47)</f>
        <v>3.4558245693371041E-3</v>
      </c>
      <c r="Y162" cm="1">
        <f t="array" ref="Y162">MMULT('coëfficients techniques importé'!$B6:$AL6,'Invesers de la matrice I-A'!BP$11:BP$47)</f>
        <v>2.2986732355581001E-3</v>
      </c>
      <c r="Z162" cm="1">
        <f t="array" ref="Z162">MMULT('coëfficients techniques importé'!$B6:$AL6,'Invesers de la matrice I-A'!BQ$11:BQ$47)</f>
        <v>3.7361607835019878E-3</v>
      </c>
      <c r="AA162" cm="1">
        <f t="array" ref="AA162">MMULT('coëfficients techniques importé'!$B6:$AL6,'Invesers de la matrice I-A'!BR$11:BR$47)</f>
        <v>1.1134723758957925E-3</v>
      </c>
      <c r="AB162" cm="1">
        <f t="array" ref="AB162">MMULT('coëfficients techniques importé'!$B6:$AL6,'Invesers de la matrice I-A'!BS$11:BS$47)</f>
        <v>4.3102656200090846E-3</v>
      </c>
      <c r="AC162" cm="1">
        <f t="array" ref="AC162">MMULT('coëfficients techniques importé'!$B6:$AL6,'Invesers de la matrice I-A'!BT$11:BT$47)</f>
        <v>2.9509903116599948E-3</v>
      </c>
      <c r="AD162" cm="1">
        <f t="array" ref="AD162">MMULT('coëfficients techniques importé'!$B6:$AL6,'Invesers de la matrice I-A'!BU$11:BU$47)</f>
        <v>3.9835642347812485E-3</v>
      </c>
      <c r="AE162" cm="1">
        <f t="array" ref="AE162">MMULT('coëfficients techniques importé'!$B6:$AL6,'Invesers de la matrice I-A'!BV$11:BV$47)</f>
        <v>3.491256063624654E-3</v>
      </c>
      <c r="AF162" cm="1">
        <f t="array" ref="AF162">MMULT('coëfficients techniques importé'!$B6:$AL6,'Invesers de la matrice I-A'!BW$11:BW$47)</f>
        <v>1.998168226542326E-3</v>
      </c>
      <c r="AG162" cm="1">
        <f t="array" ref="AG162">MMULT('coëfficients techniques importé'!$B6:$AL6,'Invesers de la matrice I-A'!BX$11:BX$47)</f>
        <v>1.6331792996335448E-3</v>
      </c>
      <c r="AH162" cm="1">
        <f t="array" ref="AH162">MMULT('coëfficients techniques importé'!$B6:$AL6,'Invesers de la matrice I-A'!BY$11:BY$47)</f>
        <v>8.4268883884878879E-4</v>
      </c>
      <c r="AI162" cm="1">
        <f t="array" ref="AI162">MMULT('coëfficients techniques importé'!$B6:$AL6,'Invesers de la matrice I-A'!BZ$11:BZ$47)</f>
        <v>1.2503914945376916E-3</v>
      </c>
      <c r="AJ162" cm="1">
        <f t="array" ref="AJ162">MMULT('coëfficients techniques importé'!$B6:$AL6,'Invesers de la matrice I-A'!CA$11:CA$47)</f>
        <v>3.7901703164126047E-3</v>
      </c>
      <c r="AK162" cm="1">
        <f t="array" ref="AK162">MMULT('coëfficients techniques importé'!$B6:$AL6,'Invesers de la matrice I-A'!CB$11:CB$47)</f>
        <v>2.9639033569371477E-3</v>
      </c>
      <c r="AL162" cm="1">
        <f t="array" ref="AL162">MMULT('coëfficients techniques importé'!$B6:$AL6,'Invesers de la matrice I-A'!CC$11:CC$47)</f>
        <v>0</v>
      </c>
      <c r="AN162" s="5"/>
    </row>
    <row r="163" spans="1:40">
      <c r="A163" s="13" t="s">
        <v>13</v>
      </c>
      <c r="B163" cm="1">
        <f t="array" ref="B163">MMULT('coëfficients techniques importé'!$B7:$AL7,'Invesers de la matrice I-A'!AS$11:AS$47)</f>
        <v>1.4719170021631514E-2</v>
      </c>
      <c r="C163" cm="1">
        <f t="array" ref="C163">MMULT('coëfficients techniques importé'!$B7:$AL7,'Invesers de la matrice I-A'!AT$11:AT$47)</f>
        <v>1.2041108275146529E-2</v>
      </c>
      <c r="D163" cm="1">
        <f t="array" ref="D163">MMULT('coëfficients techniques importé'!$B7:$AL7,'Invesers de la matrice I-A'!AU$11:AU$47)</f>
        <v>7.7373404543776714E-3</v>
      </c>
      <c r="E163" cm="1">
        <f t="array" ref="E163">MMULT('coëfficients techniques importé'!$B7:$AL7,'Invesers de la matrice I-A'!AV$11:AV$47)</f>
        <v>3.8738962714539101E-3</v>
      </c>
      <c r="F163" cm="1">
        <f t="array" ref="F163">MMULT('coëfficients techniques importé'!$B7:$AL7,'Invesers de la matrice I-A'!AW$11:AW$47)</f>
        <v>5.5659333608563148E-3</v>
      </c>
      <c r="G163" cm="1">
        <f t="array" ref="G163">MMULT('coëfficients techniques importé'!$B7:$AL7,'Invesers de la matrice I-A'!AX$11:AX$47)</f>
        <v>1.9690313453706431E-2</v>
      </c>
      <c r="H163" cm="1">
        <f t="array" ref="H163">MMULT('coëfficients techniques importé'!$B7:$AL7,'Invesers de la matrice I-A'!AY$11:AY$47)</f>
        <v>3.1309118735887043E-2</v>
      </c>
      <c r="I163" cm="1">
        <f t="array" ref="I163">MMULT('coëfficients techniques importé'!$B7:$AL7,'Invesers de la matrice I-A'!AZ$11:AZ$47)</f>
        <v>3.1241556728451151E-3</v>
      </c>
      <c r="J163" cm="1">
        <f t="array" ref="J163">MMULT('coëfficients techniques importé'!$B7:$AL7,'Invesers de la matrice I-A'!BA$11:BA$47)</f>
        <v>6.6770289422089313E-3</v>
      </c>
      <c r="K163" cm="1">
        <f t="array" ref="K163">MMULT('coëfficients techniques importé'!$B7:$AL7,'Invesers de la matrice I-A'!BB$11:BB$47)</f>
        <v>4.0386321300157407E-3</v>
      </c>
      <c r="L163" cm="1">
        <f t="array" ref="L163">MMULT('coëfficients techniques importé'!$B7:$AL7,'Invesers de la matrice I-A'!BC$11:BC$47)</f>
        <v>2.2664571644619587E-3</v>
      </c>
      <c r="M163" cm="1">
        <f t="array" ref="M163">MMULT('coëfficients techniques importé'!$B7:$AL7,'Invesers de la matrice I-A'!BD$11:BD$47)</f>
        <v>2.8010400632702526E-3</v>
      </c>
      <c r="N163" cm="1">
        <f t="array" ref="N163">MMULT('coëfficients techniques importé'!$B7:$AL7,'Invesers de la matrice I-A'!BE$11:BE$47)</f>
        <v>3.2296693866479122E-3</v>
      </c>
      <c r="O163" cm="1">
        <f t="array" ref="O163">MMULT('coëfficients techniques importé'!$B7:$AL7,'Invesers de la matrice I-A'!BF$11:BF$47)</f>
        <v>2.4058579151577698E-3</v>
      </c>
      <c r="P163" cm="1">
        <f t="array" ref="P163">MMULT('coëfficients techniques importé'!$B7:$AL7,'Invesers de la matrice I-A'!BG$11:BG$47)</f>
        <v>2.768219316128826E-3</v>
      </c>
      <c r="Q163" cm="1">
        <f t="array" ref="Q163">MMULT('coëfficients techniques importé'!$B7:$AL7,'Invesers de la matrice I-A'!BH$11:BH$47)</f>
        <v>4.633588260223467E-3</v>
      </c>
      <c r="R163" cm="1">
        <f t="array" ref="R163">MMULT('coëfficients techniques importé'!$B7:$AL7,'Invesers de la matrice I-A'!BI$11:BI$47)</f>
        <v>5.5838621542414445E-3</v>
      </c>
      <c r="S163" cm="1">
        <f t="array" ref="S163">MMULT('coëfficients techniques importé'!$B7:$AL7,'Invesers de la matrice I-A'!BJ$11:BJ$47)</f>
        <v>4.8842987746628231E-3</v>
      </c>
      <c r="T163" cm="1">
        <f t="array" ref="T163">MMULT('coëfficients techniques importé'!$B7:$AL7,'Invesers de la matrice I-A'!BK$11:BK$47)</f>
        <v>6.2074963343671501E-3</v>
      </c>
      <c r="U163" cm="1">
        <f t="array" ref="U163">MMULT('coëfficients techniques importé'!$B7:$AL7,'Invesers de la matrice I-A'!BL$11:BL$47)</f>
        <v>2.5765218266270779E-2</v>
      </c>
      <c r="V163" cm="1">
        <f t="array" ref="V163">MMULT('coëfficients techniques importé'!$B7:$AL7,'Invesers de la matrice I-A'!BM$11:BM$47)</f>
        <v>3.2407176321858455E-3</v>
      </c>
      <c r="W163" cm="1">
        <f t="array" ref="W163">MMULT('coëfficients techniques importé'!$B7:$AL7,'Invesers de la matrice I-A'!BN$11:BN$47)</f>
        <v>4.3454569233818754E-3</v>
      </c>
      <c r="X163" cm="1">
        <f t="array" ref="X163">MMULT('coëfficients techniques importé'!$B7:$AL7,'Invesers de la matrice I-A'!BO$11:BO$47)</f>
        <v>3.7645923223750353E-3</v>
      </c>
      <c r="Y163" cm="1">
        <f t="array" ref="Y163">MMULT('coëfficients techniques importé'!$B7:$AL7,'Invesers de la matrice I-A'!BP$11:BP$47)</f>
        <v>2.5278956749106292E-3</v>
      </c>
      <c r="Z163" cm="1">
        <f t="array" ref="Z163">MMULT('coëfficients techniques importé'!$B7:$AL7,'Invesers de la matrice I-A'!BQ$11:BQ$47)</f>
        <v>2.2653242989965306E-3</v>
      </c>
      <c r="AA163" cm="1">
        <f t="array" ref="AA163">MMULT('coëfficients techniques importé'!$B7:$AL7,'Invesers de la matrice I-A'!BR$11:BR$47)</f>
        <v>6.2729637264414585E-4</v>
      </c>
      <c r="AB163" cm="1">
        <f t="array" ref="AB163">MMULT('coëfficients techniques importé'!$B7:$AL7,'Invesers de la matrice I-A'!BS$11:BS$47)</f>
        <v>2.9055448160130379E-3</v>
      </c>
      <c r="AC163" cm="1">
        <f t="array" ref="AC163">MMULT('coëfficients techniques importé'!$B7:$AL7,'Invesers de la matrice I-A'!BT$11:BT$47)</f>
        <v>2.6176047239896316E-3</v>
      </c>
      <c r="AD163" cm="1">
        <f t="array" ref="AD163">MMULT('coëfficients techniques importé'!$B7:$AL7,'Invesers de la matrice I-A'!BU$11:BU$47)</f>
        <v>5.2809628857305715E-3</v>
      </c>
      <c r="AE163" cm="1">
        <f t="array" ref="AE163">MMULT('coëfficients techniques importé'!$B7:$AL7,'Invesers de la matrice I-A'!BV$11:BV$47)</f>
        <v>3.4808533865399844E-3</v>
      </c>
      <c r="AF163" cm="1">
        <f t="array" ref="AF163">MMULT('coëfficients techniques importé'!$B7:$AL7,'Invesers de la matrice I-A'!BW$11:BW$47)</f>
        <v>2.9135640415904485E-3</v>
      </c>
      <c r="AG163" cm="1">
        <f t="array" ref="AG163">MMULT('coëfficients techniques importé'!$B7:$AL7,'Invesers de la matrice I-A'!BX$11:BX$47)</f>
        <v>1.6945315793483627E-3</v>
      </c>
      <c r="AH163" cm="1">
        <f t="array" ref="AH163">MMULT('coëfficients techniques importé'!$B7:$AL7,'Invesers de la matrice I-A'!BY$11:BY$47)</f>
        <v>1.2781505004430644E-3</v>
      </c>
      <c r="AI163" cm="1">
        <f t="array" ref="AI163">MMULT('coëfficients techniques importé'!$B7:$AL7,'Invesers de la matrice I-A'!BZ$11:BZ$47)</f>
        <v>1.1759579697261644E-3</v>
      </c>
      <c r="AJ163" cm="1">
        <f t="array" ref="AJ163">MMULT('coëfficients techniques importé'!$B7:$AL7,'Invesers de la matrice I-A'!CA$11:CA$47)</f>
        <v>4.33695810340942E-3</v>
      </c>
      <c r="AK163" cm="1">
        <f t="array" ref="AK163">MMULT('coëfficients techniques importé'!$B7:$AL7,'Invesers de la matrice I-A'!CB$11:CB$47)</f>
        <v>3.1473958059951021E-3</v>
      </c>
      <c r="AL163" cm="1">
        <f t="array" ref="AL163">MMULT('coëfficients techniques importé'!$B7:$AL7,'Invesers de la matrice I-A'!CC$11:CC$47)</f>
        <v>0</v>
      </c>
      <c r="AN163" s="5"/>
    </row>
    <row r="164" spans="1:40">
      <c r="A164" s="13" t="s">
        <v>14</v>
      </c>
      <c r="B164" cm="1">
        <f t="array" ref="B164">MMULT('coëfficients techniques importé'!$B8:$AL8,'Invesers de la matrice I-A'!AS$11:AS$47)</f>
        <v>7.0814839974157759E-2</v>
      </c>
      <c r="C164" cm="1">
        <f t="array" ref="C164">MMULT('coëfficients techniques importé'!$B8:$AL8,'Invesers de la matrice I-A'!AT$11:AT$47)</f>
        <v>3.0849035860614521E-2</v>
      </c>
      <c r="D164" cm="1">
        <f t="array" ref="D164">MMULT('coëfficients techniques importé'!$B8:$AL8,'Invesers de la matrice I-A'!AU$11:AU$47)</f>
        <v>3.1778529364468025E-2</v>
      </c>
      <c r="E164" cm="1">
        <f t="array" ref="E164">MMULT('coëfficients techniques importé'!$B8:$AL8,'Invesers de la matrice I-A'!AV$11:AV$47)</f>
        <v>4.2378286036617863E-2</v>
      </c>
      <c r="F164" cm="1">
        <f t="array" ref="F164">MMULT('coëfficients techniques importé'!$B8:$AL8,'Invesers de la matrice I-A'!AW$11:AW$47)</f>
        <v>4.6997630965018779E-2</v>
      </c>
      <c r="G164" cm="1">
        <f t="array" ref="G164">MMULT('coëfficients techniques importé'!$B8:$AL8,'Invesers de la matrice I-A'!AX$11:AX$47)</f>
        <v>2.1582280958139709E-2</v>
      </c>
      <c r="H164" cm="1">
        <f t="array" ref="H164">MMULT('coëfficients techniques importé'!$B8:$AL8,'Invesers de la matrice I-A'!AY$11:AY$47)</f>
        <v>0.15944476983970898</v>
      </c>
      <c r="I164" cm="1">
        <f t="array" ref="I164">MMULT('coëfficients techniques importé'!$B8:$AL8,'Invesers de la matrice I-A'!AZ$11:AZ$47)</f>
        <v>6.698589231497161E-2</v>
      </c>
      <c r="J164" cm="1">
        <f t="array" ref="J164">MMULT('coëfficients techniques importé'!$B8:$AL8,'Invesers de la matrice I-A'!BA$11:BA$47)</f>
        <v>0.12233819016250731</v>
      </c>
      <c r="K164" cm="1">
        <f t="array" ref="K164">MMULT('coëfficients techniques importé'!$B8:$AL8,'Invesers de la matrice I-A'!BB$11:BB$47)</f>
        <v>2.472017685339218E-2</v>
      </c>
      <c r="L164" cm="1">
        <f t="array" ref="L164">MMULT('coëfficients techniques importé'!$B8:$AL8,'Invesers de la matrice I-A'!BC$11:BC$47)</f>
        <v>1.1640052244787414E-2</v>
      </c>
      <c r="M164" cm="1">
        <f t="array" ref="M164">MMULT('coëfficients techniques importé'!$B8:$AL8,'Invesers de la matrice I-A'!BD$11:BD$47)</f>
        <v>3.0789005332747404E-2</v>
      </c>
      <c r="N164" cm="1">
        <f t="array" ref="N164">MMULT('coëfficients techniques importé'!$B8:$AL8,'Invesers de la matrice I-A'!BE$11:BE$47)</f>
        <v>1.8906611510501731E-2</v>
      </c>
      <c r="O164" cm="1">
        <f t="array" ref="O164">MMULT('coëfficients techniques importé'!$B8:$AL8,'Invesers de la matrice I-A'!BF$11:BF$47)</f>
        <v>1.6274118444608049E-2</v>
      </c>
      <c r="P164" cm="1">
        <f t="array" ref="P164">MMULT('coëfficients techniques importé'!$B8:$AL8,'Invesers de la matrice I-A'!BG$11:BG$47)</f>
        <v>2.0455352979873262E-2</v>
      </c>
      <c r="Q164" cm="1">
        <f t="array" ref="Q164">MMULT('coëfficients techniques importé'!$B8:$AL8,'Invesers de la matrice I-A'!BH$11:BH$47)</f>
        <v>4.1574843808197884E-2</v>
      </c>
      <c r="R164" cm="1">
        <f t="array" ref="R164">MMULT('coëfficients techniques importé'!$B8:$AL8,'Invesers de la matrice I-A'!BI$11:BI$47)</f>
        <v>8.2776957865437779E-3</v>
      </c>
      <c r="S164" cm="1">
        <f t="array" ref="S164">MMULT('coëfficients techniques importé'!$B8:$AL8,'Invesers de la matrice I-A'!BJ$11:BJ$47)</f>
        <v>2.0555358191751603E-2</v>
      </c>
      <c r="T164" cm="1">
        <f t="array" ref="T164">MMULT('coëfficients techniques importé'!$B8:$AL8,'Invesers de la matrice I-A'!BK$11:BK$47)</f>
        <v>6.4841321025276679E-3</v>
      </c>
      <c r="U164" cm="1">
        <f t="array" ref="U164">MMULT('coëfficients techniques importé'!$B8:$AL8,'Invesers de la matrice I-A'!BL$11:BL$47)</f>
        <v>4.0164291570640503E-3</v>
      </c>
      <c r="V164" cm="1">
        <f t="array" ref="V164">MMULT('coëfficients techniques importé'!$B8:$AL8,'Invesers de la matrice I-A'!BM$11:BM$47)</f>
        <v>9.4335067925809275E-3</v>
      </c>
      <c r="W164" cm="1">
        <f t="array" ref="W164">MMULT('coëfficients techniques importé'!$B8:$AL8,'Invesers de la matrice I-A'!BN$11:BN$47)</f>
        <v>1.6252441568003331E-2</v>
      </c>
      <c r="X164" cm="1">
        <f t="array" ref="X164">MMULT('coëfficients techniques importé'!$B8:$AL8,'Invesers de la matrice I-A'!BO$11:BO$47)</f>
        <v>6.0001713983772256E-3</v>
      </c>
      <c r="Y164" cm="1">
        <f t="array" ref="Y164">MMULT('coëfficients techniques importé'!$B8:$AL8,'Invesers de la matrice I-A'!BP$11:BP$47)</f>
        <v>3.6660013364278651E-3</v>
      </c>
      <c r="Z164" cm="1">
        <f t="array" ref="Z164">MMULT('coëfficients techniques importé'!$B8:$AL8,'Invesers de la matrice I-A'!BQ$11:BQ$47)</f>
        <v>2.8148876553224945E-3</v>
      </c>
      <c r="AA164" cm="1">
        <f t="array" ref="AA164">MMULT('coëfficients techniques importé'!$B8:$AL8,'Invesers de la matrice I-A'!BR$11:BR$47)</f>
        <v>3.1061645614688126E-3</v>
      </c>
      <c r="AB164" cm="1">
        <f t="array" ref="AB164">MMULT('coëfficients techniques importé'!$B8:$AL8,'Invesers de la matrice I-A'!BS$11:BS$47)</f>
        <v>3.8397579528749908E-3</v>
      </c>
      <c r="AC164" cm="1">
        <f t="array" ref="AC164">MMULT('coëfficients techniques importé'!$B8:$AL8,'Invesers de la matrice I-A'!BT$11:BT$47)</f>
        <v>8.3067612055989053E-3</v>
      </c>
      <c r="AD164" cm="1">
        <f t="array" ref="AD164">MMULT('coëfficients techniques importé'!$B8:$AL8,'Invesers de la matrice I-A'!BU$11:BU$47)</f>
        <v>8.6508456023309081E-3</v>
      </c>
      <c r="AE164" cm="1">
        <f t="array" ref="AE164">MMULT('coëfficients techniques importé'!$B8:$AL8,'Invesers de la matrice I-A'!BV$11:BV$47)</f>
        <v>4.9718091251260994E-3</v>
      </c>
      <c r="AF164" cm="1">
        <f t="array" ref="AF164">MMULT('coëfficients techniques importé'!$B8:$AL8,'Invesers de la matrice I-A'!BW$11:BW$47)</f>
        <v>2.9706686525257939E-3</v>
      </c>
      <c r="AG164" cm="1">
        <f t="array" ref="AG164">MMULT('coëfficients techniques importé'!$B8:$AL8,'Invesers de la matrice I-A'!BX$11:BX$47)</f>
        <v>2.8865249795596197E-3</v>
      </c>
      <c r="AH164" cm="1">
        <f t="array" ref="AH164">MMULT('coëfficients techniques importé'!$B8:$AL8,'Invesers de la matrice I-A'!BY$11:BY$47)</f>
        <v>5.2039362855374541E-3</v>
      </c>
      <c r="AI164" cm="1">
        <f t="array" ref="AI164">MMULT('coëfficients techniques importé'!$B8:$AL8,'Invesers de la matrice I-A'!BZ$11:BZ$47)</f>
        <v>2.0362505777288846E-3</v>
      </c>
      <c r="AJ164" cm="1">
        <f t="array" ref="AJ164">MMULT('coëfficients techniques importé'!$B8:$AL8,'Invesers de la matrice I-A'!CA$11:CA$47)</f>
        <v>7.9922326647594126E-3</v>
      </c>
      <c r="AK164" cm="1">
        <f t="array" ref="AK164">MMULT('coëfficients techniques importé'!$B8:$AL8,'Invesers de la matrice I-A'!CB$11:CB$47)</f>
        <v>6.0192790173472432E-3</v>
      </c>
      <c r="AL164" cm="1">
        <f t="array" ref="AL164">MMULT('coëfficients techniques importé'!$B8:$AL8,'Invesers de la matrice I-A'!CC$11:CC$47)</f>
        <v>0</v>
      </c>
      <c r="AN164" s="5"/>
    </row>
    <row r="165" spans="1:40">
      <c r="A165" s="13" t="s">
        <v>15</v>
      </c>
      <c r="B165" cm="1">
        <f t="array" ref="B165">MMULT('coëfficients techniques importé'!$B9:$AL9,'Invesers de la matrice I-A'!AS$11:AS$47)</f>
        <v>1.0864432456685539E-2</v>
      </c>
      <c r="C165" cm="1">
        <f t="array" ref="C165">MMULT('coëfficients techniques importé'!$B9:$AL9,'Invesers de la matrice I-A'!AT$11:AT$47)</f>
        <v>2.6927444435730747E-4</v>
      </c>
      <c r="D165" cm="1">
        <f t="array" ref="D165">MMULT('coëfficients techniques importé'!$B9:$AL9,'Invesers de la matrice I-A'!AU$11:AU$47)</f>
        <v>4.0534588426332516E-3</v>
      </c>
      <c r="E165" cm="1">
        <f t="array" ref="E165">MMULT('coëfficients techniques importé'!$B9:$AL9,'Invesers de la matrice I-A'!AV$11:AV$47)</f>
        <v>6.6182420850378269E-4</v>
      </c>
      <c r="F165" cm="1">
        <f t="array" ref="F165">MMULT('coëfficients techniques importé'!$B9:$AL9,'Invesers de la matrice I-A'!AW$11:AW$47)</f>
        <v>8.0637241982542223E-4</v>
      </c>
      <c r="G165" cm="1">
        <f t="array" ref="G165">MMULT('coëfficients techniques importé'!$B9:$AL9,'Invesers de la matrice I-A'!AX$11:AX$47)</f>
        <v>2.5834527040012595E-4</v>
      </c>
      <c r="H165" cm="1">
        <f t="array" ref="H165">MMULT('coëfficients techniques importé'!$B9:$AL9,'Invesers de la matrice I-A'!AY$11:AY$47)</f>
        <v>4.501201922516118E-3</v>
      </c>
      <c r="I165" cm="1">
        <f t="array" ref="I165">MMULT('coëfficients techniques importé'!$B9:$AL9,'Invesers de la matrice I-A'!AZ$11:AZ$47)</f>
        <v>0.11815666558868018</v>
      </c>
      <c r="J165" cm="1">
        <f t="array" ref="J165">MMULT('coëfficients techniques importé'!$B9:$AL9,'Invesers de la matrice I-A'!BA$11:BA$47)</f>
        <v>5.8062575598028421E-4</v>
      </c>
      <c r="K165" cm="1">
        <f t="array" ref="K165">MMULT('coëfficients techniques importé'!$B9:$AL9,'Invesers de la matrice I-A'!BB$11:BB$47)</f>
        <v>2.5020885053693095E-4</v>
      </c>
      <c r="L165" cm="1">
        <f t="array" ref="L165">MMULT('coëfficients techniques importé'!$B9:$AL9,'Invesers de la matrice I-A'!BC$11:BC$47)</f>
        <v>1.8546956506933465E-4</v>
      </c>
      <c r="M165" cm="1">
        <f t="array" ref="M165">MMULT('coëfficients techniques importé'!$B9:$AL9,'Invesers de la matrice I-A'!BD$11:BD$47)</f>
        <v>2.6035549465235129E-4</v>
      </c>
      <c r="N165" cm="1">
        <f t="array" ref="N165">MMULT('coëfficients techniques importé'!$B9:$AL9,'Invesers de la matrice I-A'!BE$11:BE$47)</f>
        <v>2.3762311436520593E-4</v>
      </c>
      <c r="O165" cm="1">
        <f t="array" ref="O165">MMULT('coëfficients techniques importé'!$B9:$AL9,'Invesers de la matrice I-A'!BF$11:BF$47)</f>
        <v>2.4999718375985755E-4</v>
      </c>
      <c r="P165" cm="1">
        <f t="array" ref="P165">MMULT('coëfficients techniques importé'!$B9:$AL9,'Invesers de la matrice I-A'!BG$11:BG$47)</f>
        <v>6.4146171433868083E-4</v>
      </c>
      <c r="Q165" cm="1">
        <f t="array" ref="Q165">MMULT('coëfficients techniques importé'!$B9:$AL9,'Invesers de la matrice I-A'!BH$11:BH$47)</f>
        <v>2.3626360511926813E-4</v>
      </c>
      <c r="R165" cm="1">
        <f t="array" ref="R165">MMULT('coëfficients techniques importé'!$B9:$AL9,'Invesers de la matrice I-A'!BI$11:BI$47)</f>
        <v>4.7318702241783497E-4</v>
      </c>
      <c r="S165" cm="1">
        <f t="array" ref="S165">MMULT('coëfficients techniques importé'!$B9:$AL9,'Invesers de la matrice I-A'!BJ$11:BJ$47)</f>
        <v>2.5769974081405172E-4</v>
      </c>
      <c r="T165" cm="1">
        <f t="array" ref="T165">MMULT('coëfficients techniques importé'!$B9:$AL9,'Invesers de la matrice I-A'!BK$11:BK$47)</f>
        <v>3.4710192865642226E-4</v>
      </c>
      <c r="U165" cm="1">
        <f t="array" ref="U165">MMULT('coëfficients techniques importé'!$B9:$AL9,'Invesers de la matrice I-A'!BL$11:BL$47)</f>
        <v>2.8870091846127445E-4</v>
      </c>
      <c r="V165" cm="1">
        <f t="array" ref="V165">MMULT('coëfficients techniques importé'!$B9:$AL9,'Invesers de la matrice I-A'!BM$11:BM$47)</f>
        <v>9.784561475254343E-4</v>
      </c>
      <c r="W165" cm="1">
        <f t="array" ref="W165">MMULT('coëfficients techniques importé'!$B9:$AL9,'Invesers de la matrice I-A'!BN$11:BN$47)</f>
        <v>3.35363393747163E-4</v>
      </c>
      <c r="X165" cm="1">
        <f t="array" ref="X165">MMULT('coëfficients techniques importé'!$B9:$AL9,'Invesers de la matrice I-A'!BO$11:BO$47)</f>
        <v>3.377865290711336E-4</v>
      </c>
      <c r="Y165" cm="1">
        <f t="array" ref="Y165">MMULT('coëfficients techniques importé'!$B9:$AL9,'Invesers de la matrice I-A'!BP$11:BP$47)</f>
        <v>3.0659039289743212E-4</v>
      </c>
      <c r="Z165" cm="1">
        <f t="array" ref="Z165">MMULT('coëfficients techniques importé'!$B9:$AL9,'Invesers de la matrice I-A'!BQ$11:BQ$47)</f>
        <v>4.3665672773228074E-4</v>
      </c>
      <c r="AA165" cm="1">
        <f t="array" ref="AA165">MMULT('coëfficients techniques importé'!$B9:$AL9,'Invesers de la matrice I-A'!BR$11:BR$47)</f>
        <v>9.6130092989981088E-5</v>
      </c>
      <c r="AB165" cm="1">
        <f t="array" ref="AB165">MMULT('coëfficients techniques importé'!$B9:$AL9,'Invesers de la matrice I-A'!BS$11:BS$47)</f>
        <v>4.162660003173013E-4</v>
      </c>
      <c r="AC165" cm="1">
        <f t="array" ref="AC165">MMULT('coëfficients techniques importé'!$B9:$AL9,'Invesers de la matrice I-A'!BT$11:BT$47)</f>
        <v>9.2729554960201989E-4</v>
      </c>
      <c r="AD165" cm="1">
        <f t="array" ref="AD165">MMULT('coëfficients techniques importé'!$B9:$AL9,'Invesers de la matrice I-A'!BU$11:BU$47)</f>
        <v>9.1347573877786411E-3</v>
      </c>
      <c r="AE165" cm="1">
        <f t="array" ref="AE165">MMULT('coëfficients techniques importé'!$B9:$AL9,'Invesers de la matrice I-A'!BV$11:BV$47)</f>
        <v>7.407177018924528E-4</v>
      </c>
      <c r="AF165" cm="1">
        <f t="array" ref="AF165">MMULT('coëfficients techniques importé'!$B9:$AL9,'Invesers de la matrice I-A'!BW$11:BW$47)</f>
        <v>7.7490204722602078E-4</v>
      </c>
      <c r="AG165" cm="1">
        <f t="array" ref="AG165">MMULT('coëfficients techniques importé'!$B9:$AL9,'Invesers de la matrice I-A'!BX$11:BX$47)</f>
        <v>5.7516343393953129E-4</v>
      </c>
      <c r="AH165" cm="1">
        <f t="array" ref="AH165">MMULT('coëfficients techniques importé'!$B9:$AL9,'Invesers de la matrice I-A'!BY$11:BY$47)</f>
        <v>2.6789841253238446E-2</v>
      </c>
      <c r="AI165" cm="1">
        <f t="array" ref="AI165">MMULT('coëfficients techniques importé'!$B9:$AL9,'Invesers de la matrice I-A'!BZ$11:BZ$47)</f>
        <v>2.374088602102965E-3</v>
      </c>
      <c r="AJ165" cm="1">
        <f t="array" ref="AJ165">MMULT('coëfficients techniques importé'!$B9:$AL9,'Invesers de la matrice I-A'!CA$11:CA$47)</f>
        <v>4.3277879287414544E-4</v>
      </c>
      <c r="AK165" cm="1">
        <f t="array" ref="AK165">MMULT('coëfficients techniques importé'!$B9:$AL9,'Invesers de la matrice I-A'!CB$11:CB$47)</f>
        <v>4.0738654961452813E-4</v>
      </c>
      <c r="AL165" cm="1">
        <f t="array" ref="AL165">MMULT('coëfficients techniques importé'!$B9:$AL9,'Invesers de la matrice I-A'!CC$11:CC$47)</f>
        <v>0</v>
      </c>
      <c r="AN165" s="5"/>
    </row>
    <row r="166" spans="1:40">
      <c r="A166" s="13" t="s">
        <v>16</v>
      </c>
      <c r="B166" cm="1">
        <f t="array" ref="B166">MMULT('coëfficients techniques importé'!$B10:$AL10,'Invesers de la matrice I-A'!AS$11:AS$47)</f>
        <v>8.7081962838719343E-3</v>
      </c>
      <c r="C166" cm="1">
        <f t="array" ref="C166">MMULT('coëfficients techniques importé'!$B10:$AL10,'Invesers de la matrice I-A'!AT$11:AT$47)</f>
        <v>2.0362728160562216E-2</v>
      </c>
      <c r="D166" cm="1">
        <f t="array" ref="D166">MMULT('coëfficients techniques importé'!$B10:$AL10,'Invesers de la matrice I-A'!AU$11:AU$47)</f>
        <v>1.3572432489109857E-2</v>
      </c>
      <c r="E166" cm="1">
        <f t="array" ref="E166">MMULT('coëfficients techniques importé'!$B10:$AL10,'Invesers de la matrice I-A'!AV$11:AV$47)</f>
        <v>1.1499362952026053E-2</v>
      </c>
      <c r="F166" cm="1">
        <f t="array" ref="F166">MMULT('coëfficients techniques importé'!$B10:$AL10,'Invesers de la matrice I-A'!AW$11:AW$47)</f>
        <v>1.0792206517434273E-2</v>
      </c>
      <c r="G166" cm="1">
        <f t="array" ref="G166">MMULT('coëfficients techniques importé'!$B10:$AL10,'Invesers de la matrice I-A'!AX$11:AX$47)</f>
        <v>1.2480403427728959E-2</v>
      </c>
      <c r="H166" cm="1">
        <f t="array" ref="H166">MMULT('coëfficients techniques importé'!$B10:$AL10,'Invesers de la matrice I-A'!AY$11:AY$47)</f>
        <v>1.5084354494662616E-2</v>
      </c>
      <c r="I166" cm="1">
        <f t="array" ref="I166">MMULT('coëfficients techniques importé'!$B10:$AL10,'Invesers de la matrice I-A'!AZ$11:AZ$47)</f>
        <v>9.9948213449122074E-3</v>
      </c>
      <c r="J166" cm="1">
        <f t="array" ref="J166">MMULT('coëfficients techniques importé'!$B10:$AL10,'Invesers de la matrice I-A'!BA$11:BA$47)</f>
        <v>3.9302287858170484E-2</v>
      </c>
      <c r="K166" cm="1">
        <f t="array" ref="K166">MMULT('coëfficients techniques importé'!$B10:$AL10,'Invesers de la matrice I-A'!BB$11:BB$47)</f>
        <v>1.0614347906701811E-2</v>
      </c>
      <c r="L166" cm="1">
        <f t="array" ref="L166">MMULT('coëfficients techniques importé'!$B10:$AL10,'Invesers de la matrice I-A'!BC$11:BC$47)</f>
        <v>2.1497136562531802E-2</v>
      </c>
      <c r="M166" cm="1">
        <f t="array" ref="M166">MMULT('coëfficients techniques importé'!$B10:$AL10,'Invesers de la matrice I-A'!BD$11:BD$47)</f>
        <v>2.7646277112829649E-2</v>
      </c>
      <c r="N166" cm="1">
        <f t="array" ref="N166">MMULT('coëfficients techniques importé'!$B10:$AL10,'Invesers de la matrice I-A'!BE$11:BE$47)</f>
        <v>2.3503237392954474E-2</v>
      </c>
      <c r="O166" cm="1">
        <f t="array" ref="O166">MMULT('coëfficients techniques importé'!$B10:$AL10,'Invesers de la matrice I-A'!BF$11:BF$47)</f>
        <v>2.2374561737576112E-2</v>
      </c>
      <c r="P166" cm="1">
        <f t="array" ref="P166">MMULT('coëfficients techniques importé'!$B10:$AL10,'Invesers de la matrice I-A'!BG$11:BG$47)</f>
        <v>2.1270923863170796E-2</v>
      </c>
      <c r="Q166" cm="1">
        <f t="array" ref="Q166">MMULT('coëfficients techniques importé'!$B10:$AL10,'Invesers de la matrice I-A'!BH$11:BH$47)</f>
        <v>4.7724995402813539E-3</v>
      </c>
      <c r="R166" cm="1">
        <f t="array" ref="R166">MMULT('coëfficients techniques importé'!$B10:$AL10,'Invesers de la matrice I-A'!BI$11:BI$47)</f>
        <v>6.2184808167069453E-3</v>
      </c>
      <c r="S166" cm="1">
        <f t="array" ref="S166">MMULT('coëfficients techniques importé'!$B10:$AL10,'Invesers de la matrice I-A'!BJ$11:BJ$47)</f>
        <v>2.5338779610509659E-2</v>
      </c>
      <c r="T166" cm="1">
        <f t="array" ref="T166">MMULT('coëfficients techniques importé'!$B10:$AL10,'Invesers de la matrice I-A'!BK$11:BK$47)</f>
        <v>6.6548390523934239E-3</v>
      </c>
      <c r="U166" cm="1">
        <f t="array" ref="U166">MMULT('coëfficients techniques importé'!$B10:$AL10,'Invesers de la matrice I-A'!BL$11:BL$47)</f>
        <v>4.7483511045281201E-3</v>
      </c>
      <c r="V166" cm="1">
        <f t="array" ref="V166">MMULT('coëfficients techniques importé'!$B10:$AL10,'Invesers de la matrice I-A'!BM$11:BM$47)</f>
        <v>3.9007837370753271E-3</v>
      </c>
      <c r="W166" cm="1">
        <f t="array" ref="W166">MMULT('coëfficients techniques importé'!$B10:$AL10,'Invesers de la matrice I-A'!BN$11:BN$47)</f>
        <v>6.311556046435989E-3</v>
      </c>
      <c r="X166" cm="1">
        <f t="array" ref="X166">MMULT('coëfficients techniques importé'!$B10:$AL10,'Invesers de la matrice I-A'!BO$11:BO$47)</f>
        <v>6.9441531066916301E-3</v>
      </c>
      <c r="Y166" cm="1">
        <f t="array" ref="Y166">MMULT('coëfficients techniques importé'!$B10:$AL10,'Invesers de la matrice I-A'!BP$11:BP$47)</f>
        <v>2.2030925631363269E-3</v>
      </c>
      <c r="Z166" cm="1">
        <f t="array" ref="Z166">MMULT('coëfficients techniques importé'!$B10:$AL10,'Invesers de la matrice I-A'!BQ$11:BQ$47)</f>
        <v>1.9977182602581222E-3</v>
      </c>
      <c r="AA166" cm="1">
        <f t="array" ref="AA166">MMULT('coëfficients techniques importé'!$B10:$AL10,'Invesers de la matrice I-A'!BR$11:BR$47)</f>
        <v>1.0748816219509454E-3</v>
      </c>
      <c r="AB166" cm="1">
        <f t="array" ref="AB166">MMULT('coëfficients techniques importé'!$B10:$AL10,'Invesers de la matrice I-A'!BS$11:BS$47)</f>
        <v>2.9726862683060965E-3</v>
      </c>
      <c r="AC166" cm="1">
        <f t="array" ref="AC166">MMULT('coëfficients techniques importé'!$B10:$AL10,'Invesers de la matrice I-A'!BT$11:BT$47)</f>
        <v>4.7515781034434762E-3</v>
      </c>
      <c r="AD166" cm="1">
        <f t="array" ref="AD166">MMULT('coëfficients techniques importé'!$B10:$AL10,'Invesers de la matrice I-A'!BU$11:BU$47)</f>
        <v>5.1609483516797299E-3</v>
      </c>
      <c r="AE166" cm="1">
        <f t="array" ref="AE166">MMULT('coëfficients techniques importé'!$B10:$AL10,'Invesers de la matrice I-A'!BV$11:BV$47)</f>
        <v>3.6936996095871255E-3</v>
      </c>
      <c r="AF166" cm="1">
        <f t="array" ref="AF166">MMULT('coëfficients techniques importé'!$B10:$AL10,'Invesers de la matrice I-A'!BW$11:BW$47)</f>
        <v>1.5400018603590106E-3</v>
      </c>
      <c r="AG166" cm="1">
        <f t="array" ref="AG166">MMULT('coëfficients techniques importé'!$B10:$AL10,'Invesers de la matrice I-A'!BX$11:BX$47)</f>
        <v>1.5653802124377311E-3</v>
      </c>
      <c r="AH166" cm="1">
        <f t="array" ref="AH166">MMULT('coëfficients techniques importé'!$B10:$AL10,'Invesers de la matrice I-A'!BY$11:BY$47)</f>
        <v>2.6434322421662847E-3</v>
      </c>
      <c r="AI166" cm="1">
        <f t="array" ref="AI166">MMULT('coëfficients techniques importé'!$B10:$AL10,'Invesers de la matrice I-A'!BZ$11:BZ$47)</f>
        <v>1.2256884995319934E-3</v>
      </c>
      <c r="AJ166" cm="1">
        <f t="array" ref="AJ166">MMULT('coëfficients techniques importé'!$B10:$AL10,'Invesers de la matrice I-A'!CA$11:CA$47)</f>
        <v>3.0097626964941059E-3</v>
      </c>
      <c r="AK166" cm="1">
        <f t="array" ref="AK166">MMULT('coëfficients techniques importé'!$B10:$AL10,'Invesers de la matrice I-A'!CB$11:CB$47)</f>
        <v>4.7228626390604985E-3</v>
      </c>
      <c r="AL166" cm="1">
        <f t="array" ref="AL166">MMULT('coëfficients techniques importé'!$B10:$AL10,'Invesers de la matrice I-A'!CC$11:CC$47)</f>
        <v>0</v>
      </c>
      <c r="AN166" s="5"/>
    </row>
    <row r="167" spans="1:40">
      <c r="A167" s="13" t="s">
        <v>17</v>
      </c>
      <c r="B167" cm="1">
        <f t="array" ref="B167">MMULT('coëfficients techniques importé'!$B11:$AL11,'Invesers de la matrice I-A'!AS$11:AS$47)</f>
        <v>9.829241132735464E-3</v>
      </c>
      <c r="C167" cm="1">
        <f t="array" ref="C167">MMULT('coëfficients techniques importé'!$B11:$AL11,'Invesers de la matrice I-A'!AT$11:AT$47)</f>
        <v>1.7128988059824501E-2</v>
      </c>
      <c r="D167" cm="1">
        <f t="array" ref="D167">MMULT('coëfficients techniques importé'!$B11:$AL11,'Invesers de la matrice I-A'!AU$11:AU$47)</f>
        <v>7.6374576246929244E-3</v>
      </c>
      <c r="E167" cm="1">
        <f t="array" ref="E167">MMULT('coëfficients techniques importé'!$B11:$AL11,'Invesers de la matrice I-A'!AV$11:AV$47)</f>
        <v>7.816629559928014E-3</v>
      </c>
      <c r="F167" cm="1">
        <f t="array" ref="F167">MMULT('coëfficients techniques importé'!$B11:$AL11,'Invesers de la matrice I-A'!AW$11:AW$47)</f>
        <v>1.2527576644542489E-2</v>
      </c>
      <c r="G167" cm="1">
        <f t="array" ref="G167">MMULT('coëfficients techniques importé'!$B11:$AL11,'Invesers de la matrice I-A'!AX$11:AX$47)</f>
        <v>1.1755647438588319E-2</v>
      </c>
      <c r="H167" cm="1">
        <f t="array" ref="H167">MMULT('coëfficients techniques importé'!$B11:$AL11,'Invesers de la matrice I-A'!AY$11:AY$47)</f>
        <v>1.3312788653153515E-2</v>
      </c>
      <c r="I167" cm="1">
        <f t="array" ref="I167">MMULT('coëfficients techniques importé'!$B11:$AL11,'Invesers de la matrice I-A'!AZ$11:AZ$47)</f>
        <v>9.399855240525062E-3</v>
      </c>
      <c r="J167" cm="1">
        <f t="array" ref="J167">MMULT('coëfficients techniques importé'!$B11:$AL11,'Invesers de la matrice I-A'!BA$11:BA$47)</f>
        <v>1.9572705169337692E-2</v>
      </c>
      <c r="K167" cm="1">
        <f t="array" ref="K167">MMULT('coëfficients techniques importé'!$B11:$AL11,'Invesers de la matrice I-A'!BB$11:BB$47)</f>
        <v>0.17137783592888803</v>
      </c>
      <c r="L167" cm="1">
        <f t="array" ref="L167">MMULT('coëfficients techniques importé'!$B11:$AL11,'Invesers de la matrice I-A'!BC$11:BC$47)</f>
        <v>3.8456391462833278E-2</v>
      </c>
      <c r="M167" cm="1">
        <f t="array" ref="M167">MMULT('coëfficients techniques importé'!$B11:$AL11,'Invesers de la matrice I-A'!BD$11:BD$47)</f>
        <v>8.6748553434125686E-2</v>
      </c>
      <c r="N167" cm="1">
        <f t="array" ref="N167">MMULT('coëfficients techniques importé'!$B11:$AL11,'Invesers de la matrice I-A'!BE$11:BE$47)</f>
        <v>7.5053725691919745E-2</v>
      </c>
      <c r="O167" cm="1">
        <f t="array" ref="O167">MMULT('coëfficients techniques importé'!$B11:$AL11,'Invesers de la matrice I-A'!BF$11:BF$47)</f>
        <v>3.5828031596123362E-2</v>
      </c>
      <c r="P167" cm="1">
        <f t="array" ref="P167">MMULT('coëfficients techniques importé'!$B11:$AL11,'Invesers de la matrice I-A'!BG$11:BG$47)</f>
        <v>5.4741694519132383E-2</v>
      </c>
      <c r="Q167" cm="1">
        <f t="array" ref="Q167">MMULT('coëfficients techniques importé'!$B11:$AL11,'Invesers de la matrice I-A'!BH$11:BH$47)</f>
        <v>5.5861030873494023E-3</v>
      </c>
      <c r="R167" cm="1">
        <f t="array" ref="R167">MMULT('coëfficients techniques importé'!$B11:$AL11,'Invesers de la matrice I-A'!BI$11:BI$47)</f>
        <v>3.217077187204271E-2</v>
      </c>
      <c r="S167" cm="1">
        <f t="array" ref="S167">MMULT('coëfficients techniques importé'!$B11:$AL11,'Invesers de la matrice I-A'!BJ$11:BJ$47)</f>
        <v>3.5728072776170045E-2</v>
      </c>
      <c r="T167" cm="1">
        <f t="array" ref="T167">MMULT('coëfficients techniques importé'!$B11:$AL11,'Invesers de la matrice I-A'!BK$11:BK$47)</f>
        <v>3.4054814754085607E-3</v>
      </c>
      <c r="U167" cm="1">
        <f t="array" ref="U167">MMULT('coëfficients techniques importé'!$B11:$AL11,'Invesers de la matrice I-A'!BL$11:BL$47)</f>
        <v>3.6419260511257666E-3</v>
      </c>
      <c r="V167" cm="1">
        <f t="array" ref="V167">MMULT('coëfficients techniques importé'!$B11:$AL11,'Invesers de la matrice I-A'!BM$11:BM$47)</f>
        <v>3.3982713899490418E-3</v>
      </c>
      <c r="W167" cm="1">
        <f t="array" ref="W167">MMULT('coëfficients techniques importé'!$B11:$AL11,'Invesers de la matrice I-A'!BN$11:BN$47)</f>
        <v>5.4101240119342683E-3</v>
      </c>
      <c r="X167" cm="1">
        <f t="array" ref="X167">MMULT('coëfficients techniques importé'!$B11:$AL11,'Invesers de la matrice I-A'!BO$11:BO$47)</f>
        <v>4.7810066676080122E-3</v>
      </c>
      <c r="Y167" cm="1">
        <f t="array" ref="Y167">MMULT('coëfficients techniques importé'!$B11:$AL11,'Invesers de la matrice I-A'!BP$11:BP$47)</f>
        <v>2.3817524354806329E-3</v>
      </c>
      <c r="Z167" cm="1">
        <f t="array" ref="Z167">MMULT('coëfficients techniques importé'!$B11:$AL11,'Invesers de la matrice I-A'!BQ$11:BQ$47)</f>
        <v>1.8209026250093818E-3</v>
      </c>
      <c r="AA167" cm="1">
        <f t="array" ref="AA167">MMULT('coëfficients techniques importé'!$B11:$AL11,'Invesers de la matrice I-A'!BR$11:BR$47)</f>
        <v>1.6376911752179733E-3</v>
      </c>
      <c r="AB167" cm="1">
        <f t="array" ref="AB167">MMULT('coëfficients techniques importé'!$B11:$AL11,'Invesers de la matrice I-A'!BS$11:BS$47)</f>
        <v>2.5913969507199135E-3</v>
      </c>
      <c r="AC167" cm="1">
        <f t="array" ref="AC167">MMULT('coëfficients techniques importé'!$B11:$AL11,'Invesers de la matrice I-A'!BT$11:BT$47)</f>
        <v>4.9445441606634352E-3</v>
      </c>
      <c r="AD167" cm="1">
        <f t="array" ref="AD167">MMULT('coëfficients techniques importé'!$B11:$AL11,'Invesers de la matrice I-A'!BU$11:BU$47)</f>
        <v>4.3336661807783566E-3</v>
      </c>
      <c r="AE167" cm="1">
        <f t="array" ref="AE167">MMULT('coëfficients techniques importé'!$B11:$AL11,'Invesers de la matrice I-A'!BV$11:BV$47)</f>
        <v>5.3582775010206632E-3</v>
      </c>
      <c r="AF167" cm="1">
        <f t="array" ref="AF167">MMULT('coëfficients techniques importé'!$B11:$AL11,'Invesers de la matrice I-A'!BW$11:BW$47)</f>
        <v>3.7106030546346963E-3</v>
      </c>
      <c r="AG167" cm="1">
        <f t="array" ref="AG167">MMULT('coëfficients techniques importé'!$B11:$AL11,'Invesers de la matrice I-A'!BX$11:BX$47)</f>
        <v>1.3198049263905384E-3</v>
      </c>
      <c r="AH167" cm="1">
        <f t="array" ref="AH167">MMULT('coëfficients techniques importé'!$B11:$AL11,'Invesers de la matrice I-A'!BY$11:BY$47)</f>
        <v>2.0788290240412615E-3</v>
      </c>
      <c r="AI167" cm="1">
        <f t="array" ref="AI167">MMULT('coëfficients techniques importé'!$B11:$AL11,'Invesers de la matrice I-A'!BZ$11:BZ$47)</f>
        <v>1.8544447726714368E-3</v>
      </c>
      <c r="AJ167" cm="1">
        <f t="array" ref="AJ167">MMULT('coëfficients techniques importé'!$B11:$AL11,'Invesers de la matrice I-A'!CA$11:CA$47)</f>
        <v>3.487331823341315E-3</v>
      </c>
      <c r="AK167" cm="1">
        <f t="array" ref="AK167">MMULT('coëfficients techniques importé'!$B11:$AL11,'Invesers de la matrice I-A'!CB$11:CB$47)</f>
        <v>7.7869032425561605E-3</v>
      </c>
      <c r="AL167" cm="1">
        <f t="array" ref="AL167">MMULT('coëfficients techniques importé'!$B11:$AL11,'Invesers de la matrice I-A'!CC$11:CC$47)</f>
        <v>0</v>
      </c>
      <c r="AN167" s="5"/>
    </row>
    <row r="168" spans="1:40">
      <c r="A168" s="13" t="s">
        <v>18</v>
      </c>
      <c r="B168" cm="1">
        <f t="array" ref="B168">MMULT('coëfficients techniques importé'!$B12:$AL12,'Invesers de la matrice I-A'!AS$11:AS$47)</f>
        <v>2.2838890652597645E-3</v>
      </c>
      <c r="C168" cm="1">
        <f t="array" ref="C168">MMULT('coëfficients techniques importé'!$B12:$AL12,'Invesers de la matrice I-A'!AT$11:AT$47)</f>
        <v>5.0093051923323969E-3</v>
      </c>
      <c r="D168" cm="1">
        <f t="array" ref="D168">MMULT('coëfficients techniques importé'!$B12:$AL12,'Invesers de la matrice I-A'!AU$11:AU$47)</f>
        <v>2.7769215680761858E-3</v>
      </c>
      <c r="E168" cm="1">
        <f t="array" ref="E168">MMULT('coëfficients techniques importé'!$B12:$AL12,'Invesers de la matrice I-A'!AV$11:AV$47)</f>
        <v>2.696617523927098E-3</v>
      </c>
      <c r="F168" cm="1">
        <f t="array" ref="F168">MMULT('coëfficients techniques importé'!$B12:$AL12,'Invesers de la matrice I-A'!AW$11:AW$47)</f>
        <v>4.9397266201175339E-3</v>
      </c>
      <c r="G168" cm="1">
        <f t="array" ref="G168">MMULT('coëfficients techniques importé'!$B12:$AL12,'Invesers de la matrice I-A'!AX$11:AX$47)</f>
        <v>4.2442365724090552E-3</v>
      </c>
      <c r="H168" cm="1">
        <f t="array" ref="H168">MMULT('coëfficients techniques importé'!$B12:$AL12,'Invesers de la matrice I-A'!AY$11:AY$47)</f>
        <v>3.6994960996684745E-3</v>
      </c>
      <c r="I168" cm="1">
        <f t="array" ref="I168">MMULT('coëfficients techniques importé'!$B12:$AL12,'Invesers de la matrice I-A'!AZ$11:AZ$47)</f>
        <v>2.128387720292732E-3</v>
      </c>
      <c r="J168" cm="1">
        <f t="array" ref="J168">MMULT('coëfficients techniques importé'!$B12:$AL12,'Invesers de la matrice I-A'!BA$11:BA$47)</f>
        <v>5.7941600661387911E-3</v>
      </c>
      <c r="K168" cm="1">
        <f t="array" ref="K168">MMULT('coëfficients techniques importé'!$B12:$AL12,'Invesers de la matrice I-A'!BB$11:BB$47)</f>
        <v>9.622957443930321E-3</v>
      </c>
      <c r="L168" cm="1">
        <f t="array" ref="L168">MMULT('coëfficients techniques importé'!$B12:$AL12,'Invesers de la matrice I-A'!BC$11:BC$47)</f>
        <v>0.10547379502215042</v>
      </c>
      <c r="M168" cm="1">
        <f t="array" ref="M168">MMULT('coëfficients techniques importé'!$B12:$AL12,'Invesers de la matrice I-A'!BD$11:BD$47)</f>
        <v>6.8988363188530785E-2</v>
      </c>
      <c r="N168" cm="1">
        <f t="array" ref="N168">MMULT('coëfficients techniques importé'!$B12:$AL12,'Invesers de la matrice I-A'!BE$11:BE$47)</f>
        <v>3.1598248101289202E-2</v>
      </c>
      <c r="O168" cm="1">
        <f t="array" ref="O168">MMULT('coëfficients techniques importé'!$B12:$AL12,'Invesers de la matrice I-A'!BF$11:BF$47)</f>
        <v>4.6531126062183931E-2</v>
      </c>
      <c r="P168" cm="1">
        <f t="array" ref="P168">MMULT('coëfficients techniques importé'!$B12:$AL12,'Invesers de la matrice I-A'!BG$11:BG$47)</f>
        <v>2.1453516008078918E-2</v>
      </c>
      <c r="Q168" cm="1">
        <f t="array" ref="Q168">MMULT('coëfficients techniques importé'!$B12:$AL12,'Invesers de la matrice I-A'!BH$11:BH$47)</f>
        <v>5.742849253063881E-3</v>
      </c>
      <c r="R168" cm="1">
        <f t="array" ref="R168">MMULT('coëfficients techniques importé'!$B12:$AL12,'Invesers de la matrice I-A'!BI$11:BI$47)</f>
        <v>4.5707635131668868E-3</v>
      </c>
      <c r="S168" cm="1">
        <f t="array" ref="S168">MMULT('coëfficients techniques importé'!$B12:$AL12,'Invesers de la matrice I-A'!BJ$11:BJ$47)</f>
        <v>9.6716104538439613E-3</v>
      </c>
      <c r="T168" cm="1">
        <f t="array" ref="T168">MMULT('coëfficients techniques importé'!$B12:$AL12,'Invesers de la matrice I-A'!BK$11:BK$47)</f>
        <v>5.0760674599907426E-3</v>
      </c>
      <c r="U168" cm="1">
        <f t="array" ref="U168">MMULT('coëfficients techniques importé'!$B12:$AL12,'Invesers de la matrice I-A'!BL$11:BL$47)</f>
        <v>4.2752315203476955E-3</v>
      </c>
      <c r="V168" cm="1">
        <f t="array" ref="V168">MMULT('coëfficients techniques importé'!$B12:$AL12,'Invesers de la matrice I-A'!BM$11:BM$47)</f>
        <v>2.3005599615141866E-3</v>
      </c>
      <c r="W168" cm="1">
        <f t="array" ref="W168">MMULT('coëfficients techniques importé'!$B12:$AL12,'Invesers de la matrice I-A'!BN$11:BN$47)</f>
        <v>5.0977511224204264E-3</v>
      </c>
      <c r="X168" cm="1">
        <f t="array" ref="X168">MMULT('coëfficients techniques importé'!$B12:$AL12,'Invesers de la matrice I-A'!BO$11:BO$47)</f>
        <v>2.9033921369378022E-2</v>
      </c>
      <c r="Y168" cm="1">
        <f t="array" ref="Y168">MMULT('coëfficients techniques importé'!$B12:$AL12,'Invesers de la matrice I-A'!BP$11:BP$47)</f>
        <v>1.4103000669694526E-2</v>
      </c>
      <c r="Z168" cm="1">
        <f t="array" ref="Z168">MMULT('coëfficients techniques importé'!$B12:$AL12,'Invesers de la matrice I-A'!BQ$11:BQ$47)</f>
        <v>4.36314270363093E-3</v>
      </c>
      <c r="AA168" cm="1">
        <f t="array" ref="AA168">MMULT('coëfficients techniques importé'!$B12:$AL12,'Invesers de la matrice I-A'!BR$11:BR$47)</f>
        <v>8.5443911231872509E-4</v>
      </c>
      <c r="AB168" cm="1">
        <f t="array" ref="AB168">MMULT('coëfficients techniques importé'!$B12:$AL12,'Invesers de la matrice I-A'!BS$11:BS$47)</f>
        <v>5.3745483926757849E-3</v>
      </c>
      <c r="AC168" cm="1">
        <f t="array" ref="AC168">MMULT('coëfficients techniques importé'!$B12:$AL12,'Invesers de la matrice I-A'!BT$11:BT$47)</f>
        <v>1.6643787531621025E-2</v>
      </c>
      <c r="AD168" cm="1">
        <f t="array" ref="AD168">MMULT('coëfficients techniques importé'!$B12:$AL12,'Invesers de la matrice I-A'!BU$11:BU$47)</f>
        <v>9.0206538160891372E-3</v>
      </c>
      <c r="AE168" cm="1">
        <f t="array" ref="AE168">MMULT('coëfficients techniques importé'!$B12:$AL12,'Invesers de la matrice I-A'!BV$11:BV$47)</f>
        <v>6.3288892429216601E-3</v>
      </c>
      <c r="AF168" cm="1">
        <f t="array" ref="AF168">MMULT('coëfficients techniques importé'!$B12:$AL12,'Invesers de la matrice I-A'!BW$11:BW$47)</f>
        <v>3.575022607570217E-3</v>
      </c>
      <c r="AG168" cm="1">
        <f t="array" ref="AG168">MMULT('coëfficients techniques importé'!$B12:$AL12,'Invesers de la matrice I-A'!BX$11:BX$47)</f>
        <v>1.7147675670409058E-3</v>
      </c>
      <c r="AH168" cm="1">
        <f t="array" ref="AH168">MMULT('coëfficients techniques importé'!$B12:$AL12,'Invesers de la matrice I-A'!BY$11:BY$47)</f>
        <v>5.7991586359934875E-3</v>
      </c>
      <c r="AI168" cm="1">
        <f t="array" ref="AI168">MMULT('coëfficients techniques importé'!$B12:$AL12,'Invesers de la matrice I-A'!BZ$11:BZ$47)</f>
        <v>2.1438545911648681E-3</v>
      </c>
      <c r="AJ168" cm="1">
        <f t="array" ref="AJ168">MMULT('coëfficients techniques importé'!$B12:$AL12,'Invesers de la matrice I-A'!CA$11:CA$47)</f>
        <v>7.8043102740116528E-3</v>
      </c>
      <c r="AK168" cm="1">
        <f t="array" ref="AK168">MMULT('coëfficients techniques importé'!$B12:$AL12,'Invesers de la matrice I-A'!CB$11:CB$47)</f>
        <v>1.7310882920408589E-2</v>
      </c>
      <c r="AL168" cm="1">
        <f t="array" ref="AL168">MMULT('coëfficients techniques importé'!$B12:$AL12,'Invesers de la matrice I-A'!CC$11:CC$47)</f>
        <v>0</v>
      </c>
      <c r="AN168" s="5"/>
    </row>
    <row r="169" spans="1:40">
      <c r="A169" s="13" t="s">
        <v>19</v>
      </c>
      <c r="B169" cm="1">
        <f t="array" ref="B169">MMULT('coëfficients techniques importé'!$B13:$AL13,'Invesers de la matrice I-A'!AS$11:AS$47)</f>
        <v>2.6985268782934208E-3</v>
      </c>
      <c r="C169" cm="1">
        <f t="array" ref="C169">MMULT('coëfficients techniques importé'!$B13:$AL13,'Invesers de la matrice I-A'!AT$11:AT$47)</f>
        <v>6.7637379858180077E-3</v>
      </c>
      <c r="D169" cm="1">
        <f t="array" ref="D169">MMULT('coëfficients techniques importé'!$B13:$AL13,'Invesers de la matrice I-A'!AU$11:AU$47)</f>
        <v>3.5358687537383766E-3</v>
      </c>
      <c r="E169" cm="1">
        <f t="array" ref="E169">MMULT('coëfficients techniques importé'!$B13:$AL13,'Invesers de la matrice I-A'!AV$11:AV$47)</f>
        <v>3.2514803157194633E-3</v>
      </c>
      <c r="F169" cm="1">
        <f t="array" ref="F169">MMULT('coëfficients techniques importé'!$B13:$AL13,'Invesers de la matrice I-A'!AW$11:AW$47)</f>
        <v>7.893405767617042E-3</v>
      </c>
      <c r="G169" cm="1">
        <f t="array" ref="G169">MMULT('coëfficients techniques importé'!$B13:$AL13,'Invesers de la matrice I-A'!AX$11:AX$47)</f>
        <v>6.1846838852268136E-3</v>
      </c>
      <c r="H169" cm="1">
        <f t="array" ref="H169">MMULT('coëfficients techniques importé'!$B13:$AL13,'Invesers de la matrice I-A'!AY$11:AY$47)</f>
        <v>5.4970966013925806E-3</v>
      </c>
      <c r="I169" cm="1">
        <f t="array" ref="I169">MMULT('coëfficients techniques importé'!$B13:$AL13,'Invesers de la matrice I-A'!AZ$11:AZ$47)</f>
        <v>2.300589122857453E-3</v>
      </c>
      <c r="J169" cm="1">
        <f t="array" ref="J169">MMULT('coëfficients techniques importé'!$B13:$AL13,'Invesers de la matrice I-A'!BA$11:BA$47)</f>
        <v>5.503605010302259E-3</v>
      </c>
      <c r="K169" cm="1">
        <f t="array" ref="K169">MMULT('coëfficients techniques importé'!$B13:$AL13,'Invesers de la matrice I-A'!BB$11:BB$47)</f>
        <v>1.5614160127064491E-2</v>
      </c>
      <c r="L169" cm="1">
        <f t="array" ref="L169">MMULT('coëfficients techniques importé'!$B13:$AL13,'Invesers de la matrice I-A'!BC$11:BC$47)</f>
        <v>3.3606315349672289E-2</v>
      </c>
      <c r="M169" cm="1">
        <f t="array" ref="M169">MMULT('coëfficients techniques importé'!$B13:$AL13,'Invesers de la matrice I-A'!BD$11:BD$47)</f>
        <v>7.8606813554102012E-2</v>
      </c>
      <c r="N169" cm="1">
        <f t="array" ref="N169">MMULT('coëfficients techniques importé'!$B13:$AL13,'Invesers de la matrice I-A'!BE$11:BE$47)</f>
        <v>3.0537575361478688E-2</v>
      </c>
      <c r="O169" cm="1">
        <f t="array" ref="O169">MMULT('coëfficients techniques importé'!$B13:$AL13,'Invesers de la matrice I-A'!BF$11:BF$47)</f>
        <v>1.7608885961331713E-2</v>
      </c>
      <c r="P169" cm="1">
        <f t="array" ref="P169">MMULT('coëfficients techniques importé'!$B13:$AL13,'Invesers de la matrice I-A'!BG$11:BG$47)</f>
        <v>1.4730720250221752E-2</v>
      </c>
      <c r="Q169" cm="1">
        <f t="array" ref="Q169">MMULT('coëfficients techniques importé'!$B13:$AL13,'Invesers de la matrice I-A'!BH$11:BH$47)</f>
        <v>6.7881747726103092E-3</v>
      </c>
      <c r="R169" cm="1">
        <f t="array" ref="R169">MMULT('coëfficients techniques importé'!$B13:$AL13,'Invesers de la matrice I-A'!BI$11:BI$47)</f>
        <v>4.98231357569133E-3</v>
      </c>
      <c r="S169" cm="1">
        <f t="array" ref="S169">MMULT('coëfficients techniques importé'!$B13:$AL13,'Invesers de la matrice I-A'!BJ$11:BJ$47)</f>
        <v>1.886298489512914E-2</v>
      </c>
      <c r="T169" cm="1">
        <f t="array" ref="T169">MMULT('coëfficients techniques importé'!$B13:$AL13,'Invesers de la matrice I-A'!BK$11:BK$47)</f>
        <v>5.6002101057208986E-3</v>
      </c>
      <c r="U169" cm="1">
        <f t="array" ref="U169">MMULT('coëfficients techniques importé'!$B13:$AL13,'Invesers de la matrice I-A'!BL$11:BL$47)</f>
        <v>4.7325164080409933E-3</v>
      </c>
      <c r="V169" cm="1">
        <f t="array" ref="V169">MMULT('coëfficients techniques importé'!$B13:$AL13,'Invesers de la matrice I-A'!BM$11:BM$47)</f>
        <v>2.7882541205820695E-3</v>
      </c>
      <c r="W169" cm="1">
        <f t="array" ref="W169">MMULT('coëfficients techniques importé'!$B13:$AL13,'Invesers de la matrice I-A'!BN$11:BN$47)</f>
        <v>4.0647091591005857E-3</v>
      </c>
      <c r="X169" cm="1">
        <f t="array" ref="X169">MMULT('coëfficients techniques importé'!$B13:$AL13,'Invesers de la matrice I-A'!BO$11:BO$47)</f>
        <v>2.0279843122173423E-2</v>
      </c>
      <c r="Y169" cm="1">
        <f t="array" ref="Y169">MMULT('coëfficients techniques importé'!$B13:$AL13,'Invesers de la matrice I-A'!BP$11:BP$47)</f>
        <v>8.3048710934036287E-3</v>
      </c>
      <c r="Z169" cm="1">
        <f t="array" ref="Z169">MMULT('coëfficients techniques importé'!$B13:$AL13,'Invesers de la matrice I-A'!BQ$11:BQ$47)</f>
        <v>2.6635039976111198E-3</v>
      </c>
      <c r="AA169" cm="1">
        <f t="array" ref="AA169">MMULT('coëfficients techniques importé'!$B13:$AL13,'Invesers de la matrice I-A'!BR$11:BR$47)</f>
        <v>1.9730598154223296E-3</v>
      </c>
      <c r="AB169" cm="1">
        <f t="array" ref="AB169">MMULT('coëfficients techniques importé'!$B13:$AL13,'Invesers de la matrice I-A'!BS$11:BS$47)</f>
        <v>5.9286413620880966E-3</v>
      </c>
      <c r="AC169" cm="1">
        <f t="array" ref="AC169">MMULT('coëfficients techniques importé'!$B13:$AL13,'Invesers de la matrice I-A'!BT$11:BT$47)</f>
        <v>6.958530960355004E-3</v>
      </c>
      <c r="AD169" cm="1">
        <f t="array" ref="AD169">MMULT('coëfficients techniques importé'!$B13:$AL13,'Invesers de la matrice I-A'!BU$11:BU$47)</f>
        <v>4.1367665095776943E-3</v>
      </c>
      <c r="AE169" cm="1">
        <f t="array" ref="AE169">MMULT('coëfficients techniques importé'!$B13:$AL13,'Invesers de la matrice I-A'!BV$11:BV$47)</f>
        <v>4.3689933383146782E-3</v>
      </c>
      <c r="AF169" cm="1">
        <f t="array" ref="AF169">MMULT('coëfficients techniques importé'!$B13:$AL13,'Invesers de la matrice I-A'!BW$11:BW$47)</f>
        <v>1.6752520266317607E-3</v>
      </c>
      <c r="AG169" cm="1">
        <f t="array" ref="AG169">MMULT('coëfficients techniques importé'!$B13:$AL13,'Invesers de la matrice I-A'!BX$11:BX$47)</f>
        <v>9.531895441338118E-4</v>
      </c>
      <c r="AH169" cm="1">
        <f t="array" ref="AH169">MMULT('coëfficients techniques importé'!$B13:$AL13,'Invesers de la matrice I-A'!BY$11:BY$47)</f>
        <v>1.1292415389886512E-3</v>
      </c>
      <c r="AI169" cm="1">
        <f t="array" ref="AI169">MMULT('coëfficients techniques importé'!$B13:$AL13,'Invesers de la matrice I-A'!BZ$11:BZ$47)</f>
        <v>8.4705685871243656E-4</v>
      </c>
      <c r="AJ169" cm="1">
        <f t="array" ref="AJ169">MMULT('coëfficients techniques importé'!$B13:$AL13,'Invesers de la matrice I-A'!CA$11:CA$47)</f>
        <v>3.2862850363824993E-3</v>
      </c>
      <c r="AK169" cm="1">
        <f t="array" ref="AK169">MMULT('coëfficients techniques importé'!$B13:$AL13,'Invesers de la matrice I-A'!CB$11:CB$47)</f>
        <v>7.1142311244615482E-3</v>
      </c>
      <c r="AL169" cm="1">
        <f t="array" ref="AL169">MMULT('coëfficients techniques importé'!$B13:$AL13,'Invesers de la matrice I-A'!CC$11:CC$47)</f>
        <v>0</v>
      </c>
      <c r="AN169" s="5"/>
    </row>
    <row r="170" spans="1:40">
      <c r="A170" s="13" t="s">
        <v>20</v>
      </c>
      <c r="B170" cm="1">
        <f t="array" ref="B170">MMULT('coëfficients techniques importé'!$B14:$AL14,'Invesers de la matrice I-A'!AS$11:AS$47)</f>
        <v>8.5310528627423766E-3</v>
      </c>
      <c r="C170" cm="1">
        <f t="array" ref="C170">MMULT('coëfficients techniques importé'!$B14:$AL14,'Invesers de la matrice I-A'!AT$11:AT$47)</f>
        <v>7.2025006000853445E-2</v>
      </c>
      <c r="D170" cm="1">
        <f t="array" ref="D170">MMULT('coëfficients techniques importé'!$B14:$AL14,'Invesers de la matrice I-A'!AU$11:AU$47)</f>
        <v>9.2825254658948208E-3</v>
      </c>
      <c r="E170" cm="1">
        <f t="array" ref="E170">MMULT('coëfficients techniques importé'!$B14:$AL14,'Invesers de la matrice I-A'!AV$11:AV$47)</f>
        <v>9.2049921926836299E-3</v>
      </c>
      <c r="F170" cm="1">
        <f t="array" ref="F170">MMULT('coëfficients techniques importé'!$B14:$AL14,'Invesers de la matrice I-A'!AW$11:AW$47)</f>
        <v>1.1565422500682297E-2</v>
      </c>
      <c r="G170" cm="1">
        <f t="array" ref="G170">MMULT('coëfficients techniques importé'!$B14:$AL14,'Invesers de la matrice I-A'!AX$11:AX$47)</f>
        <v>9.0029329506877247E-3</v>
      </c>
      <c r="H170" cm="1">
        <f t="array" ref="H170">MMULT('coëfficients techniques importé'!$B14:$AL14,'Invesers de la matrice I-A'!AY$11:AY$47)</f>
        <v>9.0640775739237525E-3</v>
      </c>
      <c r="I170" cm="1">
        <f t="array" ref="I170">MMULT('coëfficients techniques importé'!$B14:$AL14,'Invesers de la matrice I-A'!AZ$11:AZ$47)</f>
        <v>3.63116335472876E-3</v>
      </c>
      <c r="J170" cm="1">
        <f t="array" ref="J170">MMULT('coëfficients techniques importé'!$B14:$AL14,'Invesers de la matrice I-A'!BA$11:BA$47)</f>
        <v>1.48847032368575E-2</v>
      </c>
      <c r="K170" cm="1">
        <f t="array" ref="K170">MMULT('coëfficients techniques importé'!$B14:$AL14,'Invesers de la matrice I-A'!BB$11:BB$47)</f>
        <v>2.0512357421014586E-2</v>
      </c>
      <c r="L170" cm="1">
        <f t="array" ref="L170">MMULT('coëfficients techniques importé'!$B14:$AL14,'Invesers de la matrice I-A'!BC$11:BC$47)</f>
        <v>2.2874703484054557E-2</v>
      </c>
      <c r="M170" cm="1">
        <f t="array" ref="M170">MMULT('coëfficients techniques importé'!$B14:$AL14,'Invesers de la matrice I-A'!BD$11:BD$47)</f>
        <v>2.2027373587940949E-2</v>
      </c>
      <c r="N170" cm="1">
        <f t="array" ref="N170">MMULT('coëfficients techniques importé'!$B14:$AL14,'Invesers de la matrice I-A'!BE$11:BE$47)</f>
        <v>7.9275754109169941E-2</v>
      </c>
      <c r="O170" cm="1">
        <f t="array" ref="O170">MMULT('coëfficients techniques importé'!$B14:$AL14,'Invesers de la matrice I-A'!BF$11:BF$47)</f>
        <v>4.8748290783756781E-2</v>
      </c>
      <c r="P170" cm="1">
        <f t="array" ref="P170">MMULT('coëfficients techniques importé'!$B14:$AL14,'Invesers de la matrice I-A'!BG$11:BG$47)</f>
        <v>5.9345761706767773E-2</v>
      </c>
      <c r="Q170" cm="1">
        <f t="array" ref="Q170">MMULT('coëfficients techniques importé'!$B14:$AL14,'Invesers de la matrice I-A'!BH$11:BH$47)</f>
        <v>1.2076886219947314E-2</v>
      </c>
      <c r="R170" cm="1">
        <f t="array" ref="R170">MMULT('coëfficients techniques importé'!$B14:$AL14,'Invesers de la matrice I-A'!BI$11:BI$47)</f>
        <v>1.6645985013831185E-2</v>
      </c>
      <c r="S170" cm="1">
        <f t="array" ref="S170">MMULT('coëfficients techniques importé'!$B14:$AL14,'Invesers de la matrice I-A'!BJ$11:BJ$47)</f>
        <v>2.3800085183132133E-2</v>
      </c>
      <c r="T170" cm="1">
        <f t="array" ref="T170">MMULT('coëfficients techniques importé'!$B14:$AL14,'Invesers de la matrice I-A'!BK$11:BK$47)</f>
        <v>6.57620209861828E-3</v>
      </c>
      <c r="U170" cm="1">
        <f t="array" ref="U170">MMULT('coëfficients techniques importé'!$B14:$AL14,'Invesers de la matrice I-A'!BL$11:BL$47)</f>
        <v>6.1699682922418207E-3</v>
      </c>
      <c r="V170" cm="1">
        <f t="array" ref="V170">MMULT('coëfficients techniques importé'!$B14:$AL14,'Invesers de la matrice I-A'!BM$11:BM$47)</f>
        <v>3.8771551005068305E-3</v>
      </c>
      <c r="W170" cm="1">
        <f t="array" ref="W170">MMULT('coëfficients techniques importé'!$B14:$AL14,'Invesers de la matrice I-A'!BN$11:BN$47)</f>
        <v>6.11255641883758E-3</v>
      </c>
      <c r="X170" cm="1">
        <f t="array" ref="X170">MMULT('coëfficients techniques importé'!$B14:$AL14,'Invesers de la matrice I-A'!BO$11:BO$47)</f>
        <v>6.7505950110919892E-3</v>
      </c>
      <c r="Y170" cm="1">
        <f t="array" ref="Y170">MMULT('coëfficients techniques importé'!$B14:$AL14,'Invesers de la matrice I-A'!BP$11:BP$47)</f>
        <v>2.6207385862953604E-3</v>
      </c>
      <c r="Z170" cm="1">
        <f t="array" ref="Z170">MMULT('coëfficients techniques importé'!$B14:$AL14,'Invesers de la matrice I-A'!BQ$11:BQ$47)</f>
        <v>2.0148582974335869E-3</v>
      </c>
      <c r="AA170" cm="1">
        <f t="array" ref="AA170">MMULT('coëfficients techniques importé'!$B14:$AL14,'Invesers de la matrice I-A'!BR$11:BR$47)</f>
        <v>9.0296531922161966E-4</v>
      </c>
      <c r="AB170" cm="1">
        <f t="array" ref="AB170">MMULT('coëfficients techniques importé'!$B14:$AL14,'Invesers de la matrice I-A'!BS$11:BS$47)</f>
        <v>3.8466623627288038E-3</v>
      </c>
      <c r="AC170" cm="1">
        <f t="array" ref="AC170">MMULT('coëfficients techniques importé'!$B14:$AL14,'Invesers de la matrice I-A'!BT$11:BT$47)</f>
        <v>4.2817868017377943E-3</v>
      </c>
      <c r="AD170" cm="1">
        <f t="array" ref="AD170">MMULT('coëfficients techniques importé'!$B14:$AL14,'Invesers de la matrice I-A'!BU$11:BU$47)</f>
        <v>5.8469341525066434E-3</v>
      </c>
      <c r="AE170" cm="1">
        <f t="array" ref="AE170">MMULT('coëfficients techniques importé'!$B14:$AL14,'Invesers de la matrice I-A'!BV$11:BV$47)</f>
        <v>5.0117841233829601E-3</v>
      </c>
      <c r="AF170" cm="1">
        <f t="array" ref="AF170">MMULT('coëfficients techniques importé'!$B14:$AL14,'Invesers de la matrice I-A'!BW$11:BW$47)</f>
        <v>2.9180726815497575E-3</v>
      </c>
      <c r="AG170" cm="1">
        <f t="array" ref="AG170">MMULT('coëfficients techniques importé'!$B14:$AL14,'Invesers de la matrice I-A'!BX$11:BX$47)</f>
        <v>1.5527005425741655E-3</v>
      </c>
      <c r="AH170" cm="1">
        <f t="array" ref="AH170">MMULT('coëfficients techniques importé'!$B14:$AL14,'Invesers de la matrice I-A'!BY$11:BY$47)</f>
        <v>2.0464699270640349E-3</v>
      </c>
      <c r="AI170" cm="1">
        <f t="array" ref="AI170">MMULT('coëfficients techniques importé'!$B14:$AL14,'Invesers de la matrice I-A'!BZ$11:BZ$47)</f>
        <v>2.488628495276739E-3</v>
      </c>
      <c r="AJ170" cm="1">
        <f t="array" ref="AJ170">MMULT('coëfficients techniques importé'!$B14:$AL14,'Invesers de la matrice I-A'!CA$11:CA$47)</f>
        <v>5.276720609413971E-3</v>
      </c>
      <c r="AK170" cm="1">
        <f t="array" ref="AK170">MMULT('coëfficients techniques importé'!$B14:$AL14,'Invesers de la matrice I-A'!CB$11:CB$47)</f>
        <v>8.1046731209040487E-3</v>
      </c>
      <c r="AL170" cm="1">
        <f t="array" ref="AL170">MMULT('coëfficients techniques importé'!$B14:$AL14,'Invesers de la matrice I-A'!CC$11:CC$47)</f>
        <v>0</v>
      </c>
      <c r="AN170" s="5"/>
    </row>
    <row r="171" spans="1:40">
      <c r="A171" s="13" t="s">
        <v>21</v>
      </c>
      <c r="B171" cm="1">
        <f t="array" ref="B171">MMULT('coëfficients techniques importé'!$B15:$AL15,'Invesers de la matrice I-A'!AS$11:AS$47)</f>
        <v>4.2789690225679116E-3</v>
      </c>
      <c r="C171" cm="1">
        <f t="array" ref="C171">MMULT('coëfficients techniques importé'!$B15:$AL15,'Invesers de la matrice I-A'!AT$11:AT$47)</f>
        <v>3.640291208110043E-3</v>
      </c>
      <c r="D171" cm="1">
        <f t="array" ref="D171">MMULT('coëfficients techniques importé'!$B15:$AL15,'Invesers de la matrice I-A'!AU$11:AU$47)</f>
        <v>4.2461949149632996E-3</v>
      </c>
      <c r="E171" cm="1">
        <f t="array" ref="E171">MMULT('coëfficients techniques importé'!$B15:$AL15,'Invesers de la matrice I-A'!AV$11:AV$47)</f>
        <v>2.6245218412087796E-3</v>
      </c>
      <c r="F171" cm="1">
        <f t="array" ref="F171">MMULT('coëfficients techniques importé'!$B15:$AL15,'Invesers de la matrice I-A'!AW$11:AW$47)</f>
        <v>2.9454695820623563E-3</v>
      </c>
      <c r="G171" cm="1">
        <f t="array" ref="G171">MMULT('coëfficients techniques importé'!$B15:$AL15,'Invesers de la matrice I-A'!AX$11:AX$47)</f>
        <v>2.1446583274509295E-3</v>
      </c>
      <c r="H171" cm="1">
        <f t="array" ref="H171">MMULT('coëfficients techniques importé'!$B15:$AL15,'Invesers de la matrice I-A'!AY$11:AY$47)</f>
        <v>2.363107503326987E-3</v>
      </c>
      <c r="I171" cm="1">
        <f t="array" ref="I171">MMULT('coëfficients techniques importé'!$B15:$AL15,'Invesers de la matrice I-A'!AZ$11:AZ$47)</f>
        <v>1.7018143141305517E-3</v>
      </c>
      <c r="J171" cm="1">
        <f t="array" ref="J171">MMULT('coëfficients techniques importé'!$B15:$AL15,'Invesers de la matrice I-A'!BA$11:BA$47)</f>
        <v>2.9792997486292865E-3</v>
      </c>
      <c r="K171" cm="1">
        <f t="array" ref="K171">MMULT('coëfficients techniques importé'!$B15:$AL15,'Invesers de la matrice I-A'!BB$11:BB$47)</f>
        <v>3.5274056159590875E-3</v>
      </c>
      <c r="L171" cm="1">
        <f t="array" ref="L171">MMULT('coëfficients techniques importé'!$B15:$AL15,'Invesers de la matrice I-A'!BC$11:BC$47)</f>
        <v>2.6228679728555878E-3</v>
      </c>
      <c r="M171" cm="1">
        <f t="array" ref="M171">MMULT('coëfficients techniques importé'!$B15:$AL15,'Invesers de la matrice I-A'!BD$11:BD$47)</f>
        <v>2.9136289902584708E-3</v>
      </c>
      <c r="N171" cm="1">
        <f t="array" ref="N171">MMULT('coëfficients techniques importé'!$B15:$AL15,'Invesers de la matrice I-A'!BE$11:BE$47)</f>
        <v>2.5769482575787862E-2</v>
      </c>
      <c r="O171" cm="1">
        <f t="array" ref="O171">MMULT('coëfficients techniques importé'!$B15:$AL15,'Invesers de la matrice I-A'!BF$11:BF$47)</f>
        <v>0.23175611783054936</v>
      </c>
      <c r="P171" cm="1">
        <f t="array" ref="P171">MMULT('coëfficients techniques importé'!$B15:$AL15,'Invesers de la matrice I-A'!BG$11:BG$47)</f>
        <v>9.6507989406417749E-3</v>
      </c>
      <c r="Q171" cm="1">
        <f t="array" ref="Q171">MMULT('coëfficients techniques importé'!$B15:$AL15,'Invesers de la matrice I-A'!BH$11:BH$47)</f>
        <v>1.684741325225524E-3</v>
      </c>
      <c r="R171" cm="1">
        <f t="array" ref="R171">MMULT('coëfficients techniques importé'!$B15:$AL15,'Invesers de la matrice I-A'!BI$11:BI$47)</f>
        <v>8.4542456453159526E-3</v>
      </c>
      <c r="S171" cm="1">
        <f t="array" ref="S171">MMULT('coëfficients techniques importé'!$B15:$AL15,'Invesers de la matrice I-A'!BJ$11:BJ$47)</f>
        <v>2.4060814897846764E-3</v>
      </c>
      <c r="T171" cm="1">
        <f t="array" ref="T171">MMULT('coëfficients techniques importé'!$B15:$AL15,'Invesers de la matrice I-A'!BK$11:BK$47)</f>
        <v>1.3590140486226485E-2</v>
      </c>
      <c r="U171" cm="1">
        <f t="array" ref="U171">MMULT('coëfficients techniques importé'!$B15:$AL15,'Invesers de la matrice I-A'!BL$11:BL$47)</f>
        <v>8.4076008219092606E-3</v>
      </c>
      <c r="V171" cm="1">
        <f t="array" ref="V171">MMULT('coëfficients techniques importé'!$B15:$AL15,'Invesers de la matrice I-A'!BM$11:BM$47)</f>
        <v>2.2183795191452467E-3</v>
      </c>
      <c r="W171" cm="1">
        <f t="array" ref="W171">MMULT('coëfficients techniques importé'!$B15:$AL15,'Invesers de la matrice I-A'!BN$11:BN$47)</f>
        <v>3.890097189765383E-3</v>
      </c>
      <c r="X171" cm="1">
        <f t="array" ref="X171">MMULT('coëfficients techniques importé'!$B15:$AL15,'Invesers de la matrice I-A'!BO$11:BO$47)</f>
        <v>3.0437775017884989E-3</v>
      </c>
      <c r="Y171" cm="1">
        <f t="array" ref="Y171">MMULT('coëfficients techniques importé'!$B15:$AL15,'Invesers de la matrice I-A'!BP$11:BP$47)</f>
        <v>1.4079375602010235E-3</v>
      </c>
      <c r="Z171" cm="1">
        <f t="array" ref="Z171">MMULT('coëfficients techniques importé'!$B15:$AL15,'Invesers de la matrice I-A'!BQ$11:BQ$47)</f>
        <v>1.1325790446825941E-3</v>
      </c>
      <c r="AA171" cm="1">
        <f t="array" ref="AA171">MMULT('coëfficients techniques importé'!$B15:$AL15,'Invesers de la matrice I-A'!BR$11:BR$47)</f>
        <v>4.8261032835518404E-4</v>
      </c>
      <c r="AB171" cm="1">
        <f t="array" ref="AB171">MMULT('coëfficients techniques importé'!$B15:$AL15,'Invesers de la matrice I-A'!BS$11:BS$47)</f>
        <v>1.6816689258260143E-3</v>
      </c>
      <c r="AC171" cm="1">
        <f t="array" ref="AC171">MMULT('coëfficients techniques importé'!$B15:$AL15,'Invesers de la matrice I-A'!BT$11:BT$47)</f>
        <v>3.1219111808861288E-3</v>
      </c>
      <c r="AD171" cm="1">
        <f t="array" ref="AD171">MMULT('coëfficients techniques importé'!$B15:$AL15,'Invesers de la matrice I-A'!BU$11:BU$47)</f>
        <v>2.6027526465006831E-3</v>
      </c>
      <c r="AE171" cm="1">
        <f t="array" ref="AE171">MMULT('coëfficients techniques importé'!$B15:$AL15,'Invesers de la matrice I-A'!BV$11:BV$47)</f>
        <v>2.9726948020851436E-3</v>
      </c>
      <c r="AF171" cm="1">
        <f t="array" ref="AF171">MMULT('coëfficients techniques importé'!$B15:$AL15,'Invesers de la matrice I-A'!BW$11:BW$47)</f>
        <v>1.0798130439561078E-2</v>
      </c>
      <c r="AG171" cm="1">
        <f t="array" ref="AG171">MMULT('coëfficients techniques importé'!$B15:$AL15,'Invesers de la matrice I-A'!BX$11:BX$47)</f>
        <v>8.5870673770597193E-4</v>
      </c>
      <c r="AH171" cm="1">
        <f t="array" ref="AH171">MMULT('coëfficients techniques importé'!$B15:$AL15,'Invesers de la matrice I-A'!BY$11:BY$47)</f>
        <v>1.4066566854695492E-3</v>
      </c>
      <c r="AI171" cm="1">
        <f t="array" ref="AI171">MMULT('coëfficients techniques importé'!$B15:$AL15,'Invesers de la matrice I-A'!BZ$11:BZ$47)</f>
        <v>1.5541187527314216E-3</v>
      </c>
      <c r="AJ171" cm="1">
        <f t="array" ref="AJ171">MMULT('coëfficients techniques importé'!$B15:$AL15,'Invesers de la matrice I-A'!CA$11:CA$47)</f>
        <v>3.0766168401862304E-3</v>
      </c>
      <c r="AK171" cm="1">
        <f t="array" ref="AK171">MMULT('coëfficients techniques importé'!$B15:$AL15,'Invesers de la matrice I-A'!CB$11:CB$47)</f>
        <v>3.9905490041742681E-3</v>
      </c>
      <c r="AL171" cm="1">
        <f t="array" ref="AL171">MMULT('coëfficients techniques importé'!$B15:$AL15,'Invesers de la matrice I-A'!CC$11:CC$47)</f>
        <v>0</v>
      </c>
      <c r="AN171" s="5"/>
    </row>
    <row r="172" spans="1:40">
      <c r="A172" s="13" t="s">
        <v>22</v>
      </c>
      <c r="B172" cm="1">
        <f t="array" ref="B172">MMULT('coëfficients techniques importé'!$B16:$AL16,'Invesers de la matrice I-A'!AS$11:AS$47)</f>
        <v>6.3293019136937108E-3</v>
      </c>
      <c r="C172" cm="1">
        <f t="array" ref="C172">MMULT('coëfficients techniques importé'!$B16:$AL16,'Invesers de la matrice I-A'!AT$11:AT$47)</f>
        <v>4.2615169117126627E-3</v>
      </c>
      <c r="D172" cm="1">
        <f t="array" ref="D172">MMULT('coëfficients techniques importé'!$B16:$AL16,'Invesers de la matrice I-A'!AU$11:AU$47)</f>
        <v>3.8080214929560327E-3</v>
      </c>
      <c r="E172" cm="1">
        <f t="array" ref="E172">MMULT('coëfficients techniques importé'!$B16:$AL16,'Invesers de la matrice I-A'!AV$11:AV$47)</f>
        <v>1.6361255644761522E-3</v>
      </c>
      <c r="F172" cm="1">
        <f t="array" ref="F172">MMULT('coëfficients techniques importé'!$B16:$AL16,'Invesers de la matrice I-A'!AW$11:AW$47)</f>
        <v>7.2770299632034683E-3</v>
      </c>
      <c r="G172" cm="1">
        <f t="array" ref="G172">MMULT('coëfficients techniques importé'!$B16:$AL16,'Invesers de la matrice I-A'!AX$11:AX$47)</f>
        <v>1.1658112430970567E-3</v>
      </c>
      <c r="H172" cm="1">
        <f t="array" ref="H172">MMULT('coëfficients techniques importé'!$B16:$AL16,'Invesers de la matrice I-A'!AY$11:AY$47)</f>
        <v>2.2633910352016645E-3</v>
      </c>
      <c r="I172" cm="1">
        <f t="array" ref="I172">MMULT('coëfficients techniques importé'!$B16:$AL16,'Invesers de la matrice I-A'!AZ$11:AZ$47)</f>
        <v>2.515364239177456E-3</v>
      </c>
      <c r="J172" cm="1">
        <f t="array" ref="J172">MMULT('coëfficients techniques importé'!$B16:$AL16,'Invesers de la matrice I-A'!BA$11:BA$47)</f>
        <v>2.10076237905807E-3</v>
      </c>
      <c r="K172" cm="1">
        <f t="array" ref="K172">MMULT('coëfficients techniques importé'!$B16:$AL16,'Invesers de la matrice I-A'!BB$11:BB$47)</f>
        <v>2.3583942672887178E-3</v>
      </c>
      <c r="L172" cm="1">
        <f t="array" ref="L172">MMULT('coëfficients techniques importé'!$B16:$AL16,'Invesers de la matrice I-A'!BC$11:BC$47)</f>
        <v>8.2256912906914208E-3</v>
      </c>
      <c r="M172" cm="1">
        <f t="array" ref="M172">MMULT('coëfficients techniques importé'!$B16:$AL16,'Invesers de la matrice I-A'!BD$11:BD$47)</f>
        <v>3.3618128203899717E-3</v>
      </c>
      <c r="N172" cm="1">
        <f t="array" ref="N172">MMULT('coëfficients techniques importé'!$B16:$AL16,'Invesers de la matrice I-A'!BE$11:BE$47)</f>
        <v>5.7254146545332686E-3</v>
      </c>
      <c r="O172" cm="1">
        <f t="array" ref="O172">MMULT('coëfficients techniques importé'!$B16:$AL16,'Invesers de la matrice I-A'!BF$11:BF$47)</f>
        <v>1.0008232954682367E-2</v>
      </c>
      <c r="P172" cm="1">
        <f t="array" ref="P172">MMULT('coëfficients techniques importé'!$B16:$AL16,'Invesers de la matrice I-A'!BG$11:BG$47)</f>
        <v>3.2832732044374202E-2</v>
      </c>
      <c r="Q172" cm="1">
        <f t="array" ref="Q172">MMULT('coëfficients techniques importé'!$B16:$AL16,'Invesers de la matrice I-A'!BH$11:BH$47)</f>
        <v>7.5987643420683264E-4</v>
      </c>
      <c r="R172" cm="1">
        <f t="array" ref="R172">MMULT('coëfficients techniques importé'!$B16:$AL16,'Invesers de la matrice I-A'!BI$11:BI$47)</f>
        <v>2.1337046071232507E-3</v>
      </c>
      <c r="S172" cm="1">
        <f t="array" ref="S172">MMULT('coëfficients techniques importé'!$B16:$AL16,'Invesers de la matrice I-A'!BJ$11:BJ$47)</f>
        <v>3.9280909773813594E-3</v>
      </c>
      <c r="T172" cm="1">
        <f t="array" ref="T172">MMULT('coëfficients techniques importé'!$B16:$AL16,'Invesers de la matrice I-A'!BK$11:BK$47)</f>
        <v>3.6506202080061893E-3</v>
      </c>
      <c r="U172" cm="1">
        <f t="array" ref="U172">MMULT('coëfficients techniques importé'!$B16:$AL16,'Invesers de la matrice I-A'!BL$11:BL$47)</f>
        <v>1.6127198941550953E-3</v>
      </c>
      <c r="V172" cm="1">
        <f t="array" ref="V172">MMULT('coëfficients techniques importé'!$B16:$AL16,'Invesers de la matrice I-A'!BM$11:BM$47)</f>
        <v>2.6306338907642686E-3</v>
      </c>
      <c r="W172" cm="1">
        <f t="array" ref="W172">MMULT('coëfficients techniques importé'!$B16:$AL16,'Invesers de la matrice I-A'!BN$11:BN$47)</f>
        <v>4.1517053391285537E-3</v>
      </c>
      <c r="X172" cm="1">
        <f t="array" ref="X172">MMULT('coëfficients techniques importé'!$B16:$AL16,'Invesers de la matrice I-A'!BO$11:BO$47)</f>
        <v>2.4479524385266323E-3</v>
      </c>
      <c r="Y172" cm="1">
        <f t="array" ref="Y172">MMULT('coëfficients techniques importé'!$B16:$AL16,'Invesers de la matrice I-A'!BP$11:BP$47)</f>
        <v>1.0289408641811703E-3</v>
      </c>
      <c r="Z172" cm="1">
        <f t="array" ref="Z172">MMULT('coëfficients techniques importé'!$B16:$AL16,'Invesers de la matrice I-A'!BQ$11:BQ$47)</f>
        <v>1.3294092232765549E-3</v>
      </c>
      <c r="AA172" cm="1">
        <f t="array" ref="AA172">MMULT('coëfficients techniques importé'!$B16:$AL16,'Invesers de la matrice I-A'!BR$11:BR$47)</f>
        <v>3.247823758739546E-4</v>
      </c>
      <c r="AB172" cm="1">
        <f t="array" ref="AB172">MMULT('coëfficients techniques importé'!$B16:$AL16,'Invesers de la matrice I-A'!BS$11:BS$47)</f>
        <v>1.4474228892792295E-3</v>
      </c>
      <c r="AC172" cm="1">
        <f t="array" ref="AC172">MMULT('coëfficients techniques importé'!$B16:$AL16,'Invesers de la matrice I-A'!BT$11:BT$47)</f>
        <v>2.4543728600223522E-3</v>
      </c>
      <c r="AD172" cm="1">
        <f t="array" ref="AD172">MMULT('coëfficients techniques importé'!$B16:$AL16,'Invesers de la matrice I-A'!BU$11:BU$47)</f>
        <v>4.705150208593664E-3</v>
      </c>
      <c r="AE172" cm="1">
        <f t="array" ref="AE172">MMULT('coëfficients techniques importé'!$B16:$AL16,'Invesers de la matrice I-A'!BV$11:BV$47)</f>
        <v>1.6393363683424786E-3</v>
      </c>
      <c r="AF172" cm="1">
        <f t="array" ref="AF172">MMULT('coëfficients techniques importé'!$B16:$AL16,'Invesers de la matrice I-A'!BW$11:BW$47)</f>
        <v>2.5233996361899214E-3</v>
      </c>
      <c r="AG172" cm="1">
        <f t="array" ref="AG172">MMULT('coëfficients techniques importé'!$B16:$AL16,'Invesers de la matrice I-A'!BX$11:BX$47)</f>
        <v>8.38776419963586E-4</v>
      </c>
      <c r="AH172" cm="1">
        <f t="array" ref="AH172">MMULT('coëfficients techniques importé'!$B16:$AL16,'Invesers de la matrice I-A'!BY$11:BY$47)</f>
        <v>1.6009014170840767E-2</v>
      </c>
      <c r="AI172" cm="1">
        <f t="array" ref="AI172">MMULT('coëfficients techniques importé'!$B16:$AL16,'Invesers de la matrice I-A'!BZ$11:BZ$47)</f>
        <v>4.2036849338206112E-3</v>
      </c>
      <c r="AJ172" cm="1">
        <f t="array" ref="AJ172">MMULT('coëfficients techniques importé'!$B16:$AL16,'Invesers de la matrice I-A'!CA$11:CA$47)</f>
        <v>1.7590591712836754E-2</v>
      </c>
      <c r="AK172" cm="1">
        <f t="array" ref="AK172">MMULT('coëfficients techniques importé'!$B16:$AL16,'Invesers de la matrice I-A'!CB$11:CB$47)</f>
        <v>4.9967715035119705E-3</v>
      </c>
      <c r="AL172" cm="1">
        <f t="array" ref="AL172">MMULT('coëfficients techniques importé'!$B16:$AL16,'Invesers de la matrice I-A'!CC$11:CC$47)</f>
        <v>0</v>
      </c>
      <c r="AN172" s="5"/>
    </row>
    <row r="173" spans="1:40">
      <c r="A173" s="13" t="s">
        <v>23</v>
      </c>
      <c r="B173" cm="1">
        <f t="array" ref="B173">MMULT('coëfficients techniques importé'!$B17:$AL17,'Invesers de la matrice I-A'!AS$11:AS$47)</f>
        <v>3.2181678774524073E-4</v>
      </c>
      <c r="C173" cm="1">
        <f t="array" ref="C173">MMULT('coëfficients techniques importé'!$B17:$AL17,'Invesers de la matrice I-A'!AT$11:AT$47)</f>
        <v>4.2431095194902959E-4</v>
      </c>
      <c r="D173" cm="1">
        <f t="array" ref="D173">MMULT('coëfficients techniques importé'!$B17:$AL17,'Invesers de la matrice I-A'!AU$11:AU$47)</f>
        <v>3.6442120552820624E-4</v>
      </c>
      <c r="E173" cm="1">
        <f t="array" ref="E173">MMULT('coëfficients techniques importé'!$B17:$AL17,'Invesers de la matrice I-A'!AV$11:AV$47)</f>
        <v>2.0109245929226033E-4</v>
      </c>
      <c r="F173" cm="1">
        <f t="array" ref="F173">MMULT('coëfficients techniques importé'!$B17:$AL17,'Invesers de la matrice I-A'!AW$11:AW$47)</f>
        <v>6.6609064068127945E-4</v>
      </c>
      <c r="G173" cm="1">
        <f t="array" ref="G173">MMULT('coëfficients techniques importé'!$B17:$AL17,'Invesers de la matrice I-A'!AX$11:AX$47)</f>
        <v>2.8325835051132151E-4</v>
      </c>
      <c r="H173" cm="1">
        <f t="array" ref="H173">MMULT('coëfficients techniques importé'!$B17:$AL17,'Invesers de la matrice I-A'!AY$11:AY$47)</f>
        <v>6.2541354850411443E-4</v>
      </c>
      <c r="I173" cm="1">
        <f t="array" ref="I173">MMULT('coëfficients techniques importé'!$B17:$AL17,'Invesers de la matrice I-A'!AZ$11:AZ$47)</f>
        <v>2.2295638245937768E-4</v>
      </c>
      <c r="J173" cm="1">
        <f t="array" ref="J173">MMULT('coëfficients techniques importé'!$B17:$AL17,'Invesers de la matrice I-A'!BA$11:BA$47)</f>
        <v>4.4680003330149564E-4</v>
      </c>
      <c r="K173" cm="1">
        <f t="array" ref="K173">MMULT('coëfficients techniques importé'!$B17:$AL17,'Invesers de la matrice I-A'!BB$11:BB$47)</f>
        <v>6.1929682862330981E-4</v>
      </c>
      <c r="L173" cm="1">
        <f t="array" ref="L173">MMULT('coëfficients techniques importé'!$B17:$AL17,'Invesers de la matrice I-A'!BC$11:BC$47)</f>
        <v>2.2361489819454033E-4</v>
      </c>
      <c r="M173" cm="1">
        <f t="array" ref="M173">MMULT('coëfficients techniques importé'!$B17:$AL17,'Invesers de la matrice I-A'!BD$11:BD$47)</f>
        <v>2.2164849210298254E-4</v>
      </c>
      <c r="N173" cm="1">
        <f t="array" ref="N173">MMULT('coëfficients techniques importé'!$B17:$AL17,'Invesers de la matrice I-A'!BE$11:BE$47)</f>
        <v>2.1426715679480113E-4</v>
      </c>
      <c r="O173" cm="1">
        <f t="array" ref="O173">MMULT('coëfficients techniques importé'!$B17:$AL17,'Invesers de la matrice I-A'!BF$11:BF$47)</f>
        <v>1.7247749042424639E-4</v>
      </c>
      <c r="P173" cm="1">
        <f t="array" ref="P173">MMULT('coëfficients techniques importé'!$B17:$AL17,'Invesers de la matrice I-A'!BG$11:BG$47)</f>
        <v>1.2335246429015791E-4</v>
      </c>
      <c r="Q173" cm="1">
        <f t="array" ref="Q173">MMULT('coëfficients techniques importé'!$B17:$AL17,'Invesers de la matrice I-A'!BH$11:BH$47)</f>
        <v>6.0612404230446608E-3</v>
      </c>
      <c r="R173" cm="1">
        <f t="array" ref="R173">MMULT('coëfficients techniques importé'!$B17:$AL17,'Invesers de la matrice I-A'!BI$11:BI$47)</f>
        <v>2.4977355295039474E-4</v>
      </c>
      <c r="S173" cm="1">
        <f t="array" ref="S173">MMULT('coëfficients techniques importé'!$B17:$AL17,'Invesers de la matrice I-A'!BJ$11:BJ$47)</f>
        <v>1.2167659187053478E-4</v>
      </c>
      <c r="T173" cm="1">
        <f t="array" ref="T173">MMULT('coëfficients techniques importé'!$B17:$AL17,'Invesers de la matrice I-A'!BK$11:BK$47)</f>
        <v>2.002108436858844E-4</v>
      </c>
      <c r="U173" cm="1">
        <f t="array" ref="U173">MMULT('coëfficients techniques importé'!$B17:$AL17,'Invesers de la matrice I-A'!BL$11:BL$47)</f>
        <v>2.063222935846958E-4</v>
      </c>
      <c r="V173" cm="1">
        <f t="array" ref="V173">MMULT('coëfficients techniques importé'!$B17:$AL17,'Invesers de la matrice I-A'!BM$11:BM$47)</f>
        <v>2.4293836659792562E-4</v>
      </c>
      <c r="W173" cm="1">
        <f t="array" ref="W173">MMULT('coëfficients techniques importé'!$B17:$AL17,'Invesers de la matrice I-A'!BN$11:BN$47)</f>
        <v>5.3355296700408452E-4</v>
      </c>
      <c r="X173" cm="1">
        <f t="array" ref="X173">MMULT('coëfficients techniques importé'!$B17:$AL17,'Invesers de la matrice I-A'!BO$11:BO$47)</f>
        <v>3.9657052808617928E-4</v>
      </c>
      <c r="Y173" cm="1">
        <f t="array" ref="Y173">MMULT('coëfficients techniques importé'!$B17:$AL17,'Invesers de la matrice I-A'!BP$11:BP$47)</f>
        <v>9.7640680732987862E-5</v>
      </c>
      <c r="Z173" cm="1">
        <f t="array" ref="Z173">MMULT('coëfficients techniques importé'!$B17:$AL17,'Invesers de la matrice I-A'!BQ$11:BQ$47)</f>
        <v>1.0517653243594161E-4</v>
      </c>
      <c r="AA173" cm="1">
        <f t="array" ref="AA173">MMULT('coëfficients techniques importé'!$B17:$AL17,'Invesers de la matrice I-A'!BR$11:BR$47)</f>
        <v>4.6043741419595612E-5</v>
      </c>
      <c r="AB173" cm="1">
        <f t="array" ref="AB173">MMULT('coëfficients techniques importé'!$B17:$AL17,'Invesers de la matrice I-A'!BS$11:BS$47)</f>
        <v>1.4090895239558655E-4</v>
      </c>
      <c r="AC173" cm="1">
        <f t="array" ref="AC173">MMULT('coëfficients techniques importé'!$B17:$AL17,'Invesers de la matrice I-A'!BT$11:BT$47)</f>
        <v>1.1338948352791208E-4</v>
      </c>
      <c r="AD173" cm="1">
        <f t="array" ref="AD173">MMULT('coëfficients techniques importé'!$B17:$AL17,'Invesers de la matrice I-A'!BU$11:BU$47)</f>
        <v>1.8821819812824892E-4</v>
      </c>
      <c r="AE173" cm="1">
        <f t="array" ref="AE173">MMULT('coëfficients techniques importé'!$B17:$AL17,'Invesers de la matrice I-A'!BV$11:BV$47)</f>
        <v>8.8793758491985273E-5</v>
      </c>
      <c r="AF173" cm="1">
        <f t="array" ref="AF173">MMULT('coëfficients techniques importé'!$B17:$AL17,'Invesers de la matrice I-A'!BW$11:BW$47)</f>
        <v>1.0734131721949488E-4</v>
      </c>
      <c r="AG173" cm="1">
        <f t="array" ref="AG173">MMULT('coëfficients techniques importé'!$B17:$AL17,'Invesers de la matrice I-A'!BX$11:BX$47)</f>
        <v>1.0294380158957273E-4</v>
      </c>
      <c r="AH173" cm="1">
        <f t="array" ref="AH173">MMULT('coëfficients techniques importé'!$B17:$AL17,'Invesers de la matrice I-A'!BY$11:BY$47)</f>
        <v>1.0610076071681895E-4</v>
      </c>
      <c r="AI173" cm="1">
        <f t="array" ref="AI173">MMULT('coëfficients techniques importé'!$B17:$AL17,'Invesers de la matrice I-A'!BZ$11:BZ$47)</f>
        <v>8.5281474583513722E-5</v>
      </c>
      <c r="AJ173" cm="1">
        <f t="array" ref="AJ173">MMULT('coëfficients techniques importé'!$B17:$AL17,'Invesers de la matrice I-A'!CA$11:CA$47)</f>
        <v>2.8612631281104415E-4</v>
      </c>
      <c r="AK173" cm="1">
        <f t="array" ref="AK173">MMULT('coëfficients techniques importé'!$B17:$AL17,'Invesers de la matrice I-A'!CB$11:CB$47)</f>
        <v>1.1157241427911806E-4</v>
      </c>
      <c r="AL173" cm="1">
        <f t="array" ref="AL173">MMULT('coëfficients techniques importé'!$B17:$AL17,'Invesers de la matrice I-A'!CC$11:CC$47)</f>
        <v>0</v>
      </c>
      <c r="AN173" s="5"/>
    </row>
    <row r="174" spans="1:40">
      <c r="A174" s="13" t="s">
        <v>24</v>
      </c>
      <c r="B174" cm="1">
        <f t="array" ref="B174">MMULT('coëfficients techniques importé'!$B18:$AL18,'Invesers de la matrice I-A'!AS$11:AS$47)</f>
        <v>2.910162729271878E-4</v>
      </c>
      <c r="C174" cm="1">
        <f t="array" ref="C174">MMULT('coëfficients techniques importé'!$B18:$AL18,'Invesers de la matrice I-A'!AT$11:AT$47)</f>
        <v>5.93051540501569E-4</v>
      </c>
      <c r="D174" cm="1">
        <f t="array" ref="D174">MMULT('coëfficients techniques importé'!$B18:$AL18,'Invesers de la matrice I-A'!AU$11:AU$47)</f>
        <v>5.7066474938141155E-4</v>
      </c>
      <c r="E174" cm="1">
        <f t="array" ref="E174">MMULT('coëfficients techniques importé'!$B18:$AL18,'Invesers de la matrice I-A'!AV$11:AV$47)</f>
        <v>7.8983321742820184E-4</v>
      </c>
      <c r="F174" cm="1">
        <f t="array" ref="F174">MMULT('coëfficients techniques importé'!$B18:$AL18,'Invesers de la matrice I-A'!AW$11:AW$47)</f>
        <v>1.5993707114427848E-3</v>
      </c>
      <c r="G174" cm="1">
        <f t="array" ref="G174">MMULT('coëfficients techniques importé'!$B18:$AL18,'Invesers de la matrice I-A'!AX$11:AX$47)</f>
        <v>9.3433458829756929E-4</v>
      </c>
      <c r="H174" cm="1">
        <f t="array" ref="H174">MMULT('coëfficients techniques importé'!$B18:$AL18,'Invesers de la matrice I-A'!AY$11:AY$47)</f>
        <v>7.1501062477595046E-4</v>
      </c>
      <c r="I174" cm="1">
        <f t="array" ref="I174">MMULT('coëfficients techniques importé'!$B18:$AL18,'Invesers de la matrice I-A'!AZ$11:AZ$47)</f>
        <v>5.7753383550618429E-4</v>
      </c>
      <c r="J174" cm="1">
        <f t="array" ref="J174">MMULT('coëfficients techniques importé'!$B18:$AL18,'Invesers de la matrice I-A'!BA$11:BA$47)</f>
        <v>8.3925066448694251E-4</v>
      </c>
      <c r="K174" cm="1">
        <f t="array" ref="K174">MMULT('coëfficients techniques importé'!$B18:$AL18,'Invesers de la matrice I-A'!BB$11:BB$47)</f>
        <v>2.9740199805784601E-3</v>
      </c>
      <c r="L174" cm="1">
        <f t="array" ref="L174">MMULT('coëfficients techniques importé'!$B18:$AL18,'Invesers de la matrice I-A'!BC$11:BC$47)</f>
        <v>4.4306005631643188E-4</v>
      </c>
      <c r="M174" cm="1">
        <f t="array" ref="M174">MMULT('coëfficients techniques importé'!$B18:$AL18,'Invesers de la matrice I-A'!BD$11:BD$47)</f>
        <v>6.0290750357025447E-4</v>
      </c>
      <c r="N174" cm="1">
        <f t="array" ref="N174">MMULT('coëfficients techniques importé'!$B18:$AL18,'Invesers de la matrice I-A'!BE$11:BE$47)</f>
        <v>6.9582594353485557E-4</v>
      </c>
      <c r="O174" cm="1">
        <f t="array" ref="O174">MMULT('coëfficients techniques importé'!$B18:$AL18,'Invesers de la matrice I-A'!BF$11:BF$47)</f>
        <v>4.8589296134308329E-4</v>
      </c>
      <c r="P174" cm="1">
        <f t="array" ref="P174">MMULT('coëfficients techniques importé'!$B18:$AL18,'Invesers de la matrice I-A'!BG$11:BG$47)</f>
        <v>5.2567384004753939E-4</v>
      </c>
      <c r="Q174" cm="1">
        <f t="array" ref="Q174">MMULT('coëfficients techniques importé'!$B18:$AL18,'Invesers de la matrice I-A'!BH$11:BH$47)</f>
        <v>4.5692566034375635E-4</v>
      </c>
      <c r="R174" cm="1">
        <f t="array" ref="R174">MMULT('coëfficients techniques importé'!$B18:$AL18,'Invesers de la matrice I-A'!BI$11:BI$47)</f>
        <v>8.7537236808316304E-3</v>
      </c>
      <c r="S174" cm="1">
        <f t="array" ref="S174">MMULT('coëfficients techniques importé'!$B18:$AL18,'Invesers de la matrice I-A'!BJ$11:BJ$47)</f>
        <v>5.5775536564876978E-4</v>
      </c>
      <c r="T174" cm="1">
        <f t="array" ref="T174">MMULT('coëfficients techniques importé'!$B18:$AL18,'Invesers de la matrice I-A'!BK$11:BK$47)</f>
        <v>3.6248431460342485E-4</v>
      </c>
      <c r="U174" cm="1">
        <f t="array" ref="U174">MMULT('coëfficients techniques importé'!$B18:$AL18,'Invesers de la matrice I-A'!BL$11:BL$47)</f>
        <v>2.811859714322564E-4</v>
      </c>
      <c r="V174" cm="1">
        <f t="array" ref="V174">MMULT('coëfficients techniques importé'!$B18:$AL18,'Invesers de la matrice I-A'!BM$11:BM$47)</f>
        <v>3.3097635026272342E-4</v>
      </c>
      <c r="W174" cm="1">
        <f t="array" ref="W174">MMULT('coëfficients techniques importé'!$B18:$AL18,'Invesers de la matrice I-A'!BN$11:BN$47)</f>
        <v>5.6858934974170021E-4</v>
      </c>
      <c r="X174" cm="1">
        <f t="array" ref="X174">MMULT('coëfficients techniques importé'!$B18:$AL18,'Invesers de la matrice I-A'!BO$11:BO$47)</f>
        <v>3.9734606339704209E-4</v>
      </c>
      <c r="Y174" cm="1">
        <f t="array" ref="Y174">MMULT('coëfficients techniques importé'!$B18:$AL18,'Invesers de la matrice I-A'!BP$11:BP$47)</f>
        <v>3.9069103966480045E-4</v>
      </c>
      <c r="Z174" cm="1">
        <f t="array" ref="Z174">MMULT('coëfficients techniques importé'!$B18:$AL18,'Invesers de la matrice I-A'!BQ$11:BQ$47)</f>
        <v>2.1171949909239762E-4</v>
      </c>
      <c r="AA174" cm="1">
        <f t="array" ref="AA174">MMULT('coëfficients techniques importé'!$B18:$AL18,'Invesers de la matrice I-A'!BR$11:BR$47)</f>
        <v>1.9373332127775334E-4</v>
      </c>
      <c r="AB174" cm="1">
        <f t="array" ref="AB174">MMULT('coëfficients techniques importé'!$B18:$AL18,'Invesers de la matrice I-A'!BS$11:BS$47)</f>
        <v>4.1287599526141939E-4</v>
      </c>
      <c r="AC174" cm="1">
        <f t="array" ref="AC174">MMULT('coëfficients techniques importé'!$B18:$AL18,'Invesers de la matrice I-A'!BT$11:BT$47)</f>
        <v>4.0436717782327757E-4</v>
      </c>
      <c r="AD174" cm="1">
        <f t="array" ref="AD174">MMULT('coëfficients techniques importé'!$B18:$AL18,'Invesers de la matrice I-A'!BU$11:BU$47)</f>
        <v>1.1129969158510048E-3</v>
      </c>
      <c r="AE174" cm="1">
        <f t="array" ref="AE174">MMULT('coëfficients techniques importé'!$B18:$AL18,'Invesers de la matrice I-A'!BV$11:BV$47)</f>
        <v>4.0795618954612587E-4</v>
      </c>
      <c r="AF174" cm="1">
        <f t="array" ref="AF174">MMULT('coëfficients techniques importé'!$B18:$AL18,'Invesers de la matrice I-A'!BW$11:BW$47)</f>
        <v>8.3314664041021682E-4</v>
      </c>
      <c r="AG174" cm="1">
        <f t="array" ref="AG174">MMULT('coëfficients techniques importé'!$B18:$AL18,'Invesers de la matrice I-A'!BX$11:BX$47)</f>
        <v>1.5960167124507674E-4</v>
      </c>
      <c r="AH174" cm="1">
        <f t="array" ref="AH174">MMULT('coëfficients techniques importé'!$B18:$AL18,'Invesers de la matrice I-A'!BY$11:BY$47)</f>
        <v>1.4862055698698133E-4</v>
      </c>
      <c r="AI174" cm="1">
        <f t="array" ref="AI174">MMULT('coëfficients techniques importé'!$B18:$AL18,'Invesers de la matrice I-A'!BZ$11:BZ$47)</f>
        <v>1.1716806146473337E-4</v>
      </c>
      <c r="AJ174" cm="1">
        <f t="array" ref="AJ174">MMULT('coëfficients techniques importé'!$B18:$AL18,'Invesers de la matrice I-A'!CA$11:CA$47)</f>
        <v>2.6826304643572113E-4</v>
      </c>
      <c r="AK174" cm="1">
        <f t="array" ref="AK174">MMULT('coëfficients techniques importé'!$B18:$AL18,'Invesers de la matrice I-A'!CB$11:CB$47)</f>
        <v>2.2356667953554466E-4</v>
      </c>
      <c r="AL174" cm="1">
        <f t="array" ref="AL174">MMULT('coëfficients techniques importé'!$B18:$AL18,'Invesers de la matrice I-A'!CC$11:CC$47)</f>
        <v>0</v>
      </c>
      <c r="AN174" s="5"/>
    </row>
    <row r="175" spans="1:40">
      <c r="A175" s="13" t="s">
        <v>25</v>
      </c>
      <c r="B175" cm="1">
        <f t="array" ref="B175">MMULT('coëfficients techniques importé'!$B19:$AL19,'Invesers de la matrice I-A'!AS$11:AS$47)</f>
        <v>0</v>
      </c>
      <c r="C175" cm="1">
        <f t="array" ref="C175">MMULT('coëfficients techniques importé'!$B19:$AL19,'Invesers de la matrice I-A'!AT$11:AT$47)</f>
        <v>0</v>
      </c>
      <c r="D175" cm="1">
        <f t="array" ref="D175">MMULT('coëfficients techniques importé'!$B19:$AL19,'Invesers de la matrice I-A'!AU$11:AU$47)</f>
        <v>0</v>
      </c>
      <c r="E175" cm="1">
        <f t="array" ref="E175">MMULT('coëfficients techniques importé'!$B19:$AL19,'Invesers de la matrice I-A'!AV$11:AV$47)</f>
        <v>0</v>
      </c>
      <c r="F175" cm="1">
        <f t="array" ref="F175">MMULT('coëfficients techniques importé'!$B19:$AL19,'Invesers de la matrice I-A'!AW$11:AW$47)</f>
        <v>0</v>
      </c>
      <c r="G175" cm="1">
        <f t="array" ref="G175">MMULT('coëfficients techniques importé'!$B19:$AL19,'Invesers de la matrice I-A'!AX$11:AX$47)</f>
        <v>0</v>
      </c>
      <c r="H175" cm="1">
        <f t="array" ref="H175">MMULT('coëfficients techniques importé'!$B19:$AL19,'Invesers de la matrice I-A'!AY$11:AY$47)</f>
        <v>0</v>
      </c>
      <c r="I175" cm="1">
        <f t="array" ref="I175">MMULT('coëfficients techniques importé'!$B19:$AL19,'Invesers de la matrice I-A'!AZ$11:AZ$47)</f>
        <v>0</v>
      </c>
      <c r="J175" cm="1">
        <f t="array" ref="J175">MMULT('coëfficients techniques importé'!$B19:$AL19,'Invesers de la matrice I-A'!BA$11:BA$47)</f>
        <v>0</v>
      </c>
      <c r="K175" cm="1">
        <f t="array" ref="K175">MMULT('coëfficients techniques importé'!$B19:$AL19,'Invesers de la matrice I-A'!BB$11:BB$47)</f>
        <v>0</v>
      </c>
      <c r="L175" cm="1">
        <f t="array" ref="L175">MMULT('coëfficients techniques importé'!$B19:$AL19,'Invesers de la matrice I-A'!BC$11:BC$47)</f>
        <v>0</v>
      </c>
      <c r="M175" cm="1">
        <f t="array" ref="M175">MMULT('coëfficients techniques importé'!$B19:$AL19,'Invesers de la matrice I-A'!BD$11:BD$47)</f>
        <v>0</v>
      </c>
      <c r="N175" cm="1">
        <f t="array" ref="N175">MMULT('coëfficients techniques importé'!$B19:$AL19,'Invesers de la matrice I-A'!BE$11:BE$47)</f>
        <v>0</v>
      </c>
      <c r="O175" cm="1">
        <f t="array" ref="O175">MMULT('coëfficients techniques importé'!$B19:$AL19,'Invesers de la matrice I-A'!BF$11:BF$47)</f>
        <v>0</v>
      </c>
      <c r="P175" cm="1">
        <f t="array" ref="P175">MMULT('coëfficients techniques importé'!$B19:$AL19,'Invesers de la matrice I-A'!BG$11:BG$47)</f>
        <v>0</v>
      </c>
      <c r="Q175" cm="1">
        <f t="array" ref="Q175">MMULT('coëfficients techniques importé'!$B19:$AL19,'Invesers de la matrice I-A'!BH$11:BH$47)</f>
        <v>0</v>
      </c>
      <c r="R175" cm="1">
        <f t="array" ref="R175">MMULT('coëfficients techniques importé'!$B19:$AL19,'Invesers de la matrice I-A'!BI$11:BI$47)</f>
        <v>0</v>
      </c>
      <c r="S175" cm="1">
        <f t="array" ref="S175">MMULT('coëfficients techniques importé'!$B19:$AL19,'Invesers de la matrice I-A'!BJ$11:BJ$47)</f>
        <v>0</v>
      </c>
      <c r="T175" cm="1">
        <f t="array" ref="T175">MMULT('coëfficients techniques importé'!$B19:$AL19,'Invesers de la matrice I-A'!BK$11:BK$47)</f>
        <v>0</v>
      </c>
      <c r="U175" cm="1">
        <f t="array" ref="U175">MMULT('coëfficients techniques importé'!$B19:$AL19,'Invesers de la matrice I-A'!BL$11:BL$47)</f>
        <v>0</v>
      </c>
      <c r="V175" cm="1">
        <f t="array" ref="V175">MMULT('coëfficients techniques importé'!$B19:$AL19,'Invesers de la matrice I-A'!BM$11:BM$47)</f>
        <v>0</v>
      </c>
      <c r="W175" cm="1">
        <f t="array" ref="W175">MMULT('coëfficients techniques importé'!$B19:$AL19,'Invesers de la matrice I-A'!BN$11:BN$47)</f>
        <v>0</v>
      </c>
      <c r="X175" cm="1">
        <f t="array" ref="X175">MMULT('coëfficients techniques importé'!$B19:$AL19,'Invesers de la matrice I-A'!BO$11:BO$47)</f>
        <v>0</v>
      </c>
      <c r="Y175" cm="1">
        <f t="array" ref="Y175">MMULT('coëfficients techniques importé'!$B19:$AL19,'Invesers de la matrice I-A'!BP$11:BP$47)</f>
        <v>0</v>
      </c>
      <c r="Z175" cm="1">
        <f t="array" ref="Z175">MMULT('coëfficients techniques importé'!$B19:$AL19,'Invesers de la matrice I-A'!BQ$11:BQ$47)</f>
        <v>0</v>
      </c>
      <c r="AA175" cm="1">
        <f t="array" ref="AA175">MMULT('coëfficients techniques importé'!$B19:$AL19,'Invesers de la matrice I-A'!BR$11:BR$47)</f>
        <v>0</v>
      </c>
      <c r="AB175" cm="1">
        <f t="array" ref="AB175">MMULT('coëfficients techniques importé'!$B19:$AL19,'Invesers de la matrice I-A'!BS$11:BS$47)</f>
        <v>0</v>
      </c>
      <c r="AC175" cm="1">
        <f t="array" ref="AC175">MMULT('coëfficients techniques importé'!$B19:$AL19,'Invesers de la matrice I-A'!BT$11:BT$47)</f>
        <v>0</v>
      </c>
      <c r="AD175" cm="1">
        <f t="array" ref="AD175">MMULT('coëfficients techniques importé'!$B19:$AL19,'Invesers de la matrice I-A'!BU$11:BU$47)</f>
        <v>0</v>
      </c>
      <c r="AE175" cm="1">
        <f t="array" ref="AE175">MMULT('coëfficients techniques importé'!$B19:$AL19,'Invesers de la matrice I-A'!BV$11:BV$47)</f>
        <v>0</v>
      </c>
      <c r="AF175" cm="1">
        <f t="array" ref="AF175">MMULT('coëfficients techniques importé'!$B19:$AL19,'Invesers de la matrice I-A'!BW$11:BW$47)</f>
        <v>0</v>
      </c>
      <c r="AG175" cm="1">
        <f t="array" ref="AG175">MMULT('coëfficients techniques importé'!$B19:$AL19,'Invesers de la matrice I-A'!BX$11:BX$47)</f>
        <v>0</v>
      </c>
      <c r="AH175" cm="1">
        <f t="array" ref="AH175">MMULT('coëfficients techniques importé'!$B19:$AL19,'Invesers de la matrice I-A'!BY$11:BY$47)</f>
        <v>0</v>
      </c>
      <c r="AI175" cm="1">
        <f t="array" ref="AI175">MMULT('coëfficients techniques importé'!$B19:$AL19,'Invesers de la matrice I-A'!BZ$11:BZ$47)</f>
        <v>0</v>
      </c>
      <c r="AJ175" cm="1">
        <f t="array" ref="AJ175">MMULT('coëfficients techniques importé'!$B19:$AL19,'Invesers de la matrice I-A'!CA$11:CA$47)</f>
        <v>0</v>
      </c>
      <c r="AK175" cm="1">
        <f t="array" ref="AK175">MMULT('coëfficients techniques importé'!$B19:$AL19,'Invesers de la matrice I-A'!CB$11:CB$47)</f>
        <v>0</v>
      </c>
      <c r="AL175" cm="1">
        <f t="array" ref="AL175">MMULT('coëfficients techniques importé'!$B19:$AL19,'Invesers de la matrice I-A'!CC$11:CC$47)</f>
        <v>0</v>
      </c>
      <c r="AN175" s="5"/>
    </row>
    <row r="176" spans="1:40">
      <c r="A176" s="13" t="s">
        <v>26</v>
      </c>
      <c r="B176" cm="1">
        <f t="array" ref="B176">MMULT('coëfficients techniques importé'!$B20:$AL20,'Invesers de la matrice I-A'!AS$11:AS$47)</f>
        <v>6.2583134543521459E-3</v>
      </c>
      <c r="C176" cm="1">
        <f t="array" ref="C176">MMULT('coëfficients techniques importé'!$B20:$AL20,'Invesers de la matrice I-A'!AT$11:AT$47)</f>
        <v>7.949092905220537E-3</v>
      </c>
      <c r="D176" cm="1">
        <f t="array" ref="D176">MMULT('coëfficients techniques importé'!$B20:$AL20,'Invesers de la matrice I-A'!AU$11:AU$47)</f>
        <v>8.2049757703606084E-3</v>
      </c>
      <c r="E176" cm="1">
        <f t="array" ref="E176">MMULT('coëfficients techniques importé'!$B20:$AL20,'Invesers de la matrice I-A'!AV$11:AV$47)</f>
        <v>8.2283723544044011E-3</v>
      </c>
      <c r="F176" cm="1">
        <f t="array" ref="F176">MMULT('coëfficients techniques importé'!$B20:$AL20,'Invesers de la matrice I-A'!AW$11:AW$47)</f>
        <v>6.9361628595956673E-3</v>
      </c>
      <c r="G176" cm="1">
        <f t="array" ref="G176">MMULT('coëfficients techniques importé'!$B20:$AL20,'Invesers de la matrice I-A'!AX$11:AX$47)</f>
        <v>2.9954664564769856E-3</v>
      </c>
      <c r="H176" cm="1">
        <f t="array" ref="H176">MMULT('coëfficients techniques importé'!$B20:$AL20,'Invesers de la matrice I-A'!AY$11:AY$47)</f>
        <v>5.2981278675431065E-3</v>
      </c>
      <c r="I176" cm="1">
        <f t="array" ref="I176">MMULT('coëfficients techniques importé'!$B20:$AL20,'Invesers de la matrice I-A'!AZ$11:AZ$47)</f>
        <v>6.4457055836369221E-3</v>
      </c>
      <c r="J176" cm="1">
        <f t="array" ref="J176">MMULT('coëfficients techniques importé'!$B20:$AL20,'Invesers de la matrice I-A'!BA$11:BA$47)</f>
        <v>6.2687899433664937E-3</v>
      </c>
      <c r="K176" cm="1">
        <f t="array" ref="K176">MMULT('coëfficients techniques importé'!$B20:$AL20,'Invesers de la matrice I-A'!BB$11:BB$47)</f>
        <v>6.6953268161136798E-3</v>
      </c>
      <c r="L176" cm="1">
        <f t="array" ref="L176">MMULT('coëfficients techniques importé'!$B20:$AL20,'Invesers de la matrice I-A'!BC$11:BC$47)</f>
        <v>5.6942915278146919E-3</v>
      </c>
      <c r="M176" cm="1">
        <f t="array" ref="M176">MMULT('coëfficients techniques importé'!$B20:$AL20,'Invesers de la matrice I-A'!BD$11:BD$47)</f>
        <v>6.8936836868514163E-3</v>
      </c>
      <c r="N176" cm="1">
        <f t="array" ref="N176">MMULT('coëfficients techniques importé'!$B20:$AL20,'Invesers de la matrice I-A'!BE$11:BE$47)</f>
        <v>7.8893614989545245E-3</v>
      </c>
      <c r="O176" cm="1">
        <f t="array" ref="O176">MMULT('coëfficients techniques importé'!$B20:$AL20,'Invesers de la matrice I-A'!BF$11:BF$47)</f>
        <v>5.5360168973739958E-3</v>
      </c>
      <c r="P176" cm="1">
        <f t="array" ref="P176">MMULT('coëfficients techniques importé'!$B20:$AL20,'Invesers de la matrice I-A'!BG$11:BG$47)</f>
        <v>6.9542895927368785E-3</v>
      </c>
      <c r="Q176" cm="1">
        <f t="array" ref="Q176">MMULT('coëfficients techniques importé'!$B20:$AL20,'Invesers de la matrice I-A'!BH$11:BH$47)</f>
        <v>2.2682253091113997E-3</v>
      </c>
      <c r="R176" cm="1">
        <f t="array" ref="R176">MMULT('coëfficients techniques importé'!$B20:$AL20,'Invesers de la matrice I-A'!BI$11:BI$47)</f>
        <v>2.8751627381989747E-3</v>
      </c>
      <c r="S176" cm="1">
        <f t="array" ref="S176">MMULT('coëfficients techniques importé'!$B20:$AL20,'Invesers de la matrice I-A'!BJ$11:BJ$47)</f>
        <v>5.6185508432040517E-3</v>
      </c>
      <c r="T176" cm="1">
        <f t="array" ref="T176">MMULT('coëfficients techniques importé'!$B20:$AL20,'Invesers de la matrice I-A'!BK$11:BK$47)</f>
        <v>4.6748792925129E-3</v>
      </c>
      <c r="U176" cm="1">
        <f t="array" ref="U176">MMULT('coëfficients techniques importé'!$B20:$AL20,'Invesers de la matrice I-A'!BL$11:BL$47)</f>
        <v>2.4021825712162233E-3</v>
      </c>
      <c r="V176" cm="1">
        <f t="array" ref="V176">MMULT('coëfficients techniques importé'!$B20:$AL20,'Invesers de la matrice I-A'!BM$11:BM$47)</f>
        <v>6.6430371293926763E-3</v>
      </c>
      <c r="W176" cm="1">
        <f t="array" ref="W176">MMULT('coëfficients techniques importé'!$B20:$AL20,'Invesers de la matrice I-A'!BN$11:BN$47)</f>
        <v>4.032592359800284E-3</v>
      </c>
      <c r="X176" cm="1">
        <f t="array" ref="X176">MMULT('coëfficients techniques importé'!$B20:$AL20,'Invesers de la matrice I-A'!BO$11:BO$47)</f>
        <v>2.7752867758703424E-3</v>
      </c>
      <c r="Y176" cm="1">
        <f t="array" ref="Y176">MMULT('coëfficients techniques importé'!$B20:$AL20,'Invesers de la matrice I-A'!BP$11:BP$47)</f>
        <v>1.7974891731367096E-3</v>
      </c>
      <c r="Z176" cm="1">
        <f t="array" ref="Z176">MMULT('coëfficients techniques importé'!$B20:$AL20,'Invesers de la matrice I-A'!BQ$11:BQ$47)</f>
        <v>1.2514069057148124E-3</v>
      </c>
      <c r="AA176" cm="1">
        <f t="array" ref="AA176">MMULT('coëfficients techniques importé'!$B20:$AL20,'Invesers de la matrice I-A'!BR$11:BR$47)</f>
        <v>5.2007222237364023E-4</v>
      </c>
      <c r="AB176" cm="1">
        <f t="array" ref="AB176">MMULT('coëfficients techniques importé'!$B20:$AL20,'Invesers de la matrice I-A'!BS$11:BS$47)</f>
        <v>1.7935259466973119E-3</v>
      </c>
      <c r="AC176" cm="1">
        <f t="array" ref="AC176">MMULT('coëfficients techniques importé'!$B20:$AL20,'Invesers de la matrice I-A'!BT$11:BT$47)</f>
        <v>2.0482351262215339E-3</v>
      </c>
      <c r="AD176" cm="1">
        <f t="array" ref="AD176">MMULT('coëfficients techniques importé'!$B20:$AL20,'Invesers de la matrice I-A'!BU$11:BU$47)</f>
        <v>2.9944989936323196E-3</v>
      </c>
      <c r="AE176" cm="1">
        <f t="array" ref="AE176">MMULT('coëfficients techniques importé'!$B20:$AL20,'Invesers de la matrice I-A'!BV$11:BV$47)</f>
        <v>1.8832458460076825E-3</v>
      </c>
      <c r="AF176" cm="1">
        <f t="array" ref="AF176">MMULT('coëfficients techniques importé'!$B20:$AL20,'Invesers de la matrice I-A'!BW$11:BW$47)</f>
        <v>1.074033494033406E-3</v>
      </c>
      <c r="AG176" cm="1">
        <f t="array" ref="AG176">MMULT('coëfficients techniques importé'!$B20:$AL20,'Invesers de la matrice I-A'!BX$11:BX$47)</f>
        <v>1.2566957402412528E-3</v>
      </c>
      <c r="AH176" cm="1">
        <f t="array" ref="AH176">MMULT('coëfficients techniques importé'!$B20:$AL20,'Invesers de la matrice I-A'!BY$11:BY$47)</f>
        <v>2.8257658252775972E-3</v>
      </c>
      <c r="AI176" cm="1">
        <f t="array" ref="AI176">MMULT('coëfficients techniques importé'!$B20:$AL20,'Invesers de la matrice I-A'!BZ$11:BZ$47)</f>
        <v>1.1863278210283074E-3</v>
      </c>
      <c r="AJ176" cm="1">
        <f t="array" ref="AJ176">MMULT('coëfficients techniques importé'!$B20:$AL20,'Invesers de la matrice I-A'!CA$11:CA$47)</f>
        <v>3.1897488089433893E-3</v>
      </c>
      <c r="AK176" cm="1">
        <f t="array" ref="AK176">MMULT('coëfficients techniques importé'!$B20:$AL20,'Invesers de la matrice I-A'!CB$11:CB$47)</f>
        <v>2.2558920551950593E-3</v>
      </c>
      <c r="AL176" cm="1">
        <f t="array" ref="AL176">MMULT('coëfficients techniques importé'!$B20:$AL20,'Invesers de la matrice I-A'!CC$11:CC$47)</f>
        <v>0</v>
      </c>
      <c r="AN176" s="5"/>
    </row>
    <row r="177" spans="1:40">
      <c r="A177" s="13" t="s">
        <v>27</v>
      </c>
      <c r="B177" cm="1">
        <f t="array" ref="B177">MMULT('coëfficients techniques importé'!$B21:$AL21,'Invesers de la matrice I-A'!AS$11:AS$47)</f>
        <v>9.0424794505957785E-3</v>
      </c>
      <c r="C177" cm="1">
        <f t="array" ref="C177">MMULT('coëfficients techniques importé'!$B21:$AL21,'Invesers de la matrice I-A'!AT$11:AT$47)</f>
        <v>1.4619512779875323E-2</v>
      </c>
      <c r="D177" cm="1">
        <f t="array" ref="D177">MMULT('coëfficients techniques importé'!$B21:$AL21,'Invesers de la matrice I-A'!AU$11:AU$47)</f>
        <v>1.4565094607125989E-2</v>
      </c>
      <c r="E177" cm="1">
        <f t="array" ref="E177">MMULT('coëfficients techniques importé'!$B21:$AL21,'Invesers de la matrice I-A'!AV$11:AV$47)</f>
        <v>1.1821688225384078E-2</v>
      </c>
      <c r="F177" cm="1">
        <f t="array" ref="F177">MMULT('coëfficients techniques importé'!$B21:$AL21,'Invesers de la matrice I-A'!AW$11:AW$47)</f>
        <v>1.5067984017841854E-2</v>
      </c>
      <c r="G177" cm="1">
        <f t="array" ref="G177">MMULT('coëfficients techniques importé'!$B21:$AL21,'Invesers de la matrice I-A'!AX$11:AX$47)</f>
        <v>9.2953863199110726E-3</v>
      </c>
      <c r="H177" cm="1">
        <f t="array" ref="H177">MMULT('coëfficients techniques importé'!$B21:$AL21,'Invesers de la matrice I-A'!AY$11:AY$47)</f>
        <v>1.2849710788778357E-2</v>
      </c>
      <c r="I177" cm="1">
        <f t="array" ref="I177">MMULT('coëfficients techniques importé'!$B21:$AL21,'Invesers de la matrice I-A'!AZ$11:AZ$47)</f>
        <v>9.2754494535013266E-3</v>
      </c>
      <c r="J177" cm="1">
        <f t="array" ref="J177">MMULT('coëfficients techniques importé'!$B21:$AL21,'Invesers de la matrice I-A'!BA$11:BA$47)</f>
        <v>1.352646602415806E-2</v>
      </c>
      <c r="K177" cm="1">
        <f t="array" ref="K177">MMULT('coëfficients techniques importé'!$B21:$AL21,'Invesers de la matrice I-A'!BB$11:BB$47)</f>
        <v>1.0612237516533165E-2</v>
      </c>
      <c r="L177" cm="1">
        <f t="array" ref="L177">MMULT('coëfficients techniques importé'!$B21:$AL21,'Invesers de la matrice I-A'!BC$11:BC$47)</f>
        <v>7.7913592277379894E-3</v>
      </c>
      <c r="M177" cm="1">
        <f t="array" ref="M177">MMULT('coëfficients techniques importé'!$B21:$AL21,'Invesers de la matrice I-A'!BD$11:BD$47)</f>
        <v>9.1103177127292954E-3</v>
      </c>
      <c r="N177" cm="1">
        <f t="array" ref="N177">MMULT('coëfficients techniques importé'!$B21:$AL21,'Invesers de la matrice I-A'!BE$11:BE$47)</f>
        <v>1.0000315513654273E-2</v>
      </c>
      <c r="O177" cm="1">
        <f t="array" ref="O177">MMULT('coëfficients techniques importé'!$B21:$AL21,'Invesers de la matrice I-A'!BF$11:BF$47)</f>
        <v>8.762549563508179E-3</v>
      </c>
      <c r="P177" cm="1">
        <f t="array" ref="P177">MMULT('coëfficients techniques importé'!$B21:$AL21,'Invesers de la matrice I-A'!BG$11:BG$47)</f>
        <v>8.0759819364160726E-3</v>
      </c>
      <c r="Q177" cm="1">
        <f t="array" ref="Q177">MMULT('coëfficients techniques importé'!$B21:$AL21,'Invesers de la matrice I-A'!BH$11:BH$47)</f>
        <v>7.6470116909116079E-3</v>
      </c>
      <c r="R177" cm="1">
        <f t="array" ref="R177">MMULT('coëfficients techniques importé'!$B21:$AL21,'Invesers de la matrice I-A'!BI$11:BI$47)</f>
        <v>8.230756483834761E-3</v>
      </c>
      <c r="S177" cm="1">
        <f t="array" ref="S177">MMULT('coëfficients techniques importé'!$B21:$AL21,'Invesers de la matrice I-A'!BJ$11:BJ$47)</f>
        <v>8.8556283296749565E-3</v>
      </c>
      <c r="T177" cm="1">
        <f t="array" ref="T177">MMULT('coëfficients techniques importé'!$B21:$AL21,'Invesers de la matrice I-A'!BK$11:BK$47)</f>
        <v>2.6142137692322681E-2</v>
      </c>
      <c r="U177" cm="1">
        <f t="array" ref="U177">MMULT('coëfficients techniques importé'!$B21:$AL21,'Invesers de la matrice I-A'!BL$11:BL$47)</f>
        <v>5.6882863826192481E-2</v>
      </c>
      <c r="V177" cm="1">
        <f t="array" ref="V177">MMULT('coëfficients techniques importé'!$B21:$AL21,'Invesers de la matrice I-A'!BM$11:BM$47)</f>
        <v>1.1414300209577889E-2</v>
      </c>
      <c r="W177" cm="1">
        <f t="array" ref="W177">MMULT('coëfficients techniques importé'!$B21:$AL21,'Invesers de la matrice I-A'!BN$11:BN$47)</f>
        <v>1.2925289985089412E-2</v>
      </c>
      <c r="X177" cm="1">
        <f t="array" ref="X177">MMULT('coëfficients techniques importé'!$B21:$AL21,'Invesers de la matrice I-A'!BO$11:BO$47)</f>
        <v>8.1526095871628807E-3</v>
      </c>
      <c r="Y177" cm="1">
        <f t="array" ref="Y177">MMULT('coëfficients techniques importé'!$B21:$AL21,'Invesers de la matrice I-A'!BP$11:BP$47)</f>
        <v>5.8794142221810673E-3</v>
      </c>
      <c r="Z177" cm="1">
        <f t="array" ref="Z177">MMULT('coëfficients techniques importé'!$B21:$AL21,'Invesers de la matrice I-A'!BQ$11:BQ$47)</f>
        <v>7.2693230055089816E-3</v>
      </c>
      <c r="AA177" cm="1">
        <f t="array" ref="AA177">MMULT('coëfficients techniques importé'!$B21:$AL21,'Invesers de la matrice I-A'!BR$11:BR$47)</f>
        <v>1.6577532406193906E-3</v>
      </c>
      <c r="AB177" cm="1">
        <f t="array" ref="AB177">MMULT('coëfficients techniques importé'!$B21:$AL21,'Invesers de la matrice I-A'!BS$11:BS$47)</f>
        <v>7.0780251686961603E-3</v>
      </c>
      <c r="AC177" cm="1">
        <f t="array" ref="AC177">MMULT('coëfficients techniques importé'!$B21:$AL21,'Invesers de la matrice I-A'!BT$11:BT$47)</f>
        <v>7.4688039321587655E-3</v>
      </c>
      <c r="AD177" cm="1">
        <f t="array" ref="AD177">MMULT('coëfficients techniques importé'!$B21:$AL21,'Invesers de la matrice I-A'!BU$11:BU$47)</f>
        <v>1.0212485136315974E-2</v>
      </c>
      <c r="AE177" cm="1">
        <f t="array" ref="AE177">MMULT('coëfficients techniques importé'!$B21:$AL21,'Invesers de la matrice I-A'!BV$11:BV$47)</f>
        <v>6.9450292735366717E-3</v>
      </c>
      <c r="AF177" cm="1">
        <f t="array" ref="AF177">MMULT('coëfficients techniques importé'!$B21:$AL21,'Invesers de la matrice I-A'!BW$11:BW$47)</f>
        <v>6.1519852058558606E-3</v>
      </c>
      <c r="AG177" cm="1">
        <f t="array" ref="AG177">MMULT('coëfficients techniques importé'!$B21:$AL21,'Invesers de la matrice I-A'!BX$11:BX$47)</f>
        <v>4.2950543467225105E-3</v>
      </c>
      <c r="AH177" cm="1">
        <f t="array" ref="AH177">MMULT('coëfficients techniques importé'!$B21:$AL21,'Invesers de la matrice I-A'!BY$11:BY$47)</f>
        <v>4.2190557871019854E-3</v>
      </c>
      <c r="AI177" cm="1">
        <f t="array" ref="AI177">MMULT('coëfficients techniques importé'!$B21:$AL21,'Invesers de la matrice I-A'!BZ$11:BZ$47)</f>
        <v>2.8221004907343582E-3</v>
      </c>
      <c r="AJ177" cm="1">
        <f t="array" ref="AJ177">MMULT('coëfficients techniques importé'!$B21:$AL21,'Invesers de la matrice I-A'!CA$11:CA$47)</f>
        <v>8.3594372596913092E-3</v>
      </c>
      <c r="AK177" cm="1">
        <f t="array" ref="AK177">MMULT('coëfficients techniques importé'!$B21:$AL21,'Invesers de la matrice I-A'!CB$11:CB$47)</f>
        <v>7.4653280357802748E-3</v>
      </c>
      <c r="AL177" cm="1">
        <f t="array" ref="AL177">MMULT('coëfficients techniques importé'!$B21:$AL21,'Invesers de la matrice I-A'!CC$11:CC$47)</f>
        <v>0</v>
      </c>
      <c r="AN177" s="5"/>
    </row>
    <row r="178" spans="1:40">
      <c r="A178" s="13" t="s">
        <v>28</v>
      </c>
      <c r="B178" cm="1">
        <f t="array" ref="B178">MMULT('coëfficients techniques importé'!$B22:$AL22,'Invesers de la matrice I-A'!AS$11:AS$47)</f>
        <v>0</v>
      </c>
      <c r="C178" cm="1">
        <f t="array" ref="C178">MMULT('coëfficients techniques importé'!$B22:$AL22,'Invesers de la matrice I-A'!AT$11:AT$47)</f>
        <v>0</v>
      </c>
      <c r="D178" cm="1">
        <f t="array" ref="D178">MMULT('coëfficients techniques importé'!$B22:$AL22,'Invesers de la matrice I-A'!AU$11:AU$47)</f>
        <v>0</v>
      </c>
      <c r="E178" cm="1">
        <f t="array" ref="E178">MMULT('coëfficients techniques importé'!$B22:$AL22,'Invesers de la matrice I-A'!AV$11:AV$47)</f>
        <v>0</v>
      </c>
      <c r="F178" cm="1">
        <f t="array" ref="F178">MMULT('coëfficients techniques importé'!$B22:$AL22,'Invesers de la matrice I-A'!AW$11:AW$47)</f>
        <v>0</v>
      </c>
      <c r="G178" cm="1">
        <f t="array" ref="G178">MMULT('coëfficients techniques importé'!$B22:$AL22,'Invesers de la matrice I-A'!AX$11:AX$47)</f>
        <v>0</v>
      </c>
      <c r="H178" cm="1">
        <f t="array" ref="H178">MMULT('coëfficients techniques importé'!$B22:$AL22,'Invesers de la matrice I-A'!AY$11:AY$47)</f>
        <v>0</v>
      </c>
      <c r="I178" cm="1">
        <f t="array" ref="I178">MMULT('coëfficients techniques importé'!$B22:$AL22,'Invesers de la matrice I-A'!AZ$11:AZ$47)</f>
        <v>0</v>
      </c>
      <c r="J178" cm="1">
        <f t="array" ref="J178">MMULT('coëfficients techniques importé'!$B22:$AL22,'Invesers de la matrice I-A'!BA$11:BA$47)</f>
        <v>0</v>
      </c>
      <c r="K178" cm="1">
        <f t="array" ref="K178">MMULT('coëfficients techniques importé'!$B22:$AL22,'Invesers de la matrice I-A'!BB$11:BB$47)</f>
        <v>0</v>
      </c>
      <c r="L178" cm="1">
        <f t="array" ref="L178">MMULT('coëfficients techniques importé'!$B22:$AL22,'Invesers de la matrice I-A'!BC$11:BC$47)</f>
        <v>0</v>
      </c>
      <c r="M178" cm="1">
        <f t="array" ref="M178">MMULT('coëfficients techniques importé'!$B22:$AL22,'Invesers de la matrice I-A'!BD$11:BD$47)</f>
        <v>0</v>
      </c>
      <c r="N178" cm="1">
        <f t="array" ref="N178">MMULT('coëfficients techniques importé'!$B22:$AL22,'Invesers de la matrice I-A'!BE$11:BE$47)</f>
        <v>0</v>
      </c>
      <c r="O178" cm="1">
        <f t="array" ref="O178">MMULT('coëfficients techniques importé'!$B22:$AL22,'Invesers de la matrice I-A'!BF$11:BF$47)</f>
        <v>0</v>
      </c>
      <c r="P178" cm="1">
        <f t="array" ref="P178">MMULT('coëfficients techniques importé'!$B22:$AL22,'Invesers de la matrice I-A'!BG$11:BG$47)</f>
        <v>0</v>
      </c>
      <c r="Q178" cm="1">
        <f t="array" ref="Q178">MMULT('coëfficients techniques importé'!$B22:$AL22,'Invesers de la matrice I-A'!BH$11:BH$47)</f>
        <v>0</v>
      </c>
      <c r="R178" cm="1">
        <f t="array" ref="R178">MMULT('coëfficients techniques importé'!$B22:$AL22,'Invesers de la matrice I-A'!BI$11:BI$47)</f>
        <v>0</v>
      </c>
      <c r="S178" cm="1">
        <f t="array" ref="S178">MMULT('coëfficients techniques importé'!$B22:$AL22,'Invesers de la matrice I-A'!BJ$11:BJ$47)</f>
        <v>0</v>
      </c>
      <c r="T178" cm="1">
        <f t="array" ref="T178">MMULT('coëfficients techniques importé'!$B22:$AL22,'Invesers de la matrice I-A'!BK$11:BK$47)</f>
        <v>0</v>
      </c>
      <c r="U178" cm="1">
        <f t="array" ref="U178">MMULT('coëfficients techniques importé'!$B22:$AL22,'Invesers de la matrice I-A'!BL$11:BL$47)</f>
        <v>0</v>
      </c>
      <c r="V178" cm="1">
        <f t="array" ref="V178">MMULT('coëfficients techniques importé'!$B22:$AL22,'Invesers de la matrice I-A'!BM$11:BM$47)</f>
        <v>0</v>
      </c>
      <c r="W178" cm="1">
        <f t="array" ref="W178">MMULT('coëfficients techniques importé'!$B22:$AL22,'Invesers de la matrice I-A'!BN$11:BN$47)</f>
        <v>0</v>
      </c>
      <c r="X178" cm="1">
        <f t="array" ref="X178">MMULT('coëfficients techniques importé'!$B22:$AL22,'Invesers de la matrice I-A'!BO$11:BO$47)</f>
        <v>0</v>
      </c>
      <c r="Y178" cm="1">
        <f t="array" ref="Y178">MMULT('coëfficients techniques importé'!$B22:$AL22,'Invesers de la matrice I-A'!BP$11:BP$47)</f>
        <v>0</v>
      </c>
      <c r="Z178" cm="1">
        <f t="array" ref="Z178">MMULT('coëfficients techniques importé'!$B22:$AL22,'Invesers de la matrice I-A'!BQ$11:BQ$47)</f>
        <v>0</v>
      </c>
      <c r="AA178" cm="1">
        <f t="array" ref="AA178">MMULT('coëfficients techniques importé'!$B22:$AL22,'Invesers de la matrice I-A'!BR$11:BR$47)</f>
        <v>0</v>
      </c>
      <c r="AB178" cm="1">
        <f t="array" ref="AB178">MMULT('coëfficients techniques importé'!$B22:$AL22,'Invesers de la matrice I-A'!BS$11:BS$47)</f>
        <v>0</v>
      </c>
      <c r="AC178" cm="1">
        <f t="array" ref="AC178">MMULT('coëfficients techniques importé'!$B22:$AL22,'Invesers de la matrice I-A'!BT$11:BT$47)</f>
        <v>0</v>
      </c>
      <c r="AD178" cm="1">
        <f t="array" ref="AD178">MMULT('coëfficients techniques importé'!$B22:$AL22,'Invesers de la matrice I-A'!BU$11:BU$47)</f>
        <v>0</v>
      </c>
      <c r="AE178" cm="1">
        <f t="array" ref="AE178">MMULT('coëfficients techniques importé'!$B22:$AL22,'Invesers de la matrice I-A'!BV$11:BV$47)</f>
        <v>0</v>
      </c>
      <c r="AF178" cm="1">
        <f t="array" ref="AF178">MMULT('coëfficients techniques importé'!$B22:$AL22,'Invesers de la matrice I-A'!BW$11:BW$47)</f>
        <v>0</v>
      </c>
      <c r="AG178" cm="1">
        <f t="array" ref="AG178">MMULT('coëfficients techniques importé'!$B22:$AL22,'Invesers de la matrice I-A'!BX$11:BX$47)</f>
        <v>0</v>
      </c>
      <c r="AH178" cm="1">
        <f t="array" ref="AH178">MMULT('coëfficients techniques importé'!$B22:$AL22,'Invesers de la matrice I-A'!BY$11:BY$47)</f>
        <v>0</v>
      </c>
      <c r="AI178" cm="1">
        <f t="array" ref="AI178">MMULT('coëfficients techniques importé'!$B22:$AL22,'Invesers de la matrice I-A'!BZ$11:BZ$47)</f>
        <v>0</v>
      </c>
      <c r="AJ178" cm="1">
        <f t="array" ref="AJ178">MMULT('coëfficients techniques importé'!$B22:$AL22,'Invesers de la matrice I-A'!CA$11:CA$47)</f>
        <v>0</v>
      </c>
      <c r="AK178" cm="1">
        <f t="array" ref="AK178">MMULT('coëfficients techniques importé'!$B22:$AL22,'Invesers de la matrice I-A'!CB$11:CB$47)</f>
        <v>0</v>
      </c>
      <c r="AL178" cm="1">
        <f t="array" ref="AL178">MMULT('coëfficients techniques importé'!$B22:$AL22,'Invesers de la matrice I-A'!CC$11:CC$47)</f>
        <v>0</v>
      </c>
      <c r="AN178" s="5"/>
    </row>
    <row r="179" spans="1:40">
      <c r="A179" s="13" t="s">
        <v>29</v>
      </c>
      <c r="B179" cm="1">
        <f t="array" ref="B179">MMULT('coëfficients techniques importé'!$B23:$AL23,'Invesers de la matrice I-A'!AS$11:AS$47)</f>
        <v>5.5378312530975093E-4</v>
      </c>
      <c r="C179" cm="1">
        <f t="array" ref="C179">MMULT('coëfficients techniques importé'!$B23:$AL23,'Invesers de la matrice I-A'!AT$11:AT$47)</f>
        <v>5.5402923729155321E-4</v>
      </c>
      <c r="D179" cm="1">
        <f t="array" ref="D179">MMULT('coëfficients techniques importé'!$B23:$AL23,'Invesers de la matrice I-A'!AU$11:AU$47)</f>
        <v>7.2966526581965578E-4</v>
      </c>
      <c r="E179" cm="1">
        <f t="array" ref="E179">MMULT('coëfficients techniques importé'!$B23:$AL23,'Invesers de la matrice I-A'!AV$11:AV$47)</f>
        <v>5.9863201636621381E-4</v>
      </c>
      <c r="F179" cm="1">
        <f t="array" ref="F179">MMULT('coëfficients techniques importé'!$B23:$AL23,'Invesers de la matrice I-A'!AW$11:AW$47)</f>
        <v>7.323852872300851E-4</v>
      </c>
      <c r="G179" cm="1">
        <f t="array" ref="G179">MMULT('coëfficients techniques importé'!$B23:$AL23,'Invesers de la matrice I-A'!AX$11:AX$47)</f>
        <v>3.6244791191106555E-4</v>
      </c>
      <c r="H179" cm="1">
        <f t="array" ref="H179">MMULT('coëfficients techniques importé'!$B23:$AL23,'Invesers de la matrice I-A'!AY$11:AY$47)</f>
        <v>5.2119551528173212E-4</v>
      </c>
      <c r="I179" cm="1">
        <f t="array" ref="I179">MMULT('coëfficients techniques importé'!$B23:$AL23,'Invesers de la matrice I-A'!AZ$11:AZ$47)</f>
        <v>6.1893623079682235E-4</v>
      </c>
      <c r="J179" cm="1">
        <f t="array" ref="J179">MMULT('coëfficients techniques importé'!$B23:$AL23,'Invesers de la matrice I-A'!BA$11:BA$47)</f>
        <v>6.1460235439654977E-4</v>
      </c>
      <c r="K179" cm="1">
        <f t="array" ref="K179">MMULT('coëfficients techniques importé'!$B23:$AL23,'Invesers de la matrice I-A'!BB$11:BB$47)</f>
        <v>5.7479655392463557E-4</v>
      </c>
      <c r="L179" cm="1">
        <f t="array" ref="L179">MMULT('coëfficients techniques importé'!$B23:$AL23,'Invesers de la matrice I-A'!BC$11:BC$47)</f>
        <v>5.4345632269570446E-4</v>
      </c>
      <c r="M179" cm="1">
        <f t="array" ref="M179">MMULT('coëfficients techniques importé'!$B23:$AL23,'Invesers de la matrice I-A'!BD$11:BD$47)</f>
        <v>5.2833591347329126E-4</v>
      </c>
      <c r="N179" cm="1">
        <f t="array" ref="N179">MMULT('coëfficients techniques importé'!$B23:$AL23,'Invesers de la matrice I-A'!BE$11:BE$47)</f>
        <v>5.665985942589594E-4</v>
      </c>
      <c r="O179" cm="1">
        <f t="array" ref="O179">MMULT('coëfficients techniques importé'!$B23:$AL23,'Invesers de la matrice I-A'!BF$11:BF$47)</f>
        <v>4.8803914404304443E-4</v>
      </c>
      <c r="P179" cm="1">
        <f t="array" ref="P179">MMULT('coëfficients techniques importé'!$B23:$AL23,'Invesers de la matrice I-A'!BG$11:BG$47)</f>
        <v>4.5520719554563492E-4</v>
      </c>
      <c r="Q179" cm="1">
        <f t="array" ref="Q179">MMULT('coëfficients techniques importé'!$B23:$AL23,'Invesers de la matrice I-A'!BH$11:BH$47)</f>
        <v>4.134742723945674E-4</v>
      </c>
      <c r="R179" cm="1">
        <f t="array" ref="R179">MMULT('coëfficients techniques importé'!$B23:$AL23,'Invesers de la matrice I-A'!BI$11:BI$47)</f>
        <v>8.2734639207723653E-4</v>
      </c>
      <c r="S179" cm="1">
        <f t="array" ref="S179">MMULT('coëfficients techniques importé'!$B23:$AL23,'Invesers de la matrice I-A'!BJ$11:BJ$47)</f>
        <v>6.1911371016571304E-4</v>
      </c>
      <c r="T179" cm="1">
        <f t="array" ref="T179">MMULT('coëfficients techniques importé'!$B23:$AL23,'Invesers de la matrice I-A'!BK$11:BK$47)</f>
        <v>1.2487641126691753E-3</v>
      </c>
      <c r="U179" cm="1">
        <f t="array" ref="U179">MMULT('coëfficients techniques importé'!$B23:$AL23,'Invesers de la matrice I-A'!BL$11:BL$47)</f>
        <v>8.0023125003873547E-4</v>
      </c>
      <c r="V179" cm="1">
        <f t="array" ref="V179">MMULT('coëfficients techniques importé'!$B23:$AL23,'Invesers de la matrice I-A'!BM$11:BM$47)</f>
        <v>6.2773368882407016E-4</v>
      </c>
      <c r="W179" cm="1">
        <f t="array" ref="W179">MMULT('coëfficients techniques importé'!$B23:$AL23,'Invesers de la matrice I-A'!BN$11:BN$47)</f>
        <v>1.1845872400897845E-2</v>
      </c>
      <c r="X179" cm="1">
        <f t="array" ref="X179">MMULT('coëfficients techniques importé'!$B23:$AL23,'Invesers de la matrice I-A'!BO$11:BO$47)</f>
        <v>2.9907911215461811E-3</v>
      </c>
      <c r="Y179" cm="1">
        <f t="array" ref="Y179">MMULT('coëfficients techniques importé'!$B23:$AL23,'Invesers de la matrice I-A'!BP$11:BP$47)</f>
        <v>2.044072566082611E-3</v>
      </c>
      <c r="Z179" cm="1">
        <f t="array" ref="Z179">MMULT('coëfficients techniques importé'!$B23:$AL23,'Invesers de la matrice I-A'!BQ$11:BQ$47)</f>
        <v>2.6847688956924119E-3</v>
      </c>
      <c r="AA179" cm="1">
        <f t="array" ref="AA179">MMULT('coëfficients techniques importé'!$B23:$AL23,'Invesers de la matrice I-A'!BR$11:BR$47)</f>
        <v>3.8232018028428518E-4</v>
      </c>
      <c r="AB179" cm="1">
        <f t="array" ref="AB179">MMULT('coëfficients techniques importé'!$B23:$AL23,'Invesers de la matrice I-A'!BS$11:BS$47)</f>
        <v>3.2256074969747154E-3</v>
      </c>
      <c r="AC179" cm="1">
        <f t="array" ref="AC179">MMULT('coëfficients techniques importé'!$B23:$AL23,'Invesers de la matrice I-A'!BT$11:BT$47)</f>
        <v>2.6705522282087376E-3</v>
      </c>
      <c r="AD179" cm="1">
        <f t="array" ref="AD179">MMULT('coëfficients techniques importé'!$B23:$AL23,'Invesers de la matrice I-A'!BU$11:BU$47)</f>
        <v>6.2692872051524542E-3</v>
      </c>
      <c r="AE179" cm="1">
        <f t="array" ref="AE179">MMULT('coëfficients techniques importé'!$B23:$AL23,'Invesers de la matrice I-A'!BV$11:BV$47)</f>
        <v>2.2974823343882172E-3</v>
      </c>
      <c r="AF179" cm="1">
        <f t="array" ref="AF179">MMULT('coëfficients techniques importé'!$B23:$AL23,'Invesers de la matrice I-A'!BW$11:BW$47)</f>
        <v>8.4725681488830441E-4</v>
      </c>
      <c r="AG179" cm="1">
        <f t="array" ref="AG179">MMULT('coëfficients techniques importé'!$B23:$AL23,'Invesers de la matrice I-A'!BX$11:BX$47)</f>
        <v>7.9125912587632206E-4</v>
      </c>
      <c r="AH179" cm="1">
        <f t="array" ref="AH179">MMULT('coëfficients techniques importé'!$B23:$AL23,'Invesers de la matrice I-A'!BY$11:BY$47)</f>
        <v>5.3114853343064E-4</v>
      </c>
      <c r="AI179" cm="1">
        <f t="array" ref="AI179">MMULT('coëfficients techniques importé'!$B23:$AL23,'Invesers de la matrice I-A'!BZ$11:BZ$47)</f>
        <v>4.8784797874263904E-4</v>
      </c>
      <c r="AJ179" cm="1">
        <f t="array" ref="AJ179">MMULT('coëfficients techniques importé'!$B23:$AL23,'Invesers de la matrice I-A'!CA$11:CA$47)</f>
        <v>2.1513729864500045E-3</v>
      </c>
      <c r="AK179" cm="1">
        <f t="array" ref="AK179">MMULT('coëfficients techniques importé'!$B23:$AL23,'Invesers de la matrice I-A'!CB$11:CB$47)</f>
        <v>1.7670011638118337E-3</v>
      </c>
      <c r="AL179" cm="1">
        <f t="array" ref="AL179">MMULT('coëfficients techniques importé'!$B23:$AL23,'Invesers de la matrice I-A'!CC$11:CC$47)</f>
        <v>0</v>
      </c>
      <c r="AN179" s="5"/>
    </row>
    <row r="180" spans="1:40">
      <c r="A180" s="13" t="s">
        <v>30</v>
      </c>
      <c r="B180" cm="1">
        <f t="array" ref="B180">MMULT('coëfficients techniques importé'!$B24:$AL24,'Invesers de la matrice I-A'!AS$11:AS$47)</f>
        <v>3.2898969320844894E-4</v>
      </c>
      <c r="C180" cm="1">
        <f t="array" ref="C180">MMULT('coëfficients techniques importé'!$B24:$AL24,'Invesers de la matrice I-A'!AT$11:AT$47)</f>
        <v>5.4807900744065067E-4</v>
      </c>
      <c r="D180" cm="1">
        <f t="array" ref="D180">MMULT('coëfficients techniques importé'!$B24:$AL24,'Invesers de la matrice I-A'!AU$11:AU$47)</f>
        <v>4.9994303052725009E-4</v>
      </c>
      <c r="E180" cm="1">
        <f t="array" ref="E180">MMULT('coëfficients techniques importé'!$B24:$AL24,'Invesers de la matrice I-A'!AV$11:AV$47)</f>
        <v>4.8828822858574736E-4</v>
      </c>
      <c r="F180" cm="1">
        <f t="array" ref="F180">MMULT('coëfficients techniques importé'!$B24:$AL24,'Invesers de la matrice I-A'!AW$11:AW$47)</f>
        <v>5.240785775272955E-4</v>
      </c>
      <c r="G180" cm="1">
        <f t="array" ref="G180">MMULT('coëfficients techniques importé'!$B24:$AL24,'Invesers de la matrice I-A'!AX$11:AX$47)</f>
        <v>3.5136568420427448E-4</v>
      </c>
      <c r="H180" cm="1">
        <f t="array" ref="H180">MMULT('coëfficients techniques importé'!$B24:$AL24,'Invesers de la matrice I-A'!AY$11:AY$47)</f>
        <v>4.3238661640471421E-4</v>
      </c>
      <c r="I180" cm="1">
        <f t="array" ref="I180">MMULT('coëfficients techniques importé'!$B24:$AL24,'Invesers de la matrice I-A'!AZ$11:AZ$47)</f>
        <v>4.9448229776079635E-4</v>
      </c>
      <c r="J180" cm="1">
        <f t="array" ref="J180">MMULT('coëfficients techniques importé'!$B24:$AL24,'Invesers de la matrice I-A'!BA$11:BA$47)</f>
        <v>4.3251721427219259E-4</v>
      </c>
      <c r="K180" cm="1">
        <f t="array" ref="K180">MMULT('coëfficients techniques importé'!$B24:$AL24,'Invesers de la matrice I-A'!BB$11:BB$47)</f>
        <v>4.2734851185426782E-4</v>
      </c>
      <c r="L180" cm="1">
        <f t="array" ref="L180">MMULT('coëfficients techniques importé'!$B24:$AL24,'Invesers de la matrice I-A'!BC$11:BC$47)</f>
        <v>3.935725032610045E-4</v>
      </c>
      <c r="M180" cm="1">
        <f t="array" ref="M180">MMULT('coëfficients techniques importé'!$B24:$AL24,'Invesers de la matrice I-A'!BD$11:BD$47)</f>
        <v>4.7594811123597672E-4</v>
      </c>
      <c r="N180" cm="1">
        <f t="array" ref="N180">MMULT('coëfficients techniques importé'!$B24:$AL24,'Invesers de la matrice I-A'!BE$11:BE$47)</f>
        <v>5.5058778492206935E-4</v>
      </c>
      <c r="O180" cm="1">
        <f t="array" ref="O180">MMULT('coëfficients techniques importé'!$B24:$AL24,'Invesers de la matrice I-A'!BF$11:BF$47)</f>
        <v>3.8608467536920612E-4</v>
      </c>
      <c r="P180" cm="1">
        <f t="array" ref="P180">MMULT('coëfficients techniques importé'!$B24:$AL24,'Invesers de la matrice I-A'!BG$11:BG$47)</f>
        <v>3.7325828363417356E-4</v>
      </c>
      <c r="Q180" cm="1">
        <f t="array" ref="Q180">MMULT('coëfficients techniques importé'!$B24:$AL24,'Invesers de la matrice I-A'!BH$11:BH$47)</f>
        <v>4.1565419617897227E-4</v>
      </c>
      <c r="R180" cm="1">
        <f t="array" ref="R180">MMULT('coëfficients techniques importé'!$B24:$AL24,'Invesers de la matrice I-A'!BI$11:BI$47)</f>
        <v>5.7154416515127905E-4</v>
      </c>
      <c r="S180" cm="1">
        <f t="array" ref="S180">MMULT('coëfficients techniques importé'!$B24:$AL24,'Invesers de la matrice I-A'!BJ$11:BJ$47)</f>
        <v>5.0199992221181694E-4</v>
      </c>
      <c r="T180" cm="1">
        <f t="array" ref="T180">MMULT('coëfficients techniques importé'!$B24:$AL24,'Invesers de la matrice I-A'!BK$11:BK$47)</f>
        <v>1.2491920755116068E-3</v>
      </c>
      <c r="U180" cm="1">
        <f t="array" ref="U180">MMULT('coëfficients techniques importé'!$B24:$AL24,'Invesers de la matrice I-A'!BL$11:BL$47)</f>
        <v>6.63747917208049E-4</v>
      </c>
      <c r="V180" cm="1">
        <f t="array" ref="V180">MMULT('coëfficients techniques importé'!$B24:$AL24,'Invesers de la matrice I-A'!BM$11:BM$47)</f>
        <v>6.0460296392362634E-4</v>
      </c>
      <c r="W180" cm="1">
        <f t="array" ref="W180">MMULT('coëfficients techniques importé'!$B24:$AL24,'Invesers de la matrice I-A'!BN$11:BN$47)</f>
        <v>8.9171131051631102E-4</v>
      </c>
      <c r="X180" cm="1">
        <f t="array" ref="X180">MMULT('coëfficients techniques importé'!$B24:$AL24,'Invesers de la matrice I-A'!BO$11:BO$47)</f>
        <v>1.0940028763229919E-2</v>
      </c>
      <c r="Y180" cm="1">
        <f t="array" ref="Y180">MMULT('coëfficients techniques importé'!$B24:$AL24,'Invesers de la matrice I-A'!BP$11:BP$47)</f>
        <v>1.5062917273980197E-3</v>
      </c>
      <c r="Z180" cm="1">
        <f t="array" ref="Z180">MMULT('coëfficients techniques importé'!$B24:$AL24,'Invesers de la matrice I-A'!BQ$11:BQ$47)</f>
        <v>3.1072036322246804E-3</v>
      </c>
      <c r="AA180" cm="1">
        <f t="array" ref="AA180">MMULT('coëfficients techniques importé'!$B24:$AL24,'Invesers de la matrice I-A'!BR$11:BR$47)</f>
        <v>3.0453892801131783E-4</v>
      </c>
      <c r="AB180" cm="1">
        <f t="array" ref="AB180">MMULT('coëfficients techniques importé'!$B24:$AL24,'Invesers de la matrice I-A'!BS$11:BS$47)</f>
        <v>1.2527856155057332E-3</v>
      </c>
      <c r="AC180" cm="1">
        <f t="array" ref="AC180">MMULT('coëfficients techniques importé'!$B24:$AL24,'Invesers de la matrice I-A'!BT$11:BT$47)</f>
        <v>1.262224794692666E-3</v>
      </c>
      <c r="AD180" cm="1">
        <f t="array" ref="AD180">MMULT('coëfficients techniques importé'!$B24:$AL24,'Invesers de la matrice I-A'!BU$11:BU$47)</f>
        <v>1.1682487721353656E-3</v>
      </c>
      <c r="AE180" cm="1">
        <f t="array" ref="AE180">MMULT('coëfficients techniques importé'!$B24:$AL24,'Invesers de la matrice I-A'!BV$11:BV$47)</f>
        <v>1.1646211479172369E-3</v>
      </c>
      <c r="AF180" cm="1">
        <f t="array" ref="AF180">MMULT('coëfficients techniques importé'!$B24:$AL24,'Invesers de la matrice I-A'!BW$11:BW$47)</f>
        <v>5.7531391616716593E-4</v>
      </c>
      <c r="AG180" cm="1">
        <f t="array" ref="AG180">MMULT('coëfficients techniques importé'!$B24:$AL24,'Invesers de la matrice I-A'!BX$11:BX$47)</f>
        <v>3.7030079312925227E-4</v>
      </c>
      <c r="AH180" cm="1">
        <f t="array" ref="AH180">MMULT('coëfficients techniques importé'!$B24:$AL24,'Invesers de la matrice I-A'!BY$11:BY$47)</f>
        <v>3.9524331320245809E-4</v>
      </c>
      <c r="AI180" cm="1">
        <f t="array" ref="AI180">MMULT('coëfficients techniques importé'!$B24:$AL24,'Invesers de la matrice I-A'!BZ$11:BZ$47)</f>
        <v>2.0014812268079061E-4</v>
      </c>
      <c r="AJ180" cm="1">
        <f t="array" ref="AJ180">MMULT('coëfficients techniques importé'!$B24:$AL24,'Invesers de la matrice I-A'!CA$11:CA$47)</f>
        <v>9.2341852903961004E-4</v>
      </c>
      <c r="AK180" cm="1">
        <f t="array" ref="AK180">MMULT('coëfficients techniques importé'!$B24:$AL24,'Invesers de la matrice I-A'!CB$11:CB$47)</f>
        <v>7.5993514253040241E-4</v>
      </c>
      <c r="AL180" cm="1">
        <f t="array" ref="AL180">MMULT('coëfficients techniques importé'!$B24:$AL24,'Invesers de la matrice I-A'!CC$11:CC$47)</f>
        <v>0</v>
      </c>
      <c r="AN180" s="5"/>
    </row>
    <row r="181" spans="1:40">
      <c r="A181" s="13" t="s">
        <v>31</v>
      </c>
      <c r="B181" cm="1">
        <f t="array" ref="B181">MMULT('coëfficients techniques importé'!$B25:$AL25,'Invesers de la matrice I-A'!AS$11:AS$47)</f>
        <v>5.7307930467126716E-4</v>
      </c>
      <c r="C181" cm="1">
        <f t="array" ref="C181">MMULT('coëfficients techniques importé'!$B25:$AL25,'Invesers de la matrice I-A'!AT$11:AT$47)</f>
        <v>7.8007641857266968E-4</v>
      </c>
      <c r="D181" cm="1">
        <f t="array" ref="D181">MMULT('coëfficients techniques importé'!$B25:$AL25,'Invesers de la matrice I-A'!AU$11:AU$47)</f>
        <v>1.2137381344832353E-3</v>
      </c>
      <c r="E181" cm="1">
        <f t="array" ref="E181">MMULT('coëfficients techniques importé'!$B25:$AL25,'Invesers de la matrice I-A'!AV$11:AV$47)</f>
        <v>1.1532202674034346E-3</v>
      </c>
      <c r="F181" cm="1">
        <f t="array" ref="F181">MMULT('coëfficients techniques importé'!$B25:$AL25,'Invesers de la matrice I-A'!AW$11:AW$47)</f>
        <v>1.3975326856431544E-3</v>
      </c>
      <c r="G181" cm="1">
        <f t="array" ref="G181">MMULT('coëfficients techniques importé'!$B25:$AL25,'Invesers de la matrice I-A'!AX$11:AX$47)</f>
        <v>1.2733670542908516E-3</v>
      </c>
      <c r="H181" cm="1">
        <f t="array" ref="H181">MMULT('coëfficients techniques importé'!$B25:$AL25,'Invesers de la matrice I-A'!AY$11:AY$47)</f>
        <v>1.1666772876460564E-3</v>
      </c>
      <c r="I181" cm="1">
        <f t="array" ref="I181">MMULT('coëfficients techniques importé'!$B25:$AL25,'Invesers de la matrice I-A'!AZ$11:AZ$47)</f>
        <v>1.0884807339363429E-3</v>
      </c>
      <c r="J181" cm="1">
        <f t="array" ref="J181">MMULT('coëfficients techniques importé'!$B25:$AL25,'Invesers de la matrice I-A'!BA$11:BA$47)</f>
        <v>1.0864137858339791E-3</v>
      </c>
      <c r="K181" cm="1">
        <f t="array" ref="K181">MMULT('coëfficients techniques importé'!$B25:$AL25,'Invesers de la matrice I-A'!BB$11:BB$47)</f>
        <v>1.0111517955794997E-3</v>
      </c>
      <c r="L181" cm="1">
        <f t="array" ref="L181">MMULT('coëfficients techniques importé'!$B25:$AL25,'Invesers de la matrice I-A'!BC$11:BC$47)</f>
        <v>2.5872677439387074E-3</v>
      </c>
      <c r="M181" cm="1">
        <f t="array" ref="M181">MMULT('coëfficients techniques importé'!$B25:$AL25,'Invesers de la matrice I-A'!BD$11:BD$47)</f>
        <v>1.1661074472228536E-3</v>
      </c>
      <c r="N181" cm="1">
        <f t="array" ref="N181">MMULT('coëfficients techniques importé'!$B25:$AL25,'Invesers de la matrice I-A'!BE$11:BE$47)</f>
        <v>1.272553308991892E-3</v>
      </c>
      <c r="O181" cm="1">
        <f t="array" ref="O181">MMULT('coëfficients techniques importé'!$B25:$AL25,'Invesers de la matrice I-A'!BF$11:BF$47)</f>
        <v>9.0779433683326686E-4</v>
      </c>
      <c r="P181" cm="1">
        <f t="array" ref="P181">MMULT('coëfficients techniques importé'!$B25:$AL25,'Invesers de la matrice I-A'!BG$11:BG$47)</f>
        <v>9.1732048000837583E-4</v>
      </c>
      <c r="Q181" cm="1">
        <f t="array" ref="Q181">MMULT('coëfficients techniques importé'!$B25:$AL25,'Invesers de la matrice I-A'!BH$11:BH$47)</f>
        <v>1.2912228644739107E-3</v>
      </c>
      <c r="R181" cm="1">
        <f t="array" ref="R181">MMULT('coëfficients techniques importé'!$B25:$AL25,'Invesers de la matrice I-A'!BI$11:BI$47)</f>
        <v>1.3400997215811286E-3</v>
      </c>
      <c r="S181" cm="1">
        <f t="array" ref="S181">MMULT('coëfficients techniques importé'!$B25:$AL25,'Invesers de la matrice I-A'!BJ$11:BJ$47)</f>
        <v>1.0899083821244639E-3</v>
      </c>
      <c r="T181" cm="1">
        <f t="array" ref="T181">MMULT('coëfficients techniques importé'!$B25:$AL25,'Invesers de la matrice I-A'!BK$11:BK$47)</f>
        <v>1.7474050265890854E-3</v>
      </c>
      <c r="U181" cm="1">
        <f t="array" ref="U181">MMULT('coëfficients techniques importé'!$B25:$AL25,'Invesers de la matrice I-A'!BL$11:BL$47)</f>
        <v>1.195109301350762E-3</v>
      </c>
      <c r="V181" cm="1">
        <f t="array" ref="V181">MMULT('coëfficients techniques importé'!$B25:$AL25,'Invesers de la matrice I-A'!BM$11:BM$47)</f>
        <v>8.5539768343002994E-4</v>
      </c>
      <c r="W181" cm="1">
        <f t="array" ref="W181">MMULT('coëfficients techniques importé'!$B25:$AL25,'Invesers de la matrice I-A'!BN$11:BN$47)</f>
        <v>2.6668053962626702E-3</v>
      </c>
      <c r="X181" cm="1">
        <f t="array" ref="X181">MMULT('coëfficients techniques importé'!$B25:$AL25,'Invesers de la matrice I-A'!BO$11:BO$47)</f>
        <v>3.8392279115455181E-3</v>
      </c>
      <c r="Y181" cm="1">
        <f t="array" ref="Y181">MMULT('coëfficients techniques importé'!$B25:$AL25,'Invesers de la matrice I-A'!BP$11:BP$47)</f>
        <v>2.1459817614911846E-2</v>
      </c>
      <c r="Z181" cm="1">
        <f t="array" ref="Z181">MMULT('coëfficients techniques importé'!$B25:$AL25,'Invesers de la matrice I-A'!BQ$11:BQ$47)</f>
        <v>6.0302577923129512E-3</v>
      </c>
      <c r="AA181" cm="1">
        <f t="array" ref="AA181">MMULT('coëfficients techniques importé'!$B25:$AL25,'Invesers de la matrice I-A'!BR$11:BR$47)</f>
        <v>6.3948992905542149E-4</v>
      </c>
      <c r="AB181" cm="1">
        <f t="array" ref="AB181">MMULT('coëfficients techniques importé'!$B25:$AL25,'Invesers de la matrice I-A'!BS$11:BS$47)</f>
        <v>2.1370652360834632E-3</v>
      </c>
      <c r="AC181" cm="1">
        <f t="array" ref="AC181">MMULT('coëfficients techniques importé'!$B25:$AL25,'Invesers de la matrice I-A'!BT$11:BT$47)</f>
        <v>2.1510373537804899E-3</v>
      </c>
      <c r="AD181" cm="1">
        <f t="array" ref="AD181">MMULT('coëfficients techniques importé'!$B25:$AL25,'Invesers de la matrice I-A'!BU$11:BU$47)</f>
        <v>2.1208470546763233E-3</v>
      </c>
      <c r="AE181" cm="1">
        <f t="array" ref="AE181">MMULT('coëfficients techniques importé'!$B25:$AL25,'Invesers de la matrice I-A'!BV$11:BV$47)</f>
        <v>1.8854886932260667E-3</v>
      </c>
      <c r="AF181" cm="1">
        <f t="array" ref="AF181">MMULT('coëfficients techniques importé'!$B25:$AL25,'Invesers de la matrice I-A'!BW$11:BW$47)</f>
        <v>1.0271886640164413E-3</v>
      </c>
      <c r="AG181" cm="1">
        <f t="array" ref="AG181">MMULT('coëfficients techniques importé'!$B25:$AL25,'Invesers de la matrice I-A'!BX$11:BX$47)</f>
        <v>4.0245287554668238E-4</v>
      </c>
      <c r="AH181" cm="1">
        <f t="array" ref="AH181">MMULT('coëfficients techniques importé'!$B25:$AL25,'Invesers de la matrice I-A'!BY$11:BY$47)</f>
        <v>5.125399382725726E-4</v>
      </c>
      <c r="AI181" cm="1">
        <f t="array" ref="AI181">MMULT('coëfficients techniques importé'!$B25:$AL25,'Invesers de la matrice I-A'!BZ$11:BZ$47)</f>
        <v>3.6450069664477222E-4</v>
      </c>
      <c r="AJ181" cm="1">
        <f t="array" ref="AJ181">MMULT('coëfficients techniques importé'!$B25:$AL25,'Invesers de la matrice I-A'!CA$11:CA$47)</f>
        <v>1.120256579675329E-3</v>
      </c>
      <c r="AK181" cm="1">
        <f t="array" ref="AK181">MMULT('coëfficients techniques importé'!$B25:$AL25,'Invesers de la matrice I-A'!CB$11:CB$47)</f>
        <v>1.4844363641027922E-3</v>
      </c>
      <c r="AL181" cm="1">
        <f t="array" ref="AL181">MMULT('coëfficients techniques importé'!$B25:$AL25,'Invesers de la matrice I-A'!CC$11:CC$47)</f>
        <v>0</v>
      </c>
      <c r="AN181" s="5"/>
    </row>
    <row r="182" spans="1:40">
      <c r="A182" s="13" t="s">
        <v>32</v>
      </c>
      <c r="B182" cm="1">
        <f t="array" ref="B182">MMULT('coëfficients techniques importé'!$B26:$AL26,'Invesers de la matrice I-A'!AS$11:AS$47)</f>
        <v>1.9673044132329834E-3</v>
      </c>
      <c r="C182" cm="1">
        <f t="array" ref="C182">MMULT('coëfficients techniques importé'!$B26:$AL26,'Invesers de la matrice I-A'!AT$11:AT$47)</f>
        <v>2.3518530007277253E-3</v>
      </c>
      <c r="D182" cm="1">
        <f t="array" ref="D182">MMULT('coëfficients techniques importé'!$B26:$AL26,'Invesers de la matrice I-A'!AU$11:AU$47)</f>
        <v>2.2815848533001295E-3</v>
      </c>
      <c r="E182" cm="1">
        <f t="array" ref="E182">MMULT('coëfficients techniques importé'!$B26:$AL26,'Invesers de la matrice I-A'!AV$11:AV$47)</f>
        <v>1.7113394104287857E-3</v>
      </c>
      <c r="F182" cm="1">
        <f t="array" ref="F182">MMULT('coëfficients techniques importé'!$B26:$AL26,'Invesers de la matrice I-A'!AW$11:AW$47)</f>
        <v>2.0320778867264984E-3</v>
      </c>
      <c r="G182" cm="1">
        <f t="array" ref="G182">MMULT('coëfficients techniques importé'!$B26:$AL26,'Invesers de la matrice I-A'!AX$11:AX$47)</f>
        <v>1.1297367557914055E-3</v>
      </c>
      <c r="H182" cm="1">
        <f t="array" ref="H182">MMULT('coëfficients techniques importé'!$B26:$AL26,'Invesers de la matrice I-A'!AY$11:AY$47)</f>
        <v>1.4507427469544248E-3</v>
      </c>
      <c r="I182" cm="1">
        <f t="array" ref="I182">MMULT('coëfficients techniques importé'!$B26:$AL26,'Invesers de la matrice I-A'!AZ$11:AZ$47)</f>
        <v>1.3582525043880677E-3</v>
      </c>
      <c r="J182" cm="1">
        <f t="array" ref="J182">MMULT('coëfficients techniques importé'!$B26:$AL26,'Invesers de la matrice I-A'!BA$11:BA$47)</f>
        <v>1.3815088200530153E-3</v>
      </c>
      <c r="K182" cm="1">
        <f t="array" ref="K182">MMULT('coëfficients techniques importé'!$B26:$AL26,'Invesers de la matrice I-A'!BB$11:BB$47)</f>
        <v>1.464786006700503E-3</v>
      </c>
      <c r="L182" cm="1">
        <f t="array" ref="L182">MMULT('coëfficients techniques importé'!$B26:$AL26,'Invesers de la matrice I-A'!BC$11:BC$47)</f>
        <v>1.1982358277544179E-3</v>
      </c>
      <c r="M182" cm="1">
        <f t="array" ref="M182">MMULT('coëfficients techniques importé'!$B26:$AL26,'Invesers de la matrice I-A'!BD$11:BD$47)</f>
        <v>1.2645317218511062E-3</v>
      </c>
      <c r="N182" cm="1">
        <f t="array" ref="N182">MMULT('coëfficients techniques importé'!$B26:$AL26,'Invesers de la matrice I-A'!BE$11:BE$47)</f>
        <v>1.517725907909836E-3</v>
      </c>
      <c r="O182" cm="1">
        <f t="array" ref="O182">MMULT('coëfficients techniques importé'!$B26:$AL26,'Invesers de la matrice I-A'!BF$11:BF$47)</f>
        <v>1.1489972951559703E-3</v>
      </c>
      <c r="P182" cm="1">
        <f t="array" ref="P182">MMULT('coëfficients techniques importé'!$B26:$AL26,'Invesers de la matrice I-A'!BG$11:BG$47)</f>
        <v>1.0905203370921749E-3</v>
      </c>
      <c r="Q182" cm="1">
        <f t="array" ref="Q182">MMULT('coëfficients techniques importé'!$B26:$AL26,'Invesers de la matrice I-A'!BH$11:BH$47)</f>
        <v>1.0959184893321993E-3</v>
      </c>
      <c r="R182" cm="1">
        <f t="array" ref="R182">MMULT('coëfficients techniques importé'!$B26:$AL26,'Invesers de la matrice I-A'!BI$11:BI$47)</f>
        <v>2.1120641456496918E-3</v>
      </c>
      <c r="S182" cm="1">
        <f t="array" ref="S182">MMULT('coëfficients techniques importé'!$B26:$AL26,'Invesers de la matrice I-A'!BJ$11:BJ$47)</f>
        <v>2.0807092046984969E-3</v>
      </c>
      <c r="T182" cm="1">
        <f t="array" ref="T182">MMULT('coëfficients techniques importé'!$B26:$AL26,'Invesers de la matrice I-A'!BK$11:BK$47)</f>
        <v>3.2758153223028325E-3</v>
      </c>
      <c r="U182" cm="1">
        <f t="array" ref="U182">MMULT('coëfficients techniques importé'!$B26:$AL26,'Invesers de la matrice I-A'!BL$11:BL$47)</f>
        <v>2.749806923832295E-3</v>
      </c>
      <c r="V182" cm="1">
        <f t="array" ref="V182">MMULT('coëfficients techniques importé'!$B26:$AL26,'Invesers de la matrice I-A'!BM$11:BM$47)</f>
        <v>1.75308756358209E-3</v>
      </c>
      <c r="W182" cm="1">
        <f t="array" ref="W182">MMULT('coëfficients techniques importé'!$B26:$AL26,'Invesers de la matrice I-A'!BN$11:BN$47)</f>
        <v>1.9088233062967276E-3</v>
      </c>
      <c r="X182" cm="1">
        <f t="array" ref="X182">MMULT('coëfficients techniques importé'!$B26:$AL26,'Invesers de la matrice I-A'!BO$11:BO$47)</f>
        <v>2.8679564335583252E-3</v>
      </c>
      <c r="Y182" cm="1">
        <f t="array" ref="Y182">MMULT('coëfficients techniques importé'!$B26:$AL26,'Invesers de la matrice I-A'!BP$11:BP$47)</f>
        <v>1.1960661346150402E-3</v>
      </c>
      <c r="Z182" cm="1">
        <f t="array" ref="Z182">MMULT('coëfficients techniques importé'!$B26:$AL26,'Invesers de la matrice I-A'!BQ$11:BQ$47)</f>
        <v>1.5850369279961595E-2</v>
      </c>
      <c r="AA182" cm="1">
        <f t="array" ref="AA182">MMULT('coëfficients techniques importé'!$B26:$AL26,'Invesers de la matrice I-A'!BR$11:BR$47)</f>
        <v>2.8994894862767158E-3</v>
      </c>
      <c r="AB182" cm="1">
        <f t="array" ref="AB182">MMULT('coëfficients techniques importé'!$B26:$AL26,'Invesers de la matrice I-A'!BS$11:BS$47)</f>
        <v>3.4986152751252365E-3</v>
      </c>
      <c r="AC182" cm="1">
        <f t="array" ref="AC182">MMULT('coëfficients techniques importé'!$B26:$AL26,'Invesers de la matrice I-A'!BT$11:BT$47)</f>
        <v>1.7353752588582531E-3</v>
      </c>
      <c r="AD182" cm="1">
        <f t="array" ref="AD182">MMULT('coëfficients techniques importé'!$B26:$AL26,'Invesers de la matrice I-A'!BU$11:BU$47)</f>
        <v>2.6485704179318456E-3</v>
      </c>
      <c r="AE182" cm="1">
        <f t="array" ref="AE182">MMULT('coëfficients techniques importé'!$B26:$AL26,'Invesers de la matrice I-A'!BV$11:BV$47)</f>
        <v>1.9176617870420379E-3</v>
      </c>
      <c r="AF182" cm="1">
        <f t="array" ref="AF182">MMULT('coëfficients techniques importé'!$B26:$AL26,'Invesers de la matrice I-A'!BW$11:BW$47)</f>
        <v>1.4309580950042633E-3</v>
      </c>
      <c r="AG182" cm="1">
        <f t="array" ref="AG182">MMULT('coëfficients techniques importé'!$B26:$AL26,'Invesers de la matrice I-A'!BX$11:BX$47)</f>
        <v>6.0829982617041872E-4</v>
      </c>
      <c r="AH182" cm="1">
        <f t="array" ref="AH182">MMULT('coëfficients techniques importé'!$B26:$AL26,'Invesers de la matrice I-A'!BY$11:BY$47)</f>
        <v>8.6955425444745576E-4</v>
      </c>
      <c r="AI182" cm="1">
        <f t="array" ref="AI182">MMULT('coëfficients techniques importé'!$B26:$AL26,'Invesers de la matrice I-A'!BZ$11:BZ$47)</f>
        <v>5.2562640631766209E-4</v>
      </c>
      <c r="AJ182" cm="1">
        <f t="array" ref="AJ182">MMULT('coëfficients techniques importé'!$B26:$AL26,'Invesers de la matrice I-A'!CA$11:CA$47)</f>
        <v>1.3083603786274271E-3</v>
      </c>
      <c r="AK182" cm="1">
        <f t="array" ref="AK182">MMULT('coëfficients techniques importé'!$B26:$AL26,'Invesers de la matrice I-A'!CB$11:CB$47)</f>
        <v>2.3134394435888979E-3</v>
      </c>
      <c r="AL182" cm="1">
        <f t="array" ref="AL182">MMULT('coëfficients techniques importé'!$B26:$AL26,'Invesers de la matrice I-A'!CC$11:CC$47)</f>
        <v>0</v>
      </c>
      <c r="AN182" s="5"/>
    </row>
    <row r="183" spans="1:40">
      <c r="A183" s="13" t="s">
        <v>33</v>
      </c>
      <c r="B183" cm="1">
        <f t="array" ref="B183">MMULT('coëfficients techniques importé'!$B27:$AL27,'Invesers de la matrice I-A'!AS$11:AS$47)</f>
        <v>0</v>
      </c>
      <c r="C183" cm="1">
        <f t="array" ref="C183">MMULT('coëfficients techniques importé'!$B27:$AL27,'Invesers de la matrice I-A'!AT$11:AT$47)</f>
        <v>0</v>
      </c>
      <c r="D183" cm="1">
        <f t="array" ref="D183">MMULT('coëfficients techniques importé'!$B27:$AL27,'Invesers de la matrice I-A'!AU$11:AU$47)</f>
        <v>0</v>
      </c>
      <c r="E183" cm="1">
        <f t="array" ref="E183">MMULT('coëfficients techniques importé'!$B27:$AL27,'Invesers de la matrice I-A'!AV$11:AV$47)</f>
        <v>0</v>
      </c>
      <c r="F183" cm="1">
        <f t="array" ref="F183">MMULT('coëfficients techniques importé'!$B27:$AL27,'Invesers de la matrice I-A'!AW$11:AW$47)</f>
        <v>0</v>
      </c>
      <c r="G183" cm="1">
        <f t="array" ref="G183">MMULT('coëfficients techniques importé'!$B27:$AL27,'Invesers de la matrice I-A'!AX$11:AX$47)</f>
        <v>0</v>
      </c>
      <c r="H183" cm="1">
        <f t="array" ref="H183">MMULT('coëfficients techniques importé'!$B27:$AL27,'Invesers de la matrice I-A'!AY$11:AY$47)</f>
        <v>0</v>
      </c>
      <c r="I183" cm="1">
        <f t="array" ref="I183">MMULT('coëfficients techniques importé'!$B27:$AL27,'Invesers de la matrice I-A'!AZ$11:AZ$47)</f>
        <v>0</v>
      </c>
      <c r="J183" cm="1">
        <f t="array" ref="J183">MMULT('coëfficients techniques importé'!$B27:$AL27,'Invesers de la matrice I-A'!BA$11:BA$47)</f>
        <v>0</v>
      </c>
      <c r="K183" cm="1">
        <f t="array" ref="K183">MMULT('coëfficients techniques importé'!$B27:$AL27,'Invesers de la matrice I-A'!BB$11:BB$47)</f>
        <v>0</v>
      </c>
      <c r="L183" cm="1">
        <f t="array" ref="L183">MMULT('coëfficients techniques importé'!$B27:$AL27,'Invesers de la matrice I-A'!BC$11:BC$47)</f>
        <v>0</v>
      </c>
      <c r="M183" cm="1">
        <f t="array" ref="M183">MMULT('coëfficients techniques importé'!$B27:$AL27,'Invesers de la matrice I-A'!BD$11:BD$47)</f>
        <v>0</v>
      </c>
      <c r="N183" cm="1">
        <f t="array" ref="N183">MMULT('coëfficients techniques importé'!$B27:$AL27,'Invesers de la matrice I-A'!BE$11:BE$47)</f>
        <v>0</v>
      </c>
      <c r="O183" cm="1">
        <f t="array" ref="O183">MMULT('coëfficients techniques importé'!$B27:$AL27,'Invesers de la matrice I-A'!BF$11:BF$47)</f>
        <v>0</v>
      </c>
      <c r="P183" cm="1">
        <f t="array" ref="P183">MMULT('coëfficients techniques importé'!$B27:$AL27,'Invesers de la matrice I-A'!BG$11:BG$47)</f>
        <v>0</v>
      </c>
      <c r="Q183" cm="1">
        <f t="array" ref="Q183">MMULT('coëfficients techniques importé'!$B27:$AL27,'Invesers de la matrice I-A'!BH$11:BH$47)</f>
        <v>0</v>
      </c>
      <c r="R183" cm="1">
        <f t="array" ref="R183">MMULT('coëfficients techniques importé'!$B27:$AL27,'Invesers de la matrice I-A'!BI$11:BI$47)</f>
        <v>0</v>
      </c>
      <c r="S183" cm="1">
        <f t="array" ref="S183">MMULT('coëfficients techniques importé'!$B27:$AL27,'Invesers de la matrice I-A'!BJ$11:BJ$47)</f>
        <v>0</v>
      </c>
      <c r="T183" cm="1">
        <f t="array" ref="T183">MMULT('coëfficients techniques importé'!$B27:$AL27,'Invesers de la matrice I-A'!BK$11:BK$47)</f>
        <v>0</v>
      </c>
      <c r="U183" cm="1">
        <f t="array" ref="U183">MMULT('coëfficients techniques importé'!$B27:$AL27,'Invesers de la matrice I-A'!BL$11:BL$47)</f>
        <v>0</v>
      </c>
      <c r="V183" cm="1">
        <f t="array" ref="V183">MMULT('coëfficients techniques importé'!$B27:$AL27,'Invesers de la matrice I-A'!BM$11:BM$47)</f>
        <v>0</v>
      </c>
      <c r="W183" cm="1">
        <f t="array" ref="W183">MMULT('coëfficients techniques importé'!$B27:$AL27,'Invesers de la matrice I-A'!BN$11:BN$47)</f>
        <v>0</v>
      </c>
      <c r="X183" cm="1">
        <f t="array" ref="X183">MMULT('coëfficients techniques importé'!$B27:$AL27,'Invesers de la matrice I-A'!BO$11:BO$47)</f>
        <v>0</v>
      </c>
      <c r="Y183" cm="1">
        <f t="array" ref="Y183">MMULT('coëfficients techniques importé'!$B27:$AL27,'Invesers de la matrice I-A'!BP$11:BP$47)</f>
        <v>0</v>
      </c>
      <c r="Z183" cm="1">
        <f t="array" ref="Z183">MMULT('coëfficients techniques importé'!$B27:$AL27,'Invesers de la matrice I-A'!BQ$11:BQ$47)</f>
        <v>0</v>
      </c>
      <c r="AA183" cm="1">
        <f t="array" ref="AA183">MMULT('coëfficients techniques importé'!$B27:$AL27,'Invesers de la matrice I-A'!BR$11:BR$47)</f>
        <v>0</v>
      </c>
      <c r="AB183" cm="1">
        <f t="array" ref="AB183">MMULT('coëfficients techniques importé'!$B27:$AL27,'Invesers de la matrice I-A'!BS$11:BS$47)</f>
        <v>0</v>
      </c>
      <c r="AC183" cm="1">
        <f t="array" ref="AC183">MMULT('coëfficients techniques importé'!$B27:$AL27,'Invesers de la matrice I-A'!BT$11:BT$47)</f>
        <v>0</v>
      </c>
      <c r="AD183" cm="1">
        <f t="array" ref="AD183">MMULT('coëfficients techniques importé'!$B27:$AL27,'Invesers de la matrice I-A'!BU$11:BU$47)</f>
        <v>0</v>
      </c>
      <c r="AE183" cm="1">
        <f t="array" ref="AE183">MMULT('coëfficients techniques importé'!$B27:$AL27,'Invesers de la matrice I-A'!BV$11:BV$47)</f>
        <v>0</v>
      </c>
      <c r="AF183" cm="1">
        <f t="array" ref="AF183">MMULT('coëfficients techniques importé'!$B27:$AL27,'Invesers de la matrice I-A'!BW$11:BW$47)</f>
        <v>0</v>
      </c>
      <c r="AG183" cm="1">
        <f t="array" ref="AG183">MMULT('coëfficients techniques importé'!$B27:$AL27,'Invesers de la matrice I-A'!BX$11:BX$47)</f>
        <v>0</v>
      </c>
      <c r="AH183" cm="1">
        <f t="array" ref="AH183">MMULT('coëfficients techniques importé'!$B27:$AL27,'Invesers de la matrice I-A'!BY$11:BY$47)</f>
        <v>0</v>
      </c>
      <c r="AI183" cm="1">
        <f t="array" ref="AI183">MMULT('coëfficients techniques importé'!$B27:$AL27,'Invesers de la matrice I-A'!BZ$11:BZ$47)</f>
        <v>0</v>
      </c>
      <c r="AJ183" cm="1">
        <f t="array" ref="AJ183">MMULT('coëfficients techniques importé'!$B27:$AL27,'Invesers de la matrice I-A'!CA$11:CA$47)</f>
        <v>0</v>
      </c>
      <c r="AK183" cm="1">
        <f t="array" ref="AK183">MMULT('coëfficients techniques importé'!$B27:$AL27,'Invesers de la matrice I-A'!CB$11:CB$47)</f>
        <v>0</v>
      </c>
      <c r="AL183" cm="1">
        <f t="array" ref="AL183">MMULT('coëfficients techniques importé'!$B27:$AL27,'Invesers de la matrice I-A'!CC$11:CC$47)</f>
        <v>0</v>
      </c>
      <c r="AN183" s="5"/>
    </row>
    <row r="184" spans="1:40">
      <c r="A184" s="13" t="s">
        <v>34</v>
      </c>
      <c r="B184" cm="1">
        <f t="array" ref="B184">MMULT('coëfficients techniques importé'!$B28:$AL28,'Invesers de la matrice I-A'!AS$11:AS$47)</f>
        <v>4.8117083893831659E-3</v>
      </c>
      <c r="C184" cm="1">
        <f t="array" ref="C184">MMULT('coëfficients techniques importé'!$B28:$AL28,'Invesers de la matrice I-A'!AT$11:AT$47)</f>
        <v>8.7559727116984232E-3</v>
      </c>
      <c r="D184" cm="1">
        <f t="array" ref="D184">MMULT('coëfficients techniques importé'!$B28:$AL28,'Invesers de la matrice I-A'!AU$11:AU$47)</f>
        <v>8.2967906933536697E-3</v>
      </c>
      <c r="E184" cm="1">
        <f t="array" ref="E184">MMULT('coëfficients techniques importé'!$B28:$AL28,'Invesers de la matrice I-A'!AV$11:AV$47)</f>
        <v>5.5995556474750649E-3</v>
      </c>
      <c r="F184" cm="1">
        <f t="array" ref="F184">MMULT('coëfficients techniques importé'!$B28:$AL28,'Invesers de la matrice I-A'!AW$11:AW$47)</f>
        <v>9.1271774173557942E-3</v>
      </c>
      <c r="G184" cm="1">
        <f t="array" ref="G184">MMULT('coëfficients techniques importé'!$B28:$AL28,'Invesers de la matrice I-A'!AX$11:AX$47)</f>
        <v>5.262081711392667E-3</v>
      </c>
      <c r="H184" cm="1">
        <f t="array" ref="H184">MMULT('coëfficients techniques importé'!$B28:$AL28,'Invesers de la matrice I-A'!AY$11:AY$47)</f>
        <v>5.6821144189716025E-3</v>
      </c>
      <c r="I184" cm="1">
        <f t="array" ref="I184">MMULT('coëfficients techniques importé'!$B28:$AL28,'Invesers de la matrice I-A'!AZ$11:AZ$47)</f>
        <v>7.599777512931386E-3</v>
      </c>
      <c r="J184" cm="1">
        <f t="array" ref="J184">MMULT('coëfficients techniques importé'!$B28:$AL28,'Invesers de la matrice I-A'!BA$11:BA$47)</f>
        <v>8.7481340763876404E-3</v>
      </c>
      <c r="K184" cm="1">
        <f t="array" ref="K184">MMULT('coëfficients techniques importé'!$B28:$AL28,'Invesers de la matrice I-A'!BB$11:BB$47)</f>
        <v>8.0996297646879975E-3</v>
      </c>
      <c r="L184" cm="1">
        <f t="array" ref="L184">MMULT('coëfficients techniques importé'!$B28:$AL28,'Invesers de la matrice I-A'!BC$11:BC$47)</f>
        <v>6.9756193694501707E-3</v>
      </c>
      <c r="M184" cm="1">
        <f t="array" ref="M184">MMULT('coëfficients techniques importé'!$B28:$AL28,'Invesers de la matrice I-A'!BD$11:BD$47)</f>
        <v>6.6054656309484242E-3</v>
      </c>
      <c r="N184" cm="1">
        <f t="array" ref="N184">MMULT('coëfficients techniques importé'!$B28:$AL28,'Invesers de la matrice I-A'!BE$11:BE$47)</f>
        <v>8.5028182954401607E-3</v>
      </c>
      <c r="O184" cm="1">
        <f t="array" ref="O184">MMULT('coëfficients techniques importé'!$B28:$AL28,'Invesers de la matrice I-A'!BF$11:BF$47)</f>
        <v>6.8087361484654042E-3</v>
      </c>
      <c r="P184" cm="1">
        <f t="array" ref="P184">MMULT('coëfficients techniques importé'!$B28:$AL28,'Invesers de la matrice I-A'!BG$11:BG$47)</f>
        <v>5.9997385607250923E-3</v>
      </c>
      <c r="Q184" cm="1">
        <f t="array" ref="Q184">MMULT('coëfficients techniques importé'!$B28:$AL28,'Invesers de la matrice I-A'!BH$11:BH$47)</f>
        <v>5.6634480089484658E-3</v>
      </c>
      <c r="R184" cm="1">
        <f t="array" ref="R184">MMULT('coëfficients techniques importé'!$B28:$AL28,'Invesers de la matrice I-A'!BI$11:BI$47)</f>
        <v>7.5167064515723678E-3</v>
      </c>
      <c r="S184" cm="1">
        <f t="array" ref="S184">MMULT('coëfficients techniques importé'!$B28:$AL28,'Invesers de la matrice I-A'!BJ$11:BJ$47)</f>
        <v>1.2620580068263122E-2</v>
      </c>
      <c r="T184" cm="1">
        <f t="array" ref="T184">MMULT('coëfficients techniques importé'!$B28:$AL28,'Invesers de la matrice I-A'!BK$11:BK$47)</f>
        <v>1.0198395545005611E-2</v>
      </c>
      <c r="U184" cm="1">
        <f t="array" ref="U184">MMULT('coëfficients techniques importé'!$B28:$AL28,'Invesers de la matrice I-A'!BL$11:BL$47)</f>
        <v>8.2316710540641051E-3</v>
      </c>
      <c r="V184" cm="1">
        <f t="array" ref="V184">MMULT('coëfficients techniques importé'!$B28:$AL28,'Invesers de la matrice I-A'!BM$11:BM$47)</f>
        <v>7.1419874178926179E-3</v>
      </c>
      <c r="W184" cm="1">
        <f t="array" ref="W184">MMULT('coëfficients techniques importé'!$B28:$AL28,'Invesers de la matrice I-A'!BN$11:BN$47)</f>
        <v>9.8328881865792223E-3</v>
      </c>
      <c r="X184" cm="1">
        <f t="array" ref="X184">MMULT('coëfficients techniques importé'!$B28:$AL28,'Invesers de la matrice I-A'!BO$11:BO$47)</f>
        <v>8.6206447152132933E-3</v>
      </c>
      <c r="Y184" cm="1">
        <f t="array" ref="Y184">MMULT('coëfficients techniques importé'!$B28:$AL28,'Invesers de la matrice I-A'!BP$11:BP$47)</f>
        <v>9.6859148036456035E-3</v>
      </c>
      <c r="Z184" cm="1">
        <f t="array" ref="Z184">MMULT('coëfficients techniques importé'!$B28:$AL28,'Invesers de la matrice I-A'!BQ$11:BQ$47)</f>
        <v>8.7529506056616396E-3</v>
      </c>
      <c r="AA184" cm="1">
        <f t="array" ref="AA184">MMULT('coëfficients techniques importé'!$B28:$AL28,'Invesers de la matrice I-A'!BR$11:BR$47)</f>
        <v>3.7762619705663638E-3</v>
      </c>
      <c r="AB184" cm="1">
        <f t="array" ref="AB184">MMULT('coëfficients techniques importé'!$B28:$AL28,'Invesers de la matrice I-A'!BS$11:BS$47)</f>
        <v>3.9272561858449212E-2</v>
      </c>
      <c r="AC184" cm="1">
        <f t="array" ref="AC184">MMULT('coëfficients techniques importé'!$B28:$AL28,'Invesers de la matrice I-A'!BT$11:BT$47)</f>
        <v>1.3089749511069308E-2</v>
      </c>
      <c r="AD184" cm="1">
        <f t="array" ref="AD184">MMULT('coëfficients techniques importé'!$B28:$AL28,'Invesers de la matrice I-A'!BU$11:BU$47)</f>
        <v>1.139070490153319E-2</v>
      </c>
      <c r="AE184" cm="1">
        <f t="array" ref="AE184">MMULT('coëfficients techniques importé'!$B28:$AL28,'Invesers de la matrice I-A'!BV$11:BV$47)</f>
        <v>1.2029742465442255E-2</v>
      </c>
      <c r="AF184" cm="1">
        <f t="array" ref="AF184">MMULT('coëfficients techniques importé'!$B28:$AL28,'Invesers de la matrice I-A'!BW$11:BW$47)</f>
        <v>4.3715252629356171E-3</v>
      </c>
      <c r="AG184" cm="1">
        <f t="array" ref="AG184">MMULT('coëfficients techniques importé'!$B28:$AL28,'Invesers de la matrice I-A'!BX$11:BX$47)</f>
        <v>2.6844505338479646E-3</v>
      </c>
      <c r="AH184" cm="1">
        <f t="array" ref="AH184">MMULT('coëfficients techniques importé'!$B28:$AL28,'Invesers de la matrice I-A'!BY$11:BY$47)</f>
        <v>3.1519753249234037E-3</v>
      </c>
      <c r="AI184" cm="1">
        <f t="array" ref="AI184">MMULT('coëfficients techniques importé'!$B28:$AL28,'Invesers de la matrice I-A'!BZ$11:BZ$47)</f>
        <v>2.6988959379649255E-3</v>
      </c>
      <c r="AJ184" cm="1">
        <f t="array" ref="AJ184">MMULT('coëfficients techniques importé'!$B28:$AL28,'Invesers de la matrice I-A'!CA$11:CA$47)</f>
        <v>6.3817065566767438E-3</v>
      </c>
      <c r="AK184" cm="1">
        <f t="array" ref="AK184">MMULT('coëfficients techniques importé'!$B28:$AL28,'Invesers de la matrice I-A'!CB$11:CB$47)</f>
        <v>7.3533224239398006E-3</v>
      </c>
      <c r="AL184" cm="1">
        <f t="array" ref="AL184">MMULT('coëfficients techniques importé'!$B28:$AL28,'Invesers de la matrice I-A'!CC$11:CC$47)</f>
        <v>0</v>
      </c>
      <c r="AN184" s="5"/>
    </row>
    <row r="185" spans="1:40">
      <c r="A185" s="13" t="s">
        <v>35</v>
      </c>
      <c r="B185" cm="1">
        <f t="array" ref="B185">MMULT('coëfficients techniques importé'!$B29:$AL29,'Invesers de la matrice I-A'!AS$11:AS$47)</f>
        <v>3.2183240280415034E-6</v>
      </c>
      <c r="C185" cm="1">
        <f t="array" ref="C185">MMULT('coëfficients techniques importé'!$B29:$AL29,'Invesers de la matrice I-A'!AT$11:AT$47)</f>
        <v>4.8031361419293946E-6</v>
      </c>
      <c r="D185" cm="1">
        <f t="array" ref="D185">MMULT('coëfficients techniques importé'!$B29:$AL29,'Invesers de la matrice I-A'!AU$11:AU$47)</f>
        <v>4.8197361756733186E-6</v>
      </c>
      <c r="E185" cm="1">
        <f t="array" ref="E185">MMULT('coëfficients techniques importé'!$B29:$AL29,'Invesers de la matrice I-A'!AV$11:AV$47)</f>
        <v>3.9728827648676475E-6</v>
      </c>
      <c r="F185" cm="1">
        <f t="array" ref="F185">MMULT('coëfficients techniques importé'!$B29:$AL29,'Invesers de la matrice I-A'!AW$11:AW$47)</f>
        <v>4.5753350826435638E-6</v>
      </c>
      <c r="G185" cm="1">
        <f t="array" ref="G185">MMULT('coëfficients techniques importé'!$B29:$AL29,'Invesers de la matrice I-A'!AX$11:AX$47)</f>
        <v>2.3241893831601471E-6</v>
      </c>
      <c r="H185" cm="1">
        <f t="array" ref="H185">MMULT('coëfficients techniques importé'!$B29:$AL29,'Invesers de la matrice I-A'!AY$11:AY$47)</f>
        <v>3.4125872518377742E-6</v>
      </c>
      <c r="I185" cm="1">
        <f t="array" ref="I185">MMULT('coëfficients techniques importé'!$B29:$AL29,'Invesers de la matrice I-A'!AZ$11:AZ$47)</f>
        <v>3.8187398225158238E-6</v>
      </c>
      <c r="J185" cm="1">
        <f t="array" ref="J185">MMULT('coëfficients techniques importé'!$B29:$AL29,'Invesers de la matrice I-A'!BA$11:BA$47)</f>
        <v>4.6880593975489037E-6</v>
      </c>
      <c r="K185" cm="1">
        <f t="array" ref="K185">MMULT('coëfficients techniques importé'!$B29:$AL29,'Invesers de la matrice I-A'!BB$11:BB$47)</f>
        <v>4.6806230560297524E-6</v>
      </c>
      <c r="L185" cm="1">
        <f t="array" ref="L185">MMULT('coëfficients techniques importé'!$B29:$AL29,'Invesers de la matrice I-A'!BC$11:BC$47)</f>
        <v>3.4919728424852268E-6</v>
      </c>
      <c r="M185" cm="1">
        <f t="array" ref="M185">MMULT('coëfficients techniques importé'!$B29:$AL29,'Invesers de la matrice I-A'!BD$11:BD$47)</f>
        <v>3.9540213592957236E-6</v>
      </c>
      <c r="N185" cm="1">
        <f t="array" ref="N185">MMULT('coëfficients techniques importé'!$B29:$AL29,'Invesers de la matrice I-A'!BE$11:BE$47)</f>
        <v>4.448718138327832E-6</v>
      </c>
      <c r="O185" cm="1">
        <f t="array" ref="O185">MMULT('coëfficients techniques importé'!$B29:$AL29,'Invesers de la matrice I-A'!BF$11:BF$47)</f>
        <v>4.5133864726597225E-6</v>
      </c>
      <c r="P185" cm="1">
        <f t="array" ref="P185">MMULT('coëfficients techniques importé'!$B29:$AL29,'Invesers de la matrice I-A'!BG$11:BG$47)</f>
        <v>3.0437096620247126E-5</v>
      </c>
      <c r="Q185" cm="1">
        <f t="array" ref="Q185">MMULT('coëfficients techniques importé'!$B29:$AL29,'Invesers de la matrice I-A'!BH$11:BH$47)</f>
        <v>2.7100896884837134E-6</v>
      </c>
      <c r="R185" cm="1">
        <f t="array" ref="R185">MMULT('coëfficients techniques importé'!$B29:$AL29,'Invesers de la matrice I-A'!BI$11:BI$47)</f>
        <v>6.6830437160222168E-6</v>
      </c>
      <c r="S185" cm="1">
        <f t="array" ref="S185">MMULT('coëfficients techniques importé'!$B29:$AL29,'Invesers de la matrice I-A'!BJ$11:BJ$47)</f>
        <v>8.9833108488162598E-6</v>
      </c>
      <c r="T185" cm="1">
        <f t="array" ref="T185">MMULT('coëfficients techniques importé'!$B29:$AL29,'Invesers de la matrice I-A'!BK$11:BK$47)</f>
        <v>5.1169354032942583E-6</v>
      </c>
      <c r="U185" cm="1">
        <f t="array" ref="U185">MMULT('coëfficients techniques importé'!$B29:$AL29,'Invesers de la matrice I-A'!BL$11:BL$47)</f>
        <v>5.0870830330519948E-6</v>
      </c>
      <c r="V185" cm="1">
        <f t="array" ref="V185">MMULT('coëfficients techniques importé'!$B29:$AL29,'Invesers de la matrice I-A'!BM$11:BM$47)</f>
        <v>3.1208781961064282E-6</v>
      </c>
      <c r="W185" cm="1">
        <f t="array" ref="W185">MMULT('coëfficients techniques importé'!$B29:$AL29,'Invesers de la matrice I-A'!BN$11:BN$47)</f>
        <v>4.2573923744482098E-6</v>
      </c>
      <c r="X185" cm="1">
        <f t="array" ref="X185">MMULT('coëfficients techniques importé'!$B29:$AL29,'Invesers de la matrice I-A'!BO$11:BO$47)</f>
        <v>4.957885279422058E-6</v>
      </c>
      <c r="Y185" cm="1">
        <f t="array" ref="Y185">MMULT('coëfficients techniques importé'!$B29:$AL29,'Invesers de la matrice I-A'!BP$11:BP$47)</f>
        <v>2.0046980680162891E-5</v>
      </c>
      <c r="Z185" cm="1">
        <f t="array" ref="Z185">MMULT('coëfficients techniques importé'!$B29:$AL29,'Invesers de la matrice I-A'!BQ$11:BQ$47)</f>
        <v>6.2606811830624984E-6</v>
      </c>
      <c r="AA185" cm="1">
        <f t="array" ref="AA185">MMULT('coëfficients techniques importé'!$B29:$AL29,'Invesers de la matrice I-A'!BR$11:BR$47)</f>
        <v>1.9882450710686664E-6</v>
      </c>
      <c r="AB185" cm="1">
        <f t="array" ref="AB185">MMULT('coëfficients techniques importé'!$B29:$AL29,'Invesers de la matrice I-A'!BS$11:BS$47)</f>
        <v>9.5405960851038656E-6</v>
      </c>
      <c r="AC185" cm="1">
        <f t="array" ref="AC185">MMULT('coëfficients techniques importé'!$B29:$AL29,'Invesers de la matrice I-A'!BT$11:BT$47)</f>
        <v>8.0161178346835251E-3</v>
      </c>
      <c r="AD185" cm="1">
        <f t="array" ref="AD185">MMULT('coëfficients techniques importé'!$B29:$AL29,'Invesers de la matrice I-A'!BU$11:BU$47)</f>
        <v>3.9970408977445299E-5</v>
      </c>
      <c r="AE185" cm="1">
        <f t="array" ref="AE185">MMULT('coëfficients techniques importé'!$B29:$AL29,'Invesers de la matrice I-A'!BV$11:BV$47)</f>
        <v>5.1371727635424278E-5</v>
      </c>
      <c r="AF185" cm="1">
        <f t="array" ref="AF185">MMULT('coëfficients techniques importé'!$B29:$AL29,'Invesers de la matrice I-A'!BW$11:BW$47)</f>
        <v>3.153165187020905E-6</v>
      </c>
      <c r="AG185" cm="1">
        <f t="array" ref="AG185">MMULT('coëfficients techniques importé'!$B29:$AL29,'Invesers de la matrice I-A'!BX$11:BX$47)</f>
        <v>2.4775479295278626E-6</v>
      </c>
      <c r="AH185" cm="1">
        <f t="array" ref="AH185">MMULT('coëfficients techniques importé'!$B29:$AL29,'Invesers de la matrice I-A'!BY$11:BY$47)</f>
        <v>2.1074367074407496E-6</v>
      </c>
      <c r="AI185" cm="1">
        <f t="array" ref="AI185">MMULT('coëfficients techniques importé'!$B29:$AL29,'Invesers de la matrice I-A'!BZ$11:BZ$47)</f>
        <v>2.2459204743473592E-6</v>
      </c>
      <c r="AJ185" cm="1">
        <f t="array" ref="AJ185">MMULT('coëfficients techniques importé'!$B29:$AL29,'Invesers de la matrice I-A'!CA$11:CA$47)</f>
        <v>4.1019912690918678E-6</v>
      </c>
      <c r="AK185" cm="1">
        <f t="array" ref="AK185">MMULT('coëfficients techniques importé'!$B29:$AL29,'Invesers de la matrice I-A'!CB$11:CB$47)</f>
        <v>4.6183686177403293E-6</v>
      </c>
      <c r="AL185" cm="1">
        <f t="array" ref="AL185">MMULT('coëfficients techniques importé'!$B29:$AL29,'Invesers de la matrice I-A'!CC$11:CC$47)</f>
        <v>0</v>
      </c>
      <c r="AN185" s="5"/>
    </row>
    <row r="186" spans="1:40">
      <c r="A186" s="13" t="s">
        <v>36</v>
      </c>
      <c r="B186" cm="1">
        <f t="array" ref="B186">MMULT('coëfficients techniques importé'!$B30:$AL30,'Invesers de la matrice I-A'!AS$11:AS$47)</f>
        <v>1.6310616407736122E-3</v>
      </c>
      <c r="C186" cm="1">
        <f t="array" ref="C186">MMULT('coëfficients techniques importé'!$B30:$AL30,'Invesers de la matrice I-A'!AT$11:AT$47)</f>
        <v>2.1837381667714423E-3</v>
      </c>
      <c r="D186" cm="1">
        <f t="array" ref="D186">MMULT('coëfficients techniques importé'!$B30:$AL30,'Invesers de la matrice I-A'!AU$11:AU$47)</f>
        <v>7.8888523190377233E-3</v>
      </c>
      <c r="E186" cm="1">
        <f t="array" ref="E186">MMULT('coëfficients techniques importé'!$B30:$AL30,'Invesers de la matrice I-A'!AV$11:AV$47)</f>
        <v>5.7174573491476496E-3</v>
      </c>
      <c r="F186" cm="1">
        <f t="array" ref="F186">MMULT('coëfficients techniques importé'!$B30:$AL30,'Invesers de la matrice I-A'!AW$11:AW$47)</f>
        <v>4.0361961713510988E-3</v>
      </c>
      <c r="G186" cm="1">
        <f t="array" ref="G186">MMULT('coëfficients techniques importé'!$B30:$AL30,'Invesers de la matrice I-A'!AX$11:AX$47)</f>
        <v>1.6406211847509358E-3</v>
      </c>
      <c r="H186" cm="1">
        <f t="array" ref="H186">MMULT('coëfficients techniques importé'!$B30:$AL30,'Invesers de la matrice I-A'!AY$11:AY$47)</f>
        <v>8.0516356155365867E-3</v>
      </c>
      <c r="I186" cm="1">
        <f t="array" ref="I186">MMULT('coëfficients techniques importé'!$B30:$AL30,'Invesers de la matrice I-A'!AZ$11:AZ$47)</f>
        <v>1.2626772875505808E-2</v>
      </c>
      <c r="J186" cm="1">
        <f t="array" ref="J186">MMULT('coëfficients techniques importé'!$B30:$AL30,'Invesers de la matrice I-A'!BA$11:BA$47)</f>
        <v>2.0225763154938445E-3</v>
      </c>
      <c r="K186" cm="1">
        <f t="array" ref="K186">MMULT('coëfficients techniques importé'!$B30:$AL30,'Invesers de la matrice I-A'!BB$11:BB$47)</f>
        <v>1.5164389507256195E-3</v>
      </c>
      <c r="L186" cm="1">
        <f t="array" ref="L186">MMULT('coëfficients techniques importé'!$B30:$AL30,'Invesers de la matrice I-A'!BC$11:BC$47)</f>
        <v>2.0641523940966074E-3</v>
      </c>
      <c r="M186" cm="1">
        <f t="array" ref="M186">MMULT('coëfficients techniques importé'!$B30:$AL30,'Invesers de la matrice I-A'!BD$11:BD$47)</f>
        <v>2.3070198913015512E-3</v>
      </c>
      <c r="N186" cm="1">
        <f t="array" ref="N186">MMULT('coëfficients techniques importé'!$B30:$AL30,'Invesers de la matrice I-A'!BE$11:BE$47)</f>
        <v>1.597102492186602E-3</v>
      </c>
      <c r="O186" cm="1">
        <f t="array" ref="O186">MMULT('coëfficients techniques importé'!$B30:$AL30,'Invesers de la matrice I-A'!BF$11:BF$47)</f>
        <v>4.1725695878538959E-3</v>
      </c>
      <c r="P186" cm="1">
        <f t="array" ref="P186">MMULT('coëfficients techniques importé'!$B30:$AL30,'Invesers de la matrice I-A'!BG$11:BG$47)</f>
        <v>3.0546808206399316E-3</v>
      </c>
      <c r="Q186" cm="1">
        <f t="array" ref="Q186">MMULT('coëfficients techniques importé'!$B30:$AL30,'Invesers de la matrice I-A'!BH$11:BH$47)</f>
        <v>1.1304564424675461E-3</v>
      </c>
      <c r="R186" cm="1">
        <f t="array" ref="R186">MMULT('coëfficients techniques importé'!$B30:$AL30,'Invesers de la matrice I-A'!BI$11:BI$47)</f>
        <v>1.9889681923539889E-3</v>
      </c>
      <c r="S186" cm="1">
        <f t="array" ref="S186">MMULT('coëfficients techniques importé'!$B30:$AL30,'Invesers de la matrice I-A'!BJ$11:BJ$47)</f>
        <v>1.4657425111863564E-3</v>
      </c>
      <c r="T186" cm="1">
        <f t="array" ref="T186">MMULT('coëfficients techniques importé'!$B30:$AL30,'Invesers de la matrice I-A'!BK$11:BK$47)</f>
        <v>4.7949338503677661E-3</v>
      </c>
      <c r="U186" cm="1">
        <f t="array" ref="U186">MMULT('coëfficients techniques importé'!$B30:$AL30,'Invesers de la matrice I-A'!BL$11:BL$47)</f>
        <v>1.7047239632344089E-3</v>
      </c>
      <c r="V186" cm="1">
        <f t="array" ref="V186">MMULT('coëfficients techniques importé'!$B30:$AL30,'Invesers de la matrice I-A'!BM$11:BM$47)</f>
        <v>2.4841360926363691E-3</v>
      </c>
      <c r="W186" cm="1">
        <f t="array" ref="W186">MMULT('coëfficients techniques importé'!$B30:$AL30,'Invesers de la matrice I-A'!BN$11:BN$47)</f>
        <v>4.1909480735154627E-3</v>
      </c>
      <c r="X186" cm="1">
        <f t="array" ref="X186">MMULT('coëfficients techniques importé'!$B30:$AL30,'Invesers de la matrice I-A'!BO$11:BO$47)</f>
        <v>6.2514371531208418E-3</v>
      </c>
      <c r="Y186" cm="1">
        <f t="array" ref="Y186">MMULT('coëfficients techniques importé'!$B30:$AL30,'Invesers de la matrice I-A'!BP$11:BP$47)</f>
        <v>2.8094762564527124E-3</v>
      </c>
      <c r="Z186" cm="1">
        <f t="array" ref="Z186">MMULT('coëfficients techniques importé'!$B30:$AL30,'Invesers de la matrice I-A'!BQ$11:BQ$47)</f>
        <v>4.2635803431713016E-3</v>
      </c>
      <c r="AA186" cm="1">
        <f t="array" ref="AA186">MMULT('coëfficients techniques importé'!$B30:$AL30,'Invesers de la matrice I-A'!BR$11:BR$47)</f>
        <v>4.5409201280591102E-4</v>
      </c>
      <c r="AB186" cm="1">
        <f t="array" ref="AB186">MMULT('coëfficients techniques importé'!$B30:$AL30,'Invesers de la matrice I-A'!BS$11:BS$47)</f>
        <v>1.4909093936555787E-3</v>
      </c>
      <c r="AC186" cm="1">
        <f t="array" ref="AC186">MMULT('coëfficients techniques importé'!$B30:$AL30,'Invesers de la matrice I-A'!BT$11:BT$47)</f>
        <v>1.4251658177158991E-3</v>
      </c>
      <c r="AD186" cm="1">
        <f t="array" ref="AD186">MMULT('coëfficients techniques importé'!$B30:$AL30,'Invesers de la matrice I-A'!BU$11:BU$47)</f>
        <v>1.7318243004543984E-2</v>
      </c>
      <c r="AE186" cm="1">
        <f t="array" ref="AE186">MMULT('coëfficients techniques importé'!$B30:$AL30,'Invesers de la matrice I-A'!BV$11:BV$47)</f>
        <v>2.1856852768284245E-3</v>
      </c>
      <c r="AF186" cm="1">
        <f t="array" ref="AF186">MMULT('coëfficients techniques importé'!$B30:$AL30,'Invesers de la matrice I-A'!BW$11:BW$47)</f>
        <v>1.3647623122244889E-3</v>
      </c>
      <c r="AG186" cm="1">
        <f t="array" ref="AG186">MMULT('coëfficients techniques importé'!$B30:$AL30,'Invesers de la matrice I-A'!BX$11:BX$47)</f>
        <v>8.7060837908098658E-4</v>
      </c>
      <c r="AH186" cm="1">
        <f t="array" ref="AH186">MMULT('coëfficients techniques importé'!$B30:$AL30,'Invesers de la matrice I-A'!BY$11:BY$47)</f>
        <v>1.4606874810488486E-3</v>
      </c>
      <c r="AI186" cm="1">
        <f t="array" ref="AI186">MMULT('coëfficients techniques importé'!$B30:$AL30,'Invesers de la matrice I-A'!BZ$11:BZ$47)</f>
        <v>7.3848208302134332E-4</v>
      </c>
      <c r="AJ186" cm="1">
        <f t="array" ref="AJ186">MMULT('coëfficients techniques importé'!$B30:$AL30,'Invesers de la matrice I-A'!CA$11:CA$47)</f>
        <v>4.8478860375439524E-3</v>
      </c>
      <c r="AK186" cm="1">
        <f t="array" ref="AK186">MMULT('coëfficients techniques importé'!$B30:$AL30,'Invesers de la matrice I-A'!CB$11:CB$47)</f>
        <v>1.4694064253458605E-3</v>
      </c>
      <c r="AL186" cm="1">
        <f t="array" ref="AL186">MMULT('coëfficients techniques importé'!$B30:$AL30,'Invesers de la matrice I-A'!CC$11:CC$47)</f>
        <v>0</v>
      </c>
      <c r="AN186" s="5"/>
    </row>
    <row r="187" spans="1:40">
      <c r="A187" s="13" t="s">
        <v>37</v>
      </c>
      <c r="B187" cm="1">
        <f t="array" ref="B187">MMULT('coëfficients techniques importé'!$B31:$AL31,'Invesers de la matrice I-A'!AS$11:AS$47)</f>
        <v>6.4442199516152486E-3</v>
      </c>
      <c r="C187" cm="1">
        <f t="array" ref="C187">MMULT('coëfficients techniques importé'!$B31:$AL31,'Invesers de la matrice I-A'!AT$11:AT$47)</f>
        <v>1.1851070978479164E-2</v>
      </c>
      <c r="D187" cm="1">
        <f t="array" ref="D187">MMULT('coëfficients techniques importé'!$B31:$AL31,'Invesers de la matrice I-A'!AU$11:AU$47)</f>
        <v>1.2345485682031221E-2</v>
      </c>
      <c r="E187" cm="1">
        <f t="array" ref="E187">MMULT('coëfficients techniques importé'!$B31:$AL31,'Invesers de la matrice I-A'!AV$11:AV$47)</f>
        <v>8.1700434618209184E-3</v>
      </c>
      <c r="F187" cm="1">
        <f t="array" ref="F187">MMULT('coëfficients techniques importé'!$B31:$AL31,'Invesers de la matrice I-A'!AW$11:AW$47)</f>
        <v>1.211262231960942E-2</v>
      </c>
      <c r="G187" cm="1">
        <f t="array" ref="G187">MMULT('coëfficients techniques importé'!$B31:$AL31,'Invesers de la matrice I-A'!AX$11:AX$47)</f>
        <v>8.5285894723991749E-3</v>
      </c>
      <c r="H187" cm="1">
        <f t="array" ref="H187">MMULT('coëfficients techniques importé'!$B31:$AL31,'Invesers de la matrice I-A'!AY$11:AY$47)</f>
        <v>8.4662257629820794E-3</v>
      </c>
      <c r="I187" cm="1">
        <f t="array" ref="I187">MMULT('coëfficients techniques importé'!$B31:$AL31,'Invesers de la matrice I-A'!AZ$11:AZ$47)</f>
        <v>9.276613381590134E-3</v>
      </c>
      <c r="J187" cm="1">
        <f t="array" ref="J187">MMULT('coëfficients techniques importé'!$B31:$AL31,'Invesers de la matrice I-A'!BA$11:BA$47)</f>
        <v>1.1988252250429536E-2</v>
      </c>
      <c r="K187" cm="1">
        <f t="array" ref="K187">MMULT('coëfficients techniques importé'!$B31:$AL31,'Invesers de la matrice I-A'!BB$11:BB$47)</f>
        <v>1.3145898186435974E-2</v>
      </c>
      <c r="L187" cm="1">
        <f t="array" ref="L187">MMULT('coëfficients techniques importé'!$B31:$AL31,'Invesers de la matrice I-A'!BC$11:BC$47)</f>
        <v>6.8599035407119679E-3</v>
      </c>
      <c r="M187" cm="1">
        <f t="array" ref="M187">MMULT('coëfficients techniques importé'!$B31:$AL31,'Invesers de la matrice I-A'!BD$11:BD$47)</f>
        <v>8.7422569623597565E-3</v>
      </c>
      <c r="N187" cm="1">
        <f t="array" ref="N187">MMULT('coëfficients techniques importé'!$B31:$AL31,'Invesers de la matrice I-A'!BE$11:BE$47)</f>
        <v>1.0910628616450042E-2</v>
      </c>
      <c r="O187" cm="1">
        <f t="array" ref="O187">MMULT('coëfficients techniques importé'!$B31:$AL31,'Invesers de la matrice I-A'!BF$11:BF$47)</f>
        <v>8.1170772435862765E-3</v>
      </c>
      <c r="P187" cm="1">
        <f t="array" ref="P187">MMULT('coëfficients techniques importé'!$B31:$AL31,'Invesers de la matrice I-A'!BG$11:BG$47)</f>
        <v>7.7982834538899287E-3</v>
      </c>
      <c r="Q187" cm="1">
        <f t="array" ref="Q187">MMULT('coëfficients techniques importé'!$B31:$AL31,'Invesers de la matrice I-A'!BH$11:BH$47)</f>
        <v>1.1016058212617818E-2</v>
      </c>
      <c r="R187" cm="1">
        <f t="array" ref="R187">MMULT('coëfficients techniques importé'!$B31:$AL31,'Invesers de la matrice I-A'!BI$11:BI$47)</f>
        <v>1.5967310131901814E-2</v>
      </c>
      <c r="S187" cm="1">
        <f t="array" ref="S187">MMULT('coëfficients techniques importé'!$B31:$AL31,'Invesers de la matrice I-A'!BJ$11:BJ$47)</f>
        <v>1.2808755130121452E-2</v>
      </c>
      <c r="T187" cm="1">
        <f t="array" ref="T187">MMULT('coëfficients techniques importé'!$B31:$AL31,'Invesers de la matrice I-A'!BK$11:BK$47)</f>
        <v>1.8540291657260267E-2</v>
      </c>
      <c r="U187" cm="1">
        <f t="array" ref="U187">MMULT('coëfficients techniques importé'!$B31:$AL31,'Invesers de la matrice I-A'!BL$11:BL$47)</f>
        <v>1.6567985054517304E-2</v>
      </c>
      <c r="V187" cm="1">
        <f t="array" ref="V187">MMULT('coëfficients techniques importé'!$B31:$AL31,'Invesers de la matrice I-A'!BM$11:BM$47)</f>
        <v>8.8703323427631459E-3</v>
      </c>
      <c r="W187" cm="1">
        <f t="array" ref="W187">MMULT('coëfficients techniques importé'!$B31:$AL31,'Invesers de la matrice I-A'!BN$11:BN$47)</f>
        <v>1.5539409789885964E-2</v>
      </c>
      <c r="X187" cm="1">
        <f t="array" ref="X187">MMULT('coëfficients techniques importé'!$B31:$AL31,'Invesers de la matrice I-A'!BO$11:BO$47)</f>
        <v>1.9910934577880388E-2</v>
      </c>
      <c r="Y187" cm="1">
        <f t="array" ref="Y187">MMULT('coëfficients techniques importé'!$B31:$AL31,'Invesers de la matrice I-A'!BP$11:BP$47)</f>
        <v>1.3613592071591964E-2</v>
      </c>
      <c r="Z187" cm="1">
        <f t="array" ref="Z187">MMULT('coëfficients techniques importé'!$B31:$AL31,'Invesers de la matrice I-A'!BQ$11:BQ$47)</f>
        <v>2.4118626485737548E-2</v>
      </c>
      <c r="AA187" cm="1">
        <f t="array" ref="AA187">MMULT('coëfficients techniques importé'!$B31:$AL31,'Invesers de la matrice I-A'!BR$11:BR$47)</f>
        <v>4.3306679422222714E-3</v>
      </c>
      <c r="AB187" cm="1">
        <f t="array" ref="AB187">MMULT('coëfficients techniques importé'!$B31:$AL31,'Invesers de la matrice I-A'!BS$11:BS$47)</f>
        <v>2.4006980813302641E-2</v>
      </c>
      <c r="AC187" cm="1">
        <f t="array" ref="AC187">MMULT('coëfficients techniques importé'!$B31:$AL31,'Invesers de la matrice I-A'!BT$11:BT$47)</f>
        <v>3.0616897328690915E-2</v>
      </c>
      <c r="AD187" cm="1">
        <f t="array" ref="AD187">MMULT('coëfficients techniques importé'!$B31:$AL31,'Invesers de la matrice I-A'!BU$11:BU$47)</f>
        <v>3.3456101500319399E-2</v>
      </c>
      <c r="AE187" cm="1">
        <f t="array" ref="AE187">MMULT('coëfficients techniques importé'!$B31:$AL31,'Invesers de la matrice I-A'!BV$11:BV$47)</f>
        <v>2.835204485195008E-2</v>
      </c>
      <c r="AF187" cm="1">
        <f t="array" ref="AF187">MMULT('coëfficients techniques importé'!$B31:$AL31,'Invesers de la matrice I-A'!BW$11:BW$47)</f>
        <v>1.0851319122030405E-2</v>
      </c>
      <c r="AG187" cm="1">
        <f t="array" ref="AG187">MMULT('coëfficients techniques importé'!$B31:$AL31,'Invesers de la matrice I-A'!BX$11:BX$47)</f>
        <v>8.513921492533591E-3</v>
      </c>
      <c r="AH187" cm="1">
        <f t="array" ref="AH187">MMULT('coëfficients techniques importé'!$B31:$AL31,'Invesers de la matrice I-A'!BY$11:BY$47)</f>
        <v>7.1576544810555351E-3</v>
      </c>
      <c r="AI187" cm="1">
        <f t="array" ref="AI187">MMULT('coëfficients techniques importé'!$B31:$AL31,'Invesers de la matrice I-A'!BZ$11:BZ$47)</f>
        <v>7.5286741773975489E-3</v>
      </c>
      <c r="AJ187" cm="1">
        <f t="array" ref="AJ187">MMULT('coëfficients techniques importé'!$B31:$AL31,'Invesers de la matrice I-A'!CA$11:CA$47)</f>
        <v>1.238197110399088E-2</v>
      </c>
      <c r="AK187" cm="1">
        <f t="array" ref="AK187">MMULT('coëfficients techniques importé'!$B31:$AL31,'Invesers de la matrice I-A'!CB$11:CB$47)</f>
        <v>2.032287514266766E-2</v>
      </c>
      <c r="AL187" cm="1">
        <f t="array" ref="AL187">MMULT('coëfficients techniques importé'!$B31:$AL31,'Invesers de la matrice I-A'!CC$11:CC$47)</f>
        <v>0</v>
      </c>
      <c r="AN187" s="5"/>
    </row>
    <row r="188" spans="1:40">
      <c r="A188" s="13" t="s">
        <v>38</v>
      </c>
      <c r="B188" cm="1">
        <f t="array" ref="B188">MMULT('coëfficients techniques importé'!$B32:$AL32,'Invesers de la matrice I-A'!AS$11:AS$47)</f>
        <v>0</v>
      </c>
      <c r="C188" cm="1">
        <f t="array" ref="C188">MMULT('coëfficients techniques importé'!$B32:$AL32,'Invesers de la matrice I-A'!AT$11:AT$47)</f>
        <v>0</v>
      </c>
      <c r="D188" cm="1">
        <f t="array" ref="D188">MMULT('coëfficients techniques importé'!$B32:$AL32,'Invesers de la matrice I-A'!AU$11:AU$47)</f>
        <v>0</v>
      </c>
      <c r="E188" cm="1">
        <f t="array" ref="E188">MMULT('coëfficients techniques importé'!$B32:$AL32,'Invesers de la matrice I-A'!AV$11:AV$47)</f>
        <v>0</v>
      </c>
      <c r="F188" cm="1">
        <f t="array" ref="F188">MMULT('coëfficients techniques importé'!$B32:$AL32,'Invesers de la matrice I-A'!AW$11:AW$47)</f>
        <v>0</v>
      </c>
      <c r="G188" cm="1">
        <f t="array" ref="G188">MMULT('coëfficients techniques importé'!$B32:$AL32,'Invesers de la matrice I-A'!AX$11:AX$47)</f>
        <v>0</v>
      </c>
      <c r="H188" cm="1">
        <f t="array" ref="H188">MMULT('coëfficients techniques importé'!$B32:$AL32,'Invesers de la matrice I-A'!AY$11:AY$47)</f>
        <v>0</v>
      </c>
      <c r="I188" cm="1">
        <f t="array" ref="I188">MMULT('coëfficients techniques importé'!$B32:$AL32,'Invesers de la matrice I-A'!AZ$11:AZ$47)</f>
        <v>0</v>
      </c>
      <c r="J188" cm="1">
        <f t="array" ref="J188">MMULT('coëfficients techniques importé'!$B32:$AL32,'Invesers de la matrice I-A'!BA$11:BA$47)</f>
        <v>0</v>
      </c>
      <c r="K188" cm="1">
        <f t="array" ref="K188">MMULT('coëfficients techniques importé'!$B32:$AL32,'Invesers de la matrice I-A'!BB$11:BB$47)</f>
        <v>0</v>
      </c>
      <c r="L188" cm="1">
        <f t="array" ref="L188">MMULT('coëfficients techniques importé'!$B32:$AL32,'Invesers de la matrice I-A'!BC$11:BC$47)</f>
        <v>0</v>
      </c>
      <c r="M188" cm="1">
        <f t="array" ref="M188">MMULT('coëfficients techniques importé'!$B32:$AL32,'Invesers de la matrice I-A'!BD$11:BD$47)</f>
        <v>0</v>
      </c>
      <c r="N188" cm="1">
        <f t="array" ref="N188">MMULT('coëfficients techniques importé'!$B32:$AL32,'Invesers de la matrice I-A'!BE$11:BE$47)</f>
        <v>0</v>
      </c>
      <c r="O188" cm="1">
        <f t="array" ref="O188">MMULT('coëfficients techniques importé'!$B32:$AL32,'Invesers de la matrice I-A'!BF$11:BF$47)</f>
        <v>0</v>
      </c>
      <c r="P188" cm="1">
        <f t="array" ref="P188">MMULT('coëfficients techniques importé'!$B32:$AL32,'Invesers de la matrice I-A'!BG$11:BG$47)</f>
        <v>0</v>
      </c>
      <c r="Q188" cm="1">
        <f t="array" ref="Q188">MMULT('coëfficients techniques importé'!$B32:$AL32,'Invesers de la matrice I-A'!BH$11:BH$47)</f>
        <v>0</v>
      </c>
      <c r="R188" cm="1">
        <f t="array" ref="R188">MMULT('coëfficients techniques importé'!$B32:$AL32,'Invesers de la matrice I-A'!BI$11:BI$47)</f>
        <v>0</v>
      </c>
      <c r="S188" cm="1">
        <f t="array" ref="S188">MMULT('coëfficients techniques importé'!$B32:$AL32,'Invesers de la matrice I-A'!BJ$11:BJ$47)</f>
        <v>0</v>
      </c>
      <c r="T188" cm="1">
        <f t="array" ref="T188">MMULT('coëfficients techniques importé'!$B32:$AL32,'Invesers de la matrice I-A'!BK$11:BK$47)</f>
        <v>0</v>
      </c>
      <c r="U188" cm="1">
        <f t="array" ref="U188">MMULT('coëfficients techniques importé'!$B32:$AL32,'Invesers de la matrice I-A'!BL$11:BL$47)</f>
        <v>0</v>
      </c>
      <c r="V188" cm="1">
        <f t="array" ref="V188">MMULT('coëfficients techniques importé'!$B32:$AL32,'Invesers de la matrice I-A'!BM$11:BM$47)</f>
        <v>0</v>
      </c>
      <c r="W188" cm="1">
        <f t="array" ref="W188">MMULT('coëfficients techniques importé'!$B32:$AL32,'Invesers de la matrice I-A'!BN$11:BN$47)</f>
        <v>0</v>
      </c>
      <c r="X188" cm="1">
        <f t="array" ref="X188">MMULT('coëfficients techniques importé'!$B32:$AL32,'Invesers de la matrice I-A'!BO$11:BO$47)</f>
        <v>0</v>
      </c>
      <c r="Y188" cm="1">
        <f t="array" ref="Y188">MMULT('coëfficients techniques importé'!$B32:$AL32,'Invesers de la matrice I-A'!BP$11:BP$47)</f>
        <v>0</v>
      </c>
      <c r="Z188" cm="1">
        <f t="array" ref="Z188">MMULT('coëfficients techniques importé'!$B32:$AL32,'Invesers de la matrice I-A'!BQ$11:BQ$47)</f>
        <v>0</v>
      </c>
      <c r="AA188" cm="1">
        <f t="array" ref="AA188">MMULT('coëfficients techniques importé'!$B32:$AL32,'Invesers de la matrice I-A'!BR$11:BR$47)</f>
        <v>0</v>
      </c>
      <c r="AB188" cm="1">
        <f t="array" ref="AB188">MMULT('coëfficients techniques importé'!$B32:$AL32,'Invesers de la matrice I-A'!BS$11:BS$47)</f>
        <v>0</v>
      </c>
      <c r="AC188" cm="1">
        <f t="array" ref="AC188">MMULT('coëfficients techniques importé'!$B32:$AL32,'Invesers de la matrice I-A'!BT$11:BT$47)</f>
        <v>0</v>
      </c>
      <c r="AD188" cm="1">
        <f t="array" ref="AD188">MMULT('coëfficients techniques importé'!$B32:$AL32,'Invesers de la matrice I-A'!BU$11:BU$47)</f>
        <v>0</v>
      </c>
      <c r="AE188" cm="1">
        <f t="array" ref="AE188">MMULT('coëfficients techniques importé'!$B32:$AL32,'Invesers de la matrice I-A'!BV$11:BV$47)</f>
        <v>0</v>
      </c>
      <c r="AF188" cm="1">
        <f t="array" ref="AF188">MMULT('coëfficients techniques importé'!$B32:$AL32,'Invesers de la matrice I-A'!BW$11:BW$47)</f>
        <v>0</v>
      </c>
      <c r="AG188" cm="1">
        <f t="array" ref="AG188">MMULT('coëfficients techniques importé'!$B32:$AL32,'Invesers de la matrice I-A'!BX$11:BX$47)</f>
        <v>0</v>
      </c>
      <c r="AH188" cm="1">
        <f t="array" ref="AH188">MMULT('coëfficients techniques importé'!$B32:$AL32,'Invesers de la matrice I-A'!BY$11:BY$47)</f>
        <v>0</v>
      </c>
      <c r="AI188" cm="1">
        <f t="array" ref="AI188">MMULT('coëfficients techniques importé'!$B32:$AL32,'Invesers de la matrice I-A'!BZ$11:BZ$47)</f>
        <v>0</v>
      </c>
      <c r="AJ188" cm="1">
        <f t="array" ref="AJ188">MMULT('coëfficients techniques importé'!$B32:$AL32,'Invesers de la matrice I-A'!CA$11:CA$47)</f>
        <v>0</v>
      </c>
      <c r="AK188" cm="1">
        <f t="array" ref="AK188">MMULT('coëfficients techniques importé'!$B32:$AL32,'Invesers de la matrice I-A'!CB$11:CB$47)</f>
        <v>0</v>
      </c>
      <c r="AL188" cm="1">
        <f t="array" ref="AL188">MMULT('coëfficients techniques importé'!$B32:$AL32,'Invesers de la matrice I-A'!CC$11:CC$47)</f>
        <v>0</v>
      </c>
      <c r="AN188" s="5"/>
    </row>
    <row r="189" spans="1:40">
      <c r="A189" s="13" t="s">
        <v>39</v>
      </c>
      <c r="B189" cm="1">
        <f t="array" ref="B189">MMULT('coëfficients techniques importé'!$B33:$AL33,'Invesers de la matrice I-A'!AS$11:AS$47)</f>
        <v>0</v>
      </c>
      <c r="C189" cm="1">
        <f t="array" ref="C189">MMULT('coëfficients techniques importé'!$B33:$AL33,'Invesers de la matrice I-A'!AT$11:AT$47)</f>
        <v>0</v>
      </c>
      <c r="D189" cm="1">
        <f t="array" ref="D189">MMULT('coëfficients techniques importé'!$B33:$AL33,'Invesers de la matrice I-A'!AU$11:AU$47)</f>
        <v>0</v>
      </c>
      <c r="E189" cm="1">
        <f t="array" ref="E189">MMULT('coëfficients techniques importé'!$B33:$AL33,'Invesers de la matrice I-A'!AV$11:AV$47)</f>
        <v>0</v>
      </c>
      <c r="F189" cm="1">
        <f t="array" ref="F189">MMULT('coëfficients techniques importé'!$B33:$AL33,'Invesers de la matrice I-A'!AW$11:AW$47)</f>
        <v>0</v>
      </c>
      <c r="G189" cm="1">
        <f t="array" ref="G189">MMULT('coëfficients techniques importé'!$B33:$AL33,'Invesers de la matrice I-A'!AX$11:AX$47)</f>
        <v>0</v>
      </c>
      <c r="H189" cm="1">
        <f t="array" ref="H189">MMULT('coëfficients techniques importé'!$B33:$AL33,'Invesers de la matrice I-A'!AY$11:AY$47)</f>
        <v>0</v>
      </c>
      <c r="I189" cm="1">
        <f t="array" ref="I189">MMULT('coëfficients techniques importé'!$B33:$AL33,'Invesers de la matrice I-A'!AZ$11:AZ$47)</f>
        <v>0</v>
      </c>
      <c r="J189" cm="1">
        <f t="array" ref="J189">MMULT('coëfficients techniques importé'!$B33:$AL33,'Invesers de la matrice I-A'!BA$11:BA$47)</f>
        <v>0</v>
      </c>
      <c r="K189" cm="1">
        <f t="array" ref="K189">MMULT('coëfficients techniques importé'!$B33:$AL33,'Invesers de la matrice I-A'!BB$11:BB$47)</f>
        <v>0</v>
      </c>
      <c r="L189" cm="1">
        <f t="array" ref="L189">MMULT('coëfficients techniques importé'!$B33:$AL33,'Invesers de la matrice I-A'!BC$11:BC$47)</f>
        <v>0</v>
      </c>
      <c r="M189" cm="1">
        <f t="array" ref="M189">MMULT('coëfficients techniques importé'!$B33:$AL33,'Invesers de la matrice I-A'!BD$11:BD$47)</f>
        <v>0</v>
      </c>
      <c r="N189" cm="1">
        <f t="array" ref="N189">MMULT('coëfficients techniques importé'!$B33:$AL33,'Invesers de la matrice I-A'!BE$11:BE$47)</f>
        <v>0</v>
      </c>
      <c r="O189" cm="1">
        <f t="array" ref="O189">MMULT('coëfficients techniques importé'!$B33:$AL33,'Invesers de la matrice I-A'!BF$11:BF$47)</f>
        <v>0</v>
      </c>
      <c r="P189" cm="1">
        <f t="array" ref="P189">MMULT('coëfficients techniques importé'!$B33:$AL33,'Invesers de la matrice I-A'!BG$11:BG$47)</f>
        <v>0</v>
      </c>
      <c r="Q189" cm="1">
        <f t="array" ref="Q189">MMULT('coëfficients techniques importé'!$B33:$AL33,'Invesers de la matrice I-A'!BH$11:BH$47)</f>
        <v>0</v>
      </c>
      <c r="R189" cm="1">
        <f t="array" ref="R189">MMULT('coëfficients techniques importé'!$B33:$AL33,'Invesers de la matrice I-A'!BI$11:BI$47)</f>
        <v>0</v>
      </c>
      <c r="S189" cm="1">
        <f t="array" ref="S189">MMULT('coëfficients techniques importé'!$B33:$AL33,'Invesers de la matrice I-A'!BJ$11:BJ$47)</f>
        <v>0</v>
      </c>
      <c r="T189" cm="1">
        <f t="array" ref="T189">MMULT('coëfficients techniques importé'!$B33:$AL33,'Invesers de la matrice I-A'!BK$11:BK$47)</f>
        <v>0</v>
      </c>
      <c r="U189" cm="1">
        <f t="array" ref="U189">MMULT('coëfficients techniques importé'!$B33:$AL33,'Invesers de la matrice I-A'!BL$11:BL$47)</f>
        <v>0</v>
      </c>
      <c r="V189" cm="1">
        <f t="array" ref="V189">MMULT('coëfficients techniques importé'!$B33:$AL33,'Invesers de la matrice I-A'!BM$11:BM$47)</f>
        <v>0</v>
      </c>
      <c r="W189" cm="1">
        <f t="array" ref="W189">MMULT('coëfficients techniques importé'!$B33:$AL33,'Invesers de la matrice I-A'!BN$11:BN$47)</f>
        <v>0</v>
      </c>
      <c r="X189" cm="1">
        <f t="array" ref="X189">MMULT('coëfficients techniques importé'!$B33:$AL33,'Invesers de la matrice I-A'!BO$11:BO$47)</f>
        <v>0</v>
      </c>
      <c r="Y189" cm="1">
        <f t="array" ref="Y189">MMULT('coëfficients techniques importé'!$B33:$AL33,'Invesers de la matrice I-A'!BP$11:BP$47)</f>
        <v>0</v>
      </c>
      <c r="Z189" cm="1">
        <f t="array" ref="Z189">MMULT('coëfficients techniques importé'!$B33:$AL33,'Invesers de la matrice I-A'!BQ$11:BQ$47)</f>
        <v>0</v>
      </c>
      <c r="AA189" cm="1">
        <f t="array" ref="AA189">MMULT('coëfficients techniques importé'!$B33:$AL33,'Invesers de la matrice I-A'!BR$11:BR$47)</f>
        <v>0</v>
      </c>
      <c r="AB189" cm="1">
        <f t="array" ref="AB189">MMULT('coëfficients techniques importé'!$B33:$AL33,'Invesers de la matrice I-A'!BS$11:BS$47)</f>
        <v>0</v>
      </c>
      <c r="AC189" cm="1">
        <f t="array" ref="AC189">MMULT('coëfficients techniques importé'!$B33:$AL33,'Invesers de la matrice I-A'!BT$11:BT$47)</f>
        <v>0</v>
      </c>
      <c r="AD189" cm="1">
        <f t="array" ref="AD189">MMULT('coëfficients techniques importé'!$B33:$AL33,'Invesers de la matrice I-A'!BU$11:BU$47)</f>
        <v>0</v>
      </c>
      <c r="AE189" cm="1">
        <f t="array" ref="AE189">MMULT('coëfficients techniques importé'!$B33:$AL33,'Invesers de la matrice I-A'!BV$11:BV$47)</f>
        <v>0</v>
      </c>
      <c r="AF189" cm="1">
        <f t="array" ref="AF189">MMULT('coëfficients techniques importé'!$B33:$AL33,'Invesers de la matrice I-A'!BW$11:BW$47)</f>
        <v>0</v>
      </c>
      <c r="AG189" cm="1">
        <f t="array" ref="AG189">MMULT('coëfficients techniques importé'!$B33:$AL33,'Invesers de la matrice I-A'!BX$11:BX$47)</f>
        <v>0</v>
      </c>
      <c r="AH189" cm="1">
        <f t="array" ref="AH189">MMULT('coëfficients techniques importé'!$B33:$AL33,'Invesers de la matrice I-A'!BY$11:BY$47)</f>
        <v>0</v>
      </c>
      <c r="AI189" cm="1">
        <f t="array" ref="AI189">MMULT('coëfficients techniques importé'!$B33:$AL33,'Invesers de la matrice I-A'!BZ$11:BZ$47)</f>
        <v>0</v>
      </c>
      <c r="AJ189" cm="1">
        <f t="array" ref="AJ189">MMULT('coëfficients techniques importé'!$B33:$AL33,'Invesers de la matrice I-A'!CA$11:CA$47)</f>
        <v>0</v>
      </c>
      <c r="AK189" cm="1">
        <f t="array" ref="AK189">MMULT('coëfficients techniques importé'!$B33:$AL33,'Invesers de la matrice I-A'!CB$11:CB$47)</f>
        <v>0</v>
      </c>
      <c r="AL189" cm="1">
        <f t="array" ref="AL189">MMULT('coëfficients techniques importé'!$B33:$AL33,'Invesers de la matrice I-A'!CC$11:CC$47)</f>
        <v>0</v>
      </c>
      <c r="AN189" s="5"/>
    </row>
    <row r="190" spans="1:40">
      <c r="A190" s="13" t="s">
        <v>40</v>
      </c>
      <c r="B190" cm="1">
        <f t="array" ref="B190">MMULT('coëfficients techniques importé'!$B34:$AL34,'Invesers de la matrice I-A'!AS$11:AS$47)</f>
        <v>3.9351737834539227E-6</v>
      </c>
      <c r="C190" cm="1">
        <f t="array" ref="C190">MMULT('coëfficients techniques importé'!$B34:$AL34,'Invesers de la matrice I-A'!AT$11:AT$47)</f>
        <v>7.6972742790060634E-6</v>
      </c>
      <c r="D190" cm="1">
        <f t="array" ref="D190">MMULT('coëfficients techniques importé'!$B34:$AL34,'Invesers de la matrice I-A'!AU$11:AU$47)</f>
        <v>1.156619460500136E-5</v>
      </c>
      <c r="E190" cm="1">
        <f t="array" ref="E190">MMULT('coëfficients techniques importé'!$B34:$AL34,'Invesers de la matrice I-A'!AV$11:AV$47)</f>
        <v>1.0616435793404518E-5</v>
      </c>
      <c r="F190" cm="1">
        <f t="array" ref="F190">MMULT('coëfficients techniques importé'!$B34:$AL34,'Invesers de la matrice I-A'!AW$11:AW$47)</f>
        <v>9.1183461713132263E-6</v>
      </c>
      <c r="G190" cm="1">
        <f t="array" ref="G190">MMULT('coëfficients techniques importé'!$B34:$AL34,'Invesers de la matrice I-A'!AX$11:AX$47)</f>
        <v>1.2359510794716137E-5</v>
      </c>
      <c r="H190" cm="1">
        <f t="array" ref="H190">MMULT('coëfficients techniques importé'!$B34:$AL34,'Invesers de la matrice I-A'!AY$11:AY$47)</f>
        <v>8.5620136377133497E-6</v>
      </c>
      <c r="I190" cm="1">
        <f t="array" ref="I190">MMULT('coëfficients techniques importé'!$B34:$AL34,'Invesers de la matrice I-A'!AZ$11:AZ$47)</f>
        <v>6.2245127231857102E-6</v>
      </c>
      <c r="J190" cm="1">
        <f t="array" ref="J190">MMULT('coëfficients techniques importé'!$B34:$AL34,'Invesers de la matrice I-A'!BA$11:BA$47)</f>
        <v>8.2432402587417233E-6</v>
      </c>
      <c r="K190" cm="1">
        <f t="array" ref="K190">MMULT('coëfficients techniques importé'!$B34:$AL34,'Invesers de la matrice I-A'!BB$11:BB$47)</f>
        <v>1.1171995727887499E-5</v>
      </c>
      <c r="L190" cm="1">
        <f t="array" ref="L190">MMULT('coëfficients techniques importé'!$B34:$AL34,'Invesers de la matrice I-A'!BC$11:BC$47)</f>
        <v>5.8653368874468769E-6</v>
      </c>
      <c r="M190" cm="1">
        <f t="array" ref="M190">MMULT('coëfficients techniques importé'!$B34:$AL34,'Invesers de la matrice I-A'!BD$11:BD$47)</f>
        <v>7.6329031014244816E-6</v>
      </c>
      <c r="N190" cm="1">
        <f t="array" ref="N190">MMULT('coëfficients techniques importé'!$B34:$AL34,'Invesers de la matrice I-A'!BE$11:BE$47)</f>
        <v>9.5818721028694483E-6</v>
      </c>
      <c r="O190" cm="1">
        <f t="array" ref="O190">MMULT('coëfficients techniques importé'!$B34:$AL34,'Invesers de la matrice I-A'!BF$11:BF$47)</f>
        <v>7.7118138939653066E-6</v>
      </c>
      <c r="P190" cm="1">
        <f t="array" ref="P190">MMULT('coëfficients techniques importé'!$B34:$AL34,'Invesers de la matrice I-A'!BG$11:BG$47)</f>
        <v>7.3123957312478481E-6</v>
      </c>
      <c r="Q190" cm="1">
        <f t="array" ref="Q190">MMULT('coëfficients techniques importé'!$B34:$AL34,'Invesers de la matrice I-A'!BH$11:BH$47)</f>
        <v>8.8186236454505494E-6</v>
      </c>
      <c r="R190" cm="1">
        <f t="array" ref="R190">MMULT('coëfficients techniques importé'!$B34:$AL34,'Invesers de la matrice I-A'!BI$11:BI$47)</f>
        <v>1.1971749651753204E-5</v>
      </c>
      <c r="S190" cm="1">
        <f t="array" ref="S190">MMULT('coëfficients techniques importé'!$B34:$AL34,'Invesers de la matrice I-A'!BJ$11:BJ$47)</f>
        <v>1.1610333145549927E-5</v>
      </c>
      <c r="T190" cm="1">
        <f t="array" ref="T190">MMULT('coëfficients techniques importé'!$B34:$AL34,'Invesers de la matrice I-A'!BK$11:BK$47)</f>
        <v>1.0087472801137791E-5</v>
      </c>
      <c r="U190" cm="1">
        <f t="array" ref="U190">MMULT('coëfficients techniques importé'!$B34:$AL34,'Invesers de la matrice I-A'!BL$11:BL$47)</f>
        <v>1.3772775836919919E-5</v>
      </c>
      <c r="V190" cm="1">
        <f t="array" ref="V190">MMULT('coëfficients techniques importé'!$B34:$AL34,'Invesers de la matrice I-A'!BM$11:BM$47)</f>
        <v>2.221902715486843E-5</v>
      </c>
      <c r="W190" cm="1">
        <f t="array" ref="W190">MMULT('coëfficients techniques importé'!$B34:$AL34,'Invesers de la matrice I-A'!BN$11:BN$47)</f>
        <v>1.1587050102904221E-5</v>
      </c>
      <c r="X190" cm="1">
        <f t="array" ref="X190">MMULT('coëfficients techniques importé'!$B34:$AL34,'Invesers de la matrice I-A'!BO$11:BO$47)</f>
        <v>1.473532774426597E-5</v>
      </c>
      <c r="Y190" cm="1">
        <f t="array" ref="Y190">MMULT('coëfficients techniques importé'!$B34:$AL34,'Invesers de la matrice I-A'!BP$11:BP$47)</f>
        <v>1.2578479792425756E-5</v>
      </c>
      <c r="Z190" cm="1">
        <f t="array" ref="Z190">MMULT('coëfficients techniques importé'!$B34:$AL34,'Invesers de la matrice I-A'!BQ$11:BQ$47)</f>
        <v>2.5475911169174964E-5</v>
      </c>
      <c r="AA190" cm="1">
        <f t="array" ref="AA190">MMULT('coëfficients techniques importé'!$B34:$AL34,'Invesers de la matrice I-A'!BR$11:BR$47)</f>
        <v>3.240189424424137E-6</v>
      </c>
      <c r="AB190" cm="1">
        <f t="array" ref="AB190">MMULT('coëfficients techniques importé'!$B34:$AL34,'Invesers de la matrice I-A'!BS$11:BS$47)</f>
        <v>9.1343845470885057E-6</v>
      </c>
      <c r="AC190" cm="1">
        <f t="array" ref="AC190">MMULT('coëfficients techniques importé'!$B34:$AL34,'Invesers de la matrice I-A'!BT$11:BT$47)</f>
        <v>2.2258963686760124E-5</v>
      </c>
      <c r="AD190" cm="1">
        <f t="array" ref="AD190">MMULT('coëfficients techniques importé'!$B34:$AL34,'Invesers de la matrice I-A'!BU$11:BU$47)</f>
        <v>2.1790366527202879E-5</v>
      </c>
      <c r="AE190" cm="1">
        <f t="array" ref="AE190">MMULT('coëfficients techniques importé'!$B34:$AL34,'Invesers de la matrice I-A'!BV$11:BV$47)</f>
        <v>2.001696815776333E-5</v>
      </c>
      <c r="AF190" cm="1">
        <f t="array" ref="AF190">MMULT('coëfficients techniques importé'!$B34:$AL34,'Invesers de la matrice I-A'!BW$11:BW$47)</f>
        <v>1.4811104643276738E-5</v>
      </c>
      <c r="AG190" cm="1">
        <f t="array" ref="AG190">MMULT('coëfficients techniques importé'!$B34:$AL34,'Invesers de la matrice I-A'!BX$11:BX$47)</f>
        <v>3.3227405697427044E-6</v>
      </c>
      <c r="AH190" cm="1">
        <f t="array" ref="AH190">MMULT('coëfficients techniques importé'!$B34:$AL34,'Invesers de la matrice I-A'!BY$11:BY$47)</f>
        <v>3.2977369847366254E-4</v>
      </c>
      <c r="AI190" cm="1">
        <f t="array" ref="AI190">MMULT('coëfficients techniques importé'!$B34:$AL34,'Invesers de la matrice I-A'!BZ$11:BZ$47)</f>
        <v>3.4946365492568774E-5</v>
      </c>
      <c r="AJ190" cm="1">
        <f t="array" ref="AJ190">MMULT('coëfficients techniques importé'!$B34:$AL34,'Invesers de la matrice I-A'!CA$11:CA$47)</f>
        <v>1.1480367554200478E-5</v>
      </c>
      <c r="AK190" cm="1">
        <f t="array" ref="AK190">MMULT('coëfficients techniques importé'!$B34:$AL34,'Invesers de la matrice I-A'!CB$11:CB$47)</f>
        <v>6.7179582852351119E-6</v>
      </c>
      <c r="AL190" cm="1">
        <f t="array" ref="AL190">MMULT('coëfficients techniques importé'!$B34:$AL34,'Invesers de la matrice I-A'!CC$11:CC$47)</f>
        <v>0</v>
      </c>
      <c r="AN190" s="5"/>
    </row>
    <row r="191" spans="1:40">
      <c r="A191" s="13" t="s">
        <v>41</v>
      </c>
      <c r="B191" cm="1">
        <f t="array" ref="B191">MMULT('coëfficients techniques importé'!$B35:$AL35,'Invesers de la matrice I-A'!AS$11:AS$47)</f>
        <v>0</v>
      </c>
      <c r="C191" cm="1">
        <f t="array" ref="C191">MMULT('coëfficients techniques importé'!$B35:$AL35,'Invesers de la matrice I-A'!AT$11:AT$47)</f>
        <v>0</v>
      </c>
      <c r="D191" cm="1">
        <f t="array" ref="D191">MMULT('coëfficients techniques importé'!$B35:$AL35,'Invesers de la matrice I-A'!AU$11:AU$47)</f>
        <v>0</v>
      </c>
      <c r="E191" cm="1">
        <f t="array" ref="E191">MMULT('coëfficients techniques importé'!$B35:$AL35,'Invesers de la matrice I-A'!AV$11:AV$47)</f>
        <v>0</v>
      </c>
      <c r="F191" cm="1">
        <f t="array" ref="F191">MMULT('coëfficients techniques importé'!$B35:$AL35,'Invesers de la matrice I-A'!AW$11:AW$47)</f>
        <v>0</v>
      </c>
      <c r="G191" cm="1">
        <f t="array" ref="G191">MMULT('coëfficients techniques importé'!$B35:$AL35,'Invesers de la matrice I-A'!AX$11:AX$47)</f>
        <v>0</v>
      </c>
      <c r="H191" cm="1">
        <f t="array" ref="H191">MMULT('coëfficients techniques importé'!$B35:$AL35,'Invesers de la matrice I-A'!AY$11:AY$47)</f>
        <v>0</v>
      </c>
      <c r="I191" cm="1">
        <f t="array" ref="I191">MMULT('coëfficients techniques importé'!$B35:$AL35,'Invesers de la matrice I-A'!AZ$11:AZ$47)</f>
        <v>0</v>
      </c>
      <c r="J191" cm="1">
        <f t="array" ref="J191">MMULT('coëfficients techniques importé'!$B35:$AL35,'Invesers de la matrice I-A'!BA$11:BA$47)</f>
        <v>0</v>
      </c>
      <c r="K191" cm="1">
        <f t="array" ref="K191">MMULT('coëfficients techniques importé'!$B35:$AL35,'Invesers de la matrice I-A'!BB$11:BB$47)</f>
        <v>0</v>
      </c>
      <c r="L191" cm="1">
        <f t="array" ref="L191">MMULT('coëfficients techniques importé'!$B35:$AL35,'Invesers de la matrice I-A'!BC$11:BC$47)</f>
        <v>0</v>
      </c>
      <c r="M191" cm="1">
        <f t="array" ref="M191">MMULT('coëfficients techniques importé'!$B35:$AL35,'Invesers de la matrice I-A'!BD$11:BD$47)</f>
        <v>0</v>
      </c>
      <c r="N191" cm="1">
        <f t="array" ref="N191">MMULT('coëfficients techniques importé'!$B35:$AL35,'Invesers de la matrice I-A'!BE$11:BE$47)</f>
        <v>0</v>
      </c>
      <c r="O191" cm="1">
        <f t="array" ref="O191">MMULT('coëfficients techniques importé'!$B35:$AL35,'Invesers de la matrice I-A'!BF$11:BF$47)</f>
        <v>0</v>
      </c>
      <c r="P191" cm="1">
        <f t="array" ref="P191">MMULT('coëfficients techniques importé'!$B35:$AL35,'Invesers de la matrice I-A'!BG$11:BG$47)</f>
        <v>0</v>
      </c>
      <c r="Q191" cm="1">
        <f t="array" ref="Q191">MMULT('coëfficients techniques importé'!$B35:$AL35,'Invesers de la matrice I-A'!BH$11:BH$47)</f>
        <v>0</v>
      </c>
      <c r="R191" cm="1">
        <f t="array" ref="R191">MMULT('coëfficients techniques importé'!$B35:$AL35,'Invesers de la matrice I-A'!BI$11:BI$47)</f>
        <v>0</v>
      </c>
      <c r="S191" cm="1">
        <f t="array" ref="S191">MMULT('coëfficients techniques importé'!$B35:$AL35,'Invesers de la matrice I-A'!BJ$11:BJ$47)</f>
        <v>0</v>
      </c>
      <c r="T191" cm="1">
        <f t="array" ref="T191">MMULT('coëfficients techniques importé'!$B35:$AL35,'Invesers de la matrice I-A'!BK$11:BK$47)</f>
        <v>0</v>
      </c>
      <c r="U191" cm="1">
        <f t="array" ref="U191">MMULT('coëfficients techniques importé'!$B35:$AL35,'Invesers de la matrice I-A'!BL$11:BL$47)</f>
        <v>0</v>
      </c>
      <c r="V191" cm="1">
        <f t="array" ref="V191">MMULT('coëfficients techniques importé'!$B35:$AL35,'Invesers de la matrice I-A'!BM$11:BM$47)</f>
        <v>0</v>
      </c>
      <c r="W191" cm="1">
        <f t="array" ref="W191">MMULT('coëfficients techniques importé'!$B35:$AL35,'Invesers de la matrice I-A'!BN$11:BN$47)</f>
        <v>0</v>
      </c>
      <c r="X191" cm="1">
        <f t="array" ref="X191">MMULT('coëfficients techniques importé'!$B35:$AL35,'Invesers de la matrice I-A'!BO$11:BO$47)</f>
        <v>0</v>
      </c>
      <c r="Y191" cm="1">
        <f t="array" ref="Y191">MMULT('coëfficients techniques importé'!$B35:$AL35,'Invesers de la matrice I-A'!BP$11:BP$47)</f>
        <v>0</v>
      </c>
      <c r="Z191" cm="1">
        <f t="array" ref="Z191">MMULT('coëfficients techniques importé'!$B35:$AL35,'Invesers de la matrice I-A'!BQ$11:BQ$47)</f>
        <v>0</v>
      </c>
      <c r="AA191" cm="1">
        <f t="array" ref="AA191">MMULT('coëfficients techniques importé'!$B35:$AL35,'Invesers de la matrice I-A'!BR$11:BR$47)</f>
        <v>0</v>
      </c>
      <c r="AB191" cm="1">
        <f t="array" ref="AB191">MMULT('coëfficients techniques importé'!$B35:$AL35,'Invesers de la matrice I-A'!BS$11:BS$47)</f>
        <v>0</v>
      </c>
      <c r="AC191" cm="1">
        <f t="array" ref="AC191">MMULT('coëfficients techniques importé'!$B35:$AL35,'Invesers de la matrice I-A'!BT$11:BT$47)</f>
        <v>0</v>
      </c>
      <c r="AD191" cm="1">
        <f t="array" ref="AD191">MMULT('coëfficients techniques importé'!$B35:$AL35,'Invesers de la matrice I-A'!BU$11:BU$47)</f>
        <v>0</v>
      </c>
      <c r="AE191" cm="1">
        <f t="array" ref="AE191">MMULT('coëfficients techniques importé'!$B35:$AL35,'Invesers de la matrice I-A'!BV$11:BV$47)</f>
        <v>0</v>
      </c>
      <c r="AF191" cm="1">
        <f t="array" ref="AF191">MMULT('coëfficients techniques importé'!$B35:$AL35,'Invesers de la matrice I-A'!BW$11:BW$47)</f>
        <v>0</v>
      </c>
      <c r="AG191" cm="1">
        <f t="array" ref="AG191">MMULT('coëfficients techniques importé'!$B35:$AL35,'Invesers de la matrice I-A'!BX$11:BX$47)</f>
        <v>0</v>
      </c>
      <c r="AH191" cm="1">
        <f t="array" ref="AH191">MMULT('coëfficients techniques importé'!$B35:$AL35,'Invesers de la matrice I-A'!BY$11:BY$47)</f>
        <v>0</v>
      </c>
      <c r="AI191" cm="1">
        <f t="array" ref="AI191">MMULT('coëfficients techniques importé'!$B35:$AL35,'Invesers de la matrice I-A'!BZ$11:BZ$47)</f>
        <v>0</v>
      </c>
      <c r="AJ191" cm="1">
        <f t="array" ref="AJ191">MMULT('coëfficients techniques importé'!$B35:$AL35,'Invesers de la matrice I-A'!CA$11:CA$47)</f>
        <v>0</v>
      </c>
      <c r="AK191" cm="1">
        <f t="array" ref="AK191">MMULT('coëfficients techniques importé'!$B35:$AL35,'Invesers de la matrice I-A'!CB$11:CB$47)</f>
        <v>0</v>
      </c>
      <c r="AL191" cm="1">
        <f t="array" ref="AL191">MMULT('coëfficients techniques importé'!$B35:$AL35,'Invesers de la matrice I-A'!CC$11:CC$47)</f>
        <v>0</v>
      </c>
      <c r="AN191" s="5"/>
    </row>
    <row r="192" spans="1:40">
      <c r="A192" s="13" t="s">
        <v>42</v>
      </c>
      <c r="B192" cm="1">
        <f t="array" ref="B192">MMULT('coëfficients techniques importé'!$B36:$AL36,'Invesers de la matrice I-A'!AS$11:AS$47)</f>
        <v>1.5974836237988662E-5</v>
      </c>
      <c r="C192" cm="1">
        <f t="array" ref="C192">MMULT('coëfficients techniques importé'!$B36:$AL36,'Invesers de la matrice I-A'!AT$11:AT$47)</f>
        <v>2.2769910534090581E-5</v>
      </c>
      <c r="D192" cm="1">
        <f t="array" ref="D192">MMULT('coëfficients techniques importé'!$B36:$AL36,'Invesers de la matrice I-A'!AU$11:AU$47)</f>
        <v>2.9256277320384744E-5</v>
      </c>
      <c r="E192" cm="1">
        <f t="array" ref="E192">MMULT('coëfficients techniques importé'!$B36:$AL36,'Invesers de la matrice I-A'!AV$11:AV$47)</f>
        <v>2.3710094184148363E-5</v>
      </c>
      <c r="F192" cm="1">
        <f t="array" ref="F192">MMULT('coëfficients techniques importé'!$B36:$AL36,'Invesers de la matrice I-A'!AW$11:AW$47)</f>
        <v>3.8661634737466209E-5</v>
      </c>
      <c r="G192" cm="1">
        <f t="array" ref="G192">MMULT('coëfficients techniques importé'!$B36:$AL36,'Invesers de la matrice I-A'!AX$11:AX$47)</f>
        <v>3.419572036558084E-5</v>
      </c>
      <c r="H192" cm="1">
        <f t="array" ref="H192">MMULT('coëfficients techniques importé'!$B36:$AL36,'Invesers de la matrice I-A'!AY$11:AY$47)</f>
        <v>2.499466709969963E-5</v>
      </c>
      <c r="I192" cm="1">
        <f t="array" ref="I192">MMULT('coëfficients techniques importé'!$B36:$AL36,'Invesers de la matrice I-A'!AZ$11:AZ$47)</f>
        <v>4.7270706229264806E-5</v>
      </c>
      <c r="J192" cm="1">
        <f t="array" ref="J192">MMULT('coëfficients techniques importé'!$B36:$AL36,'Invesers de la matrice I-A'!BA$11:BA$47)</f>
        <v>3.5833371879007E-5</v>
      </c>
      <c r="K192" cm="1">
        <f t="array" ref="K192">MMULT('coëfficients techniques importé'!$B36:$AL36,'Invesers de la matrice I-A'!BB$11:BB$47)</f>
        <v>4.0830449563379627E-5</v>
      </c>
      <c r="L192" cm="1">
        <f t="array" ref="L192">MMULT('coëfficients techniques importé'!$B36:$AL36,'Invesers de la matrice I-A'!BC$11:BC$47)</f>
        <v>1.9501998257830722E-5</v>
      </c>
      <c r="M192" cm="1">
        <f t="array" ref="M192">MMULT('coëfficients techniques importé'!$B36:$AL36,'Invesers de la matrice I-A'!BD$11:BD$47)</f>
        <v>2.3468577644570637E-5</v>
      </c>
      <c r="N192" cm="1">
        <f t="array" ref="N192">MMULT('coëfficients techniques importé'!$B36:$AL36,'Invesers de la matrice I-A'!BE$11:BE$47)</f>
        <v>2.6818603790397305E-5</v>
      </c>
      <c r="O192" cm="1">
        <f t="array" ref="O192">MMULT('coëfficients techniques importé'!$B36:$AL36,'Invesers de la matrice I-A'!BF$11:BF$47)</f>
        <v>2.2875293105368468E-5</v>
      </c>
      <c r="P192" cm="1">
        <f t="array" ref="P192">MMULT('coëfficients techniques importé'!$B36:$AL36,'Invesers de la matrice I-A'!BG$11:BG$47)</f>
        <v>2.2211610023548637E-5</v>
      </c>
      <c r="Q192" cm="1">
        <f t="array" ref="Q192">MMULT('coëfficients techniques importé'!$B36:$AL36,'Invesers de la matrice I-A'!BH$11:BH$47)</f>
        <v>3.2237526973809048E-5</v>
      </c>
      <c r="R192" cm="1">
        <f t="array" ref="R192">MMULT('coëfficients techniques importé'!$B36:$AL36,'Invesers de la matrice I-A'!BI$11:BI$47)</f>
        <v>7.7251799003088663E-5</v>
      </c>
      <c r="S192" cm="1">
        <f t="array" ref="S192">MMULT('coëfficients techniques importé'!$B36:$AL36,'Invesers de la matrice I-A'!BJ$11:BJ$47)</f>
        <v>2.7338260976874803E-5</v>
      </c>
      <c r="T192" cm="1">
        <f t="array" ref="T192">MMULT('coëfficients techniques importé'!$B36:$AL36,'Invesers de la matrice I-A'!BK$11:BK$47)</f>
        <v>5.1137113486823219E-5</v>
      </c>
      <c r="U192" cm="1">
        <f t="array" ref="U192">MMULT('coëfficients techniques importé'!$B36:$AL36,'Invesers de la matrice I-A'!BL$11:BL$47)</f>
        <v>3.2268453761009835E-5</v>
      </c>
      <c r="V192" cm="1">
        <f t="array" ref="V192">MMULT('coëfficients techniques importé'!$B36:$AL36,'Invesers de la matrice I-A'!BM$11:BM$47)</f>
        <v>4.4608740095107693E-5</v>
      </c>
      <c r="W192" cm="1">
        <f t="array" ref="W192">MMULT('coëfficients techniques importé'!$B36:$AL36,'Invesers de la matrice I-A'!BN$11:BN$47)</f>
        <v>3.7063367607431455E-5</v>
      </c>
      <c r="X192" cm="1">
        <f t="array" ref="X192">MMULT('coëfficients techniques importé'!$B36:$AL36,'Invesers de la matrice I-A'!BO$11:BO$47)</f>
        <v>3.3001602462090061E-5</v>
      </c>
      <c r="Y192" cm="1">
        <f t="array" ref="Y192">MMULT('coëfficients techniques importé'!$B36:$AL36,'Invesers de la matrice I-A'!BP$11:BP$47)</f>
        <v>6.7133950731062747E-5</v>
      </c>
      <c r="Z192" cm="1">
        <f t="array" ref="Z192">MMULT('coëfficients techniques importé'!$B36:$AL36,'Invesers de la matrice I-A'!BQ$11:BQ$47)</f>
        <v>3.3701358291281221E-5</v>
      </c>
      <c r="AA192" cm="1">
        <f t="array" ref="AA192">MMULT('coëfficients techniques importé'!$B36:$AL36,'Invesers de la matrice I-A'!BR$11:BR$47)</f>
        <v>3.424358328977077E-5</v>
      </c>
      <c r="AB192" cm="1">
        <f t="array" ref="AB192">MMULT('coëfficients techniques importé'!$B36:$AL36,'Invesers de la matrice I-A'!BS$11:BS$47)</f>
        <v>6.9654038908771341E-5</v>
      </c>
      <c r="AC192" cm="1">
        <f t="array" ref="AC192">MMULT('coëfficients techniques importé'!$B36:$AL36,'Invesers de la matrice I-A'!BT$11:BT$47)</f>
        <v>7.8045274691636844E-5</v>
      </c>
      <c r="AD192" cm="1">
        <f t="array" ref="AD192">MMULT('coëfficients techniques importé'!$B36:$AL36,'Invesers de la matrice I-A'!BU$11:BU$47)</f>
        <v>3.5331281919708272E-4</v>
      </c>
      <c r="AE192" cm="1">
        <f t="array" ref="AE192">MMULT('coëfficients techniques importé'!$B36:$AL36,'Invesers de la matrice I-A'!BV$11:BV$47)</f>
        <v>1.2847218345675743E-4</v>
      </c>
      <c r="AF192" cm="1">
        <f t="array" ref="AF192">MMULT('coëfficients techniques importé'!$B36:$AL36,'Invesers de la matrice I-A'!BW$11:BW$47)</f>
        <v>1.4132132568963504E-4</v>
      </c>
      <c r="AG192" cm="1">
        <f t="array" ref="AG192">MMULT('coëfficients techniques importé'!$B36:$AL36,'Invesers de la matrice I-A'!BX$11:BX$47)</f>
        <v>1.0786891370800313E-4</v>
      </c>
      <c r="AH192" cm="1">
        <f t="array" ref="AH192">MMULT('coëfficients techniques importé'!$B36:$AL36,'Invesers de la matrice I-A'!BY$11:BY$47)</f>
        <v>1.4586424487920489E-5</v>
      </c>
      <c r="AI192" cm="1">
        <f t="array" ref="AI192">MMULT('coëfficients techniques importé'!$B36:$AL36,'Invesers de la matrice I-A'!BZ$11:BZ$47)</f>
        <v>8.488369439082569E-5</v>
      </c>
      <c r="AJ192" cm="1">
        <f t="array" ref="AJ192">MMULT('coëfficients techniques importé'!$B36:$AL36,'Invesers de la matrice I-A'!CA$11:CA$47)</f>
        <v>4.3860978315717735E-3</v>
      </c>
      <c r="AK192" cm="1">
        <f t="array" ref="AK192">MMULT('coëfficients techniques importé'!$B36:$AL36,'Invesers de la matrice I-A'!CB$11:CB$47)</f>
        <v>3.8569784163764256E-4</v>
      </c>
      <c r="AL192" cm="1">
        <f t="array" ref="AL192">MMULT('coëfficients techniques importé'!$B36:$AL36,'Invesers de la matrice I-A'!CC$11:CC$47)</f>
        <v>0</v>
      </c>
      <c r="AN192" s="5"/>
    </row>
    <row r="193" spans="1:41">
      <c r="A193" s="13" t="s">
        <v>43</v>
      </c>
      <c r="B193" cm="1">
        <f t="array" ref="B193">MMULT('coëfficients techniques importé'!$B37:$AL37,'Invesers de la matrice I-A'!AS$11:AS$47)</f>
        <v>1.1093039267142203E-4</v>
      </c>
      <c r="C193" cm="1">
        <f t="array" ref="C193">MMULT('coëfficients techniques importé'!$B37:$AL37,'Invesers de la matrice I-A'!AT$11:AT$47)</f>
        <v>1.1276824671410595E-4</v>
      </c>
      <c r="D193" cm="1">
        <f t="array" ref="D193">MMULT('coëfficients techniques importé'!$B37:$AL37,'Invesers de la matrice I-A'!AU$11:AU$47)</f>
        <v>2.7723798147293911E-4</v>
      </c>
      <c r="E193" cm="1">
        <f t="array" ref="E193">MMULT('coëfficients techniques importé'!$B37:$AL37,'Invesers de la matrice I-A'!AV$11:AV$47)</f>
        <v>1.3769237854656215E-4</v>
      </c>
      <c r="F193" cm="1">
        <f t="array" ref="F193">MMULT('coëfficients techniques importé'!$B37:$AL37,'Invesers de la matrice I-A'!AW$11:AW$47)</f>
        <v>1.9298610875867071E-4</v>
      </c>
      <c r="G193" cm="1">
        <f t="array" ref="G193">MMULT('coëfficients techniques importé'!$B37:$AL37,'Invesers de la matrice I-A'!AX$11:AX$47)</f>
        <v>2.0572551805132921E-4</v>
      </c>
      <c r="H193" cm="1">
        <f t="array" ref="H193">MMULT('coëfficients techniques importé'!$B37:$AL37,'Invesers de la matrice I-A'!AY$11:AY$47)</f>
        <v>2.2305789877310526E-4</v>
      </c>
      <c r="I193" cm="1">
        <f t="array" ref="I193">MMULT('coëfficients techniques importé'!$B37:$AL37,'Invesers de la matrice I-A'!AZ$11:AZ$47)</f>
        <v>1.7471576426079572E-4</v>
      </c>
      <c r="J193" cm="1">
        <f t="array" ref="J193">MMULT('coëfficients techniques importé'!$B37:$AL37,'Invesers de la matrice I-A'!BA$11:BA$47)</f>
        <v>2.4106072817044817E-4</v>
      </c>
      <c r="K193" cm="1">
        <f t="array" ref="K193">MMULT('coëfficients techniques importé'!$B37:$AL37,'Invesers de la matrice I-A'!BB$11:BB$47)</f>
        <v>2.0860218647311053E-4</v>
      </c>
      <c r="L193" cm="1">
        <f t="array" ref="L193">MMULT('coëfficients techniques importé'!$B37:$AL37,'Invesers de la matrice I-A'!BC$11:BC$47)</f>
        <v>1.2620576138836561E-4</v>
      </c>
      <c r="M193" cm="1">
        <f t="array" ref="M193">MMULT('coëfficients techniques importé'!$B37:$AL37,'Invesers de la matrice I-A'!BD$11:BD$47)</f>
        <v>1.477926331661875E-4</v>
      </c>
      <c r="N193" cm="1">
        <f t="array" ref="N193">MMULT('coëfficients techniques importé'!$B37:$AL37,'Invesers de la matrice I-A'!BE$11:BE$47)</f>
        <v>2.1933262488784037E-4</v>
      </c>
      <c r="O193" cm="1">
        <f t="array" ref="O193">MMULT('coëfficients techniques importé'!$B37:$AL37,'Invesers de la matrice I-A'!BF$11:BF$47)</f>
        <v>1.6846649744507044E-4</v>
      </c>
      <c r="P193" cm="1">
        <f t="array" ref="P193">MMULT('coëfficients techniques importé'!$B37:$AL37,'Invesers de la matrice I-A'!BG$11:BG$47)</f>
        <v>1.5740152893537048E-4</v>
      </c>
      <c r="Q193" cm="1">
        <f t="array" ref="Q193">MMULT('coëfficients techniques importé'!$B37:$AL37,'Invesers de la matrice I-A'!BH$11:BH$47)</f>
        <v>4.5878516389279459E-4</v>
      </c>
      <c r="R193" cm="1">
        <f t="array" ref="R193">MMULT('coëfficients techniques importé'!$B37:$AL37,'Invesers de la matrice I-A'!BI$11:BI$47)</f>
        <v>1.5397577531387293E-4</v>
      </c>
      <c r="S193" cm="1">
        <f t="array" ref="S193">MMULT('coëfficients techniques importé'!$B37:$AL37,'Invesers de la matrice I-A'!BJ$11:BJ$47)</f>
        <v>3.310356379567498E-4</v>
      </c>
      <c r="T193" cm="1">
        <f t="array" ref="T193">MMULT('coëfficients techniques importé'!$B37:$AL37,'Invesers de la matrice I-A'!BK$11:BK$47)</f>
        <v>2.758194055931397E-4</v>
      </c>
      <c r="U193" cm="1">
        <f t="array" ref="U193">MMULT('coëfficients techniques importé'!$B37:$AL37,'Invesers de la matrice I-A'!BL$11:BL$47)</f>
        <v>3.6900147144401305E-4</v>
      </c>
      <c r="V193" cm="1">
        <f t="array" ref="V193">MMULT('coëfficients techniques importé'!$B37:$AL37,'Invesers de la matrice I-A'!BM$11:BM$47)</f>
        <v>1.2209779885005614E-4</v>
      </c>
      <c r="W193" cm="1">
        <f t="array" ref="W193">MMULT('coëfficients techniques importé'!$B37:$AL37,'Invesers de la matrice I-A'!BN$11:BN$47)</f>
        <v>2.7909275801558302E-4</v>
      </c>
      <c r="X193" cm="1">
        <f t="array" ref="X193">MMULT('coëfficients techniques importé'!$B37:$AL37,'Invesers de la matrice I-A'!BO$11:BO$47)</f>
        <v>3.4375629797443009E-4</v>
      </c>
      <c r="Y193" cm="1">
        <f t="array" ref="Y193">MMULT('coëfficients techniques importé'!$B37:$AL37,'Invesers de la matrice I-A'!BP$11:BP$47)</f>
        <v>2.7044509559842345E-4</v>
      </c>
      <c r="Z193" cm="1">
        <f t="array" ref="Z193">MMULT('coëfficients techniques importé'!$B37:$AL37,'Invesers de la matrice I-A'!BQ$11:BQ$47)</f>
        <v>1.1648704445455279E-4</v>
      </c>
      <c r="AA193" cm="1">
        <f t="array" ref="AA193">MMULT('coëfficients techniques importé'!$B37:$AL37,'Invesers de la matrice I-A'!BR$11:BR$47)</f>
        <v>4.1944788988735202E-5</v>
      </c>
      <c r="AB193" cm="1">
        <f t="array" ref="AB193">MMULT('coëfficients techniques importé'!$B37:$AL37,'Invesers de la matrice I-A'!BS$11:BS$47)</f>
        <v>2.4066053347352573E-4</v>
      </c>
      <c r="AC193" cm="1">
        <f t="array" ref="AC193">MMULT('coëfficients techniques importé'!$B37:$AL37,'Invesers de la matrice I-A'!BT$11:BT$47)</f>
        <v>2.1275726731936011E-4</v>
      </c>
      <c r="AD193" cm="1">
        <f t="array" ref="AD193">MMULT('coëfficients techniques importé'!$B37:$AL37,'Invesers de la matrice I-A'!BU$11:BU$47)</f>
        <v>5.6443958733911573E-4</v>
      </c>
      <c r="AE193" cm="1">
        <f t="array" ref="AE193">MMULT('coëfficients techniques importé'!$B37:$AL37,'Invesers de la matrice I-A'!BV$11:BV$47)</f>
        <v>4.1384426768708026E-4</v>
      </c>
      <c r="AF193" cm="1">
        <f t="array" ref="AF193">MMULT('coëfficients techniques importé'!$B37:$AL37,'Invesers de la matrice I-A'!BW$11:BW$47)</f>
        <v>5.8292144131193326E-5</v>
      </c>
      <c r="AG193" cm="1">
        <f t="array" ref="AG193">MMULT('coëfficients techniques importé'!$B37:$AL37,'Invesers de la matrice I-A'!BX$11:BX$47)</f>
        <v>6.70713001139675E-5</v>
      </c>
      <c r="AH193" cm="1">
        <f t="array" ref="AH193">MMULT('coëfficients techniques importé'!$B37:$AL37,'Invesers de la matrice I-A'!BY$11:BY$47)</f>
        <v>4.6318312571374185E-5</v>
      </c>
      <c r="AI193" cm="1">
        <f t="array" ref="AI193">MMULT('coëfficients techniques importé'!$B37:$AL37,'Invesers de la matrice I-A'!BZ$11:BZ$47)</f>
        <v>1.2001665575984398E-4</v>
      </c>
      <c r="AJ193" cm="1">
        <f t="array" ref="AJ193">MMULT('coëfficients techniques importé'!$B37:$AL37,'Invesers de la matrice I-A'!CA$11:CA$47)</f>
        <v>1.8725391132487379E-4</v>
      </c>
      <c r="AK193" cm="1">
        <f t="array" ref="AK193">MMULT('coëfficients techniques importé'!$B37:$AL37,'Invesers de la matrice I-A'!CB$11:CB$47)</f>
        <v>4.2501154861545607E-3</v>
      </c>
      <c r="AL193" cm="1">
        <f t="array" ref="AL193">MMULT('coëfficients techniques importé'!$B37:$AL37,'Invesers de la matrice I-A'!CC$11:CC$47)</f>
        <v>0</v>
      </c>
      <c r="AN193" s="5"/>
    </row>
    <row r="194" spans="1:41">
      <c r="A194" s="13" t="s">
        <v>44</v>
      </c>
      <c r="B194" cm="1">
        <f t="array" ref="B194">MMULT('coëfficients techniques importé'!$B38:$AL38,'Invesers de la matrice I-A'!AS$11:AS$47)</f>
        <v>0</v>
      </c>
      <c r="C194" cm="1">
        <f t="array" ref="C194">MMULT('coëfficients techniques importé'!$B38:$AL38,'Invesers de la matrice I-A'!AT$11:AT$47)</f>
        <v>0</v>
      </c>
      <c r="D194" cm="1">
        <f t="array" ref="D194">MMULT('coëfficients techniques importé'!$B38:$AL38,'Invesers de la matrice I-A'!AU$11:AU$47)</f>
        <v>0</v>
      </c>
      <c r="E194" cm="1">
        <f t="array" ref="E194">MMULT('coëfficients techniques importé'!$B38:$AL38,'Invesers de la matrice I-A'!AV$11:AV$47)</f>
        <v>0</v>
      </c>
      <c r="F194" cm="1">
        <f t="array" ref="F194">MMULT('coëfficients techniques importé'!$B38:$AL38,'Invesers de la matrice I-A'!AW$11:AW$47)</f>
        <v>0</v>
      </c>
      <c r="G194" cm="1">
        <f t="array" ref="G194">MMULT('coëfficients techniques importé'!$B38:$AL38,'Invesers de la matrice I-A'!AX$11:AX$47)</f>
        <v>0</v>
      </c>
      <c r="H194" cm="1">
        <f t="array" ref="H194">MMULT('coëfficients techniques importé'!$B38:$AL38,'Invesers de la matrice I-A'!AY$11:AY$47)</f>
        <v>0</v>
      </c>
      <c r="I194" cm="1">
        <f t="array" ref="I194">MMULT('coëfficients techniques importé'!$B38:$AL38,'Invesers de la matrice I-A'!AZ$11:AZ$47)</f>
        <v>0</v>
      </c>
      <c r="J194" cm="1">
        <f t="array" ref="J194">MMULT('coëfficients techniques importé'!$B38:$AL38,'Invesers de la matrice I-A'!BA$11:BA$47)</f>
        <v>0</v>
      </c>
      <c r="K194" cm="1">
        <f t="array" ref="K194">MMULT('coëfficients techniques importé'!$B38:$AL38,'Invesers de la matrice I-A'!BB$11:BB$47)</f>
        <v>0</v>
      </c>
      <c r="L194" cm="1">
        <f t="array" ref="L194">MMULT('coëfficients techniques importé'!$B38:$AL38,'Invesers de la matrice I-A'!BC$11:BC$47)</f>
        <v>0</v>
      </c>
      <c r="M194" cm="1">
        <f t="array" ref="M194">MMULT('coëfficients techniques importé'!$B38:$AL38,'Invesers de la matrice I-A'!BD$11:BD$47)</f>
        <v>0</v>
      </c>
      <c r="N194" cm="1">
        <f t="array" ref="N194">MMULT('coëfficients techniques importé'!$B38:$AL38,'Invesers de la matrice I-A'!BE$11:BE$47)</f>
        <v>0</v>
      </c>
      <c r="O194" cm="1">
        <f t="array" ref="O194">MMULT('coëfficients techniques importé'!$B38:$AL38,'Invesers de la matrice I-A'!BF$11:BF$47)</f>
        <v>0</v>
      </c>
      <c r="P194" cm="1">
        <f t="array" ref="P194">MMULT('coëfficients techniques importé'!$B38:$AL38,'Invesers de la matrice I-A'!BG$11:BG$47)</f>
        <v>0</v>
      </c>
      <c r="Q194" cm="1">
        <f t="array" ref="Q194">MMULT('coëfficients techniques importé'!$B38:$AL38,'Invesers de la matrice I-A'!BH$11:BH$47)</f>
        <v>0</v>
      </c>
      <c r="R194" cm="1">
        <f t="array" ref="R194">MMULT('coëfficients techniques importé'!$B38:$AL38,'Invesers de la matrice I-A'!BI$11:BI$47)</f>
        <v>0</v>
      </c>
      <c r="S194" cm="1">
        <f t="array" ref="S194">MMULT('coëfficients techniques importé'!$B38:$AL38,'Invesers de la matrice I-A'!BJ$11:BJ$47)</f>
        <v>0</v>
      </c>
      <c r="T194" cm="1">
        <f t="array" ref="T194">MMULT('coëfficients techniques importé'!$B38:$AL38,'Invesers de la matrice I-A'!BK$11:BK$47)</f>
        <v>0</v>
      </c>
      <c r="U194" cm="1">
        <f t="array" ref="U194">MMULT('coëfficients techniques importé'!$B38:$AL38,'Invesers de la matrice I-A'!BL$11:BL$47)</f>
        <v>0</v>
      </c>
      <c r="V194" cm="1">
        <f t="array" ref="V194">MMULT('coëfficients techniques importé'!$B38:$AL38,'Invesers de la matrice I-A'!BM$11:BM$47)</f>
        <v>0</v>
      </c>
      <c r="W194" cm="1">
        <f t="array" ref="W194">MMULT('coëfficients techniques importé'!$B38:$AL38,'Invesers de la matrice I-A'!BN$11:BN$47)</f>
        <v>0</v>
      </c>
      <c r="X194" cm="1">
        <f t="array" ref="X194">MMULT('coëfficients techniques importé'!$B38:$AL38,'Invesers de la matrice I-A'!BO$11:BO$47)</f>
        <v>0</v>
      </c>
      <c r="Y194" cm="1">
        <f t="array" ref="Y194">MMULT('coëfficients techniques importé'!$B38:$AL38,'Invesers de la matrice I-A'!BP$11:BP$47)</f>
        <v>0</v>
      </c>
      <c r="Z194" cm="1">
        <f t="array" ref="Z194">MMULT('coëfficients techniques importé'!$B38:$AL38,'Invesers de la matrice I-A'!BQ$11:BQ$47)</f>
        <v>0</v>
      </c>
      <c r="AA194" cm="1">
        <f t="array" ref="AA194">MMULT('coëfficients techniques importé'!$B38:$AL38,'Invesers de la matrice I-A'!BR$11:BR$47)</f>
        <v>0</v>
      </c>
      <c r="AB194" cm="1">
        <f t="array" ref="AB194">MMULT('coëfficients techniques importé'!$B38:$AL38,'Invesers de la matrice I-A'!BS$11:BS$47)</f>
        <v>0</v>
      </c>
      <c r="AC194" cm="1">
        <f t="array" ref="AC194">MMULT('coëfficients techniques importé'!$B38:$AL38,'Invesers de la matrice I-A'!BT$11:BT$47)</f>
        <v>0</v>
      </c>
      <c r="AD194" cm="1">
        <f t="array" ref="AD194">MMULT('coëfficients techniques importé'!$B38:$AL38,'Invesers de la matrice I-A'!BU$11:BU$47)</f>
        <v>0</v>
      </c>
      <c r="AE194" cm="1">
        <f t="array" ref="AE194">MMULT('coëfficients techniques importé'!$B38:$AL38,'Invesers de la matrice I-A'!BV$11:BV$47)</f>
        <v>0</v>
      </c>
      <c r="AF194" cm="1">
        <f t="array" ref="AF194">MMULT('coëfficients techniques importé'!$B38:$AL38,'Invesers de la matrice I-A'!BW$11:BW$47)</f>
        <v>0</v>
      </c>
      <c r="AG194" cm="1">
        <f t="array" ref="AG194">MMULT('coëfficients techniques importé'!$B38:$AL38,'Invesers de la matrice I-A'!BX$11:BX$47)</f>
        <v>0</v>
      </c>
      <c r="AH194" cm="1">
        <f t="array" ref="AH194">MMULT('coëfficients techniques importé'!$B38:$AL38,'Invesers de la matrice I-A'!BY$11:BY$47)</f>
        <v>0</v>
      </c>
      <c r="AI194" cm="1">
        <f t="array" ref="AI194">MMULT('coëfficients techniques importé'!$B38:$AL38,'Invesers de la matrice I-A'!BZ$11:BZ$47)</f>
        <v>0</v>
      </c>
      <c r="AJ194" cm="1">
        <f t="array" ref="AJ194">MMULT('coëfficients techniques importé'!$B38:$AL38,'Invesers de la matrice I-A'!CA$11:CA$47)</f>
        <v>0</v>
      </c>
      <c r="AK194" cm="1">
        <f t="array" ref="AK194">MMULT('coëfficients techniques importé'!$B38:$AL38,'Invesers de la matrice I-A'!CB$11:CB$47)</f>
        <v>0</v>
      </c>
      <c r="AL194" cm="1">
        <f t="array" ref="AL194">MMULT('coëfficients techniques importé'!$B38:$AL38,'Invesers de la matrice I-A'!CC$11:CC$47)</f>
        <v>0</v>
      </c>
      <c r="AN194" s="5"/>
    </row>
    <row r="195" spans="1:41">
      <c r="A195" s="94"/>
      <c r="AM195" s="95" t="s">
        <v>134</v>
      </c>
      <c r="AN195" s="95" t="s">
        <v>135</v>
      </c>
      <c r="AO195" s="95" t="s">
        <v>136</v>
      </c>
    </row>
    <row r="196" spans="1:41">
      <c r="A196" s="13" t="s">
        <v>45</v>
      </c>
      <c r="B196" cm="1">
        <f t="array" ref="B196">MMULT($B158:$AL158,B$42:B$78)</f>
        <v>333.08573152807975</v>
      </c>
      <c r="C196" cm="1">
        <f t="array" ref="C196">MMULT($B158:$AL158,C$42:C$78)</f>
        <v>7.7424401739340634E-2</v>
      </c>
      <c r="D196" cm="1">
        <f t="array" ref="D196">MMULT($B158:$AL158,D$42:D$78)</f>
        <v>2534.2936222134731</v>
      </c>
      <c r="E196" cm="1">
        <f t="array" ref="E196">MMULT($B158:$AL158,E$42:E$78)</f>
        <v>8.4650775428876592</v>
      </c>
      <c r="F196" cm="1">
        <f t="array" ref="F196">MMULT($B158:$AL158,F$42:F$78)</f>
        <v>7.7190937615575104</v>
      </c>
      <c r="G196" cm="1">
        <f t="array" ref="G196">MMULT($B158:$AL158,G$42:G$78)</f>
        <v>2.1965491695925921</v>
      </c>
      <c r="H196" cm="1">
        <f t="array" ref="H196">MMULT($B158:$AL158,H$42:H$78)</f>
        <v>4.0676848857310111</v>
      </c>
      <c r="I196" cm="1">
        <f t="array" ref="I196">MMULT($B158:$AL158,I$42:I$78)</f>
        <v>1.4678767590581761</v>
      </c>
      <c r="J196" cm="1">
        <f t="array" ref="J196">MMULT($B158:$AL158,J$42:J$78)</f>
        <v>1.3856909743535757</v>
      </c>
      <c r="K196" cm="1">
        <f t="array" ref="K196">MMULT($B158:$AL158,K$42:K$78)</f>
        <v>1.4515718995055271</v>
      </c>
      <c r="L196" cm="1">
        <f t="array" ref="L196">MMULT($B158:$AL158,L$42:L$78)</f>
        <v>0.3398748503370051</v>
      </c>
      <c r="M196" cm="1">
        <f t="array" ref="M196">MMULT($B158:$AL158,M$42:M$78)</f>
        <v>0.29322160168365241</v>
      </c>
      <c r="N196" cm="1">
        <f t="array" ref="N196">MMULT($B158:$AL158,N$42:N$78)</f>
        <v>0.80569786836663715</v>
      </c>
      <c r="O196" cm="1">
        <f t="array" ref="O196">MMULT($B158:$AL158,O$42:O$78)</f>
        <v>4.2771830971152713</v>
      </c>
      <c r="P196" cm="1">
        <f t="array" ref="P196">MMULT($B158:$AL158,P$42:P$78)</f>
        <v>7.4725055500464537</v>
      </c>
      <c r="Q196" cm="1">
        <f t="array" ref="Q196">MMULT($B158:$AL158,Q$42:Q$78)</f>
        <v>10.612098680672078</v>
      </c>
      <c r="R196" cm="1">
        <f t="array" ref="R196">MMULT($B158:$AL158,R$42:R$78)</f>
        <v>4.6108112159108989</v>
      </c>
      <c r="S196" cm="1">
        <f t="array" ref="S196">MMULT($B158:$AL158,S$42:S$78)</f>
        <v>122.93521231313142</v>
      </c>
      <c r="T196" cm="1">
        <f t="array" ref="T196">MMULT($B158:$AL158,T$42:T$78)</f>
        <v>113.41714957324557</v>
      </c>
      <c r="U196" cm="1">
        <f t="array" ref="U196">MMULT($B158:$AL158,U$42:U$78)</f>
        <v>14.244476622302269</v>
      </c>
      <c r="V196" cm="1">
        <f t="array" ref="V196">MMULT($B158:$AL158,V$42:V$78)</f>
        <v>905.15180345595695</v>
      </c>
      <c r="W196" cm="1">
        <f t="array" ref="W196">MMULT($B158:$AL158,W$42:W$78)</f>
        <v>21.057208230658457</v>
      </c>
      <c r="X196" cm="1">
        <f t="array" ref="X196">MMULT($B158:$AL158,X$42:X$78)</f>
        <v>7.2368367142820986</v>
      </c>
      <c r="Y196" cm="1">
        <f t="array" ref="Y196">MMULT($B158:$AL158,Y$42:Y$78)</f>
        <v>17.896412572171659</v>
      </c>
      <c r="Z196" cm="1">
        <f t="array" ref="Z196">MMULT($B158:$AL158,Z$42:Z$78)</f>
        <v>13.039569524077875</v>
      </c>
      <c r="AA196" cm="1">
        <f t="array" ref="AA196">MMULT($B158:$AL158,AA$42:AA$78)</f>
        <v>20.102680042928156</v>
      </c>
      <c r="AB196" cm="1">
        <f t="array" ref="AB196">MMULT($B158:$AL158,AB$42:AB$78)</f>
        <v>17.096953536323735</v>
      </c>
      <c r="AC196" cm="1">
        <f t="array" ref="AC196">MMULT($B158:$AL158,AC$42:AC$78)</f>
        <v>25.859098517631065</v>
      </c>
      <c r="AD196" cm="1">
        <f t="array" ref="AD196">MMULT($B158:$AL158,AD$42:AD$78)</f>
        <v>2.2778915658478684</v>
      </c>
      <c r="AE196" cm="1">
        <f t="array" ref="AE196">MMULT($B158:$AL158,AE$42:AE$78)</f>
        <v>4.5250595827019815</v>
      </c>
      <c r="AF196" cm="1">
        <f t="array" ref="AF196">MMULT($B158:$AL158,AF$42:AF$78)</f>
        <v>37.369334447679002</v>
      </c>
      <c r="AG196" cm="1">
        <f t="array" ref="AG196">MMULT($B158:$AL158,AG$42:AG$78)</f>
        <v>75.047431339019141</v>
      </c>
      <c r="AH196" cm="1">
        <f t="array" ref="AH196">MMULT($B158:$AL158,AH$42:AH$78)</f>
        <v>72.719610594505269</v>
      </c>
      <c r="AI196" cm="1">
        <f t="array" ref="AI196">MMULT($B158:$AL158,AI$42:AI$78)</f>
        <v>42.574677467066671</v>
      </c>
      <c r="AJ196" cm="1">
        <f t="array" ref="AJ196">MMULT($B158:$AL158,AJ$42:AJ$78)</f>
        <v>47.977361934704376</v>
      </c>
      <c r="AK196" cm="1">
        <f t="array" ref="AK196">MMULT($B158:$AL158,AK$42:AK$78)</f>
        <v>16.100502992505191</v>
      </c>
      <c r="AL196" cm="1">
        <f t="array" ref="AL196">MMULT($B158:$AL158,AL$42:AL$78)</f>
        <v>0</v>
      </c>
      <c r="AM196">
        <f>SUM(B196:AL196)</f>
        <v>4499.2509870268477</v>
      </c>
      <c r="AN196" s="5">
        <f>'TES des importations'!AU11</f>
        <v>6146.2150000000011</v>
      </c>
      <c r="AO196" s="5">
        <f>AN196-AM196</f>
        <v>1646.9640129731533</v>
      </c>
    </row>
    <row r="197" spans="1:41">
      <c r="A197" s="13" t="s">
        <v>9</v>
      </c>
      <c r="B197" cm="1">
        <f t="array" ref="B197">MMULT($B159:$AL159,B$42:B$78)</f>
        <v>218.74202330563406</v>
      </c>
      <c r="C197" cm="1">
        <f t="array" ref="C197">MMULT($B159:$AL159,C$42:C$78)</f>
        <v>2.9426040733414975</v>
      </c>
      <c r="D197" cm="1">
        <f t="array" ref="D197">MMULT($B159:$AL159,D$42:D$78)</f>
        <v>860.91399066588031</v>
      </c>
      <c r="E197" cm="1">
        <f t="array" ref="E197">MMULT($B159:$AL159,E$42:E$78)</f>
        <v>17.808341444319375</v>
      </c>
      <c r="F197" cm="1">
        <f t="array" ref="F197">MMULT($B159:$AL159,F$42:F$78)</f>
        <v>29.775425316919954</v>
      </c>
      <c r="G197" cm="1">
        <f t="array" ref="G197">MMULT($B159:$AL159,G$42:G$78)</f>
        <v>7977.4477189512172</v>
      </c>
      <c r="H197" cm="1">
        <f t="array" ref="H197">MMULT($B159:$AL159,H$42:H$78)</f>
        <v>167.55666214420572</v>
      </c>
      <c r="I197" cm="1">
        <f t="array" ref="I197">MMULT($B159:$AL159,I$42:I$78)</f>
        <v>15.014296698688513</v>
      </c>
      <c r="J197" cm="1">
        <f t="array" ref="J197">MMULT($B159:$AL159,J$42:J$78)</f>
        <v>29.929240057992612</v>
      </c>
      <c r="K197" cm="1">
        <f t="array" ref="K197">MMULT($B159:$AL159,K$42:K$78)</f>
        <v>209.51978830742178</v>
      </c>
      <c r="L197" cm="1">
        <f t="array" ref="L197">MMULT($B159:$AL159,L$42:L$78)</f>
        <v>8.5595820441719539</v>
      </c>
      <c r="M197" cm="1">
        <f t="array" ref="M197">MMULT($B159:$AL159,M$42:M$78)</f>
        <v>8.8362700875412798</v>
      </c>
      <c r="N197" cm="1">
        <f t="array" ref="N197">MMULT($B159:$AL159,N$42:N$78)</f>
        <v>24.08984200119319</v>
      </c>
      <c r="O197" cm="1">
        <f t="array" ref="O197">MMULT($B159:$AL159,O$42:O$78)</f>
        <v>107.37385924751102</v>
      </c>
      <c r="P197" cm="1">
        <f t="array" ref="P197">MMULT($B159:$AL159,P$42:P$78)</f>
        <v>152.48787562626651</v>
      </c>
      <c r="Q197" cm="1">
        <f t="array" ref="Q197">MMULT($B159:$AL159,Q$42:Q$78)</f>
        <v>5166.1909645216128</v>
      </c>
      <c r="R197" cm="1">
        <f t="array" ref="R197">MMULT($B159:$AL159,R$42:R$78)</f>
        <v>90.419287906989609</v>
      </c>
      <c r="S197" cm="1">
        <f t="array" ref="S197">MMULT($B159:$AL159,S$42:S$78)</f>
        <v>1666.0961865111733</v>
      </c>
      <c r="T197" cm="1">
        <f t="array" ref="T197">MMULT($B159:$AL159,T$42:T$78)</f>
        <v>1457.0336196317814</v>
      </c>
      <c r="U197" cm="1">
        <f t="array" ref="U197">MMULT($B159:$AL159,U$42:U$78)</f>
        <v>868.77455115696057</v>
      </c>
      <c r="V197" cm="1">
        <f t="array" ref="V197">MMULT($B159:$AL159,V$42:V$78)</f>
        <v>463.93280855946307</v>
      </c>
      <c r="W197" cm="1">
        <f t="array" ref="W197">MMULT($B159:$AL159,W$42:W$78)</f>
        <v>250.01937332408656</v>
      </c>
      <c r="X197" cm="1">
        <f t="array" ref="X197">MMULT($B159:$AL159,X$42:X$78)</f>
        <v>130.80287734748299</v>
      </c>
      <c r="Y197" cm="1">
        <f t="array" ref="Y197">MMULT($B159:$AL159,Y$42:Y$78)</f>
        <v>158.50789842225399</v>
      </c>
      <c r="Z197" cm="1">
        <f t="array" ref="Z197">MMULT($B159:$AL159,Z$42:Z$78)</f>
        <v>151.04746497702459</v>
      </c>
      <c r="AA197" cm="1">
        <f t="array" ref="AA197">MMULT($B159:$AL159,AA$42:AA$78)</f>
        <v>247.52221242046417</v>
      </c>
      <c r="AB197" cm="1">
        <f t="array" ref="AB197">MMULT($B159:$AL159,AB$42:AB$78)</f>
        <v>153.36024634808626</v>
      </c>
      <c r="AC197" cm="1">
        <f t="array" ref="AC197">MMULT($B159:$AL159,AC$42:AC$78)</f>
        <v>181.05391964385765</v>
      </c>
      <c r="AD197" cm="1">
        <f t="array" ref="AD197">MMULT($B159:$AL159,AD$42:AD$78)</f>
        <v>22.377071209414204</v>
      </c>
      <c r="AE197" cm="1">
        <f t="array" ref="AE197">MMULT($B159:$AL159,AE$42:AE$78)</f>
        <v>34.995239166909421</v>
      </c>
      <c r="AF197" cm="1">
        <f t="array" ref="AF197">MMULT($B159:$AL159,AF$42:AF$78)</f>
        <v>711.26303146187411</v>
      </c>
      <c r="AG197" cm="1">
        <f t="array" ref="AG197">MMULT($B159:$AL159,AG$42:AG$78)</f>
        <v>295.41442549927808</v>
      </c>
      <c r="AH197" cm="1">
        <f t="array" ref="AH197">MMULT($B159:$AL159,AH$42:AH$78)</f>
        <v>328.1722013560904</v>
      </c>
      <c r="AI197" cm="1">
        <f t="array" ref="AI197">MMULT($B159:$AL159,AI$42:AI$78)</f>
        <v>167.65481457684066</v>
      </c>
      <c r="AJ197" cm="1">
        <f t="array" ref="AJ197">MMULT($B159:$AL159,AJ$42:AJ$78)</f>
        <v>293.77782363381459</v>
      </c>
      <c r="AK197" cm="1">
        <f t="array" ref="AK197">MMULT($B159:$AL159,AK$42:AK$78)</f>
        <v>114.83589859740142</v>
      </c>
      <c r="AL197" cm="1">
        <f t="array" ref="AL197">MMULT($B159:$AL159,AL$42:AL$78)</f>
        <v>0</v>
      </c>
      <c r="AM197">
        <f t="shared" ref="AM197:AM232" si="30">SUM(B197:AL197)</f>
        <v>22784.249436245158</v>
      </c>
      <c r="AN197" s="5">
        <f>'TES des importations'!AU12</f>
        <v>35060.97099999999</v>
      </c>
      <c r="AO197" s="5">
        <f t="shared" ref="AO197:AO232" si="31">AN197-AM197</f>
        <v>12276.721563754832</v>
      </c>
    </row>
    <row r="198" spans="1:41">
      <c r="A198" s="13" t="s">
        <v>10</v>
      </c>
      <c r="B198" cm="1">
        <f t="array" ref="B198">MMULT($B160:$AL160,B$42:B$78)</f>
        <v>208.68873488866444</v>
      </c>
      <c r="C198" cm="1">
        <f t="array" ref="C198">MMULT($B160:$AL160,C$42:C$78)</f>
        <v>0.60299244613269287</v>
      </c>
      <c r="D198" cm="1">
        <f t="array" ref="D198">MMULT($B160:$AL160,D$42:D$78)</f>
        <v>3344.0740412683549</v>
      </c>
      <c r="E198" cm="1">
        <f t="array" ref="E198">MMULT($B160:$AL160,E$42:E$78)</f>
        <v>19.543760400426031</v>
      </c>
      <c r="F198" cm="1">
        <f t="array" ref="F198">MMULT($B160:$AL160,F$42:F$78)</f>
        <v>7.2224413206261069</v>
      </c>
      <c r="G198" cm="1">
        <f t="array" ref="G198">MMULT($B160:$AL160,G$42:G$78)</f>
        <v>15.102622181681618</v>
      </c>
      <c r="H198" cm="1">
        <f t="array" ref="H198">MMULT($B160:$AL160,H$42:H$78)</f>
        <v>33.565474154459551</v>
      </c>
      <c r="I198" cm="1">
        <f t="array" ref="I198">MMULT($B160:$AL160,I$42:I$78)</f>
        <v>15.1686061519265</v>
      </c>
      <c r="J198" cm="1">
        <f t="array" ref="J198">MMULT($B160:$AL160,J$42:J$78)</f>
        <v>4.4258497688797398</v>
      </c>
      <c r="K198" cm="1">
        <f t="array" ref="K198">MMULT($B160:$AL160,K$42:K$78)</f>
        <v>9.6848937953874508</v>
      </c>
      <c r="L198" cm="1">
        <f t="array" ref="L198">MMULT($B160:$AL160,L$42:L$78)</f>
        <v>1.9158899754470287</v>
      </c>
      <c r="M198" cm="1">
        <f t="array" ref="M198">MMULT($B160:$AL160,M$42:M$78)</f>
        <v>1.9192830018622624</v>
      </c>
      <c r="N198" cm="1">
        <f t="array" ref="N198">MMULT($B160:$AL160,N$42:N$78)</f>
        <v>4.9591020071834215</v>
      </c>
      <c r="O198" cm="1">
        <f t="array" ref="O198">MMULT($B160:$AL160,O$42:O$78)</f>
        <v>24.720924553288278</v>
      </c>
      <c r="P198" cm="1">
        <f t="array" ref="P198">MMULT($B160:$AL160,P$42:P$78)</f>
        <v>47.586289207361489</v>
      </c>
      <c r="Q198" cm="1">
        <f t="array" ref="Q198">MMULT($B160:$AL160,Q$42:Q$78)</f>
        <v>32.806612475452447</v>
      </c>
      <c r="R198" cm="1">
        <f t="array" ref="R198">MMULT($B160:$AL160,R$42:R$78)</f>
        <v>24.866502606983278</v>
      </c>
      <c r="S198" cm="1">
        <f t="array" ref="S198">MMULT($B160:$AL160,S$42:S$78)</f>
        <v>343.35649234213213</v>
      </c>
      <c r="T198" cm="1">
        <f t="array" ref="T198">MMULT($B160:$AL160,T$42:T$78)</f>
        <v>765.22364500484696</v>
      </c>
      <c r="U198" cm="1">
        <f t="array" ref="U198">MMULT($B160:$AL160,U$42:U$78)</f>
        <v>93.573304271935584</v>
      </c>
      <c r="V198" cm="1">
        <f t="array" ref="V198">MMULT($B160:$AL160,V$42:V$78)</f>
        <v>4510.9626601202363</v>
      </c>
      <c r="W198" cm="1">
        <f t="array" ref="W198">MMULT($B160:$AL160,W$42:W$78)</f>
        <v>105.04249651606254</v>
      </c>
      <c r="X198" cm="1">
        <f t="array" ref="X198">MMULT($B160:$AL160,X$42:X$78)</f>
        <v>53.786162442477661</v>
      </c>
      <c r="Y198" cm="1">
        <f t="array" ref="Y198">MMULT($B160:$AL160,Y$42:Y$78)</f>
        <v>119.64156494952333</v>
      </c>
      <c r="Z198" cm="1">
        <f t="array" ref="Z198">MMULT($B160:$AL160,Z$42:Z$78)</f>
        <v>73.309222651771336</v>
      </c>
      <c r="AA198" cm="1">
        <f t="array" ref="AA198">MMULT($B160:$AL160,AA$42:AA$78)</f>
        <v>117.65355241775718</v>
      </c>
      <c r="AB198" cm="1">
        <f t="array" ref="AB198">MMULT($B160:$AL160,AB$42:AB$78)</f>
        <v>112.9881245438692</v>
      </c>
      <c r="AC198" cm="1">
        <f t="array" ref="AC198">MMULT($B160:$AL160,AC$42:AC$78)</f>
        <v>228.69099565649617</v>
      </c>
      <c r="AD198" cm="1">
        <f t="array" ref="AD198">MMULT($B160:$AL160,AD$42:AD$78)</f>
        <v>16.339987025481879</v>
      </c>
      <c r="AE198" cm="1">
        <f t="array" ref="AE198">MMULT($B160:$AL160,AE$42:AE$78)</f>
        <v>29.775787801947214</v>
      </c>
      <c r="AF198" cm="1">
        <f t="array" ref="AF198">MMULT($B160:$AL160,AF$42:AF$78)</f>
        <v>234.37123585001817</v>
      </c>
      <c r="AG198" cm="1">
        <f t="array" ref="AG198">MMULT($B160:$AL160,AG$42:AG$78)</f>
        <v>636.15028016875613</v>
      </c>
      <c r="AH198" cm="1">
        <f t="array" ref="AH198">MMULT($B160:$AL160,AH$42:AH$78)</f>
        <v>632.18919827695186</v>
      </c>
      <c r="AI198" cm="1">
        <f t="array" ref="AI198">MMULT($B160:$AL160,AI$42:AI$78)</f>
        <v>291.63320727362799</v>
      </c>
      <c r="AJ198" cm="1">
        <f t="array" ref="AJ198">MMULT($B160:$AL160,AJ$42:AJ$78)</f>
        <v>361.24021560090972</v>
      </c>
      <c r="AK198" cm="1">
        <f t="array" ref="AK198">MMULT($B160:$AL160,AK$42:AK$78)</f>
        <v>80.479728228000582</v>
      </c>
      <c r="AL198" cm="1">
        <f t="array" ref="AL198">MMULT($B160:$AL160,AL$42:AL$78)</f>
        <v>0</v>
      </c>
      <c r="AM198">
        <f t="shared" si="30"/>
        <v>12603.26188134692</v>
      </c>
      <c r="AN198" s="5">
        <f>'TES des importations'!AU13</f>
        <v>15877.930999999999</v>
      </c>
      <c r="AO198" s="5">
        <f t="shared" si="31"/>
        <v>3274.6691186530788</v>
      </c>
    </row>
    <row r="199" spans="1:41">
      <c r="A199" s="13" t="s">
        <v>11</v>
      </c>
      <c r="B199" cm="1">
        <f t="array" ref="B199">MMULT($B161:$AL161,B$42:B$78)</f>
        <v>53.954558298509205</v>
      </c>
      <c r="C199" cm="1">
        <f t="array" ref="C199">MMULT($B161:$AL161,C$42:C$78)</f>
        <v>0.43230873989651525</v>
      </c>
      <c r="D199" cm="1">
        <f t="array" ref="D199">MMULT($B161:$AL161,D$42:D$78)</f>
        <v>367.67336865975528</v>
      </c>
      <c r="E199" cm="1">
        <f t="array" ref="E199">MMULT($B161:$AL161,E$42:E$78)</f>
        <v>682.00722782411458</v>
      </c>
      <c r="F199" cm="1">
        <f t="array" ref="F199">MMULT($B161:$AL161,F$42:F$78)</f>
        <v>59.971496887155752</v>
      </c>
      <c r="G199" cm="1">
        <f t="array" ref="G199">MMULT($B161:$AL161,G$42:G$78)</f>
        <v>24.158975212153493</v>
      </c>
      <c r="H199" cm="1">
        <f t="array" ref="H199">MMULT($B161:$AL161,H$42:H$78)</f>
        <v>16.969550552924616</v>
      </c>
      <c r="I199" cm="1">
        <f t="array" ref="I199">MMULT($B161:$AL161,I$42:I$78)</f>
        <v>12.970521017150276</v>
      </c>
      <c r="J199" cm="1">
        <f t="array" ref="J199">MMULT($B161:$AL161,J$42:J$78)</f>
        <v>11.068149045298453</v>
      </c>
      <c r="K199" cm="1">
        <f t="array" ref="K199">MMULT($B161:$AL161,K$42:K$78)</f>
        <v>17.500244404524008</v>
      </c>
      <c r="L199" cm="1">
        <f t="array" ref="L199">MMULT($B161:$AL161,L$42:L$78)</f>
        <v>9.0555523061873515</v>
      </c>
      <c r="M199" cm="1">
        <f t="array" ref="M199">MMULT($B161:$AL161,M$42:M$78)</f>
        <v>5.7031046986759861</v>
      </c>
      <c r="N199" cm="1">
        <f t="array" ref="N199">MMULT($B161:$AL161,N$42:N$78)</f>
        <v>18.305319294842935</v>
      </c>
      <c r="O199" cm="1">
        <f t="array" ref="O199">MMULT($B161:$AL161,O$42:O$78)</f>
        <v>160.90188258348536</v>
      </c>
      <c r="P199" cm="1">
        <f t="array" ref="P199">MMULT($B161:$AL161,P$42:P$78)</f>
        <v>284.44199466645102</v>
      </c>
      <c r="Q199" cm="1">
        <f t="array" ref="Q199">MMULT($B161:$AL161,Q$42:Q$78)</f>
        <v>38.065787429580865</v>
      </c>
      <c r="R199" cm="1">
        <f t="array" ref="R199">MMULT($B161:$AL161,R$42:R$78)</f>
        <v>42.059811725499095</v>
      </c>
      <c r="S199" cm="1">
        <f t="array" ref="S199">MMULT($B161:$AL161,S$42:S$78)</f>
        <v>1016.3462919769976</v>
      </c>
      <c r="T199" cm="1">
        <f t="array" ref="T199">MMULT($B161:$AL161,T$42:T$78)</f>
        <v>1313.6606216479047</v>
      </c>
      <c r="U199" cm="1">
        <f t="array" ref="U199">MMULT($B161:$AL161,U$42:U$78)</f>
        <v>98.862256555268829</v>
      </c>
      <c r="V199" cm="1">
        <f t="array" ref="V199">MMULT($B161:$AL161,V$42:V$78)</f>
        <v>405.79723053374374</v>
      </c>
      <c r="W199" cm="1">
        <f t="array" ref="W199">MMULT($B161:$AL161,W$42:W$78)</f>
        <v>460.01389519207549</v>
      </c>
      <c r="X199" cm="1">
        <f t="array" ref="X199">MMULT($B161:$AL161,X$42:X$78)</f>
        <v>85.03015829815628</v>
      </c>
      <c r="Y199" cm="1">
        <f t="array" ref="Y199">MMULT($B161:$AL161,Y$42:Y$78)</f>
        <v>70.870860431272888</v>
      </c>
      <c r="Z199" cm="1">
        <f t="array" ref="Z199">MMULT($B161:$AL161,Z$42:Z$78)</f>
        <v>93.234054310584568</v>
      </c>
      <c r="AA199" cm="1">
        <f t="array" ref="AA199">MMULT($B161:$AL161,AA$42:AA$78)</f>
        <v>165.65699375165246</v>
      </c>
      <c r="AB199" cm="1">
        <f t="array" ref="AB199">MMULT($B161:$AL161,AB$42:AB$78)</f>
        <v>73.108896915866836</v>
      </c>
      <c r="AC199" cm="1">
        <f t="array" ref="AC199">MMULT($B161:$AL161,AC$42:AC$78)</f>
        <v>97.619562957067416</v>
      </c>
      <c r="AD199" cm="1">
        <f t="array" ref="AD199">MMULT($B161:$AL161,AD$42:AD$78)</f>
        <v>21.048062732345141</v>
      </c>
      <c r="AE199" cm="1">
        <f t="array" ref="AE199">MMULT($B161:$AL161,AE$42:AE$78)</f>
        <v>24.729061073231087</v>
      </c>
      <c r="AF199" cm="1">
        <f t="array" ref="AF199">MMULT($B161:$AL161,AF$42:AF$78)</f>
        <v>355.10787181025944</v>
      </c>
      <c r="AG199" cm="1">
        <f t="array" ref="AG199">MMULT($B161:$AL161,AG$42:AG$78)</f>
        <v>200.63940983496323</v>
      </c>
      <c r="AH199" cm="1">
        <f t="array" ref="AH199">MMULT($B161:$AL161,AH$42:AH$78)</f>
        <v>620.89682328836477</v>
      </c>
      <c r="AI199" cm="1">
        <f t="array" ref="AI199">MMULT($B161:$AL161,AI$42:AI$78)</f>
        <v>144.96786661728078</v>
      </c>
      <c r="AJ199" cm="1">
        <f t="array" ref="AJ199">MMULT($B161:$AL161,AJ$42:AJ$78)</f>
        <v>264.98546592649507</v>
      </c>
      <c r="AK199" cm="1">
        <f t="array" ref="AK199">MMULT($B161:$AL161,AK$42:AK$78)</f>
        <v>116.36832706666949</v>
      </c>
      <c r="AL199" cm="1">
        <f t="array" ref="AL199">MMULT($B161:$AL161,AL$42:AL$78)</f>
        <v>0</v>
      </c>
      <c r="AM199">
        <f t="shared" si="30"/>
        <v>7434.1835642664037</v>
      </c>
      <c r="AN199" s="5">
        <f>'TES des importations'!AU14</f>
        <v>12610.665999999999</v>
      </c>
      <c r="AO199" s="5">
        <f t="shared" si="31"/>
        <v>5176.4824357335956</v>
      </c>
    </row>
    <row r="200" spans="1:41">
      <c r="A200" s="13" t="s">
        <v>12</v>
      </c>
      <c r="B200" cm="1">
        <f t="array" ref="B200">MMULT($B162:$AL162,B$42:B$78)</f>
        <v>89.99974418757094</v>
      </c>
      <c r="C200" cm="1">
        <f t="array" ref="C200">MMULT($B162:$AL162,C$42:C$78)</f>
        <v>1.1593881047405237</v>
      </c>
      <c r="D200" cm="1">
        <f t="array" ref="D200">MMULT($B162:$AL162,D$42:D$78)</f>
        <v>641.24131355745965</v>
      </c>
      <c r="E200" cm="1">
        <f t="array" ref="E200">MMULT($B162:$AL162,E$42:E$78)</f>
        <v>22.926308748688061</v>
      </c>
      <c r="F200" cm="1">
        <f t="array" ref="F200">MMULT($B162:$AL162,F$42:F$78)</f>
        <v>222.92906246355855</v>
      </c>
      <c r="G200" cm="1">
        <f t="array" ref="G200">MMULT($B162:$AL162,G$42:G$78)</f>
        <v>17.753468632676686</v>
      </c>
      <c r="H200" cm="1">
        <f t="array" ref="H200">MMULT($B162:$AL162,H$42:H$78)</f>
        <v>26.22219305281881</v>
      </c>
      <c r="I200" cm="1">
        <f t="array" ref="I200">MMULT($B162:$AL162,I$42:I$78)</f>
        <v>31.450096002676105</v>
      </c>
      <c r="J200" cm="1">
        <f t="array" ref="J200">MMULT($B162:$AL162,J$42:J$78)</f>
        <v>17.548572958955699</v>
      </c>
      <c r="K200" cm="1">
        <f t="array" ref="K200">MMULT($B162:$AL162,K$42:K$78)</f>
        <v>17.881598371785795</v>
      </c>
      <c r="L200" cm="1">
        <f t="array" ref="L200">MMULT($B162:$AL162,L$42:L$78)</f>
        <v>7.0453697584644024</v>
      </c>
      <c r="M200" cm="1">
        <f t="array" ref="M200">MMULT($B162:$AL162,M$42:M$78)</f>
        <v>6.1312804533255942</v>
      </c>
      <c r="N200" cm="1">
        <f t="array" ref="N200">MMULT($B162:$AL162,N$42:N$78)</f>
        <v>12.525442491517422</v>
      </c>
      <c r="O200" cm="1">
        <f t="array" ref="O200">MMULT($B162:$AL162,O$42:O$78)</f>
        <v>80.596502053740252</v>
      </c>
      <c r="P200" cm="1">
        <f t="array" ref="P200">MMULT($B162:$AL162,P$42:P$78)</f>
        <v>231.52451880110917</v>
      </c>
      <c r="Q200" cm="1">
        <f t="array" ref="Q200">MMULT($B162:$AL162,Q$42:Q$78)</f>
        <v>42.529036697352559</v>
      </c>
      <c r="R200" cm="1">
        <f t="array" ref="R200">MMULT($B162:$AL162,R$42:R$78)</f>
        <v>72.300112616688807</v>
      </c>
      <c r="S200" cm="1">
        <f t="array" ref="S200">MMULT($B162:$AL162,S$42:S$78)</f>
        <v>2227.6148039097616</v>
      </c>
      <c r="T200" cm="1">
        <f t="array" ref="T200">MMULT($B162:$AL162,T$42:T$78)</f>
        <v>825.52206535578762</v>
      </c>
      <c r="U200" cm="1">
        <f t="array" ref="U200">MMULT($B162:$AL162,U$42:U$78)</f>
        <v>86.665385710185731</v>
      </c>
      <c r="V200" cm="1">
        <f t="array" ref="V200">MMULT($B162:$AL162,V$42:V$78)</f>
        <v>257.82145046035612</v>
      </c>
      <c r="W200" cm="1">
        <f t="array" ref="W200">MMULT($B162:$AL162,W$42:W$78)</f>
        <v>917.9446319831992</v>
      </c>
      <c r="X200" cm="1">
        <f t="array" ref="X200">MMULT($B162:$AL162,X$42:X$78)</f>
        <v>70.356845573694855</v>
      </c>
      <c r="Y200" cm="1">
        <f t="array" ref="Y200">MMULT($B162:$AL162,Y$42:Y$78)</f>
        <v>134.93796675197171</v>
      </c>
      <c r="Z200" cm="1">
        <f t="array" ref="Z200">MMULT($B162:$AL162,Z$42:Z$78)</f>
        <v>214.19877165530914</v>
      </c>
      <c r="AA200" cm="1">
        <f t="array" ref="AA200">MMULT($B162:$AL162,AA$42:AA$78)</f>
        <v>294.89447367146869</v>
      </c>
      <c r="AB200" cm="1">
        <f t="array" ref="AB200">MMULT($B162:$AL162,AB$42:AB$78)</f>
        <v>195.40425398217621</v>
      </c>
      <c r="AC200" cm="1">
        <f t="array" ref="AC200">MMULT($B162:$AL162,AC$42:AC$78)</f>
        <v>166.92774529970339</v>
      </c>
      <c r="AD200" cm="1">
        <f t="array" ref="AD200">MMULT($B162:$AL162,AD$42:AD$78)</f>
        <v>16.241397708755095</v>
      </c>
      <c r="AE200" cm="1">
        <f t="array" ref="AE200">MMULT($B162:$AL162,AE$42:AE$78)</f>
        <v>35.993523338665987</v>
      </c>
      <c r="AF200" cm="1">
        <f t="array" ref="AF200">MMULT($B162:$AL162,AF$42:AF$78)</f>
        <v>400.21311409416245</v>
      </c>
      <c r="AG200" cm="1">
        <f t="array" ref="AG200">MMULT($B162:$AL162,AG$42:AG$78)</f>
        <v>188.48685615000704</v>
      </c>
      <c r="AH200" cm="1">
        <f t="array" ref="AH200">MMULT($B162:$AL162,AH$42:AH$78)</f>
        <v>137.13147693019832</v>
      </c>
      <c r="AI200" cm="1">
        <f t="array" ref="AI200">MMULT($B162:$AL162,AI$42:AI$78)</f>
        <v>107.54492205369232</v>
      </c>
      <c r="AJ200" cm="1">
        <f t="array" ref="AJ200">MMULT($B162:$AL162,AJ$42:AJ$78)</f>
        <v>176.54102418891262</v>
      </c>
      <c r="AK200" cm="1">
        <f t="array" ref="AK200">MMULT($B162:$AL162,AK$42:AK$78)</f>
        <v>94.55469682479422</v>
      </c>
      <c r="AL200" cm="1">
        <f t="array" ref="AL200">MMULT($B162:$AL162,AL$42:AL$78)</f>
        <v>0</v>
      </c>
      <c r="AM200">
        <f t="shared" si="30"/>
        <v>8090.759414595932</v>
      </c>
      <c r="AN200" s="5">
        <f>'TES des importations'!AU15</f>
        <v>11783.851999999995</v>
      </c>
      <c r="AO200" s="5">
        <f t="shared" si="31"/>
        <v>3693.0925854040634</v>
      </c>
    </row>
    <row r="201" spans="1:41">
      <c r="A201" s="13" t="s">
        <v>13</v>
      </c>
      <c r="B201" cm="1">
        <f t="array" ref="B201">MMULT($B163:$AL163,B$42:B$78)</f>
        <v>230.0148802576733</v>
      </c>
      <c r="C201" cm="1">
        <f t="array" ref="C201">MMULT($B163:$AL163,C$42:C$78)</f>
        <v>2.0354289428307686</v>
      </c>
      <c r="D201" cm="1">
        <f t="array" ref="D201">MMULT($B163:$AL163,D$42:D$78)</f>
        <v>632.10428772379646</v>
      </c>
      <c r="E201" cm="1">
        <f t="array" ref="E201">MMULT($B163:$AL163,E$42:E$78)</f>
        <v>12.592785510000981</v>
      </c>
      <c r="F201" cm="1">
        <f t="array" ref="F201">MMULT($B163:$AL163,F$42:F$78)</f>
        <v>14.028851547037927</v>
      </c>
      <c r="G201" cm="1">
        <f t="array" ref="G201">MMULT($B163:$AL163,G$42:G$78)</f>
        <v>257.10691770211571</v>
      </c>
      <c r="H201" cm="1">
        <f t="array" ref="H201">MMULT($B163:$AL163,H$42:H$78)</f>
        <v>127.9656282055179</v>
      </c>
      <c r="I201" cm="1">
        <f t="array" ref="I201">MMULT($B163:$AL163,I$42:I$78)</f>
        <v>9.4462470789052606</v>
      </c>
      <c r="J201" cm="1">
        <f t="array" ref="J201">MMULT($B163:$AL163,J$42:J$78)</f>
        <v>14.471391907607094</v>
      </c>
      <c r="K201" cm="1">
        <f t="array" ref="K201">MMULT($B163:$AL163,K$42:K$78)</f>
        <v>24.11260870730554</v>
      </c>
      <c r="L201" cm="1">
        <f t="array" ref="L201">MMULT($B163:$AL163,L$42:L$78)</f>
        <v>3.9858731618807179</v>
      </c>
      <c r="M201" cm="1">
        <f t="array" ref="M201">MMULT($B163:$AL163,M$42:M$78)</f>
        <v>3.7639311975001579</v>
      </c>
      <c r="N201" cm="1">
        <f t="array" ref="N201">MMULT($B163:$AL163,N$42:N$78)</f>
        <v>10.841680393707756</v>
      </c>
      <c r="O201" cm="1">
        <f t="array" ref="O201">MMULT($B163:$AL163,O$42:O$78)</f>
        <v>51.43193249765438</v>
      </c>
      <c r="P201" cm="1">
        <f t="array" ref="P201">MMULT($B163:$AL163,P$42:P$78)</f>
        <v>82.70431407939931</v>
      </c>
      <c r="Q201" cm="1">
        <f t="array" ref="Q201">MMULT($B163:$AL163,Q$42:Q$78)</f>
        <v>164.99747679341525</v>
      </c>
      <c r="R201" cm="1">
        <f t="array" ref="R201">MMULT($B163:$AL163,R$42:R$78)</f>
        <v>71.751400232328621</v>
      </c>
      <c r="S201" cm="1">
        <f t="array" ref="S201">MMULT($B163:$AL163,S$42:S$78)</f>
        <v>1160.8620987273016</v>
      </c>
      <c r="T201" cm="1">
        <f t="array" ref="T201">MMULT($B163:$AL163,T$42:T$78)</f>
        <v>1468.6760468741522</v>
      </c>
      <c r="U201" cm="1">
        <f t="array" ref="U201">MMULT($B163:$AL163,U$42:U$78)</f>
        <v>1193.7144658071643</v>
      </c>
      <c r="V201" cm="1">
        <f t="array" ref="V201">MMULT($B163:$AL163,V$42:V$78)</f>
        <v>289.51001846399072</v>
      </c>
      <c r="W201" cm="1">
        <f t="array" ref="W201">MMULT($B163:$AL163,W$42:W$78)</f>
        <v>132.6869758273439</v>
      </c>
      <c r="X201" cm="1">
        <f t="array" ref="X201">MMULT($B163:$AL163,X$42:X$78)</f>
        <v>76.64302263007059</v>
      </c>
      <c r="Y201" cm="1">
        <f t="array" ref="Y201">MMULT($B163:$AL163,Y$42:Y$78)</f>
        <v>148.39390708385088</v>
      </c>
      <c r="Z201" cm="1">
        <f t="array" ref="Z201">MMULT($B163:$AL163,Z$42:Z$78)</f>
        <v>129.87387598216915</v>
      </c>
      <c r="AA201" cm="1">
        <f t="array" ref="AA201">MMULT($B163:$AL163,AA$42:AA$78)</f>
        <v>166.13455138309541</v>
      </c>
      <c r="AB201" cm="1">
        <f t="array" ref="AB201">MMULT($B163:$AL163,AB$42:AB$78)</f>
        <v>131.72177012692097</v>
      </c>
      <c r="AC201" cm="1">
        <f t="array" ref="AC201">MMULT($B163:$AL163,AC$42:AC$78)</f>
        <v>148.0692271116429</v>
      </c>
      <c r="AD201" cm="1">
        <f t="array" ref="AD201">MMULT($B163:$AL163,AD$42:AD$78)</f>
        <v>21.531024343337879</v>
      </c>
      <c r="AE201" cm="1">
        <f t="array" ref="AE201">MMULT($B163:$AL163,AE$42:AE$78)</f>
        <v>35.886275690940337</v>
      </c>
      <c r="AF201" cm="1">
        <f t="array" ref="AF201">MMULT($B163:$AL163,AF$42:AF$78)</f>
        <v>583.55774189015096</v>
      </c>
      <c r="AG201" cm="1">
        <f t="array" ref="AG201">MMULT($B163:$AL163,AG$42:AG$78)</f>
        <v>195.56758410417387</v>
      </c>
      <c r="AH201" cm="1">
        <f t="array" ref="AH201">MMULT($B163:$AL163,AH$42:AH$78)</f>
        <v>207.99452631207876</v>
      </c>
      <c r="AI201" cm="1">
        <f t="array" ref="AI201">MMULT($B163:$AL163,AI$42:AI$78)</f>
        <v>101.14296901817768</v>
      </c>
      <c r="AJ201" cm="1">
        <f t="array" ref="AJ201">MMULT($B163:$AL163,AJ$42:AJ$78)</f>
        <v>202.00966223728739</v>
      </c>
      <c r="AK201" cm="1">
        <f t="array" ref="AK201">MMULT($B163:$AL163,AK$42:AK$78)</f>
        <v>100.40848853149926</v>
      </c>
      <c r="AL201" cm="1">
        <f t="array" ref="AL201">MMULT($B163:$AL163,AL$42:AL$78)</f>
        <v>0</v>
      </c>
      <c r="AM201">
        <f t="shared" si="30"/>
        <v>8207.739868084027</v>
      </c>
      <c r="AN201" s="5">
        <f>'TES des importations'!AU16</f>
        <v>13430.937000000004</v>
      </c>
      <c r="AO201" s="5">
        <f t="shared" si="31"/>
        <v>5223.1971319159766</v>
      </c>
    </row>
    <row r="202" spans="1:41">
      <c r="A202" s="13" t="s">
        <v>14</v>
      </c>
      <c r="B202" cm="1">
        <f t="array" ref="B202">MMULT($B164:$AL164,B$42:B$78)</f>
        <v>1106.6158562734458</v>
      </c>
      <c r="C202" cm="1">
        <f t="array" ref="C202">MMULT($B164:$AL164,C$42:C$78)</f>
        <v>5.2147210218782778</v>
      </c>
      <c r="D202" cm="1">
        <f t="array" ref="D202">MMULT($B164:$AL164,D$42:D$78)</f>
        <v>2596.1562357607895</v>
      </c>
      <c r="E202" cm="1">
        <f t="array" ref="E202">MMULT($B164:$AL164,E$42:E$78)</f>
        <v>137.75811971865483</v>
      </c>
      <c r="F202" cm="1">
        <f t="array" ref="F202">MMULT($B164:$AL164,F$42:F$78)</f>
        <v>118.45682388286534</v>
      </c>
      <c r="G202" cm="1">
        <f t="array" ref="G202">MMULT($B164:$AL164,G$42:G$78)</f>
        <v>281.81134582618085</v>
      </c>
      <c r="H202" cm="1">
        <f t="array" ref="H202">MMULT($B164:$AL164,H$42:H$78)</f>
        <v>651.67756105622334</v>
      </c>
      <c r="I202" cm="1">
        <f t="array" ref="I202">MMULT($B164:$AL164,I$42:I$78)</f>
        <v>202.53961577782533</v>
      </c>
      <c r="J202" cm="1">
        <f t="array" ref="J202">MMULT($B164:$AL164,J$42:J$78)</f>
        <v>265.14845306680837</v>
      </c>
      <c r="K202" cm="1">
        <f t="array" ref="K202">MMULT($B164:$AL164,K$42:K$78)</f>
        <v>147.59154398123258</v>
      </c>
      <c r="L202" cm="1">
        <f t="array" ref="L202">MMULT($B164:$AL164,L$42:L$78)</f>
        <v>20.470614919563943</v>
      </c>
      <c r="M202" cm="1">
        <f t="array" ref="M202">MMULT($B164:$AL164,M$42:M$78)</f>
        <v>41.37309538394328</v>
      </c>
      <c r="N202" cm="1">
        <f t="array" ref="N202">MMULT($B164:$AL164,N$42:N$78)</f>
        <v>63.467623086214736</v>
      </c>
      <c r="O202" cm="1">
        <f t="array" ref="O202">MMULT($B164:$AL164,O$42:O$78)</f>
        <v>347.90473536631293</v>
      </c>
      <c r="P202" cm="1">
        <f t="array" ref="P202">MMULT($B164:$AL164,P$42:P$78)</f>
        <v>611.13146909841339</v>
      </c>
      <c r="Q202" cm="1">
        <f t="array" ref="Q202">MMULT($B164:$AL164,Q$42:Q$78)</f>
        <v>1480.4389041900249</v>
      </c>
      <c r="R202" cm="1">
        <f t="array" ref="R202">MMULT($B164:$AL164,R$42:R$78)</f>
        <v>106.3665697640145</v>
      </c>
      <c r="S202" cm="1">
        <f t="array" ref="S202">MMULT($B164:$AL164,S$42:S$78)</f>
        <v>4885.4374704412821</v>
      </c>
      <c r="T202" cm="1">
        <f t="array" ref="T202">MMULT($B164:$AL164,T$42:T$78)</f>
        <v>1534.1272859117994</v>
      </c>
      <c r="U202" cm="1">
        <f t="array" ref="U202">MMULT($B164:$AL164,U$42:U$78)</f>
        <v>186.08301843704803</v>
      </c>
      <c r="V202" cm="1">
        <f t="array" ref="V202">MMULT($B164:$AL164,V$42:V$78)</f>
        <v>842.74381037578348</v>
      </c>
      <c r="W202" cm="1">
        <f t="array" ref="W202">MMULT($B164:$AL164,W$42:W$78)</f>
        <v>496.26250115734189</v>
      </c>
      <c r="X202" cm="1">
        <f t="array" ref="X202">MMULT($B164:$AL164,X$42:X$78)</f>
        <v>122.15699148533588</v>
      </c>
      <c r="Y202" cm="1">
        <f t="array" ref="Y202">MMULT($B164:$AL164,Y$42:Y$78)</f>
        <v>215.20360475571553</v>
      </c>
      <c r="Z202" cm="1">
        <f t="array" ref="Z202">MMULT($B164:$AL164,Z$42:Z$78)</f>
        <v>161.38103070409542</v>
      </c>
      <c r="AA202" cm="1">
        <f t="array" ref="AA202">MMULT($B164:$AL164,AA$42:AA$78)</f>
        <v>822.64345602143555</v>
      </c>
      <c r="AB202" cm="1">
        <f t="array" ref="AB202">MMULT($B164:$AL164,AB$42:AB$78)</f>
        <v>174.07396768556561</v>
      </c>
      <c r="AC202" cm="1">
        <f t="array" ref="AC202">MMULT($B164:$AL164,AC$42:AC$78)</f>
        <v>469.88596110085598</v>
      </c>
      <c r="AD202" cm="1">
        <f t="array" ref="AD202">MMULT($B164:$AL164,AD$42:AD$78)</f>
        <v>35.270379906954538</v>
      </c>
      <c r="AE202" cm="1">
        <f t="array" ref="AE202">MMULT($B164:$AL164,AE$42:AE$78)</f>
        <v>51.257462792582515</v>
      </c>
      <c r="AF202" cm="1">
        <f t="array" ref="AF202">MMULT($B164:$AL164,AF$42:AF$78)</f>
        <v>594.99522441439126</v>
      </c>
      <c r="AG202" cm="1">
        <f t="array" ref="AG202">MMULT($B164:$AL164,AG$42:AG$78)</f>
        <v>333.13673441595529</v>
      </c>
      <c r="AH202" cm="1">
        <f t="array" ref="AH202">MMULT($B164:$AL164,AH$42:AH$78)</f>
        <v>846.84101151890673</v>
      </c>
      <c r="AI202" cm="1">
        <f t="array" ref="AI202">MMULT($B164:$AL164,AI$42:AI$78)</f>
        <v>175.13587593988362</v>
      </c>
      <c r="AJ202" cm="1">
        <f t="array" ref="AJ202">MMULT($B164:$AL164,AJ$42:AJ$78)</f>
        <v>372.26742399486136</v>
      </c>
      <c r="AK202" cm="1">
        <f t="array" ref="AK202">MMULT($B164:$AL164,AK$42:AK$78)</f>
        <v>192.02755085012822</v>
      </c>
      <c r="AL202" cm="1">
        <f t="array" ref="AL202">MMULT($B164:$AL164,AL$42:AL$78)</f>
        <v>0</v>
      </c>
      <c r="AM202">
        <f t="shared" si="30"/>
        <v>20695.054050084309</v>
      </c>
      <c r="AN202" s="5">
        <f>'TES des importations'!AU17</f>
        <v>40190.654999999992</v>
      </c>
      <c r="AO202" s="5">
        <f t="shared" si="31"/>
        <v>19495.600949915683</v>
      </c>
    </row>
    <row r="203" spans="1:41">
      <c r="A203" s="13" t="s">
        <v>15</v>
      </c>
      <c r="B203" cm="1">
        <f t="array" ref="B203">MMULT($B165:$AL165,B$42:B$78)</f>
        <v>169.77731264191956</v>
      </c>
      <c r="C203" cm="1">
        <f t="array" ref="C203">MMULT($B165:$AL165,C$42:C$78)</f>
        <v>4.5518152074159247E-2</v>
      </c>
      <c r="D203" cm="1">
        <f t="array" ref="D203">MMULT($B165:$AL165,D$42:D$78)</f>
        <v>331.14850375890546</v>
      </c>
      <c r="E203" cm="1">
        <f t="array" ref="E203">MMULT($B165:$AL165,E$42:E$78)</f>
        <v>2.1513767326264506</v>
      </c>
      <c r="F203" cm="1">
        <f t="array" ref="F203">MMULT($B165:$AL165,F$42:F$78)</f>
        <v>2.0324495885836789</v>
      </c>
      <c r="G203" cm="1">
        <f t="array" ref="G203">MMULT($B165:$AL165,G$42:G$78)</f>
        <v>3.3733518936435676</v>
      </c>
      <c r="H203" cm="1">
        <f t="array" ref="H203">MMULT($B165:$AL165,H$42:H$78)</f>
        <v>18.397168459246348</v>
      </c>
      <c r="I203" cm="1">
        <f t="array" ref="I203">MMULT($B165:$AL165,I$42:I$78)</f>
        <v>357.26038458058304</v>
      </c>
      <c r="J203" cm="1">
        <f t="array" ref="J203">MMULT($B165:$AL165,J$42:J$78)</f>
        <v>1.2584134259663082</v>
      </c>
      <c r="K203" cm="1">
        <f t="array" ref="K203">MMULT($B165:$AL165,K$42:K$78)</f>
        <v>1.4938691898333898</v>
      </c>
      <c r="L203" cm="1">
        <f t="array" ref="L203">MMULT($B165:$AL165,L$42:L$78)</f>
        <v>0.32617345403527415</v>
      </c>
      <c r="M203" cm="1">
        <f t="array" ref="M203">MMULT($B165:$AL165,M$42:M$78)</f>
        <v>0.34985582020503259</v>
      </c>
      <c r="N203" cm="1">
        <f t="array" ref="N203">MMULT($B165:$AL165,N$42:N$78)</f>
        <v>0.7976772702356737</v>
      </c>
      <c r="O203" cm="1">
        <f t="array" ref="O203">MMULT($B165:$AL165,O$42:O$78)</f>
        <v>5.3443880450011978</v>
      </c>
      <c r="P203" cm="1">
        <f t="array" ref="P203">MMULT($B165:$AL165,P$42:P$78)</f>
        <v>19.164540462337879</v>
      </c>
      <c r="Q203" cm="1">
        <f t="array" ref="Q203">MMULT($B165:$AL165,Q$42:Q$78)</f>
        <v>8.413112368537254</v>
      </c>
      <c r="R203" cm="1">
        <f t="array" ref="R203">MMULT($B165:$AL165,R$42:R$78)</f>
        <v>6.0803491369242471</v>
      </c>
      <c r="S203" cm="1">
        <f t="array" ref="S203">MMULT($B165:$AL165,S$42:S$78)</f>
        <v>61.248067688802095</v>
      </c>
      <c r="T203" cm="1">
        <f t="array" ref="T203">MMULT($B165:$AL165,T$42:T$78)</f>
        <v>82.123332980345609</v>
      </c>
      <c r="U203" cm="1">
        <f t="array" ref="U203">MMULT($B165:$AL165,U$42:U$78)</f>
        <v>13.375646932135174</v>
      </c>
      <c r="V203" cm="1">
        <f t="array" ref="V203">MMULT($B165:$AL165,V$42:V$78)</f>
        <v>87.410533556799834</v>
      </c>
      <c r="W203" cm="1">
        <f t="array" ref="W203">MMULT($B165:$AL165,W$42:W$78)</f>
        <v>10.240201503338053</v>
      </c>
      <c r="X203" cm="1">
        <f t="array" ref="X203">MMULT($B165:$AL165,X$42:X$78)</f>
        <v>6.8769679090772966</v>
      </c>
      <c r="Y203" cm="1">
        <f t="array" ref="Y203">MMULT($B165:$AL165,Y$42:Y$78)</f>
        <v>17.997636029038794</v>
      </c>
      <c r="Z203" cm="1">
        <f t="array" ref="Z203">MMULT($B165:$AL165,Z$42:Z$78)</f>
        <v>25.034076458458049</v>
      </c>
      <c r="AA203" cm="1">
        <f t="array" ref="AA203">MMULT($B165:$AL165,AA$42:AA$78)</f>
        <v>25.45930531367117</v>
      </c>
      <c r="AB203" cm="1">
        <f t="array" ref="AB203">MMULT($B165:$AL165,AB$42:AB$78)</f>
        <v>18.871260943304733</v>
      </c>
      <c r="AC203" cm="1">
        <f t="array" ref="AC203">MMULT($B165:$AL165,AC$42:AC$78)</f>
        <v>52.454037110830441</v>
      </c>
      <c r="AD203" cm="1">
        <f t="array" ref="AD203">MMULT($B165:$AL165,AD$42:AD$78)</f>
        <v>37.243337615227063</v>
      </c>
      <c r="AE203" cm="1">
        <f t="array" ref="AE203">MMULT($B165:$AL165,AE$42:AE$78)</f>
        <v>7.6365180337844656</v>
      </c>
      <c r="AF203" cm="1">
        <f t="array" ref="AF203">MMULT($B165:$AL165,AF$42:AF$78)</f>
        <v>155.20513103889971</v>
      </c>
      <c r="AG203" cm="1">
        <f t="array" ref="AG203">MMULT($B165:$AL165,AG$42:AG$78)</f>
        <v>66.380187074395252</v>
      </c>
      <c r="AH203" cm="1">
        <f t="array" ref="AH203">MMULT($B165:$AL165,AH$42:AH$78)</f>
        <v>4359.5338260334465</v>
      </c>
      <c r="AI203" cm="1">
        <f t="array" ref="AI203">MMULT($B165:$AL165,AI$42:AI$78)</f>
        <v>204.19298657827392</v>
      </c>
      <c r="AJ203" cm="1">
        <f t="array" ref="AJ203">MMULT($B165:$AL165,AJ$42:AJ$78)</f>
        <v>20.158252786264903</v>
      </c>
      <c r="AK203" cm="1">
        <f t="array" ref="AK203">MMULT($B165:$AL165,AK$42:AK$78)</f>
        <v>12.996480333659393</v>
      </c>
      <c r="AL203" cm="1">
        <f t="array" ref="AL203">MMULT($B165:$AL165,AL$42:AL$78)</f>
        <v>0</v>
      </c>
      <c r="AM203">
        <f t="shared" si="30"/>
        <v>6191.852230900412</v>
      </c>
      <c r="AN203" s="5">
        <f>'TES des importations'!AU18</f>
        <v>9886.0110000000004</v>
      </c>
      <c r="AO203" s="5">
        <f t="shared" si="31"/>
        <v>3694.1587690995884</v>
      </c>
    </row>
    <row r="204" spans="1:41">
      <c r="A204" s="13" t="s">
        <v>16</v>
      </c>
      <c r="B204" cm="1">
        <f t="array" ref="B204">MMULT($B166:$AL166,B$42:B$78)</f>
        <v>136.08204284286805</v>
      </c>
      <c r="C204" cm="1">
        <f t="array" ref="C204">MMULT($B166:$AL166,C$42:C$78)</f>
        <v>3.4421155682614364</v>
      </c>
      <c r="D204" cm="1">
        <f t="array" ref="D204">MMULT($B166:$AL166,D$42:D$78)</f>
        <v>1108.8038353481165</v>
      </c>
      <c r="E204" cm="1">
        <f t="array" ref="E204">MMULT($B166:$AL166,E$42:E$78)</f>
        <v>37.380714662803186</v>
      </c>
      <c r="F204" cm="1">
        <f t="array" ref="F204">MMULT($B166:$AL166,F$42:F$78)</f>
        <v>27.201594644095319</v>
      </c>
      <c r="G204" cm="1">
        <f t="array" ref="G204">MMULT($B166:$AL166,G$42:G$78)</f>
        <v>162.963279610884</v>
      </c>
      <c r="H204" cm="1">
        <f t="array" ref="H204">MMULT($B166:$AL166,H$42:H$78)</f>
        <v>61.652290991241181</v>
      </c>
      <c r="I204" cm="1">
        <f t="array" ref="I204">MMULT($B166:$AL166,I$42:I$78)</f>
        <v>30.220501735618086</v>
      </c>
      <c r="J204" cm="1">
        <f t="array" ref="J204">MMULT($B166:$AL166,J$42:J$78)</f>
        <v>85.181420566527152</v>
      </c>
      <c r="K204" cm="1">
        <f t="array" ref="K204">MMULT($B166:$AL166,K$42:K$78)</f>
        <v>63.372847419136164</v>
      </c>
      <c r="L204" cm="1">
        <f t="array" ref="L204">MMULT($B166:$AL166,L$42:L$78)</f>
        <v>37.80563825578465</v>
      </c>
      <c r="M204" cm="1">
        <f t="array" ref="M204">MMULT($B166:$AL166,M$42:M$78)</f>
        <v>37.150016625690164</v>
      </c>
      <c r="N204" cm="1">
        <f t="array" ref="N204">MMULT($B166:$AL166,N$42:N$78)</f>
        <v>78.898041107646222</v>
      </c>
      <c r="O204" cm="1">
        <f t="array" ref="O204">MMULT($B166:$AL166,O$42:O$78)</f>
        <v>478.31874929162257</v>
      </c>
      <c r="P204" cm="1">
        <f t="array" ref="P204">MMULT($B166:$AL166,P$42:P$78)</f>
        <v>635.49775759775764</v>
      </c>
      <c r="Q204" cm="1">
        <f t="array" ref="Q204">MMULT($B166:$AL166,Q$42:Q$78)</f>
        <v>169.94396953737549</v>
      </c>
      <c r="R204" cm="1">
        <f t="array" ref="R204">MMULT($B166:$AL166,R$42:R$78)</f>
        <v>79.906110428904569</v>
      </c>
      <c r="S204" cm="1">
        <f t="array" ref="S204">MMULT($B166:$AL166,S$42:S$78)</f>
        <v>6022.323824749109</v>
      </c>
      <c r="T204" cm="1">
        <f t="array" ref="T204">MMULT($B166:$AL166,T$42:T$78)</f>
        <v>1574.5160666372483</v>
      </c>
      <c r="U204" cm="1">
        <f t="array" ref="U204">MMULT($B166:$AL166,U$42:U$78)</f>
        <v>219.9933004109981</v>
      </c>
      <c r="V204" cm="1">
        <f t="array" ref="V204">MMULT($B166:$AL166,V$42:V$78)</f>
        <v>348.47712757467104</v>
      </c>
      <c r="W204" cm="1">
        <f t="array" ref="W204">MMULT($B166:$AL166,W$42:W$78)</f>
        <v>192.72111065241432</v>
      </c>
      <c r="X204" cm="1">
        <f t="array" ref="X204">MMULT($B166:$AL166,X$42:X$78)</f>
        <v>141.37543673442704</v>
      </c>
      <c r="Y204" cm="1">
        <f t="array" ref="Y204">MMULT($B166:$AL166,Y$42:Y$78)</f>
        <v>129.32713812358298</v>
      </c>
      <c r="Z204" cm="1">
        <f t="array" ref="Z204">MMULT($B166:$AL166,Z$42:Z$78)</f>
        <v>114.53168700614174</v>
      </c>
      <c r="AA204" cm="1">
        <f t="array" ref="AA204">MMULT($B166:$AL166,AA$42:AA$78)</f>
        <v>284.67401349705665</v>
      </c>
      <c r="AB204" cm="1">
        <f t="array" ref="AB204">MMULT($B166:$AL166,AB$42:AB$78)</f>
        <v>134.76560235287491</v>
      </c>
      <c r="AC204" cm="1">
        <f t="array" ref="AC204">MMULT($B166:$AL166,AC$42:AC$78)</f>
        <v>268.7810313335408</v>
      </c>
      <c r="AD204" cm="1">
        <f t="array" ref="AD204">MMULT($B166:$AL166,AD$42:AD$78)</f>
        <v>21.041712846530125</v>
      </c>
      <c r="AE204" cm="1">
        <f t="array" ref="AE204">MMULT($B166:$AL166,AE$42:AE$78)</f>
        <v>38.080639368991605</v>
      </c>
      <c r="AF204" cm="1">
        <f t="array" ref="AF204">MMULT($B166:$AL166,AF$42:AF$78)</f>
        <v>308.44697261130625</v>
      </c>
      <c r="AG204" cm="1">
        <f t="array" ref="AG204">MMULT($B166:$AL166,AG$42:AG$78)</f>
        <v>180.66209569765098</v>
      </c>
      <c r="AH204" cm="1">
        <f t="array" ref="AH204">MMULT($B166:$AL166,AH$42:AH$78)</f>
        <v>430.1679941891511</v>
      </c>
      <c r="AI204" cm="1">
        <f t="array" ref="AI204">MMULT($B166:$AL166,AI$42:AI$78)</f>
        <v>105.42024215624723</v>
      </c>
      <c r="AJ204" cm="1">
        <f t="array" ref="AJ204">MMULT($B166:$AL166,AJ$42:AJ$78)</f>
        <v>140.19068924258059</v>
      </c>
      <c r="AK204" cm="1">
        <f t="array" ref="AK204">MMULT($B166:$AL166,AK$42:AK$78)</f>
        <v>150.66916535463233</v>
      </c>
      <c r="AL204" cm="1">
        <f t="array" ref="AL204">MMULT($B166:$AL166,AL$42:AL$78)</f>
        <v>0</v>
      </c>
      <c r="AM204">
        <f t="shared" si="30"/>
        <v>14039.986776773489</v>
      </c>
      <c r="AN204" s="5">
        <f>'TES des importations'!AU19</f>
        <v>22640.986000000001</v>
      </c>
      <c r="AO204" s="5">
        <f t="shared" si="31"/>
        <v>8600.9992232265122</v>
      </c>
    </row>
    <row r="205" spans="1:41">
      <c r="A205" s="13" t="s">
        <v>17</v>
      </c>
      <c r="B205" cm="1">
        <f t="array" ref="B205">MMULT($B167:$AL167,B$42:B$78)</f>
        <v>153.60048962321474</v>
      </c>
      <c r="C205" cm="1">
        <f t="array" ref="C205">MMULT($B167:$AL167,C$42:C$78)</f>
        <v>2.8954841416327328</v>
      </c>
      <c r="D205" cm="1">
        <f t="array" ref="D205">MMULT($B167:$AL167,D$42:D$78)</f>
        <v>623.94433078691475</v>
      </c>
      <c r="E205" cm="1">
        <f t="array" ref="E205">MMULT($B167:$AL167,E$42:E$78)</f>
        <v>25.409337927978115</v>
      </c>
      <c r="F205" cm="1">
        <f t="array" ref="F205">MMULT($B167:$AL167,F$42:F$78)</f>
        <v>31.575569018919673</v>
      </c>
      <c r="G205" cm="1">
        <f t="array" ref="G205">MMULT($B167:$AL167,G$42:G$78)</f>
        <v>153.49975436573246</v>
      </c>
      <c r="H205" cm="1">
        <f t="array" ref="H205">MMULT($B167:$AL167,H$42:H$78)</f>
        <v>54.411603773932114</v>
      </c>
      <c r="I205" cm="1">
        <f t="array" ref="I205">MMULT($B167:$AL167,I$42:I$78)</f>
        <v>28.421552702935443</v>
      </c>
      <c r="J205" cm="1">
        <f t="array" ref="J205">MMULT($B167:$AL167,J$42:J$78)</f>
        <v>42.420706821712322</v>
      </c>
      <c r="K205" cm="1">
        <f t="array" ref="K205">MMULT($B167:$AL167,K$42:K$78)</f>
        <v>1023.2094842572303</v>
      </c>
      <c r="L205" cm="1">
        <f t="array" ref="L205">MMULT($B167:$AL167,L$42:L$78)</f>
        <v>67.630794456631207</v>
      </c>
      <c r="M205" cm="1">
        <f t="array" ref="M205">MMULT($B167:$AL167,M$42:M$78)</f>
        <v>116.56940965974749</v>
      </c>
      <c r="N205" cm="1">
        <f t="array" ref="N205">MMULT($B167:$AL167,N$42:N$78)</f>
        <v>251.94792682893095</v>
      </c>
      <c r="O205" cm="1">
        <f t="array" ref="O205">MMULT($B167:$AL167,O$42:O$78)</f>
        <v>765.92424305938505</v>
      </c>
      <c r="P205" cm="1">
        <f t="array" ref="P205">MMULT($B167:$AL167,P$42:P$78)</f>
        <v>1635.4825177219316</v>
      </c>
      <c r="Q205" cm="1">
        <f t="array" ref="Q205">MMULT($B167:$AL167,Q$42:Q$78)</f>
        <v>198.91558394014646</v>
      </c>
      <c r="R205" cm="1">
        <f t="array" ref="R205">MMULT($B167:$AL167,R$42:R$78)</f>
        <v>413.38734098593693</v>
      </c>
      <c r="S205" cm="1">
        <f t="array" ref="S205">MMULT($B167:$AL167,S$42:S$78)</f>
        <v>8491.5701229373881</v>
      </c>
      <c r="T205" cm="1">
        <f t="array" ref="T205">MMULT($B167:$AL167,T$42:T$78)</f>
        <v>805.72726935264552</v>
      </c>
      <c r="U205" cm="1">
        <f t="array" ref="U205">MMULT($B167:$AL167,U$42:U$78)</f>
        <v>168.73211651849238</v>
      </c>
      <c r="V205" cm="1">
        <f t="array" ref="V205">MMULT($B167:$AL167,V$42:V$78)</f>
        <v>303.58510814970583</v>
      </c>
      <c r="W205" cm="1">
        <f t="array" ref="W205">MMULT($B167:$AL167,W$42:W$78)</f>
        <v>165.1962052901406</v>
      </c>
      <c r="X205" cm="1">
        <f t="array" ref="X205">MMULT($B167:$AL167,X$42:X$78)</f>
        <v>97.33611792227812</v>
      </c>
      <c r="Y205" cm="1">
        <f t="array" ref="Y205">MMULT($B167:$AL167,Y$42:Y$78)</f>
        <v>139.81492714090899</v>
      </c>
      <c r="Z205" cm="1">
        <f t="array" ref="Z205">MMULT($B167:$AL167,Z$42:Z$78)</f>
        <v>104.39462544097175</v>
      </c>
      <c r="AA205" cm="1">
        <f t="array" ref="AA205">MMULT($B167:$AL167,AA$42:AA$78)</f>
        <v>433.72973376531354</v>
      </c>
      <c r="AB205" cm="1">
        <f t="array" ref="AB205">MMULT($B167:$AL167,AB$42:AB$78)</f>
        <v>117.479996030046</v>
      </c>
      <c r="AC205" cm="1">
        <f t="array" ref="AC205">MMULT($B167:$AL167,AC$42:AC$78)</f>
        <v>279.69648189392626</v>
      </c>
      <c r="AD205" cm="1">
        <f t="array" ref="AD205">MMULT($B167:$AL167,AD$42:AD$78)</f>
        <v>17.668799052983793</v>
      </c>
      <c r="AE205" cm="1">
        <f t="array" ref="AE205">MMULT($B167:$AL167,AE$42:AE$78)</f>
        <v>55.241804890072622</v>
      </c>
      <c r="AF205" cm="1">
        <f t="array" ref="AF205">MMULT($B167:$AL167,AF$42:AF$78)</f>
        <v>743.19668581278336</v>
      </c>
      <c r="AG205" cm="1">
        <f t="array" ref="AG205">MMULT($B167:$AL167,AG$42:AG$78)</f>
        <v>152.32000635965844</v>
      </c>
      <c r="AH205" cm="1">
        <f t="array" ref="AH205">MMULT($B167:$AL167,AH$42:AH$78)</f>
        <v>338.28962863870811</v>
      </c>
      <c r="AI205" cm="1">
        <f t="array" ref="AI205">MMULT($B167:$AL167,AI$42:AI$78)</f>
        <v>159.49894045269761</v>
      </c>
      <c r="AJ205" cm="1">
        <f t="array" ref="AJ205">MMULT($B167:$AL167,AJ$42:AJ$78)</f>
        <v>162.4352154079406</v>
      </c>
      <c r="AK205" cm="1">
        <f t="array" ref="AK205">MMULT($B167:$AL167,AK$42:AK$78)</f>
        <v>248.41844913080223</v>
      </c>
      <c r="AL205" cm="1">
        <f t="array" ref="AL205">MMULT($B167:$AL167,AL$42:AL$78)</f>
        <v>0</v>
      </c>
      <c r="AM205">
        <f t="shared" si="30"/>
        <v>18573.578364260367</v>
      </c>
      <c r="AN205" s="5">
        <f>'TES des importations'!AU20</f>
        <v>35874.607000000011</v>
      </c>
      <c r="AO205" s="5">
        <f t="shared" si="31"/>
        <v>17301.028635739644</v>
      </c>
    </row>
    <row r="206" spans="1:41">
      <c r="A206" s="13" t="s">
        <v>18</v>
      </c>
      <c r="B206" cm="1">
        <f t="array" ref="B206">MMULT($B168:$AL168,B$42:B$78)</f>
        <v>35.690087762795287</v>
      </c>
      <c r="C206" cm="1">
        <f t="array" ref="C206">MMULT($B168:$AL168,C$42:C$78)</f>
        <v>0.84677294971186823</v>
      </c>
      <c r="D206" cm="1">
        <f t="array" ref="D206">MMULT($B168:$AL168,D$42:D$78)</f>
        <v>226.86141836508185</v>
      </c>
      <c r="E206" cm="1">
        <f t="array" ref="E206">MMULT($B168:$AL168,E$42:E$78)</f>
        <v>8.7658325628267662</v>
      </c>
      <c r="F206" cm="1">
        <f t="array" ref="F206">MMULT($B168:$AL168,F$42:F$78)</f>
        <v>12.45050685010694</v>
      </c>
      <c r="G206" cm="1">
        <f t="array" ref="G206">MMULT($B168:$AL168,G$42:G$78)</f>
        <v>55.419259104038126</v>
      </c>
      <c r="H206" cm="1">
        <f t="array" ref="H206">MMULT($B168:$AL168,H$42:H$78)</f>
        <v>15.120462074689792</v>
      </c>
      <c r="I206" cm="1">
        <f t="array" ref="I206">MMULT($B168:$AL168,I$42:I$78)</f>
        <v>6.4354271652806325</v>
      </c>
      <c r="J206" cm="1">
        <f t="array" ref="J206">MMULT($B168:$AL168,J$42:J$78)</f>
        <v>12.557914877745239</v>
      </c>
      <c r="K206" cm="1">
        <f t="array" ref="K206">MMULT($B168:$AL168,K$42:K$78)</f>
        <v>57.453761566454077</v>
      </c>
      <c r="L206" cm="1">
        <f t="array" ref="L206">MMULT($B168:$AL168,L$42:L$78)</f>
        <v>185.49001298257437</v>
      </c>
      <c r="M206" cm="1">
        <f t="array" ref="M206">MMULT($B168:$AL168,M$42:M$78)</f>
        <v>92.703940894946427</v>
      </c>
      <c r="N206" cm="1">
        <f t="array" ref="N206">MMULT($B168:$AL168,N$42:N$78)</f>
        <v>106.07219064946575</v>
      </c>
      <c r="O206" cm="1">
        <f t="array" ref="O206">MMULT($B168:$AL168,O$42:O$78)</f>
        <v>994.73278101427343</v>
      </c>
      <c r="P206" cm="1">
        <f t="array" ref="P206">MMULT($B168:$AL168,P$42:P$78)</f>
        <v>640.95294606961272</v>
      </c>
      <c r="Q206" cm="1">
        <f t="array" ref="Q206">MMULT($B168:$AL168,Q$42:Q$78)</f>
        <v>204.49715925229648</v>
      </c>
      <c r="R206" cm="1">
        <f t="array" ref="R206">MMULT($B168:$AL168,R$42:R$78)</f>
        <v>58.733305576221596</v>
      </c>
      <c r="S206" cm="1">
        <f t="array" ref="S206">MMULT($B168:$AL168,S$42:S$78)</f>
        <v>2298.6730598390286</v>
      </c>
      <c r="T206" cm="1">
        <f t="array" ref="T206">MMULT($B168:$AL168,T$42:T$78)</f>
        <v>1200.9831805346953</v>
      </c>
      <c r="U206" cm="1">
        <f t="array" ref="U206">MMULT($B168:$AL168,U$42:U$78)</f>
        <v>198.07345149467113</v>
      </c>
      <c r="V206" cm="1">
        <f t="array" ref="V206">MMULT($B168:$AL168,V$42:V$78)</f>
        <v>205.52088534978381</v>
      </c>
      <c r="W206" cm="1">
        <f t="array" ref="W206">MMULT($B168:$AL168,W$42:W$78)</f>
        <v>155.65801062595699</v>
      </c>
      <c r="X206" cm="1">
        <f t="array" ref="X206">MMULT($B168:$AL168,X$42:X$78)</f>
        <v>591.09919534369351</v>
      </c>
      <c r="Y206" cm="1">
        <f t="array" ref="Y206">MMULT($B168:$AL168,Y$42:Y$78)</f>
        <v>827.88201734477229</v>
      </c>
      <c r="Z206" cm="1">
        <f t="array" ref="Z206">MMULT($B168:$AL168,Z$42:Z$78)</f>
        <v>250.14442949068348</v>
      </c>
      <c r="AA206" cm="1">
        <f t="array" ref="AA206">MMULT($B168:$AL168,AA$42:AA$78)</f>
        <v>226.29153427253826</v>
      </c>
      <c r="AB206" cm="1">
        <f t="array" ref="AB206">MMULT($B168:$AL168,AB$42:AB$78)</f>
        <v>243.65310905356748</v>
      </c>
      <c r="AC206" cm="1">
        <f t="array" ref="AC206">MMULT($B168:$AL168,AC$42:AC$78)</f>
        <v>941.4839197957092</v>
      </c>
      <c r="AD206" cm="1">
        <f t="array" ref="AD206">MMULT($B168:$AL168,AD$42:AD$78)</f>
        <v>36.778125714884645</v>
      </c>
      <c r="AE206" cm="1">
        <f t="array" ref="AE206">MMULT($B168:$AL168,AE$42:AE$78)</f>
        <v>65.248443116609977</v>
      </c>
      <c r="AF206" cm="1">
        <f t="array" ref="AF206">MMULT($B168:$AL168,AF$42:AF$78)</f>
        <v>716.04127807023872</v>
      </c>
      <c r="AG206" cm="1">
        <f t="array" ref="AG206">MMULT($B168:$AL168,AG$42:AG$78)</f>
        <v>197.903039679758</v>
      </c>
      <c r="AH206" cm="1">
        <f t="array" ref="AH206">MMULT($B168:$AL168,AH$42:AH$78)</f>
        <v>943.70205471417137</v>
      </c>
      <c r="AI206" cm="1">
        <f t="array" ref="AI206">MMULT($B168:$AL168,AI$42:AI$78)</f>
        <v>184.39078953149914</v>
      </c>
      <c r="AJ206" cm="1">
        <f t="array" ref="AJ206">MMULT($B168:$AL168,AJ$42:AJ$78)</f>
        <v>363.51425235321346</v>
      </c>
      <c r="AK206" cm="1">
        <f t="array" ref="AK206">MMULT($B168:$AL168,AK$42:AK$78)</f>
        <v>552.25325835192302</v>
      </c>
      <c r="AL206" cm="1">
        <f t="array" ref="AL206">MMULT($B168:$AL168,AL$42:AL$78)</f>
        <v>0</v>
      </c>
      <c r="AM206">
        <f t="shared" si="30"/>
        <v>12914.077814395521</v>
      </c>
      <c r="AN206" s="5">
        <f>'TES des importations'!AU21</f>
        <v>25727.291000000008</v>
      </c>
      <c r="AO206" s="5">
        <f t="shared" si="31"/>
        <v>12813.213185604487</v>
      </c>
    </row>
    <row r="207" spans="1:41">
      <c r="A207" s="13" t="s">
        <v>19</v>
      </c>
      <c r="B207" cm="1">
        <f t="array" ref="B207">MMULT($B169:$AL169,B$42:B$78)</f>
        <v>42.169588086188426</v>
      </c>
      <c r="C207" cm="1">
        <f t="array" ref="C207">MMULT($B169:$AL169,C$42:C$78)</f>
        <v>1.1433422691226758</v>
      </c>
      <c r="D207" cm="1">
        <f t="array" ref="D207">MMULT($B169:$AL169,D$42:D$78)</f>
        <v>288.86383031033273</v>
      </c>
      <c r="E207" cm="1">
        <f t="array" ref="E207">MMULT($B169:$AL169,E$42:E$78)</f>
        <v>10.569512278261996</v>
      </c>
      <c r="F207" cm="1">
        <f t="array" ref="F207">MMULT($B169:$AL169,F$42:F$78)</f>
        <v>19.895210836192238</v>
      </c>
      <c r="G207" cm="1">
        <f t="array" ref="G207">MMULT($B169:$AL169,G$42:G$78)</f>
        <v>80.756713925917325</v>
      </c>
      <c r="H207" cm="1">
        <f t="array" ref="H207">MMULT($B169:$AL169,H$42:H$78)</f>
        <v>22.467557322120498</v>
      </c>
      <c r="I207" cm="1">
        <f t="array" ref="I207">MMULT($B169:$AL169,I$42:I$78)</f>
        <v>6.9560980812977649</v>
      </c>
      <c r="J207" cm="1">
        <f t="array" ref="J207">MMULT($B169:$AL169,J$42:J$78)</f>
        <v>11.928183283028488</v>
      </c>
      <c r="K207" cm="1">
        <f t="array" ref="K207">MMULT($B169:$AL169,K$42:K$78)</f>
        <v>93.224171282877109</v>
      </c>
      <c r="L207" cm="1">
        <f t="array" ref="L207">MMULT($B169:$AL169,L$42:L$78)</f>
        <v>59.10127600128623</v>
      </c>
      <c r="M207" cm="1">
        <f t="array" ref="M207">MMULT($B169:$AL169,M$42:M$78)</f>
        <v>105.62884899508714</v>
      </c>
      <c r="N207" cm="1">
        <f t="array" ref="N207">MMULT($B169:$AL169,N$42:N$78)</f>
        <v>102.51161726852311</v>
      </c>
      <c r="O207" cm="1">
        <f t="array" ref="O207">MMULT($B169:$AL169,O$42:O$78)</f>
        <v>376.43911904195545</v>
      </c>
      <c r="P207" cm="1">
        <f t="array" ref="P207">MMULT($B169:$AL169,P$42:P$78)</f>
        <v>440.10028652419498</v>
      </c>
      <c r="Q207" cm="1">
        <f t="array" ref="Q207">MMULT($B169:$AL169,Q$42:Q$78)</f>
        <v>241.72016299510389</v>
      </c>
      <c r="R207" cm="1">
        <f t="array" ref="R207">MMULT($B169:$AL169,R$42:R$78)</f>
        <v>64.021633338646936</v>
      </c>
      <c r="S207" cm="1">
        <f t="array" ref="S207">MMULT($B169:$AL169,S$42:S$78)</f>
        <v>4483.2073638109159</v>
      </c>
      <c r="T207" cm="1">
        <f t="array" ref="T207">MMULT($B169:$AL169,T$42:T$78)</f>
        <v>1324.9938456183349</v>
      </c>
      <c r="U207" cm="1">
        <f t="array" ref="U207">MMULT($B169:$AL169,U$42:U$78)</f>
        <v>219.25967160711974</v>
      </c>
      <c r="V207" cm="1">
        <f t="array" ref="V207">MMULT($B169:$AL169,V$42:V$78)</f>
        <v>249.08911961809608</v>
      </c>
      <c r="W207" cm="1">
        <f t="array" ref="W207">MMULT($B169:$AL169,W$42:W$78)</f>
        <v>124.11444307196658</v>
      </c>
      <c r="X207" cm="1">
        <f t="array" ref="X207">MMULT($B169:$AL169,X$42:X$78)</f>
        <v>412.87564289734962</v>
      </c>
      <c r="Y207" cm="1">
        <f t="array" ref="Y207">MMULT($B169:$AL169,Y$42:Y$78)</f>
        <v>487.5170607748546</v>
      </c>
      <c r="Z207" cm="1">
        <f t="array" ref="Z207">MMULT($B169:$AL169,Z$42:Z$78)</f>
        <v>152.70201622654653</v>
      </c>
      <c r="AA207" cm="1">
        <f t="array" ref="AA207">MMULT($B169:$AL169,AA$42:AA$78)</f>
        <v>522.54950224804372</v>
      </c>
      <c r="AB207" cm="1">
        <f t="array" ref="AB207">MMULT($B169:$AL169,AB$42:AB$78)</f>
        <v>268.77270326654622</v>
      </c>
      <c r="AC207" cm="1">
        <f t="array" ref="AC207">MMULT($B169:$AL169,AC$42:AC$78)</f>
        <v>393.62104281421097</v>
      </c>
      <c r="AD207" cm="1">
        <f t="array" ref="AD207">MMULT($B169:$AL169,AD$42:AD$78)</f>
        <v>16.866019009732231</v>
      </c>
      <c r="AE207" cm="1">
        <f t="array" ref="AE207">MMULT($B169:$AL169,AE$42:AE$78)</f>
        <v>45.042661100555755</v>
      </c>
      <c r="AF207" cm="1">
        <f t="array" ref="AF207">MMULT($B169:$AL169,AF$42:AF$78)</f>
        <v>335.53622841407537</v>
      </c>
      <c r="AG207" cm="1">
        <f t="array" ref="AG207">MMULT($B169:$AL169,AG$42:AG$78)</f>
        <v>110.00855847802735</v>
      </c>
      <c r="AH207" cm="1">
        <f t="array" ref="AH207">MMULT($B169:$AL169,AH$42:AH$78)</f>
        <v>183.76244339962216</v>
      </c>
      <c r="AI207" cm="1">
        <f t="array" ref="AI207">MMULT($B169:$AL169,AI$42:AI$78)</f>
        <v>72.854513360997956</v>
      </c>
      <c r="AJ207" cm="1">
        <f t="array" ref="AJ207">MMULT($B169:$AL169,AJ$42:AJ$78)</f>
        <v>153.07072708246778</v>
      </c>
      <c r="AK207" cm="1">
        <f t="array" ref="AK207">MMULT($B169:$AL169,AK$42:AK$78)</f>
        <v>226.95880604221787</v>
      </c>
      <c r="AL207" cm="1">
        <f t="array" ref="AL207">MMULT($B169:$AL169,AL$42:AL$78)</f>
        <v>0</v>
      </c>
      <c r="AM207">
        <f t="shared" si="30"/>
        <v>11750.299520681821</v>
      </c>
      <c r="AN207" s="5">
        <f>'TES des importations'!AU22</f>
        <v>19580.214</v>
      </c>
      <c r="AO207" s="5">
        <f t="shared" si="31"/>
        <v>7829.9144793181786</v>
      </c>
    </row>
    <row r="208" spans="1:41">
      <c r="A208" s="13" t="s">
        <v>20</v>
      </c>
      <c r="B208" cm="1">
        <f t="array" ref="B208">MMULT($B170:$AL170,B$42:B$78)</f>
        <v>133.31384173236592</v>
      </c>
      <c r="C208" cm="1">
        <f t="array" ref="C208">MMULT($B170:$AL170,C$42:C$78)</f>
        <v>12.175107014384263</v>
      </c>
      <c r="D208" cm="1">
        <f t="array" ref="D208">MMULT($B170:$AL170,D$42:D$78)</f>
        <v>758.33862843371332</v>
      </c>
      <c r="E208" cm="1">
        <f t="array" ref="E208">MMULT($B170:$AL170,E$42:E$78)</f>
        <v>29.922456405936241</v>
      </c>
      <c r="F208" cm="1">
        <f t="array" ref="F208">MMULT($B170:$AL170,F$42:F$78)</f>
        <v>29.150473931632213</v>
      </c>
      <c r="G208" cm="1">
        <f t="array" ref="G208">MMULT($B170:$AL170,G$42:G$78)</f>
        <v>117.55609410039233</v>
      </c>
      <c r="H208" cm="1">
        <f t="array" ref="H208">MMULT($B170:$AL170,H$42:H$78)</f>
        <v>37.046407809658774</v>
      </c>
      <c r="I208" cm="1">
        <f t="array" ref="I208">MMULT($B170:$AL170,I$42:I$78)</f>
        <v>10.97924361797156</v>
      </c>
      <c r="J208" cm="1">
        <f t="array" ref="J208">MMULT($B170:$AL170,J$42:J$78)</f>
        <v>32.260212713370706</v>
      </c>
      <c r="K208" cm="1">
        <f t="array" ref="K208">MMULT($B170:$AL170,K$42:K$78)</f>
        <v>122.46880434623591</v>
      </c>
      <c r="L208" cm="1">
        <f t="array" ref="L208">MMULT($B170:$AL170,L$42:L$78)</f>
        <v>40.228277036383737</v>
      </c>
      <c r="M208" cm="1">
        <f t="array" ref="M208">MMULT($B170:$AL170,M$42:M$78)</f>
        <v>29.599547587278678</v>
      </c>
      <c r="N208" cm="1">
        <f t="array" ref="N208">MMULT($B170:$AL170,N$42:N$78)</f>
        <v>266.12085824482654</v>
      </c>
      <c r="O208" cm="1">
        <f t="array" ref="O208">MMULT($B170:$AL170,O$42:O$78)</f>
        <v>1042.1308694789604</v>
      </c>
      <c r="P208" cm="1">
        <f t="array" ref="P208">MMULT($B170:$AL170,P$42:P$78)</f>
        <v>1773.0352818798469</v>
      </c>
      <c r="Q208" cm="1">
        <f t="array" ref="Q208">MMULT($B170:$AL170,Q$42:Q$78)</f>
        <v>430.04592594430744</v>
      </c>
      <c r="R208" cm="1">
        <f t="array" ref="R208">MMULT($B170:$AL170,R$42:R$78)</f>
        <v>213.89724531102766</v>
      </c>
      <c r="S208" cm="1">
        <f t="array" ref="S208">MMULT($B170:$AL170,S$42:S$78)</f>
        <v>5656.6189150635246</v>
      </c>
      <c r="T208" cm="1">
        <f t="array" ref="T208">MMULT($B170:$AL170,T$42:T$78)</f>
        <v>1555.9107861525395</v>
      </c>
      <c r="U208" cm="1">
        <f t="array" ref="U208">MMULT($B170:$AL170,U$42:U$78)</f>
        <v>285.85748150491457</v>
      </c>
      <c r="V208" cm="1">
        <f t="array" ref="V208">MMULT($B170:$AL170,V$42:V$78)</f>
        <v>346.36625961712843</v>
      </c>
      <c r="W208" cm="1">
        <f t="array" ref="W208">MMULT($B170:$AL170,W$42:W$78)</f>
        <v>186.64472806656397</v>
      </c>
      <c r="X208" cm="1">
        <f t="array" ref="X208">MMULT($B170:$AL170,X$42:X$78)</f>
        <v>137.4348035314359</v>
      </c>
      <c r="Y208" cm="1">
        <f t="array" ref="Y208">MMULT($B170:$AL170,Y$42:Y$78)</f>
        <v>153.84402217450119</v>
      </c>
      <c r="Z208" cm="1">
        <f t="array" ref="Z208">MMULT($B170:$AL170,Z$42:Z$78)</f>
        <v>115.51434677959763</v>
      </c>
      <c r="AA208" cm="1">
        <f t="array" ref="AA208">MMULT($B170:$AL170,AA$42:AA$78)</f>
        <v>239.14332166635606</v>
      </c>
      <c r="AB208" cm="1">
        <f t="array" ref="AB208">MMULT($B170:$AL170,AB$42:AB$78)</f>
        <v>174.38697648261245</v>
      </c>
      <c r="AC208" cm="1">
        <f t="array" ref="AC208">MMULT($B170:$AL170,AC$42:AC$78)</f>
        <v>242.20649381463289</v>
      </c>
      <c r="AD208" cm="1">
        <f t="array" ref="AD208">MMULT($B170:$AL170,AD$42:AD$78)</f>
        <v>23.838546927053134</v>
      </c>
      <c r="AE208" cm="1">
        <f t="array" ref="AE208">MMULT($B170:$AL170,AE$42:AE$78)</f>
        <v>51.669589834111413</v>
      </c>
      <c r="AF208" cm="1">
        <f t="array" ref="AF208">MMULT($B170:$AL170,AF$42:AF$78)</f>
        <v>584.46077738760096</v>
      </c>
      <c r="AG208" cm="1">
        <f t="array" ref="AG208">MMULT($B170:$AL170,AG$42:AG$78)</f>
        <v>179.19872231902701</v>
      </c>
      <c r="AH208" cm="1">
        <f t="array" ref="AH208">MMULT($B170:$AL170,AH$42:AH$78)</f>
        <v>333.02380505585791</v>
      </c>
      <c r="AI208" cm="1">
        <f t="array" ref="AI208">MMULT($B170:$AL170,AI$42:AI$78)</f>
        <v>214.04444825025703</v>
      </c>
      <c r="AJ208" cm="1">
        <f t="array" ref="AJ208">MMULT($B170:$AL170,AJ$42:AJ$78)</f>
        <v>245.78253296712128</v>
      </c>
      <c r="AK208" cm="1">
        <f t="array" ref="AK208">MMULT($B170:$AL170,AK$42:AK$78)</f>
        <v>258.55597080029622</v>
      </c>
      <c r="AL208" cm="1">
        <f t="array" ref="AL208">MMULT($B170:$AL170,AL$42:AL$78)</f>
        <v>0</v>
      </c>
      <c r="AM208">
        <f t="shared" si="30"/>
        <v>16062.771803983422</v>
      </c>
      <c r="AN208" s="5">
        <f>'TES des importations'!AU23</f>
        <v>29433.456000000006</v>
      </c>
      <c r="AO208" s="5">
        <f t="shared" si="31"/>
        <v>13370.684196016584</v>
      </c>
    </row>
    <row r="209" spans="1:41">
      <c r="A209" s="13" t="s">
        <v>21</v>
      </c>
      <c r="B209" cm="1">
        <f t="array" ref="B209">MMULT($B171:$AL171,B$42:B$78)</f>
        <v>66.866986787014312</v>
      </c>
      <c r="C209" cm="1">
        <f t="array" ref="C209">MMULT($B171:$AL171,C$42:C$78)</f>
        <v>0.61535482581892154</v>
      </c>
      <c r="D209" cm="1">
        <f t="array" ref="D209">MMULT($B171:$AL171,D$42:D$78)</f>
        <v>346.89413346684188</v>
      </c>
      <c r="E209" cm="1">
        <f t="array" ref="E209">MMULT($B171:$AL171,E$42:E$78)</f>
        <v>8.5314727852150316</v>
      </c>
      <c r="F209" cm="1">
        <f t="array" ref="F209">MMULT($B171:$AL171,F$42:F$78)</f>
        <v>7.4240118995444373</v>
      </c>
      <c r="G209" cm="1">
        <f t="array" ref="G209">MMULT($B171:$AL171,G$42:G$78)</f>
        <v>28.003946884415317</v>
      </c>
      <c r="H209" cm="1">
        <f t="array" ref="H209">MMULT($B171:$AL171,H$42:H$78)</f>
        <v>9.6584173681579504</v>
      </c>
      <c r="I209" cm="1">
        <f t="array" ref="I209">MMULT($B171:$AL171,I$42:I$78)</f>
        <v>5.1456329892341657</v>
      </c>
      <c r="J209" cm="1">
        <f t="array" ref="J209">MMULT($B171:$AL171,J$42:J$78)</f>
        <v>6.4571555171941926</v>
      </c>
      <c r="K209" cm="1">
        <f t="array" ref="K209">MMULT($B171:$AL171,K$42:K$78)</f>
        <v>21.060336428621948</v>
      </c>
      <c r="L209" cm="1">
        <f t="array" ref="L209">MMULT($B171:$AL171,L$42:L$78)</f>
        <v>4.6126700403108556</v>
      </c>
      <c r="M209" cm="1">
        <f t="array" ref="M209">MMULT($B171:$AL171,M$42:M$78)</f>
        <v>3.9152239192076999</v>
      </c>
      <c r="N209" cm="1">
        <f t="array" ref="N209">MMULT($B171:$AL171,N$42:N$78)</f>
        <v>86.50560182814479</v>
      </c>
      <c r="O209" cm="1">
        <f t="array" ref="O209">MMULT($B171:$AL171,O$42:O$78)</f>
        <v>4954.4343134650944</v>
      </c>
      <c r="P209" cm="1">
        <f t="array" ref="P209">MMULT($B171:$AL171,P$42:P$78)</f>
        <v>288.33073378743342</v>
      </c>
      <c r="Q209" cm="1">
        <f t="array" ref="Q209">MMULT($B171:$AL171,Q$42:Q$78)</f>
        <v>59.991965643144958</v>
      </c>
      <c r="R209" cm="1">
        <f t="array" ref="R209">MMULT($B171:$AL171,R$42:R$78)</f>
        <v>108.63519660826802</v>
      </c>
      <c r="S209" cm="1">
        <f t="array" ref="S209">MMULT($B171:$AL171,S$42:S$78)</f>
        <v>571.85871233546095</v>
      </c>
      <c r="T209" cm="1">
        <f t="array" ref="T209">MMULT($B171:$AL171,T$42:T$78)</f>
        <v>3215.3887381731884</v>
      </c>
      <c r="U209" cm="1">
        <f t="array" ref="U209">MMULT($B171:$AL171,U$42:U$78)</f>
        <v>389.52803039063576</v>
      </c>
      <c r="V209" cm="1">
        <f t="array" ref="V209">MMULT($B171:$AL171,V$42:V$78)</f>
        <v>198.17928262842511</v>
      </c>
      <c r="W209" cm="1">
        <f t="array" ref="W209">MMULT($B171:$AL171,W$42:W$78)</f>
        <v>118.78272892478921</v>
      </c>
      <c r="X209" cm="1">
        <f t="array" ref="X209">MMULT($B171:$AL171,X$42:X$78)</f>
        <v>61.968013525379405</v>
      </c>
      <c r="Y209" cm="1">
        <f t="array" ref="Y209">MMULT($B171:$AL171,Y$42:Y$78)</f>
        <v>82.649516576953232</v>
      </c>
      <c r="Z209" cm="1">
        <f t="array" ref="Z209">MMULT($B171:$AL171,Z$42:Z$78)</f>
        <v>64.932173488038018</v>
      </c>
      <c r="AA209" cm="1">
        <f t="array" ref="AA209">MMULT($B171:$AL171,AA$42:AA$78)</f>
        <v>127.81558110430933</v>
      </c>
      <c r="AB209" cm="1">
        <f t="array" ref="AB209">MMULT($B171:$AL171,AB$42:AB$78)</f>
        <v>76.237821718130533</v>
      </c>
      <c r="AC209" cm="1">
        <f t="array" ref="AC209">MMULT($B171:$AL171,AC$42:AC$78)</f>
        <v>176.59617261098606</v>
      </c>
      <c r="AD209" cm="1">
        <f t="array" ref="AD209">MMULT($B171:$AL171,AD$42:AD$78)</f>
        <v>10.611688020553226</v>
      </c>
      <c r="AE209" cm="1">
        <f t="array" ref="AE209">MMULT($B171:$AL171,AE$42:AE$78)</f>
        <v>30.647353785473026</v>
      </c>
      <c r="AF209" cm="1">
        <f t="array" ref="AF209">MMULT($B171:$AL171,AF$42:AF$78)</f>
        <v>2162.7575457396883</v>
      </c>
      <c r="AG209" cm="1">
        <f t="array" ref="AG209">MMULT($B171:$AL171,AG$42:AG$78)</f>
        <v>99.104203305383919</v>
      </c>
      <c r="AH209" cm="1">
        <f t="array" ref="AH209">MMULT($B171:$AL171,AH$42:AH$78)</f>
        <v>228.90644793123923</v>
      </c>
      <c r="AI209" cm="1">
        <f t="array" ref="AI209">MMULT($B171:$AL171,AI$42:AI$78)</f>
        <v>133.66819980367686</v>
      </c>
      <c r="AJ209" cm="1">
        <f t="array" ref="AJ209">MMULT($B171:$AL171,AJ$42:AJ$78)</f>
        <v>143.30466513637404</v>
      </c>
      <c r="AK209" cm="1">
        <f t="array" ref="AK209">MMULT($B171:$AL171,AK$42:AK$78)</f>
        <v>127.30683352783285</v>
      </c>
      <c r="AL209" cm="1">
        <f t="array" ref="AL209">MMULT($B171:$AL171,AL$42:AL$78)</f>
        <v>0</v>
      </c>
      <c r="AM209">
        <f t="shared" si="30"/>
        <v>14027.326862970182</v>
      </c>
      <c r="AN209" s="5">
        <f>'TES des importations'!AU24</f>
        <v>44163.613999999994</v>
      </c>
      <c r="AO209" s="5">
        <f t="shared" si="31"/>
        <v>30136.287137029813</v>
      </c>
    </row>
    <row r="210" spans="1:41">
      <c r="A210" s="13" t="s">
        <v>22</v>
      </c>
      <c r="B210" cm="1">
        <f t="array" ref="B210">MMULT($B172:$AL172,B$42:B$78)</f>
        <v>98.90731744068492</v>
      </c>
      <c r="C210" cm="1">
        <f t="array" ref="C210">MMULT($B172:$AL172,C$42:C$78)</f>
        <v>0.72036681875590836</v>
      </c>
      <c r="D210" cm="1">
        <f t="array" ref="D210">MMULT($B172:$AL172,D$42:D$78)</f>
        <v>311.09742780931902</v>
      </c>
      <c r="E210" cm="1">
        <f t="array" ref="E210">MMULT($B172:$AL172,E$42:E$78)</f>
        <v>5.3185157415546449</v>
      </c>
      <c r="F210" cm="1">
        <f t="array" ref="F210">MMULT($B172:$AL172,F$42:F$78)</f>
        <v>18.341644866804891</v>
      </c>
      <c r="G210" cm="1">
        <f t="array" ref="G210">MMULT($B172:$AL172,G$42:G$78)</f>
        <v>15.222618778510839</v>
      </c>
      <c r="H210" cm="1">
        <f t="array" ref="H210">MMULT($B172:$AL172,H$42:H$78)</f>
        <v>9.2508594105631126</v>
      </c>
      <c r="I210" cm="1">
        <f t="array" ref="I210">MMULT($B172:$AL172,I$42:I$78)</f>
        <v>7.6054955594047877</v>
      </c>
      <c r="J210" cm="1">
        <f t="array" ref="J210">MMULT($B172:$AL172,J$42:J$78)</f>
        <v>4.5530663346277143</v>
      </c>
      <c r="K210" cm="1">
        <f t="array" ref="K210">MMULT($B172:$AL172,K$42:K$78)</f>
        <v>14.080767030510344</v>
      </c>
      <c r="L210" cm="1">
        <f t="array" ref="L210">MMULT($B172:$AL172,L$42:L$78)</f>
        <v>14.465996828696387</v>
      </c>
      <c r="M210" cm="1">
        <f t="array" ref="M210">MMULT($B172:$AL172,M$42:M$78)</f>
        <v>4.5174763191528653</v>
      </c>
      <c r="N210" cm="1">
        <f t="array" ref="N210">MMULT($B172:$AL172,N$42:N$78)</f>
        <v>19.219650179217371</v>
      </c>
      <c r="O210" cm="1">
        <f t="array" ref="O210">MMULT($B172:$AL172,O$42:O$78)</f>
        <v>213.95393240097806</v>
      </c>
      <c r="P210" cm="1">
        <f t="array" ref="P210">MMULT($B172:$AL172,P$42:P$78)</f>
        <v>980.92248950852775</v>
      </c>
      <c r="Q210" cm="1">
        <f t="array" ref="Q210">MMULT($B172:$AL172,Q$42:Q$78)</f>
        <v>27.058445264806142</v>
      </c>
      <c r="R210" cm="1">
        <f t="array" ref="R210">MMULT($B172:$AL172,R$42:R$78)</f>
        <v>27.417634786520203</v>
      </c>
      <c r="S210" cm="1">
        <f t="array" ref="S210">MMULT($B172:$AL172,S$42:S$78)</f>
        <v>933.59807545956073</v>
      </c>
      <c r="T210" cm="1">
        <f t="array" ref="T210">MMULT($B172:$AL172,T$42:T$78)</f>
        <v>863.72639900721492</v>
      </c>
      <c r="U210" cm="1">
        <f t="array" ref="U210">MMULT($B172:$AL172,U$42:U$78)</f>
        <v>74.718057772796669</v>
      </c>
      <c r="V210" cm="1">
        <f t="array" ref="V210">MMULT($B172:$AL172,V$42:V$78)</f>
        <v>235.00809164094676</v>
      </c>
      <c r="W210" cm="1">
        <f t="array" ref="W210">MMULT($B172:$AL172,W$42:W$78)</f>
        <v>126.7708403714843</v>
      </c>
      <c r="X210" cm="1">
        <f t="array" ref="X210">MMULT($B172:$AL172,X$42:X$78)</f>
        <v>49.83766051591131</v>
      </c>
      <c r="Y210" cm="1">
        <f t="array" ref="Y210">MMULT($B172:$AL172,Y$42:Y$78)</f>
        <v>60.401446352993169</v>
      </c>
      <c r="Z210" cm="1">
        <f t="array" ref="Z210">MMULT($B172:$AL172,Z$42:Z$78)</f>
        <v>76.21669386138322</v>
      </c>
      <c r="AA210" cm="1">
        <f t="array" ref="AA210">MMULT($B172:$AL172,AA$42:AA$78)</f>
        <v>86.01607894768506</v>
      </c>
      <c r="AB210" cm="1">
        <f t="array" ref="AB210">MMULT($B172:$AL172,AB$42:AB$78)</f>
        <v>65.618366664775934</v>
      </c>
      <c r="AC210" cm="1">
        <f t="array" ref="AC210">MMULT($B172:$AL172,AC$42:AC$78)</f>
        <v>138.83574135417922</v>
      </c>
      <c r="AD210" cm="1">
        <f t="array" ref="AD210">MMULT($B172:$AL172,AD$42:AD$78)</f>
        <v>19.18337732575764</v>
      </c>
      <c r="AE210" cm="1">
        <f t="array" ref="AE210">MMULT($B172:$AL172,AE$42:AE$78)</f>
        <v>16.900935009790977</v>
      </c>
      <c r="AF210" cm="1">
        <f t="array" ref="AF210">MMULT($B172:$AL172,AF$42:AF$78)</f>
        <v>505.41171313247935</v>
      </c>
      <c r="AG210" cm="1">
        <f t="array" ref="AG210">MMULT($B172:$AL172,AG$42:AG$78)</f>
        <v>96.804025404417416</v>
      </c>
      <c r="AH210" cm="1">
        <f t="array" ref="AH210">MMULT($B172:$AL172,AH$42:AH$78)</f>
        <v>2605.1605957460629</v>
      </c>
      <c r="AI210" cm="1">
        <f t="array" ref="AI210">MMULT($B172:$AL172,AI$42:AI$78)</f>
        <v>361.55473747297697</v>
      </c>
      <c r="AJ210" cm="1">
        <f t="array" ref="AJ210">MMULT($B172:$AL172,AJ$42:AJ$78)</f>
        <v>819.34604986630711</v>
      </c>
      <c r="AK210" cm="1">
        <f t="array" ref="AK210">MMULT($B172:$AL172,AK$42:AK$78)</f>
        <v>159.40742923061669</v>
      </c>
      <c r="AL210" cm="1">
        <f t="array" ref="AL210">MMULT($B172:$AL172,AL$42:AL$78)</f>
        <v>0</v>
      </c>
      <c r="AM210">
        <f t="shared" si="30"/>
        <v>9067.1700202159755</v>
      </c>
      <c r="AN210" s="5">
        <f>'TES des importations'!AU25</f>
        <v>12441.467999999997</v>
      </c>
      <c r="AO210" s="5">
        <f t="shared" si="31"/>
        <v>3374.2979797840217</v>
      </c>
    </row>
    <row r="211" spans="1:41">
      <c r="A211" s="13" t="s">
        <v>23</v>
      </c>
      <c r="B211" cm="1">
        <f t="array" ref="B211">MMULT($B173:$AL173,B$42:B$78)</f>
        <v>5.0289961858818</v>
      </c>
      <c r="C211" cm="1">
        <f t="array" ref="C211">MMULT($B173:$AL173,C$42:C$78)</f>
        <v>7.1725523317463943E-2</v>
      </c>
      <c r="D211" cm="1">
        <f t="array" ref="D211">MMULT($B173:$AL173,D$42:D$78)</f>
        <v>29.77149679661882</v>
      </c>
      <c r="E211" cm="1">
        <f t="array" ref="E211">MMULT($B173:$AL173,E$42:E$78)</f>
        <v>0.65368663229478685</v>
      </c>
      <c r="F211" cm="1">
        <f t="array" ref="F211">MMULT($B173:$AL173,F$42:F$78)</f>
        <v>1.6788714684775543</v>
      </c>
      <c r="G211" cm="1">
        <f t="array" ref="G211">MMULT($B173:$AL173,G$42:G$78)</f>
        <v>3.6986552593271473</v>
      </c>
      <c r="H211" cm="1">
        <f t="array" ref="H211">MMULT($B173:$AL173,H$42:H$78)</f>
        <v>2.5561702422124628</v>
      </c>
      <c r="I211" cm="1">
        <f t="array" ref="I211">MMULT($B173:$AL173,I$42:I$78)</f>
        <v>0.67413448530629416</v>
      </c>
      <c r="J211" cm="1">
        <f t="array" ref="J211">MMULT($B173:$AL173,J$42:J$78)</f>
        <v>0.96836758417566282</v>
      </c>
      <c r="K211" cm="1">
        <f t="array" ref="K211">MMULT($B173:$AL173,K$42:K$78)</f>
        <v>3.6975049030303548</v>
      </c>
      <c r="L211" cm="1">
        <f t="array" ref="L211">MMULT($B173:$AL173,L$42:L$78)</f>
        <v>0.39325721010125331</v>
      </c>
      <c r="M211" cm="1">
        <f t="array" ref="M211">MMULT($B173:$AL173,M$42:M$78)</f>
        <v>0.29784282104528775</v>
      </c>
      <c r="N211" cm="1">
        <f t="array" ref="N211">MMULT($B173:$AL173,N$42:N$78)</f>
        <v>0.71927363291162427</v>
      </c>
      <c r="O211" cm="1">
        <f t="array" ref="O211">MMULT($B173:$AL173,O$42:O$78)</f>
        <v>3.6871880874490222</v>
      </c>
      <c r="P211" cm="1">
        <f t="array" ref="P211">MMULT($B173:$AL173,P$42:P$78)</f>
        <v>3.6853225066674384</v>
      </c>
      <c r="Q211" cm="1">
        <f t="array" ref="Q211">MMULT($B173:$AL173,Q$42:Q$78)</f>
        <v>215.83475265288027</v>
      </c>
      <c r="R211" cm="1">
        <f t="array" ref="R211">MMULT($B173:$AL173,R$42:R$78)</f>
        <v>3.2095352052309232</v>
      </c>
      <c r="S211" cm="1">
        <f t="array" ref="S211">MMULT($B173:$AL173,S$42:S$78)</f>
        <v>28.919144860167812</v>
      </c>
      <c r="T211" cm="1">
        <f t="array" ref="T211">MMULT($B173:$AL173,T$42:T$78)</f>
        <v>47.369318418760081</v>
      </c>
      <c r="U211" cm="1">
        <f t="array" ref="U211">MMULT($B173:$AL173,U$42:U$78)</f>
        <v>9.5590071826785916</v>
      </c>
      <c r="V211" cm="1">
        <f t="array" ref="V211">MMULT($B173:$AL173,V$42:V$78)</f>
        <v>21.70293712134924</v>
      </c>
      <c r="W211" cm="1">
        <f t="array" ref="W211">MMULT($B173:$AL173,W$42:W$78)</f>
        <v>16.291849369060497</v>
      </c>
      <c r="X211" cm="1">
        <f t="array" ref="X211">MMULT($B173:$AL173,X$42:X$78)</f>
        <v>8.0737464659526932</v>
      </c>
      <c r="Y211" cm="1">
        <f t="array" ref="Y211">MMULT($B173:$AL173,Y$42:Y$78)</f>
        <v>5.7317563569181713</v>
      </c>
      <c r="Z211" cm="1">
        <f t="array" ref="Z211">MMULT($B173:$AL173,Z$42:Z$78)</f>
        <v>6.0299021803946102</v>
      </c>
      <c r="AA211" cm="1">
        <f t="array" ref="AA211">MMULT($B173:$AL173,AA$42:AA$78)</f>
        <v>12.194325773796825</v>
      </c>
      <c r="AB211" cm="1">
        <f t="array" ref="AB211">MMULT($B173:$AL173,AB$42:AB$78)</f>
        <v>6.3880538114520053</v>
      </c>
      <c r="AC211" cm="1">
        <f t="array" ref="AC211">MMULT($B173:$AL173,AC$42:AC$78)</f>
        <v>6.4140674238150588</v>
      </c>
      <c r="AD211" cm="1">
        <f t="array" ref="AD211">MMULT($B173:$AL173,AD$42:AD$78)</f>
        <v>0.7673847920250797</v>
      </c>
      <c r="AE211" cm="1">
        <f t="array" ref="AE211">MMULT($B173:$AL173,AE$42:AE$78)</f>
        <v>0.91542990842414085</v>
      </c>
      <c r="AF211" cm="1">
        <f t="array" ref="AF211">MMULT($B173:$AL173,AF$42:AF$78)</f>
        <v>21.49939242589263</v>
      </c>
      <c r="AG211" cm="1">
        <f t="array" ref="AG211">MMULT($B173:$AL173,AG$42:AG$78)</f>
        <v>11.880847085254178</v>
      </c>
      <c r="AH211" cm="1">
        <f t="array" ref="AH211">MMULT($B173:$AL173,AH$42:AH$78)</f>
        <v>17.265867719799886</v>
      </c>
      <c r="AI211" cm="1">
        <f t="array" ref="AI211">MMULT($B173:$AL173,AI$42:AI$78)</f>
        <v>7.3349743474534321</v>
      </c>
      <c r="AJ211" cm="1">
        <f t="array" ref="AJ211">MMULT($B173:$AL173,AJ$42:AJ$78)</f>
        <v>13.327377952468767</v>
      </c>
      <c r="AK211" cm="1">
        <f t="array" ref="AK211">MMULT($B173:$AL173,AK$42:AK$78)</f>
        <v>3.5593926439876378</v>
      </c>
      <c r="AL211" cm="1">
        <f t="array" ref="AL211">MMULT($B173:$AL173,AL$42:AL$78)</f>
        <v>0</v>
      </c>
      <c r="AM211">
        <f t="shared" si="30"/>
        <v>521.85155703657961</v>
      </c>
      <c r="AN211" s="5">
        <f>'TES des importations'!AU26</f>
        <v>706.99800000000005</v>
      </c>
      <c r="AO211" s="5">
        <f t="shared" si="31"/>
        <v>185.14644296342044</v>
      </c>
    </row>
    <row r="212" spans="1:41">
      <c r="A212" s="13" t="s">
        <v>24</v>
      </c>
      <c r="B212" cm="1">
        <f t="array" ref="B212">MMULT($B174:$AL174,B$42:B$78)</f>
        <v>4.5476798672756873</v>
      </c>
      <c r="C212" cm="1">
        <f t="array" ref="C212">MMULT($B174:$AL174,C$42:C$78)</f>
        <v>0.1002494324063852</v>
      </c>
      <c r="D212" cm="1">
        <f t="array" ref="D212">MMULT($B174:$AL174,D$42:D$78)</f>
        <v>46.620623334821225</v>
      </c>
      <c r="E212" cm="1">
        <f t="array" ref="E212">MMULT($B174:$AL174,E$42:E$78)</f>
        <v>2.5674926737298547</v>
      </c>
      <c r="F212" cm="1">
        <f t="array" ref="F212">MMULT($B174:$AL174,F$42:F$78)</f>
        <v>4.0311898876308669</v>
      </c>
      <c r="G212" cm="1">
        <f t="array" ref="G212">MMULT($B174:$AL174,G$42:G$78)</f>
        <v>12.200104719736924</v>
      </c>
      <c r="H212" cm="1">
        <f t="array" ref="H212">MMULT($B174:$AL174,H$42:H$78)</f>
        <v>2.9223685452442703</v>
      </c>
      <c r="I212" cm="1">
        <f t="array" ref="I212">MMULT($B174:$AL174,I$42:I$78)</f>
        <v>1.746240545577868</v>
      </c>
      <c r="J212" cm="1">
        <f t="array" ref="J212">MMULT($B174:$AL174,J$42:J$78)</f>
        <v>1.8189415351691285</v>
      </c>
      <c r="K212" cm="1">
        <f t="array" ref="K212">MMULT($B174:$AL174,K$42:K$78)</f>
        <v>17.756353579823902</v>
      </c>
      <c r="L212" cm="1">
        <f t="array" ref="L212">MMULT($B174:$AL174,L$42:L$78)</f>
        <v>0.77918136520010384</v>
      </c>
      <c r="M212" cm="1">
        <f t="array" ref="M212">MMULT($B174:$AL174,M$42:M$78)</f>
        <v>0.81016419281257157</v>
      </c>
      <c r="N212" cm="1">
        <f t="array" ref="N212">MMULT($B174:$AL174,N$42:N$78)</f>
        <v>2.3358188056780986</v>
      </c>
      <c r="O212" cm="1">
        <f t="array" ref="O212">MMULT($B174:$AL174,O$42:O$78)</f>
        <v>10.387319147749439</v>
      </c>
      <c r="P212" cm="1">
        <f t="array" ref="P212">MMULT($B174:$AL174,P$42:P$78)</f>
        <v>15.705220362168866</v>
      </c>
      <c r="Q212" cm="1">
        <f t="array" ref="Q212">MMULT($B174:$AL174,Q$42:Q$78)</f>
        <v>16.27066903766044</v>
      </c>
      <c r="R212" cm="1">
        <f t="array" ref="R212">MMULT($B174:$AL174,R$42:R$78)</f>
        <v>112.48342347947666</v>
      </c>
      <c r="S212" cm="1">
        <f t="array" ref="S212">MMULT($B174:$AL174,S$42:S$78)</f>
        <v>132.5629520663673</v>
      </c>
      <c r="T212" cm="1">
        <f t="array" ref="T212">MMULT($B174:$AL174,T$42:T$78)</f>
        <v>85.762761917107028</v>
      </c>
      <c r="U212" cm="1">
        <f t="array" ref="U212">MMULT($B174:$AL174,U$42:U$78)</f>
        <v>13.02747596437524</v>
      </c>
      <c r="V212" cm="1">
        <f t="array" ref="V212">MMULT($B174:$AL174,V$42:V$78)</f>
        <v>29.567824214007384</v>
      </c>
      <c r="W212" cm="1">
        <f t="array" ref="W212">MMULT($B174:$AL174,W$42:W$78)</f>
        <v>17.361672807964958</v>
      </c>
      <c r="X212" cm="1">
        <f t="array" ref="X212">MMULT($B174:$AL174,X$42:X$78)</f>
        <v>8.0895355249771193</v>
      </c>
      <c r="Y212" cm="1">
        <f t="array" ref="Y212">MMULT($B174:$AL174,Y$42:Y$78)</f>
        <v>22.934557946328692</v>
      </c>
      <c r="Z212" cm="1">
        <f t="array" ref="Z212">MMULT($B174:$AL174,Z$42:Z$78)</f>
        <v>12.138143744060521</v>
      </c>
      <c r="AA212" cm="1">
        <f t="array" ref="AA212">MMULT($B174:$AL174,AA$42:AA$78)</f>
        <v>51.308759020507004</v>
      </c>
      <c r="AB212" cm="1">
        <f t="array" ref="AB212">MMULT($B174:$AL174,AB$42:AB$78)</f>
        <v>18.717576352298245</v>
      </c>
      <c r="AC212" cm="1">
        <f t="array" ref="AC212">MMULT($B174:$AL174,AC$42:AC$78)</f>
        <v>22.873711581002684</v>
      </c>
      <c r="AD212" cm="1">
        <f t="array" ref="AD212">MMULT($B174:$AL174,AD$42:AD$78)</f>
        <v>4.5378019516099624</v>
      </c>
      <c r="AE212" cm="1">
        <f t="array" ref="AE212">MMULT($B174:$AL174,AE$42:AE$78)</f>
        <v>4.2058732908685279</v>
      </c>
      <c r="AF212" cm="1">
        <f t="array" ref="AF212">MMULT($B174:$AL174,AF$42:AF$78)</f>
        <v>166.87094060776232</v>
      </c>
      <c r="AG212" cm="1">
        <f t="array" ref="AG212">MMULT($B174:$AL174,AG$42:AG$78)</f>
        <v>18.419788480065552</v>
      </c>
      <c r="AH212" cm="1">
        <f t="array" ref="AH212">MMULT($B174:$AL174,AH$42:AH$78)</f>
        <v>24.185150606308813</v>
      </c>
      <c r="AI212" cm="1">
        <f t="array" ref="AI212">MMULT($B174:$AL174,AI$42:AI$78)</f>
        <v>10.077507798520251</v>
      </c>
      <c r="AJ212" cm="1">
        <f t="array" ref="AJ212">MMULT($B174:$AL174,AJ$42:AJ$78)</f>
        <v>12.495331084389296</v>
      </c>
      <c r="AK212" cm="1">
        <f t="array" ref="AK212">MMULT($B174:$AL174,AK$42:AK$78)</f>
        <v>7.1322432137107059</v>
      </c>
      <c r="AL212" cm="1">
        <f t="array" ref="AL212">MMULT($B174:$AL174,AL$42:AL$78)</f>
        <v>0</v>
      </c>
      <c r="AM212">
        <f t="shared" si="30"/>
        <v>915.3526486843939</v>
      </c>
      <c r="AN212" s="5">
        <f>'TES des importations'!AU27</f>
        <v>1351.155</v>
      </c>
      <c r="AO212" s="5">
        <f t="shared" si="31"/>
        <v>435.80235131560607</v>
      </c>
    </row>
    <row r="213" spans="1:41">
      <c r="A213" s="13" t="s">
        <v>25</v>
      </c>
      <c r="B213" cm="1">
        <f t="array" ref="B213">MMULT($B175:$AL175,B$42:B$78)</f>
        <v>0</v>
      </c>
      <c r="C213" cm="1">
        <f t="array" ref="C213">MMULT($B175:$AL175,C$42:C$78)</f>
        <v>0</v>
      </c>
      <c r="D213" cm="1">
        <f t="array" ref="D213">MMULT($B175:$AL175,D$42:D$78)</f>
        <v>0</v>
      </c>
      <c r="E213" cm="1">
        <f t="array" ref="E213">MMULT($B175:$AL175,E$42:E$78)</f>
        <v>0</v>
      </c>
      <c r="F213" cm="1">
        <f t="array" ref="F213">MMULT($B175:$AL175,F$42:F$78)</f>
        <v>0</v>
      </c>
      <c r="G213" cm="1">
        <f t="array" ref="G213">MMULT($B175:$AL175,G$42:G$78)</f>
        <v>0</v>
      </c>
      <c r="H213" cm="1">
        <f t="array" ref="H213">MMULT($B175:$AL175,H$42:H$78)</f>
        <v>0</v>
      </c>
      <c r="I213" cm="1">
        <f t="array" ref="I213">MMULT($B175:$AL175,I$42:I$78)</f>
        <v>0</v>
      </c>
      <c r="J213" cm="1">
        <f t="array" ref="J213">MMULT($B175:$AL175,J$42:J$78)</f>
        <v>0</v>
      </c>
      <c r="K213" cm="1">
        <f t="array" ref="K213">MMULT($B175:$AL175,K$42:K$78)</f>
        <v>0</v>
      </c>
      <c r="L213" cm="1">
        <f t="array" ref="L213">MMULT($B175:$AL175,L$42:L$78)</f>
        <v>0</v>
      </c>
      <c r="M213" cm="1">
        <f t="array" ref="M213">MMULT($B175:$AL175,M$42:M$78)</f>
        <v>0</v>
      </c>
      <c r="N213" cm="1">
        <f t="array" ref="N213">MMULT($B175:$AL175,N$42:N$78)</f>
        <v>0</v>
      </c>
      <c r="O213" cm="1">
        <f t="array" ref="O213">MMULT($B175:$AL175,O$42:O$78)</f>
        <v>0</v>
      </c>
      <c r="P213" cm="1">
        <f t="array" ref="P213">MMULT($B175:$AL175,P$42:P$78)</f>
        <v>0</v>
      </c>
      <c r="Q213" cm="1">
        <f t="array" ref="Q213">MMULT($B175:$AL175,Q$42:Q$78)</f>
        <v>0</v>
      </c>
      <c r="R213" cm="1">
        <f t="array" ref="R213">MMULT($B175:$AL175,R$42:R$78)</f>
        <v>0</v>
      </c>
      <c r="S213" cm="1">
        <f t="array" ref="S213">MMULT($B175:$AL175,S$42:S$78)</f>
        <v>0</v>
      </c>
      <c r="T213" cm="1">
        <f t="array" ref="T213">MMULT($B175:$AL175,T$42:T$78)</f>
        <v>0</v>
      </c>
      <c r="U213" cm="1">
        <f t="array" ref="U213">MMULT($B175:$AL175,U$42:U$78)</f>
        <v>0</v>
      </c>
      <c r="V213" cm="1">
        <f t="array" ref="V213">MMULT($B175:$AL175,V$42:V$78)</f>
        <v>0</v>
      </c>
      <c r="W213" cm="1">
        <f t="array" ref="W213">MMULT($B175:$AL175,W$42:W$78)</f>
        <v>0</v>
      </c>
      <c r="X213" cm="1">
        <f t="array" ref="X213">MMULT($B175:$AL175,X$42:X$78)</f>
        <v>0</v>
      </c>
      <c r="Y213" cm="1">
        <f t="array" ref="Y213">MMULT($B175:$AL175,Y$42:Y$78)</f>
        <v>0</v>
      </c>
      <c r="Z213" cm="1">
        <f t="array" ref="Z213">MMULT($B175:$AL175,Z$42:Z$78)</f>
        <v>0</v>
      </c>
      <c r="AA213" cm="1">
        <f t="array" ref="AA213">MMULT($B175:$AL175,AA$42:AA$78)</f>
        <v>0</v>
      </c>
      <c r="AB213" cm="1">
        <f t="array" ref="AB213">MMULT($B175:$AL175,AB$42:AB$78)</f>
        <v>0</v>
      </c>
      <c r="AC213" cm="1">
        <f t="array" ref="AC213">MMULT($B175:$AL175,AC$42:AC$78)</f>
        <v>0</v>
      </c>
      <c r="AD213" cm="1">
        <f t="array" ref="AD213">MMULT($B175:$AL175,AD$42:AD$78)</f>
        <v>0</v>
      </c>
      <c r="AE213" cm="1">
        <f t="array" ref="AE213">MMULT($B175:$AL175,AE$42:AE$78)</f>
        <v>0</v>
      </c>
      <c r="AF213" cm="1">
        <f t="array" ref="AF213">MMULT($B175:$AL175,AF$42:AF$78)</f>
        <v>0</v>
      </c>
      <c r="AG213" cm="1">
        <f t="array" ref="AG213">MMULT($B175:$AL175,AG$42:AG$78)</f>
        <v>0</v>
      </c>
      <c r="AH213" cm="1">
        <f t="array" ref="AH213">MMULT($B175:$AL175,AH$42:AH$78)</f>
        <v>0</v>
      </c>
      <c r="AI213" cm="1">
        <f t="array" ref="AI213">MMULT($B175:$AL175,AI$42:AI$78)</f>
        <v>0</v>
      </c>
      <c r="AJ213" cm="1">
        <f t="array" ref="AJ213">MMULT($B175:$AL175,AJ$42:AJ$78)</f>
        <v>0</v>
      </c>
      <c r="AK213" cm="1">
        <f t="array" ref="AK213">MMULT($B175:$AL175,AK$42:AK$78)</f>
        <v>0</v>
      </c>
      <c r="AL213" cm="1">
        <f t="array" ref="AL213">MMULT($B175:$AL175,AL$42:AL$78)</f>
        <v>0</v>
      </c>
      <c r="AM213">
        <f t="shared" si="30"/>
        <v>0</v>
      </c>
      <c r="AN213" s="5">
        <f>'TES des importations'!AU28</f>
        <v>0</v>
      </c>
      <c r="AO213" s="5">
        <f t="shared" si="31"/>
        <v>0</v>
      </c>
    </row>
    <row r="214" spans="1:41">
      <c r="A214" s="13" t="s">
        <v>26</v>
      </c>
      <c r="B214" cm="1">
        <f t="array" ref="B214">MMULT($B176:$AL176,B$42:B$78)</f>
        <v>97.797988453307909</v>
      </c>
      <c r="C214" cm="1">
        <f t="array" ref="C214">MMULT($B176:$AL176,C$42:C$78)</f>
        <v>1.3437146646984792</v>
      </c>
      <c r="D214" cm="1">
        <f t="array" ref="D214">MMULT($B176:$AL176,D$42:D$78)</f>
        <v>670.30789141253479</v>
      </c>
      <c r="E214" cm="1">
        <f t="array" ref="E214">MMULT($B176:$AL176,E$42:E$78)</f>
        <v>26.747780759898234</v>
      </c>
      <c r="F214" cm="1">
        <f t="array" ref="F214">MMULT($B176:$AL176,F$42:F$78)</f>
        <v>17.482494445167983</v>
      </c>
      <c r="G214" cm="1">
        <f t="array" ref="G214">MMULT($B176:$AL176,G$42:G$78)</f>
        <v>39.113402105841303</v>
      </c>
      <c r="H214" cm="1">
        <f t="array" ref="H214">MMULT($B176:$AL176,H$42:H$78)</f>
        <v>21.654338680130412</v>
      </c>
      <c r="I214" cm="1">
        <f t="array" ref="I214">MMULT($B176:$AL176,I$42:I$78)</f>
        <v>19.489338533973946</v>
      </c>
      <c r="J214" cm="1">
        <f t="array" ref="J214">MMULT($B176:$AL176,J$42:J$78)</f>
        <v>13.586599195855927</v>
      </c>
      <c r="K214" cm="1">
        <f t="array" ref="K214">MMULT($B176:$AL176,K$42:K$78)</f>
        <v>39.974375107011731</v>
      </c>
      <c r="L214" cm="1">
        <f t="array" ref="L214">MMULT($B176:$AL176,L$42:L$78)</f>
        <v>10.01418607530991</v>
      </c>
      <c r="M214" cm="1">
        <f t="array" ref="M214">MMULT($B176:$AL176,M$42:M$78)</f>
        <v>9.2634701784108238</v>
      </c>
      <c r="N214" cm="1">
        <f t="array" ref="N214">MMULT($B176:$AL176,N$42:N$78)</f>
        <v>26.483805505201925</v>
      </c>
      <c r="O214" cm="1">
        <f t="array" ref="O214">MMULT($B176:$AL176,O$42:O$78)</f>
        <v>118.34782327656356</v>
      </c>
      <c r="P214" cm="1">
        <f t="array" ref="P214">MMULT($B176:$AL176,P$42:P$78)</f>
        <v>207.76885246257081</v>
      </c>
      <c r="Q214" cm="1">
        <f t="array" ref="Q214">MMULT($B176:$AL176,Q$42:Q$78)</f>
        <v>80.769250909724988</v>
      </c>
      <c r="R214" cm="1">
        <f t="array" ref="R214">MMULT($B176:$AL176,R$42:R$78)</f>
        <v>36.945208650054418</v>
      </c>
      <c r="S214" cm="1">
        <f t="array" ref="S214">MMULT($B176:$AL176,S$42:S$78)</f>
        <v>1335.373412757323</v>
      </c>
      <c r="T214" cm="1">
        <f t="array" ref="T214">MMULT($B176:$AL176,T$42:T$78)</f>
        <v>1106.0631966755163</v>
      </c>
      <c r="U214" cm="1">
        <f t="array" ref="U214">MMULT($B176:$AL176,U$42:U$78)</f>
        <v>111.29422833279553</v>
      </c>
      <c r="V214" cm="1">
        <f t="array" ref="V214">MMULT($B176:$AL176,V$42:V$78)</f>
        <v>593.45676491112397</v>
      </c>
      <c r="W214" cm="1">
        <f t="array" ref="W214">MMULT($B176:$AL176,W$42:W$78)</f>
        <v>123.13376807102921</v>
      </c>
      <c r="X214" cm="1">
        <f t="array" ref="X214">MMULT($B176:$AL176,X$42:X$78)</f>
        <v>56.501833121141907</v>
      </c>
      <c r="Y214" cm="1">
        <f t="array" ref="Y214">MMULT($B176:$AL176,Y$42:Y$78)</f>
        <v>105.51718727558131</v>
      </c>
      <c r="Z214" cm="1">
        <f t="array" ref="Z214">MMULT($B176:$AL176,Z$42:Z$78)</f>
        <v>71.744723414669252</v>
      </c>
      <c r="AA214" cm="1">
        <f t="array" ref="AA214">MMULT($B176:$AL176,AA$42:AA$78)</f>
        <v>137.73707153232411</v>
      </c>
      <c r="AB214" cm="1">
        <f t="array" ref="AB214">MMULT($B176:$AL176,AB$42:AB$78)</f>
        <v>81.30881725366288</v>
      </c>
      <c r="AC214" cm="1">
        <f t="array" ref="AC214">MMULT($B176:$AL176,AC$42:AC$78)</f>
        <v>115.86187528737901</v>
      </c>
      <c r="AD214" cm="1">
        <f t="array" ref="AD214">MMULT($B176:$AL176,AD$42:AD$78)</f>
        <v>12.208877835936315</v>
      </c>
      <c r="AE214" cm="1">
        <f t="array" ref="AE214">MMULT($B176:$AL176,AE$42:AE$78)</f>
        <v>19.415549038917714</v>
      </c>
      <c r="AF214" cm="1">
        <f t="array" ref="AF214">MMULT($B176:$AL176,AF$42:AF$78)</f>
        <v>215.1181685199509</v>
      </c>
      <c r="AG214" cm="1">
        <f t="array" ref="AG214">MMULT($B176:$AL176,AG$42:AG$78)</f>
        <v>145.03651207698323</v>
      </c>
      <c r="AH214" cm="1">
        <f t="array" ref="AH214">MMULT($B176:$AL176,AH$42:AH$78)</f>
        <v>459.83929442873568</v>
      </c>
      <c r="AI214" cm="1">
        <f t="array" ref="AI214">MMULT($B176:$AL176,AI$42:AI$78)</f>
        <v>102.0348695588237</v>
      </c>
      <c r="AJ214" cm="1">
        <f t="array" ref="AJ214">MMULT($B176:$AL176,AJ$42:AJ$78)</f>
        <v>148.57419973918863</v>
      </c>
      <c r="AK214" cm="1">
        <f t="array" ref="AK214">MMULT($B176:$AL176,AK$42:AK$78)</f>
        <v>71.967660095657465</v>
      </c>
      <c r="AL214" cm="1">
        <f t="array" ref="AL214">MMULT($B176:$AL176,AL$42:AL$78)</f>
        <v>0</v>
      </c>
      <c r="AM214">
        <f t="shared" si="30"/>
        <v>6449.2785303429973</v>
      </c>
      <c r="AN214" s="5">
        <f>'TES des importations'!AU29</f>
        <v>9682.0059999999976</v>
      </c>
      <c r="AO214" s="5">
        <f t="shared" si="31"/>
        <v>3232.7274696570003</v>
      </c>
    </row>
    <row r="215" spans="1:41">
      <c r="A215" s="13" t="s">
        <v>27</v>
      </c>
      <c r="B215" cm="1">
        <f t="array" ref="B215">MMULT($B177:$AL177,B$42:B$78)</f>
        <v>141.30584978667954</v>
      </c>
      <c r="C215" cm="1">
        <f t="array" ref="C215">MMULT($B177:$AL177,C$42:C$78)</f>
        <v>2.4712824403101243</v>
      </c>
      <c r="D215" cm="1">
        <f t="array" ref="D215">MMULT($B177:$AL177,D$42:D$78)</f>
        <v>1189.8996569367828</v>
      </c>
      <c r="E215" cm="1">
        <f t="array" ref="E215">MMULT($B177:$AL177,E$42:E$78)</f>
        <v>38.428490015426831</v>
      </c>
      <c r="F215" cm="1">
        <f t="array" ref="F215">MMULT($B177:$AL177,F$42:F$78)</f>
        <v>37.978627697210122</v>
      </c>
      <c r="G215" cm="1">
        <f t="array" ref="G215">MMULT($B177:$AL177,G$42:G$78)</f>
        <v>121.37481361998738</v>
      </c>
      <c r="H215" cm="1">
        <f t="array" ref="H215">MMULT($B177:$AL177,H$42:H$78)</f>
        <v>52.518926745149635</v>
      </c>
      <c r="I215" cm="1">
        <f t="array" ref="I215">MMULT($B177:$AL177,I$42:I$78)</f>
        <v>28.045397374797883</v>
      </c>
      <c r="J215" cm="1">
        <f t="array" ref="J215">MMULT($B177:$AL177,J$42:J$78)</f>
        <v>29.316450872798708</v>
      </c>
      <c r="K215" cm="1">
        <f t="array" ref="K215">MMULT($B177:$AL177,K$42:K$78)</f>
        <v>63.360247357848557</v>
      </c>
      <c r="L215" cm="1">
        <f t="array" ref="L215">MMULT($B177:$AL177,L$42:L$78)</f>
        <v>13.702164826832215</v>
      </c>
      <c r="M215" cm="1">
        <f t="array" ref="M215">MMULT($B177:$AL177,M$42:M$78)</f>
        <v>12.242098750292532</v>
      </c>
      <c r="N215" cm="1">
        <f t="array" ref="N215">MMULT($B177:$AL177,N$42:N$78)</f>
        <v>33.570069148101524</v>
      </c>
      <c r="O215" cm="1">
        <f t="array" ref="O215">MMULT($B177:$AL177,O$42:O$78)</f>
        <v>187.32397072091825</v>
      </c>
      <c r="P215" cm="1">
        <f t="array" ref="P215">MMULT($B177:$AL177,P$42:P$78)</f>
        <v>241.28093560988179</v>
      </c>
      <c r="Q215" cm="1">
        <f t="array" ref="Q215">MMULT($B177:$AL177,Q$42:Q$78)</f>
        <v>272.30249283075324</v>
      </c>
      <c r="R215" cm="1">
        <f t="array" ref="R215">MMULT($B177:$AL177,R$42:R$78)</f>
        <v>105.76341005085023</v>
      </c>
      <c r="S215" cm="1">
        <f t="array" ref="S215">MMULT($B177:$AL177,S$42:S$78)</f>
        <v>2104.7367826193408</v>
      </c>
      <c r="T215" cm="1">
        <f t="array" ref="T215">MMULT($B177:$AL177,T$42:T$78)</f>
        <v>6185.1557173274632</v>
      </c>
      <c r="U215" cm="1">
        <f t="array" ref="U215">MMULT($B177:$AL177,U$42:U$78)</f>
        <v>2635.4093609505853</v>
      </c>
      <c r="V215" cm="1">
        <f t="array" ref="V215">MMULT($B177:$AL177,V$42:V$78)</f>
        <v>1019.6983012677734</v>
      </c>
      <c r="W215" cm="1">
        <f t="array" ref="W215">MMULT($B177:$AL177,W$42:W$78)</f>
        <v>394.66911536618051</v>
      </c>
      <c r="X215" cm="1">
        <f t="array" ref="X215">MMULT($B177:$AL177,X$42:X$78)</f>
        <v>165.97830191845335</v>
      </c>
      <c r="Y215" cm="1">
        <f t="array" ref="Y215">MMULT($B177:$AL177,Y$42:Y$78)</f>
        <v>345.13657207180984</v>
      </c>
      <c r="Z215" cm="1">
        <f t="array" ref="Z215">MMULT($B177:$AL177,Z$42:Z$78)</f>
        <v>416.75938182890985</v>
      </c>
      <c r="AA215" cm="1">
        <f t="array" ref="AA215">MMULT($B177:$AL177,AA$42:AA$78)</f>
        <v>439.04301530276877</v>
      </c>
      <c r="AB215" cm="1">
        <f t="array" ref="AB215">MMULT($B177:$AL177,AB$42:AB$78)</f>
        <v>320.87958137327627</v>
      </c>
      <c r="AC215" cm="1">
        <f t="array" ref="AC215">MMULT($B177:$AL177,AC$42:AC$78)</f>
        <v>422.48549429479414</v>
      </c>
      <c r="AD215" cm="1">
        <f t="array" ref="AD215">MMULT($B177:$AL177,AD$42:AD$78)</f>
        <v>41.63734357424412</v>
      </c>
      <c r="AE215" cm="1">
        <f t="array" ref="AE215">MMULT($B177:$AL177,AE$42:AE$78)</f>
        <v>71.600612699039104</v>
      </c>
      <c r="AF215" cm="1">
        <f t="array" ref="AF215">MMULT($B177:$AL177,AF$42:AF$78)</f>
        <v>1232.1811168808704</v>
      </c>
      <c r="AG215" cm="1">
        <f t="array" ref="AG215">MMULT($B177:$AL177,AG$42:AG$78)</f>
        <v>495.69651720959166</v>
      </c>
      <c r="AH215" cm="1">
        <f t="array" ref="AH215">MMULT($B177:$AL177,AH$42:AH$78)</f>
        <v>686.57056396591565</v>
      </c>
      <c r="AI215" cm="1">
        <f t="array" ref="AI215">MMULT($B177:$AL177,AI$42:AI$78)</f>
        <v>242.7260411075714</v>
      </c>
      <c r="AJ215" cm="1">
        <f t="array" ref="AJ215">MMULT($B177:$AL177,AJ$42:AJ$78)</f>
        <v>389.37131903499511</v>
      </c>
      <c r="AK215" cm="1">
        <f t="array" ref="AK215">MMULT($B177:$AL177,AK$42:AK$78)</f>
        <v>238.15952955034535</v>
      </c>
      <c r="AL215" cm="1">
        <f t="array" ref="AL215">MMULT($B177:$AL177,AL$42:AL$78)</f>
        <v>0</v>
      </c>
      <c r="AM215">
        <f t="shared" si="30"/>
        <v>20418.779553128556</v>
      </c>
      <c r="AN215" s="5">
        <f>'TES des importations'!AU30</f>
        <v>30602.526000000002</v>
      </c>
      <c r="AO215" s="5">
        <f t="shared" si="31"/>
        <v>10183.746446871446</v>
      </c>
    </row>
    <row r="216" spans="1:41">
      <c r="A216" s="13" t="s">
        <v>28</v>
      </c>
      <c r="B216" cm="1">
        <f t="array" ref="B216">MMULT($B178:$AL178,B$42:B$78)</f>
        <v>0</v>
      </c>
      <c r="C216" cm="1">
        <f t="array" ref="C216">MMULT($B178:$AL178,C$42:C$78)</f>
        <v>0</v>
      </c>
      <c r="D216" cm="1">
        <f t="array" ref="D216">MMULT($B178:$AL178,D$42:D$78)</f>
        <v>0</v>
      </c>
      <c r="E216" cm="1">
        <f t="array" ref="E216">MMULT($B178:$AL178,E$42:E$78)</f>
        <v>0</v>
      </c>
      <c r="F216" cm="1">
        <f t="array" ref="F216">MMULT($B178:$AL178,F$42:F$78)</f>
        <v>0</v>
      </c>
      <c r="G216" cm="1">
        <f t="array" ref="G216">MMULT($B178:$AL178,G$42:G$78)</f>
        <v>0</v>
      </c>
      <c r="H216" cm="1">
        <f t="array" ref="H216">MMULT($B178:$AL178,H$42:H$78)</f>
        <v>0</v>
      </c>
      <c r="I216" cm="1">
        <f t="array" ref="I216">MMULT($B178:$AL178,I$42:I$78)</f>
        <v>0</v>
      </c>
      <c r="J216" cm="1">
        <f t="array" ref="J216">MMULT($B178:$AL178,J$42:J$78)</f>
        <v>0</v>
      </c>
      <c r="K216" cm="1">
        <f t="array" ref="K216">MMULT($B178:$AL178,K$42:K$78)</f>
        <v>0</v>
      </c>
      <c r="L216" cm="1">
        <f t="array" ref="L216">MMULT($B178:$AL178,L$42:L$78)</f>
        <v>0</v>
      </c>
      <c r="M216" cm="1">
        <f t="array" ref="M216">MMULT($B178:$AL178,M$42:M$78)</f>
        <v>0</v>
      </c>
      <c r="N216" cm="1">
        <f t="array" ref="N216">MMULT($B178:$AL178,N$42:N$78)</f>
        <v>0</v>
      </c>
      <c r="O216" cm="1">
        <f t="array" ref="O216">MMULT($B178:$AL178,O$42:O$78)</f>
        <v>0</v>
      </c>
      <c r="P216" cm="1">
        <f t="array" ref="P216">MMULT($B178:$AL178,P$42:P$78)</f>
        <v>0</v>
      </c>
      <c r="Q216" cm="1">
        <f t="array" ref="Q216">MMULT($B178:$AL178,Q$42:Q$78)</f>
        <v>0</v>
      </c>
      <c r="R216" cm="1">
        <f t="array" ref="R216">MMULT($B178:$AL178,R$42:R$78)</f>
        <v>0</v>
      </c>
      <c r="S216" cm="1">
        <f t="array" ref="S216">MMULT($B178:$AL178,S$42:S$78)</f>
        <v>0</v>
      </c>
      <c r="T216" cm="1">
        <f t="array" ref="T216">MMULT($B178:$AL178,T$42:T$78)</f>
        <v>0</v>
      </c>
      <c r="U216" cm="1">
        <f t="array" ref="U216">MMULT($B178:$AL178,U$42:U$78)</f>
        <v>0</v>
      </c>
      <c r="V216" cm="1">
        <f t="array" ref="V216">MMULT($B178:$AL178,V$42:V$78)</f>
        <v>0</v>
      </c>
      <c r="W216" cm="1">
        <f t="array" ref="W216">MMULT($B178:$AL178,W$42:W$78)</f>
        <v>0</v>
      </c>
      <c r="X216" cm="1">
        <f t="array" ref="X216">MMULT($B178:$AL178,X$42:X$78)</f>
        <v>0</v>
      </c>
      <c r="Y216" cm="1">
        <f t="array" ref="Y216">MMULT($B178:$AL178,Y$42:Y$78)</f>
        <v>0</v>
      </c>
      <c r="Z216" cm="1">
        <f t="array" ref="Z216">MMULT($B178:$AL178,Z$42:Z$78)</f>
        <v>0</v>
      </c>
      <c r="AA216" cm="1">
        <f t="array" ref="AA216">MMULT($B178:$AL178,AA$42:AA$78)</f>
        <v>0</v>
      </c>
      <c r="AB216" cm="1">
        <f t="array" ref="AB216">MMULT($B178:$AL178,AB$42:AB$78)</f>
        <v>0</v>
      </c>
      <c r="AC216" cm="1">
        <f t="array" ref="AC216">MMULT($B178:$AL178,AC$42:AC$78)</f>
        <v>0</v>
      </c>
      <c r="AD216" cm="1">
        <f t="array" ref="AD216">MMULT($B178:$AL178,AD$42:AD$78)</f>
        <v>0</v>
      </c>
      <c r="AE216" cm="1">
        <f t="array" ref="AE216">MMULT($B178:$AL178,AE$42:AE$78)</f>
        <v>0</v>
      </c>
      <c r="AF216" cm="1">
        <f t="array" ref="AF216">MMULT($B178:$AL178,AF$42:AF$78)</f>
        <v>0</v>
      </c>
      <c r="AG216" cm="1">
        <f t="array" ref="AG216">MMULT($B178:$AL178,AG$42:AG$78)</f>
        <v>0</v>
      </c>
      <c r="AH216" cm="1">
        <f t="array" ref="AH216">MMULT($B178:$AL178,AH$42:AH$78)</f>
        <v>0</v>
      </c>
      <c r="AI216" cm="1">
        <f t="array" ref="AI216">MMULT($B178:$AL178,AI$42:AI$78)</f>
        <v>0</v>
      </c>
      <c r="AJ216" cm="1">
        <f t="array" ref="AJ216">MMULT($B178:$AL178,AJ$42:AJ$78)</f>
        <v>0</v>
      </c>
      <c r="AK216" cm="1">
        <f t="array" ref="AK216">MMULT($B178:$AL178,AK$42:AK$78)</f>
        <v>0</v>
      </c>
      <c r="AL216" cm="1">
        <f t="array" ref="AL216">MMULT($B178:$AL178,AL$42:AL$78)</f>
        <v>0</v>
      </c>
      <c r="AM216">
        <f t="shared" si="30"/>
        <v>0</v>
      </c>
      <c r="AN216" s="5">
        <f>'TES des importations'!AU31</f>
        <v>0</v>
      </c>
      <c r="AO216" s="5">
        <f t="shared" si="31"/>
        <v>0</v>
      </c>
    </row>
    <row r="217" spans="1:41">
      <c r="A217" s="13" t="s">
        <v>29</v>
      </c>
      <c r="B217" cm="1">
        <f t="array" ref="B217">MMULT($B179:$AL179,B$42:B$78)</f>
        <v>8.6539090906379439</v>
      </c>
      <c r="C217" cm="1">
        <f t="array" ref="C217">MMULT($B179:$AL179,C$42:C$78)</f>
        <v>9.3653102271764127E-2</v>
      </c>
      <c r="D217" cm="1">
        <f t="array" ref="D217">MMULT($B179:$AL179,D$42:D$78)</f>
        <v>59.610216953394392</v>
      </c>
      <c r="E217" cm="1">
        <f t="array" ref="E217">MMULT($B179:$AL179,E$42:E$78)</f>
        <v>1.9459593270652746</v>
      </c>
      <c r="F217" cm="1">
        <f t="array" ref="F217">MMULT($B179:$AL179,F$42:F$78)</f>
        <v>1.8459661306841209</v>
      </c>
      <c r="G217" cm="1">
        <f t="array" ref="G217">MMULT($B179:$AL179,G$42:G$78)</f>
        <v>4.7326755705598309</v>
      </c>
      <c r="H217" cm="1">
        <f t="array" ref="H217">MMULT($B179:$AL179,H$42:H$78)</f>
        <v>2.1302136318030054</v>
      </c>
      <c r="I217" cm="1">
        <f t="array" ref="I217">MMULT($B179:$AL179,I$42:I$78)</f>
        <v>1.8714254904169658</v>
      </c>
      <c r="J217" cm="1">
        <f t="array" ref="J217">MMULT($B179:$AL179,J$42:J$78)</f>
        <v>1.3320522667778172</v>
      </c>
      <c r="K217" cm="1">
        <f t="array" ref="K217">MMULT($B179:$AL179,K$42:K$78)</f>
        <v>3.4318165024449421</v>
      </c>
      <c r="L217" cm="1">
        <f t="array" ref="L217">MMULT($B179:$AL179,L$42:L$78)</f>
        <v>0.95574185352028218</v>
      </c>
      <c r="M217" cm="1">
        <f t="array" ref="M217">MMULT($B179:$AL179,M$42:M$78)</f>
        <v>0.70995772376069621</v>
      </c>
      <c r="N217" cm="1">
        <f t="array" ref="N217">MMULT($B179:$AL179,N$42:N$78)</f>
        <v>1.902015387666494</v>
      </c>
      <c r="O217" cm="1">
        <f t="array" ref="O217">MMULT($B179:$AL179,O$42:O$78)</f>
        <v>10.43319979724939</v>
      </c>
      <c r="P217" cm="1">
        <f t="array" ref="P217">MMULT($B179:$AL179,P$42:P$78)</f>
        <v>13.599933593504591</v>
      </c>
      <c r="Q217" cm="1">
        <f t="array" ref="Q217">MMULT($B179:$AL179,Q$42:Q$78)</f>
        <v>14.723408260018056</v>
      </c>
      <c r="R217" cm="1">
        <f t="array" ref="R217">MMULT($B179:$AL179,R$42:R$78)</f>
        <v>10.631219121986231</v>
      </c>
      <c r="S217" cm="1">
        <f t="array" ref="S217">MMULT($B179:$AL179,S$42:S$78)</f>
        <v>147.14612559372563</v>
      </c>
      <c r="T217" cm="1">
        <f t="array" ref="T217">MMULT($B179:$AL179,T$42:T$78)</f>
        <v>295.45405130879561</v>
      </c>
      <c r="U217" cm="1">
        <f t="array" ref="U217">MMULT($B179:$AL179,U$42:U$78)</f>
        <v>37.075083521132129</v>
      </c>
      <c r="V217" cm="1">
        <f t="array" ref="V217">MMULT($B179:$AL179,V$42:V$78)</f>
        <v>56.078687645287445</v>
      </c>
      <c r="W217" cm="1">
        <f t="array" ref="W217">MMULT($B179:$AL179,W$42:W$78)</f>
        <v>361.70948478496854</v>
      </c>
      <c r="X217" cm="1">
        <f t="array" ref="X217">MMULT($B179:$AL179,X$42:X$78)</f>
        <v>60.889268207895618</v>
      </c>
      <c r="Y217" cm="1">
        <f t="array" ref="Y217">MMULT($B179:$AL179,Y$42:Y$78)</f>
        <v>119.99225974965736</v>
      </c>
      <c r="Z217" cm="1">
        <f t="array" ref="Z217">MMULT($B179:$AL179,Z$42:Z$78)</f>
        <v>153.9211594359345</v>
      </c>
      <c r="AA217" cm="1">
        <f t="array" ref="AA217">MMULT($B179:$AL179,AA$42:AA$78)</f>
        <v>101.25451765088671</v>
      </c>
      <c r="AB217" cm="1">
        <f t="array" ref="AB217">MMULT($B179:$AL179,AB$42:AB$78)</f>
        <v>146.23169014449985</v>
      </c>
      <c r="AC217" cm="1">
        <f t="array" ref="AC217">MMULT($B179:$AL179,AC$42:AC$78)</f>
        <v>151.06429201023624</v>
      </c>
      <c r="AD217" cm="1">
        <f t="array" ref="AD217">MMULT($B179:$AL179,AD$42:AD$78)</f>
        <v>25.560523402701474</v>
      </c>
      <c r="AE217" cm="1">
        <f t="array" ref="AE217">MMULT($B179:$AL179,AE$42:AE$78)</f>
        <v>23.68616982425544</v>
      </c>
      <c r="AF217" cm="1">
        <f t="array" ref="AF217">MMULT($B179:$AL179,AF$42:AF$78)</f>
        <v>169.69706745397849</v>
      </c>
      <c r="AG217" cm="1">
        <f t="array" ref="AG217">MMULT($B179:$AL179,AG$42:AG$78)</f>
        <v>91.320006976512204</v>
      </c>
      <c r="AH217" cm="1">
        <f t="array" ref="AH217">MMULT($B179:$AL179,AH$42:AH$78)</f>
        <v>86.434256039461204</v>
      </c>
      <c r="AI217" cm="1">
        <f t="array" ref="AI217">MMULT($B179:$AL179,AI$42:AI$78)</f>
        <v>41.959316803675641</v>
      </c>
      <c r="AJ217" cm="1">
        <f t="array" ref="AJ217">MMULT($B179:$AL179,AJ$42:AJ$78)</f>
        <v>100.20805365805548</v>
      </c>
      <c r="AK217" cm="1">
        <f t="array" ref="AK217">MMULT($B179:$AL179,AK$42:AK$78)</f>
        <v>56.371021323024038</v>
      </c>
      <c r="AL217" cm="1">
        <f t="array" ref="AL217">MMULT($B179:$AL179,AL$42:AL$78)</f>
        <v>0</v>
      </c>
      <c r="AM217">
        <f t="shared" si="30"/>
        <v>2364.6563993384457</v>
      </c>
      <c r="AN217" s="5">
        <f>'TES des importations'!AU32</f>
        <v>3138.6120000000001</v>
      </c>
      <c r="AO217" s="5">
        <f t="shared" si="31"/>
        <v>773.9556006615544</v>
      </c>
    </row>
    <row r="218" spans="1:41">
      <c r="A218" s="13" t="s">
        <v>30</v>
      </c>
      <c r="B218" cm="1">
        <f t="array" ref="B218">MMULT($B180:$AL180,B$42:B$78)</f>
        <v>5.1410864048815643</v>
      </c>
      <c r="C218" cm="1">
        <f t="array" ref="C218">MMULT($B180:$AL180,C$42:C$78)</f>
        <v>9.2647275417767572E-2</v>
      </c>
      <c r="D218" cm="1">
        <f t="array" ref="D218">MMULT($B180:$AL180,D$42:D$78)</f>
        <v>40.842991862288606</v>
      </c>
      <c r="E218" cm="1">
        <f t="array" ref="E218">MMULT($B180:$AL180,E$42:E$78)</f>
        <v>1.5872673140344313</v>
      </c>
      <c r="F218" cm="1">
        <f t="array" ref="F218">MMULT($B180:$AL180,F$42:F$78)</f>
        <v>1.3209321934788851</v>
      </c>
      <c r="G218" cm="1">
        <f t="array" ref="G218">MMULT($B180:$AL180,G$42:G$78)</f>
        <v>4.5879690165648928</v>
      </c>
      <c r="H218" cm="1">
        <f t="array" ref="H218">MMULT($B180:$AL180,H$42:H$78)</f>
        <v>1.7672367421976221</v>
      </c>
      <c r="I218" cm="1">
        <f t="array" ref="I218">MMULT($B180:$AL180,I$42:I$78)</f>
        <v>1.4951245872263088</v>
      </c>
      <c r="J218" cm="1">
        <f t="array" ref="J218">MMULT($B180:$AL180,J$42:J$78)</f>
        <v>0.93741185918069314</v>
      </c>
      <c r="K218" cm="1">
        <f t="array" ref="K218">MMULT($B180:$AL180,K$42:K$78)</f>
        <v>2.5514795891922746</v>
      </c>
      <c r="L218" cm="1">
        <f t="array" ref="L218">MMULT($B180:$AL180,L$42:L$78)</f>
        <v>0.69215077284491933</v>
      </c>
      <c r="M218" cm="1">
        <f t="array" ref="M218">MMULT($B180:$AL180,M$42:M$78)</f>
        <v>0.639560985850678</v>
      </c>
      <c r="N218" cm="1">
        <f t="array" ref="N218">MMULT($B180:$AL180,N$42:N$78)</f>
        <v>1.8482686857926784</v>
      </c>
      <c r="O218" cm="1">
        <f t="array" ref="O218">MMULT($B180:$AL180,O$42:O$78)</f>
        <v>8.2536382705150881</v>
      </c>
      <c r="P218" cm="1">
        <f t="array" ref="P218">MMULT($B180:$AL180,P$42:P$78)</f>
        <v>11.151598481578395</v>
      </c>
      <c r="Q218" cm="1">
        <f t="array" ref="Q218">MMULT($B180:$AL180,Q$42:Q$78)</f>
        <v>14.801033181316395</v>
      </c>
      <c r="R218" cm="1">
        <f t="array" ref="R218">MMULT($B180:$AL180,R$42:R$78)</f>
        <v>7.3442167824776021</v>
      </c>
      <c r="S218" cm="1">
        <f t="array" ref="S218">MMULT($B180:$AL180,S$42:S$78)</f>
        <v>119.3114324379104</v>
      </c>
      <c r="T218" cm="1">
        <f t="array" ref="T218">MMULT($B180:$AL180,T$42:T$78)</f>
        <v>295.5553061048962</v>
      </c>
      <c r="U218" cm="1">
        <f t="array" ref="U218">MMULT($B180:$AL180,U$42:U$78)</f>
        <v>30.751747655786659</v>
      </c>
      <c r="V218" cm="1">
        <f t="array" ref="V218">MMULT($B180:$AL180,V$42:V$78)</f>
        <v>54.01230070478249</v>
      </c>
      <c r="W218" cm="1">
        <f t="array" ref="W218">MMULT($B180:$AL180,W$42:W$78)</f>
        <v>27.2280865256777</v>
      </c>
      <c r="X218" cm="1">
        <f t="array" ref="X218">MMULT($B180:$AL180,X$42:X$78)</f>
        <v>222.72713756821059</v>
      </c>
      <c r="Y218" cm="1">
        <f t="array" ref="Y218">MMULT($B180:$AL180,Y$42:Y$78)</f>
        <v>88.423156404418251</v>
      </c>
      <c r="Z218" cm="1">
        <f t="array" ref="Z218">MMULT($B180:$AL180,Z$42:Z$78)</f>
        <v>178.13987134718485</v>
      </c>
      <c r="AA218" cm="1">
        <f t="array" ref="AA218">MMULT($B180:$AL180,AA$42:AA$78)</f>
        <v>80.654759680159046</v>
      </c>
      <c r="AB218" cm="1">
        <f t="array" ref="AB218">MMULT($B180:$AL180,AB$42:AB$78)</f>
        <v>56.794559820418513</v>
      </c>
      <c r="AC218" cm="1">
        <f t="array" ref="AC218">MMULT($B180:$AL180,AC$42:AC$78)</f>
        <v>71.399874885019301</v>
      </c>
      <c r="AD218" cm="1">
        <f t="array" ref="AD218">MMULT($B180:$AL180,AD$42:AD$78)</f>
        <v>4.7630694053706426</v>
      </c>
      <c r="AE218" cm="1">
        <f t="array" ref="AE218">MMULT($B180:$AL180,AE$42:AE$78)</f>
        <v>12.006801478990498</v>
      </c>
      <c r="AF218" cm="1">
        <f t="array" ref="AF218">MMULT($B180:$AL180,AF$42:AF$78)</f>
        <v>115.22962426912167</v>
      </c>
      <c r="AG218" cm="1">
        <f t="array" ref="AG218">MMULT($B180:$AL180,AG$42:AG$78)</f>
        <v>42.736784835840133</v>
      </c>
      <c r="AH218" cm="1">
        <f t="array" ref="AH218">MMULT($B180:$AL180,AH$42:AH$78)</f>
        <v>64.318283080955425</v>
      </c>
      <c r="AI218" cm="1">
        <f t="array" ref="AI218">MMULT($B180:$AL180,AI$42:AI$78)</f>
        <v>17.214539883652119</v>
      </c>
      <c r="AJ218" cm="1">
        <f t="array" ref="AJ218">MMULT($B180:$AL180,AJ$42:AJ$78)</f>
        <v>43.01159031448789</v>
      </c>
      <c r="AK218" cm="1">
        <f t="array" ref="AK218">MMULT($B180:$AL180,AK$42:AK$78)</f>
        <v>24.243515511492014</v>
      </c>
      <c r="AL218" cm="1">
        <f t="array" ref="AL218">MMULT($B180:$AL180,AL$42:AL$78)</f>
        <v>0</v>
      </c>
      <c r="AM218">
        <f t="shared" si="30"/>
        <v>1653.5770559192131</v>
      </c>
      <c r="AN218" s="5">
        <f>'TES des importations'!AU33</f>
        <v>2186.3540000000003</v>
      </c>
      <c r="AO218" s="5">
        <f t="shared" si="31"/>
        <v>532.77694408078719</v>
      </c>
    </row>
    <row r="219" spans="1:41">
      <c r="A219" s="13" t="s">
        <v>31</v>
      </c>
      <c r="B219" cm="1">
        <f t="array" ref="B219">MMULT($B181:$AL181,B$42:B$78)</f>
        <v>8.9554484015329869</v>
      </c>
      <c r="C219" cm="1">
        <f t="array" ref="C219">MMULT($B181:$AL181,C$42:C$78)</f>
        <v>0.13186411779552407</v>
      </c>
      <c r="D219" cm="1">
        <f t="array" ref="D219">MMULT($B181:$AL181,D$42:D$78)</f>
        <v>99.156691308143166</v>
      </c>
      <c r="E219" cm="1">
        <f t="array" ref="E219">MMULT($B181:$AL181,E$42:E$78)</f>
        <v>3.7487465991821942</v>
      </c>
      <c r="F219" cm="1">
        <f t="array" ref="F219">MMULT($B181:$AL181,F$42:F$78)</f>
        <v>3.5224601711732855</v>
      </c>
      <c r="G219" cm="1">
        <f t="array" ref="G219">MMULT($B181:$AL181,G$42:G$78)</f>
        <v>16.627032332515586</v>
      </c>
      <c r="H219" cm="1">
        <f t="array" ref="H219">MMULT($B181:$AL181,H$42:H$78)</f>
        <v>4.7684060763937541</v>
      </c>
      <c r="I219" cm="1">
        <f t="array" ref="I219">MMULT($B181:$AL181,I$42:I$78)</f>
        <v>3.2911477628216712</v>
      </c>
      <c r="J219" cm="1">
        <f t="array" ref="J219">MMULT($B181:$AL181,J$42:J$78)</f>
        <v>2.3546280545894143</v>
      </c>
      <c r="K219" cm="1">
        <f t="array" ref="K219">MMULT($B181:$AL181,K$42:K$78)</f>
        <v>6.0370706728376495</v>
      </c>
      <c r="L219" cm="1">
        <f t="array" ref="L219">MMULT($B181:$AL181,L$42:L$78)</f>
        <v>4.5500621961293888</v>
      </c>
      <c r="M219" cm="1">
        <f t="array" ref="M219">MMULT($B181:$AL181,M$42:M$78)</f>
        <v>1.5669708754950749</v>
      </c>
      <c r="N219" cm="1">
        <f t="array" ref="N219">MMULT($B181:$AL181,N$42:N$78)</f>
        <v>4.2718354755081887</v>
      </c>
      <c r="O219" cm="1">
        <f t="array" ref="O219">MMULT($B181:$AL181,O$42:O$78)</f>
        <v>19.406639419393859</v>
      </c>
      <c r="P219" cm="1">
        <f t="array" ref="P219">MMULT($B181:$AL181,P$42:P$78)</f>
        <v>27.406195978782563</v>
      </c>
      <c r="Q219" cm="1">
        <f t="array" ref="Q219">MMULT($B181:$AL181,Q$42:Q$78)</f>
        <v>45.979164019611538</v>
      </c>
      <c r="R219" cm="1">
        <f t="array" ref="R219">MMULT($B181:$AL181,R$42:R$78)</f>
        <v>17.219986600378753</v>
      </c>
      <c r="S219" cm="1">
        <f t="array" ref="S219">MMULT($B181:$AL181,S$42:S$78)</f>
        <v>259.040937146771</v>
      </c>
      <c r="T219" cm="1">
        <f t="array" ref="T219">MMULT($B181:$AL181,T$42:T$78)</f>
        <v>413.43107889253719</v>
      </c>
      <c r="U219" cm="1">
        <f t="array" ref="U219">MMULT($B181:$AL181,U$42:U$78)</f>
        <v>55.369966072078029</v>
      </c>
      <c r="V219" cm="1">
        <f t="array" ref="V219">MMULT($B181:$AL181,V$42:V$78)</f>
        <v>76.41708634665801</v>
      </c>
      <c r="W219" cm="1">
        <f t="array" ref="W219">MMULT($B181:$AL181,W$42:W$78)</f>
        <v>81.429950725354161</v>
      </c>
      <c r="X219" cm="1">
        <f t="array" ref="X219">MMULT($B181:$AL181,X$42:X$78)</f>
        <v>78.162522395238554</v>
      </c>
      <c r="Y219" cm="1">
        <f t="array" ref="Y219">MMULT($B181:$AL181,Y$42:Y$78)</f>
        <v>1259.7458877713375</v>
      </c>
      <c r="Z219" cm="1">
        <f t="array" ref="Z219">MMULT($B181:$AL181,Z$42:Z$78)</f>
        <v>345.72222308579967</v>
      </c>
      <c r="AA219" cm="1">
        <f t="array" ref="AA219">MMULT($B181:$AL181,AA$42:AA$78)</f>
        <v>169.36391968888177</v>
      </c>
      <c r="AB219" cm="1">
        <f t="array" ref="AB219">MMULT($B181:$AL181,AB$42:AB$78)</f>
        <v>96.883040393054074</v>
      </c>
      <c r="AC219" cm="1">
        <f t="array" ref="AC219">MMULT($B181:$AL181,AC$42:AC$78)</f>
        <v>121.67705671660924</v>
      </c>
      <c r="AD219" cm="1">
        <f t="array" ref="AD219">MMULT($B181:$AL181,AD$42:AD$78)</f>
        <v>8.646909768314945</v>
      </c>
      <c r="AE219" cm="1">
        <f t="array" ref="AE219">MMULT($B181:$AL181,AE$42:AE$78)</f>
        <v>19.438671941457311</v>
      </c>
      <c r="AF219" cm="1">
        <f t="array" ref="AF219">MMULT($B181:$AL181,AF$42:AF$78)</f>
        <v>205.73561751585302</v>
      </c>
      <c r="AG219" cm="1">
        <f t="array" ref="AG219">MMULT($B181:$AL181,AG$42:AG$78)</f>
        <v>46.44748881971816</v>
      </c>
      <c r="AH219" cm="1">
        <f t="array" ref="AH219">MMULT($B181:$AL181,AH$42:AH$78)</f>
        <v>83.406063401822848</v>
      </c>
      <c r="AI219" cm="1">
        <f t="array" ref="AI219">MMULT($B181:$AL181,AI$42:AI$78)</f>
        <v>31.350340417720215</v>
      </c>
      <c r="AJ219" cm="1">
        <f t="array" ref="AJ219">MMULT($B181:$AL181,AJ$42:AJ$78)</f>
        <v>52.180041375407427</v>
      </c>
      <c r="AK219" cm="1">
        <f t="array" ref="AK219">MMULT($B181:$AL181,AK$42:AK$78)</f>
        <v>47.356615064698225</v>
      </c>
      <c r="AL219" cm="1">
        <f t="array" ref="AL219">MMULT($B181:$AL181,AL$42:AL$78)</f>
        <v>0</v>
      </c>
      <c r="AM219">
        <f t="shared" si="30"/>
        <v>3720.7997676015957</v>
      </c>
      <c r="AN219" s="5">
        <f>'TES des importations'!AU34</f>
        <v>4977.3389999999999</v>
      </c>
      <c r="AO219" s="5">
        <f t="shared" si="31"/>
        <v>1256.5392323984042</v>
      </c>
    </row>
    <row r="220" spans="1:41">
      <c r="A220" s="13" t="s">
        <v>32</v>
      </c>
      <c r="B220" cm="1">
        <f t="array" ref="B220">MMULT($B182:$AL182,B$42:B$78)</f>
        <v>30.7428535967152</v>
      </c>
      <c r="C220" cm="1">
        <f t="array" ref="C220">MMULT($B182:$AL182,C$42:C$78)</f>
        <v>0.39755723124301462</v>
      </c>
      <c r="D220" cm="1">
        <f t="array" ref="D220">MMULT($B182:$AL182,D$42:D$78)</f>
        <v>186.39474081313122</v>
      </c>
      <c r="E220" cm="1">
        <f t="array" ref="E220">MMULT($B182:$AL182,E$42:E$78)</f>
        <v>5.5630116606744133</v>
      </c>
      <c r="F220" cm="1">
        <f t="array" ref="F220">MMULT($B182:$AL182,F$42:F$78)</f>
        <v>5.1218218323258373</v>
      </c>
      <c r="G220" cm="1">
        <f t="array" ref="G220">MMULT($B182:$AL182,G$42:G$78)</f>
        <v>14.751574970059217</v>
      </c>
      <c r="H220" cm="1">
        <f t="array" ref="H220">MMULT($B182:$AL182,H$42:H$78)</f>
        <v>5.9294293315842195</v>
      </c>
      <c r="I220" cm="1">
        <f t="array" ref="I220">MMULT($B182:$AL182,I$42:I$78)</f>
        <v>4.1068340043078342</v>
      </c>
      <c r="J220" cm="1">
        <f t="array" ref="J220">MMULT($B182:$AL182,J$42:J$78)</f>
        <v>2.9941993260537001</v>
      </c>
      <c r="K220" cm="1">
        <f t="array" ref="K220">MMULT($B182:$AL182,K$42:K$78)</f>
        <v>8.745488740359276</v>
      </c>
      <c r="L220" cm="1">
        <f t="array" ref="L220">MMULT($B182:$AL182,L$42:L$78)</f>
        <v>2.107260663178717</v>
      </c>
      <c r="M220" cm="1">
        <f t="array" ref="M220">MMULT($B182:$AL182,M$42:M$78)</f>
        <v>1.6992296756180847</v>
      </c>
      <c r="N220" cm="1">
        <f t="array" ref="N220">MMULT($B182:$AL182,N$42:N$78)</f>
        <v>5.0948556179884337</v>
      </c>
      <c r="O220" cm="1">
        <f t="array" ref="O220">MMULT($B182:$AL182,O$42:O$78)</f>
        <v>24.563026333404242</v>
      </c>
      <c r="P220" cm="1">
        <f t="array" ref="P220">MMULT($B182:$AL182,P$42:P$78)</f>
        <v>32.58077708776684</v>
      </c>
      <c r="Q220" cm="1">
        <f t="array" ref="Q220">MMULT($B182:$AL182,Q$42:Q$78)</f>
        <v>39.024569158059705</v>
      </c>
      <c r="R220" cm="1">
        <f t="array" ref="R220">MMULT($B182:$AL182,R$42:R$78)</f>
        <v>27.139559617486494</v>
      </c>
      <c r="S220" cm="1">
        <f t="array" ref="S220">MMULT($B182:$AL182,S$42:S$78)</f>
        <v>494.5267612901618</v>
      </c>
      <c r="T220" cm="1">
        <f t="array" ref="T220">MMULT($B182:$AL182,T$42:T$78)</f>
        <v>775.04862487204196</v>
      </c>
      <c r="U220" cm="1">
        <f t="array" ref="U220">MMULT($B182:$AL182,U$42:U$78)</f>
        <v>127.39982519194903</v>
      </c>
      <c r="V220" cm="1">
        <f t="array" ref="V220">MMULT($B182:$AL182,V$42:V$78)</f>
        <v>156.61235272735348</v>
      </c>
      <c r="W220" cm="1">
        <f t="array" ref="W220">MMULT($B182:$AL182,W$42:W$78)</f>
        <v>58.28523820785022</v>
      </c>
      <c r="X220" cm="1">
        <f t="array" ref="X220">MMULT($B182:$AL182,X$42:X$78)</f>
        <v>58.388486990429961</v>
      </c>
      <c r="Y220" cm="1">
        <f t="array" ref="Y220">MMULT($B182:$AL182,Y$42:Y$78)</f>
        <v>70.212124894149312</v>
      </c>
      <c r="Z220" cm="1">
        <f t="array" ref="Z220">MMULT($B182:$AL182,Z$42:Z$78)</f>
        <v>908.72149963216759</v>
      </c>
      <c r="AA220" cm="1">
        <f t="array" ref="AA220">MMULT($B182:$AL182,AA$42:AA$78)</f>
        <v>767.90717442239531</v>
      </c>
      <c r="AB220" cm="1">
        <f t="array" ref="AB220">MMULT($B182:$AL182,AB$42:AB$78)</f>
        <v>158.60839402399802</v>
      </c>
      <c r="AC220" cm="1">
        <f t="array" ref="AC220">MMULT($B182:$AL182,AC$42:AC$78)</f>
        <v>98.164429095378793</v>
      </c>
      <c r="AD220" cm="1">
        <f t="array" ref="AD220">MMULT($B182:$AL182,AD$42:AD$78)</f>
        <v>10.798491748090761</v>
      </c>
      <c r="AE220" cm="1">
        <f t="array" ref="AE220">MMULT($B182:$AL182,AE$42:AE$78)</f>
        <v>19.770364312924325</v>
      </c>
      <c r="AF220" cm="1">
        <f t="array" ref="AF220">MMULT($B182:$AL182,AF$42:AF$78)</f>
        <v>286.60659684840391</v>
      </c>
      <c r="AG220" cm="1">
        <f t="array" ref="AG220">MMULT($B182:$AL182,AG$42:AG$78)</f>
        <v>70.204491238154191</v>
      </c>
      <c r="AH220" cm="1">
        <f t="array" ref="AH220">MMULT($B182:$AL182,AH$42:AH$78)</f>
        <v>141.50330903423054</v>
      </c>
      <c r="AI220" cm="1">
        <f t="array" ref="AI220">MMULT($B182:$AL182,AI$42:AI$78)</f>
        <v>45.208601580975795</v>
      </c>
      <c r="AJ220" cm="1">
        <f t="array" ref="AJ220">MMULT($B182:$AL182,AJ$42:AJ$78)</f>
        <v>60.941662766675165</v>
      </c>
      <c r="AK220" cm="1">
        <f t="array" ref="AK220">MMULT($B182:$AL182,AK$42:AK$78)</f>
        <v>73.803541771725719</v>
      </c>
      <c r="AL220" cm="1">
        <f t="array" ref="AL220">MMULT($B182:$AL182,AL$42:AL$78)</f>
        <v>0</v>
      </c>
      <c r="AM220">
        <f t="shared" si="30"/>
        <v>4779.6687603090113</v>
      </c>
      <c r="AN220" s="5">
        <f>'TES des importations'!AU35</f>
        <v>6290.6190000000006</v>
      </c>
      <c r="AO220" s="5">
        <f t="shared" si="31"/>
        <v>1510.9502396909893</v>
      </c>
    </row>
    <row r="221" spans="1:41">
      <c r="A221" s="13" t="s">
        <v>33</v>
      </c>
      <c r="B221" cm="1">
        <f t="array" ref="B221">MMULT($B183:$AL183,B$42:B$78)</f>
        <v>0</v>
      </c>
      <c r="C221" cm="1">
        <f t="array" ref="C221">MMULT($B183:$AL183,C$42:C$78)</f>
        <v>0</v>
      </c>
      <c r="D221" cm="1">
        <f t="array" ref="D221">MMULT($B183:$AL183,D$42:D$78)</f>
        <v>0</v>
      </c>
      <c r="E221" cm="1">
        <f t="array" ref="E221">MMULT($B183:$AL183,E$42:E$78)</f>
        <v>0</v>
      </c>
      <c r="F221" cm="1">
        <f t="array" ref="F221">MMULT($B183:$AL183,F$42:F$78)</f>
        <v>0</v>
      </c>
      <c r="G221" cm="1">
        <f t="array" ref="G221">MMULT($B183:$AL183,G$42:G$78)</f>
        <v>0</v>
      </c>
      <c r="H221" cm="1">
        <f t="array" ref="H221">MMULT($B183:$AL183,H$42:H$78)</f>
        <v>0</v>
      </c>
      <c r="I221" cm="1">
        <f t="array" ref="I221">MMULT($B183:$AL183,I$42:I$78)</f>
        <v>0</v>
      </c>
      <c r="J221" cm="1">
        <f t="array" ref="J221">MMULT($B183:$AL183,J$42:J$78)</f>
        <v>0</v>
      </c>
      <c r="K221" cm="1">
        <f t="array" ref="K221">MMULT($B183:$AL183,K$42:K$78)</f>
        <v>0</v>
      </c>
      <c r="L221" cm="1">
        <f t="array" ref="L221">MMULT($B183:$AL183,L$42:L$78)</f>
        <v>0</v>
      </c>
      <c r="M221" cm="1">
        <f t="array" ref="M221">MMULT($B183:$AL183,M$42:M$78)</f>
        <v>0</v>
      </c>
      <c r="N221" cm="1">
        <f t="array" ref="N221">MMULT($B183:$AL183,N$42:N$78)</f>
        <v>0</v>
      </c>
      <c r="O221" cm="1">
        <f t="array" ref="O221">MMULT($B183:$AL183,O$42:O$78)</f>
        <v>0</v>
      </c>
      <c r="P221" cm="1">
        <f t="array" ref="P221">MMULT($B183:$AL183,P$42:P$78)</f>
        <v>0</v>
      </c>
      <c r="Q221" cm="1">
        <f t="array" ref="Q221">MMULT($B183:$AL183,Q$42:Q$78)</f>
        <v>0</v>
      </c>
      <c r="R221" cm="1">
        <f t="array" ref="R221">MMULT($B183:$AL183,R$42:R$78)</f>
        <v>0</v>
      </c>
      <c r="S221" cm="1">
        <f t="array" ref="S221">MMULT($B183:$AL183,S$42:S$78)</f>
        <v>0</v>
      </c>
      <c r="T221" cm="1">
        <f t="array" ref="T221">MMULT($B183:$AL183,T$42:T$78)</f>
        <v>0</v>
      </c>
      <c r="U221" cm="1">
        <f t="array" ref="U221">MMULT($B183:$AL183,U$42:U$78)</f>
        <v>0</v>
      </c>
      <c r="V221" cm="1">
        <f t="array" ref="V221">MMULT($B183:$AL183,V$42:V$78)</f>
        <v>0</v>
      </c>
      <c r="W221" cm="1">
        <f t="array" ref="W221">MMULT($B183:$AL183,W$42:W$78)</f>
        <v>0</v>
      </c>
      <c r="X221" cm="1">
        <f t="array" ref="X221">MMULT($B183:$AL183,X$42:X$78)</f>
        <v>0</v>
      </c>
      <c r="Y221" cm="1">
        <f t="array" ref="Y221">MMULT($B183:$AL183,Y$42:Y$78)</f>
        <v>0</v>
      </c>
      <c r="Z221" cm="1">
        <f t="array" ref="Z221">MMULT($B183:$AL183,Z$42:Z$78)</f>
        <v>0</v>
      </c>
      <c r="AA221" cm="1">
        <f t="array" ref="AA221">MMULT($B183:$AL183,AA$42:AA$78)</f>
        <v>0</v>
      </c>
      <c r="AB221" cm="1">
        <f t="array" ref="AB221">MMULT($B183:$AL183,AB$42:AB$78)</f>
        <v>0</v>
      </c>
      <c r="AC221" cm="1">
        <f t="array" ref="AC221">MMULT($B183:$AL183,AC$42:AC$78)</f>
        <v>0</v>
      </c>
      <c r="AD221" cm="1">
        <f t="array" ref="AD221">MMULT($B183:$AL183,AD$42:AD$78)</f>
        <v>0</v>
      </c>
      <c r="AE221" cm="1">
        <f t="array" ref="AE221">MMULT($B183:$AL183,AE$42:AE$78)</f>
        <v>0</v>
      </c>
      <c r="AF221" cm="1">
        <f t="array" ref="AF221">MMULT($B183:$AL183,AF$42:AF$78)</f>
        <v>0</v>
      </c>
      <c r="AG221" cm="1">
        <f t="array" ref="AG221">MMULT($B183:$AL183,AG$42:AG$78)</f>
        <v>0</v>
      </c>
      <c r="AH221" cm="1">
        <f t="array" ref="AH221">MMULT($B183:$AL183,AH$42:AH$78)</f>
        <v>0</v>
      </c>
      <c r="AI221" cm="1">
        <f t="array" ref="AI221">MMULT($B183:$AL183,AI$42:AI$78)</f>
        <v>0</v>
      </c>
      <c r="AJ221" cm="1">
        <f t="array" ref="AJ221">MMULT($B183:$AL183,AJ$42:AJ$78)</f>
        <v>0</v>
      </c>
      <c r="AK221" cm="1">
        <f t="array" ref="AK221">MMULT($B183:$AL183,AK$42:AK$78)</f>
        <v>0</v>
      </c>
      <c r="AL221" cm="1">
        <f t="array" ref="AL221">MMULT($B183:$AL183,AL$42:AL$78)</f>
        <v>0</v>
      </c>
      <c r="AM221">
        <f t="shared" si="30"/>
        <v>0</v>
      </c>
      <c r="AN221" s="5">
        <f>'TES des importations'!AU36</f>
        <v>0</v>
      </c>
      <c r="AO221" s="5">
        <f t="shared" si="31"/>
        <v>0</v>
      </c>
    </row>
    <row r="222" spans="1:41">
      <c r="A222" s="13" t="s">
        <v>34</v>
      </c>
      <c r="B222" cm="1">
        <f t="array" ref="B222">MMULT($B184:$AL184,B$42:B$78)</f>
        <v>75.192047336384675</v>
      </c>
      <c r="C222" cm="1">
        <f t="array" ref="C222">MMULT($B184:$AL184,C$42:C$78)</f>
        <v>1.4801096271855012</v>
      </c>
      <c r="D222" cm="1">
        <f t="array" ref="D222">MMULT($B184:$AL184,D$42:D$78)</f>
        <v>677.80873835641034</v>
      </c>
      <c r="E222" cm="1">
        <f t="array" ref="E222">MMULT($B184:$AL184,E$42:E$78)</f>
        <v>18.2023467534673</v>
      </c>
      <c r="F222" cm="1">
        <f t="array" ref="F222">MMULT($B184:$AL184,F$42:F$78)</f>
        <v>23.004913772784015</v>
      </c>
      <c r="G222" cm="1">
        <f t="array" ref="G222">MMULT($B184:$AL184,G$42:G$78)</f>
        <v>68.70980559520622</v>
      </c>
      <c r="H222" cm="1">
        <f t="array" ref="H222">MMULT($B184:$AL184,H$42:H$78)</f>
        <v>23.223756225559313</v>
      </c>
      <c r="I222" cm="1">
        <f t="array" ref="I222">MMULT($B184:$AL184,I$42:I$78)</f>
        <v>22.978808884539561</v>
      </c>
      <c r="J222" cm="1">
        <f t="array" ref="J222">MMULT($B184:$AL184,J$42:J$78)</f>
        <v>18.960180909117973</v>
      </c>
      <c r="K222" cm="1">
        <f t="array" ref="K222">MMULT($B184:$AL184,K$42:K$78)</f>
        <v>48.358750414142257</v>
      </c>
      <c r="L222" cm="1">
        <f t="array" ref="L222">MMULT($B184:$AL184,L$42:L$78)</f>
        <v>12.267575345412361</v>
      </c>
      <c r="M222" cm="1">
        <f t="array" ref="M222">MMULT($B184:$AL184,M$42:M$78)</f>
        <v>8.8761737071745088</v>
      </c>
      <c r="N222" cm="1">
        <f t="array" ref="N222">MMULT($B184:$AL184,N$42:N$78)</f>
        <v>28.543119238781355</v>
      </c>
      <c r="O222" cm="1">
        <f t="array" ref="O222">MMULT($B184:$AL184,O$42:O$78)</f>
        <v>145.55575197351072</v>
      </c>
      <c r="P222" cm="1">
        <f t="array" ref="P222">MMULT($B184:$AL184,P$42:P$78)</f>
        <v>179.25034314636619</v>
      </c>
      <c r="Q222" cm="1">
        <f t="array" ref="Q222">MMULT($B184:$AL184,Q$42:Q$78)</f>
        <v>201.66975979478198</v>
      </c>
      <c r="R222" cm="1">
        <f t="array" ref="R222">MMULT($B184:$AL184,R$42:R$78)</f>
        <v>96.588024227285572</v>
      </c>
      <c r="S222" cm="1">
        <f t="array" ref="S222">MMULT($B184:$AL184,S$42:S$78)</f>
        <v>2999.5611941677876</v>
      </c>
      <c r="T222" cm="1">
        <f t="array" ref="T222">MMULT($B184:$AL184,T$42:T$78)</f>
        <v>2412.9114938937482</v>
      </c>
      <c r="U222" cm="1">
        <f t="array" ref="U222">MMULT($B184:$AL184,U$42:U$78)</f>
        <v>381.37712296681696</v>
      </c>
      <c r="V222" cm="1">
        <f t="array" ref="V222">MMULT($B184:$AL184,V$42:V$78)</f>
        <v>638.03056726946159</v>
      </c>
      <c r="W222" cm="1">
        <f t="array" ref="W222">MMULT($B184:$AL184,W$42:W$78)</f>
        <v>300.24373043611394</v>
      </c>
      <c r="X222" cm="1">
        <f t="array" ref="X222">MMULT($B184:$AL184,X$42:X$78)</f>
        <v>175.5069902435161</v>
      </c>
      <c r="Y222" cm="1">
        <f t="array" ref="Y222">MMULT($B184:$AL184,Y$42:Y$78)</f>
        <v>568.58783994125736</v>
      </c>
      <c r="Z222" cm="1">
        <f t="array" ref="Z222">MMULT($B184:$AL184,Z$42:Z$78)</f>
        <v>501.81760816378949</v>
      </c>
      <c r="AA222" cm="1">
        <f t="array" ref="AA222">MMULT($B184:$AL184,AA$42:AA$78)</f>
        <v>1000.1135280611311</v>
      </c>
      <c r="AB222" cm="1">
        <f t="array" ref="AB222">MMULT($B184:$AL184,AB$42:AB$78)</f>
        <v>1780.4066682792886</v>
      </c>
      <c r="AC222" cm="1">
        <f t="array" ref="AC222">MMULT($B184:$AL184,AC$42:AC$78)</f>
        <v>740.44376350106063</v>
      </c>
      <c r="AD222" cm="1">
        <f t="array" ref="AD222">MMULT($B184:$AL184,AD$42:AD$78)</f>
        <v>46.441065735450756</v>
      </c>
      <c r="AE222" cm="1">
        <f t="array" ref="AE222">MMULT($B184:$AL184,AE$42:AE$78)</f>
        <v>124.02207351657273</v>
      </c>
      <c r="AF222" cm="1">
        <f t="array" ref="AF222">MMULT($B184:$AL184,AF$42:AF$78)</f>
        <v>875.57279491337476</v>
      </c>
      <c r="AG222" cm="1">
        <f t="array" ref="AG222">MMULT($B184:$AL184,AG$42:AG$78)</f>
        <v>309.81512056192747</v>
      </c>
      <c r="AH222" cm="1">
        <f t="array" ref="AH222">MMULT($B184:$AL184,AH$42:AH$78)</f>
        <v>512.92364586763904</v>
      </c>
      <c r="AI222" cm="1">
        <f t="array" ref="AI222">MMULT($B184:$AL184,AI$42:AI$78)</f>
        <v>232.12934072842529</v>
      </c>
      <c r="AJ222" cm="1">
        <f t="array" ref="AJ222">MMULT($B184:$AL184,AJ$42:AJ$78)</f>
        <v>297.25128886956435</v>
      </c>
      <c r="AK222" cm="1">
        <f t="array" ref="AK222">MMULT($B184:$AL184,AK$42:AK$78)</f>
        <v>234.58631700093355</v>
      </c>
      <c r="AL222" cm="1">
        <f t="array" ref="AL222">MMULT($B184:$AL184,AL$42:AL$78)</f>
        <v>0</v>
      </c>
      <c r="AM222">
        <f t="shared" si="30"/>
        <v>15782.412359425969</v>
      </c>
      <c r="AN222" s="5">
        <f>'TES des importations'!AU37</f>
        <v>22146.364999999991</v>
      </c>
      <c r="AO222" s="5">
        <f t="shared" si="31"/>
        <v>6363.9526405740216</v>
      </c>
    </row>
    <row r="223" spans="1:41">
      <c r="A223" s="13" t="s">
        <v>35</v>
      </c>
      <c r="B223" cm="1">
        <f t="array" ref="B223">MMULT($B185:$AL185,B$42:B$78)</f>
        <v>5.0292402007209538E-2</v>
      </c>
      <c r="C223" cm="1">
        <f t="array" ref="C223">MMULT($B185:$AL185,C$42:C$78)</f>
        <v>8.1192213343174468E-4</v>
      </c>
      <c r="D223" cm="1">
        <f t="array" ref="D223">MMULT($B185:$AL185,D$42:D$78)</f>
        <v>0.39374975423459502</v>
      </c>
      <c r="E223" cm="1">
        <f t="array" ref="E223">MMULT($B185:$AL185,E$42:E$78)</f>
        <v>1.2914558627451668E-2</v>
      </c>
      <c r="F223" cm="1">
        <f t="array" ref="F223">MMULT($B185:$AL185,F$42:F$78)</f>
        <v>1.1532063445776862E-2</v>
      </c>
      <c r="G223" cm="1">
        <f t="array" ref="G223">MMULT($B185:$AL185,G$42:G$78)</f>
        <v>3.0348179568863265E-2</v>
      </c>
      <c r="H223" cm="1">
        <f t="array" ref="H223">MMULT($B185:$AL185,H$42:H$78)</f>
        <v>1.3947817412919285E-2</v>
      </c>
      <c r="I223" cm="1">
        <f t="array" ref="I223">MMULT($B185:$AL185,I$42:I$78)</f>
        <v>1.1546402827196012E-2</v>
      </c>
      <c r="J223" cm="1">
        <f t="array" ref="J223">MMULT($B185:$AL185,J$42:J$78)</f>
        <v>1.0160618654683633E-2</v>
      </c>
      <c r="K223" cm="1">
        <f t="array" ref="K223">MMULT($B185:$AL185,K$42:K$78)</f>
        <v>2.7945608469172011E-2</v>
      </c>
      <c r="L223" cm="1">
        <f t="array" ref="L223">MMULT($B185:$AL185,L$42:L$78)</f>
        <v>6.1411091518168443E-3</v>
      </c>
      <c r="M223" cm="1">
        <f t="array" ref="M223">MMULT($B185:$AL185,M$42:M$78)</f>
        <v>5.3132636498099354E-3</v>
      </c>
      <c r="N223" cm="1">
        <f t="array" ref="N223">MMULT($B185:$AL185,N$42:N$78)</f>
        <v>1.4933906367270829E-2</v>
      </c>
      <c r="O223" cm="1">
        <f t="array" ref="O223">MMULT($B185:$AL185,O$42:O$78)</f>
        <v>9.6486241741519735E-2</v>
      </c>
      <c r="P223" cm="1">
        <f t="array" ref="P223">MMULT($B185:$AL185,P$42:P$78)</f>
        <v>0.90934962554418997</v>
      </c>
      <c r="Q223" cm="1">
        <f t="array" ref="Q223">MMULT($B185:$AL185,Q$42:Q$78)</f>
        <v>9.6503602687844359E-2</v>
      </c>
      <c r="R223" cm="1">
        <f t="array" ref="R223">MMULT($B185:$AL185,R$42:R$78)</f>
        <v>8.5875641481267959E-2</v>
      </c>
      <c r="S223" cm="1">
        <f t="array" ref="S223">MMULT($B185:$AL185,S$42:S$78)</f>
        <v>2.1350833695050691</v>
      </c>
      <c r="T223" cm="1">
        <f t="array" ref="T223">MMULT($B185:$AL185,T$42:T$78)</f>
        <v>1.2106524201414237</v>
      </c>
      <c r="U223" cm="1">
        <f t="array" ref="U223">MMULT($B185:$AL185,U$42:U$78)</f>
        <v>0.2356869071536602</v>
      </c>
      <c r="V223" cm="1">
        <f t="array" ref="V223">MMULT($B185:$AL185,V$42:V$78)</f>
        <v>0.27880414362704453</v>
      </c>
      <c r="W223" cm="1">
        <f t="array" ref="W223">MMULT($B185:$AL185,W$42:W$78)</f>
        <v>0.1299979562646984</v>
      </c>
      <c r="X223" cm="1">
        <f t="array" ref="X223">MMULT($B185:$AL185,X$42:X$78)</f>
        <v>0.10093717489927549</v>
      </c>
      <c r="Y223" cm="1">
        <f t="array" ref="Y223">MMULT($B185:$AL185,Y$42:Y$78)</f>
        <v>1.1768087654444119</v>
      </c>
      <c r="Z223" cm="1">
        <f t="array" ref="Z223">MMULT($B185:$AL185,Z$42:Z$78)</f>
        <v>0.35893268433713305</v>
      </c>
      <c r="AA223" cm="1">
        <f t="array" ref="AA223">MMULT($B185:$AL185,AA$42:AA$78)</f>
        <v>0.52657119876098202</v>
      </c>
      <c r="AB223" cm="1">
        <f t="array" ref="AB223">MMULT($B185:$AL185,AB$42:AB$78)</f>
        <v>0.43251929809167139</v>
      </c>
      <c r="AC223" cm="1">
        <f t="array" ref="AC223">MMULT($B185:$AL185,AC$42:AC$78)</f>
        <v>453.44522850966075</v>
      </c>
      <c r="AD223" cm="1">
        <f t="array" ref="AD223">MMULT($B185:$AL185,AD$42:AD$78)</f>
        <v>0.16296343438276015</v>
      </c>
      <c r="AE223" cm="1">
        <f t="array" ref="AE223">MMULT($B185:$AL185,AE$42:AE$78)</f>
        <v>0.52962299066472263</v>
      </c>
      <c r="AF223" cm="1">
        <f t="array" ref="AF223">MMULT($B185:$AL185,AF$42:AF$78)</f>
        <v>0.63154745530841705</v>
      </c>
      <c r="AG223" cm="1">
        <f t="array" ref="AG223">MMULT($B185:$AL185,AG$42:AG$78)</f>
        <v>0.28593628409474015</v>
      </c>
      <c r="AH223" cm="1">
        <f t="array" ref="AH223">MMULT($B185:$AL185,AH$42:AH$78)</f>
        <v>0.3429449814750915</v>
      </c>
      <c r="AI223" cm="1">
        <f t="array" ref="AI223">MMULT($B185:$AL185,AI$42:AI$78)</f>
        <v>0.19316937407814203</v>
      </c>
      <c r="AJ223" cm="1">
        <f t="array" ref="AJ223">MMULT($B185:$AL185,AJ$42:AJ$78)</f>
        <v>0.19106522383006846</v>
      </c>
      <c r="AK223" cm="1">
        <f t="array" ref="AK223">MMULT($B185:$AL185,AK$42:AK$78)</f>
        <v>0.1473355882044845</v>
      </c>
      <c r="AL223" cm="1">
        <f t="array" ref="AL223">MMULT($B185:$AL185,AL$42:AL$78)</f>
        <v>0</v>
      </c>
      <c r="AM223">
        <f t="shared" si="30"/>
        <v>464.29366047792962</v>
      </c>
      <c r="AN223" s="5">
        <f>'TES des importations'!AU38</f>
        <v>544.68499999999995</v>
      </c>
      <c r="AO223" s="5">
        <f t="shared" si="31"/>
        <v>80.391339522070325</v>
      </c>
    </row>
    <row r="224" spans="1:41">
      <c r="A224" s="13" t="s">
        <v>36</v>
      </c>
      <c r="B224" cm="1">
        <f t="array" ref="B224">MMULT($B186:$AL186,B$42:B$78)</f>
        <v>25.488424105712031</v>
      </c>
      <c r="C224" cm="1">
        <f t="array" ref="C224">MMULT($B186:$AL186,C$42:C$78)</f>
        <v>0.36913909971104453</v>
      </c>
      <c r="D224" cm="1">
        <f t="array" ref="D224">MMULT($B186:$AL186,D$42:D$78)</f>
        <v>644.48209374866383</v>
      </c>
      <c r="E224" cm="1">
        <f t="array" ref="E224">MMULT($B186:$AL186,E$42:E$78)</f>
        <v>18.585607103355233</v>
      </c>
      <c r="F224" cm="1">
        <f t="array" ref="F224">MMULT($B186:$AL186,F$42:F$78)</f>
        <v>10.173171906947873</v>
      </c>
      <c r="G224" cm="1">
        <f t="array" ref="G224">MMULT($B186:$AL186,G$42:G$78)</f>
        <v>21.422465260384438</v>
      </c>
      <c r="H224" cm="1">
        <f t="array" ref="H224">MMULT($B186:$AL186,H$42:H$78)</f>
        <v>32.908387435481423</v>
      </c>
      <c r="I224" cm="1">
        <f t="array" ref="I224">MMULT($B186:$AL186,I$42:I$78)</f>
        <v>38.178512494745391</v>
      </c>
      <c r="J224" cm="1">
        <f t="array" ref="J224">MMULT($B186:$AL186,J$42:J$78)</f>
        <v>4.3836105516224251</v>
      </c>
      <c r="K224" cm="1">
        <f t="array" ref="K224">MMULT($B186:$AL186,K$42:K$78)</f>
        <v>9.0538820744788495</v>
      </c>
      <c r="L224" cm="1">
        <f t="array" ref="L224">MMULT($B186:$AL186,L$42:L$78)</f>
        <v>3.6300927097444786</v>
      </c>
      <c r="M224" cm="1">
        <f t="array" ref="M224">MMULT($B186:$AL186,M$42:M$78)</f>
        <v>3.1000856631751521</v>
      </c>
      <c r="N224" cm="1">
        <f t="array" ref="N224">MMULT($B186:$AL186,N$42:N$78)</f>
        <v>5.361314953123693</v>
      </c>
      <c r="O224" cm="1">
        <f t="array" ref="O224">MMULT($B186:$AL186,O$42:O$78)</f>
        <v>89.200328927235915</v>
      </c>
      <c r="P224" cm="1">
        <f t="array" ref="P224">MMULT($B186:$AL186,P$42:P$78)</f>
        <v>91.262740827853222</v>
      </c>
      <c r="Q224" cm="1">
        <f t="array" ref="Q224">MMULT($B186:$AL186,Q$42:Q$78)</f>
        <v>40.254431373021944</v>
      </c>
      <c r="R224" cm="1">
        <f t="array" ref="R224">MMULT($B186:$AL186,R$42:R$78)</f>
        <v>25.557803698746437</v>
      </c>
      <c r="S224" cm="1">
        <f t="array" ref="S224">MMULT($B186:$AL186,S$42:S$78)</f>
        <v>348.36626632183862</v>
      </c>
      <c r="T224" cm="1">
        <f t="array" ref="T224">MMULT($B186:$AL186,T$42:T$78)</f>
        <v>1134.4677649494151</v>
      </c>
      <c r="U224" cm="1">
        <f t="array" ref="U224">MMULT($B186:$AL186,U$42:U$78)</f>
        <v>78.980648799121184</v>
      </c>
      <c r="V224" cm="1">
        <f t="array" ref="V224">MMULT($B186:$AL186,V$42:V$78)</f>
        <v>221.92068784503655</v>
      </c>
      <c r="W224" cm="1">
        <f t="array" ref="W224">MMULT($B186:$AL186,W$42:W$78)</f>
        <v>127.96910325633239</v>
      </c>
      <c r="X224" cm="1">
        <f t="array" ref="X224">MMULT($B186:$AL186,X$42:X$78)</f>
        <v>127.27249013110352</v>
      </c>
      <c r="Y224" cm="1">
        <f t="array" ref="Y224">MMULT($B186:$AL186,Y$42:Y$78)</f>
        <v>164.92340356137061</v>
      </c>
      <c r="Z224" cm="1">
        <f t="array" ref="Z224">MMULT($B186:$AL186,Z$42:Z$78)</f>
        <v>244.43639481302003</v>
      </c>
      <c r="AA224" cm="1">
        <f t="array" ref="AA224">MMULT($B186:$AL186,AA$42:AA$78)</f>
        <v>120.26272767394565</v>
      </c>
      <c r="AB224" cm="1">
        <f t="array" ref="AB224">MMULT($B186:$AL186,AB$42:AB$78)</f>
        <v>67.589810815806061</v>
      </c>
      <c r="AC224" cm="1">
        <f t="array" ref="AC224">MMULT($B186:$AL186,AC$42:AC$78)</f>
        <v>80.616908733834322</v>
      </c>
      <c r="AD224" cm="1">
        <f t="array" ref="AD224">MMULT($B186:$AL186,AD$42:AD$78)</f>
        <v>70.608243190312265</v>
      </c>
      <c r="AE224" cm="1">
        <f t="array" ref="AE224">MMULT($B186:$AL186,AE$42:AE$78)</f>
        <v>22.53358464369585</v>
      </c>
      <c r="AF224" cm="1">
        <f t="array" ref="AF224">MMULT($B186:$AL186,AF$42:AF$78)</f>
        <v>273.3482435154429</v>
      </c>
      <c r="AG224" cm="1">
        <f t="array" ref="AG224">MMULT($B186:$AL186,AG$42:AG$78)</f>
        <v>100.47778363811574</v>
      </c>
      <c r="AH224" cm="1">
        <f t="array" ref="AH224">MMULT($B186:$AL186,AH$42:AH$78)</f>
        <v>237.69892560025042</v>
      </c>
      <c r="AI224" cm="1">
        <f t="array" ref="AI224">MMULT($B186:$AL186,AI$42:AI$78)</f>
        <v>63.516105478582716</v>
      </c>
      <c r="AJ224" cm="1">
        <f t="array" ref="AJ224">MMULT($B186:$AL186,AJ$42:AJ$78)</f>
        <v>225.8079966784187</v>
      </c>
      <c r="AK224" cm="1">
        <f t="array" ref="AK224">MMULT($B186:$AL186,AK$42:AK$78)</f>
        <v>46.877128680929793</v>
      </c>
      <c r="AL224" cm="1">
        <f t="array" ref="AL224">MMULT($B186:$AL186,AL$42:AL$78)</f>
        <v>0</v>
      </c>
      <c r="AM224">
        <f t="shared" si="30"/>
        <v>4821.0863102605772</v>
      </c>
      <c r="AN224" s="5">
        <f>'TES des importations'!AU39</f>
        <v>7543.1040000000003</v>
      </c>
      <c r="AO224" s="5">
        <f t="shared" si="31"/>
        <v>2722.0176897394231</v>
      </c>
    </row>
    <row r="225" spans="1:41">
      <c r="A225" s="13" t="s">
        <v>37</v>
      </c>
      <c r="B225" cm="1">
        <f t="array" ref="B225">MMULT($B187:$AL187,B$42:B$78)</f>
        <v>100.7031292081367</v>
      </c>
      <c r="C225" cm="1">
        <f t="array" ref="C225">MMULT($B187:$AL187,C$42:C$78)</f>
        <v>2.0033050382021176</v>
      </c>
      <c r="D225" cm="1">
        <f t="array" ref="D225">MMULT($B187:$AL187,D$42:D$78)</f>
        <v>1008.5680576753596</v>
      </c>
      <c r="E225" cm="1">
        <f t="array" ref="E225">MMULT($B187:$AL187,E$42:E$78)</f>
        <v>26.558172370341634</v>
      </c>
      <c r="F225" cm="1">
        <f t="array" ref="F225">MMULT($B187:$AL187,F$42:F$78)</f>
        <v>30.529682867240748</v>
      </c>
      <c r="G225" cm="1">
        <f t="array" ref="G225">MMULT($B187:$AL187,G$42:G$78)</f>
        <v>111.36233847930481</v>
      </c>
      <c r="H225" cm="1">
        <f t="array" ref="H225">MMULT($B187:$AL187,H$42:H$78)</f>
        <v>34.602887019235922</v>
      </c>
      <c r="I225" cm="1">
        <f t="array" ref="I225">MMULT($B187:$AL187,I$42:I$78)</f>
        <v>28.048916646390051</v>
      </c>
      <c r="J225" cm="1">
        <f t="array" ref="J225">MMULT($B187:$AL187,J$42:J$78)</f>
        <v>25.982618632445931</v>
      </c>
      <c r="K225" cm="1">
        <f t="array" ref="K225">MMULT($B187:$AL187,K$42:K$78)</f>
        <v>78.487440517235896</v>
      </c>
      <c r="L225" cm="1">
        <f t="array" ref="L225">MMULT($B187:$AL187,L$42:L$78)</f>
        <v>12.064073323223523</v>
      </c>
      <c r="M225" cm="1">
        <f t="array" ref="M225">MMULT($B187:$AL187,M$42:M$78)</f>
        <v>11.747512700254461</v>
      </c>
      <c r="N225" cm="1">
        <f t="array" ref="N225">MMULT($B187:$AL187,N$42:N$78)</f>
        <v>36.625900113189743</v>
      </c>
      <c r="O225" cm="1">
        <f t="array" ref="O225">MMULT($B187:$AL187,O$42:O$78)</f>
        <v>173.52519707839804</v>
      </c>
      <c r="P225" cm="1">
        <f t="array" ref="P225">MMULT($B187:$AL187,P$42:P$78)</f>
        <v>232.9843160521755</v>
      </c>
      <c r="Q225" cm="1">
        <f t="array" ref="Q225">MMULT($B187:$AL187,Q$42:Q$78)</f>
        <v>392.27089400551534</v>
      </c>
      <c r="R225" cm="1">
        <f t="array" ref="R225">MMULT($B187:$AL187,R$42:R$78)</f>
        <v>205.17642238670928</v>
      </c>
      <c r="S225" cm="1">
        <f t="array" ref="S225">MMULT($B187:$AL187,S$42:S$78)</f>
        <v>3044.2851775510685</v>
      </c>
      <c r="T225" cm="1">
        <f t="array" ref="T225">MMULT($B187:$AL187,T$42:T$78)</f>
        <v>4386.580481461513</v>
      </c>
      <c r="U225" cm="1">
        <f t="array" ref="U225">MMULT($B187:$AL187,U$42:U$78)</f>
        <v>767.60240198488191</v>
      </c>
      <c r="V225" cm="1">
        <f t="array" ref="V225">MMULT($B187:$AL187,V$42:V$78)</f>
        <v>792.43253248292342</v>
      </c>
      <c r="W225" cm="1">
        <f t="array" ref="W225">MMULT($B187:$AL187,W$42:W$78)</f>
        <v>474.49033036487288</v>
      </c>
      <c r="X225" cm="1">
        <f t="array" ref="X225">MMULT($B187:$AL187,X$42:X$78)</f>
        <v>405.36506446349688</v>
      </c>
      <c r="Y225" cm="1">
        <f t="array" ref="Y225">MMULT($B187:$AL187,Y$42:Y$78)</f>
        <v>799.15248758067833</v>
      </c>
      <c r="Z225" cm="1">
        <f t="array" ref="Z225">MMULT($B187:$AL187,Z$42:Z$78)</f>
        <v>1382.7510288290673</v>
      </c>
      <c r="AA225" cm="1">
        <f t="array" ref="AA225">MMULT($B187:$AL187,AA$42:AA$78)</f>
        <v>1146.9436252876194</v>
      </c>
      <c r="AB225" cm="1">
        <f t="array" ref="AB225">MMULT($B187:$AL187,AB$42:AB$78)</f>
        <v>1088.3473525183661</v>
      </c>
      <c r="AC225" cm="1">
        <f t="array" ref="AC225">MMULT($B187:$AL187,AC$42:AC$78)</f>
        <v>1731.8964481031953</v>
      </c>
      <c r="AD225" cm="1">
        <f t="array" ref="AD225">MMULT($B187:$AL187,AD$42:AD$78)</f>
        <v>136.40393833915519</v>
      </c>
      <c r="AE225" cm="1">
        <f t="array" ref="AE225">MMULT($B187:$AL187,AE$42:AE$78)</f>
        <v>292.29880864656144</v>
      </c>
      <c r="AF225" cm="1">
        <f t="array" ref="AF225">MMULT($B187:$AL187,AF$42:AF$78)</f>
        <v>2173.4107069514698</v>
      </c>
      <c r="AG225" cm="1">
        <f t="array" ref="AG225">MMULT($B187:$AL187,AG$42:AG$78)</f>
        <v>982.60019337479423</v>
      </c>
      <c r="AH225" cm="1">
        <f t="array" ref="AH225">MMULT($B187:$AL187,AH$42:AH$78)</f>
        <v>1164.7712478120577</v>
      </c>
      <c r="AI225" cm="1">
        <f t="array" ref="AI225">MMULT($B187:$AL187,AI$42:AI$78)</f>
        <v>647.53373732378577</v>
      </c>
      <c r="AJ225" cm="1">
        <f t="array" ref="AJ225">MMULT($B187:$AL187,AJ$42:AJ$78)</f>
        <v>576.73552312684706</v>
      </c>
      <c r="AK225" cm="1">
        <f t="array" ref="AK225">MMULT($B187:$AL187,AK$42:AK$78)</f>
        <v>648.34209024577081</v>
      </c>
      <c r="AL225" cm="1">
        <f t="array" ref="AL225">MMULT($B187:$AL187,AL$42:AL$78)</f>
        <v>0</v>
      </c>
      <c r="AM225">
        <f t="shared" si="30"/>
        <v>25153.184040561482</v>
      </c>
      <c r="AN225" s="5">
        <f>'TES des importations'!AU40</f>
        <v>34466.332000000002</v>
      </c>
      <c r="AO225" s="5">
        <f t="shared" si="31"/>
        <v>9313.14795943852</v>
      </c>
    </row>
    <row r="226" spans="1:41">
      <c r="A226" s="13" t="s">
        <v>38</v>
      </c>
      <c r="B226" cm="1">
        <f t="array" ref="B226">MMULT($B188:$AL188,B$42:B$78)</f>
        <v>0</v>
      </c>
      <c r="C226" cm="1">
        <f t="array" ref="C226">MMULT($B188:$AL188,C$42:C$78)</f>
        <v>0</v>
      </c>
      <c r="D226" cm="1">
        <f t="array" ref="D226">MMULT($B188:$AL188,D$42:D$78)</f>
        <v>0</v>
      </c>
      <c r="E226" cm="1">
        <f t="array" ref="E226">MMULT($B188:$AL188,E$42:E$78)</f>
        <v>0</v>
      </c>
      <c r="F226" cm="1">
        <f t="array" ref="F226">MMULT($B188:$AL188,F$42:F$78)</f>
        <v>0</v>
      </c>
      <c r="G226" cm="1">
        <f t="array" ref="G226">MMULT($B188:$AL188,G$42:G$78)</f>
        <v>0</v>
      </c>
      <c r="H226" cm="1">
        <f t="array" ref="H226">MMULT($B188:$AL188,H$42:H$78)</f>
        <v>0</v>
      </c>
      <c r="I226" cm="1">
        <f t="array" ref="I226">MMULT($B188:$AL188,I$42:I$78)</f>
        <v>0</v>
      </c>
      <c r="J226" cm="1">
        <f t="array" ref="J226">MMULT($B188:$AL188,J$42:J$78)</f>
        <v>0</v>
      </c>
      <c r="K226" cm="1">
        <f t="array" ref="K226">MMULT($B188:$AL188,K$42:K$78)</f>
        <v>0</v>
      </c>
      <c r="L226" cm="1">
        <f t="array" ref="L226">MMULT($B188:$AL188,L$42:L$78)</f>
        <v>0</v>
      </c>
      <c r="M226" cm="1">
        <f t="array" ref="M226">MMULT($B188:$AL188,M$42:M$78)</f>
        <v>0</v>
      </c>
      <c r="N226" cm="1">
        <f t="array" ref="N226">MMULT($B188:$AL188,N$42:N$78)</f>
        <v>0</v>
      </c>
      <c r="O226" cm="1">
        <f t="array" ref="O226">MMULT($B188:$AL188,O$42:O$78)</f>
        <v>0</v>
      </c>
      <c r="P226" cm="1">
        <f t="array" ref="P226">MMULT($B188:$AL188,P$42:P$78)</f>
        <v>0</v>
      </c>
      <c r="Q226" cm="1">
        <f t="array" ref="Q226">MMULT($B188:$AL188,Q$42:Q$78)</f>
        <v>0</v>
      </c>
      <c r="R226" cm="1">
        <f t="array" ref="R226">MMULT($B188:$AL188,R$42:R$78)</f>
        <v>0</v>
      </c>
      <c r="S226" cm="1">
        <f t="array" ref="S226">MMULT($B188:$AL188,S$42:S$78)</f>
        <v>0</v>
      </c>
      <c r="T226" cm="1">
        <f t="array" ref="T226">MMULT($B188:$AL188,T$42:T$78)</f>
        <v>0</v>
      </c>
      <c r="U226" cm="1">
        <f t="array" ref="U226">MMULT($B188:$AL188,U$42:U$78)</f>
        <v>0</v>
      </c>
      <c r="V226" cm="1">
        <f t="array" ref="V226">MMULT($B188:$AL188,V$42:V$78)</f>
        <v>0</v>
      </c>
      <c r="W226" cm="1">
        <f t="array" ref="W226">MMULT($B188:$AL188,W$42:W$78)</f>
        <v>0</v>
      </c>
      <c r="X226" cm="1">
        <f t="array" ref="X226">MMULT($B188:$AL188,X$42:X$78)</f>
        <v>0</v>
      </c>
      <c r="Y226" cm="1">
        <f t="array" ref="Y226">MMULT($B188:$AL188,Y$42:Y$78)</f>
        <v>0</v>
      </c>
      <c r="Z226" cm="1">
        <f t="array" ref="Z226">MMULT($B188:$AL188,Z$42:Z$78)</f>
        <v>0</v>
      </c>
      <c r="AA226" cm="1">
        <f t="array" ref="AA226">MMULT($B188:$AL188,AA$42:AA$78)</f>
        <v>0</v>
      </c>
      <c r="AB226" cm="1">
        <f t="array" ref="AB226">MMULT($B188:$AL188,AB$42:AB$78)</f>
        <v>0</v>
      </c>
      <c r="AC226" cm="1">
        <f t="array" ref="AC226">MMULT($B188:$AL188,AC$42:AC$78)</f>
        <v>0</v>
      </c>
      <c r="AD226" cm="1">
        <f t="array" ref="AD226">MMULT($B188:$AL188,AD$42:AD$78)</f>
        <v>0</v>
      </c>
      <c r="AE226" cm="1">
        <f t="array" ref="AE226">MMULT($B188:$AL188,AE$42:AE$78)</f>
        <v>0</v>
      </c>
      <c r="AF226" cm="1">
        <f t="array" ref="AF226">MMULT($B188:$AL188,AF$42:AF$78)</f>
        <v>0</v>
      </c>
      <c r="AG226" cm="1">
        <f t="array" ref="AG226">MMULT($B188:$AL188,AG$42:AG$78)</f>
        <v>0</v>
      </c>
      <c r="AH226" cm="1">
        <f t="array" ref="AH226">MMULT($B188:$AL188,AH$42:AH$78)</f>
        <v>0</v>
      </c>
      <c r="AI226" cm="1">
        <f t="array" ref="AI226">MMULT($B188:$AL188,AI$42:AI$78)</f>
        <v>0</v>
      </c>
      <c r="AJ226" cm="1">
        <f t="array" ref="AJ226">MMULT($B188:$AL188,AJ$42:AJ$78)</f>
        <v>0</v>
      </c>
      <c r="AK226" cm="1">
        <f t="array" ref="AK226">MMULT($B188:$AL188,AK$42:AK$78)</f>
        <v>0</v>
      </c>
      <c r="AL226" cm="1">
        <f t="array" ref="AL226">MMULT($B188:$AL188,AL$42:AL$78)</f>
        <v>0</v>
      </c>
      <c r="AM226">
        <f t="shared" si="30"/>
        <v>0</v>
      </c>
      <c r="AN226" s="5">
        <f>'TES des importations'!AU41</f>
        <v>0</v>
      </c>
      <c r="AO226" s="5">
        <f t="shared" si="31"/>
        <v>0</v>
      </c>
    </row>
    <row r="227" spans="1:41">
      <c r="A227" s="13" t="s">
        <v>39</v>
      </c>
      <c r="B227" cm="1">
        <f t="array" ref="B227">MMULT($B189:$AL189,B$42:B$78)</f>
        <v>0</v>
      </c>
      <c r="C227" cm="1">
        <f t="array" ref="C227">MMULT($B189:$AL189,C$42:C$78)</f>
        <v>0</v>
      </c>
      <c r="D227" cm="1">
        <f t="array" ref="D227">MMULT($B189:$AL189,D$42:D$78)</f>
        <v>0</v>
      </c>
      <c r="E227" cm="1">
        <f t="array" ref="E227">MMULT($B189:$AL189,E$42:E$78)</f>
        <v>0</v>
      </c>
      <c r="F227" cm="1">
        <f t="array" ref="F227">MMULT($B189:$AL189,F$42:F$78)</f>
        <v>0</v>
      </c>
      <c r="G227" cm="1">
        <f t="array" ref="G227">MMULT($B189:$AL189,G$42:G$78)</f>
        <v>0</v>
      </c>
      <c r="H227" cm="1">
        <f t="array" ref="H227">MMULT($B189:$AL189,H$42:H$78)</f>
        <v>0</v>
      </c>
      <c r="I227" cm="1">
        <f t="array" ref="I227">MMULT($B189:$AL189,I$42:I$78)</f>
        <v>0</v>
      </c>
      <c r="J227" cm="1">
        <f t="array" ref="J227">MMULT($B189:$AL189,J$42:J$78)</f>
        <v>0</v>
      </c>
      <c r="K227" cm="1">
        <f t="array" ref="K227">MMULT($B189:$AL189,K$42:K$78)</f>
        <v>0</v>
      </c>
      <c r="L227" cm="1">
        <f t="array" ref="L227">MMULT($B189:$AL189,L$42:L$78)</f>
        <v>0</v>
      </c>
      <c r="M227" cm="1">
        <f t="array" ref="M227">MMULT($B189:$AL189,M$42:M$78)</f>
        <v>0</v>
      </c>
      <c r="N227" cm="1">
        <f t="array" ref="N227">MMULT($B189:$AL189,N$42:N$78)</f>
        <v>0</v>
      </c>
      <c r="O227" cm="1">
        <f t="array" ref="O227">MMULT($B189:$AL189,O$42:O$78)</f>
        <v>0</v>
      </c>
      <c r="P227" cm="1">
        <f t="array" ref="P227">MMULT($B189:$AL189,P$42:P$78)</f>
        <v>0</v>
      </c>
      <c r="Q227" cm="1">
        <f t="array" ref="Q227">MMULT($B189:$AL189,Q$42:Q$78)</f>
        <v>0</v>
      </c>
      <c r="R227" cm="1">
        <f t="array" ref="R227">MMULT($B189:$AL189,R$42:R$78)</f>
        <v>0</v>
      </c>
      <c r="S227" cm="1">
        <f t="array" ref="S227">MMULT($B189:$AL189,S$42:S$78)</f>
        <v>0</v>
      </c>
      <c r="T227" cm="1">
        <f t="array" ref="T227">MMULT($B189:$AL189,T$42:T$78)</f>
        <v>0</v>
      </c>
      <c r="U227" cm="1">
        <f t="array" ref="U227">MMULT($B189:$AL189,U$42:U$78)</f>
        <v>0</v>
      </c>
      <c r="V227" cm="1">
        <f t="array" ref="V227">MMULT($B189:$AL189,V$42:V$78)</f>
        <v>0</v>
      </c>
      <c r="W227" cm="1">
        <f t="array" ref="W227">MMULT($B189:$AL189,W$42:W$78)</f>
        <v>0</v>
      </c>
      <c r="X227" cm="1">
        <f t="array" ref="X227">MMULT($B189:$AL189,X$42:X$78)</f>
        <v>0</v>
      </c>
      <c r="Y227" cm="1">
        <f t="array" ref="Y227">MMULT($B189:$AL189,Y$42:Y$78)</f>
        <v>0</v>
      </c>
      <c r="Z227" cm="1">
        <f t="array" ref="Z227">MMULT($B189:$AL189,Z$42:Z$78)</f>
        <v>0</v>
      </c>
      <c r="AA227" cm="1">
        <f t="array" ref="AA227">MMULT($B189:$AL189,AA$42:AA$78)</f>
        <v>0</v>
      </c>
      <c r="AB227" cm="1">
        <f t="array" ref="AB227">MMULT($B189:$AL189,AB$42:AB$78)</f>
        <v>0</v>
      </c>
      <c r="AC227" cm="1">
        <f t="array" ref="AC227">MMULT($B189:$AL189,AC$42:AC$78)</f>
        <v>0</v>
      </c>
      <c r="AD227" cm="1">
        <f t="array" ref="AD227">MMULT($B189:$AL189,AD$42:AD$78)</f>
        <v>0</v>
      </c>
      <c r="AE227" cm="1">
        <f t="array" ref="AE227">MMULT($B189:$AL189,AE$42:AE$78)</f>
        <v>0</v>
      </c>
      <c r="AF227" cm="1">
        <f t="array" ref="AF227">MMULT($B189:$AL189,AF$42:AF$78)</f>
        <v>0</v>
      </c>
      <c r="AG227" cm="1">
        <f t="array" ref="AG227">MMULT($B189:$AL189,AG$42:AG$78)</f>
        <v>0</v>
      </c>
      <c r="AH227" cm="1">
        <f t="array" ref="AH227">MMULT($B189:$AL189,AH$42:AH$78)</f>
        <v>0</v>
      </c>
      <c r="AI227" cm="1">
        <f t="array" ref="AI227">MMULT($B189:$AL189,AI$42:AI$78)</f>
        <v>0</v>
      </c>
      <c r="AJ227" cm="1">
        <f t="array" ref="AJ227">MMULT($B189:$AL189,AJ$42:AJ$78)</f>
        <v>0</v>
      </c>
      <c r="AK227" cm="1">
        <f t="array" ref="AK227">MMULT($B189:$AL189,AK$42:AK$78)</f>
        <v>0</v>
      </c>
      <c r="AL227" cm="1">
        <f t="array" ref="AL227">MMULT($B189:$AL189,AL$42:AL$78)</f>
        <v>0</v>
      </c>
      <c r="AM227">
        <f t="shared" si="30"/>
        <v>0</v>
      </c>
      <c r="AN227" s="5">
        <f>'TES des importations'!AU42</f>
        <v>0</v>
      </c>
      <c r="AO227" s="5">
        <f t="shared" si="31"/>
        <v>0</v>
      </c>
    </row>
    <row r="228" spans="1:41">
      <c r="A228" s="13" t="s">
        <v>40</v>
      </c>
      <c r="B228" cm="1">
        <f t="array" ref="B228">MMULT($B190:$AL190,B$42:B$78)</f>
        <v>6.1494535715265829E-2</v>
      </c>
      <c r="C228" cm="1">
        <f t="array" ref="C228">MMULT($B190:$AL190,C$42:C$78)</f>
        <v>1.3011472441231847E-3</v>
      </c>
      <c r="D228" cm="1">
        <f t="array" ref="D228">MMULT($B190:$AL190,D$42:D$78)</f>
        <v>0.94490364558441053</v>
      </c>
      <c r="E228" cm="1">
        <f t="array" ref="E228">MMULT($B190:$AL190,E$42:E$78)</f>
        <v>3.4510603655596814E-2</v>
      </c>
      <c r="F228" cm="1">
        <f t="array" ref="F228">MMULT($B190:$AL190,F$42:F$78)</f>
        <v>2.2982654749602413E-2</v>
      </c>
      <c r="G228" cm="1">
        <f t="array" ref="G228">MMULT($B190:$AL190,G$42:G$78)</f>
        <v>0.16138472006586219</v>
      </c>
      <c r="H228" cm="1">
        <f t="array" ref="H228">MMULT($B190:$AL190,H$42:H$78)</f>
        <v>3.4994388155625576E-2</v>
      </c>
      <c r="I228" cm="1">
        <f t="array" ref="I228">MMULT($B190:$AL190,I$42:I$78)</f>
        <v>1.8820536262027895E-2</v>
      </c>
      <c r="J228" cm="1">
        <f t="array" ref="J228">MMULT($B190:$AL190,J$42:J$78)</f>
        <v>1.7865904342381271E-2</v>
      </c>
      <c r="K228" cm="1">
        <f t="array" ref="K228">MMULT($B190:$AL190,K$42:K$78)</f>
        <v>6.6702277601399282E-2</v>
      </c>
      <c r="L228" cm="1">
        <f t="array" ref="L228">MMULT($B190:$AL190,L$42:L$78)</f>
        <v>1.0314992602392017E-2</v>
      </c>
      <c r="M228" cm="1">
        <f t="array" ref="M228">MMULT($B190:$AL190,M$42:M$78)</f>
        <v>1.0256805137376356E-2</v>
      </c>
      <c r="N228" cm="1">
        <f t="array" ref="N228">MMULT($B190:$AL190,N$42:N$78)</f>
        <v>3.2165396043994536E-2</v>
      </c>
      <c r="O228" cm="1">
        <f t="array" ref="O228">MMULT($B190:$AL190,O$42:O$78)</f>
        <v>0.16486156107971431</v>
      </c>
      <c r="P228" cm="1">
        <f t="array" ref="P228">MMULT($B190:$AL190,P$42:P$78)</f>
        <v>0.21846776001682827</v>
      </c>
      <c r="Q228" cm="1">
        <f t="array" ref="Q228">MMULT($B190:$AL190,Q$42:Q$78)</f>
        <v>0.31402243112121409</v>
      </c>
      <c r="R228" cm="1">
        <f t="array" ref="R228">MMULT($B190:$AL190,R$42:R$78)</f>
        <v>0.15383434924010528</v>
      </c>
      <c r="S228" cm="1">
        <f t="array" ref="S228">MMULT($B190:$AL190,S$42:S$78)</f>
        <v>2.7594535723701026</v>
      </c>
      <c r="T228" cm="1">
        <f t="array" ref="T228">MMULT($B190:$AL190,T$42:T$78)</f>
        <v>2.3866674869387552</v>
      </c>
      <c r="U228" cm="1">
        <f t="array" ref="U228">MMULT($B190:$AL190,U$42:U$78)</f>
        <v>0.63809906754693646</v>
      </c>
      <c r="V228" cm="1">
        <f t="array" ref="V228">MMULT($B190:$AL190,V$42:V$78)</f>
        <v>1.9849402792674344</v>
      </c>
      <c r="W228" cm="1">
        <f t="array" ref="W228">MMULT($B190:$AL190,W$42:W$78)</f>
        <v>0.35380643831529363</v>
      </c>
      <c r="X228" cm="1">
        <f t="array" ref="X228">MMULT($B190:$AL190,X$42:X$78)</f>
        <v>0.29999531451330813</v>
      </c>
      <c r="Y228" cm="1">
        <f t="array" ref="Y228">MMULT($B190:$AL190,Y$42:Y$78)</f>
        <v>0.73838876346798366</v>
      </c>
      <c r="Z228" cm="1">
        <f t="array" ref="Z228">MMULT($B190:$AL190,Z$42:Z$78)</f>
        <v>1.4605658576936735</v>
      </c>
      <c r="AA228" cm="1">
        <f t="array" ref="AA228">MMULT($B190:$AL190,AA$42:AA$78)</f>
        <v>0.85813889558122225</v>
      </c>
      <c r="AB228" cm="1">
        <f t="array" ref="AB228">MMULT($B190:$AL190,AB$42:AB$78)</f>
        <v>0.41410385237612946</v>
      </c>
      <c r="AC228" cm="1">
        <f t="array" ref="AC228">MMULT($B190:$AL190,AC$42:AC$78)</f>
        <v>1.2591158318133262</v>
      </c>
      <c r="AD228" cm="1">
        <f t="array" ref="AD228">MMULT($B190:$AL190,AD$42:AD$78)</f>
        <v>8.8841546948791886E-2</v>
      </c>
      <c r="AE228" cm="1">
        <f t="array" ref="AE228">MMULT($B190:$AL190,AE$42:AE$78)</f>
        <v>0.20636733525863987</v>
      </c>
      <c r="AF228" cm="1">
        <f t="array" ref="AF228">MMULT($B190:$AL190,AF$42:AF$78)</f>
        <v>2.9665161490018979</v>
      </c>
      <c r="AG228" cm="1">
        <f t="array" ref="AG228">MMULT($B190:$AL190,AG$42:AG$78)</f>
        <v>0.38348081189457528</v>
      </c>
      <c r="AH228" cm="1">
        <f t="array" ref="AH228">MMULT($B190:$AL190,AH$42:AH$78)</f>
        <v>53.664356568678706</v>
      </c>
      <c r="AI228" cm="1">
        <f t="array" ref="AI228">MMULT($B190:$AL190,AI$42:AI$78)</f>
        <v>3.0057019496503474</v>
      </c>
      <c r="AJ228" cm="1">
        <f t="array" ref="AJ228">MMULT($B190:$AL190,AJ$42:AJ$78)</f>
        <v>0.53474004513919526</v>
      </c>
      <c r="AK228" cm="1">
        <f t="array" ref="AK228">MMULT($B190:$AL190,AK$42:AK$78)</f>
        <v>0.21431687624202478</v>
      </c>
      <c r="AL228" cm="1">
        <f t="array" ref="AL228">MMULT($B190:$AL190,AL$42:AL$78)</f>
        <v>0</v>
      </c>
      <c r="AM228">
        <f t="shared" si="30"/>
        <v>76.486480351316274</v>
      </c>
      <c r="AN228" s="5">
        <f>'TES des importations'!AU43</f>
        <v>83.850999999999999</v>
      </c>
      <c r="AO228" s="5">
        <f t="shared" si="31"/>
        <v>7.364519648683725</v>
      </c>
    </row>
    <row r="229" spans="1:41">
      <c r="A229" s="13" t="s">
        <v>41</v>
      </c>
      <c r="B229" cm="1">
        <f t="array" ref="B229">MMULT($B191:$AL191,B$42:B$78)</f>
        <v>0</v>
      </c>
      <c r="C229" cm="1">
        <f t="array" ref="C229">MMULT($B191:$AL191,C$42:C$78)</f>
        <v>0</v>
      </c>
      <c r="D229" cm="1">
        <f t="array" ref="D229">MMULT($B191:$AL191,D$42:D$78)</f>
        <v>0</v>
      </c>
      <c r="E229" cm="1">
        <f t="array" ref="E229">MMULT($B191:$AL191,E$42:E$78)</f>
        <v>0</v>
      </c>
      <c r="F229" cm="1">
        <f t="array" ref="F229">MMULT($B191:$AL191,F$42:F$78)</f>
        <v>0</v>
      </c>
      <c r="G229" cm="1">
        <f t="array" ref="G229">MMULT($B191:$AL191,G$42:G$78)</f>
        <v>0</v>
      </c>
      <c r="H229" cm="1">
        <f t="array" ref="H229">MMULT($B191:$AL191,H$42:H$78)</f>
        <v>0</v>
      </c>
      <c r="I229" cm="1">
        <f t="array" ref="I229">MMULT($B191:$AL191,I$42:I$78)</f>
        <v>0</v>
      </c>
      <c r="J229" cm="1">
        <f t="array" ref="J229">MMULT($B191:$AL191,J$42:J$78)</f>
        <v>0</v>
      </c>
      <c r="K229" cm="1">
        <f t="array" ref="K229">MMULT($B191:$AL191,K$42:K$78)</f>
        <v>0</v>
      </c>
      <c r="L229" cm="1">
        <f t="array" ref="L229">MMULT($B191:$AL191,L$42:L$78)</f>
        <v>0</v>
      </c>
      <c r="M229" cm="1">
        <f t="array" ref="M229">MMULT($B191:$AL191,M$42:M$78)</f>
        <v>0</v>
      </c>
      <c r="N229" cm="1">
        <f t="array" ref="N229">MMULT($B191:$AL191,N$42:N$78)</f>
        <v>0</v>
      </c>
      <c r="O229" cm="1">
        <f t="array" ref="O229">MMULT($B191:$AL191,O$42:O$78)</f>
        <v>0</v>
      </c>
      <c r="P229" cm="1">
        <f t="array" ref="P229">MMULT($B191:$AL191,P$42:P$78)</f>
        <v>0</v>
      </c>
      <c r="Q229" cm="1">
        <f t="array" ref="Q229">MMULT($B191:$AL191,Q$42:Q$78)</f>
        <v>0</v>
      </c>
      <c r="R229" cm="1">
        <f t="array" ref="R229">MMULT($B191:$AL191,R$42:R$78)</f>
        <v>0</v>
      </c>
      <c r="S229" cm="1">
        <f t="array" ref="S229">MMULT($B191:$AL191,S$42:S$78)</f>
        <v>0</v>
      </c>
      <c r="T229" cm="1">
        <f t="array" ref="T229">MMULT($B191:$AL191,T$42:T$78)</f>
        <v>0</v>
      </c>
      <c r="U229" cm="1">
        <f t="array" ref="U229">MMULT($B191:$AL191,U$42:U$78)</f>
        <v>0</v>
      </c>
      <c r="V229" cm="1">
        <f t="array" ref="V229">MMULT($B191:$AL191,V$42:V$78)</f>
        <v>0</v>
      </c>
      <c r="W229" cm="1">
        <f t="array" ref="W229">MMULT($B191:$AL191,W$42:W$78)</f>
        <v>0</v>
      </c>
      <c r="X229" cm="1">
        <f t="array" ref="X229">MMULT($B191:$AL191,X$42:X$78)</f>
        <v>0</v>
      </c>
      <c r="Y229" cm="1">
        <f t="array" ref="Y229">MMULT($B191:$AL191,Y$42:Y$78)</f>
        <v>0</v>
      </c>
      <c r="Z229" cm="1">
        <f t="array" ref="Z229">MMULT($B191:$AL191,Z$42:Z$78)</f>
        <v>0</v>
      </c>
      <c r="AA229" cm="1">
        <f t="array" ref="AA229">MMULT($B191:$AL191,AA$42:AA$78)</f>
        <v>0</v>
      </c>
      <c r="AB229" cm="1">
        <f t="array" ref="AB229">MMULT($B191:$AL191,AB$42:AB$78)</f>
        <v>0</v>
      </c>
      <c r="AC229" cm="1">
        <f t="array" ref="AC229">MMULT($B191:$AL191,AC$42:AC$78)</f>
        <v>0</v>
      </c>
      <c r="AD229" cm="1">
        <f t="array" ref="AD229">MMULT($B191:$AL191,AD$42:AD$78)</f>
        <v>0</v>
      </c>
      <c r="AE229" cm="1">
        <f t="array" ref="AE229">MMULT($B191:$AL191,AE$42:AE$78)</f>
        <v>0</v>
      </c>
      <c r="AF229" cm="1">
        <f t="array" ref="AF229">MMULT($B191:$AL191,AF$42:AF$78)</f>
        <v>0</v>
      </c>
      <c r="AG229" cm="1">
        <f t="array" ref="AG229">MMULT($B191:$AL191,AG$42:AG$78)</f>
        <v>0</v>
      </c>
      <c r="AH229" cm="1">
        <f t="array" ref="AH229">MMULT($B191:$AL191,AH$42:AH$78)</f>
        <v>0</v>
      </c>
      <c r="AI229" cm="1">
        <f t="array" ref="AI229">MMULT($B191:$AL191,AI$42:AI$78)</f>
        <v>0</v>
      </c>
      <c r="AJ229" cm="1">
        <f t="array" ref="AJ229">MMULT($B191:$AL191,AJ$42:AJ$78)</f>
        <v>0</v>
      </c>
      <c r="AK229" cm="1">
        <f t="array" ref="AK229">MMULT($B191:$AL191,AK$42:AK$78)</f>
        <v>0</v>
      </c>
      <c r="AL229" cm="1">
        <f t="array" ref="AL229">MMULT($B191:$AL191,AL$42:AL$78)</f>
        <v>0</v>
      </c>
      <c r="AM229">
        <f t="shared" si="30"/>
        <v>0</v>
      </c>
      <c r="AN229" s="5">
        <f>'TES des importations'!AU44</f>
        <v>0</v>
      </c>
      <c r="AO229" s="5">
        <f t="shared" si="31"/>
        <v>0</v>
      </c>
    </row>
    <row r="230" spans="1:41">
      <c r="A230" s="13" t="s">
        <v>42</v>
      </c>
      <c r="B230" cm="1">
        <f t="array" ref="B230">MMULT($B192:$AL192,B$42:B$78)</f>
        <v>0.24963704060873509</v>
      </c>
      <c r="C230" cm="1">
        <f t="array" ref="C230">MMULT($B192:$AL192,C$42:C$78)</f>
        <v>3.8490256766826711E-3</v>
      </c>
      <c r="D230" cm="1">
        <f t="array" ref="D230">MMULT($B192:$AL192,D$42:D$78)</f>
        <v>2.3901001185218087</v>
      </c>
      <c r="E230" cm="1">
        <f t="array" ref="E230">MMULT($B192:$AL192,E$42:E$78)</f>
        <v>7.7073857832244838E-2</v>
      </c>
      <c r="F230" cm="1">
        <f t="array" ref="F230">MMULT($B192:$AL192,F$42:F$78)</f>
        <v>9.7446070431262508E-2</v>
      </c>
      <c r="G230" cm="1">
        <f t="array" ref="G230">MMULT($B192:$AL192,G$42:G$78)</f>
        <v>0.44651174713234387</v>
      </c>
      <c r="H230" cm="1">
        <f t="array" ref="H230">MMULT($B192:$AL192,H$42:H$78)</f>
        <v>0.10215740354054509</v>
      </c>
      <c r="I230" cm="1">
        <f t="array" ref="I230">MMULT($B192:$AL192,I$42:I$78)</f>
        <v>0.14292846368610482</v>
      </c>
      <c r="J230" cm="1">
        <f t="array" ref="J230">MMULT($B192:$AL192,J$42:J$78)</f>
        <v>7.7663100208246974E-2</v>
      </c>
      <c r="K230" cm="1">
        <f t="array" ref="K230">MMULT($B192:$AL192,K$42:K$78)</f>
        <v>0.24377774998321278</v>
      </c>
      <c r="L230" cm="1">
        <f t="array" ref="L230">MMULT($B192:$AL192,L$42:L$78)</f>
        <v>3.4296916208158362E-2</v>
      </c>
      <c r="M230" cm="1">
        <f t="array" ref="M230">MMULT($B192:$AL192,M$42:M$78)</f>
        <v>3.1536182832823501E-2</v>
      </c>
      <c r="N230" cm="1">
        <f t="array" ref="N230">MMULT($B192:$AL192,N$42:N$78)</f>
        <v>9.0027397882588456E-2</v>
      </c>
      <c r="O230" cm="1">
        <f t="array" ref="O230">MMULT($B192:$AL192,O$42:O$78)</f>
        <v>0.48902328082089441</v>
      </c>
      <c r="P230" cm="1">
        <f t="array" ref="P230">MMULT($B192:$AL192,P$42:P$78)</f>
        <v>0.66360203503153758</v>
      </c>
      <c r="Q230" cm="1">
        <f t="array" ref="Q230">MMULT($B192:$AL192,Q$42:Q$78)</f>
        <v>1.1479463236730552</v>
      </c>
      <c r="R230" cm="1">
        <f t="array" ref="R230">MMULT($B192:$AL192,R$42:R$78)</f>
        <v>0.99266862179390858</v>
      </c>
      <c r="S230" cm="1">
        <f t="array" ref="S230">MMULT($B192:$AL192,S$42:S$78)</f>
        <v>6.4975449859453764</v>
      </c>
      <c r="T230" cm="1">
        <f t="array" ref="T230">MMULT($B192:$AL192,T$42:T$78)</f>
        <v>12.098896179539864</v>
      </c>
      <c r="U230" cm="1">
        <f t="array" ref="U230">MMULT($B192:$AL192,U$42:U$78)</f>
        <v>1.4950123707732232</v>
      </c>
      <c r="V230" cm="1">
        <f t="array" ref="V230">MMULT($B192:$AL192,V$42:V$78)</f>
        <v>3.9851287999686402</v>
      </c>
      <c r="W230" cm="1">
        <f t="array" ref="W230">MMULT($B192:$AL192,W$42:W$78)</f>
        <v>1.1317166982706834</v>
      </c>
      <c r="X230" cm="1">
        <f t="array" ref="X230">MMULT($B192:$AL192,X$42:X$78)</f>
        <v>0.6718768853926872</v>
      </c>
      <c r="Y230" cm="1">
        <f t="array" ref="Y230">MMULT($B192:$AL192,Y$42:Y$78)</f>
        <v>3.9409336966840427</v>
      </c>
      <c r="Z230" cm="1">
        <f t="array" ref="Z230">MMULT($B192:$AL192,Z$42:Z$78)</f>
        <v>1.9321410312383749</v>
      </c>
      <c r="AA230" cm="1">
        <f t="array" ref="AA230">MMULT($B192:$AL192,AA$42:AA$78)</f>
        <v>9.0691459343461283</v>
      </c>
      <c r="AB230" cm="1">
        <f t="array" ref="AB230">MMULT($B192:$AL192,AB$42:AB$78)</f>
        <v>3.1577393853943629</v>
      </c>
      <c r="AC230" cm="1">
        <f t="array" ref="AC230">MMULT($B192:$AL192,AC$42:AC$78)</f>
        <v>4.4147626253108436</v>
      </c>
      <c r="AD230" cm="1">
        <f t="array" ref="AD230">MMULT($B192:$AL192,AD$42:AD$78)</f>
        <v>1.4404924017740639</v>
      </c>
      <c r="AE230" cm="1">
        <f t="array" ref="AE230">MMULT($B192:$AL192,AE$42:AE$78)</f>
        <v>1.324499392009455</v>
      </c>
      <c r="AF230" cm="1">
        <f t="array" ref="AF230">MMULT($B192:$AL192,AF$42:AF$78)</f>
        <v>28.305248322377</v>
      </c>
      <c r="AG230" cm="1">
        <f t="array" ref="AG230">MMULT($B192:$AL192,AG$42:AG$78)</f>
        <v>12.44925919995435</v>
      </c>
      <c r="AH230" cm="1">
        <f t="array" ref="AH230">MMULT($B192:$AL192,AH$42:AH$78)</f>
        <v>2.3736613574850876</v>
      </c>
      <c r="AI230" cm="1">
        <f t="array" ref="AI230">MMULT($B192:$AL192,AI$42:AI$78)</f>
        <v>7.3007616708605267</v>
      </c>
      <c r="AJ230" cm="1">
        <f t="array" ref="AJ230">MMULT($B192:$AL192,AJ$42:AJ$78)</f>
        <v>204.29852453473626</v>
      </c>
      <c r="AK230" cm="1">
        <f t="array" ref="AK230">MMULT($B192:$AL192,AK$42:AK$78)</f>
        <v>12.304565328240612</v>
      </c>
      <c r="AL230" cm="1">
        <f t="array" ref="AL230">MMULT($B192:$AL192,AL$42:AL$78)</f>
        <v>0</v>
      </c>
      <c r="AM230">
        <f t="shared" si="30"/>
        <v>325.47215613616572</v>
      </c>
      <c r="AN230" s="5">
        <f>'TES des importations'!AU45</f>
        <v>362.25100000000003</v>
      </c>
      <c r="AO230" s="5">
        <f t="shared" si="31"/>
        <v>36.778843863834311</v>
      </c>
    </row>
    <row r="231" spans="1:41">
      <c r="A231" s="13" t="s">
        <v>43</v>
      </c>
      <c r="B231" cm="1">
        <f t="array" ref="B231">MMULT($B193:$AL193,B$42:B$78)</f>
        <v>1.7334972657939032</v>
      </c>
      <c r="C231" cm="1">
        <f t="array" ref="C231">MMULT($B193:$AL193,C$42:C$78)</f>
        <v>1.9062344424552465E-2</v>
      </c>
      <c r="D231" cm="1">
        <f t="array" ref="D231">MMULT($B193:$AL193,D$42:D$78)</f>
        <v>22.649037849922347</v>
      </c>
      <c r="E231" cm="1">
        <f t="array" ref="E231">MMULT($B193:$AL193,E$42:E$78)</f>
        <v>0.44759344801660295</v>
      </c>
      <c r="F231" cm="1">
        <f t="array" ref="F231">MMULT($B193:$AL193,F$42:F$78)</f>
        <v>0.48641859233459811</v>
      </c>
      <c r="G231" cm="1">
        <f t="array" ref="G231">MMULT($B193:$AL193,G$42:G$78)</f>
        <v>2.6862677408973266</v>
      </c>
      <c r="H231" cm="1">
        <f t="array" ref="H231">MMULT($B193:$AL193,H$42:H$78)</f>
        <v>0.91167510601267454</v>
      </c>
      <c r="I231" cm="1">
        <f t="array" ref="I231">MMULT($B193:$AL193,I$42:I$78)</f>
        <v>0.52827338027117043</v>
      </c>
      <c r="J231" cm="1">
        <f t="array" ref="J231">MMULT($B193:$AL193,J$42:J$78)</f>
        <v>0.52246055859293872</v>
      </c>
      <c r="K231" cm="1">
        <f t="array" ref="K231">MMULT($B193:$AL193,K$42:K$78)</f>
        <v>1.2454570597136547</v>
      </c>
      <c r="L231" cm="1">
        <f t="array" ref="L231">MMULT($B193:$AL193,L$42:L$78)</f>
        <v>0.22194999538498955</v>
      </c>
      <c r="M231" cm="1">
        <f t="array" ref="M231">MMULT($B193:$AL193,M$42:M$78)</f>
        <v>0.19859812432866228</v>
      </c>
      <c r="N231" cm="1">
        <f t="array" ref="N231">MMULT($B193:$AL193,N$42:N$78)</f>
        <v>0.7362779078186158</v>
      </c>
      <c r="O231" cm="1">
        <f t="array" ref="O231">MMULT($B193:$AL193,O$42:O$78)</f>
        <v>3.6014419098157457</v>
      </c>
      <c r="P231" cm="1">
        <f t="array" ref="P231">MMULT($B193:$AL193,P$42:P$78)</f>
        <v>4.7025845856220174</v>
      </c>
      <c r="Q231" cm="1">
        <f t="array" ref="Q231">MMULT($B193:$AL193,Q$42:Q$78)</f>
        <v>16.336884112554667</v>
      </c>
      <c r="R231" cm="1">
        <f t="array" ref="R231">MMULT($B193:$AL193,R$42:R$78)</f>
        <v>1.9785548381126981</v>
      </c>
      <c r="S231" cm="1">
        <f t="array" ref="S231">MMULT($B193:$AL193,S$42:S$78)</f>
        <v>78.677972655047526</v>
      </c>
      <c r="T231" cm="1">
        <f t="array" ref="T231">MMULT($B193:$AL193,T$42:T$78)</f>
        <v>65.258089966960796</v>
      </c>
      <c r="U231" cm="1">
        <f t="array" ref="U231">MMULT($B193:$AL193,U$42:U$78)</f>
        <v>17.096008650680933</v>
      </c>
      <c r="V231" cm="1">
        <f t="array" ref="V231">MMULT($B193:$AL193,V$42:V$78)</f>
        <v>10.907626029624184</v>
      </c>
      <c r="W231" cm="1">
        <f t="array" ref="W231">MMULT($B193:$AL193,W$42:W$78)</f>
        <v>8.5219977298912148</v>
      </c>
      <c r="X231" cm="1">
        <f t="array" ref="X231">MMULT($B193:$AL193,X$42:X$78)</f>
        <v>6.998505938688691</v>
      </c>
      <c r="Y231" cm="1">
        <f t="array" ref="Y231">MMULT($B193:$AL193,Y$42:Y$78)</f>
        <v>15.875815123950657</v>
      </c>
      <c r="Z231" cm="1">
        <f t="array" ref="Z231">MMULT($B193:$AL193,Z$42:Z$78)</f>
        <v>6.6783479838721247</v>
      </c>
      <c r="AA231" cm="1">
        <f t="array" ref="AA231">MMULT($B193:$AL193,AA$42:AA$78)</f>
        <v>11.108750194312407</v>
      </c>
      <c r="AB231" cm="1">
        <f t="array" ref="AB231">MMULT($B193:$AL193,AB$42:AB$78)</f>
        <v>10.910253834019569</v>
      </c>
      <c r="AC231" cm="1">
        <f t="array" ref="AC231">MMULT($B193:$AL193,AC$42:AC$78)</f>
        <v>12.034973747429573</v>
      </c>
      <c r="AD231" cm="1">
        <f t="array" ref="AD231">MMULT($B193:$AL193,AD$42:AD$78)</f>
        <v>2.3012777704194827</v>
      </c>
      <c r="AE231" cm="1">
        <f t="array" ref="AE231">MMULT($B193:$AL193,AE$42:AE$78)</f>
        <v>4.2665771390320746</v>
      </c>
      <c r="AF231" cm="1">
        <f t="array" ref="AF231">MMULT($B193:$AL193,AF$42:AF$78)</f>
        <v>11.675333548036711</v>
      </c>
      <c r="AG231" cm="1">
        <f t="array" ref="AG231">MMULT($B193:$AL193,AG$42:AG$78)</f>
        <v>7.7407658174531031</v>
      </c>
      <c r="AH231" cm="1">
        <f t="array" ref="AH231">MMULT($B193:$AL193,AH$42:AH$78)</f>
        <v>7.5374186995335961</v>
      </c>
      <c r="AI231" cm="1">
        <f t="array" ref="AI231">MMULT($B193:$AL193,AI$42:AI$78)</f>
        <v>10.32251254524842</v>
      </c>
      <c r="AJ231" cm="1">
        <f t="array" ref="AJ231">MMULT($B193:$AL193,AJ$42:AJ$78)</f>
        <v>8.7220347712401551</v>
      </c>
      <c r="AK231" cm="1">
        <f t="array" ref="AK231">MMULT($B193:$AL193,AK$42:AK$78)</f>
        <v>135.5875454991191</v>
      </c>
      <c r="AL231" cm="1">
        <f t="array" ref="AL231">MMULT($B193:$AL193,AL$42:AL$78)</f>
        <v>0</v>
      </c>
      <c r="AM231">
        <f t="shared" si="30"/>
        <v>491.22784246417734</v>
      </c>
      <c r="AN231" s="5">
        <f>'TES des importations'!AU46</f>
        <v>662.7600000000001</v>
      </c>
      <c r="AO231" s="5">
        <f t="shared" si="31"/>
        <v>171.53215753582276</v>
      </c>
    </row>
    <row r="232" spans="1:41">
      <c r="A232" s="13" t="s">
        <v>44</v>
      </c>
      <c r="B232" cm="1">
        <f t="array" ref="B232">MMULT($B194:$AL194,B$42:B$78)</f>
        <v>0</v>
      </c>
      <c r="C232" cm="1">
        <f t="array" ref="C232">MMULT($B194:$AL194,C$42:C$78)</f>
        <v>0</v>
      </c>
      <c r="D232" cm="1">
        <f t="array" ref="D232">MMULT($B194:$AL194,D$42:D$78)</f>
        <v>0</v>
      </c>
      <c r="E232" cm="1">
        <f t="array" ref="E232">MMULT($B194:$AL194,E$42:E$78)</f>
        <v>0</v>
      </c>
      <c r="F232" cm="1">
        <f t="array" ref="F232">MMULT($B194:$AL194,F$42:F$78)</f>
        <v>0</v>
      </c>
      <c r="G232" cm="1">
        <f t="array" ref="G232">MMULT($B194:$AL194,G$42:G$78)</f>
        <v>0</v>
      </c>
      <c r="H232" cm="1">
        <f t="array" ref="H232">MMULT($B194:$AL194,H$42:H$78)</f>
        <v>0</v>
      </c>
      <c r="I232" cm="1">
        <f t="array" ref="I232">MMULT($B194:$AL194,I$42:I$78)</f>
        <v>0</v>
      </c>
      <c r="J232" cm="1">
        <f t="array" ref="J232">MMULT($B194:$AL194,J$42:J$78)</f>
        <v>0</v>
      </c>
      <c r="K232" cm="1">
        <f t="array" ref="K232">MMULT($B194:$AL194,K$42:K$78)</f>
        <v>0</v>
      </c>
      <c r="L232" cm="1">
        <f t="array" ref="L232">MMULT($B194:$AL194,L$42:L$78)</f>
        <v>0</v>
      </c>
      <c r="M232" cm="1">
        <f t="array" ref="M232">MMULT($B194:$AL194,M$42:M$78)</f>
        <v>0</v>
      </c>
      <c r="N232" cm="1">
        <f t="array" ref="N232">MMULT($B194:$AL194,N$42:N$78)</f>
        <v>0</v>
      </c>
      <c r="O232" cm="1">
        <f t="array" ref="O232">MMULT($B194:$AL194,O$42:O$78)</f>
        <v>0</v>
      </c>
      <c r="P232" cm="1">
        <f t="array" ref="P232">MMULT($B194:$AL194,P$42:P$78)</f>
        <v>0</v>
      </c>
      <c r="Q232" cm="1">
        <f t="array" ref="Q232">MMULT($B194:$AL194,Q$42:Q$78)</f>
        <v>0</v>
      </c>
      <c r="R232" cm="1">
        <f t="array" ref="R232">MMULT($B194:$AL194,R$42:R$78)</f>
        <v>0</v>
      </c>
      <c r="S232" cm="1">
        <f t="array" ref="S232">MMULT($B194:$AL194,S$42:S$78)</f>
        <v>0</v>
      </c>
      <c r="T232" cm="1">
        <f t="array" ref="T232">MMULT($B194:$AL194,T$42:T$78)</f>
        <v>0</v>
      </c>
      <c r="U232" cm="1">
        <f t="array" ref="U232">MMULT($B194:$AL194,U$42:U$78)</f>
        <v>0</v>
      </c>
      <c r="V232" cm="1">
        <f t="array" ref="V232">MMULT($B194:$AL194,V$42:V$78)</f>
        <v>0</v>
      </c>
      <c r="W232" cm="1">
        <f t="array" ref="W232">MMULT($B194:$AL194,W$42:W$78)</f>
        <v>0</v>
      </c>
      <c r="X232" cm="1">
        <f t="array" ref="X232">MMULT($B194:$AL194,X$42:X$78)</f>
        <v>0</v>
      </c>
      <c r="Y232" cm="1">
        <f t="array" ref="Y232">MMULT($B194:$AL194,Y$42:Y$78)</f>
        <v>0</v>
      </c>
      <c r="Z232" cm="1">
        <f t="array" ref="Z232">MMULT($B194:$AL194,Z$42:Z$78)</f>
        <v>0</v>
      </c>
      <c r="AA232" cm="1">
        <f t="array" ref="AA232">MMULT($B194:$AL194,AA$42:AA$78)</f>
        <v>0</v>
      </c>
      <c r="AB232" cm="1">
        <f t="array" ref="AB232">MMULT($B194:$AL194,AB$42:AB$78)</f>
        <v>0</v>
      </c>
      <c r="AC232" cm="1">
        <f t="array" ref="AC232">MMULT($B194:$AL194,AC$42:AC$78)</f>
        <v>0</v>
      </c>
      <c r="AD232" cm="1">
        <f t="array" ref="AD232">MMULT($B194:$AL194,AD$42:AD$78)</f>
        <v>0</v>
      </c>
      <c r="AE232" cm="1">
        <f t="array" ref="AE232">MMULT($B194:$AL194,AE$42:AE$78)</f>
        <v>0</v>
      </c>
      <c r="AF232" cm="1">
        <f t="array" ref="AF232">MMULT($B194:$AL194,AF$42:AF$78)</f>
        <v>0</v>
      </c>
      <c r="AG232" cm="1">
        <f t="array" ref="AG232">MMULT($B194:$AL194,AG$42:AG$78)</f>
        <v>0</v>
      </c>
      <c r="AH232" cm="1">
        <f t="array" ref="AH232">MMULT($B194:$AL194,AH$42:AH$78)</f>
        <v>0</v>
      </c>
      <c r="AI232" cm="1">
        <f t="array" ref="AI232">MMULT($B194:$AL194,AI$42:AI$78)</f>
        <v>0</v>
      </c>
      <c r="AJ232" cm="1">
        <f t="array" ref="AJ232">MMULT($B194:$AL194,AJ$42:AJ$78)</f>
        <v>0</v>
      </c>
      <c r="AK232" cm="1">
        <f t="array" ref="AK232">MMULT($B194:$AL194,AK$42:AK$78)</f>
        <v>0</v>
      </c>
      <c r="AL232" cm="1">
        <f t="array" ref="AL232">MMULT($B194:$AL194,AL$42:AL$78)</f>
        <v>0</v>
      </c>
      <c r="AM232">
        <f t="shared" si="30"/>
        <v>0</v>
      </c>
      <c r="AN232" s="5">
        <f>'TES des importations'!AU47</f>
        <v>0</v>
      </c>
      <c r="AO232" s="5">
        <f t="shared" si="31"/>
        <v>0</v>
      </c>
    </row>
    <row r="233" spans="1:41">
      <c r="A233" s="94" t="s">
        <v>134</v>
      </c>
      <c r="B233">
        <f>SUM(B196:B232)</f>
        <v>3583.1615293379</v>
      </c>
      <c r="C233">
        <f t="shared" ref="C233:AO233" si="32">SUM(C196:C232)</f>
        <v>42.929201462359543</v>
      </c>
      <c r="D233">
        <f t="shared" si="32"/>
        <v>19652.249958695153</v>
      </c>
      <c r="E233">
        <f t="shared" si="32"/>
        <v>1174.3114939638958</v>
      </c>
      <c r="F233">
        <f t="shared" si="32"/>
        <v>745.48316856968313</v>
      </c>
      <c r="G233">
        <f t="shared" si="32"/>
        <v>9614.2779656563052</v>
      </c>
      <c r="H233">
        <f t="shared" si="32"/>
        <v>1442.0744166516042</v>
      </c>
      <c r="I233">
        <f t="shared" si="32"/>
        <v>891.70904551170588</v>
      </c>
      <c r="J233">
        <f t="shared" si="32"/>
        <v>643.85763228965311</v>
      </c>
      <c r="K233">
        <f t="shared" si="32"/>
        <v>2107.1445831422352</v>
      </c>
      <c r="L233">
        <f t="shared" si="32"/>
        <v>522.46204542659962</v>
      </c>
      <c r="M233">
        <f t="shared" si="32"/>
        <v>509.65327789568624</v>
      </c>
      <c r="N233">
        <f t="shared" si="32"/>
        <v>1194.6979516920728</v>
      </c>
      <c r="O233">
        <f t="shared" si="32"/>
        <v>10403.521311222221</v>
      </c>
      <c r="P233">
        <f t="shared" si="32"/>
        <v>8894.0057606962218</v>
      </c>
      <c r="Q233">
        <f t="shared" si="32"/>
        <v>9628.0229874272081</v>
      </c>
      <c r="R233">
        <f t="shared" si="32"/>
        <v>2035.7230555121753</v>
      </c>
      <c r="S233">
        <f t="shared" si="32"/>
        <v>51045.646939500897</v>
      </c>
      <c r="T233">
        <f t="shared" si="32"/>
        <v>35319.784154331108</v>
      </c>
      <c r="U233">
        <f t="shared" si="32"/>
        <v>8378.7668908109808</v>
      </c>
      <c r="V233">
        <f t="shared" si="32"/>
        <v>13326.642731893333</v>
      </c>
      <c r="W233">
        <f t="shared" si="32"/>
        <v>5456.1051994755699</v>
      </c>
      <c r="X233">
        <f t="shared" si="32"/>
        <v>3419.8434252149627</v>
      </c>
      <c r="Y233">
        <f t="shared" si="32"/>
        <v>6336.9751593874198</v>
      </c>
      <c r="Z233">
        <f t="shared" si="32"/>
        <v>5972.1659625889924</v>
      </c>
      <c r="AA233">
        <f t="shared" si="32"/>
        <v>7828.6330208411919</v>
      </c>
      <c r="AB233">
        <f t="shared" si="32"/>
        <v>5794.6102108066698</v>
      </c>
      <c r="AC233">
        <f t="shared" si="32"/>
        <v>7845.8334333618104</v>
      </c>
      <c r="AD233">
        <f t="shared" si="32"/>
        <v>684.68464590159499</v>
      </c>
      <c r="AE233">
        <f t="shared" si="32"/>
        <v>1143.8513607450402</v>
      </c>
      <c r="AF233">
        <f t="shared" si="32"/>
        <v>14206.782801552454</v>
      </c>
      <c r="AG233">
        <f t="shared" si="32"/>
        <v>5342.318536240824</v>
      </c>
      <c r="AH233">
        <f t="shared" si="32"/>
        <v>15811.326633149707</v>
      </c>
      <c r="AI233">
        <f t="shared" si="32"/>
        <v>3928.1867111222205</v>
      </c>
      <c r="AJ233">
        <f t="shared" si="32"/>
        <v>5900.252111534699</v>
      </c>
      <c r="AK233">
        <f t="shared" si="32"/>
        <v>4051.994404257061</v>
      </c>
      <c r="AL233">
        <f t="shared" si="32"/>
        <v>0</v>
      </c>
      <c r="AM233">
        <f t="shared" si="32"/>
        <v>274879.68971786922</v>
      </c>
      <c r="AN233">
        <f t="shared" si="32"/>
        <v>459593.83100000006</v>
      </c>
      <c r="AO233">
        <f t="shared" si="32"/>
        <v>184714.14128213073</v>
      </c>
    </row>
    <row r="235" spans="1:41">
      <c r="A235" s="108" t="s">
        <v>140</v>
      </c>
    </row>
    <row r="236" spans="1:41">
      <c r="A236" s="109" t="s">
        <v>134</v>
      </c>
      <c r="B236">
        <f>B155+B233</f>
        <v>15626.891999999998</v>
      </c>
      <c r="C236">
        <f t="shared" ref="C236:AL236" si="33">C155+C233</f>
        <v>169.03999999999994</v>
      </c>
      <c r="D236">
        <f t="shared" si="33"/>
        <v>81695.291999999987</v>
      </c>
      <c r="E236">
        <f t="shared" si="33"/>
        <v>3250.6770000000015</v>
      </c>
      <c r="F236">
        <f t="shared" si="33"/>
        <v>2520.4849999999988</v>
      </c>
      <c r="G236">
        <f t="shared" si="33"/>
        <v>13057.532999999996</v>
      </c>
      <c r="H236">
        <f t="shared" si="33"/>
        <v>4087.167999999996</v>
      </c>
      <c r="I236">
        <f t="shared" si="33"/>
        <v>3023.6160000000036</v>
      </c>
      <c r="J236">
        <f t="shared" si="33"/>
        <v>2167.3399999999974</v>
      </c>
      <c r="K236">
        <f t="shared" si="33"/>
        <v>5970.4889999999978</v>
      </c>
      <c r="L236">
        <f t="shared" si="33"/>
        <v>1758.6359999999986</v>
      </c>
      <c r="M236">
        <f t="shared" si="33"/>
        <v>1343.761999999999</v>
      </c>
      <c r="N236">
        <f t="shared" si="33"/>
        <v>3356.9009999999976</v>
      </c>
      <c r="O236">
        <f t="shared" si="33"/>
        <v>21377.792999999998</v>
      </c>
      <c r="P236">
        <f t="shared" si="33"/>
        <v>29876.358999999997</v>
      </c>
      <c r="Q236">
        <f t="shared" si="33"/>
        <v>35609.006999999998</v>
      </c>
      <c r="R236">
        <f t="shared" si="33"/>
        <v>12849.779999999995</v>
      </c>
      <c r="S236">
        <f t="shared" si="33"/>
        <v>237672.21300000002</v>
      </c>
      <c r="T236">
        <f t="shared" si="33"/>
        <v>236597.16700000007</v>
      </c>
      <c r="U236">
        <f t="shared" si="33"/>
        <v>46330.462</v>
      </c>
      <c r="V236">
        <f t="shared" si="33"/>
        <v>89335.156999999948</v>
      </c>
      <c r="W236">
        <f t="shared" si="33"/>
        <v>30534.642999999985</v>
      </c>
      <c r="X236">
        <f t="shared" si="33"/>
        <v>20358.917000000001</v>
      </c>
      <c r="Y236">
        <f t="shared" si="33"/>
        <v>58702.543999999987</v>
      </c>
      <c r="Z236">
        <f t="shared" si="33"/>
        <v>57331.251000000018</v>
      </c>
      <c r="AA236">
        <f t="shared" si="33"/>
        <v>264842.1999999999</v>
      </c>
      <c r="AB236">
        <f t="shared" si="33"/>
        <v>45334.619999999995</v>
      </c>
      <c r="AC236">
        <f t="shared" si="33"/>
        <v>56566.687000000005</v>
      </c>
      <c r="AD236">
        <f t="shared" si="33"/>
        <v>4077.1019999999994</v>
      </c>
      <c r="AE236">
        <f t="shared" si="33"/>
        <v>10309.619999999994</v>
      </c>
      <c r="AF236">
        <f t="shared" si="33"/>
        <v>200290</v>
      </c>
      <c r="AG236">
        <f t="shared" si="33"/>
        <v>115411.00000000003</v>
      </c>
      <c r="AH236">
        <f t="shared" si="33"/>
        <v>162730.85699999999</v>
      </c>
      <c r="AI236">
        <f t="shared" si="33"/>
        <v>86009.000000000015</v>
      </c>
      <c r="AJ236">
        <f t="shared" si="33"/>
        <v>46578.652000000002</v>
      </c>
      <c r="AK236">
        <f t="shared" si="33"/>
        <v>31902.084999999995</v>
      </c>
      <c r="AL236">
        <f t="shared" si="33"/>
        <v>1473</v>
      </c>
    </row>
    <row r="237" spans="1:41">
      <c r="A237" s="109" t="s">
        <v>135</v>
      </c>
      <c r="B237" cm="1">
        <f t="array" ref="B237:AL237">TRANSPOSE('TES de production domestique'!CV11:CV47)</f>
        <v>15626.891999999998</v>
      </c>
      <c r="C237">
        <v>169.03999999999996</v>
      </c>
      <c r="D237">
        <v>81695.291999999987</v>
      </c>
      <c r="E237">
        <v>3250.6769999999997</v>
      </c>
      <c r="F237">
        <v>2520.4849999999997</v>
      </c>
      <c r="G237">
        <v>13057.532999999999</v>
      </c>
      <c r="H237">
        <v>4087.1679999999978</v>
      </c>
      <c r="I237">
        <v>3023.6160000000018</v>
      </c>
      <c r="J237">
        <v>2167.3399999999983</v>
      </c>
      <c r="K237">
        <v>5970.4889999999978</v>
      </c>
      <c r="L237">
        <v>1758.6359999999986</v>
      </c>
      <c r="M237">
        <v>1343.7619999999988</v>
      </c>
      <c r="N237">
        <v>3356.900999999998</v>
      </c>
      <c r="O237">
        <v>21377.793000000005</v>
      </c>
      <c r="P237">
        <v>29876.359000000004</v>
      </c>
      <c r="Q237">
        <v>35609.006999999998</v>
      </c>
      <c r="R237">
        <v>12849.779999999999</v>
      </c>
      <c r="S237">
        <v>237672.21300000002</v>
      </c>
      <c r="T237">
        <v>236597.16699999996</v>
      </c>
      <c r="U237">
        <v>46330.462</v>
      </c>
      <c r="V237">
        <v>89335.156999999992</v>
      </c>
      <c r="W237">
        <v>30534.642999999996</v>
      </c>
      <c r="X237">
        <v>20358.917000000001</v>
      </c>
      <c r="Y237">
        <v>58702.543999999994</v>
      </c>
      <c r="Z237">
        <v>57331.251000000004</v>
      </c>
      <c r="AA237">
        <v>264842.2</v>
      </c>
      <c r="AB237">
        <v>45334.619999999995</v>
      </c>
      <c r="AC237">
        <v>56566.687000000005</v>
      </c>
      <c r="AD237">
        <v>4077.101999999999</v>
      </c>
      <c r="AE237">
        <v>10309.619999999995</v>
      </c>
      <c r="AF237">
        <v>200290</v>
      </c>
      <c r="AG237">
        <v>115411</v>
      </c>
      <c r="AH237">
        <v>162730.85700000002</v>
      </c>
      <c r="AI237">
        <v>86009</v>
      </c>
      <c r="AJ237">
        <v>46578.652000000002</v>
      </c>
      <c r="AK237">
        <v>31902.084999999999</v>
      </c>
      <c r="AL237">
        <v>1473</v>
      </c>
    </row>
    <row r="238" spans="1:41">
      <c r="A238" s="109" t="s">
        <v>136</v>
      </c>
      <c r="B238">
        <f>B237-B236</f>
        <v>0</v>
      </c>
      <c r="C238">
        <f t="shared" ref="C238:AL238" si="34">C237-C236</f>
        <v>0</v>
      </c>
      <c r="D238">
        <f t="shared" si="34"/>
        <v>0</v>
      </c>
      <c r="E238">
        <f t="shared" si="34"/>
        <v>0</v>
      </c>
      <c r="F238">
        <f t="shared" si="34"/>
        <v>0</v>
      </c>
      <c r="G238">
        <f t="shared" si="34"/>
        <v>0</v>
      </c>
      <c r="H238">
        <f t="shared" si="34"/>
        <v>0</v>
      </c>
      <c r="I238">
        <f t="shared" si="34"/>
        <v>0</v>
      </c>
      <c r="J238">
        <f t="shared" si="34"/>
        <v>0</v>
      </c>
      <c r="K238">
        <f t="shared" si="34"/>
        <v>0</v>
      </c>
      <c r="L238">
        <f t="shared" si="34"/>
        <v>0</v>
      </c>
      <c r="M238">
        <f t="shared" si="34"/>
        <v>0</v>
      </c>
      <c r="N238">
        <f t="shared" si="34"/>
        <v>0</v>
      </c>
      <c r="O238">
        <f t="shared" si="34"/>
        <v>0</v>
      </c>
      <c r="P238">
        <f t="shared" si="34"/>
        <v>0</v>
      </c>
      <c r="Q238">
        <f t="shared" si="34"/>
        <v>0</v>
      </c>
      <c r="R238">
        <f t="shared" si="34"/>
        <v>0</v>
      </c>
      <c r="S238">
        <f t="shared" si="34"/>
        <v>0</v>
      </c>
      <c r="T238">
        <f t="shared" si="34"/>
        <v>0</v>
      </c>
      <c r="U238">
        <f t="shared" si="34"/>
        <v>0</v>
      </c>
      <c r="V238">
        <f t="shared" si="34"/>
        <v>0</v>
      </c>
      <c r="W238">
        <f t="shared" si="34"/>
        <v>0</v>
      </c>
      <c r="X238">
        <f t="shared" si="34"/>
        <v>0</v>
      </c>
      <c r="Y238">
        <f t="shared" si="34"/>
        <v>0</v>
      </c>
      <c r="Z238">
        <f t="shared" si="34"/>
        <v>0</v>
      </c>
      <c r="AA238">
        <f t="shared" si="34"/>
        <v>0</v>
      </c>
      <c r="AB238">
        <f t="shared" si="34"/>
        <v>0</v>
      </c>
      <c r="AC238">
        <f t="shared" si="34"/>
        <v>0</v>
      </c>
      <c r="AD238">
        <f t="shared" si="34"/>
        <v>0</v>
      </c>
      <c r="AE238">
        <f t="shared" si="34"/>
        <v>0</v>
      </c>
      <c r="AF238">
        <f t="shared" si="34"/>
        <v>0</v>
      </c>
      <c r="AG238">
        <f t="shared" si="34"/>
        <v>0</v>
      </c>
      <c r="AH238">
        <f t="shared" si="34"/>
        <v>0</v>
      </c>
      <c r="AI238">
        <f t="shared" si="34"/>
        <v>0</v>
      </c>
      <c r="AJ238">
        <f t="shared" si="34"/>
        <v>0</v>
      </c>
      <c r="AK238">
        <f t="shared" si="34"/>
        <v>0</v>
      </c>
      <c r="AL238">
        <f t="shared" si="34"/>
        <v>0</v>
      </c>
    </row>
    <row r="240" spans="1:41">
      <c r="A240" t="s">
        <v>141</v>
      </c>
    </row>
    <row r="241" spans="1:38">
      <c r="A241" s="13" t="s">
        <v>45</v>
      </c>
      <c r="B241">
        <f t="shared" ref="B241:AL241" si="35">B4*B42</f>
        <v>6702.4886987471646</v>
      </c>
      <c r="C241">
        <f t="shared" si="35"/>
        <v>0</v>
      </c>
      <c r="D241">
        <f t="shared" si="35"/>
        <v>0</v>
      </c>
      <c r="E241">
        <f t="shared" si="35"/>
        <v>0</v>
      </c>
      <c r="F241">
        <f t="shared" si="35"/>
        <v>0</v>
      </c>
      <c r="G241">
        <f t="shared" si="35"/>
        <v>0</v>
      </c>
      <c r="H241">
        <f t="shared" si="35"/>
        <v>0</v>
      </c>
      <c r="I241">
        <f t="shared" si="35"/>
        <v>0</v>
      </c>
      <c r="J241">
        <f t="shared" si="35"/>
        <v>0</v>
      </c>
      <c r="K241">
        <f t="shared" si="35"/>
        <v>0</v>
      </c>
      <c r="L241">
        <f t="shared" si="35"/>
        <v>0</v>
      </c>
      <c r="M241">
        <f t="shared" si="35"/>
        <v>0</v>
      </c>
      <c r="N241">
        <f t="shared" si="35"/>
        <v>0</v>
      </c>
      <c r="O241">
        <f t="shared" si="35"/>
        <v>0</v>
      </c>
      <c r="P241">
        <f t="shared" si="35"/>
        <v>0</v>
      </c>
      <c r="Q241">
        <f t="shared" si="35"/>
        <v>0</v>
      </c>
      <c r="R241">
        <f t="shared" si="35"/>
        <v>0</v>
      </c>
      <c r="S241">
        <f t="shared" si="35"/>
        <v>0</v>
      </c>
      <c r="T241">
        <f t="shared" si="35"/>
        <v>0</v>
      </c>
      <c r="U241">
        <f t="shared" si="35"/>
        <v>0</v>
      </c>
      <c r="V241">
        <f t="shared" si="35"/>
        <v>0</v>
      </c>
      <c r="W241">
        <f t="shared" si="35"/>
        <v>0</v>
      </c>
      <c r="X241">
        <f t="shared" si="35"/>
        <v>0</v>
      </c>
      <c r="Y241">
        <f t="shared" si="35"/>
        <v>0</v>
      </c>
      <c r="Z241">
        <f t="shared" si="35"/>
        <v>0</v>
      </c>
      <c r="AA241">
        <f t="shared" si="35"/>
        <v>0</v>
      </c>
      <c r="AB241">
        <f t="shared" si="35"/>
        <v>0</v>
      </c>
      <c r="AC241">
        <f t="shared" si="35"/>
        <v>0</v>
      </c>
      <c r="AD241">
        <f t="shared" si="35"/>
        <v>0</v>
      </c>
      <c r="AE241">
        <f t="shared" si="35"/>
        <v>0</v>
      </c>
      <c r="AF241">
        <f t="shared" si="35"/>
        <v>0</v>
      </c>
      <c r="AG241">
        <f t="shared" si="35"/>
        <v>0</v>
      </c>
      <c r="AH241">
        <f t="shared" si="35"/>
        <v>0</v>
      </c>
      <c r="AI241">
        <f t="shared" si="35"/>
        <v>0</v>
      </c>
      <c r="AJ241">
        <f t="shared" si="35"/>
        <v>0</v>
      </c>
      <c r="AK241">
        <f t="shared" si="35"/>
        <v>0</v>
      </c>
      <c r="AL241">
        <f t="shared" si="35"/>
        <v>0</v>
      </c>
    </row>
    <row r="242" spans="1:38">
      <c r="A242" s="13" t="s">
        <v>9</v>
      </c>
      <c r="B242">
        <f t="shared" ref="B242:AL242" si="36">B5*B43</f>
        <v>0</v>
      </c>
      <c r="C242">
        <f t="shared" si="36"/>
        <v>67.250499843216062</v>
      </c>
      <c r="D242">
        <f t="shared" si="36"/>
        <v>0</v>
      </c>
      <c r="E242">
        <f t="shared" si="36"/>
        <v>0</v>
      </c>
      <c r="F242">
        <f t="shared" si="36"/>
        <v>0</v>
      </c>
      <c r="G242">
        <f t="shared" si="36"/>
        <v>0</v>
      </c>
      <c r="H242">
        <f t="shared" si="36"/>
        <v>0</v>
      </c>
      <c r="I242">
        <f t="shared" si="36"/>
        <v>0</v>
      </c>
      <c r="J242">
        <f t="shared" si="36"/>
        <v>0</v>
      </c>
      <c r="K242">
        <f t="shared" si="36"/>
        <v>0</v>
      </c>
      <c r="L242">
        <f t="shared" si="36"/>
        <v>0</v>
      </c>
      <c r="M242">
        <f t="shared" si="36"/>
        <v>0</v>
      </c>
      <c r="N242">
        <f t="shared" si="36"/>
        <v>0</v>
      </c>
      <c r="O242">
        <f t="shared" si="36"/>
        <v>0</v>
      </c>
      <c r="P242">
        <f t="shared" si="36"/>
        <v>0</v>
      </c>
      <c r="Q242">
        <f t="shared" si="36"/>
        <v>0</v>
      </c>
      <c r="R242">
        <f t="shared" si="36"/>
        <v>0</v>
      </c>
      <c r="S242">
        <f t="shared" si="36"/>
        <v>0</v>
      </c>
      <c r="T242">
        <f t="shared" si="36"/>
        <v>0</v>
      </c>
      <c r="U242">
        <f t="shared" si="36"/>
        <v>0</v>
      </c>
      <c r="V242">
        <f t="shared" si="36"/>
        <v>0</v>
      </c>
      <c r="W242">
        <f t="shared" si="36"/>
        <v>0</v>
      </c>
      <c r="X242">
        <f t="shared" si="36"/>
        <v>0</v>
      </c>
      <c r="Y242">
        <f t="shared" si="36"/>
        <v>0</v>
      </c>
      <c r="Z242">
        <f t="shared" si="36"/>
        <v>0</v>
      </c>
      <c r="AA242">
        <f t="shared" si="36"/>
        <v>0</v>
      </c>
      <c r="AB242">
        <f t="shared" si="36"/>
        <v>0</v>
      </c>
      <c r="AC242">
        <f t="shared" si="36"/>
        <v>0</v>
      </c>
      <c r="AD242">
        <f t="shared" si="36"/>
        <v>0</v>
      </c>
      <c r="AE242">
        <f t="shared" si="36"/>
        <v>0</v>
      </c>
      <c r="AF242">
        <f t="shared" si="36"/>
        <v>0</v>
      </c>
      <c r="AG242">
        <f t="shared" si="36"/>
        <v>0</v>
      </c>
      <c r="AH242">
        <f t="shared" si="36"/>
        <v>0</v>
      </c>
      <c r="AI242">
        <f t="shared" si="36"/>
        <v>0</v>
      </c>
      <c r="AJ242">
        <f t="shared" si="36"/>
        <v>0</v>
      </c>
      <c r="AK242">
        <f t="shared" si="36"/>
        <v>0</v>
      </c>
      <c r="AL242">
        <f t="shared" si="36"/>
        <v>0</v>
      </c>
    </row>
    <row r="243" spans="1:38">
      <c r="A243" s="13" t="s">
        <v>10</v>
      </c>
      <c r="B243">
        <f t="shared" ref="B243:AL243" si="37">B6*B44</f>
        <v>0</v>
      </c>
      <c r="C243">
        <f t="shared" si="37"/>
        <v>0</v>
      </c>
      <c r="D243">
        <f t="shared" si="37"/>
        <v>24278.897928951843</v>
      </c>
      <c r="E243">
        <f t="shared" si="37"/>
        <v>0</v>
      </c>
      <c r="F243">
        <f t="shared" si="37"/>
        <v>0</v>
      </c>
      <c r="G243">
        <f t="shared" si="37"/>
        <v>0</v>
      </c>
      <c r="H243">
        <f t="shared" si="37"/>
        <v>0</v>
      </c>
      <c r="I243">
        <f t="shared" si="37"/>
        <v>0</v>
      </c>
      <c r="J243">
        <f t="shared" si="37"/>
        <v>0</v>
      </c>
      <c r="K243">
        <f t="shared" si="37"/>
        <v>0</v>
      </c>
      <c r="L243">
        <f t="shared" si="37"/>
        <v>0</v>
      </c>
      <c r="M243">
        <f t="shared" si="37"/>
        <v>0</v>
      </c>
      <c r="N243">
        <f t="shared" si="37"/>
        <v>0</v>
      </c>
      <c r="O243">
        <f t="shared" si="37"/>
        <v>0</v>
      </c>
      <c r="P243">
        <f t="shared" si="37"/>
        <v>0</v>
      </c>
      <c r="Q243">
        <f t="shared" si="37"/>
        <v>0</v>
      </c>
      <c r="R243">
        <f t="shared" si="37"/>
        <v>0</v>
      </c>
      <c r="S243">
        <f t="shared" si="37"/>
        <v>0</v>
      </c>
      <c r="T243">
        <f t="shared" si="37"/>
        <v>0</v>
      </c>
      <c r="U243">
        <f t="shared" si="37"/>
        <v>0</v>
      </c>
      <c r="V243">
        <f t="shared" si="37"/>
        <v>0</v>
      </c>
      <c r="W243">
        <f t="shared" si="37"/>
        <v>0</v>
      </c>
      <c r="X243">
        <f t="shared" si="37"/>
        <v>0</v>
      </c>
      <c r="Y243">
        <f t="shared" si="37"/>
        <v>0</v>
      </c>
      <c r="Z243">
        <f t="shared" si="37"/>
        <v>0</v>
      </c>
      <c r="AA243">
        <f t="shared" si="37"/>
        <v>0</v>
      </c>
      <c r="AB243">
        <f t="shared" si="37"/>
        <v>0</v>
      </c>
      <c r="AC243">
        <f t="shared" si="37"/>
        <v>0</v>
      </c>
      <c r="AD243">
        <f t="shared" si="37"/>
        <v>0</v>
      </c>
      <c r="AE243">
        <f t="shared" si="37"/>
        <v>0</v>
      </c>
      <c r="AF243">
        <f t="shared" si="37"/>
        <v>0</v>
      </c>
      <c r="AG243">
        <f t="shared" si="37"/>
        <v>0</v>
      </c>
      <c r="AH243">
        <f t="shared" si="37"/>
        <v>0</v>
      </c>
      <c r="AI243">
        <f t="shared" si="37"/>
        <v>0</v>
      </c>
      <c r="AJ243">
        <f t="shared" si="37"/>
        <v>0</v>
      </c>
      <c r="AK243">
        <f t="shared" si="37"/>
        <v>0</v>
      </c>
      <c r="AL243">
        <f t="shared" si="37"/>
        <v>0</v>
      </c>
    </row>
    <row r="244" spans="1:38">
      <c r="A244" s="13" t="s">
        <v>11</v>
      </c>
      <c r="B244">
        <f t="shared" ref="B244:AL244" si="38">B7*B45</f>
        <v>0</v>
      </c>
      <c r="C244">
        <f t="shared" si="38"/>
        <v>0</v>
      </c>
      <c r="D244">
        <f t="shared" si="38"/>
        <v>0</v>
      </c>
      <c r="E244">
        <f t="shared" si="38"/>
        <v>1132.1947445216938</v>
      </c>
      <c r="F244">
        <f t="shared" si="38"/>
        <v>0</v>
      </c>
      <c r="G244">
        <f t="shared" si="38"/>
        <v>0</v>
      </c>
      <c r="H244">
        <f t="shared" si="38"/>
        <v>0</v>
      </c>
      <c r="I244">
        <f t="shared" si="38"/>
        <v>0</v>
      </c>
      <c r="J244">
        <f t="shared" si="38"/>
        <v>0</v>
      </c>
      <c r="K244">
        <f t="shared" si="38"/>
        <v>0</v>
      </c>
      <c r="L244">
        <f t="shared" si="38"/>
        <v>0</v>
      </c>
      <c r="M244">
        <f t="shared" si="38"/>
        <v>0</v>
      </c>
      <c r="N244">
        <f t="shared" si="38"/>
        <v>0</v>
      </c>
      <c r="O244">
        <f t="shared" si="38"/>
        <v>0</v>
      </c>
      <c r="P244">
        <f t="shared" si="38"/>
        <v>0</v>
      </c>
      <c r="Q244">
        <f t="shared" si="38"/>
        <v>0</v>
      </c>
      <c r="R244">
        <f t="shared" si="38"/>
        <v>0</v>
      </c>
      <c r="S244">
        <f t="shared" si="38"/>
        <v>0</v>
      </c>
      <c r="T244">
        <f t="shared" si="38"/>
        <v>0</v>
      </c>
      <c r="U244">
        <f t="shared" si="38"/>
        <v>0</v>
      </c>
      <c r="V244">
        <f t="shared" si="38"/>
        <v>0</v>
      </c>
      <c r="W244">
        <f t="shared" si="38"/>
        <v>0</v>
      </c>
      <c r="X244">
        <f t="shared" si="38"/>
        <v>0</v>
      </c>
      <c r="Y244">
        <f t="shared" si="38"/>
        <v>0</v>
      </c>
      <c r="Z244">
        <f t="shared" si="38"/>
        <v>0</v>
      </c>
      <c r="AA244">
        <f t="shared" si="38"/>
        <v>0</v>
      </c>
      <c r="AB244">
        <f t="shared" si="38"/>
        <v>0</v>
      </c>
      <c r="AC244">
        <f t="shared" si="38"/>
        <v>0</v>
      </c>
      <c r="AD244">
        <f t="shared" si="38"/>
        <v>0</v>
      </c>
      <c r="AE244">
        <f t="shared" si="38"/>
        <v>0</v>
      </c>
      <c r="AF244">
        <f t="shared" si="38"/>
        <v>0</v>
      </c>
      <c r="AG244">
        <f t="shared" si="38"/>
        <v>0</v>
      </c>
      <c r="AH244">
        <f t="shared" si="38"/>
        <v>0</v>
      </c>
      <c r="AI244">
        <f t="shared" si="38"/>
        <v>0</v>
      </c>
      <c r="AJ244">
        <f t="shared" si="38"/>
        <v>0</v>
      </c>
      <c r="AK244">
        <f t="shared" si="38"/>
        <v>0</v>
      </c>
      <c r="AL244">
        <f t="shared" si="38"/>
        <v>0</v>
      </c>
    </row>
    <row r="245" spans="1:38">
      <c r="A245" s="13" t="s">
        <v>12</v>
      </c>
      <c r="B245">
        <f t="shared" ref="B245:AL245" si="39">B8*B46</f>
        <v>0</v>
      </c>
      <c r="C245">
        <f t="shared" si="39"/>
        <v>0</v>
      </c>
      <c r="D245">
        <f t="shared" si="39"/>
        <v>0</v>
      </c>
      <c r="E245">
        <f t="shared" si="39"/>
        <v>0</v>
      </c>
      <c r="F245">
        <f t="shared" si="39"/>
        <v>816.27191853231113</v>
      </c>
      <c r="G245">
        <f t="shared" si="39"/>
        <v>0</v>
      </c>
      <c r="H245">
        <f t="shared" si="39"/>
        <v>0</v>
      </c>
      <c r="I245">
        <f t="shared" si="39"/>
        <v>0</v>
      </c>
      <c r="J245">
        <f t="shared" si="39"/>
        <v>0</v>
      </c>
      <c r="K245">
        <f t="shared" si="39"/>
        <v>0</v>
      </c>
      <c r="L245">
        <f t="shared" si="39"/>
        <v>0</v>
      </c>
      <c r="M245">
        <f t="shared" si="39"/>
        <v>0</v>
      </c>
      <c r="N245">
        <f t="shared" si="39"/>
        <v>0</v>
      </c>
      <c r="O245">
        <f t="shared" si="39"/>
        <v>0</v>
      </c>
      <c r="P245">
        <f t="shared" si="39"/>
        <v>0</v>
      </c>
      <c r="Q245">
        <f t="shared" si="39"/>
        <v>0</v>
      </c>
      <c r="R245">
        <f t="shared" si="39"/>
        <v>0</v>
      </c>
      <c r="S245">
        <f t="shared" si="39"/>
        <v>0</v>
      </c>
      <c r="T245">
        <f t="shared" si="39"/>
        <v>0</v>
      </c>
      <c r="U245">
        <f t="shared" si="39"/>
        <v>0</v>
      </c>
      <c r="V245">
        <f t="shared" si="39"/>
        <v>0</v>
      </c>
      <c r="W245">
        <f t="shared" si="39"/>
        <v>0</v>
      </c>
      <c r="X245">
        <f t="shared" si="39"/>
        <v>0</v>
      </c>
      <c r="Y245">
        <f t="shared" si="39"/>
        <v>0</v>
      </c>
      <c r="Z245">
        <f t="shared" si="39"/>
        <v>0</v>
      </c>
      <c r="AA245">
        <f t="shared" si="39"/>
        <v>0</v>
      </c>
      <c r="AB245">
        <f t="shared" si="39"/>
        <v>0</v>
      </c>
      <c r="AC245">
        <f t="shared" si="39"/>
        <v>0</v>
      </c>
      <c r="AD245">
        <f t="shared" si="39"/>
        <v>0</v>
      </c>
      <c r="AE245">
        <f t="shared" si="39"/>
        <v>0</v>
      </c>
      <c r="AF245">
        <f t="shared" si="39"/>
        <v>0</v>
      </c>
      <c r="AG245">
        <f t="shared" si="39"/>
        <v>0</v>
      </c>
      <c r="AH245">
        <f t="shared" si="39"/>
        <v>0</v>
      </c>
      <c r="AI245">
        <f t="shared" si="39"/>
        <v>0</v>
      </c>
      <c r="AJ245">
        <f t="shared" si="39"/>
        <v>0</v>
      </c>
      <c r="AK245">
        <f t="shared" si="39"/>
        <v>0</v>
      </c>
      <c r="AL245">
        <f t="shared" si="39"/>
        <v>0</v>
      </c>
    </row>
    <row r="246" spans="1:38">
      <c r="A246" s="13" t="s">
        <v>13</v>
      </c>
      <c r="B246">
        <f t="shared" ref="B246:AL246" si="40">B9*B47</f>
        <v>0</v>
      </c>
      <c r="C246">
        <f t="shared" si="40"/>
        <v>0</v>
      </c>
      <c r="D246">
        <f t="shared" si="40"/>
        <v>0</v>
      </c>
      <c r="E246">
        <f t="shared" si="40"/>
        <v>0</v>
      </c>
      <c r="F246">
        <f t="shared" si="40"/>
        <v>0</v>
      </c>
      <c r="G246">
        <f t="shared" si="40"/>
        <v>972.64806363882985</v>
      </c>
      <c r="H246">
        <f t="shared" si="40"/>
        <v>0</v>
      </c>
      <c r="I246">
        <f t="shared" si="40"/>
        <v>0</v>
      </c>
      <c r="J246">
        <f t="shared" si="40"/>
        <v>0</v>
      </c>
      <c r="K246">
        <f t="shared" si="40"/>
        <v>0</v>
      </c>
      <c r="L246">
        <f t="shared" si="40"/>
        <v>0</v>
      </c>
      <c r="M246">
        <f t="shared" si="40"/>
        <v>0</v>
      </c>
      <c r="N246">
        <f t="shared" si="40"/>
        <v>0</v>
      </c>
      <c r="O246">
        <f t="shared" si="40"/>
        <v>0</v>
      </c>
      <c r="P246">
        <f t="shared" si="40"/>
        <v>0</v>
      </c>
      <c r="Q246">
        <f t="shared" si="40"/>
        <v>0</v>
      </c>
      <c r="R246">
        <f t="shared" si="40"/>
        <v>0</v>
      </c>
      <c r="S246">
        <f t="shared" si="40"/>
        <v>0</v>
      </c>
      <c r="T246">
        <f t="shared" si="40"/>
        <v>0</v>
      </c>
      <c r="U246">
        <f t="shared" si="40"/>
        <v>0</v>
      </c>
      <c r="V246">
        <f t="shared" si="40"/>
        <v>0</v>
      </c>
      <c r="W246">
        <f t="shared" si="40"/>
        <v>0</v>
      </c>
      <c r="X246">
        <f t="shared" si="40"/>
        <v>0</v>
      </c>
      <c r="Y246">
        <f t="shared" si="40"/>
        <v>0</v>
      </c>
      <c r="Z246">
        <f t="shared" si="40"/>
        <v>0</v>
      </c>
      <c r="AA246">
        <f t="shared" si="40"/>
        <v>0</v>
      </c>
      <c r="AB246">
        <f t="shared" si="40"/>
        <v>0</v>
      </c>
      <c r="AC246">
        <f t="shared" si="40"/>
        <v>0</v>
      </c>
      <c r="AD246">
        <f t="shared" si="40"/>
        <v>0</v>
      </c>
      <c r="AE246">
        <f t="shared" si="40"/>
        <v>0</v>
      </c>
      <c r="AF246">
        <f t="shared" si="40"/>
        <v>0</v>
      </c>
      <c r="AG246">
        <f t="shared" si="40"/>
        <v>0</v>
      </c>
      <c r="AH246">
        <f t="shared" si="40"/>
        <v>0</v>
      </c>
      <c r="AI246">
        <f t="shared" si="40"/>
        <v>0</v>
      </c>
      <c r="AJ246">
        <f t="shared" si="40"/>
        <v>0</v>
      </c>
      <c r="AK246">
        <f t="shared" si="40"/>
        <v>0</v>
      </c>
      <c r="AL246">
        <f t="shared" si="40"/>
        <v>0</v>
      </c>
    </row>
    <row r="247" spans="1:38">
      <c r="A247" s="13" t="s">
        <v>14</v>
      </c>
      <c r="B247">
        <f t="shared" ref="B247:AL247" si="41">B10*B48</f>
        <v>0</v>
      </c>
      <c r="C247">
        <f t="shared" si="41"/>
        <v>0</v>
      </c>
      <c r="D247">
        <f t="shared" si="41"/>
        <v>0</v>
      </c>
      <c r="E247">
        <f t="shared" si="41"/>
        <v>0</v>
      </c>
      <c r="F247">
        <f t="shared" si="41"/>
        <v>0</v>
      </c>
      <c r="G247">
        <f t="shared" si="41"/>
        <v>0</v>
      </c>
      <c r="H247">
        <f t="shared" si="41"/>
        <v>1467.8273094920587</v>
      </c>
      <c r="I247">
        <f t="shared" si="41"/>
        <v>0</v>
      </c>
      <c r="J247">
        <f t="shared" si="41"/>
        <v>0</v>
      </c>
      <c r="K247">
        <f t="shared" si="41"/>
        <v>0</v>
      </c>
      <c r="L247">
        <f t="shared" si="41"/>
        <v>0</v>
      </c>
      <c r="M247">
        <f t="shared" si="41"/>
        <v>0</v>
      </c>
      <c r="N247">
        <f t="shared" si="41"/>
        <v>0</v>
      </c>
      <c r="O247">
        <f t="shared" si="41"/>
        <v>0</v>
      </c>
      <c r="P247">
        <f t="shared" si="41"/>
        <v>0</v>
      </c>
      <c r="Q247">
        <f t="shared" si="41"/>
        <v>0</v>
      </c>
      <c r="R247">
        <f t="shared" si="41"/>
        <v>0</v>
      </c>
      <c r="S247">
        <f t="shared" si="41"/>
        <v>0</v>
      </c>
      <c r="T247">
        <f t="shared" si="41"/>
        <v>0</v>
      </c>
      <c r="U247">
        <f t="shared" si="41"/>
        <v>0</v>
      </c>
      <c r="V247">
        <f t="shared" si="41"/>
        <v>0</v>
      </c>
      <c r="W247">
        <f t="shared" si="41"/>
        <v>0</v>
      </c>
      <c r="X247">
        <f t="shared" si="41"/>
        <v>0</v>
      </c>
      <c r="Y247">
        <f t="shared" si="41"/>
        <v>0</v>
      </c>
      <c r="Z247">
        <f t="shared" si="41"/>
        <v>0</v>
      </c>
      <c r="AA247">
        <f t="shared" si="41"/>
        <v>0</v>
      </c>
      <c r="AB247">
        <f t="shared" si="41"/>
        <v>0</v>
      </c>
      <c r="AC247">
        <f t="shared" si="41"/>
        <v>0</v>
      </c>
      <c r="AD247">
        <f t="shared" si="41"/>
        <v>0</v>
      </c>
      <c r="AE247">
        <f t="shared" si="41"/>
        <v>0</v>
      </c>
      <c r="AF247">
        <f t="shared" si="41"/>
        <v>0</v>
      </c>
      <c r="AG247">
        <f t="shared" si="41"/>
        <v>0</v>
      </c>
      <c r="AH247">
        <f t="shared" si="41"/>
        <v>0</v>
      </c>
      <c r="AI247">
        <f t="shared" si="41"/>
        <v>0</v>
      </c>
      <c r="AJ247">
        <f t="shared" si="41"/>
        <v>0</v>
      </c>
      <c r="AK247">
        <f t="shared" si="41"/>
        <v>0</v>
      </c>
      <c r="AL247">
        <f t="shared" si="41"/>
        <v>0</v>
      </c>
    </row>
    <row r="248" spans="1:38">
      <c r="A248" s="13" t="s">
        <v>15</v>
      </c>
      <c r="B248">
        <f t="shared" ref="B248:AL248" si="42">B11*B49</f>
        <v>0</v>
      </c>
      <c r="C248">
        <f t="shared" si="42"/>
        <v>0</v>
      </c>
      <c r="D248">
        <f t="shared" si="42"/>
        <v>0</v>
      </c>
      <c r="E248">
        <f t="shared" si="42"/>
        <v>0</v>
      </c>
      <c r="F248">
        <f t="shared" si="42"/>
        <v>0</v>
      </c>
      <c r="G248">
        <f t="shared" si="42"/>
        <v>0</v>
      </c>
      <c r="H248">
        <f t="shared" si="42"/>
        <v>0</v>
      </c>
      <c r="I248">
        <f t="shared" si="42"/>
        <v>1371.7361875954321</v>
      </c>
      <c r="J248">
        <f t="shared" si="42"/>
        <v>0</v>
      </c>
      <c r="K248">
        <f t="shared" si="42"/>
        <v>0</v>
      </c>
      <c r="L248">
        <f t="shared" si="42"/>
        <v>0</v>
      </c>
      <c r="M248">
        <f t="shared" si="42"/>
        <v>0</v>
      </c>
      <c r="N248">
        <f t="shared" si="42"/>
        <v>0</v>
      </c>
      <c r="O248">
        <f t="shared" si="42"/>
        <v>0</v>
      </c>
      <c r="P248">
        <f t="shared" si="42"/>
        <v>0</v>
      </c>
      <c r="Q248">
        <f t="shared" si="42"/>
        <v>0</v>
      </c>
      <c r="R248">
        <f t="shared" si="42"/>
        <v>0</v>
      </c>
      <c r="S248">
        <f t="shared" si="42"/>
        <v>0</v>
      </c>
      <c r="T248">
        <f t="shared" si="42"/>
        <v>0</v>
      </c>
      <c r="U248">
        <f t="shared" si="42"/>
        <v>0</v>
      </c>
      <c r="V248">
        <f t="shared" si="42"/>
        <v>0</v>
      </c>
      <c r="W248">
        <f t="shared" si="42"/>
        <v>0</v>
      </c>
      <c r="X248">
        <f t="shared" si="42"/>
        <v>0</v>
      </c>
      <c r="Y248">
        <f t="shared" si="42"/>
        <v>0</v>
      </c>
      <c r="Z248">
        <f t="shared" si="42"/>
        <v>0</v>
      </c>
      <c r="AA248">
        <f t="shared" si="42"/>
        <v>0</v>
      </c>
      <c r="AB248">
        <f t="shared" si="42"/>
        <v>0</v>
      </c>
      <c r="AC248">
        <f t="shared" si="42"/>
        <v>0</v>
      </c>
      <c r="AD248">
        <f t="shared" si="42"/>
        <v>0</v>
      </c>
      <c r="AE248">
        <f t="shared" si="42"/>
        <v>0</v>
      </c>
      <c r="AF248">
        <f t="shared" si="42"/>
        <v>0</v>
      </c>
      <c r="AG248">
        <f t="shared" si="42"/>
        <v>0</v>
      </c>
      <c r="AH248">
        <f t="shared" si="42"/>
        <v>0</v>
      </c>
      <c r="AI248">
        <f t="shared" si="42"/>
        <v>0</v>
      </c>
      <c r="AJ248">
        <f t="shared" si="42"/>
        <v>0</v>
      </c>
      <c r="AK248">
        <f t="shared" si="42"/>
        <v>0</v>
      </c>
      <c r="AL248">
        <f t="shared" si="42"/>
        <v>0</v>
      </c>
    </row>
    <row r="249" spans="1:38">
      <c r="A249" s="13" t="s">
        <v>16</v>
      </c>
      <c r="B249">
        <f t="shared" ref="B249:AL249" si="43">B12*B50</f>
        <v>0</v>
      </c>
      <c r="C249">
        <f t="shared" si="43"/>
        <v>0</v>
      </c>
      <c r="D249">
        <f t="shared" si="43"/>
        <v>0</v>
      </c>
      <c r="E249">
        <f t="shared" si="43"/>
        <v>0</v>
      </c>
      <c r="F249">
        <f t="shared" si="43"/>
        <v>0</v>
      </c>
      <c r="G249">
        <f t="shared" si="43"/>
        <v>0</v>
      </c>
      <c r="H249">
        <f t="shared" si="43"/>
        <v>0</v>
      </c>
      <c r="I249">
        <f t="shared" si="43"/>
        <v>0</v>
      </c>
      <c r="J249">
        <f t="shared" si="43"/>
        <v>807.52017230593083</v>
      </c>
      <c r="K249">
        <f t="shared" si="43"/>
        <v>0</v>
      </c>
      <c r="L249">
        <f t="shared" si="43"/>
        <v>0</v>
      </c>
      <c r="M249">
        <f t="shared" si="43"/>
        <v>0</v>
      </c>
      <c r="N249">
        <f t="shared" si="43"/>
        <v>0</v>
      </c>
      <c r="O249">
        <f t="shared" si="43"/>
        <v>0</v>
      </c>
      <c r="P249">
        <f t="shared" si="43"/>
        <v>0</v>
      </c>
      <c r="Q249">
        <f t="shared" si="43"/>
        <v>0</v>
      </c>
      <c r="R249">
        <f t="shared" si="43"/>
        <v>0</v>
      </c>
      <c r="S249">
        <f t="shared" si="43"/>
        <v>0</v>
      </c>
      <c r="T249">
        <f t="shared" si="43"/>
        <v>0</v>
      </c>
      <c r="U249">
        <f t="shared" si="43"/>
        <v>0</v>
      </c>
      <c r="V249">
        <f t="shared" si="43"/>
        <v>0</v>
      </c>
      <c r="W249">
        <f t="shared" si="43"/>
        <v>0</v>
      </c>
      <c r="X249">
        <f t="shared" si="43"/>
        <v>0</v>
      </c>
      <c r="Y249">
        <f t="shared" si="43"/>
        <v>0</v>
      </c>
      <c r="Z249">
        <f t="shared" si="43"/>
        <v>0</v>
      </c>
      <c r="AA249">
        <f t="shared" si="43"/>
        <v>0</v>
      </c>
      <c r="AB249">
        <f t="shared" si="43"/>
        <v>0</v>
      </c>
      <c r="AC249">
        <f t="shared" si="43"/>
        <v>0</v>
      </c>
      <c r="AD249">
        <f t="shared" si="43"/>
        <v>0</v>
      </c>
      <c r="AE249">
        <f t="shared" si="43"/>
        <v>0</v>
      </c>
      <c r="AF249">
        <f t="shared" si="43"/>
        <v>0</v>
      </c>
      <c r="AG249">
        <f t="shared" si="43"/>
        <v>0</v>
      </c>
      <c r="AH249">
        <f t="shared" si="43"/>
        <v>0</v>
      </c>
      <c r="AI249">
        <f t="shared" si="43"/>
        <v>0</v>
      </c>
      <c r="AJ249">
        <f t="shared" si="43"/>
        <v>0</v>
      </c>
      <c r="AK249">
        <f t="shared" si="43"/>
        <v>0</v>
      </c>
      <c r="AL249">
        <f t="shared" si="43"/>
        <v>0</v>
      </c>
    </row>
    <row r="250" spans="1:38">
      <c r="A250" s="13" t="s">
        <v>17</v>
      </c>
      <c r="B250">
        <f t="shared" ref="B250:AL250" si="44">B13*B51</f>
        <v>0</v>
      </c>
      <c r="C250">
        <f t="shared" si="44"/>
        <v>0</v>
      </c>
      <c r="D250">
        <f t="shared" si="44"/>
        <v>0</v>
      </c>
      <c r="E250">
        <f t="shared" si="44"/>
        <v>0</v>
      </c>
      <c r="F250">
        <f t="shared" si="44"/>
        <v>0</v>
      </c>
      <c r="G250">
        <f t="shared" si="44"/>
        <v>0</v>
      </c>
      <c r="H250">
        <f t="shared" si="44"/>
        <v>0</v>
      </c>
      <c r="I250">
        <f t="shared" si="44"/>
        <v>0</v>
      </c>
      <c r="J250">
        <f t="shared" si="44"/>
        <v>0</v>
      </c>
      <c r="K250">
        <f t="shared" si="44"/>
        <v>1821.8709795195252</v>
      </c>
      <c r="L250">
        <f t="shared" si="44"/>
        <v>0</v>
      </c>
      <c r="M250">
        <f t="shared" si="44"/>
        <v>0</v>
      </c>
      <c r="N250">
        <f t="shared" si="44"/>
        <v>0</v>
      </c>
      <c r="O250">
        <f t="shared" si="44"/>
        <v>0</v>
      </c>
      <c r="P250">
        <f t="shared" si="44"/>
        <v>0</v>
      </c>
      <c r="Q250">
        <f t="shared" si="44"/>
        <v>0</v>
      </c>
      <c r="R250">
        <f t="shared" si="44"/>
        <v>0</v>
      </c>
      <c r="S250">
        <f t="shared" si="44"/>
        <v>0</v>
      </c>
      <c r="T250">
        <f t="shared" si="44"/>
        <v>0</v>
      </c>
      <c r="U250">
        <f t="shared" si="44"/>
        <v>0</v>
      </c>
      <c r="V250">
        <f t="shared" si="44"/>
        <v>0</v>
      </c>
      <c r="W250">
        <f t="shared" si="44"/>
        <v>0</v>
      </c>
      <c r="X250">
        <f t="shared" si="44"/>
        <v>0</v>
      </c>
      <c r="Y250">
        <f t="shared" si="44"/>
        <v>0</v>
      </c>
      <c r="Z250">
        <f t="shared" si="44"/>
        <v>0</v>
      </c>
      <c r="AA250">
        <f t="shared" si="44"/>
        <v>0</v>
      </c>
      <c r="AB250">
        <f t="shared" si="44"/>
        <v>0</v>
      </c>
      <c r="AC250">
        <f t="shared" si="44"/>
        <v>0</v>
      </c>
      <c r="AD250">
        <f t="shared" si="44"/>
        <v>0</v>
      </c>
      <c r="AE250">
        <f t="shared" si="44"/>
        <v>0</v>
      </c>
      <c r="AF250">
        <f t="shared" si="44"/>
        <v>0</v>
      </c>
      <c r="AG250">
        <f t="shared" si="44"/>
        <v>0</v>
      </c>
      <c r="AH250">
        <f t="shared" si="44"/>
        <v>0</v>
      </c>
      <c r="AI250">
        <f t="shared" si="44"/>
        <v>0</v>
      </c>
      <c r="AJ250">
        <f t="shared" si="44"/>
        <v>0</v>
      </c>
      <c r="AK250">
        <f t="shared" si="44"/>
        <v>0</v>
      </c>
      <c r="AL250">
        <f t="shared" si="44"/>
        <v>0</v>
      </c>
    </row>
    <row r="251" spans="1:38">
      <c r="A251" s="13" t="s">
        <v>18</v>
      </c>
      <c r="B251">
        <f t="shared" ref="B251:AL251" si="45">B14*B52</f>
        <v>0</v>
      </c>
      <c r="C251">
        <f t="shared" si="45"/>
        <v>0</v>
      </c>
      <c r="D251">
        <f t="shared" si="45"/>
        <v>0</v>
      </c>
      <c r="E251">
        <f t="shared" si="45"/>
        <v>0</v>
      </c>
      <c r="F251">
        <f t="shared" si="45"/>
        <v>0</v>
      </c>
      <c r="G251">
        <f t="shared" si="45"/>
        <v>0</v>
      </c>
      <c r="H251">
        <f t="shared" si="45"/>
        <v>0</v>
      </c>
      <c r="I251">
        <f t="shared" si="45"/>
        <v>0</v>
      </c>
      <c r="J251">
        <f t="shared" si="45"/>
        <v>0</v>
      </c>
      <c r="K251">
        <f t="shared" si="45"/>
        <v>0</v>
      </c>
      <c r="L251">
        <f t="shared" si="45"/>
        <v>829.70822707024513</v>
      </c>
      <c r="M251">
        <f t="shared" si="45"/>
        <v>0</v>
      </c>
      <c r="N251">
        <f t="shared" si="45"/>
        <v>0</v>
      </c>
      <c r="O251">
        <f t="shared" si="45"/>
        <v>0</v>
      </c>
      <c r="P251">
        <f t="shared" si="45"/>
        <v>0</v>
      </c>
      <c r="Q251">
        <f t="shared" si="45"/>
        <v>0</v>
      </c>
      <c r="R251">
        <f t="shared" si="45"/>
        <v>0</v>
      </c>
      <c r="S251">
        <f t="shared" si="45"/>
        <v>0</v>
      </c>
      <c r="T251">
        <f t="shared" si="45"/>
        <v>0</v>
      </c>
      <c r="U251">
        <f t="shared" si="45"/>
        <v>0</v>
      </c>
      <c r="V251">
        <f t="shared" si="45"/>
        <v>0</v>
      </c>
      <c r="W251">
        <f t="shared" si="45"/>
        <v>0</v>
      </c>
      <c r="X251">
        <f t="shared" si="45"/>
        <v>0</v>
      </c>
      <c r="Y251">
        <f t="shared" si="45"/>
        <v>0</v>
      </c>
      <c r="Z251">
        <f t="shared" si="45"/>
        <v>0</v>
      </c>
      <c r="AA251">
        <f t="shared" si="45"/>
        <v>0</v>
      </c>
      <c r="AB251">
        <f t="shared" si="45"/>
        <v>0</v>
      </c>
      <c r="AC251">
        <f t="shared" si="45"/>
        <v>0</v>
      </c>
      <c r="AD251">
        <f t="shared" si="45"/>
        <v>0</v>
      </c>
      <c r="AE251">
        <f t="shared" si="45"/>
        <v>0</v>
      </c>
      <c r="AF251">
        <f t="shared" si="45"/>
        <v>0</v>
      </c>
      <c r="AG251">
        <f t="shared" si="45"/>
        <v>0</v>
      </c>
      <c r="AH251">
        <f t="shared" si="45"/>
        <v>0</v>
      </c>
      <c r="AI251">
        <f t="shared" si="45"/>
        <v>0</v>
      </c>
      <c r="AJ251">
        <f t="shared" si="45"/>
        <v>0</v>
      </c>
      <c r="AK251">
        <f t="shared" si="45"/>
        <v>0</v>
      </c>
      <c r="AL251">
        <f t="shared" si="45"/>
        <v>0</v>
      </c>
    </row>
    <row r="252" spans="1:38">
      <c r="A252" s="13" t="s">
        <v>19</v>
      </c>
      <c r="B252">
        <f t="shared" ref="B252:AL252" si="46">B15*B53</f>
        <v>0</v>
      </c>
      <c r="C252">
        <f t="shared" si="46"/>
        <v>0</v>
      </c>
      <c r="D252">
        <f t="shared" si="46"/>
        <v>0</v>
      </c>
      <c r="E252">
        <f t="shared" si="46"/>
        <v>0</v>
      </c>
      <c r="F252">
        <f t="shared" si="46"/>
        <v>0</v>
      </c>
      <c r="G252">
        <f t="shared" si="46"/>
        <v>0</v>
      </c>
      <c r="H252">
        <f t="shared" si="46"/>
        <v>0</v>
      </c>
      <c r="I252">
        <f t="shared" si="46"/>
        <v>0</v>
      </c>
      <c r="J252">
        <f t="shared" si="46"/>
        <v>0</v>
      </c>
      <c r="K252">
        <f t="shared" si="46"/>
        <v>0</v>
      </c>
      <c r="L252">
        <f t="shared" si="46"/>
        <v>0</v>
      </c>
      <c r="M252">
        <f t="shared" si="46"/>
        <v>467.01635091496007</v>
      </c>
      <c r="N252">
        <f t="shared" si="46"/>
        <v>0</v>
      </c>
      <c r="O252">
        <f t="shared" si="46"/>
        <v>0</v>
      </c>
      <c r="P252">
        <f t="shared" si="46"/>
        <v>0</v>
      </c>
      <c r="Q252">
        <f t="shared" si="46"/>
        <v>0</v>
      </c>
      <c r="R252">
        <f t="shared" si="46"/>
        <v>0</v>
      </c>
      <c r="S252">
        <f t="shared" si="46"/>
        <v>0</v>
      </c>
      <c r="T252">
        <f t="shared" si="46"/>
        <v>0</v>
      </c>
      <c r="U252">
        <f t="shared" si="46"/>
        <v>0</v>
      </c>
      <c r="V252">
        <f t="shared" si="46"/>
        <v>0</v>
      </c>
      <c r="W252">
        <f t="shared" si="46"/>
        <v>0</v>
      </c>
      <c r="X252">
        <f t="shared" si="46"/>
        <v>0</v>
      </c>
      <c r="Y252">
        <f t="shared" si="46"/>
        <v>0</v>
      </c>
      <c r="Z252">
        <f t="shared" si="46"/>
        <v>0</v>
      </c>
      <c r="AA252">
        <f t="shared" si="46"/>
        <v>0</v>
      </c>
      <c r="AB252">
        <f t="shared" si="46"/>
        <v>0</v>
      </c>
      <c r="AC252">
        <f t="shared" si="46"/>
        <v>0</v>
      </c>
      <c r="AD252">
        <f t="shared" si="46"/>
        <v>0</v>
      </c>
      <c r="AE252">
        <f t="shared" si="46"/>
        <v>0</v>
      </c>
      <c r="AF252">
        <f t="shared" si="46"/>
        <v>0</v>
      </c>
      <c r="AG252">
        <f t="shared" si="46"/>
        <v>0</v>
      </c>
      <c r="AH252">
        <f t="shared" si="46"/>
        <v>0</v>
      </c>
      <c r="AI252">
        <f t="shared" si="46"/>
        <v>0</v>
      </c>
      <c r="AJ252">
        <f t="shared" si="46"/>
        <v>0</v>
      </c>
      <c r="AK252">
        <f t="shared" si="46"/>
        <v>0</v>
      </c>
      <c r="AL252">
        <f t="shared" si="46"/>
        <v>0</v>
      </c>
    </row>
    <row r="253" spans="1:38">
      <c r="A253" s="13" t="s">
        <v>20</v>
      </c>
      <c r="B253">
        <f t="shared" ref="B253:AL253" si="47">B16*B54</f>
        <v>0</v>
      </c>
      <c r="C253">
        <f t="shared" si="47"/>
        <v>0</v>
      </c>
      <c r="D253">
        <f t="shared" si="47"/>
        <v>0</v>
      </c>
      <c r="E253">
        <f t="shared" si="47"/>
        <v>0</v>
      </c>
      <c r="F253">
        <f t="shared" si="47"/>
        <v>0</v>
      </c>
      <c r="G253">
        <f t="shared" si="47"/>
        <v>0</v>
      </c>
      <c r="H253">
        <f t="shared" si="47"/>
        <v>0</v>
      </c>
      <c r="I253">
        <f t="shared" si="47"/>
        <v>0</v>
      </c>
      <c r="J253">
        <f t="shared" si="47"/>
        <v>0</v>
      </c>
      <c r="K253">
        <f t="shared" si="47"/>
        <v>0</v>
      </c>
      <c r="L253">
        <f t="shared" si="47"/>
        <v>0</v>
      </c>
      <c r="M253">
        <f t="shared" si="47"/>
        <v>0</v>
      </c>
      <c r="N253">
        <f t="shared" si="47"/>
        <v>1087.0772404968329</v>
      </c>
      <c r="O253">
        <f t="shared" si="47"/>
        <v>0</v>
      </c>
      <c r="P253">
        <f t="shared" si="47"/>
        <v>0</v>
      </c>
      <c r="Q253">
        <f t="shared" si="47"/>
        <v>0</v>
      </c>
      <c r="R253">
        <f t="shared" si="47"/>
        <v>0</v>
      </c>
      <c r="S253">
        <f t="shared" si="47"/>
        <v>0</v>
      </c>
      <c r="T253">
        <f t="shared" si="47"/>
        <v>0</v>
      </c>
      <c r="U253">
        <f t="shared" si="47"/>
        <v>0</v>
      </c>
      <c r="V253">
        <f t="shared" si="47"/>
        <v>0</v>
      </c>
      <c r="W253">
        <f t="shared" si="47"/>
        <v>0</v>
      </c>
      <c r="X253">
        <f t="shared" si="47"/>
        <v>0</v>
      </c>
      <c r="Y253">
        <f t="shared" si="47"/>
        <v>0</v>
      </c>
      <c r="Z253">
        <f t="shared" si="47"/>
        <v>0</v>
      </c>
      <c r="AA253">
        <f t="shared" si="47"/>
        <v>0</v>
      </c>
      <c r="AB253">
        <f t="shared" si="47"/>
        <v>0</v>
      </c>
      <c r="AC253">
        <f t="shared" si="47"/>
        <v>0</v>
      </c>
      <c r="AD253">
        <f t="shared" si="47"/>
        <v>0</v>
      </c>
      <c r="AE253">
        <f t="shared" si="47"/>
        <v>0</v>
      </c>
      <c r="AF253">
        <f t="shared" si="47"/>
        <v>0</v>
      </c>
      <c r="AG253">
        <f t="shared" si="47"/>
        <v>0</v>
      </c>
      <c r="AH253">
        <f t="shared" si="47"/>
        <v>0</v>
      </c>
      <c r="AI253">
        <f t="shared" si="47"/>
        <v>0</v>
      </c>
      <c r="AJ253">
        <f t="shared" si="47"/>
        <v>0</v>
      </c>
      <c r="AK253">
        <f t="shared" si="47"/>
        <v>0</v>
      </c>
      <c r="AL253">
        <f t="shared" si="47"/>
        <v>0</v>
      </c>
    </row>
    <row r="254" spans="1:38">
      <c r="A254" s="13" t="s">
        <v>21</v>
      </c>
      <c r="B254">
        <f t="shared" ref="B254:AL254" si="48">B17*B55</f>
        <v>0</v>
      </c>
      <c r="C254">
        <f t="shared" si="48"/>
        <v>0</v>
      </c>
      <c r="D254">
        <f t="shared" si="48"/>
        <v>0</v>
      </c>
      <c r="E254">
        <f t="shared" si="48"/>
        <v>0</v>
      </c>
      <c r="F254">
        <f t="shared" si="48"/>
        <v>0</v>
      </c>
      <c r="G254">
        <f t="shared" si="48"/>
        <v>0</v>
      </c>
      <c r="H254">
        <f t="shared" si="48"/>
        <v>0</v>
      </c>
      <c r="I254">
        <f t="shared" si="48"/>
        <v>0</v>
      </c>
      <c r="J254">
        <f t="shared" si="48"/>
        <v>0</v>
      </c>
      <c r="K254">
        <f t="shared" si="48"/>
        <v>0</v>
      </c>
      <c r="L254">
        <f t="shared" si="48"/>
        <v>0</v>
      </c>
      <c r="M254">
        <f t="shared" si="48"/>
        <v>0</v>
      </c>
      <c r="N254">
        <f t="shared" si="48"/>
        <v>0</v>
      </c>
      <c r="O254">
        <f t="shared" si="48"/>
        <v>4915.8464819342962</v>
      </c>
      <c r="P254">
        <f t="shared" si="48"/>
        <v>0</v>
      </c>
      <c r="Q254">
        <f t="shared" si="48"/>
        <v>0</v>
      </c>
      <c r="R254">
        <f t="shared" si="48"/>
        <v>0</v>
      </c>
      <c r="S254">
        <f t="shared" si="48"/>
        <v>0</v>
      </c>
      <c r="T254">
        <f t="shared" si="48"/>
        <v>0</v>
      </c>
      <c r="U254">
        <f t="shared" si="48"/>
        <v>0</v>
      </c>
      <c r="V254">
        <f t="shared" si="48"/>
        <v>0</v>
      </c>
      <c r="W254">
        <f t="shared" si="48"/>
        <v>0</v>
      </c>
      <c r="X254">
        <f t="shared" si="48"/>
        <v>0</v>
      </c>
      <c r="Y254">
        <f t="shared" si="48"/>
        <v>0</v>
      </c>
      <c r="Z254">
        <f t="shared" si="48"/>
        <v>0</v>
      </c>
      <c r="AA254">
        <f t="shared" si="48"/>
        <v>0</v>
      </c>
      <c r="AB254">
        <f t="shared" si="48"/>
        <v>0</v>
      </c>
      <c r="AC254">
        <f t="shared" si="48"/>
        <v>0</v>
      </c>
      <c r="AD254">
        <f t="shared" si="48"/>
        <v>0</v>
      </c>
      <c r="AE254">
        <f t="shared" si="48"/>
        <v>0</v>
      </c>
      <c r="AF254">
        <f t="shared" si="48"/>
        <v>0</v>
      </c>
      <c r="AG254">
        <f t="shared" si="48"/>
        <v>0</v>
      </c>
      <c r="AH254">
        <f t="shared" si="48"/>
        <v>0</v>
      </c>
      <c r="AI254">
        <f t="shared" si="48"/>
        <v>0</v>
      </c>
      <c r="AJ254">
        <f t="shared" si="48"/>
        <v>0</v>
      </c>
      <c r="AK254">
        <f t="shared" si="48"/>
        <v>0</v>
      </c>
      <c r="AL254">
        <f t="shared" si="48"/>
        <v>0</v>
      </c>
    </row>
    <row r="255" spans="1:38">
      <c r="A255" s="13" t="s">
        <v>22</v>
      </c>
      <c r="B255">
        <f t="shared" ref="B255:AL255" si="49">B18*B56</f>
        <v>0</v>
      </c>
      <c r="C255">
        <f t="shared" si="49"/>
        <v>0</v>
      </c>
      <c r="D255">
        <f t="shared" si="49"/>
        <v>0</v>
      </c>
      <c r="E255">
        <f t="shared" si="49"/>
        <v>0</v>
      </c>
      <c r="F255">
        <f t="shared" si="49"/>
        <v>0</v>
      </c>
      <c r="G255">
        <f t="shared" si="49"/>
        <v>0</v>
      </c>
      <c r="H255">
        <f t="shared" si="49"/>
        <v>0</v>
      </c>
      <c r="I255">
        <f t="shared" si="49"/>
        <v>0</v>
      </c>
      <c r="J255">
        <f t="shared" si="49"/>
        <v>0</v>
      </c>
      <c r="K255">
        <f t="shared" si="49"/>
        <v>0</v>
      </c>
      <c r="L255">
        <f t="shared" si="49"/>
        <v>0</v>
      </c>
      <c r="M255">
        <f t="shared" si="49"/>
        <v>0</v>
      </c>
      <c r="N255">
        <f t="shared" si="49"/>
        <v>0</v>
      </c>
      <c r="O255">
        <f t="shared" si="49"/>
        <v>0</v>
      </c>
      <c r="P255">
        <f t="shared" si="49"/>
        <v>12561.005736294637</v>
      </c>
      <c r="Q255">
        <f t="shared" si="49"/>
        <v>0</v>
      </c>
      <c r="R255">
        <f t="shared" si="49"/>
        <v>0</v>
      </c>
      <c r="S255">
        <f t="shared" si="49"/>
        <v>0</v>
      </c>
      <c r="T255">
        <f t="shared" si="49"/>
        <v>0</v>
      </c>
      <c r="U255">
        <f t="shared" si="49"/>
        <v>0</v>
      </c>
      <c r="V255">
        <f t="shared" si="49"/>
        <v>0</v>
      </c>
      <c r="W255">
        <f t="shared" si="49"/>
        <v>0</v>
      </c>
      <c r="X255">
        <f t="shared" si="49"/>
        <v>0</v>
      </c>
      <c r="Y255">
        <f t="shared" si="49"/>
        <v>0</v>
      </c>
      <c r="Z255">
        <f t="shared" si="49"/>
        <v>0</v>
      </c>
      <c r="AA255">
        <f t="shared" si="49"/>
        <v>0</v>
      </c>
      <c r="AB255">
        <f t="shared" si="49"/>
        <v>0</v>
      </c>
      <c r="AC255">
        <f t="shared" si="49"/>
        <v>0</v>
      </c>
      <c r="AD255">
        <f t="shared" si="49"/>
        <v>0</v>
      </c>
      <c r="AE255">
        <f t="shared" si="49"/>
        <v>0</v>
      </c>
      <c r="AF255">
        <f t="shared" si="49"/>
        <v>0</v>
      </c>
      <c r="AG255">
        <f t="shared" si="49"/>
        <v>0</v>
      </c>
      <c r="AH255">
        <f t="shared" si="49"/>
        <v>0</v>
      </c>
      <c r="AI255">
        <f t="shared" si="49"/>
        <v>0</v>
      </c>
      <c r="AJ255">
        <f t="shared" si="49"/>
        <v>0</v>
      </c>
      <c r="AK255">
        <f t="shared" si="49"/>
        <v>0</v>
      </c>
      <c r="AL255">
        <f t="shared" si="49"/>
        <v>0</v>
      </c>
    </row>
    <row r="256" spans="1:38">
      <c r="A256" s="13" t="s">
        <v>23</v>
      </c>
      <c r="B256">
        <f t="shared" ref="B256:AL256" si="50">B19*B57</f>
        <v>0</v>
      </c>
      <c r="C256">
        <f t="shared" si="50"/>
        <v>0</v>
      </c>
      <c r="D256">
        <f t="shared" si="50"/>
        <v>0</v>
      </c>
      <c r="E256">
        <f t="shared" si="50"/>
        <v>0</v>
      </c>
      <c r="F256">
        <f t="shared" si="50"/>
        <v>0</v>
      </c>
      <c r="G256">
        <f t="shared" si="50"/>
        <v>0</v>
      </c>
      <c r="H256">
        <f t="shared" si="50"/>
        <v>0</v>
      </c>
      <c r="I256">
        <f t="shared" si="50"/>
        <v>0</v>
      </c>
      <c r="J256">
        <f t="shared" si="50"/>
        <v>0</v>
      </c>
      <c r="K256">
        <f t="shared" si="50"/>
        <v>0</v>
      </c>
      <c r="L256">
        <f t="shared" si="50"/>
        <v>0</v>
      </c>
      <c r="M256">
        <f t="shared" si="50"/>
        <v>0</v>
      </c>
      <c r="N256">
        <f t="shared" si="50"/>
        <v>0</v>
      </c>
      <c r="O256">
        <f t="shared" si="50"/>
        <v>0</v>
      </c>
      <c r="P256">
        <f t="shared" si="50"/>
        <v>0</v>
      </c>
      <c r="Q256">
        <f t="shared" si="50"/>
        <v>11721.51455588237</v>
      </c>
      <c r="R256">
        <f t="shared" si="50"/>
        <v>0</v>
      </c>
      <c r="S256">
        <f t="shared" si="50"/>
        <v>0</v>
      </c>
      <c r="T256">
        <f t="shared" si="50"/>
        <v>0</v>
      </c>
      <c r="U256">
        <f t="shared" si="50"/>
        <v>0</v>
      </c>
      <c r="V256">
        <f t="shared" si="50"/>
        <v>0</v>
      </c>
      <c r="W256">
        <f t="shared" si="50"/>
        <v>0</v>
      </c>
      <c r="X256">
        <f t="shared" si="50"/>
        <v>0</v>
      </c>
      <c r="Y256">
        <f t="shared" si="50"/>
        <v>0</v>
      </c>
      <c r="Z256">
        <f t="shared" si="50"/>
        <v>0</v>
      </c>
      <c r="AA256">
        <f t="shared" si="50"/>
        <v>0</v>
      </c>
      <c r="AB256">
        <f t="shared" si="50"/>
        <v>0</v>
      </c>
      <c r="AC256">
        <f t="shared" si="50"/>
        <v>0</v>
      </c>
      <c r="AD256">
        <f t="shared" si="50"/>
        <v>0</v>
      </c>
      <c r="AE256">
        <f t="shared" si="50"/>
        <v>0</v>
      </c>
      <c r="AF256">
        <f t="shared" si="50"/>
        <v>0</v>
      </c>
      <c r="AG256">
        <f t="shared" si="50"/>
        <v>0</v>
      </c>
      <c r="AH256">
        <f t="shared" si="50"/>
        <v>0</v>
      </c>
      <c r="AI256">
        <f t="shared" si="50"/>
        <v>0</v>
      </c>
      <c r="AJ256">
        <f t="shared" si="50"/>
        <v>0</v>
      </c>
      <c r="AK256">
        <f t="shared" si="50"/>
        <v>0</v>
      </c>
      <c r="AL256">
        <f t="shared" si="50"/>
        <v>0</v>
      </c>
    </row>
    <row r="257" spans="1:38">
      <c r="A257" s="13" t="s">
        <v>24</v>
      </c>
      <c r="B257">
        <f t="shared" ref="B257:AL257" si="51">B20*B58</f>
        <v>0</v>
      </c>
      <c r="C257">
        <f t="shared" si="51"/>
        <v>0</v>
      </c>
      <c r="D257">
        <f t="shared" si="51"/>
        <v>0</v>
      </c>
      <c r="E257">
        <f t="shared" si="51"/>
        <v>0</v>
      </c>
      <c r="F257">
        <f t="shared" si="51"/>
        <v>0</v>
      </c>
      <c r="G257">
        <f t="shared" si="51"/>
        <v>0</v>
      </c>
      <c r="H257">
        <f t="shared" si="51"/>
        <v>0</v>
      </c>
      <c r="I257">
        <f t="shared" si="51"/>
        <v>0</v>
      </c>
      <c r="J257">
        <f t="shared" si="51"/>
        <v>0</v>
      </c>
      <c r="K257">
        <f t="shared" si="51"/>
        <v>0</v>
      </c>
      <c r="L257">
        <f t="shared" si="51"/>
        <v>0</v>
      </c>
      <c r="M257">
        <f t="shared" si="51"/>
        <v>0</v>
      </c>
      <c r="N257">
        <f t="shared" si="51"/>
        <v>0</v>
      </c>
      <c r="O257">
        <f t="shared" si="51"/>
        <v>0</v>
      </c>
      <c r="P257">
        <f t="shared" si="51"/>
        <v>0</v>
      </c>
      <c r="Q257">
        <f t="shared" si="51"/>
        <v>0</v>
      </c>
      <c r="R257">
        <f t="shared" si="51"/>
        <v>6174.6831990664905</v>
      </c>
      <c r="S257">
        <f t="shared" si="51"/>
        <v>0</v>
      </c>
      <c r="T257">
        <f t="shared" si="51"/>
        <v>0</v>
      </c>
      <c r="U257">
        <f t="shared" si="51"/>
        <v>0</v>
      </c>
      <c r="V257">
        <f t="shared" si="51"/>
        <v>0</v>
      </c>
      <c r="W257">
        <f t="shared" si="51"/>
        <v>0</v>
      </c>
      <c r="X257">
        <f t="shared" si="51"/>
        <v>0</v>
      </c>
      <c r="Y257">
        <f t="shared" si="51"/>
        <v>0</v>
      </c>
      <c r="Z257">
        <f t="shared" si="51"/>
        <v>0</v>
      </c>
      <c r="AA257">
        <f t="shared" si="51"/>
        <v>0</v>
      </c>
      <c r="AB257">
        <f t="shared" si="51"/>
        <v>0</v>
      </c>
      <c r="AC257">
        <f t="shared" si="51"/>
        <v>0</v>
      </c>
      <c r="AD257">
        <f t="shared" si="51"/>
        <v>0</v>
      </c>
      <c r="AE257">
        <f t="shared" si="51"/>
        <v>0</v>
      </c>
      <c r="AF257">
        <f t="shared" si="51"/>
        <v>0</v>
      </c>
      <c r="AG257">
        <f t="shared" si="51"/>
        <v>0</v>
      </c>
      <c r="AH257">
        <f t="shared" si="51"/>
        <v>0</v>
      </c>
      <c r="AI257">
        <f t="shared" si="51"/>
        <v>0</v>
      </c>
      <c r="AJ257">
        <f t="shared" si="51"/>
        <v>0</v>
      </c>
      <c r="AK257">
        <f t="shared" si="51"/>
        <v>0</v>
      </c>
      <c r="AL257">
        <f t="shared" si="51"/>
        <v>0</v>
      </c>
    </row>
    <row r="258" spans="1:38">
      <c r="A258" s="13" t="s">
        <v>25</v>
      </c>
      <c r="B258">
        <f t="shared" ref="B258:AL258" si="52">B21*B59</f>
        <v>0</v>
      </c>
      <c r="C258">
        <f t="shared" si="52"/>
        <v>0</v>
      </c>
      <c r="D258">
        <f t="shared" si="52"/>
        <v>0</v>
      </c>
      <c r="E258">
        <f t="shared" si="52"/>
        <v>0</v>
      </c>
      <c r="F258">
        <f t="shared" si="52"/>
        <v>0</v>
      </c>
      <c r="G258">
        <f t="shared" si="52"/>
        <v>0</v>
      </c>
      <c r="H258">
        <f t="shared" si="52"/>
        <v>0</v>
      </c>
      <c r="I258">
        <f t="shared" si="52"/>
        <v>0</v>
      </c>
      <c r="J258">
        <f t="shared" si="52"/>
        <v>0</v>
      </c>
      <c r="K258">
        <f t="shared" si="52"/>
        <v>0</v>
      </c>
      <c r="L258">
        <f t="shared" si="52"/>
        <v>0</v>
      </c>
      <c r="M258">
        <f t="shared" si="52"/>
        <v>0</v>
      </c>
      <c r="N258">
        <f t="shared" si="52"/>
        <v>0</v>
      </c>
      <c r="O258">
        <f t="shared" si="52"/>
        <v>0</v>
      </c>
      <c r="P258">
        <f t="shared" si="52"/>
        <v>0</v>
      </c>
      <c r="Q258">
        <f t="shared" si="52"/>
        <v>0</v>
      </c>
      <c r="R258">
        <f t="shared" si="52"/>
        <v>0</v>
      </c>
      <c r="S258">
        <f t="shared" si="52"/>
        <v>96195.63939051122</v>
      </c>
      <c r="T258">
        <f t="shared" si="52"/>
        <v>0</v>
      </c>
      <c r="U258">
        <f t="shared" si="52"/>
        <v>0</v>
      </c>
      <c r="V258">
        <f t="shared" si="52"/>
        <v>0</v>
      </c>
      <c r="W258">
        <f t="shared" si="52"/>
        <v>0</v>
      </c>
      <c r="X258">
        <f t="shared" si="52"/>
        <v>0</v>
      </c>
      <c r="Y258">
        <f t="shared" si="52"/>
        <v>0</v>
      </c>
      <c r="Z258">
        <f t="shared" si="52"/>
        <v>0</v>
      </c>
      <c r="AA258">
        <f t="shared" si="52"/>
        <v>0</v>
      </c>
      <c r="AB258">
        <f t="shared" si="52"/>
        <v>0</v>
      </c>
      <c r="AC258">
        <f t="shared" si="52"/>
        <v>0</v>
      </c>
      <c r="AD258">
        <f t="shared" si="52"/>
        <v>0</v>
      </c>
      <c r="AE258">
        <f t="shared" si="52"/>
        <v>0</v>
      </c>
      <c r="AF258">
        <f t="shared" si="52"/>
        <v>0</v>
      </c>
      <c r="AG258">
        <f t="shared" si="52"/>
        <v>0</v>
      </c>
      <c r="AH258">
        <f t="shared" si="52"/>
        <v>0</v>
      </c>
      <c r="AI258">
        <f t="shared" si="52"/>
        <v>0</v>
      </c>
      <c r="AJ258">
        <f t="shared" si="52"/>
        <v>0</v>
      </c>
      <c r="AK258">
        <f t="shared" si="52"/>
        <v>0</v>
      </c>
      <c r="AL258">
        <f t="shared" si="52"/>
        <v>0</v>
      </c>
    </row>
    <row r="259" spans="1:38">
      <c r="A259" s="13" t="s">
        <v>26</v>
      </c>
      <c r="B259">
        <f t="shared" ref="B259:AL259" si="53">B22*B60</f>
        <v>0</v>
      </c>
      <c r="C259">
        <f t="shared" si="53"/>
        <v>0</v>
      </c>
      <c r="D259">
        <f t="shared" si="53"/>
        <v>0</v>
      </c>
      <c r="E259">
        <f t="shared" si="53"/>
        <v>0</v>
      </c>
      <c r="F259">
        <f t="shared" si="53"/>
        <v>0</v>
      </c>
      <c r="G259">
        <f t="shared" si="53"/>
        <v>0</v>
      </c>
      <c r="H259">
        <f t="shared" si="53"/>
        <v>0</v>
      </c>
      <c r="I259">
        <f t="shared" si="53"/>
        <v>0</v>
      </c>
      <c r="J259">
        <f t="shared" si="53"/>
        <v>0</v>
      </c>
      <c r="K259">
        <f t="shared" si="53"/>
        <v>0</v>
      </c>
      <c r="L259">
        <f t="shared" si="53"/>
        <v>0</v>
      </c>
      <c r="M259">
        <f t="shared" si="53"/>
        <v>0</v>
      </c>
      <c r="N259">
        <f t="shared" si="53"/>
        <v>0</v>
      </c>
      <c r="O259">
        <f t="shared" si="53"/>
        <v>0</v>
      </c>
      <c r="P259">
        <f t="shared" si="53"/>
        <v>0</v>
      </c>
      <c r="Q259">
        <f t="shared" si="53"/>
        <v>0</v>
      </c>
      <c r="R259">
        <f t="shared" si="53"/>
        <v>0</v>
      </c>
      <c r="S259">
        <f t="shared" si="53"/>
        <v>0</v>
      </c>
      <c r="T259">
        <f t="shared" si="53"/>
        <v>118768.7633489617</v>
      </c>
      <c r="U259">
        <f t="shared" si="53"/>
        <v>0</v>
      </c>
      <c r="V259">
        <f t="shared" si="53"/>
        <v>0</v>
      </c>
      <c r="W259">
        <f t="shared" si="53"/>
        <v>0</v>
      </c>
      <c r="X259">
        <f t="shared" si="53"/>
        <v>0</v>
      </c>
      <c r="Y259">
        <f t="shared" si="53"/>
        <v>0</v>
      </c>
      <c r="Z259">
        <f t="shared" si="53"/>
        <v>0</v>
      </c>
      <c r="AA259">
        <f t="shared" si="53"/>
        <v>0</v>
      </c>
      <c r="AB259">
        <f t="shared" si="53"/>
        <v>0</v>
      </c>
      <c r="AC259">
        <f t="shared" si="53"/>
        <v>0</v>
      </c>
      <c r="AD259">
        <f t="shared" si="53"/>
        <v>0</v>
      </c>
      <c r="AE259">
        <f t="shared" si="53"/>
        <v>0</v>
      </c>
      <c r="AF259">
        <f t="shared" si="53"/>
        <v>0</v>
      </c>
      <c r="AG259">
        <f t="shared" si="53"/>
        <v>0</v>
      </c>
      <c r="AH259">
        <f t="shared" si="53"/>
        <v>0</v>
      </c>
      <c r="AI259">
        <f t="shared" si="53"/>
        <v>0</v>
      </c>
      <c r="AJ259">
        <f t="shared" si="53"/>
        <v>0</v>
      </c>
      <c r="AK259">
        <f t="shared" si="53"/>
        <v>0</v>
      </c>
      <c r="AL259">
        <f t="shared" si="53"/>
        <v>0</v>
      </c>
    </row>
    <row r="260" spans="1:38">
      <c r="A260" s="13" t="s">
        <v>27</v>
      </c>
      <c r="B260">
        <f t="shared" ref="B260:AL260" si="54">B23*B61</f>
        <v>0</v>
      </c>
      <c r="C260">
        <f t="shared" si="54"/>
        <v>0</v>
      </c>
      <c r="D260">
        <f t="shared" si="54"/>
        <v>0</v>
      </c>
      <c r="E260">
        <f t="shared" si="54"/>
        <v>0</v>
      </c>
      <c r="F260">
        <f t="shared" si="54"/>
        <v>0</v>
      </c>
      <c r="G260">
        <f t="shared" si="54"/>
        <v>0</v>
      </c>
      <c r="H260">
        <f t="shared" si="54"/>
        <v>0</v>
      </c>
      <c r="I260">
        <f t="shared" si="54"/>
        <v>0</v>
      </c>
      <c r="J260">
        <f t="shared" si="54"/>
        <v>0</v>
      </c>
      <c r="K260">
        <f t="shared" si="54"/>
        <v>0</v>
      </c>
      <c r="L260">
        <f t="shared" si="54"/>
        <v>0</v>
      </c>
      <c r="M260">
        <f t="shared" si="54"/>
        <v>0</v>
      </c>
      <c r="N260">
        <f t="shared" si="54"/>
        <v>0</v>
      </c>
      <c r="O260">
        <f t="shared" si="54"/>
        <v>0</v>
      </c>
      <c r="P260">
        <f t="shared" si="54"/>
        <v>0</v>
      </c>
      <c r="Q260">
        <f t="shared" si="54"/>
        <v>0</v>
      </c>
      <c r="R260">
        <f t="shared" si="54"/>
        <v>0</v>
      </c>
      <c r="S260">
        <f t="shared" si="54"/>
        <v>0</v>
      </c>
      <c r="T260">
        <f t="shared" si="54"/>
        <v>0</v>
      </c>
      <c r="U260">
        <f t="shared" si="54"/>
        <v>21798.601190268964</v>
      </c>
      <c r="V260">
        <f t="shared" si="54"/>
        <v>0</v>
      </c>
      <c r="W260">
        <f t="shared" si="54"/>
        <v>0</v>
      </c>
      <c r="X260">
        <f t="shared" si="54"/>
        <v>0</v>
      </c>
      <c r="Y260">
        <f t="shared" si="54"/>
        <v>0</v>
      </c>
      <c r="Z260">
        <f t="shared" si="54"/>
        <v>0</v>
      </c>
      <c r="AA260">
        <f t="shared" si="54"/>
        <v>0</v>
      </c>
      <c r="AB260">
        <f t="shared" si="54"/>
        <v>0</v>
      </c>
      <c r="AC260">
        <f t="shared" si="54"/>
        <v>0</v>
      </c>
      <c r="AD260">
        <f t="shared" si="54"/>
        <v>0</v>
      </c>
      <c r="AE260">
        <f t="shared" si="54"/>
        <v>0</v>
      </c>
      <c r="AF260">
        <f t="shared" si="54"/>
        <v>0</v>
      </c>
      <c r="AG260">
        <f t="shared" si="54"/>
        <v>0</v>
      </c>
      <c r="AH260">
        <f t="shared" si="54"/>
        <v>0</v>
      </c>
      <c r="AI260">
        <f t="shared" si="54"/>
        <v>0</v>
      </c>
      <c r="AJ260">
        <f t="shared" si="54"/>
        <v>0</v>
      </c>
      <c r="AK260">
        <f t="shared" si="54"/>
        <v>0</v>
      </c>
      <c r="AL260">
        <f t="shared" si="54"/>
        <v>0</v>
      </c>
    </row>
    <row r="261" spans="1:38">
      <c r="A261" s="13" t="s">
        <v>28</v>
      </c>
      <c r="B261">
        <f t="shared" ref="B261:AL261" si="55">B24*B62</f>
        <v>0</v>
      </c>
      <c r="C261">
        <f t="shared" si="55"/>
        <v>0</v>
      </c>
      <c r="D261">
        <f t="shared" si="55"/>
        <v>0</v>
      </c>
      <c r="E261">
        <f t="shared" si="55"/>
        <v>0</v>
      </c>
      <c r="F261">
        <f t="shared" si="55"/>
        <v>0</v>
      </c>
      <c r="G261">
        <f t="shared" si="55"/>
        <v>0</v>
      </c>
      <c r="H261">
        <f t="shared" si="55"/>
        <v>0</v>
      </c>
      <c r="I261">
        <f t="shared" si="55"/>
        <v>0</v>
      </c>
      <c r="J261">
        <f t="shared" si="55"/>
        <v>0</v>
      </c>
      <c r="K261">
        <f t="shared" si="55"/>
        <v>0</v>
      </c>
      <c r="L261">
        <f t="shared" si="55"/>
        <v>0</v>
      </c>
      <c r="M261">
        <f t="shared" si="55"/>
        <v>0</v>
      </c>
      <c r="N261">
        <f t="shared" si="55"/>
        <v>0</v>
      </c>
      <c r="O261">
        <f t="shared" si="55"/>
        <v>0</v>
      </c>
      <c r="P261">
        <f t="shared" si="55"/>
        <v>0</v>
      </c>
      <c r="Q261">
        <f t="shared" si="55"/>
        <v>0</v>
      </c>
      <c r="R261">
        <f t="shared" si="55"/>
        <v>0</v>
      </c>
      <c r="S261">
        <f t="shared" si="55"/>
        <v>0</v>
      </c>
      <c r="T261">
        <f t="shared" si="55"/>
        <v>0</v>
      </c>
      <c r="U261">
        <f t="shared" si="55"/>
        <v>0</v>
      </c>
      <c r="V261">
        <f t="shared" si="55"/>
        <v>47655.742973393368</v>
      </c>
      <c r="W261">
        <f t="shared" si="55"/>
        <v>0</v>
      </c>
      <c r="X261">
        <f t="shared" si="55"/>
        <v>0</v>
      </c>
      <c r="Y261">
        <f t="shared" si="55"/>
        <v>0</v>
      </c>
      <c r="Z261">
        <f t="shared" si="55"/>
        <v>0</v>
      </c>
      <c r="AA261">
        <f t="shared" si="55"/>
        <v>0</v>
      </c>
      <c r="AB261">
        <f t="shared" si="55"/>
        <v>0</v>
      </c>
      <c r="AC261">
        <f t="shared" si="55"/>
        <v>0</v>
      </c>
      <c r="AD261">
        <f t="shared" si="55"/>
        <v>0</v>
      </c>
      <c r="AE261">
        <f t="shared" si="55"/>
        <v>0</v>
      </c>
      <c r="AF261">
        <f t="shared" si="55"/>
        <v>0</v>
      </c>
      <c r="AG261">
        <f t="shared" si="55"/>
        <v>0</v>
      </c>
      <c r="AH261">
        <f t="shared" si="55"/>
        <v>0</v>
      </c>
      <c r="AI261">
        <f t="shared" si="55"/>
        <v>0</v>
      </c>
      <c r="AJ261">
        <f t="shared" si="55"/>
        <v>0</v>
      </c>
      <c r="AK261">
        <f t="shared" si="55"/>
        <v>0</v>
      </c>
      <c r="AL261">
        <f t="shared" si="55"/>
        <v>0</v>
      </c>
    </row>
    <row r="262" spans="1:38">
      <c r="A262" s="13" t="s">
        <v>29</v>
      </c>
      <c r="B262">
        <f t="shared" ref="B262:AL262" si="56">B25*B63</f>
        <v>0</v>
      </c>
      <c r="C262">
        <f t="shared" si="56"/>
        <v>0</v>
      </c>
      <c r="D262">
        <f t="shared" si="56"/>
        <v>0</v>
      </c>
      <c r="E262">
        <f t="shared" si="56"/>
        <v>0</v>
      </c>
      <c r="F262">
        <f t="shared" si="56"/>
        <v>0</v>
      </c>
      <c r="G262">
        <f t="shared" si="56"/>
        <v>0</v>
      </c>
      <c r="H262">
        <f t="shared" si="56"/>
        <v>0</v>
      </c>
      <c r="I262">
        <f t="shared" si="56"/>
        <v>0</v>
      </c>
      <c r="J262">
        <f t="shared" si="56"/>
        <v>0</v>
      </c>
      <c r="K262">
        <f t="shared" si="56"/>
        <v>0</v>
      </c>
      <c r="L262">
        <f t="shared" si="56"/>
        <v>0</v>
      </c>
      <c r="M262">
        <f t="shared" si="56"/>
        <v>0</v>
      </c>
      <c r="N262">
        <f t="shared" si="56"/>
        <v>0</v>
      </c>
      <c r="O262">
        <f t="shared" si="56"/>
        <v>0</v>
      </c>
      <c r="P262">
        <f t="shared" si="56"/>
        <v>0</v>
      </c>
      <c r="Q262">
        <f t="shared" si="56"/>
        <v>0</v>
      </c>
      <c r="R262">
        <f t="shared" si="56"/>
        <v>0</v>
      </c>
      <c r="S262">
        <f t="shared" si="56"/>
        <v>0</v>
      </c>
      <c r="T262">
        <f t="shared" si="56"/>
        <v>0</v>
      </c>
      <c r="U262">
        <f t="shared" si="56"/>
        <v>0</v>
      </c>
      <c r="V262">
        <f t="shared" si="56"/>
        <v>0</v>
      </c>
      <c r="W262">
        <f t="shared" si="56"/>
        <v>14973.981392778827</v>
      </c>
      <c r="X262">
        <f t="shared" si="56"/>
        <v>0</v>
      </c>
      <c r="Y262">
        <f t="shared" si="56"/>
        <v>0</v>
      </c>
      <c r="Z262">
        <f t="shared" si="56"/>
        <v>0</v>
      </c>
      <c r="AA262">
        <f t="shared" si="56"/>
        <v>0</v>
      </c>
      <c r="AB262">
        <f t="shared" si="56"/>
        <v>0</v>
      </c>
      <c r="AC262">
        <f t="shared" si="56"/>
        <v>0</v>
      </c>
      <c r="AD262">
        <f t="shared" si="56"/>
        <v>0</v>
      </c>
      <c r="AE262">
        <f t="shared" si="56"/>
        <v>0</v>
      </c>
      <c r="AF262">
        <f t="shared" si="56"/>
        <v>0</v>
      </c>
      <c r="AG262">
        <f t="shared" si="56"/>
        <v>0</v>
      </c>
      <c r="AH262">
        <f t="shared" si="56"/>
        <v>0</v>
      </c>
      <c r="AI262">
        <f t="shared" si="56"/>
        <v>0</v>
      </c>
      <c r="AJ262">
        <f t="shared" si="56"/>
        <v>0</v>
      </c>
      <c r="AK262">
        <f t="shared" si="56"/>
        <v>0</v>
      </c>
      <c r="AL262">
        <f t="shared" si="56"/>
        <v>0</v>
      </c>
    </row>
    <row r="263" spans="1:38">
      <c r="A263" s="13" t="s">
        <v>30</v>
      </c>
      <c r="B263">
        <f t="shared" ref="B263:AL263" si="57">B26*B64</f>
        <v>0</v>
      </c>
      <c r="C263">
        <f t="shared" si="57"/>
        <v>0</v>
      </c>
      <c r="D263">
        <f t="shared" si="57"/>
        <v>0</v>
      </c>
      <c r="E263">
        <f t="shared" si="57"/>
        <v>0</v>
      </c>
      <c r="F263">
        <f t="shared" si="57"/>
        <v>0</v>
      </c>
      <c r="G263">
        <f t="shared" si="57"/>
        <v>0</v>
      </c>
      <c r="H263">
        <f t="shared" si="57"/>
        <v>0</v>
      </c>
      <c r="I263">
        <f t="shared" si="57"/>
        <v>0</v>
      </c>
      <c r="J263">
        <f t="shared" si="57"/>
        <v>0</v>
      </c>
      <c r="K263">
        <f t="shared" si="57"/>
        <v>0</v>
      </c>
      <c r="L263">
        <f t="shared" si="57"/>
        <v>0</v>
      </c>
      <c r="M263">
        <f t="shared" si="57"/>
        <v>0</v>
      </c>
      <c r="N263">
        <f t="shared" si="57"/>
        <v>0</v>
      </c>
      <c r="O263">
        <f t="shared" si="57"/>
        <v>0</v>
      </c>
      <c r="P263">
        <f t="shared" si="57"/>
        <v>0</v>
      </c>
      <c r="Q263">
        <f t="shared" si="57"/>
        <v>0</v>
      </c>
      <c r="R263">
        <f t="shared" si="57"/>
        <v>0</v>
      </c>
      <c r="S263">
        <f t="shared" si="57"/>
        <v>0</v>
      </c>
      <c r="T263">
        <f t="shared" si="57"/>
        <v>0</v>
      </c>
      <c r="U263">
        <f t="shared" si="57"/>
        <v>0</v>
      </c>
      <c r="V263">
        <f t="shared" si="57"/>
        <v>0</v>
      </c>
      <c r="W263">
        <f t="shared" si="57"/>
        <v>0</v>
      </c>
      <c r="X263">
        <f t="shared" si="57"/>
        <v>9277.4559108000922</v>
      </c>
      <c r="Y263">
        <f t="shared" si="57"/>
        <v>0</v>
      </c>
      <c r="Z263">
        <f t="shared" si="57"/>
        <v>0</v>
      </c>
      <c r="AA263">
        <f t="shared" si="57"/>
        <v>0</v>
      </c>
      <c r="AB263">
        <f t="shared" si="57"/>
        <v>0</v>
      </c>
      <c r="AC263">
        <f t="shared" si="57"/>
        <v>0</v>
      </c>
      <c r="AD263">
        <f t="shared" si="57"/>
        <v>0</v>
      </c>
      <c r="AE263">
        <f t="shared" si="57"/>
        <v>0</v>
      </c>
      <c r="AF263">
        <f t="shared" si="57"/>
        <v>0</v>
      </c>
      <c r="AG263">
        <f t="shared" si="57"/>
        <v>0</v>
      </c>
      <c r="AH263">
        <f t="shared" si="57"/>
        <v>0</v>
      </c>
      <c r="AI263">
        <f t="shared" si="57"/>
        <v>0</v>
      </c>
      <c r="AJ263">
        <f t="shared" si="57"/>
        <v>0</v>
      </c>
      <c r="AK263">
        <f t="shared" si="57"/>
        <v>0</v>
      </c>
      <c r="AL263">
        <f t="shared" si="57"/>
        <v>0</v>
      </c>
    </row>
    <row r="264" spans="1:38">
      <c r="A264" s="13" t="s">
        <v>31</v>
      </c>
      <c r="B264">
        <f t="shared" ref="B264:AL264" si="58">B27*B65</f>
        <v>0</v>
      </c>
      <c r="C264">
        <f t="shared" si="58"/>
        <v>0</v>
      </c>
      <c r="D264">
        <f t="shared" si="58"/>
        <v>0</v>
      </c>
      <c r="E264">
        <f t="shared" si="58"/>
        <v>0</v>
      </c>
      <c r="F264">
        <f t="shared" si="58"/>
        <v>0</v>
      </c>
      <c r="G264">
        <f t="shared" si="58"/>
        <v>0</v>
      </c>
      <c r="H264">
        <f t="shared" si="58"/>
        <v>0</v>
      </c>
      <c r="I264">
        <f t="shared" si="58"/>
        <v>0</v>
      </c>
      <c r="J264">
        <f t="shared" si="58"/>
        <v>0</v>
      </c>
      <c r="K264">
        <f t="shared" si="58"/>
        <v>0</v>
      </c>
      <c r="L264">
        <f t="shared" si="58"/>
        <v>0</v>
      </c>
      <c r="M264">
        <f t="shared" si="58"/>
        <v>0</v>
      </c>
      <c r="N264">
        <f t="shared" si="58"/>
        <v>0</v>
      </c>
      <c r="O264">
        <f t="shared" si="58"/>
        <v>0</v>
      </c>
      <c r="P264">
        <f t="shared" si="58"/>
        <v>0</v>
      </c>
      <c r="Q264">
        <f t="shared" si="58"/>
        <v>0</v>
      </c>
      <c r="R264">
        <f t="shared" si="58"/>
        <v>0</v>
      </c>
      <c r="S264">
        <f t="shared" si="58"/>
        <v>0</v>
      </c>
      <c r="T264">
        <f t="shared" si="58"/>
        <v>0</v>
      </c>
      <c r="U264">
        <f t="shared" si="58"/>
        <v>0</v>
      </c>
      <c r="V264">
        <f t="shared" si="58"/>
        <v>0</v>
      </c>
      <c r="W264">
        <f t="shared" si="58"/>
        <v>0</v>
      </c>
      <c r="X264">
        <f t="shared" si="58"/>
        <v>0</v>
      </c>
      <c r="Y264">
        <f t="shared" si="58"/>
        <v>34612.480422261011</v>
      </c>
      <c r="Z264">
        <f t="shared" si="58"/>
        <v>0</v>
      </c>
      <c r="AA264">
        <f t="shared" si="58"/>
        <v>0</v>
      </c>
      <c r="AB264">
        <f t="shared" si="58"/>
        <v>0</v>
      </c>
      <c r="AC264">
        <f t="shared" si="58"/>
        <v>0</v>
      </c>
      <c r="AD264">
        <f t="shared" si="58"/>
        <v>0</v>
      </c>
      <c r="AE264">
        <f t="shared" si="58"/>
        <v>0</v>
      </c>
      <c r="AF264">
        <f t="shared" si="58"/>
        <v>0</v>
      </c>
      <c r="AG264">
        <f t="shared" si="58"/>
        <v>0</v>
      </c>
      <c r="AH264">
        <f t="shared" si="58"/>
        <v>0</v>
      </c>
      <c r="AI264">
        <f t="shared" si="58"/>
        <v>0</v>
      </c>
      <c r="AJ264">
        <f t="shared" si="58"/>
        <v>0</v>
      </c>
      <c r="AK264">
        <f t="shared" si="58"/>
        <v>0</v>
      </c>
      <c r="AL264">
        <f t="shared" si="58"/>
        <v>0</v>
      </c>
    </row>
    <row r="265" spans="1:38">
      <c r="A265" s="13" t="s">
        <v>32</v>
      </c>
      <c r="B265">
        <f t="shared" ref="B265:AL265" si="59">B28*B66</f>
        <v>0</v>
      </c>
      <c r="C265">
        <f t="shared" si="59"/>
        <v>0</v>
      </c>
      <c r="D265">
        <f t="shared" si="59"/>
        <v>0</v>
      </c>
      <c r="E265">
        <f t="shared" si="59"/>
        <v>0</v>
      </c>
      <c r="F265">
        <f t="shared" si="59"/>
        <v>0</v>
      </c>
      <c r="G265">
        <f t="shared" si="59"/>
        <v>0</v>
      </c>
      <c r="H265">
        <f t="shared" si="59"/>
        <v>0</v>
      </c>
      <c r="I265">
        <f t="shared" si="59"/>
        <v>0</v>
      </c>
      <c r="J265">
        <f t="shared" si="59"/>
        <v>0</v>
      </c>
      <c r="K265">
        <f t="shared" si="59"/>
        <v>0</v>
      </c>
      <c r="L265">
        <f t="shared" si="59"/>
        <v>0</v>
      </c>
      <c r="M265">
        <f t="shared" si="59"/>
        <v>0</v>
      </c>
      <c r="N265">
        <f t="shared" si="59"/>
        <v>0</v>
      </c>
      <c r="O265">
        <f t="shared" si="59"/>
        <v>0</v>
      </c>
      <c r="P265">
        <f t="shared" si="59"/>
        <v>0</v>
      </c>
      <c r="Q265">
        <f t="shared" si="59"/>
        <v>0</v>
      </c>
      <c r="R265">
        <f t="shared" si="59"/>
        <v>0</v>
      </c>
      <c r="S265">
        <f t="shared" si="59"/>
        <v>0</v>
      </c>
      <c r="T265">
        <f t="shared" si="59"/>
        <v>0</v>
      </c>
      <c r="U265">
        <f t="shared" si="59"/>
        <v>0</v>
      </c>
      <c r="V265">
        <f t="shared" si="59"/>
        <v>0</v>
      </c>
      <c r="W265">
        <f t="shared" si="59"/>
        <v>0</v>
      </c>
      <c r="X265">
        <f t="shared" si="59"/>
        <v>0</v>
      </c>
      <c r="Y265">
        <f t="shared" si="59"/>
        <v>0</v>
      </c>
      <c r="Z265">
        <f t="shared" si="59"/>
        <v>23761.041881667468</v>
      </c>
      <c r="AA265">
        <f t="shared" si="59"/>
        <v>0</v>
      </c>
      <c r="AB265">
        <f t="shared" si="59"/>
        <v>0</v>
      </c>
      <c r="AC265">
        <f t="shared" si="59"/>
        <v>0</v>
      </c>
      <c r="AD265">
        <f t="shared" si="59"/>
        <v>0</v>
      </c>
      <c r="AE265">
        <f t="shared" si="59"/>
        <v>0</v>
      </c>
      <c r="AF265">
        <f t="shared" si="59"/>
        <v>0</v>
      </c>
      <c r="AG265">
        <f t="shared" si="59"/>
        <v>0</v>
      </c>
      <c r="AH265">
        <f t="shared" si="59"/>
        <v>0</v>
      </c>
      <c r="AI265">
        <f t="shared" si="59"/>
        <v>0</v>
      </c>
      <c r="AJ265">
        <f t="shared" si="59"/>
        <v>0</v>
      </c>
      <c r="AK265">
        <f t="shared" si="59"/>
        <v>0</v>
      </c>
      <c r="AL265">
        <f t="shared" si="59"/>
        <v>0</v>
      </c>
    </row>
    <row r="266" spans="1:38">
      <c r="A266" s="13" t="s">
        <v>33</v>
      </c>
      <c r="B266">
        <f t="shared" ref="B266:AL266" si="60">B29*B67</f>
        <v>0</v>
      </c>
      <c r="C266">
        <f t="shared" si="60"/>
        <v>0</v>
      </c>
      <c r="D266">
        <f t="shared" si="60"/>
        <v>0</v>
      </c>
      <c r="E266">
        <f t="shared" si="60"/>
        <v>0</v>
      </c>
      <c r="F266">
        <f t="shared" si="60"/>
        <v>0</v>
      </c>
      <c r="G266">
        <f t="shared" si="60"/>
        <v>0</v>
      </c>
      <c r="H266">
        <f t="shared" si="60"/>
        <v>0</v>
      </c>
      <c r="I266">
        <f t="shared" si="60"/>
        <v>0</v>
      </c>
      <c r="J266">
        <f t="shared" si="60"/>
        <v>0</v>
      </c>
      <c r="K266">
        <f t="shared" si="60"/>
        <v>0</v>
      </c>
      <c r="L266">
        <f t="shared" si="60"/>
        <v>0</v>
      </c>
      <c r="M266">
        <f t="shared" si="60"/>
        <v>0</v>
      </c>
      <c r="N266">
        <f t="shared" si="60"/>
        <v>0</v>
      </c>
      <c r="O266">
        <f t="shared" si="60"/>
        <v>0</v>
      </c>
      <c r="P266">
        <f t="shared" si="60"/>
        <v>0</v>
      </c>
      <c r="Q266">
        <f t="shared" si="60"/>
        <v>0</v>
      </c>
      <c r="R266">
        <f t="shared" si="60"/>
        <v>0</v>
      </c>
      <c r="S266">
        <f t="shared" si="60"/>
        <v>0</v>
      </c>
      <c r="T266">
        <f t="shared" si="60"/>
        <v>0</v>
      </c>
      <c r="U266">
        <f t="shared" si="60"/>
        <v>0</v>
      </c>
      <c r="V266">
        <f t="shared" si="60"/>
        <v>0</v>
      </c>
      <c r="W266">
        <f t="shared" si="60"/>
        <v>0</v>
      </c>
      <c r="X266">
        <f t="shared" si="60"/>
        <v>0</v>
      </c>
      <c r="Y266">
        <f t="shared" si="60"/>
        <v>0</v>
      </c>
      <c r="Z266">
        <f t="shared" si="60"/>
        <v>0</v>
      </c>
      <c r="AA266">
        <f t="shared" si="60"/>
        <v>222009.28216877635</v>
      </c>
      <c r="AB266">
        <f t="shared" si="60"/>
        <v>0</v>
      </c>
      <c r="AC266">
        <f t="shared" si="60"/>
        <v>0</v>
      </c>
      <c r="AD266">
        <f t="shared" si="60"/>
        <v>0</v>
      </c>
      <c r="AE266">
        <f t="shared" si="60"/>
        <v>0</v>
      </c>
      <c r="AF266">
        <f t="shared" si="60"/>
        <v>0</v>
      </c>
      <c r="AG266">
        <f t="shared" si="60"/>
        <v>0</v>
      </c>
      <c r="AH266">
        <f t="shared" si="60"/>
        <v>0</v>
      </c>
      <c r="AI266">
        <f t="shared" si="60"/>
        <v>0</v>
      </c>
      <c r="AJ266">
        <f t="shared" si="60"/>
        <v>0</v>
      </c>
      <c r="AK266">
        <f t="shared" si="60"/>
        <v>0</v>
      </c>
      <c r="AL266">
        <f t="shared" si="60"/>
        <v>0</v>
      </c>
    </row>
    <row r="267" spans="1:38">
      <c r="A267" s="13" t="s">
        <v>34</v>
      </c>
      <c r="B267">
        <f t="shared" ref="B267:AL267" si="61">B30*B68</f>
        <v>0</v>
      </c>
      <c r="C267">
        <f t="shared" si="61"/>
        <v>0</v>
      </c>
      <c r="D267">
        <f t="shared" si="61"/>
        <v>0</v>
      </c>
      <c r="E267">
        <f t="shared" si="61"/>
        <v>0</v>
      </c>
      <c r="F267">
        <f t="shared" si="61"/>
        <v>0</v>
      </c>
      <c r="G267">
        <f t="shared" si="61"/>
        <v>0</v>
      </c>
      <c r="H267">
        <f t="shared" si="61"/>
        <v>0</v>
      </c>
      <c r="I267">
        <f t="shared" si="61"/>
        <v>0</v>
      </c>
      <c r="J267">
        <f t="shared" si="61"/>
        <v>0</v>
      </c>
      <c r="K267">
        <f t="shared" si="61"/>
        <v>0</v>
      </c>
      <c r="L267">
        <f t="shared" si="61"/>
        <v>0</v>
      </c>
      <c r="M267">
        <f t="shared" si="61"/>
        <v>0</v>
      </c>
      <c r="N267">
        <f t="shared" si="61"/>
        <v>0</v>
      </c>
      <c r="O267">
        <f t="shared" si="61"/>
        <v>0</v>
      </c>
      <c r="P267">
        <f t="shared" si="61"/>
        <v>0</v>
      </c>
      <c r="Q267">
        <f t="shared" si="61"/>
        <v>0</v>
      </c>
      <c r="R267">
        <f t="shared" si="61"/>
        <v>0</v>
      </c>
      <c r="S267">
        <f t="shared" si="61"/>
        <v>0</v>
      </c>
      <c r="T267">
        <f t="shared" si="61"/>
        <v>0</v>
      </c>
      <c r="U267">
        <f t="shared" si="61"/>
        <v>0</v>
      </c>
      <c r="V267">
        <f t="shared" si="61"/>
        <v>0</v>
      </c>
      <c r="W267">
        <f t="shared" si="61"/>
        <v>0</v>
      </c>
      <c r="X267">
        <f t="shared" si="61"/>
        <v>0</v>
      </c>
      <c r="Y267">
        <f t="shared" si="61"/>
        <v>0</v>
      </c>
      <c r="Z267">
        <f t="shared" si="61"/>
        <v>0</v>
      </c>
      <c r="AA267">
        <f t="shared" si="61"/>
        <v>0</v>
      </c>
      <c r="AB267">
        <f t="shared" si="61"/>
        <v>21551.088387431686</v>
      </c>
      <c r="AC267">
        <f t="shared" si="61"/>
        <v>0</v>
      </c>
      <c r="AD267">
        <f t="shared" si="61"/>
        <v>0</v>
      </c>
      <c r="AE267">
        <f t="shared" si="61"/>
        <v>0</v>
      </c>
      <c r="AF267">
        <f t="shared" si="61"/>
        <v>0</v>
      </c>
      <c r="AG267">
        <f t="shared" si="61"/>
        <v>0</v>
      </c>
      <c r="AH267">
        <f t="shared" si="61"/>
        <v>0</v>
      </c>
      <c r="AI267">
        <f t="shared" si="61"/>
        <v>0</v>
      </c>
      <c r="AJ267">
        <f t="shared" si="61"/>
        <v>0</v>
      </c>
      <c r="AK267">
        <f t="shared" si="61"/>
        <v>0</v>
      </c>
      <c r="AL267">
        <f t="shared" si="61"/>
        <v>0</v>
      </c>
    </row>
    <row r="268" spans="1:38">
      <c r="A268" s="13" t="s">
        <v>35</v>
      </c>
      <c r="B268">
        <f t="shared" ref="B268:AL268" si="62">B31*B69</f>
        <v>0</v>
      </c>
      <c r="C268">
        <f t="shared" si="62"/>
        <v>0</v>
      </c>
      <c r="D268">
        <f t="shared" si="62"/>
        <v>0</v>
      </c>
      <c r="E268">
        <f t="shared" si="62"/>
        <v>0</v>
      </c>
      <c r="F268">
        <f t="shared" si="62"/>
        <v>0</v>
      </c>
      <c r="G268">
        <f t="shared" si="62"/>
        <v>0</v>
      </c>
      <c r="H268">
        <f t="shared" si="62"/>
        <v>0</v>
      </c>
      <c r="I268">
        <f t="shared" si="62"/>
        <v>0</v>
      </c>
      <c r="J268">
        <f t="shared" si="62"/>
        <v>0</v>
      </c>
      <c r="K268">
        <f t="shared" si="62"/>
        <v>0</v>
      </c>
      <c r="L268">
        <f t="shared" si="62"/>
        <v>0</v>
      </c>
      <c r="M268">
        <f t="shared" si="62"/>
        <v>0</v>
      </c>
      <c r="N268">
        <f t="shared" si="62"/>
        <v>0</v>
      </c>
      <c r="O268">
        <f t="shared" si="62"/>
        <v>0</v>
      </c>
      <c r="P268">
        <f t="shared" si="62"/>
        <v>0</v>
      </c>
      <c r="Q268">
        <f t="shared" si="62"/>
        <v>0</v>
      </c>
      <c r="R268">
        <f t="shared" si="62"/>
        <v>0</v>
      </c>
      <c r="S268">
        <f t="shared" si="62"/>
        <v>0</v>
      </c>
      <c r="T268">
        <f t="shared" si="62"/>
        <v>0</v>
      </c>
      <c r="U268">
        <f t="shared" si="62"/>
        <v>0</v>
      </c>
      <c r="V268">
        <f t="shared" si="62"/>
        <v>0</v>
      </c>
      <c r="W268">
        <f t="shared" si="62"/>
        <v>0</v>
      </c>
      <c r="X268">
        <f t="shared" si="62"/>
        <v>0</v>
      </c>
      <c r="Y268">
        <f t="shared" si="62"/>
        <v>0</v>
      </c>
      <c r="Z268">
        <f t="shared" si="62"/>
        <v>0</v>
      </c>
      <c r="AA268">
        <f t="shared" si="62"/>
        <v>0</v>
      </c>
      <c r="AB268">
        <f t="shared" si="62"/>
        <v>0</v>
      </c>
      <c r="AC268">
        <f t="shared" si="62"/>
        <v>31060.728864020999</v>
      </c>
      <c r="AD268">
        <f t="shared" si="62"/>
        <v>0</v>
      </c>
      <c r="AE268">
        <f t="shared" si="62"/>
        <v>0</v>
      </c>
      <c r="AF268">
        <f t="shared" si="62"/>
        <v>0</v>
      </c>
      <c r="AG268">
        <f t="shared" si="62"/>
        <v>0</v>
      </c>
      <c r="AH268">
        <f t="shared" si="62"/>
        <v>0</v>
      </c>
      <c r="AI268">
        <f t="shared" si="62"/>
        <v>0</v>
      </c>
      <c r="AJ268">
        <f t="shared" si="62"/>
        <v>0</v>
      </c>
      <c r="AK268">
        <f t="shared" si="62"/>
        <v>0</v>
      </c>
      <c r="AL268">
        <f t="shared" si="62"/>
        <v>0</v>
      </c>
    </row>
    <row r="269" spans="1:38">
      <c r="A269" s="13" t="s">
        <v>36</v>
      </c>
      <c r="B269">
        <f t="shared" ref="B269:AL269" si="63">B32*B70</f>
        <v>0</v>
      </c>
      <c r="C269">
        <f t="shared" si="63"/>
        <v>0</v>
      </c>
      <c r="D269">
        <f t="shared" si="63"/>
        <v>0</v>
      </c>
      <c r="E269">
        <f t="shared" si="63"/>
        <v>0</v>
      </c>
      <c r="F269">
        <f t="shared" si="63"/>
        <v>0</v>
      </c>
      <c r="G269">
        <f t="shared" si="63"/>
        <v>0</v>
      </c>
      <c r="H269">
        <f t="shared" si="63"/>
        <v>0</v>
      </c>
      <c r="I269">
        <f t="shared" si="63"/>
        <v>0</v>
      </c>
      <c r="J269">
        <f t="shared" si="63"/>
        <v>0</v>
      </c>
      <c r="K269">
        <f t="shared" si="63"/>
        <v>0</v>
      </c>
      <c r="L269">
        <f t="shared" si="63"/>
        <v>0</v>
      </c>
      <c r="M269">
        <f t="shared" si="63"/>
        <v>0</v>
      </c>
      <c r="N269">
        <f t="shared" si="63"/>
        <v>0</v>
      </c>
      <c r="O269">
        <f t="shared" si="63"/>
        <v>0</v>
      </c>
      <c r="P269">
        <f t="shared" si="63"/>
        <v>0</v>
      </c>
      <c r="Q269">
        <f t="shared" si="63"/>
        <v>0</v>
      </c>
      <c r="R269">
        <f t="shared" si="63"/>
        <v>0</v>
      </c>
      <c r="S269">
        <f t="shared" si="63"/>
        <v>0</v>
      </c>
      <c r="T269">
        <f t="shared" si="63"/>
        <v>0</v>
      </c>
      <c r="U269">
        <f t="shared" si="63"/>
        <v>0</v>
      </c>
      <c r="V269">
        <f t="shared" si="63"/>
        <v>0</v>
      </c>
      <c r="W269">
        <f t="shared" si="63"/>
        <v>0</v>
      </c>
      <c r="X269">
        <f t="shared" si="63"/>
        <v>0</v>
      </c>
      <c r="Y269">
        <f t="shared" si="63"/>
        <v>0</v>
      </c>
      <c r="Z269">
        <f t="shared" si="63"/>
        <v>0</v>
      </c>
      <c r="AA269">
        <f t="shared" si="63"/>
        <v>0</v>
      </c>
      <c r="AB269">
        <f t="shared" si="63"/>
        <v>0</v>
      </c>
      <c r="AC269">
        <f t="shared" si="63"/>
        <v>0</v>
      </c>
      <c r="AD269">
        <f t="shared" si="63"/>
        <v>1910.8051548758212</v>
      </c>
      <c r="AE269">
        <f t="shared" si="63"/>
        <v>0</v>
      </c>
      <c r="AF269">
        <f t="shared" si="63"/>
        <v>0</v>
      </c>
      <c r="AG269">
        <f t="shared" si="63"/>
        <v>0</v>
      </c>
      <c r="AH269">
        <f t="shared" si="63"/>
        <v>0</v>
      </c>
      <c r="AI269">
        <f t="shared" si="63"/>
        <v>0</v>
      </c>
      <c r="AJ269">
        <f t="shared" si="63"/>
        <v>0</v>
      </c>
      <c r="AK269">
        <f t="shared" si="63"/>
        <v>0</v>
      </c>
      <c r="AL269">
        <f t="shared" si="63"/>
        <v>0</v>
      </c>
    </row>
    <row r="270" spans="1:38">
      <c r="A270" s="13" t="s">
        <v>37</v>
      </c>
      <c r="B270">
        <f t="shared" ref="B270:AL270" si="64">B33*B71</f>
        <v>0</v>
      </c>
      <c r="C270">
        <f t="shared" si="64"/>
        <v>0</v>
      </c>
      <c r="D270">
        <f t="shared" si="64"/>
        <v>0</v>
      </c>
      <c r="E270">
        <f t="shared" si="64"/>
        <v>0</v>
      </c>
      <c r="F270">
        <f t="shared" si="64"/>
        <v>0</v>
      </c>
      <c r="G270">
        <f t="shared" si="64"/>
        <v>0</v>
      </c>
      <c r="H270">
        <f t="shared" si="64"/>
        <v>0</v>
      </c>
      <c r="I270">
        <f t="shared" si="64"/>
        <v>0</v>
      </c>
      <c r="J270">
        <f t="shared" si="64"/>
        <v>0</v>
      </c>
      <c r="K270">
        <f t="shared" si="64"/>
        <v>0</v>
      </c>
      <c r="L270">
        <f t="shared" si="64"/>
        <v>0</v>
      </c>
      <c r="M270">
        <f t="shared" si="64"/>
        <v>0</v>
      </c>
      <c r="N270">
        <f t="shared" si="64"/>
        <v>0</v>
      </c>
      <c r="O270">
        <f t="shared" si="64"/>
        <v>0</v>
      </c>
      <c r="P270">
        <f t="shared" si="64"/>
        <v>0</v>
      </c>
      <c r="Q270">
        <f t="shared" si="64"/>
        <v>0</v>
      </c>
      <c r="R270">
        <f t="shared" si="64"/>
        <v>0</v>
      </c>
      <c r="S270">
        <f t="shared" si="64"/>
        <v>0</v>
      </c>
      <c r="T270">
        <f t="shared" si="64"/>
        <v>0</v>
      </c>
      <c r="U270">
        <f t="shared" si="64"/>
        <v>0</v>
      </c>
      <c r="V270">
        <f t="shared" si="64"/>
        <v>0</v>
      </c>
      <c r="W270">
        <f t="shared" si="64"/>
        <v>0</v>
      </c>
      <c r="X270">
        <f t="shared" si="64"/>
        <v>0</v>
      </c>
      <c r="Y270">
        <f t="shared" si="64"/>
        <v>0</v>
      </c>
      <c r="Z270">
        <f t="shared" si="64"/>
        <v>0</v>
      </c>
      <c r="AA270">
        <f t="shared" si="64"/>
        <v>0</v>
      </c>
      <c r="AB270">
        <f t="shared" si="64"/>
        <v>0</v>
      </c>
      <c r="AC270">
        <f t="shared" si="64"/>
        <v>0</v>
      </c>
      <c r="AD270">
        <f t="shared" si="64"/>
        <v>0</v>
      </c>
      <c r="AE270">
        <f t="shared" si="64"/>
        <v>6053.6012167115678</v>
      </c>
      <c r="AF270">
        <f t="shared" si="64"/>
        <v>0</v>
      </c>
      <c r="AG270">
        <f t="shared" si="64"/>
        <v>0</v>
      </c>
      <c r="AH270">
        <f t="shared" si="64"/>
        <v>0</v>
      </c>
      <c r="AI270">
        <f t="shared" si="64"/>
        <v>0</v>
      </c>
      <c r="AJ270">
        <f t="shared" si="64"/>
        <v>0</v>
      </c>
      <c r="AK270">
        <f t="shared" si="64"/>
        <v>0</v>
      </c>
      <c r="AL270">
        <f t="shared" si="64"/>
        <v>0</v>
      </c>
    </row>
    <row r="271" spans="1:38">
      <c r="A271" s="13" t="s">
        <v>38</v>
      </c>
      <c r="B271">
        <f t="shared" ref="B271:AL271" si="65">B34*B72</f>
        <v>0</v>
      </c>
      <c r="C271">
        <f t="shared" si="65"/>
        <v>0</v>
      </c>
      <c r="D271">
        <f t="shared" si="65"/>
        <v>0</v>
      </c>
      <c r="E271">
        <f t="shared" si="65"/>
        <v>0</v>
      </c>
      <c r="F271">
        <f t="shared" si="65"/>
        <v>0</v>
      </c>
      <c r="G271">
        <f t="shared" si="65"/>
        <v>0</v>
      </c>
      <c r="H271">
        <f t="shared" si="65"/>
        <v>0</v>
      </c>
      <c r="I271">
        <f t="shared" si="65"/>
        <v>0</v>
      </c>
      <c r="J271">
        <f t="shared" si="65"/>
        <v>0</v>
      </c>
      <c r="K271">
        <f t="shared" si="65"/>
        <v>0</v>
      </c>
      <c r="L271">
        <f t="shared" si="65"/>
        <v>0</v>
      </c>
      <c r="M271">
        <f t="shared" si="65"/>
        <v>0</v>
      </c>
      <c r="N271">
        <f t="shared" si="65"/>
        <v>0</v>
      </c>
      <c r="O271">
        <f t="shared" si="65"/>
        <v>0</v>
      </c>
      <c r="P271">
        <f t="shared" si="65"/>
        <v>0</v>
      </c>
      <c r="Q271">
        <f t="shared" si="65"/>
        <v>0</v>
      </c>
      <c r="R271">
        <f t="shared" si="65"/>
        <v>0</v>
      </c>
      <c r="S271">
        <f t="shared" si="65"/>
        <v>0</v>
      </c>
      <c r="T271">
        <f t="shared" si="65"/>
        <v>0</v>
      </c>
      <c r="U271">
        <f t="shared" si="65"/>
        <v>0</v>
      </c>
      <c r="V271">
        <f t="shared" si="65"/>
        <v>0</v>
      </c>
      <c r="W271">
        <f t="shared" si="65"/>
        <v>0</v>
      </c>
      <c r="X271">
        <f t="shared" si="65"/>
        <v>0</v>
      </c>
      <c r="Y271">
        <f t="shared" si="65"/>
        <v>0</v>
      </c>
      <c r="Z271">
        <f t="shared" si="65"/>
        <v>0</v>
      </c>
      <c r="AA271">
        <f t="shared" si="65"/>
        <v>0</v>
      </c>
      <c r="AB271">
        <f t="shared" si="65"/>
        <v>0</v>
      </c>
      <c r="AC271">
        <f t="shared" si="65"/>
        <v>0</v>
      </c>
      <c r="AD271">
        <f t="shared" si="65"/>
        <v>0</v>
      </c>
      <c r="AE271">
        <f t="shared" si="65"/>
        <v>0</v>
      </c>
      <c r="AF271">
        <f t="shared" si="65"/>
        <v>152494.58100000001</v>
      </c>
      <c r="AG271">
        <f t="shared" si="65"/>
        <v>0</v>
      </c>
      <c r="AH271">
        <f t="shared" si="65"/>
        <v>0</v>
      </c>
      <c r="AI271">
        <f t="shared" si="65"/>
        <v>0</v>
      </c>
      <c r="AJ271">
        <f t="shared" si="65"/>
        <v>0</v>
      </c>
      <c r="AK271">
        <f t="shared" si="65"/>
        <v>0</v>
      </c>
      <c r="AL271">
        <f t="shared" si="65"/>
        <v>0</v>
      </c>
    </row>
    <row r="272" spans="1:38">
      <c r="A272" s="13" t="s">
        <v>39</v>
      </c>
      <c r="B272">
        <f t="shared" ref="B272:AL272" si="66">B35*B73</f>
        <v>0</v>
      </c>
      <c r="C272">
        <f t="shared" si="66"/>
        <v>0</v>
      </c>
      <c r="D272">
        <f t="shared" si="66"/>
        <v>0</v>
      </c>
      <c r="E272">
        <f t="shared" si="66"/>
        <v>0</v>
      </c>
      <c r="F272">
        <f t="shared" si="66"/>
        <v>0</v>
      </c>
      <c r="G272">
        <f t="shared" si="66"/>
        <v>0</v>
      </c>
      <c r="H272">
        <f t="shared" si="66"/>
        <v>0</v>
      </c>
      <c r="I272">
        <f t="shared" si="66"/>
        <v>0</v>
      </c>
      <c r="J272">
        <f t="shared" si="66"/>
        <v>0</v>
      </c>
      <c r="K272">
        <f t="shared" si="66"/>
        <v>0</v>
      </c>
      <c r="L272">
        <f t="shared" si="66"/>
        <v>0</v>
      </c>
      <c r="M272">
        <f t="shared" si="66"/>
        <v>0</v>
      </c>
      <c r="N272">
        <f t="shared" si="66"/>
        <v>0</v>
      </c>
      <c r="O272">
        <f t="shared" si="66"/>
        <v>0</v>
      </c>
      <c r="P272">
        <f t="shared" si="66"/>
        <v>0</v>
      </c>
      <c r="Q272">
        <f t="shared" si="66"/>
        <v>0</v>
      </c>
      <c r="R272">
        <f t="shared" si="66"/>
        <v>0</v>
      </c>
      <c r="S272">
        <f t="shared" si="66"/>
        <v>0</v>
      </c>
      <c r="T272">
        <f t="shared" si="66"/>
        <v>0</v>
      </c>
      <c r="U272">
        <f t="shared" si="66"/>
        <v>0</v>
      </c>
      <c r="V272">
        <f t="shared" si="66"/>
        <v>0</v>
      </c>
      <c r="W272">
        <f t="shared" si="66"/>
        <v>0</v>
      </c>
      <c r="X272">
        <f t="shared" si="66"/>
        <v>0</v>
      </c>
      <c r="Y272">
        <f t="shared" si="66"/>
        <v>0</v>
      </c>
      <c r="Z272">
        <f t="shared" si="66"/>
        <v>0</v>
      </c>
      <c r="AA272">
        <f t="shared" si="66"/>
        <v>0</v>
      </c>
      <c r="AB272">
        <f t="shared" si="66"/>
        <v>0</v>
      </c>
      <c r="AC272">
        <f t="shared" si="66"/>
        <v>0</v>
      </c>
      <c r="AD272">
        <f t="shared" si="66"/>
        <v>0</v>
      </c>
      <c r="AE272">
        <f t="shared" si="66"/>
        <v>0</v>
      </c>
      <c r="AF272">
        <f t="shared" si="66"/>
        <v>0</v>
      </c>
      <c r="AG272">
        <f t="shared" si="66"/>
        <v>95386.19995677784</v>
      </c>
      <c r="AH272">
        <f t="shared" si="66"/>
        <v>0</v>
      </c>
      <c r="AI272">
        <f t="shared" si="66"/>
        <v>0</v>
      </c>
      <c r="AJ272">
        <f t="shared" si="66"/>
        <v>0</v>
      </c>
      <c r="AK272">
        <f t="shared" si="66"/>
        <v>0</v>
      </c>
      <c r="AL272">
        <f t="shared" si="66"/>
        <v>0</v>
      </c>
    </row>
    <row r="273" spans="1:38">
      <c r="A273" s="13" t="s">
        <v>40</v>
      </c>
      <c r="B273">
        <f t="shared" ref="B273:AL273" si="67">B36*B74</f>
        <v>0</v>
      </c>
      <c r="C273">
        <f t="shared" si="67"/>
        <v>0</v>
      </c>
      <c r="D273">
        <f t="shared" si="67"/>
        <v>0</v>
      </c>
      <c r="E273">
        <f t="shared" si="67"/>
        <v>0</v>
      </c>
      <c r="F273">
        <f t="shared" si="67"/>
        <v>0</v>
      </c>
      <c r="G273">
        <f t="shared" si="67"/>
        <v>0</v>
      </c>
      <c r="H273">
        <f t="shared" si="67"/>
        <v>0</v>
      </c>
      <c r="I273">
        <f t="shared" si="67"/>
        <v>0</v>
      </c>
      <c r="J273">
        <f t="shared" si="67"/>
        <v>0</v>
      </c>
      <c r="K273">
        <f t="shared" si="67"/>
        <v>0</v>
      </c>
      <c r="L273">
        <f t="shared" si="67"/>
        <v>0</v>
      </c>
      <c r="M273">
        <f t="shared" si="67"/>
        <v>0</v>
      </c>
      <c r="N273">
        <f t="shared" si="67"/>
        <v>0</v>
      </c>
      <c r="O273">
        <f t="shared" si="67"/>
        <v>0</v>
      </c>
      <c r="P273">
        <f t="shared" si="67"/>
        <v>0</v>
      </c>
      <c r="Q273">
        <f t="shared" si="67"/>
        <v>0</v>
      </c>
      <c r="R273">
        <f t="shared" si="67"/>
        <v>0</v>
      </c>
      <c r="S273">
        <f t="shared" si="67"/>
        <v>0</v>
      </c>
      <c r="T273">
        <f t="shared" si="67"/>
        <v>0</v>
      </c>
      <c r="U273">
        <f t="shared" si="67"/>
        <v>0</v>
      </c>
      <c r="V273">
        <f t="shared" si="67"/>
        <v>0</v>
      </c>
      <c r="W273">
        <f t="shared" si="67"/>
        <v>0</v>
      </c>
      <c r="X273">
        <f t="shared" si="67"/>
        <v>0</v>
      </c>
      <c r="Y273">
        <f t="shared" si="67"/>
        <v>0</v>
      </c>
      <c r="Z273">
        <f t="shared" si="67"/>
        <v>0</v>
      </c>
      <c r="AA273">
        <f t="shared" si="67"/>
        <v>0</v>
      </c>
      <c r="AB273">
        <f t="shared" si="67"/>
        <v>0</v>
      </c>
      <c r="AC273">
        <f t="shared" si="67"/>
        <v>0</v>
      </c>
      <c r="AD273">
        <f t="shared" si="67"/>
        <v>0</v>
      </c>
      <c r="AE273">
        <f t="shared" si="67"/>
        <v>0</v>
      </c>
      <c r="AF273">
        <f t="shared" si="67"/>
        <v>0</v>
      </c>
      <c r="AG273">
        <f t="shared" si="67"/>
        <v>0</v>
      </c>
      <c r="AH273">
        <f t="shared" si="67"/>
        <v>120558.43337264369</v>
      </c>
      <c r="AI273">
        <f t="shared" si="67"/>
        <v>0</v>
      </c>
      <c r="AJ273">
        <f t="shared" si="67"/>
        <v>0</v>
      </c>
      <c r="AK273">
        <f t="shared" si="67"/>
        <v>0</v>
      </c>
      <c r="AL273">
        <f t="shared" si="67"/>
        <v>0</v>
      </c>
    </row>
    <row r="274" spans="1:38">
      <c r="A274" s="13" t="s">
        <v>41</v>
      </c>
      <c r="B274">
        <f t="shared" ref="B274:AL274" si="68">B37*B75</f>
        <v>0</v>
      </c>
      <c r="C274">
        <f t="shared" si="68"/>
        <v>0</v>
      </c>
      <c r="D274">
        <f t="shared" si="68"/>
        <v>0</v>
      </c>
      <c r="E274">
        <f t="shared" si="68"/>
        <v>0</v>
      </c>
      <c r="F274">
        <f t="shared" si="68"/>
        <v>0</v>
      </c>
      <c r="G274">
        <f t="shared" si="68"/>
        <v>0</v>
      </c>
      <c r="H274">
        <f t="shared" si="68"/>
        <v>0</v>
      </c>
      <c r="I274">
        <f t="shared" si="68"/>
        <v>0</v>
      </c>
      <c r="J274">
        <f t="shared" si="68"/>
        <v>0</v>
      </c>
      <c r="K274">
        <f t="shared" si="68"/>
        <v>0</v>
      </c>
      <c r="L274">
        <f t="shared" si="68"/>
        <v>0</v>
      </c>
      <c r="M274">
        <f t="shared" si="68"/>
        <v>0</v>
      </c>
      <c r="N274">
        <f t="shared" si="68"/>
        <v>0</v>
      </c>
      <c r="O274">
        <f t="shared" si="68"/>
        <v>0</v>
      </c>
      <c r="P274">
        <f t="shared" si="68"/>
        <v>0</v>
      </c>
      <c r="Q274">
        <f t="shared" si="68"/>
        <v>0</v>
      </c>
      <c r="R274">
        <f t="shared" si="68"/>
        <v>0</v>
      </c>
      <c r="S274">
        <f t="shared" si="68"/>
        <v>0</v>
      </c>
      <c r="T274">
        <f t="shared" si="68"/>
        <v>0</v>
      </c>
      <c r="U274">
        <f t="shared" si="68"/>
        <v>0</v>
      </c>
      <c r="V274">
        <f t="shared" si="68"/>
        <v>0</v>
      </c>
      <c r="W274">
        <f t="shared" si="68"/>
        <v>0</v>
      </c>
      <c r="X274">
        <f t="shared" si="68"/>
        <v>0</v>
      </c>
      <c r="Y274">
        <f t="shared" si="68"/>
        <v>0</v>
      </c>
      <c r="Z274">
        <f t="shared" si="68"/>
        <v>0</v>
      </c>
      <c r="AA274">
        <f t="shared" si="68"/>
        <v>0</v>
      </c>
      <c r="AB274">
        <f t="shared" si="68"/>
        <v>0</v>
      </c>
      <c r="AC274">
        <f t="shared" si="68"/>
        <v>0</v>
      </c>
      <c r="AD274">
        <f t="shared" si="68"/>
        <v>0</v>
      </c>
      <c r="AE274">
        <f t="shared" si="68"/>
        <v>0</v>
      </c>
      <c r="AF274">
        <f t="shared" si="68"/>
        <v>0</v>
      </c>
      <c r="AG274">
        <f t="shared" si="68"/>
        <v>0</v>
      </c>
      <c r="AH274">
        <f t="shared" si="68"/>
        <v>0</v>
      </c>
      <c r="AI274">
        <f t="shared" si="68"/>
        <v>71192.415000000008</v>
      </c>
      <c r="AJ274">
        <f t="shared" si="68"/>
        <v>0</v>
      </c>
      <c r="AK274">
        <f t="shared" si="68"/>
        <v>0</v>
      </c>
      <c r="AL274">
        <f t="shared" si="68"/>
        <v>0</v>
      </c>
    </row>
    <row r="275" spans="1:38">
      <c r="A275" s="13" t="s">
        <v>42</v>
      </c>
      <c r="B275">
        <f t="shared" ref="B275:AL275" si="69">B38*B76</f>
        <v>0</v>
      </c>
      <c r="C275">
        <f t="shared" si="69"/>
        <v>0</v>
      </c>
      <c r="D275">
        <f t="shared" si="69"/>
        <v>0</v>
      </c>
      <c r="E275">
        <f t="shared" si="69"/>
        <v>0</v>
      </c>
      <c r="F275">
        <f t="shared" si="69"/>
        <v>0</v>
      </c>
      <c r="G275">
        <f t="shared" si="69"/>
        <v>0</v>
      </c>
      <c r="H275">
        <f t="shared" si="69"/>
        <v>0</v>
      </c>
      <c r="I275">
        <f t="shared" si="69"/>
        <v>0</v>
      </c>
      <c r="J275">
        <f t="shared" si="69"/>
        <v>0</v>
      </c>
      <c r="K275">
        <f t="shared" si="69"/>
        <v>0</v>
      </c>
      <c r="L275">
        <f t="shared" si="69"/>
        <v>0</v>
      </c>
      <c r="M275">
        <f t="shared" si="69"/>
        <v>0</v>
      </c>
      <c r="N275">
        <f t="shared" si="69"/>
        <v>0</v>
      </c>
      <c r="O275">
        <f t="shared" si="69"/>
        <v>0</v>
      </c>
      <c r="P275">
        <f t="shared" si="69"/>
        <v>0</v>
      </c>
      <c r="Q275">
        <f t="shared" si="69"/>
        <v>0</v>
      </c>
      <c r="R275">
        <f t="shared" si="69"/>
        <v>0</v>
      </c>
      <c r="S275">
        <f t="shared" si="69"/>
        <v>0</v>
      </c>
      <c r="T275">
        <f t="shared" si="69"/>
        <v>0</v>
      </c>
      <c r="U275">
        <f t="shared" si="69"/>
        <v>0</v>
      </c>
      <c r="V275">
        <f t="shared" si="69"/>
        <v>0</v>
      </c>
      <c r="W275">
        <f t="shared" si="69"/>
        <v>0</v>
      </c>
      <c r="X275">
        <f t="shared" si="69"/>
        <v>0</v>
      </c>
      <c r="Y275">
        <f t="shared" si="69"/>
        <v>0</v>
      </c>
      <c r="Z275">
        <f t="shared" si="69"/>
        <v>0</v>
      </c>
      <c r="AA275">
        <f t="shared" si="69"/>
        <v>0</v>
      </c>
      <c r="AB275">
        <f t="shared" si="69"/>
        <v>0</v>
      </c>
      <c r="AC275">
        <f t="shared" si="69"/>
        <v>0</v>
      </c>
      <c r="AD275">
        <f t="shared" si="69"/>
        <v>0</v>
      </c>
      <c r="AE275">
        <f t="shared" si="69"/>
        <v>0</v>
      </c>
      <c r="AF275">
        <f t="shared" si="69"/>
        <v>0</v>
      </c>
      <c r="AG275">
        <f t="shared" si="69"/>
        <v>0</v>
      </c>
      <c r="AH275">
        <f t="shared" si="69"/>
        <v>0</v>
      </c>
      <c r="AI275">
        <f t="shared" si="69"/>
        <v>0</v>
      </c>
      <c r="AJ275">
        <f t="shared" si="69"/>
        <v>28109.786850613604</v>
      </c>
      <c r="AK275">
        <f t="shared" si="69"/>
        <v>0</v>
      </c>
      <c r="AL275">
        <f t="shared" si="69"/>
        <v>0</v>
      </c>
    </row>
    <row r="276" spans="1:38">
      <c r="A276" s="13" t="s">
        <v>43</v>
      </c>
      <c r="B276">
        <f t="shared" ref="B276:AL276" si="70">B39*B77</f>
        <v>0</v>
      </c>
      <c r="C276">
        <f t="shared" si="70"/>
        <v>0</v>
      </c>
      <c r="D276">
        <f t="shared" si="70"/>
        <v>0</v>
      </c>
      <c r="E276">
        <f t="shared" si="70"/>
        <v>0</v>
      </c>
      <c r="F276">
        <f t="shared" si="70"/>
        <v>0</v>
      </c>
      <c r="G276">
        <f t="shared" si="70"/>
        <v>0</v>
      </c>
      <c r="H276">
        <f t="shared" si="70"/>
        <v>0</v>
      </c>
      <c r="I276">
        <f t="shared" si="70"/>
        <v>0</v>
      </c>
      <c r="J276">
        <f t="shared" si="70"/>
        <v>0</v>
      </c>
      <c r="K276">
        <f t="shared" si="70"/>
        <v>0</v>
      </c>
      <c r="L276">
        <f t="shared" si="70"/>
        <v>0</v>
      </c>
      <c r="M276">
        <f t="shared" si="70"/>
        <v>0</v>
      </c>
      <c r="N276">
        <f t="shared" si="70"/>
        <v>0</v>
      </c>
      <c r="O276">
        <f t="shared" si="70"/>
        <v>0</v>
      </c>
      <c r="P276">
        <f t="shared" si="70"/>
        <v>0</v>
      </c>
      <c r="Q276">
        <f t="shared" si="70"/>
        <v>0</v>
      </c>
      <c r="R276">
        <f t="shared" si="70"/>
        <v>0</v>
      </c>
      <c r="S276">
        <f t="shared" si="70"/>
        <v>0</v>
      </c>
      <c r="T276">
        <f t="shared" si="70"/>
        <v>0</v>
      </c>
      <c r="U276">
        <f t="shared" si="70"/>
        <v>0</v>
      </c>
      <c r="V276">
        <f t="shared" si="70"/>
        <v>0</v>
      </c>
      <c r="W276">
        <f t="shared" si="70"/>
        <v>0</v>
      </c>
      <c r="X276">
        <f t="shared" si="70"/>
        <v>0</v>
      </c>
      <c r="Y276">
        <f t="shared" si="70"/>
        <v>0</v>
      </c>
      <c r="Z276">
        <f t="shared" si="70"/>
        <v>0</v>
      </c>
      <c r="AA276">
        <f t="shared" si="70"/>
        <v>0</v>
      </c>
      <c r="AB276">
        <f t="shared" si="70"/>
        <v>0</v>
      </c>
      <c r="AC276">
        <f t="shared" si="70"/>
        <v>0</v>
      </c>
      <c r="AD276">
        <f t="shared" si="70"/>
        <v>0</v>
      </c>
      <c r="AE276">
        <f t="shared" si="70"/>
        <v>0</v>
      </c>
      <c r="AF276">
        <f t="shared" si="70"/>
        <v>0</v>
      </c>
      <c r="AG276">
        <f t="shared" si="70"/>
        <v>0</v>
      </c>
      <c r="AH276">
        <f t="shared" si="70"/>
        <v>0</v>
      </c>
      <c r="AI276">
        <f t="shared" si="70"/>
        <v>0</v>
      </c>
      <c r="AJ276">
        <f t="shared" si="70"/>
        <v>0</v>
      </c>
      <c r="AK276">
        <f t="shared" si="70"/>
        <v>20084.964918175436</v>
      </c>
      <c r="AL276">
        <f t="shared" si="70"/>
        <v>0</v>
      </c>
    </row>
    <row r="277" spans="1:38">
      <c r="A277" s="13" t="s">
        <v>44</v>
      </c>
      <c r="B277">
        <f t="shared" ref="B277:AL277" si="71">B40*B78</f>
        <v>0</v>
      </c>
      <c r="C277">
        <f t="shared" si="71"/>
        <v>0</v>
      </c>
      <c r="D277">
        <f t="shared" si="71"/>
        <v>0</v>
      </c>
      <c r="E277">
        <f t="shared" si="71"/>
        <v>0</v>
      </c>
      <c r="F277">
        <f t="shared" si="71"/>
        <v>0</v>
      </c>
      <c r="G277">
        <f t="shared" si="71"/>
        <v>0</v>
      </c>
      <c r="H277">
        <f t="shared" si="71"/>
        <v>0</v>
      </c>
      <c r="I277">
        <f t="shared" si="71"/>
        <v>0</v>
      </c>
      <c r="J277">
        <f t="shared" si="71"/>
        <v>0</v>
      </c>
      <c r="K277">
        <f t="shared" si="71"/>
        <v>0</v>
      </c>
      <c r="L277">
        <f t="shared" si="71"/>
        <v>0</v>
      </c>
      <c r="M277">
        <f t="shared" si="71"/>
        <v>0</v>
      </c>
      <c r="N277">
        <f t="shared" si="71"/>
        <v>0</v>
      </c>
      <c r="O277">
        <f t="shared" si="71"/>
        <v>0</v>
      </c>
      <c r="P277">
        <f t="shared" si="71"/>
        <v>0</v>
      </c>
      <c r="Q277">
        <f t="shared" si="71"/>
        <v>0</v>
      </c>
      <c r="R277">
        <f t="shared" si="71"/>
        <v>0</v>
      </c>
      <c r="S277">
        <f t="shared" si="71"/>
        <v>0</v>
      </c>
      <c r="T277">
        <f t="shared" si="71"/>
        <v>0</v>
      </c>
      <c r="U277">
        <f t="shared" si="71"/>
        <v>0</v>
      </c>
      <c r="V277">
        <f t="shared" si="71"/>
        <v>0</v>
      </c>
      <c r="W277">
        <f t="shared" si="71"/>
        <v>0</v>
      </c>
      <c r="X277">
        <f t="shared" si="71"/>
        <v>0</v>
      </c>
      <c r="Y277">
        <f t="shared" si="71"/>
        <v>0</v>
      </c>
      <c r="Z277">
        <f t="shared" si="71"/>
        <v>0</v>
      </c>
      <c r="AA277">
        <f t="shared" si="71"/>
        <v>0</v>
      </c>
      <c r="AB277">
        <f t="shared" si="71"/>
        <v>0</v>
      </c>
      <c r="AC277">
        <f t="shared" si="71"/>
        <v>0</v>
      </c>
      <c r="AD277">
        <f t="shared" si="71"/>
        <v>0</v>
      </c>
      <c r="AE277">
        <f t="shared" si="71"/>
        <v>0</v>
      </c>
      <c r="AF277">
        <f t="shared" si="71"/>
        <v>0</v>
      </c>
      <c r="AG277">
        <f t="shared" si="71"/>
        <v>0</v>
      </c>
      <c r="AH277">
        <f t="shared" si="71"/>
        <v>0</v>
      </c>
      <c r="AI277">
        <f t="shared" si="71"/>
        <v>0</v>
      </c>
      <c r="AJ277">
        <f t="shared" si="71"/>
        <v>0</v>
      </c>
      <c r="AK277">
        <f t="shared" si="71"/>
        <v>0</v>
      </c>
      <c r="AL277">
        <f t="shared" si="71"/>
        <v>1473</v>
      </c>
    </row>
    <row r="278" spans="1:38">
      <c r="A278" t="s">
        <v>142</v>
      </c>
    </row>
    <row r="279" spans="1:38">
      <c r="A279" s="13" t="s">
        <v>45</v>
      </c>
      <c r="B279" cm="1">
        <f t="array" ref="B279">MMULT($B4:$AL4,'matrice coefficient technqiue'!AS$11:AS$47)</f>
        <v>7.0791113342315692E-2</v>
      </c>
      <c r="C279" cm="1">
        <f t="array" ref="C279">MMULT($B4:$AL4,'matrice coefficient technqiue'!AT$11:AT$47)</f>
        <v>8.6212530891997766E-8</v>
      </c>
      <c r="D279" cm="1">
        <f t="array" ref="D279">MMULT($B4:$AL4,'matrice coefficient technqiue'!AU$11:AU$47)</f>
        <v>8.3781288513196384E-2</v>
      </c>
      <c r="E279" cm="1">
        <f t="array" ref="E279">MMULT($B4:$AL4,'matrice coefficient technqiue'!AV$11:AV$47)</f>
        <v>5.7479077454999821E-3</v>
      </c>
      <c r="F279" cm="1">
        <f t="array" ref="F279">MMULT($B4:$AL4,'matrice coefficient technqiue'!AW$11:AW$47)</f>
        <v>1.705336342457223E-2</v>
      </c>
      <c r="G279" cm="1">
        <f t="array" ref="G279">MMULT($B4:$AL4,'matrice coefficient technqiue'!AX$11:AX$47)</f>
        <v>0</v>
      </c>
      <c r="H279" cm="1">
        <f t="array" ref="H279">MMULT($B4:$AL4,'matrice coefficient technqiue'!AY$11:AY$47)</f>
        <v>5.2665807478362227E-4</v>
      </c>
      <c r="I279" cm="1">
        <f t="array" ref="I279">MMULT($B4:$AL4,'matrice coefficient technqiue'!AZ$11:AZ$47)</f>
        <v>0</v>
      </c>
      <c r="J279" cm="1">
        <f t="array" ref="J279">MMULT($B4:$AL4,'matrice coefficient technqiue'!BA$11:BA$47)</f>
        <v>1.1230601143196073E-3</v>
      </c>
      <c r="K279" cm="1">
        <f t="array" ref="K279">MMULT($B4:$AL4,'matrice coefficient technqiue'!BB$11:BB$47)</f>
        <v>7.5380029265900388E-8</v>
      </c>
      <c r="L279" cm="1">
        <f t="array" ref="L279">MMULT($B4:$AL4,'matrice coefficient technqiue'!BC$11:BC$47)</f>
        <v>3.452755887899214E-7</v>
      </c>
      <c r="M279" cm="1">
        <f t="array" ref="M279">MMULT($B4:$AL4,'matrice coefficient technqiue'!BD$11:BD$47)</f>
        <v>2.2464435544541365E-7</v>
      </c>
      <c r="N279" cm="1">
        <f t="array" ref="N279">MMULT($B4:$AL4,'matrice coefficient technqiue'!BE$11:BE$47)</f>
        <v>4.9829649739658474E-6</v>
      </c>
      <c r="O279" cm="1">
        <f t="array" ref="O279">MMULT($B4:$AL4,'matrice coefficient technqiue'!BF$11:BF$47)</f>
        <v>0</v>
      </c>
      <c r="P279" cm="1">
        <f t="array" ref="P279">MMULT($B4:$AL4,'matrice coefficient technqiue'!BG$11:BG$47)</f>
        <v>2.0873274547766064E-7</v>
      </c>
      <c r="Q279" cm="1">
        <f t="array" ref="Q279">MMULT($B4:$AL4,'matrice coefficient technqiue'!BH$11:BH$47)</f>
        <v>4.0868491093991952E-5</v>
      </c>
      <c r="R279" cm="1">
        <f t="array" ref="R279">MMULT($B4:$AL4,'matrice coefficient technqiue'!BI$11:BI$47)</f>
        <v>1.5593876473129708E-4</v>
      </c>
      <c r="S279" cm="1">
        <f t="array" ref="S279">MMULT($B4:$AL4,'matrice coefficient technqiue'!BJ$11:BJ$47)</f>
        <v>2.4242064229997034E-4</v>
      </c>
      <c r="T279" cm="1">
        <f t="array" ref="T279">MMULT($B4:$AL4,'matrice coefficient technqiue'!BK$11:BK$47)</f>
        <v>4.4219466424912758E-7</v>
      </c>
      <c r="U279" cm="1">
        <f t="array" ref="U279">MMULT($B4:$AL4,'matrice coefficient technqiue'!BL$11:BL$47)</f>
        <v>5.9617817574194361E-7</v>
      </c>
      <c r="V279" cm="1">
        <f t="array" ref="V279">MMULT($B4:$AL4,'matrice coefficient technqiue'!BM$11:BM$47)</f>
        <v>6.0496685311287454E-3</v>
      </c>
      <c r="W279" cm="1">
        <f t="array" ref="W279">MMULT($B4:$AL4,'matrice coefficient technqiue'!BN$11:BN$47)</f>
        <v>4.5557310190491305E-5</v>
      </c>
      <c r="X279" cm="1">
        <f t="array" ref="X279">MMULT($B4:$AL4,'matrice coefficient technqiue'!BO$11:BO$47)</f>
        <v>2.9294964186337022E-6</v>
      </c>
      <c r="Y279" cm="1">
        <f t="array" ref="Y279">MMULT($B4:$AL4,'matrice coefficient technqiue'!BP$11:BP$47)</f>
        <v>1.6015374026607206E-7</v>
      </c>
      <c r="Z279" cm="1">
        <f t="array" ref="Z279">MMULT($B4:$AL4,'matrice coefficient technqiue'!BQ$11:BQ$47)</f>
        <v>2.3913816501033878E-6</v>
      </c>
      <c r="AA279" cm="1">
        <f t="array" ref="AA279">MMULT($B4:$AL4,'matrice coefficient technqiue'!BR$11:BR$47)</f>
        <v>3.040154334737104E-6</v>
      </c>
      <c r="AB279" cm="1">
        <f t="array" ref="AB279">MMULT($B4:$AL4,'matrice coefficient technqiue'!BS$11:BS$47)</f>
        <v>3.3507060897731402E-6</v>
      </c>
      <c r="AC279" cm="1">
        <f t="array" ref="AC279">MMULT($B4:$AL4,'matrice coefficient technqiue'!BT$11:BT$47)</f>
        <v>7.8368192311146756E-6</v>
      </c>
      <c r="AD279" cm="1">
        <f t="array" ref="AD279">MMULT($B4:$AL4,'matrice coefficient technqiue'!BU$11:BU$47)</f>
        <v>4.0164664347123678E-6</v>
      </c>
      <c r="AE279" cm="1">
        <f t="array" ref="AE279">MMULT($B4:$AL4,'matrice coefficient technqiue'!BV$11:BV$47)</f>
        <v>6.4552229105863636E-5</v>
      </c>
      <c r="AF279" cm="1">
        <f t="array" ref="AF279">MMULT($B4:$AL4,'matrice coefficient technqiue'!BW$11:BW$47)</f>
        <v>1.9739074336540813E-4</v>
      </c>
      <c r="AG279" cm="1">
        <f t="array" ref="AG279">MMULT($B4:$AL4,'matrice coefficient technqiue'!BX$11:BX$47)</f>
        <v>7.3879702882033652E-5</v>
      </c>
      <c r="AH279" cm="1">
        <f t="array" ref="AH279">MMULT($B4:$AL4,'matrice coefficient technqiue'!BY$11:BY$47)</f>
        <v>3.8048733915921424E-6</v>
      </c>
      <c r="AI279" cm="1">
        <f t="array" ref="AI279">MMULT($B4:$AL4,'matrice coefficient technqiue'!BZ$11:BZ$47)</f>
        <v>2.9830874850129115E-5</v>
      </c>
      <c r="AJ279" cm="1">
        <f t="array" ref="AJ279">MMULT($B4:$AL4,'matrice coefficient technqiue'!CA$11:CA$47)</f>
        <v>2.880532452115843E-4</v>
      </c>
      <c r="AK279" cm="1">
        <f t="array" ref="AK279">MMULT($B4:$AL4,'matrice coefficient technqiue'!CB$11:CB$47)</f>
        <v>7.8531935844611221E-5</v>
      </c>
      <c r="AL279" cm="1">
        <f t="array" ref="AL279">MMULT($B4:$AL4,'matrice coefficient technqiue'!CC$11:CC$47)</f>
        <v>0</v>
      </c>
    </row>
    <row r="280" spans="1:38">
      <c r="A280" s="13" t="s">
        <v>9</v>
      </c>
      <c r="B280" cm="1">
        <f t="array" ref="B280">MMULT($B5:$AL5,'matrice coefficient technqiue'!AS$11:AS$47)</f>
        <v>9.7698151093985122E-4</v>
      </c>
      <c r="C280" cm="1">
        <f t="array" ref="C280">MMULT($B5:$AL5,'matrice coefficient technqiue'!AT$11:AT$47)</f>
        <v>6.1096688946642771E-3</v>
      </c>
      <c r="D280" cm="1">
        <f t="array" ref="D280">MMULT($B5:$AL5,'matrice coefficient technqiue'!AU$11:AU$47)</f>
        <v>9.3616747657392324E-4</v>
      </c>
      <c r="E280" cm="1">
        <f t="array" ref="E280">MMULT($B5:$AL5,'matrice coefficient technqiue'!AV$11:AV$47)</f>
        <v>4.5315679836987848E-4</v>
      </c>
      <c r="F280" cm="1">
        <f t="array" ref="F280">MMULT($B5:$AL5,'matrice coefficient technqiue'!AW$11:AW$47)</f>
        <v>8.34321928154408E-4</v>
      </c>
      <c r="G280" cm="1">
        <f t="array" ref="G280">MMULT($B5:$AL5,'matrice coefficient technqiue'!AX$11:AX$47)</f>
        <v>1.5767845264200002E-3</v>
      </c>
      <c r="H280" cm="1">
        <f t="array" ref="H280">MMULT($B5:$AL5,'matrice coefficient technqiue'!AY$11:AY$47)</f>
        <v>4.464763403025554E-3</v>
      </c>
      <c r="I280" cm="1">
        <f t="array" ref="I280">MMULT($B5:$AL5,'matrice coefficient technqiue'!AZ$11:AZ$47)</f>
        <v>2.6756226332274354E-4</v>
      </c>
      <c r="J280" cm="1">
        <f t="array" ref="J280">MMULT($B5:$AL5,'matrice coefficient technqiue'!BA$11:BA$47)</f>
        <v>5.0162397961539922E-3</v>
      </c>
      <c r="K280" cm="1">
        <f t="array" ref="K280">MMULT($B5:$AL5,'matrice coefficient technqiue'!BB$11:BB$47)</f>
        <v>1.1890291906520851E-3</v>
      </c>
      <c r="L280" cm="1">
        <f t="array" ref="L280">MMULT($B5:$AL5,'matrice coefficient technqiue'!BC$11:BC$47)</f>
        <v>1.7636811573882151E-4</v>
      </c>
      <c r="M280" cm="1">
        <f t="array" ref="M280">MMULT($B5:$AL5,'matrice coefficient technqiue'!BD$11:BD$47)</f>
        <v>2.3104597237209762E-4</v>
      </c>
      <c r="N280" cm="1">
        <f t="array" ref="N280">MMULT($B5:$AL5,'matrice coefficient technqiue'!BE$11:BE$47)</f>
        <v>1.5269884698746516E-4</v>
      </c>
      <c r="O280" cm="1">
        <f t="array" ref="O280">MMULT($B5:$AL5,'matrice coefficient technqiue'!BF$11:BF$47)</f>
        <v>1.2278850450952902E-4</v>
      </c>
      <c r="P280" cm="1">
        <f t="array" ref="P280">MMULT($B5:$AL5,'matrice coefficient technqiue'!BG$11:BG$47)</f>
        <v>2.3276794421243674E-4</v>
      </c>
      <c r="Q280" cm="1">
        <f t="array" ref="Q280">MMULT($B5:$AL5,'matrice coefficient technqiue'!BH$11:BH$47)</f>
        <v>3.179036936573319E-4</v>
      </c>
      <c r="R280" cm="1">
        <f t="array" ref="R280">MMULT($B5:$AL5,'matrice coefficient technqiue'!BI$11:BI$47)</f>
        <v>1.9197346068678347E-4</v>
      </c>
      <c r="S280" cm="1">
        <f t="array" ref="S280">MMULT($B5:$AL5,'matrice coefficient technqiue'!BJ$11:BJ$47)</f>
        <v>1.3020954016269872E-3</v>
      </c>
      <c r="T280" cm="1">
        <f t="array" ref="T280">MMULT($B5:$AL5,'matrice coefficient technqiue'!BK$11:BK$47)</f>
        <v>3.6611811260575379E-5</v>
      </c>
      <c r="U280" cm="1">
        <f t="array" ref="U280">MMULT($B5:$AL5,'matrice coefficient technqiue'!BL$11:BL$47)</f>
        <v>1.7453690662111477E-5</v>
      </c>
      <c r="V280" cm="1">
        <f t="array" ref="V280">MMULT($B5:$AL5,'matrice coefficient technqiue'!BM$11:BM$47)</f>
        <v>3.2807115917575248E-4</v>
      </c>
      <c r="W280" cm="1">
        <f t="array" ref="W280">MMULT($B5:$AL5,'matrice coefficient technqiue'!BN$11:BN$47)</f>
        <v>1.551145673773629E-5</v>
      </c>
      <c r="X280" cm="1">
        <f t="array" ref="X280">MMULT($B5:$AL5,'matrice coefficient technqiue'!BO$11:BO$47)</f>
        <v>5.1309191077097483E-5</v>
      </c>
      <c r="Y280" cm="1">
        <f t="array" ref="Y280">MMULT($B5:$AL5,'matrice coefficient technqiue'!BP$11:BP$47)</f>
        <v>1.4536394685399456E-5</v>
      </c>
      <c r="Z280" cm="1">
        <f t="array" ref="Z280">MMULT($B5:$AL5,'matrice coefficient technqiue'!BQ$11:BQ$47)</f>
        <v>1.3474727927172812E-5</v>
      </c>
      <c r="AA280" cm="1">
        <f t="array" ref="AA280">MMULT($B5:$AL5,'matrice coefficient technqiue'!BR$11:BR$47)</f>
        <v>2.0711409429484038E-6</v>
      </c>
      <c r="AB280" cm="1">
        <f t="array" ref="AB280">MMULT($B5:$AL5,'matrice coefficient technqiue'!BS$11:BS$47)</f>
        <v>1.8672223525276793E-5</v>
      </c>
      <c r="AC280" cm="1">
        <f t="array" ref="AC280">MMULT($B5:$AL5,'matrice coefficient technqiue'!BT$11:BT$47)</f>
        <v>9.617481244438792E-5</v>
      </c>
      <c r="AD280" cm="1">
        <f t="array" ref="AD280">MMULT($B5:$AL5,'matrice coefficient technqiue'!BU$11:BU$47)</f>
        <v>3.3906179362643062E-5</v>
      </c>
      <c r="AE280" cm="1">
        <f t="array" ref="AE280">MMULT($B5:$AL5,'matrice coefficient technqiue'!BV$11:BV$47)</f>
        <v>8.2171494910543032E-5</v>
      </c>
      <c r="AF280" cm="1">
        <f t="array" ref="AF280">MMULT($B5:$AL5,'matrice coefficient technqiue'!BW$11:BW$47)</f>
        <v>1.1506289599076314E-4</v>
      </c>
      <c r="AG280" cm="1">
        <f t="array" ref="AG280">MMULT($B5:$AL5,'matrice coefficient technqiue'!BX$11:BX$47)</f>
        <v>3.6671386212076163E-5</v>
      </c>
      <c r="AH280" cm="1">
        <f t="array" ref="AH280">MMULT($B5:$AL5,'matrice coefficient technqiue'!BY$11:BY$47)</f>
        <v>4.1766673851127383E-5</v>
      </c>
      <c r="AI280" cm="1">
        <f t="array" ref="AI280">MMULT($B5:$AL5,'matrice coefficient technqiue'!BZ$11:BZ$47)</f>
        <v>1.2290051101932713E-5</v>
      </c>
      <c r="AJ280" cm="1">
        <f t="array" ref="AJ280">MMULT($B5:$AL5,'matrice coefficient technqiue'!CA$11:CA$47)</f>
        <v>4.387958300798729E-5</v>
      </c>
      <c r="AK280" cm="1">
        <f t="array" ref="AK280">MMULT($B5:$AL5,'matrice coefficient technqiue'!CB$11:CB$47)</f>
        <v>1.236438653611761E-4</v>
      </c>
      <c r="AL280" cm="1">
        <f t="array" ref="AL280">MMULT($B5:$AL5,'matrice coefficient technqiue'!CC$11:CC$47)</f>
        <v>0</v>
      </c>
    </row>
    <row r="281" spans="1:38">
      <c r="A281" s="13" t="s">
        <v>10</v>
      </c>
      <c r="B281" cm="1">
        <f t="array" ref="B281">MMULT($B6:$AL6,'matrice coefficient technqiue'!AS$11:AS$47)</f>
        <v>1.9543509204205861E-2</v>
      </c>
      <c r="C281" cm="1">
        <f t="array" ref="C281">MMULT($B6:$AL6,'matrice coefficient technqiue'!AT$11:AT$47)</f>
        <v>1.327581167963234E-3</v>
      </c>
      <c r="D281" cm="1">
        <f t="array" ref="D281">MMULT($B6:$AL6,'matrice coefficient technqiue'!AU$11:AU$47)</f>
        <v>3.4442667844662489E-2</v>
      </c>
      <c r="E281" cm="1">
        <f t="array" ref="E281">MMULT($B6:$AL6,'matrice coefficient technqiue'!AV$11:AV$47)</f>
        <v>3.8509327966047063E-3</v>
      </c>
      <c r="F281" cm="1">
        <f t="array" ref="F281">MMULT($B6:$AL6,'matrice coefficient technqiue'!AW$11:AW$47)</f>
        <v>9.7877689748968565E-4</v>
      </c>
      <c r="G281" cm="1">
        <f t="array" ref="G281">MMULT($B6:$AL6,'matrice coefficient technqiue'!AX$11:AX$47)</f>
        <v>3.67863310045566E-4</v>
      </c>
      <c r="H281" cm="1">
        <f t="array" ref="H281">MMULT($B6:$AL6,'matrice coefficient technqiue'!AY$11:AY$47)</f>
        <v>5.4865253333490419E-3</v>
      </c>
      <c r="I281" cm="1">
        <f t="array" ref="I281">MMULT($B6:$AL6,'matrice coefficient technqiue'!AZ$11:AZ$47)</f>
        <v>2.5472069183414599E-3</v>
      </c>
      <c r="J281" cm="1">
        <f t="array" ref="J281">MMULT($B6:$AL6,'matrice coefficient technqiue'!BA$11:BA$47)</f>
        <v>4.0233956119112844E-4</v>
      </c>
      <c r="K281" cm="1">
        <f t="array" ref="K281">MMULT($B6:$AL6,'matrice coefficient technqiue'!BB$11:BB$47)</f>
        <v>3.6204489817382037E-4</v>
      </c>
      <c r="L281" cm="1">
        <f t="array" ref="L281">MMULT($B6:$AL6,'matrice coefficient technqiue'!BC$11:BC$47)</f>
        <v>3.3315771762073258E-4</v>
      </c>
      <c r="M281" cm="1">
        <f t="array" ref="M281">MMULT($B6:$AL6,'matrice coefficient technqiue'!BD$11:BD$47)</f>
        <v>3.5241779682557958E-4</v>
      </c>
      <c r="N281" cm="1">
        <f t="array" ref="N281">MMULT($B6:$AL6,'matrice coefficient technqiue'!BE$11:BE$47)</f>
        <v>3.4607233317949149E-4</v>
      </c>
      <c r="O281" cm="1">
        <f t="array" ref="O281">MMULT($B6:$AL6,'matrice coefficient technqiue'!BF$11:BF$47)</f>
        <v>2.0166178265478189E-4</v>
      </c>
      <c r="P281" cm="1">
        <f t="array" ref="P281">MMULT($B6:$AL6,'matrice coefficient technqiue'!BG$11:BG$47)</f>
        <v>5.1087199626619452E-4</v>
      </c>
      <c r="Q281" cm="1">
        <f t="array" ref="Q281">MMULT($B6:$AL6,'matrice coefficient technqiue'!BH$11:BH$47)</f>
        <v>7.7144964338736867E-5</v>
      </c>
      <c r="R281" cm="1">
        <f t="array" ref="R281">MMULT($B6:$AL6,'matrice coefficient technqiue'!BI$11:BI$47)</f>
        <v>6.6151565026560579E-4</v>
      </c>
      <c r="S281" cm="1">
        <f t="array" ref="S281">MMULT($B6:$AL6,'matrice coefficient technqiue'!BJ$11:BJ$47)</f>
        <v>2.5809569018443864E-4</v>
      </c>
      <c r="T281" cm="1">
        <f t="array" ref="T281">MMULT($B6:$AL6,'matrice coefficient technqiue'!BK$11:BK$47)</f>
        <v>1.2415752834023814E-3</v>
      </c>
      <c r="U281" cm="1">
        <f t="array" ref="U281">MMULT($B6:$AL6,'matrice coefficient technqiue'!BL$11:BL$47)</f>
        <v>6.0528222613585186E-4</v>
      </c>
      <c r="V281" cm="1">
        <f t="array" ref="V281">MMULT($B6:$AL6,'matrice coefficient technqiue'!BM$11:BM$47)</f>
        <v>4.3979242000295411E-2</v>
      </c>
      <c r="W281" cm="1">
        <f t="array" ref="W281">MMULT($B6:$AL6,'matrice coefficient technqiue'!BN$11:BN$47)</f>
        <v>1.8133693009304676E-3</v>
      </c>
      <c r="X281" cm="1">
        <f t="array" ref="X281">MMULT($B6:$AL6,'matrice coefficient technqiue'!BO$11:BO$47)</f>
        <v>9.2319481446904712E-4</v>
      </c>
      <c r="Y281" cm="1">
        <f t="array" ref="Y281">MMULT($B6:$AL6,'matrice coefficient technqiue'!BP$11:BP$47)</f>
        <v>5.4491136822309235E-4</v>
      </c>
      <c r="Z281" cm="1">
        <f t="array" ref="Z281">MMULT($B6:$AL6,'matrice coefficient technqiue'!BQ$11:BQ$47)</f>
        <v>7.151431042396753E-5</v>
      </c>
      <c r="AA281" cm="1">
        <f t="array" ref="AA281">MMULT($B6:$AL6,'matrice coefficient technqiue'!BR$11:BR$47)</f>
        <v>8.2643538833958451E-5</v>
      </c>
      <c r="AB281" cm="1">
        <f t="array" ref="AB281">MMULT($B6:$AL6,'matrice coefficient technqiue'!BS$11:BS$47)</f>
        <v>8.0002571143285078E-4</v>
      </c>
      <c r="AC281" cm="1">
        <f t="array" ref="AC281">MMULT($B6:$AL6,'matrice coefficient technqiue'!BT$11:BT$47)</f>
        <v>2.0947731346351705E-3</v>
      </c>
      <c r="AD281" cm="1">
        <f t="array" ref="AD281">MMULT($B6:$AL6,'matrice coefficient technqiue'!BU$11:BU$47)</f>
        <v>2.2984217306984489E-3</v>
      </c>
      <c r="AE281" cm="1">
        <f t="array" ref="AE281">MMULT($B6:$AL6,'matrice coefficient technqiue'!BV$11:BV$47)</f>
        <v>1.231918006138151E-3</v>
      </c>
      <c r="AF281" cm="1">
        <f t="array" ref="AF281">MMULT($B6:$AL6,'matrice coefficient technqiue'!BW$11:BW$47)</f>
        <v>4.9748241112101738E-4</v>
      </c>
      <c r="AG281" cm="1">
        <f t="array" ref="AG281">MMULT($B6:$AL6,'matrice coefficient technqiue'!BX$11:BX$47)</f>
        <v>4.8989225471319075E-3</v>
      </c>
      <c r="AH281" cm="1">
        <f t="array" ref="AH281">MMULT($B6:$AL6,'matrice coefficient technqiue'!BY$11:BY$47)</f>
        <v>3.2307747389782658E-3</v>
      </c>
      <c r="AI281" cm="1">
        <f t="array" ref="AI281">MMULT($B6:$AL6,'matrice coefficient technqiue'!BZ$11:BZ$47)</f>
        <v>1.6529412760903164E-3</v>
      </c>
      <c r="AJ281" cm="1">
        <f t="array" ref="AJ281">MMULT($B6:$AL6,'matrice coefficient technqiue'!CA$11:CA$47)</f>
        <v>5.6925169372069231E-3</v>
      </c>
      <c r="AK281" cm="1">
        <f t="array" ref="AK281">MMULT($B6:$AL6,'matrice coefficient technqiue'!CB$11:CB$47)</f>
        <v>1.2325143028285317E-3</v>
      </c>
      <c r="AL281" cm="1">
        <f t="array" ref="AL281">MMULT($B6:$AL6,'matrice coefficient technqiue'!CC$11:CC$47)</f>
        <v>0</v>
      </c>
    </row>
    <row r="282" spans="1:38">
      <c r="A282" s="13" t="s">
        <v>11</v>
      </c>
      <c r="B282" cm="1">
        <f t="array" ref="B282">MMULT($B7:$AL7,'matrice coefficient technqiue'!AS$11:AS$47)</f>
        <v>2.1491327351873078E-4</v>
      </c>
      <c r="C282" cm="1">
        <f t="array" ref="C282">MMULT($B7:$AL7,'matrice coefficient technqiue'!AT$11:AT$47)</f>
        <v>1.2559624918963616E-4</v>
      </c>
      <c r="D282" cm="1">
        <f t="array" ref="D282">MMULT($B7:$AL7,'matrice coefficient technqiue'!AU$11:AU$47)</f>
        <v>2.2758187690951671E-4</v>
      </c>
      <c r="E282" cm="1">
        <f t="array" ref="E282">MMULT($B7:$AL7,'matrice coefficient technqiue'!AV$11:AV$47)</f>
        <v>2.531246213309836E-2</v>
      </c>
      <c r="F282" cm="1">
        <f t="array" ref="F282">MMULT($B7:$AL7,'matrice coefficient technqiue'!AW$11:AW$47)</f>
        <v>2.6152596197799817E-3</v>
      </c>
      <c r="G282" cm="1">
        <f t="array" ref="G282">MMULT($B7:$AL7,'matrice coefficient technqiue'!AX$11:AX$47)</f>
        <v>8.1154990505710007E-5</v>
      </c>
      <c r="H282" cm="1">
        <f t="array" ref="H282">MMULT($B7:$AL7,'matrice coefficient technqiue'!AY$11:AY$47)</f>
        <v>3.7789317461135025E-4</v>
      </c>
      <c r="I282" cm="1">
        <f t="array" ref="I282">MMULT($B7:$AL7,'matrice coefficient technqiue'!AZ$11:AZ$47)</f>
        <v>4.7053556447753617E-4</v>
      </c>
      <c r="J282" cm="1">
        <f t="array" ref="J282">MMULT($B7:$AL7,'matrice coefficient technqiue'!BA$11:BA$47)</f>
        <v>4.9799644824094057E-4</v>
      </c>
      <c r="K282" cm="1">
        <f t="array" ref="K282">MMULT($B7:$AL7,'matrice coefficient technqiue'!BB$11:BB$47)</f>
        <v>1.5936063027454994E-4</v>
      </c>
      <c r="L282" cm="1">
        <f t="array" ref="L282">MMULT($B7:$AL7,'matrice coefficient technqiue'!BC$11:BC$47)</f>
        <v>5.2639841223224158E-4</v>
      </c>
      <c r="M282" cm="1">
        <f t="array" ref="M282">MMULT($B7:$AL7,'matrice coefficient technqiue'!BD$11:BD$47)</f>
        <v>3.5187718349024509E-4</v>
      </c>
      <c r="N282" cm="1">
        <f t="array" ref="N282">MMULT($B7:$AL7,'matrice coefficient technqiue'!BE$11:BE$47)</f>
        <v>4.2283824374028314E-4</v>
      </c>
      <c r="O282" cm="1">
        <f t="array" ref="O282">MMULT($B7:$AL7,'matrice coefficient technqiue'!BF$11:BF$47)</f>
        <v>7.8131772224309282E-4</v>
      </c>
      <c r="P282" cm="1">
        <f t="array" ref="P282">MMULT($B7:$AL7,'matrice coefficient technqiue'!BG$11:BG$47)</f>
        <v>1.0650915872645462E-3</v>
      </c>
      <c r="Q282" cm="1">
        <f t="array" ref="Q282">MMULT($B7:$AL7,'matrice coefficient technqiue'!BH$11:BH$47)</f>
        <v>1.4478695897936382E-5</v>
      </c>
      <c r="R282" cm="1">
        <f t="array" ref="R282">MMULT($B7:$AL7,'matrice coefficient technqiue'!BI$11:BI$47)</f>
        <v>1.8194349414013284E-4</v>
      </c>
      <c r="S282" cm="1">
        <f t="array" ref="S282">MMULT($B7:$AL7,'matrice coefficient technqiue'!BJ$11:BJ$47)</f>
        <v>2.9481013200859785E-4</v>
      </c>
      <c r="T282" cm="1">
        <f t="array" ref="T282">MMULT($B7:$AL7,'matrice coefficient technqiue'!BK$11:BK$47)</f>
        <v>4.9933604200635983E-4</v>
      </c>
      <c r="U282" cm="1">
        <f t="array" ref="U282">MMULT($B7:$AL7,'matrice coefficient technqiue'!BL$11:BL$47)</f>
        <v>8.3563839640786111E-5</v>
      </c>
      <c r="V282" cm="1">
        <f t="array" ref="V282">MMULT($B7:$AL7,'matrice coefficient technqiue'!BM$11:BM$47)</f>
        <v>3.0075957528442508E-4</v>
      </c>
      <c r="W282" cm="1">
        <f t="array" ref="W282">MMULT($B7:$AL7,'matrice coefficient technqiue'!BN$11:BN$47)</f>
        <v>8.0686688343716646E-4</v>
      </c>
      <c r="X282" cm="1">
        <f t="array" ref="X282">MMULT($B7:$AL7,'matrice coefficient technqiue'!BO$11:BO$47)</f>
        <v>1.6067846521819967E-4</v>
      </c>
      <c r="Y282" cm="1">
        <f t="array" ref="Y282">MMULT($B7:$AL7,'matrice coefficient technqiue'!BP$11:BP$47)</f>
        <v>1.6294709833805162E-5</v>
      </c>
      <c r="Z282" cm="1">
        <f t="array" ref="Z282">MMULT($B7:$AL7,'matrice coefficient technqiue'!BQ$11:BQ$47)</f>
        <v>1.6832989878179639E-5</v>
      </c>
      <c r="AA282" cm="1">
        <f t="array" ref="AA282">MMULT($B7:$AL7,'matrice coefficient technqiue'!BR$11:BR$47)</f>
        <v>4.4556372495898728E-5</v>
      </c>
      <c r="AB282" cm="1">
        <f t="array" ref="AB282">MMULT($B7:$AL7,'matrice coefficient technqiue'!BS$11:BS$47)</f>
        <v>5.9207217816760109E-5</v>
      </c>
      <c r="AC282" cm="1">
        <f t="array" ref="AC282">MMULT($B7:$AL7,'matrice coefficient technqiue'!BT$11:BT$47)</f>
        <v>3.8291552639271215E-5</v>
      </c>
      <c r="AD282" cm="1">
        <f t="array" ref="AD282">MMULT($B7:$AL7,'matrice coefficient technqiue'!BU$11:BU$47)</f>
        <v>3.1024040800795884E-4</v>
      </c>
      <c r="AE282" cm="1">
        <f t="array" ref="AE282">MMULT($B7:$AL7,'matrice coefficient technqiue'!BV$11:BV$47)</f>
        <v>1.1255230467115444E-4</v>
      </c>
      <c r="AF282" cm="1">
        <f t="array" ref="AF282">MMULT($B7:$AL7,'matrice coefficient technqiue'!BW$11:BW$47)</f>
        <v>6.6358477876131072E-5</v>
      </c>
      <c r="AG282" cm="1">
        <f t="array" ref="AG282">MMULT($B7:$AL7,'matrice coefficient technqiue'!BX$11:BX$47)</f>
        <v>7.5445045778980684E-5</v>
      </c>
      <c r="AH282" cm="1">
        <f t="array" ref="AH282">MMULT($B7:$AL7,'matrice coefficient technqiue'!BY$11:BY$47)</f>
        <v>3.5398320309032802E-4</v>
      </c>
      <c r="AI282" cm="1">
        <f t="array" ref="AI282">MMULT($B7:$AL7,'matrice coefficient technqiue'!BZ$11:BZ$47)</f>
        <v>1.128479399749483E-4</v>
      </c>
      <c r="AJ282" cm="1">
        <f t="array" ref="AJ282">MMULT($B7:$AL7,'matrice coefficient technqiue'!CA$11:CA$47)</f>
        <v>3.7948197524838252E-4</v>
      </c>
      <c r="AK282" cm="1">
        <f t="array" ref="AK282">MMULT($B7:$AL7,'matrice coefficient technqiue'!CB$11:CB$47)</f>
        <v>3.7160059972987322E-4</v>
      </c>
      <c r="AL282" cm="1">
        <f t="array" ref="AL282">MMULT($B7:$AL7,'matrice coefficient technqiue'!CC$11:CC$47)</f>
        <v>0</v>
      </c>
    </row>
    <row r="283" spans="1:38">
      <c r="A283" s="13" t="s">
        <v>12</v>
      </c>
      <c r="B283" cm="1">
        <f t="array" ref="B283">MMULT($B8:$AL8,'matrice coefficient technqiue'!AS$11:AS$47)</f>
        <v>2.0851089992597843E-3</v>
      </c>
      <c r="C283" cm="1">
        <f t="array" ref="C283">MMULT($B8:$AL8,'matrice coefficient technqiue'!AT$11:AT$47)</f>
        <v>2.6792418399376513E-3</v>
      </c>
      <c r="D283" cm="1">
        <f t="array" ref="D283">MMULT($B8:$AL8,'matrice coefficient technqiue'!AU$11:AU$47)</f>
        <v>2.453239203877227E-3</v>
      </c>
      <c r="E283" cm="1">
        <f t="array" ref="E283">MMULT($B8:$AL8,'matrice coefficient technqiue'!AV$11:AV$47)</f>
        <v>1.9415983908054142E-3</v>
      </c>
      <c r="F283" cm="1">
        <f t="array" ref="F283">MMULT($B8:$AL8,'matrice coefficient technqiue'!AW$11:AW$47)</f>
        <v>3.3688392695279928E-2</v>
      </c>
      <c r="G283" cm="1">
        <f t="array" ref="G283">MMULT($B8:$AL8,'matrice coefficient technqiue'!AX$11:AX$47)</f>
        <v>1.7795786258300485E-4</v>
      </c>
      <c r="H283" cm="1">
        <f t="array" ref="H283">MMULT($B8:$AL8,'matrice coefficient technqiue'!AY$11:AY$47)</f>
        <v>1.833065400343691E-3</v>
      </c>
      <c r="I283" cm="1">
        <f t="array" ref="I283">MMULT($B8:$AL8,'matrice coefficient technqiue'!AZ$11:AZ$47)</f>
        <v>3.2120894360144659E-3</v>
      </c>
      <c r="J283" cm="1">
        <f t="array" ref="J283">MMULT($B8:$AL8,'matrice coefficient technqiue'!BA$11:BA$47)</f>
        <v>3.3308095358583157E-3</v>
      </c>
      <c r="K283" cm="1">
        <f t="array" ref="K283">MMULT($B8:$AL8,'matrice coefficient technqiue'!BB$11:BB$47)</f>
        <v>7.9379768884151177E-4</v>
      </c>
      <c r="L283" cm="1">
        <f t="array" ref="L283">MMULT($B8:$AL8,'matrice coefficient technqiue'!BC$11:BC$47)</f>
        <v>1.2799819908028886E-3</v>
      </c>
      <c r="M283" cm="1">
        <f t="array" ref="M283">MMULT($B8:$AL8,'matrice coefficient technqiue'!BD$11:BD$47)</f>
        <v>1.2099924715480231E-3</v>
      </c>
      <c r="N283" cm="1">
        <f t="array" ref="N283">MMULT($B8:$AL8,'matrice coefficient technqiue'!BE$11:BE$47)</f>
        <v>1.034675859819742E-3</v>
      </c>
      <c r="O283" cm="1">
        <f t="array" ref="O283">MMULT($B8:$AL8,'matrice coefficient technqiue'!BF$11:BF$47)</f>
        <v>1.2548027605852169E-3</v>
      </c>
      <c r="P283" cm="1">
        <f t="array" ref="P283">MMULT($B8:$AL8,'matrice coefficient technqiue'!BG$11:BG$47)</f>
        <v>3.3609044498423514E-3</v>
      </c>
      <c r="Q283" cm="1">
        <f t="array" ref="Q283">MMULT($B8:$AL8,'matrice coefficient technqiue'!BH$11:BH$47)</f>
        <v>5.6693898499881722E-5</v>
      </c>
      <c r="R283" cm="1">
        <f t="array" ref="R283">MMULT($B8:$AL8,'matrice coefficient technqiue'!BI$11:BI$47)</f>
        <v>1.7786095066998681E-3</v>
      </c>
      <c r="S283" cm="1">
        <f t="array" ref="S283">MMULT($B8:$AL8,'matrice coefficient technqiue'!BJ$11:BJ$47)</f>
        <v>3.8770364315908251E-3</v>
      </c>
      <c r="T283" cm="1">
        <f t="array" ref="T283">MMULT($B8:$AL8,'matrice coefficient technqiue'!BK$11:BK$47)</f>
        <v>1.1667153503236367E-3</v>
      </c>
      <c r="U283" cm="1">
        <f t="array" ref="U283">MMULT($B8:$AL8,'matrice coefficient technqiue'!BL$11:BL$47)</f>
        <v>4.2755787893874092E-4</v>
      </c>
      <c r="V283" cm="1">
        <f t="array" ref="V283">MMULT($B8:$AL8,'matrice coefficient technqiue'!BM$11:BM$47)</f>
        <v>4.6846789956719246E-4</v>
      </c>
      <c r="W283" cm="1">
        <f t="array" ref="W283">MMULT($B8:$AL8,'matrice coefficient technqiue'!BN$11:BN$47)</f>
        <v>1.8669812034751737E-2</v>
      </c>
      <c r="X283" cm="1">
        <f t="array" ref="X283">MMULT($B8:$AL8,'matrice coefficient technqiue'!BO$11:BO$47)</f>
        <v>2.0360912998348842E-3</v>
      </c>
      <c r="Y283" cm="1">
        <f t="array" ref="Y283">MMULT($B8:$AL8,'matrice coefficient technqiue'!BP$11:BP$47)</f>
        <v>7.0685839285594752E-4</v>
      </c>
      <c r="Z283" cm="1">
        <f t="array" ref="Z283">MMULT($B8:$AL8,'matrice coefficient technqiue'!BQ$11:BQ$47)</f>
        <v>1.889794046595793E-3</v>
      </c>
      <c r="AA283" cm="1">
        <f t="array" ref="AA283">MMULT($B8:$AL8,'matrice coefficient technqiue'!BR$11:BR$47)</f>
        <v>3.5119129939603617E-4</v>
      </c>
      <c r="AB283" cm="1">
        <f t="array" ref="AB283">MMULT($B8:$AL8,'matrice coefficient technqiue'!BS$11:BS$47)</f>
        <v>2.0013163469619192E-3</v>
      </c>
      <c r="AC283" cm="1">
        <f t="array" ref="AC283">MMULT($B8:$AL8,'matrice coefficient technqiue'!BT$11:BT$47)</f>
        <v>1.9163014528636609E-3</v>
      </c>
      <c r="AD283" cm="1">
        <f t="array" ref="AD283">MMULT($B8:$AL8,'matrice coefficient technqiue'!BU$11:BU$47)</f>
        <v>1.268859953609367E-3</v>
      </c>
      <c r="AE283" cm="1">
        <f t="array" ref="AE283">MMULT($B8:$AL8,'matrice coefficient technqiue'!BV$11:BV$47)</f>
        <v>1.6057765827662876E-3</v>
      </c>
      <c r="AF283" cm="1">
        <f t="array" ref="AF283">MMULT($B8:$AL8,'matrice coefficient technqiue'!BW$11:BW$47)</f>
        <v>1.1818083591003633E-3</v>
      </c>
      <c r="AG283" cm="1">
        <f t="array" ref="AG283">MMULT($B8:$AL8,'matrice coefficient technqiue'!BX$11:BX$47)</f>
        <v>1.1832251333698915E-3</v>
      </c>
      <c r="AH283" cm="1">
        <f t="array" ref="AH283">MMULT($B8:$AL8,'matrice coefficient technqiue'!BY$11:BY$47)</f>
        <v>2.7807222170309726E-4</v>
      </c>
      <c r="AI283" cm="1">
        <f t="array" ref="AI283">MMULT($B8:$AL8,'matrice coefficient technqiue'!BZ$11:BZ$47)</f>
        <v>7.760940113294986E-4</v>
      </c>
      <c r="AJ283" cm="1">
        <f t="array" ref="AJ283">MMULT($B8:$AL8,'matrice coefficient technqiue'!CA$11:CA$47)</f>
        <v>3.0471768430360745E-3</v>
      </c>
      <c r="AK283" cm="1">
        <f t="array" ref="AK283">MMULT($B8:$AL8,'matrice coefficient technqiue'!CB$11:CB$47)</f>
        <v>2.1878923434434606E-3</v>
      </c>
      <c r="AL283" cm="1">
        <f t="array" ref="AL283">MMULT($B8:$AL8,'matrice coefficient technqiue'!CC$11:CC$47)</f>
        <v>0</v>
      </c>
    </row>
    <row r="284" spans="1:38">
      <c r="A284" s="13" t="s">
        <v>13</v>
      </c>
      <c r="B284" cm="1">
        <f t="array" ref="B284">MMULT($B9:$AL9,'matrice coefficient technqiue'!AS$11:AS$47)</f>
        <v>7.995810882940221E-4</v>
      </c>
      <c r="C284" cm="1">
        <f t="array" ref="C284">MMULT($B9:$AL9,'matrice coefficient technqiue'!AT$11:AT$47)</f>
        <v>7.180181206422713E-4</v>
      </c>
      <c r="D284" cm="1">
        <f t="array" ref="D284">MMULT($B9:$AL9,'matrice coefficient technqiue'!AU$11:AU$47)</f>
        <v>1.6414379332794306E-4</v>
      </c>
      <c r="E284" cm="1">
        <f t="array" ref="E284">MMULT($B9:$AL9,'matrice coefficient technqiue'!AV$11:AV$47)</f>
        <v>9.7151704693297617E-5</v>
      </c>
      <c r="F284" cm="1">
        <f t="array" ref="F284">MMULT($B9:$AL9,'matrice coefficient technqiue'!AW$11:AW$47)</f>
        <v>1.4707829758016369E-4</v>
      </c>
      <c r="G284" cm="1">
        <f t="array" ref="G284">MMULT($B9:$AL9,'matrice coefficient technqiue'!AX$11:AX$47)</f>
        <v>1.4063360581757793E-3</v>
      </c>
      <c r="H284" cm="1">
        <f t="array" ref="H284">MMULT($B9:$AL9,'matrice coefficient technqiue'!AY$11:AY$47)</f>
        <v>2.1356990010409005E-3</v>
      </c>
      <c r="I284" cm="1">
        <f t="array" ref="I284">MMULT($B9:$AL9,'matrice coefficient technqiue'!AZ$11:AZ$47)</f>
        <v>5.6367777748891261E-5</v>
      </c>
      <c r="J284" cm="1">
        <f t="array" ref="J284">MMULT($B9:$AL9,'matrice coefficient technqiue'!BA$11:BA$47)</f>
        <v>2.0742417754987619E-4</v>
      </c>
      <c r="K284" cm="1">
        <f t="array" ref="K284">MMULT($B9:$AL9,'matrice coefficient technqiue'!BB$11:BB$47)</f>
        <v>1.1804813190683039E-4</v>
      </c>
      <c r="L284" cm="1">
        <f t="array" ref="L284">MMULT($B9:$AL9,'matrice coefficient technqiue'!BC$11:BC$47)</f>
        <v>5.0764184051768052E-5</v>
      </c>
      <c r="M284" cm="1">
        <f t="array" ref="M284">MMULT($B9:$AL9,'matrice coefficient technqiue'!BD$11:BD$47)</f>
        <v>5.5453865645917468E-5</v>
      </c>
      <c r="N284" cm="1">
        <f t="array" ref="N284">MMULT($B9:$AL9,'matrice coefficient technqiue'!BE$11:BE$47)</f>
        <v>7.928813358678793E-5</v>
      </c>
      <c r="O284" cm="1">
        <f t="array" ref="O284">MMULT($B9:$AL9,'matrice coefficient technqiue'!BF$11:BF$47)</f>
        <v>3.9264529788571806E-5</v>
      </c>
      <c r="P284" cm="1">
        <f t="array" ref="P284">MMULT($B9:$AL9,'matrice coefficient technqiue'!BG$11:BG$47)</f>
        <v>6.8383964690516691E-5</v>
      </c>
      <c r="Q284" cm="1">
        <f t="array" ref="Q284">MMULT($B9:$AL9,'matrice coefficient technqiue'!BH$11:BH$47)</f>
        <v>1.3646319125095512E-4</v>
      </c>
      <c r="R284" cm="1">
        <f t="array" ref="R284">MMULT($B9:$AL9,'matrice coefficient technqiue'!BI$11:BI$47)</f>
        <v>2.5338461588519343E-4</v>
      </c>
      <c r="S284" cm="1">
        <f t="array" ref="S284">MMULT($B9:$AL9,'matrice coefficient technqiue'!BJ$11:BJ$47)</f>
        <v>1.819987012274752E-4</v>
      </c>
      <c r="T284" cm="1">
        <f t="array" ref="T284">MMULT($B9:$AL9,'matrice coefficient technqiue'!BK$11:BK$47)</f>
        <v>2.5466527076388663E-4</v>
      </c>
      <c r="U284" cm="1">
        <f t="array" ref="U284">MMULT($B9:$AL9,'matrice coefficient technqiue'!BL$11:BL$47)</f>
        <v>1.6119640092095533E-3</v>
      </c>
      <c r="V284" cm="1">
        <f t="array" ref="V284">MMULT($B9:$AL9,'matrice coefficient technqiue'!BM$11:BM$47)</f>
        <v>3.8296255615052447E-5</v>
      </c>
      <c r="W284" cm="1">
        <f t="array" ref="W284">MMULT($B9:$AL9,'matrice coefficient technqiue'!BN$11:BN$47)</f>
        <v>1.4055374917293121E-4</v>
      </c>
      <c r="X284" cm="1">
        <f t="array" ref="X284">MMULT($B9:$AL9,'matrice coefficient technqiue'!BO$11:BO$47)</f>
        <v>1.33329088283214E-4</v>
      </c>
      <c r="Y284" cm="1">
        <f t="array" ref="Y284">MMULT($B9:$AL9,'matrice coefficient technqiue'!BP$11:BP$47)</f>
        <v>8.9708593486346468E-5</v>
      </c>
      <c r="Z284" cm="1">
        <f t="array" ref="Z284">MMULT($B9:$AL9,'matrice coefficient technqiue'!BQ$11:BQ$47)</f>
        <v>4.6372345004466066E-5</v>
      </c>
      <c r="AA284" cm="1">
        <f t="array" ref="AA284">MMULT($B9:$AL9,'matrice coefficient technqiue'!BR$11:BR$47)</f>
        <v>1.0387473753040387E-5</v>
      </c>
      <c r="AB284" cm="1">
        <f t="array" ref="AB284">MMULT($B9:$AL9,'matrice coefficient technqiue'!BS$11:BS$47)</f>
        <v>9.0814936786381203E-5</v>
      </c>
      <c r="AC284" cm="1">
        <f t="array" ref="AC284">MMULT($B9:$AL9,'matrice coefficient technqiue'!BT$11:BT$47)</f>
        <v>7.4711855661863273E-5</v>
      </c>
      <c r="AD284" cm="1">
        <f t="array" ref="AD284">MMULT($B9:$AL9,'matrice coefficient technqiue'!BU$11:BU$47)</f>
        <v>2.4403299548922934E-4</v>
      </c>
      <c r="AE284" cm="1">
        <f t="array" ref="AE284">MMULT($B9:$AL9,'matrice coefficient technqiue'!BV$11:BV$47)</f>
        <v>1.5009091770949989E-4</v>
      </c>
      <c r="AF284" cm="1">
        <f t="array" ref="AF284">MMULT($B9:$AL9,'matrice coefficient technqiue'!BW$11:BW$47)</f>
        <v>1.2719247960718585E-4</v>
      </c>
      <c r="AG284" cm="1">
        <f t="array" ref="AG284">MMULT($B9:$AL9,'matrice coefficient technqiue'!BX$11:BX$47)</f>
        <v>5.4134771739857431E-5</v>
      </c>
      <c r="AH284" cm="1">
        <f t="array" ref="AH284">MMULT($B9:$AL9,'matrice coefficient technqiue'!BY$11:BY$47)</f>
        <v>3.2010406111853646E-5</v>
      </c>
      <c r="AI284" cm="1">
        <f t="array" ref="AI284">MMULT($B9:$AL9,'matrice coefficient technqiue'!BZ$11:BZ$47)</f>
        <v>3.6262158933445932E-5</v>
      </c>
      <c r="AJ284" cm="1">
        <f t="array" ref="AJ284">MMULT($B9:$AL9,'matrice coefficient technqiue'!CA$11:CA$47)</f>
        <v>1.9307315260092743E-4</v>
      </c>
      <c r="AK284" cm="1">
        <f t="array" ref="AK284">MMULT($B9:$AL9,'matrice coefficient technqiue'!CB$11:CB$47)</f>
        <v>1.3271334568007966E-4</v>
      </c>
      <c r="AL284" cm="1">
        <f t="array" ref="AL284">MMULT($B9:$AL9,'matrice coefficient technqiue'!CC$11:CC$47)</f>
        <v>0</v>
      </c>
    </row>
    <row r="285" spans="1:38">
      <c r="A285" s="13" t="s">
        <v>14</v>
      </c>
      <c r="B285" cm="1">
        <f t="array" ref="B285">MMULT($B10:$AL10,'matrice coefficient technqiue'!AS$11:AS$47)</f>
        <v>6.6238452034920866E-3</v>
      </c>
      <c r="C285" cm="1">
        <f t="array" ref="C285">MMULT($B10:$AL10,'matrice coefficient technqiue'!AT$11:AT$47)</f>
        <v>2.1897224530337467E-3</v>
      </c>
      <c r="D285" cm="1">
        <f t="array" ref="D285">MMULT($B10:$AL10,'matrice coefficient technqiue'!AU$11:AU$47)</f>
        <v>1.3650922332418217E-3</v>
      </c>
      <c r="E285" cm="1">
        <f t="array" ref="E285">MMULT($B10:$AL10,'matrice coefficient technqiue'!AV$11:AV$47)</f>
        <v>4.3199903234062411E-3</v>
      </c>
      <c r="F285" cm="1">
        <f t="array" ref="F285">MMULT($B10:$AL10,'matrice coefficient technqiue'!AW$11:AW$47)</f>
        <v>4.2471433421051715E-3</v>
      </c>
      <c r="G285" cm="1">
        <f t="array" ref="G285">MMULT($B10:$AL10,'matrice coefficient technqiue'!AX$11:AX$47)</f>
        <v>2.86351872377919E-3</v>
      </c>
      <c r="H285" cm="1">
        <f t="array" ref="H285">MMULT($B10:$AL10,'matrice coefficient technqiue'!AY$11:AY$47)</f>
        <v>2.4129327423147807E-2</v>
      </c>
      <c r="I285" cm="1">
        <f t="array" ref="I285">MMULT($B10:$AL10,'matrice coefficient technqiue'!AZ$11:AZ$47)</f>
        <v>8.300843729340944E-3</v>
      </c>
      <c r="J285" cm="1">
        <f t="array" ref="J285">MMULT($B10:$AL10,'matrice coefficient technqiue'!BA$11:BA$47)</f>
        <v>1.8015525422388566E-2</v>
      </c>
      <c r="K285" cm="1">
        <f t="array" ref="K285">MMULT($B10:$AL10,'matrice coefficient technqiue'!BB$11:BB$47)</f>
        <v>1.8605668343471664E-3</v>
      </c>
      <c r="L285" cm="1">
        <f t="array" ref="L285">MMULT($B10:$AL10,'matrice coefficient technqiue'!BC$11:BC$47)</f>
        <v>7.2846795063575838E-4</v>
      </c>
      <c r="M285" cm="1">
        <f t="array" ref="M285">MMULT($B10:$AL10,'matrice coefficient technqiue'!BD$11:BD$47)</f>
        <v>2.708852639636846E-3</v>
      </c>
      <c r="N285" cm="1">
        <f t="array" ref="N285">MMULT($B10:$AL10,'matrice coefficient technqiue'!BE$11:BE$47)</f>
        <v>1.3304083225366017E-3</v>
      </c>
      <c r="O285" cm="1">
        <f t="array" ref="O285">MMULT($B10:$AL10,'matrice coefficient technqiue'!BF$11:BF$47)</f>
        <v>1.0389617418295504E-3</v>
      </c>
      <c r="P285" cm="1">
        <f t="array" ref="P285">MMULT($B10:$AL10,'matrice coefficient technqiue'!BG$11:BG$47)</f>
        <v>1.5361858146528853E-3</v>
      </c>
      <c r="Q285" cm="1">
        <f t="array" ref="Q285">MMULT($B10:$AL10,'matrice coefficient technqiue'!BH$11:BH$47)</f>
        <v>3.8604736078517625E-3</v>
      </c>
      <c r="R285" cm="1">
        <f t="array" ref="R285">MMULT($B10:$AL10,'matrice coefficient technqiue'!BI$11:BI$47)</f>
        <v>4.8964570910682939E-4</v>
      </c>
      <c r="S285" cm="1">
        <f t="array" ref="S285">MMULT($B10:$AL10,'matrice coefficient technqiue'!BJ$11:BJ$47)</f>
        <v>8.9099717226114581E-4</v>
      </c>
      <c r="T285" cm="1">
        <f t="array" ref="T285">MMULT($B10:$AL10,'matrice coefficient technqiue'!BK$11:BK$47)</f>
        <v>4.3537496540384203E-4</v>
      </c>
      <c r="U285" cm="1">
        <f t="array" ref="U285">MMULT($B10:$AL10,'matrice coefficient technqiue'!BL$11:BL$47)</f>
        <v>9.8086665267588301E-5</v>
      </c>
      <c r="V285" cm="1">
        <f t="array" ref="V285">MMULT($B10:$AL10,'matrice coefficient technqiue'!BM$11:BM$47)</f>
        <v>2.8203549559306234E-4</v>
      </c>
      <c r="W285" cm="1">
        <f t="array" ref="W285">MMULT($B10:$AL10,'matrice coefficient technqiue'!BN$11:BN$47)</f>
        <v>1.0591123638616846E-3</v>
      </c>
      <c r="X285" cm="1">
        <f t="array" ref="X285">MMULT($B10:$AL10,'matrice coefficient technqiue'!BO$11:BO$47)</f>
        <v>1.6646498282638127E-4</v>
      </c>
      <c r="Y285" cm="1">
        <f t="array" ref="Y285">MMULT($B10:$AL10,'matrice coefficient technqiue'!BP$11:BP$47)</f>
        <v>2.615653313943254E-4</v>
      </c>
      <c r="Z285" cm="1">
        <f t="array" ref="Z285">MMULT($B10:$AL10,'matrice coefficient technqiue'!BQ$11:BQ$47)</f>
        <v>1.2922807954011338E-5</v>
      </c>
      <c r="AA285" cm="1">
        <f t="array" ref="AA285">MMULT($B10:$AL10,'matrice coefficient technqiue'!BR$11:BR$47)</f>
        <v>2.8674120685367343E-4</v>
      </c>
      <c r="AB285" cm="1">
        <f t="array" ref="AB285">MMULT($B10:$AL10,'matrice coefficient technqiue'!BS$11:BS$47)</f>
        <v>1.2540361304635004E-4</v>
      </c>
      <c r="AC285" cm="1">
        <f t="array" ref="AC285">MMULT($B10:$AL10,'matrice coefficient technqiue'!BT$11:BT$47)</f>
        <v>7.3549953323437801E-4</v>
      </c>
      <c r="AD285" cm="1">
        <f t="array" ref="AD285">MMULT($B10:$AL10,'matrice coefficient technqiue'!BU$11:BU$47)</f>
        <v>7.836439769345028E-4</v>
      </c>
      <c r="AE285" cm="1">
        <f t="array" ref="AE285">MMULT($B10:$AL10,'matrice coefficient technqiue'!BV$11:BV$47)</f>
        <v>3.0363139746494866E-4</v>
      </c>
      <c r="AF285" cm="1">
        <f t="array" ref="AF285">MMULT($B10:$AL10,'matrice coefficient technqiue'!BW$11:BW$47)</f>
        <v>2.2106554550786799E-4</v>
      </c>
      <c r="AG285" cm="1">
        <f t="array" ref="AG285">MMULT($B10:$AL10,'matrice coefficient technqiue'!BX$11:BX$47)</f>
        <v>2.2793131449280166E-4</v>
      </c>
      <c r="AH285" cm="1">
        <f t="array" ref="AH285">MMULT($B10:$AL10,'matrice coefficient technqiue'!BY$11:BY$47)</f>
        <v>5.5405512341017533E-4</v>
      </c>
      <c r="AI285" cm="1">
        <f t="array" ref="AI285">MMULT($B10:$AL10,'matrice coefficient technqiue'!BZ$11:BZ$47)</f>
        <v>8.6670871045134047E-5</v>
      </c>
      <c r="AJ285" cm="1">
        <f t="array" ref="AJ285">MMULT($B10:$AL10,'matrice coefficient technqiue'!CA$11:CA$47)</f>
        <v>7.0678843820547372E-4</v>
      </c>
      <c r="AK285" cm="1">
        <f t="array" ref="AK285">MMULT($B10:$AL10,'matrice coefficient technqiue'!CB$11:CB$47)</f>
        <v>3.7927853020819547E-4</v>
      </c>
      <c r="AL285" cm="1">
        <f t="array" ref="AL285">MMULT($B10:$AL10,'matrice coefficient technqiue'!CC$11:CC$47)</f>
        <v>0</v>
      </c>
    </row>
    <row r="286" spans="1:38">
      <c r="A286" s="13" t="s">
        <v>15</v>
      </c>
      <c r="B286" cm="1">
        <f t="array" ref="B286">MMULT($B11:$AL11,'matrice coefficient technqiue'!AS$11:AS$47)</f>
        <v>3.2601509252037361E-4</v>
      </c>
      <c r="C286" cm="1">
        <f t="array" ref="C286">MMULT($B11:$AL11,'matrice coefficient technqiue'!AT$11:AT$47)</f>
        <v>0</v>
      </c>
      <c r="D286" cm="1">
        <f t="array" ref="D286">MMULT($B11:$AL11,'matrice coefficient technqiue'!AU$11:AU$47)</f>
        <v>4.5127442823274431E-5</v>
      </c>
      <c r="E286" cm="1">
        <f t="array" ref="E286">MMULT($B11:$AL11,'matrice coefficient technqiue'!AV$11:AV$47)</f>
        <v>5.8371404571575736E-6</v>
      </c>
      <c r="F286" cm="1">
        <f t="array" ref="F286">MMULT($B11:$AL11,'matrice coefficient technqiue'!AW$11:AW$47)</f>
        <v>9.0956599296204152E-7</v>
      </c>
      <c r="G286" cm="1">
        <f t="array" ref="G286">MMULT($B11:$AL11,'matrice coefficient technqiue'!AX$11:AX$47)</f>
        <v>2.7153898240333297E-6</v>
      </c>
      <c r="H286" cm="1">
        <f t="array" ref="H286">MMULT($B11:$AL11,'matrice coefficient technqiue'!AY$11:AY$47)</f>
        <v>1.4652699120828623E-4</v>
      </c>
      <c r="I286" cm="1">
        <f t="array" ref="I286">MMULT($B11:$AL11,'matrice coefficient technqiue'!AZ$11:AZ$47)</f>
        <v>4.4631403651910857E-3</v>
      </c>
      <c r="J286" cm="1">
        <f t="array" ref="J286">MMULT($B11:$AL11,'matrice coefficient technqiue'!BA$11:BA$47)</f>
        <v>4.5083062628082047E-6</v>
      </c>
      <c r="K286" cm="1">
        <f t="array" ref="K286">MMULT($B11:$AL11,'matrice coefficient technqiue'!BB$11:BB$47)</f>
        <v>5.5812930114705401E-7</v>
      </c>
      <c r="L286" cm="1">
        <f t="array" ref="L286">MMULT($B11:$AL11,'matrice coefficient technqiue'!BC$11:BC$47)</f>
        <v>7.1454738406475963E-7</v>
      </c>
      <c r="M286" cm="1">
        <f t="array" ref="M286">MMULT($B11:$AL11,'matrice coefficient technqiue'!BD$11:BD$47)</f>
        <v>1.5553058421189789E-6</v>
      </c>
      <c r="N286" cm="1">
        <f t="array" ref="N286">MMULT($B11:$AL11,'matrice coefficient technqiue'!BE$11:BE$47)</f>
        <v>8.8038069631332779E-7</v>
      </c>
      <c r="O286" cm="1">
        <f t="array" ref="O286">MMULT($B11:$AL11,'matrice coefficient technqiue'!BF$11:BF$47)</f>
        <v>5.2797890078100268E-7</v>
      </c>
      <c r="P286" cm="1">
        <f t="array" ref="P286">MMULT($B11:$AL11,'matrice coefficient technqiue'!BG$11:BG$47)</f>
        <v>1.5036672545475304E-5</v>
      </c>
      <c r="Q286" cm="1">
        <f t="array" ref="Q286">MMULT($B11:$AL11,'matrice coefficient technqiue'!BH$11:BH$47)</f>
        <v>5.1261797070732952E-7</v>
      </c>
      <c r="R286" cm="1">
        <f t="array" ref="R286">MMULT($B11:$AL11,'matrice coefficient technqiue'!BI$11:BI$47)</f>
        <v>7.3702658610224363E-6</v>
      </c>
      <c r="S286" cm="1">
        <f t="array" ref="S286">MMULT($B11:$AL11,'matrice coefficient technqiue'!BJ$11:BJ$47)</f>
        <v>5.5112977079035151E-7</v>
      </c>
      <c r="T286" cm="1">
        <f t="array" ref="T286">MMULT($B11:$AL11,'matrice coefficient technqiue'!BK$11:BK$47)</f>
        <v>1.4499588364426735E-6</v>
      </c>
      <c r="U286" cm="1">
        <f t="array" ref="U286">MMULT($B11:$AL11,'matrice coefficient technqiue'!BL$11:BL$47)</f>
        <v>1.9723996163680522E-6</v>
      </c>
      <c r="V286" cm="1">
        <f t="array" ref="V286">MMULT($B11:$AL11,'matrice coefficient technqiue'!BM$11:BM$47)</f>
        <v>2.0486648996350191E-6</v>
      </c>
      <c r="W286" cm="1">
        <f t="array" ref="W286">MMULT($B11:$AL11,'matrice coefficient technqiue'!BN$11:BN$47)</f>
        <v>9.145271855225408E-7</v>
      </c>
      <c r="X286" cm="1">
        <f t="array" ref="X286">MMULT($B11:$AL11,'matrice coefficient technqiue'!BO$11:BO$47)</f>
        <v>5.5824362149814564E-7</v>
      </c>
      <c r="Y286" cm="1">
        <f t="array" ref="Y286">MMULT($B11:$AL11,'matrice coefficient technqiue'!BP$11:BP$47)</f>
        <v>3.2434213196763644E-6</v>
      </c>
      <c r="Z286" cm="1">
        <f t="array" ref="Z286">MMULT($B11:$AL11,'matrice coefficient technqiue'!BQ$11:BQ$47)</f>
        <v>2.1918206458502366E-6</v>
      </c>
      <c r="AA286" cm="1">
        <f t="array" ref="AA286">MMULT($B11:$AL11,'matrice coefficient technqiue'!BR$11:BR$47)</f>
        <v>9.5645224554998184E-7</v>
      </c>
      <c r="AB286" cm="1">
        <f t="array" ref="AB286">MMULT($B11:$AL11,'matrice coefficient technqiue'!BS$11:BS$47)</f>
        <v>5.6172044699325089E-6</v>
      </c>
      <c r="AC286" cm="1">
        <f t="array" ref="AC286">MMULT($B11:$AL11,'matrice coefficient technqiue'!BT$11:BT$47)</f>
        <v>2.2232350084928643E-5</v>
      </c>
      <c r="AD286" cm="1">
        <f t="array" ref="AD286">MMULT($B11:$AL11,'matrice coefficient technqiue'!BU$11:BU$47)</f>
        <v>3.1753343517640787E-4</v>
      </c>
      <c r="AE286" cm="1">
        <f t="array" ref="AE286">MMULT($B11:$AL11,'matrice coefficient technqiue'!BV$11:BV$47)</f>
        <v>1.5949439999035747E-5</v>
      </c>
      <c r="AF286" cm="1">
        <f t="array" ref="AF286">MMULT($B11:$AL11,'matrice coefficient technqiue'!BW$11:BW$47)</f>
        <v>2.2159336270501959E-5</v>
      </c>
      <c r="AG286" cm="1">
        <f t="array" ref="AG286">MMULT($B11:$AL11,'matrice coefficient technqiue'!BX$11:BX$47)</f>
        <v>1.5122685838090652E-5</v>
      </c>
      <c r="AH286" cm="1">
        <f t="array" ref="AH286">MMULT($B11:$AL11,'matrice coefficient technqiue'!BY$11:BY$47)</f>
        <v>9.7708823896019742E-4</v>
      </c>
      <c r="AI286" cm="1">
        <f t="array" ref="AI286">MMULT($B11:$AL11,'matrice coefficient technqiue'!BZ$11:BZ$47)</f>
        <v>8.0835205353832701E-5</v>
      </c>
      <c r="AJ286" cm="1">
        <f t="array" ref="AJ286">MMULT($B11:$AL11,'matrice coefficient technqiue'!CA$11:CA$47)</f>
        <v>3.5247134280269144E-6</v>
      </c>
      <c r="AK286" cm="1">
        <f t="array" ref="AK286">MMULT($B11:$AL11,'matrice coefficient technqiue'!CB$11:CB$47)</f>
        <v>7.3424735855388779E-6</v>
      </c>
      <c r="AL286" cm="1">
        <f t="array" ref="AL286">MMULT($B11:$AL11,'matrice coefficient technqiue'!CC$11:CC$47)</f>
        <v>0</v>
      </c>
    </row>
    <row r="287" spans="1:38">
      <c r="A287" s="13" t="s">
        <v>16</v>
      </c>
      <c r="B287" cm="1">
        <f t="array" ref="B287">MMULT($B12:$AL12,'matrice coefficient technqiue'!AS$11:AS$47)</f>
        <v>1.6944682392058539E-3</v>
      </c>
      <c r="C287" cm="1">
        <f t="array" ref="C287">MMULT($B12:$AL12,'matrice coefficient technqiue'!AT$11:AT$47)</f>
        <v>1.7041139708636743E-2</v>
      </c>
      <c r="D287" cm="1">
        <f t="array" ref="D287">MMULT($B12:$AL12,'matrice coefficient technqiue'!AU$11:AU$47)</f>
        <v>4.1124043296489696E-3</v>
      </c>
      <c r="E287" cm="1">
        <f t="array" ref="E287">MMULT($B12:$AL12,'matrice coefficient technqiue'!AV$11:AV$47)</f>
        <v>4.0873731777088911E-3</v>
      </c>
      <c r="F287" cm="1">
        <f t="array" ref="F287">MMULT($B12:$AL12,'matrice coefficient technqiue'!AW$11:AW$47)</f>
        <v>3.5041957714703723E-3</v>
      </c>
      <c r="G287" cm="1">
        <f t="array" ref="G287">MMULT($B12:$AL12,'matrice coefficient technqiue'!AX$11:AX$47)</f>
        <v>4.6802777273893129E-3</v>
      </c>
      <c r="H287" cm="1">
        <f t="array" ref="H287">MMULT($B12:$AL12,'matrice coefficient technqiue'!AY$11:AY$47)</f>
        <v>5.5566000327730292E-3</v>
      </c>
      <c r="I287" cm="1">
        <f t="array" ref="I287">MMULT($B12:$AL12,'matrice coefficient technqiue'!AZ$11:AZ$47)</f>
        <v>3.5390203631955829E-3</v>
      </c>
      <c r="J287" cm="1">
        <f t="array" ref="J287">MMULT($B12:$AL12,'matrice coefficient technqiue'!BA$11:BA$47)</f>
        <v>2.4491610881407271E-2</v>
      </c>
      <c r="K287" cm="1">
        <f t="array" ref="K287">MMULT($B12:$AL12,'matrice coefficient technqiue'!BB$11:BB$47)</f>
        <v>3.7699317671281941E-3</v>
      </c>
      <c r="L287" cm="1">
        <f t="array" ref="L287">MMULT($B12:$AL12,'matrice coefficient technqiue'!BC$11:BC$47)</f>
        <v>8.2426741515444647E-3</v>
      </c>
      <c r="M287" cm="1">
        <f t="array" ref="M287">MMULT($B12:$AL12,'matrice coefficient technqiue'!BD$11:BD$47)</f>
        <v>1.0835059198788702E-2</v>
      </c>
      <c r="N287" cm="1">
        <f t="array" ref="N287">MMULT($B12:$AL12,'matrice coefficient technqiue'!BE$11:BE$47)</f>
        <v>6.6128181563948011E-3</v>
      </c>
      <c r="O287" cm="1">
        <f t="array" ref="O287">MMULT($B12:$AL12,'matrice coefficient technqiue'!BF$11:BF$47)</f>
        <v>6.4990100477027371E-3</v>
      </c>
      <c r="P287" cm="1">
        <f t="array" ref="P287">MMULT($B12:$AL12,'matrice coefficient technqiue'!BG$11:BG$47)</f>
        <v>6.3220251748529214E-3</v>
      </c>
      <c r="Q287" cm="1">
        <f t="array" ref="Q287">MMULT($B12:$AL12,'matrice coefficient technqiue'!BH$11:BH$47)</f>
        <v>1.3514946936633557E-3</v>
      </c>
      <c r="R287" cm="1">
        <f t="array" ref="R287">MMULT($B12:$AL12,'matrice coefficient technqiue'!BI$11:BI$47)</f>
        <v>2.4545370937728789E-3</v>
      </c>
      <c r="S287" cm="1">
        <f t="array" ref="S287">MMULT($B12:$AL12,'matrice coefficient technqiue'!BJ$11:BJ$47)</f>
        <v>1.731958627973074E-2</v>
      </c>
      <c r="T287" cm="1">
        <f t="array" ref="T287">MMULT($B12:$AL12,'matrice coefficient technqiue'!BK$11:BK$47)</f>
        <v>2.393390095953395E-3</v>
      </c>
      <c r="U287" cm="1">
        <f t="array" ref="U287">MMULT($B12:$AL12,'matrice coefficient technqiue'!BL$11:BL$47)</f>
        <v>6.1093016696816725E-4</v>
      </c>
      <c r="V287" cm="1">
        <f t="array" ref="V287">MMULT($B12:$AL12,'matrice coefficient technqiue'!BM$11:BM$47)</f>
        <v>4.591357015462433E-4</v>
      </c>
      <c r="W287" cm="1">
        <f t="array" ref="W287">MMULT($B12:$AL12,'matrice coefficient technqiue'!BN$11:BN$47)</f>
        <v>1.6350239628407917E-3</v>
      </c>
      <c r="X287" cm="1">
        <f t="array" ref="X287">MMULT($B12:$AL12,'matrice coefficient technqiue'!BO$11:BO$47)</f>
        <v>1.6497296567692132E-3</v>
      </c>
      <c r="Y287" cm="1">
        <f t="array" ref="Y287">MMULT($B12:$AL12,'matrice coefficient technqiue'!BP$11:BP$47)</f>
        <v>2.9270189683654706E-4</v>
      </c>
      <c r="Z287" cm="1">
        <f t="array" ref="Z287">MMULT($B12:$AL12,'matrice coefficient technqiue'!BQ$11:BQ$47)</f>
        <v>9.588814469578312E-5</v>
      </c>
      <c r="AA287" cm="1">
        <f t="array" ref="AA287">MMULT($B12:$AL12,'matrice coefficient technqiue'!BR$11:BR$47)</f>
        <v>1.870297305003789E-4</v>
      </c>
      <c r="AB287" cm="1">
        <f t="array" ref="AB287">MMULT($B12:$AL12,'matrice coefficient technqiue'!BS$11:BS$47)</f>
        <v>5.8430963129574992E-4</v>
      </c>
      <c r="AC287" cm="1">
        <f t="array" ref="AC287">MMULT($B12:$AL12,'matrice coefficient technqiue'!BT$11:BT$47)</f>
        <v>1.1717897601204424E-3</v>
      </c>
      <c r="AD287" cm="1">
        <f t="array" ref="AD287">MMULT($B12:$AL12,'matrice coefficient technqiue'!BU$11:BU$47)</f>
        <v>1.4653724965301713E-3</v>
      </c>
      <c r="AE287" cm="1">
        <f t="array" ref="AE287">MMULT($B12:$AL12,'matrice coefficient technqiue'!BV$11:BV$47)</f>
        <v>1.1058489921453411E-3</v>
      </c>
      <c r="AF287" cm="1">
        <f t="array" ref="AF287">MMULT($B12:$AL12,'matrice coefficient technqiue'!BW$11:BW$47)</f>
        <v>3.1423035780967992E-5</v>
      </c>
      <c r="AG287" cm="1">
        <f t="array" ref="AG287">MMULT($B12:$AL12,'matrice coefficient technqiue'!BX$11:BX$47)</f>
        <v>3.4262849593657169E-4</v>
      </c>
      <c r="AH287" cm="1">
        <f t="array" ref="AH287">MMULT($B12:$AL12,'matrice coefficient technqiue'!BY$11:BY$47)</f>
        <v>9.6378909095482706E-4</v>
      </c>
      <c r="AI287" cm="1">
        <f t="array" ref="AI287">MMULT($B12:$AL12,'matrice coefficient technqiue'!BZ$11:BZ$47)</f>
        <v>2.4647005977182279E-4</v>
      </c>
      <c r="AJ287" cm="1">
        <f t="array" ref="AJ287">MMULT($B12:$AL12,'matrice coefficient technqiue'!CA$11:CA$47)</f>
        <v>5.8175230002129529E-4</v>
      </c>
      <c r="AK287" cm="1">
        <f t="array" ref="AK287">MMULT($B12:$AL12,'matrice coefficient technqiue'!CB$11:CB$47)</f>
        <v>1.1849477553447529E-3</v>
      </c>
      <c r="AL287" cm="1">
        <f t="array" ref="AL287">MMULT($B12:$AL12,'matrice coefficient technqiue'!CC$11:CC$47)</f>
        <v>0</v>
      </c>
    </row>
    <row r="288" spans="1:38">
      <c r="A288" s="13" t="s">
        <v>17</v>
      </c>
      <c r="B288" cm="1">
        <f t="array" ref="B288">MMULT($B13:$AL13,'matrice coefficient technqiue'!AS$11:AS$47)</f>
        <v>5.4198154544483966E-4</v>
      </c>
      <c r="C288" cm="1">
        <f t="array" ref="C288">MMULT($B13:$AL13,'matrice coefficient technqiue'!AT$11:AT$47)</f>
        <v>5.4835507206350102E-3</v>
      </c>
      <c r="D288" cm="1">
        <f t="array" ref="D288">MMULT($B13:$AL13,'matrice coefficient technqiue'!AU$11:AU$47)</f>
        <v>2.2024108249278055E-3</v>
      </c>
      <c r="E288" cm="1">
        <f t="array" ref="E288">MMULT($B13:$AL13,'matrice coefficient technqiue'!AV$11:AV$47)</f>
        <v>1.9754736683473559E-3</v>
      </c>
      <c r="F288" cm="1">
        <f t="array" ref="F288">MMULT($B13:$AL13,'matrice coefficient technqiue'!AW$11:AW$47)</f>
        <v>3.3461305137839899E-3</v>
      </c>
      <c r="G288" cm="1">
        <f t="array" ref="G288">MMULT($B13:$AL13,'matrice coefficient technqiue'!AX$11:AX$47)</f>
        <v>3.825399458472936E-3</v>
      </c>
      <c r="H288" cm="1">
        <f t="array" ref="H288">MMULT($B13:$AL13,'matrice coefficient technqiue'!AY$11:AY$47)</f>
        <v>3.3569623105456038E-3</v>
      </c>
      <c r="I288" cm="1">
        <f t="array" ref="I288">MMULT($B13:$AL13,'matrice coefficient technqiue'!AZ$11:AZ$47)</f>
        <v>1.2897180777059663E-3</v>
      </c>
      <c r="J288" cm="1">
        <f t="array" ref="J288">MMULT($B13:$AL13,'matrice coefficient technqiue'!BA$11:BA$47)</f>
        <v>3.4417112098291303E-3</v>
      </c>
      <c r="K288" cm="1">
        <f t="array" ref="K288">MMULT($B13:$AL13,'matrice coefficient technqiue'!BB$11:BB$47)</f>
        <v>4.2365000383540061E-2</v>
      </c>
      <c r="L288" cm="1">
        <f t="array" ref="L288">MMULT($B13:$AL13,'matrice coefficient technqiue'!BC$11:BC$47)</f>
        <v>1.054820949164347E-2</v>
      </c>
      <c r="M288" cm="1">
        <f t="array" ref="M288">MMULT($B13:$AL13,'matrice coefficient technqiue'!BD$11:BD$47)</f>
        <v>2.3189165414437916E-2</v>
      </c>
      <c r="N288" cm="1">
        <f t="array" ref="N288">MMULT($B13:$AL13,'matrice coefficient technqiue'!BE$11:BE$47)</f>
        <v>2.8665860360395527E-2</v>
      </c>
      <c r="O288" cm="1">
        <f t="array" ref="O288">MMULT($B13:$AL13,'matrice coefficient technqiue'!BF$11:BF$47)</f>
        <v>1.3966906096709093E-2</v>
      </c>
      <c r="P288" cm="1">
        <f t="array" ref="P288">MMULT($B13:$AL13,'matrice coefficient technqiue'!BG$11:BG$47)</f>
        <v>1.679627542890574E-2</v>
      </c>
      <c r="Q288" cm="1">
        <f t="array" ref="Q288">MMULT($B13:$AL13,'matrice coefficient technqiue'!BH$11:BH$47)</f>
        <v>9.6096994701379453E-4</v>
      </c>
      <c r="R288" cm="1">
        <f t="array" ref="R288">MMULT($B13:$AL13,'matrice coefficient technqiue'!BI$11:BI$47)</f>
        <v>5.2077835337230854E-3</v>
      </c>
      <c r="S288" cm="1">
        <f t="array" ref="S288">MMULT($B13:$AL13,'matrice coefficient technqiue'!BJ$11:BJ$47)</f>
        <v>1.2603479478556884E-2</v>
      </c>
      <c r="T288" cm="1">
        <f t="array" ref="T288">MMULT($B13:$AL13,'matrice coefficient technqiue'!BK$11:BK$47)</f>
        <v>3.8368796755489717E-4</v>
      </c>
      <c r="U288" cm="1">
        <f t="array" ref="U288">MMULT($B13:$AL13,'matrice coefficient technqiue'!BL$11:BL$47)</f>
        <v>5.8616559051318797E-4</v>
      </c>
      <c r="V288" cm="1">
        <f t="array" ref="V288">MMULT($B13:$AL13,'matrice coefficient technqiue'!BM$11:BM$47)</f>
        <v>1.4795996999769726E-4</v>
      </c>
      <c r="W288" cm="1">
        <f t="array" ref="W288">MMULT($B13:$AL13,'matrice coefficient technqiue'!BN$11:BN$47)</f>
        <v>4.1623683066343257E-4</v>
      </c>
      <c r="X288" cm="1">
        <f t="array" ref="X288">MMULT($B13:$AL13,'matrice coefficient technqiue'!BO$11:BO$47)</f>
        <v>1.0960551326683345E-3</v>
      </c>
      <c r="Y288" cm="1">
        <f t="array" ref="Y288">MMULT($B13:$AL13,'matrice coefficient technqiue'!BP$11:BP$47)</f>
        <v>3.388476490127836E-4</v>
      </c>
      <c r="Z288" cm="1">
        <f t="array" ref="Z288">MMULT($B13:$AL13,'matrice coefficient technqiue'!BQ$11:BQ$47)</f>
        <v>1.8713529103189944E-6</v>
      </c>
      <c r="AA288" cm="1">
        <f t="array" ref="AA288">MMULT($B13:$AL13,'matrice coefficient technqiue'!BR$11:BR$47)</f>
        <v>1.1760301547253579E-4</v>
      </c>
      <c r="AB288" cm="1">
        <f t="array" ref="AB288">MMULT($B13:$AL13,'matrice coefficient technqiue'!BS$11:BS$47)</f>
        <v>1.9264279717273985E-4</v>
      </c>
      <c r="AC288" cm="1">
        <f t="array" ref="AC288">MMULT($B13:$AL13,'matrice coefficient technqiue'!BT$11:BT$47)</f>
        <v>3.2840886354322893E-4</v>
      </c>
      <c r="AD288" cm="1">
        <f t="array" ref="AD288">MMULT($B13:$AL13,'matrice coefficient technqiue'!BU$11:BU$47)</f>
        <v>5.1284777818513144E-4</v>
      </c>
      <c r="AE288" cm="1">
        <f t="array" ref="AE288">MMULT($B13:$AL13,'matrice coefficient technqiue'!BV$11:BV$47)</f>
        <v>1.202102735695433E-3</v>
      </c>
      <c r="AF288" cm="1">
        <f t="array" ref="AF288">MMULT($B13:$AL13,'matrice coefficient technqiue'!BW$11:BW$47)</f>
        <v>6.288211105213333E-4</v>
      </c>
      <c r="AG288" cm="1">
        <f t="array" ref="AG288">MMULT($B13:$AL13,'matrice coefficient technqiue'!BX$11:BX$47)</f>
        <v>3.8880656058935883E-5</v>
      </c>
      <c r="AH288" cm="1">
        <f t="array" ref="AH288">MMULT($B13:$AL13,'matrice coefficient technqiue'!BY$11:BY$47)</f>
        <v>2.3847610426392979E-4</v>
      </c>
      <c r="AI288" cm="1">
        <f t="array" ref="AI288">MMULT($B13:$AL13,'matrice coefficient technqiue'!BZ$11:BZ$47)</f>
        <v>1.5590975390315703E-4</v>
      </c>
      <c r="AJ288" cm="1">
        <f t="array" ref="AJ288">MMULT($B13:$AL13,'matrice coefficient technqiue'!CA$11:CA$47)</f>
        <v>2.7000140332416857E-4</v>
      </c>
      <c r="AK288" cm="1">
        <f t="array" ref="AK288">MMULT($B13:$AL13,'matrice coefficient technqiue'!CB$11:CB$47)</f>
        <v>1.3390381049768166E-3</v>
      </c>
      <c r="AL288" cm="1">
        <f t="array" ref="AL288">MMULT($B13:$AL13,'matrice coefficient technqiue'!CC$11:CC$47)</f>
        <v>0</v>
      </c>
    </row>
    <row r="289" spans="1:38">
      <c r="A289" s="13" t="s">
        <v>18</v>
      </c>
      <c r="B289" cm="1">
        <f t="array" ref="B289">MMULT($B14:$AL14,'matrice coefficient technqiue'!AS$11:AS$47)</f>
        <v>3.9660708623129809E-7</v>
      </c>
      <c r="C289" cm="1">
        <f t="array" ref="C289">MMULT($B14:$AL14,'matrice coefficient technqiue'!AT$11:AT$47)</f>
        <v>2.0132900463255688E-4</v>
      </c>
      <c r="D289" cm="1">
        <f t="array" ref="D289">MMULT($B14:$AL14,'matrice coefficient technqiue'!AU$11:AU$47)</f>
        <v>2.5315129100780367E-5</v>
      </c>
      <c r="E289" cm="1">
        <f t="array" ref="E289">MMULT($B14:$AL14,'matrice coefficient technqiue'!AV$11:AV$47)</f>
        <v>4.5240956296089171E-5</v>
      </c>
      <c r="F289" cm="1">
        <f t="array" ref="F289">MMULT($B14:$AL14,'matrice coefficient technqiue'!AW$11:AW$47)</f>
        <v>1.8907393013218666E-4</v>
      </c>
      <c r="G289" cm="1">
        <f t="array" ref="G289">MMULT($B14:$AL14,'matrice coefficient technqiue'!AX$11:AX$47)</f>
        <v>1.9680596661868127E-4</v>
      </c>
      <c r="H289" cm="1">
        <f t="array" ref="H289">MMULT($B14:$AL14,'matrice coefficient technqiue'!AY$11:AY$47)</f>
        <v>9.2267723922817229E-5</v>
      </c>
      <c r="I289" cm="1">
        <f t="array" ref="I289">MMULT($B14:$AL14,'matrice coefficient technqiue'!AZ$11:AZ$47)</f>
        <v>4.140821720851863E-6</v>
      </c>
      <c r="J289" cm="1">
        <f t="array" ref="J289">MMULT($B14:$AL14,'matrice coefficient technqiue'!BA$11:BA$47)</f>
        <v>1.5942062428238627E-4</v>
      </c>
      <c r="K289" cm="1">
        <f t="array" ref="K289">MMULT($B14:$AL14,'matrice coefficient technqiue'!BB$11:BB$47)</f>
        <v>3.1280066696026741E-4</v>
      </c>
      <c r="L289" cm="1">
        <f t="array" ref="L289">MMULT($B14:$AL14,'matrice coefficient technqiue'!BC$11:BC$47)</f>
        <v>5.7401402618935705E-3</v>
      </c>
      <c r="M289" cm="1">
        <f t="array" ref="M289">MMULT($B14:$AL14,'matrice coefficient technqiue'!BD$11:BD$47)</f>
        <v>4.0798601897479077E-3</v>
      </c>
      <c r="N289" cm="1">
        <f t="array" ref="N289">MMULT($B14:$AL14,'matrice coefficient technqiue'!BE$11:BE$47)</f>
        <v>1.5714352508625897E-3</v>
      </c>
      <c r="O289" cm="1">
        <f t="array" ref="O289">MMULT($B14:$AL14,'matrice coefficient technqiue'!BF$11:BF$47)</f>
        <v>1.3716830300178873E-3</v>
      </c>
      <c r="P289" cm="1">
        <f t="array" ref="P289">MMULT($B14:$AL14,'matrice coefficient technqiue'!BG$11:BG$47)</f>
        <v>1.0921041166184191E-3</v>
      </c>
      <c r="Q289" cm="1">
        <f t="array" ref="Q289">MMULT($B14:$AL14,'matrice coefficient technqiue'!BH$11:BH$47)</f>
        <v>1.4455272150747594E-4</v>
      </c>
      <c r="R289" cm="1">
        <f t="array" ref="R289">MMULT($B14:$AL14,'matrice coefficient technqiue'!BI$11:BI$47)</f>
        <v>1.0999714861079995E-4</v>
      </c>
      <c r="S289" cm="1">
        <f t="array" ref="S289">MMULT($B14:$AL14,'matrice coefficient technqiue'!BJ$11:BJ$47)</f>
        <v>3.3466293021722237E-4</v>
      </c>
      <c r="T289" cm="1">
        <f t="array" ref="T289">MMULT($B14:$AL14,'matrice coefficient technqiue'!BK$11:BK$47)</f>
        <v>1.668923124708258E-4</v>
      </c>
      <c r="U289" cm="1">
        <f t="array" ref="U289">MMULT($B14:$AL14,'matrice coefficient technqiue'!BL$11:BL$47)</f>
        <v>1.2486958453057187E-4</v>
      </c>
      <c r="V289" cm="1">
        <f t="array" ref="V289">MMULT($B14:$AL14,'matrice coefficient technqiue'!BM$11:BM$47)</f>
        <v>3.9196897744766684E-5</v>
      </c>
      <c r="W289" cm="1">
        <f t="array" ref="W289">MMULT($B14:$AL14,'matrice coefficient technqiue'!BN$11:BN$47)</f>
        <v>1.9065327298661676E-4</v>
      </c>
      <c r="X289" cm="1">
        <f t="array" ref="X289">MMULT($B14:$AL14,'matrice coefficient technqiue'!BO$11:BO$47)</f>
        <v>1.69609096195471E-3</v>
      </c>
      <c r="Y289" cm="1">
        <f t="array" ref="Y289">MMULT($B14:$AL14,'matrice coefficient technqiue'!BP$11:BP$47)</f>
        <v>8.322873456094314E-4</v>
      </c>
      <c r="Z289" cm="1">
        <f t="array" ref="Z289">MMULT($B14:$AL14,'matrice coefficient technqiue'!BQ$11:BQ$47)</f>
        <v>6.4578160764826436E-5</v>
      </c>
      <c r="AA289" cm="1">
        <f t="array" ref="AA289">MMULT($B14:$AL14,'matrice coefficient technqiue'!BR$11:BR$47)</f>
        <v>6.2116921933792524E-6</v>
      </c>
      <c r="AB289" cm="1">
        <f t="array" ref="AB289">MMULT($B14:$AL14,'matrice coefficient technqiue'!BS$11:BS$47)</f>
        <v>1.4652304357677478E-4</v>
      </c>
      <c r="AC289" cm="1">
        <f t="array" ref="AC289">MMULT($B14:$AL14,'matrice coefficient technqiue'!BT$11:BT$47)</f>
        <v>6.5349500434846032E-4</v>
      </c>
      <c r="AD289" cm="1">
        <f t="array" ref="AD289">MMULT($B14:$AL14,'matrice coefficient technqiue'!BU$11:BU$47)</f>
        <v>2.7860706497940564E-4</v>
      </c>
      <c r="AE289" cm="1">
        <f t="array" ref="AE289">MMULT($B14:$AL14,'matrice coefficient technqiue'!BV$11:BV$47)</f>
        <v>2.1322333703995054E-4</v>
      </c>
      <c r="AF289" cm="1">
        <f t="array" ref="AF289">MMULT($B14:$AL14,'matrice coefficient technqiue'!BW$11:BW$47)</f>
        <v>1.1931743723901623E-4</v>
      </c>
      <c r="AG289" cm="1">
        <f t="array" ref="AG289">MMULT($B14:$AL14,'matrice coefficient technqiue'!BX$11:BX$47)</f>
        <v>6.2916478898088454E-5</v>
      </c>
      <c r="AH289" cm="1">
        <f t="array" ref="AH289">MMULT($B14:$AL14,'matrice coefficient technqiue'!BY$11:BY$47)</f>
        <v>9.1717965731569022E-4</v>
      </c>
      <c r="AI289" cm="1">
        <f t="array" ref="AI289">MMULT($B14:$AL14,'matrice coefficient technqiue'!BZ$11:BZ$47)</f>
        <v>1.391801686751027E-4</v>
      </c>
      <c r="AJ289" cm="1">
        <f t="array" ref="AJ289">MMULT($B14:$AL14,'matrice coefficient technqiue'!CA$11:CA$47)</f>
        <v>2.5136064058202244E-4</v>
      </c>
      <c r="AK289" cm="1">
        <f t="array" ref="AK289">MMULT($B14:$AL14,'matrice coefficient technqiue'!CB$11:CB$47)</f>
        <v>1.0302219003500406E-3</v>
      </c>
      <c r="AL289" cm="1">
        <f t="array" ref="AL289">MMULT($B14:$AL14,'matrice coefficient technqiue'!CC$11:CC$47)</f>
        <v>0</v>
      </c>
    </row>
    <row r="290" spans="1:38">
      <c r="A290" s="13" t="s">
        <v>19</v>
      </c>
      <c r="B290" cm="1">
        <f t="array" ref="B290">MMULT($B15:$AL15,'matrice coefficient technqiue'!AS$11:AS$47)</f>
        <v>2.9604093603576346E-5</v>
      </c>
      <c r="C290" cm="1">
        <f t="array" ref="C290">MMULT($B15:$AL15,'matrice coefficient technqiue'!AT$11:AT$47)</f>
        <v>2.362600266928395E-4</v>
      </c>
      <c r="D290" cm="1">
        <f t="array" ref="D290">MMULT($B15:$AL15,'matrice coefficient technqiue'!AU$11:AU$47)</f>
        <v>6.1444736859076851E-5</v>
      </c>
      <c r="E290" cm="1">
        <f t="array" ref="E290">MMULT($B15:$AL15,'matrice coefficient technqiue'!AV$11:AV$47)</f>
        <v>7.4333338100645321E-5</v>
      </c>
      <c r="F290" cm="1">
        <f t="array" ref="F290">MMULT($B15:$AL15,'matrice coefficient technqiue'!AW$11:AW$47)</f>
        <v>2.8723847279790368E-4</v>
      </c>
      <c r="G290" cm="1">
        <f t="array" ref="G290">MMULT($B15:$AL15,'matrice coefficient technqiue'!AX$11:AX$47)</f>
        <v>2.8741446020712382E-4</v>
      </c>
      <c r="H290" cm="1">
        <f t="array" ref="H290">MMULT($B15:$AL15,'matrice coefficient technqiue'!AY$11:AY$47)</f>
        <v>1.9793973955819618E-4</v>
      </c>
      <c r="I290" cm="1">
        <f t="array" ref="I290">MMULT($B15:$AL15,'matrice coefficient technqiue'!AZ$11:AZ$47)</f>
        <v>4.1009992215312374E-5</v>
      </c>
      <c r="J290" cm="1">
        <f t="array" ref="J290">MMULT($B15:$AL15,'matrice coefficient technqiue'!BA$11:BA$47)</f>
        <v>1.8147167152388906E-4</v>
      </c>
      <c r="K290" cm="1">
        <f t="array" ref="K290">MMULT($B15:$AL15,'matrice coefficient technqiue'!BB$11:BB$47)</f>
        <v>6.8752613102978613E-4</v>
      </c>
      <c r="L290" cm="1">
        <f t="array" ref="L290">MMULT($B15:$AL15,'matrice coefficient technqiue'!BC$11:BC$47)</f>
        <v>2.0050893108673269E-3</v>
      </c>
      <c r="M290" cm="1">
        <f t="array" ref="M290">MMULT($B15:$AL15,'matrice coefficient technqiue'!BD$11:BD$47)</f>
        <v>4.6636452772247884E-3</v>
      </c>
      <c r="N290" cm="1">
        <f t="array" ref="N290">MMULT($B15:$AL15,'matrice coefficient technqiue'!BE$11:BE$47)</f>
        <v>1.6630710919059691E-3</v>
      </c>
      <c r="O290" cm="1">
        <f t="array" ref="O290">MMULT($B15:$AL15,'matrice coefficient technqiue'!BF$11:BF$47)</f>
        <v>8.549846199563234E-4</v>
      </c>
      <c r="P290" cm="1">
        <f t="array" ref="P290">MMULT($B15:$AL15,'matrice coefficient technqiue'!BG$11:BG$47)</f>
        <v>6.7379452589830767E-4</v>
      </c>
      <c r="Q290" cm="1">
        <f t="array" ref="Q290">MMULT($B15:$AL15,'matrice coefficient technqiue'!BH$11:BH$47)</f>
        <v>2.0226186158360683E-4</v>
      </c>
      <c r="R290" cm="1">
        <f t="array" ref="R290">MMULT($B15:$AL15,'matrice coefficient technqiue'!BI$11:BI$47)</f>
        <v>1.4457610627734532E-4</v>
      </c>
      <c r="S290" cm="1">
        <f t="array" ref="S290">MMULT($B15:$AL15,'matrice coefficient technqiue'!BJ$11:BJ$47)</f>
        <v>8.4491827502908908E-4</v>
      </c>
      <c r="T290" cm="1">
        <f t="array" ref="T290">MMULT($B15:$AL15,'matrice coefficient technqiue'!BK$11:BK$47)</f>
        <v>2.0882498686453253E-4</v>
      </c>
      <c r="U290" cm="1">
        <f t="array" ref="U290">MMULT($B15:$AL15,'matrice coefficient technqiue'!BL$11:BL$47)</f>
        <v>1.5692501113667809E-4</v>
      </c>
      <c r="V290" cm="1">
        <f t="array" ref="V290">MMULT($B15:$AL15,'matrice coefficient technqiue'!BM$11:BM$47)</f>
        <v>5.7830675035347342E-5</v>
      </c>
      <c r="W290" cm="1">
        <f t="array" ref="W290">MMULT($B15:$AL15,'matrice coefficient technqiue'!BN$11:BN$47)</f>
        <v>1.0040002817309992E-4</v>
      </c>
      <c r="X290" cm="1">
        <f t="array" ref="X290">MMULT($B15:$AL15,'matrice coefficient technqiue'!BO$11:BO$47)</f>
        <v>1.019470511828205E-3</v>
      </c>
      <c r="Y290" cm="1">
        <f t="array" ref="Y290">MMULT($B15:$AL15,'matrice coefficient technqiue'!BP$11:BP$47)</f>
        <v>3.917552910524935E-4</v>
      </c>
      <c r="Z290" cm="1">
        <f t="array" ref="Z290">MMULT($B15:$AL15,'matrice coefficient technqiue'!BQ$11:BQ$47)</f>
        <v>1.6069482657964561E-5</v>
      </c>
      <c r="AA290" cm="1">
        <f t="array" ref="AA290">MMULT($B15:$AL15,'matrice coefficient technqiue'!BR$11:BR$47)</f>
        <v>7.7999389657801979E-5</v>
      </c>
      <c r="AB290" cm="1">
        <f t="array" ref="AB290">MMULT($B15:$AL15,'matrice coefficient technqiue'!BS$11:BS$47)</f>
        <v>2.1203735557730639E-4</v>
      </c>
      <c r="AC290" cm="1">
        <f t="array" ref="AC290">MMULT($B15:$AL15,'matrice coefficient technqiue'!BT$11:BT$47)</f>
        <v>3.0028236910056952E-4</v>
      </c>
      <c r="AD290" cm="1">
        <f t="array" ref="AD290">MMULT($B15:$AL15,'matrice coefficient technqiue'!BU$11:BU$47)</f>
        <v>1.1760509125650116E-4</v>
      </c>
      <c r="AE290" cm="1">
        <f t="array" ref="AE290">MMULT($B15:$AL15,'matrice coefficient technqiue'!BV$11:BV$47)</f>
        <v>1.4477709221216541E-4</v>
      </c>
      <c r="AF290" cm="1">
        <f t="array" ref="AF290">MMULT($B15:$AL15,'matrice coefficient technqiue'!BW$11:BW$47)</f>
        <v>1.6149540795120478E-5</v>
      </c>
      <c r="AG290" cm="1">
        <f t="array" ref="AG290">MMULT($B15:$AL15,'matrice coefficient technqiue'!BX$11:BX$47)</f>
        <v>7.0002868941751628E-6</v>
      </c>
      <c r="AH290" cm="1">
        <f t="array" ref="AH290">MMULT($B15:$AL15,'matrice coefficient technqiue'!BY$11:BY$47)</f>
        <v>1.2580548155234585E-5</v>
      </c>
      <c r="AI290" cm="1">
        <f t="array" ref="AI290">MMULT($B15:$AL15,'matrice coefficient technqiue'!BZ$11:BZ$47)</f>
        <v>3.7336861041583875E-6</v>
      </c>
      <c r="AJ290" cm="1">
        <f t="array" ref="AJ290">MMULT($B15:$AL15,'matrice coefficient technqiue'!CA$11:CA$47)</f>
        <v>8.3569351527901554E-5</v>
      </c>
      <c r="AK290" cm="1">
        <f t="array" ref="AK290">MMULT($B15:$AL15,'matrice coefficient technqiue'!CB$11:CB$47)</f>
        <v>3.2511273448438581E-4</v>
      </c>
      <c r="AL290" cm="1">
        <f t="array" ref="AL290">MMULT($B15:$AL15,'matrice coefficient technqiue'!CC$11:CC$47)</f>
        <v>0</v>
      </c>
    </row>
    <row r="291" spans="1:38">
      <c r="A291" s="13" t="s">
        <v>20</v>
      </c>
      <c r="B291" cm="1">
        <f t="array" ref="B291">MMULT($B16:$AL16,'matrice coefficient technqiue'!AS$11:AS$47)</f>
        <v>2.8017143991855331E-4</v>
      </c>
      <c r="C291" cm="1">
        <f t="array" ref="C291">MMULT($B16:$AL16,'matrice coefficient technqiue'!AT$11:AT$47)</f>
        <v>4.4283508635815155E-3</v>
      </c>
      <c r="D291" cm="1">
        <f t="array" ref="D291">MMULT($B16:$AL16,'matrice coefficient technqiue'!AU$11:AU$47)</f>
        <v>3.611635688905562E-4</v>
      </c>
      <c r="E291" cm="1">
        <f t="array" ref="E291">MMULT($B16:$AL16,'matrice coefficient technqiue'!AV$11:AV$47)</f>
        <v>5.9626706508103338E-4</v>
      </c>
      <c r="F291" cm="1">
        <f t="array" ref="F291">MMULT($B16:$AL16,'matrice coefficient technqiue'!AW$11:AW$47)</f>
        <v>6.0362485259155636E-4</v>
      </c>
      <c r="G291" cm="1">
        <f t="array" ref="G291">MMULT($B16:$AL16,'matrice coefficient technqiue'!AX$11:AX$47)</f>
        <v>4.9139676574403389E-4</v>
      </c>
      <c r="H291" cm="1">
        <f t="array" ref="H291">MMULT($B16:$AL16,'matrice coefficient technqiue'!AY$11:AY$47)</f>
        <v>3.8216503100876311E-4</v>
      </c>
      <c r="I291" cm="1">
        <f t="array" ref="I291">MMULT($B16:$AL16,'matrice coefficient technqiue'!AZ$11:AZ$47)</f>
        <v>1.2277975274985848E-4</v>
      </c>
      <c r="J291" cm="1">
        <f t="array" ref="J291">MMULT($B16:$AL16,'matrice coefficient technqiue'!BA$11:BA$47)</f>
        <v>7.9087282593709657E-4</v>
      </c>
      <c r="K291" cm="1">
        <f t="array" ref="K291">MMULT($B16:$AL16,'matrice coefficient technqiue'!BB$11:BB$47)</f>
        <v>1.1544128617979026E-3</v>
      </c>
      <c r="L291" cm="1">
        <f t="array" ref="L291">MMULT($B16:$AL16,'matrice coefficient technqiue'!BC$11:BC$47)</f>
        <v>1.3366026368178689E-3</v>
      </c>
      <c r="M291" cm="1">
        <f t="array" ref="M291">MMULT($B16:$AL16,'matrice coefficient technqiue'!BD$11:BD$47)</f>
        <v>1.2613195804163019E-3</v>
      </c>
      <c r="N291" cm="1">
        <f t="array" ref="N291">MMULT($B16:$AL16,'matrice coefficient technqiue'!BE$11:BE$47)</f>
        <v>5.3849858297442665E-3</v>
      </c>
      <c r="O291" cm="1">
        <f t="array" ref="O291">MMULT($B16:$AL16,'matrice coefficient technqiue'!BF$11:BF$47)</f>
        <v>2.8467715516642482E-3</v>
      </c>
      <c r="P291" cm="1">
        <f t="array" ref="P291">MMULT($B16:$AL16,'matrice coefficient technqiue'!BG$11:BG$47)</f>
        <v>3.9078964528012914E-3</v>
      </c>
      <c r="Q291" cm="1">
        <f t="array" ref="Q291">MMULT($B16:$AL16,'matrice coefficient technqiue'!BH$11:BH$47)</f>
        <v>4.1442263378570888E-4</v>
      </c>
      <c r="R291" cm="1">
        <f t="array" ref="R291">MMULT($B16:$AL16,'matrice coefficient technqiue'!BI$11:BI$47)</f>
        <v>8.0752840227641981E-4</v>
      </c>
      <c r="S291" cm="1">
        <f t="array" ref="S291">MMULT($B16:$AL16,'matrice coefficient technqiue'!BJ$11:BJ$47)</f>
        <v>1.2156422718256517E-3</v>
      </c>
      <c r="T291" cm="1">
        <f t="array" ref="T291">MMULT($B16:$AL16,'matrice coefficient technqiue'!BK$11:BK$47)</f>
        <v>2.8304429185722554E-4</v>
      </c>
      <c r="U291" cm="1">
        <f t="array" ref="U291">MMULT($B16:$AL16,'matrice coefficient technqiue'!BL$11:BL$47)</f>
        <v>2.4642909187182254E-4</v>
      </c>
      <c r="V291" cm="1">
        <f t="array" ref="V291">MMULT($B16:$AL16,'matrice coefficient technqiue'!BM$11:BM$47)</f>
        <v>8.8341241865155508E-5</v>
      </c>
      <c r="W291" cm="1">
        <f t="array" ref="W291">MMULT($B16:$AL16,'matrice coefficient technqiue'!BN$11:BN$47)</f>
        <v>2.7283423125544297E-4</v>
      </c>
      <c r="X291" cm="1">
        <f t="array" ref="X291">MMULT($B16:$AL16,'matrice coefficient technqiue'!BO$11:BO$47)</f>
        <v>2.4800194205666133E-4</v>
      </c>
      <c r="Y291" cm="1">
        <f t="array" ref="Y291">MMULT($B16:$AL16,'matrice coefficient technqiue'!BP$11:BP$47)</f>
        <v>7.3999637039450061E-5</v>
      </c>
      <c r="Z291" cm="1">
        <f t="array" ref="Z291">MMULT($B16:$AL16,'matrice coefficient technqiue'!BQ$11:BQ$47)</f>
        <v>7.8377819390798087E-6</v>
      </c>
      <c r="AA291" cm="1">
        <f t="array" ref="AA291">MMULT($B16:$AL16,'matrice coefficient technqiue'!BR$11:BR$47)</f>
        <v>7.82843357843286E-6</v>
      </c>
      <c r="AB291" cm="1">
        <f t="array" ref="AB291">MMULT($B16:$AL16,'matrice coefficient technqiue'!BS$11:BS$47)</f>
        <v>1.2404762473812729E-4</v>
      </c>
      <c r="AC291" cm="1">
        <f t="array" ref="AC291">MMULT($B16:$AL16,'matrice coefficient technqiue'!BT$11:BT$47)</f>
        <v>1.3193467809779151E-4</v>
      </c>
      <c r="AD291" cm="1">
        <f t="array" ref="AD291">MMULT($B16:$AL16,'matrice coefficient technqiue'!BU$11:BU$47)</f>
        <v>2.2060718482945271E-4</v>
      </c>
      <c r="AE291" cm="1">
        <f t="array" ref="AE291">MMULT($B16:$AL16,'matrice coefficient technqiue'!BV$11:BV$47)</f>
        <v>2.452534989737664E-4</v>
      </c>
      <c r="AF291" cm="1">
        <f t="array" ref="AF291">MMULT($B16:$AL16,'matrice coefficient technqiue'!BW$11:BW$47)</f>
        <v>8.8247841500266818E-5</v>
      </c>
      <c r="AG291" cm="1">
        <f t="array" ref="AG291">MMULT($B16:$AL16,'matrice coefficient technqiue'!BX$11:BX$47)</f>
        <v>3.0464831555046109E-5</v>
      </c>
      <c r="AH291" cm="1">
        <f t="array" ref="AH291">MMULT($B16:$AL16,'matrice coefficient technqiue'!BY$11:BY$47)</f>
        <v>4.0382137568087178E-5</v>
      </c>
      <c r="AI291" cm="1">
        <f t="array" ref="AI291">MMULT($B16:$AL16,'matrice coefficient technqiue'!BZ$11:BZ$47)</f>
        <v>1.3709904596493291E-4</v>
      </c>
      <c r="AJ291" cm="1">
        <f t="array" ref="AJ291">MMULT($B16:$AL16,'matrice coefficient technqiue'!CA$11:CA$47)</f>
        <v>1.8697287422172356E-4</v>
      </c>
      <c r="AK291" cm="1">
        <f t="array" ref="AK291">MMULT($B16:$AL16,'matrice coefficient technqiue'!CB$11:CB$47)</f>
        <v>5.7663086449362899E-4</v>
      </c>
      <c r="AL291" cm="1">
        <f t="array" ref="AL291">MMULT($B16:$AL16,'matrice coefficient technqiue'!CC$11:CC$47)</f>
        <v>0</v>
      </c>
    </row>
    <row r="292" spans="1:38">
      <c r="A292" s="13" t="s">
        <v>21</v>
      </c>
      <c r="B292" cm="1">
        <f t="array" ref="B292">MMULT($B17:$AL17,'matrice coefficient technqiue'!AS$11:AS$47)</f>
        <v>2.2971160576468745E-4</v>
      </c>
      <c r="C292" cm="1">
        <f t="array" ref="C292">MMULT($B17:$AL17,'matrice coefficient technqiue'!AT$11:AT$47)</f>
        <v>7.3075909469102351E-5</v>
      </c>
      <c r="D292" cm="1">
        <f t="array" ref="D292">MMULT($B17:$AL17,'matrice coefficient technqiue'!AU$11:AU$47)</f>
        <v>1.1255973224671842E-4</v>
      </c>
      <c r="E292" cm="1">
        <f t="array" ref="E292">MMULT($B17:$AL17,'matrice coefficient technqiue'!AV$11:AV$47)</f>
        <v>4.7377988051079421E-5</v>
      </c>
      <c r="F292" cm="1">
        <f t="array" ref="F292">MMULT($B17:$AL17,'matrice coefficient technqiue'!AW$11:AW$47)</f>
        <v>6.1651215137145454E-5</v>
      </c>
      <c r="G292" cm="1">
        <f t="array" ref="G292">MMULT($B17:$AL17,'matrice coefficient technqiue'!AX$11:AX$47)</f>
        <v>1.0878849858262193E-4</v>
      </c>
      <c r="H292" cm="1">
        <f t="array" ref="H292">MMULT($B17:$AL17,'matrice coefficient technqiue'!AY$11:AY$47)</f>
        <v>5.6992965557181334E-5</v>
      </c>
      <c r="I292" cm="1">
        <f t="array" ref="I292">MMULT($B17:$AL17,'matrice coefficient technqiue'!AZ$11:AZ$47)</f>
        <v>6.6153381153403009E-6</v>
      </c>
      <c r="J292" cm="1">
        <f t="array" ref="J292">MMULT($B17:$AL17,'matrice coefficient technqiue'!BA$11:BA$47)</f>
        <v>9.4161090580100924E-5</v>
      </c>
      <c r="K292" cm="1">
        <f t="array" ref="K292">MMULT($B17:$AL17,'matrice coefficient technqiue'!BB$11:BB$47)</f>
        <v>1.2724377990496911E-4</v>
      </c>
      <c r="L292" cm="1">
        <f t="array" ref="L292">MMULT($B17:$AL17,'matrice coefficient technqiue'!BC$11:BC$47)</f>
        <v>1.0992516126988403E-4</v>
      </c>
      <c r="M292" cm="1">
        <f t="array" ref="M292">MMULT($B17:$AL17,'matrice coefficient technqiue'!BD$11:BD$47)</f>
        <v>9.99644469548185E-5</v>
      </c>
      <c r="N292" cm="1">
        <f t="array" ref="N292">MMULT($B17:$AL17,'matrice coefficient technqiue'!BE$11:BE$47)</f>
        <v>2.7215182970956693E-3</v>
      </c>
      <c r="O292" cm="1">
        <f t="array" ref="O292">MMULT($B17:$AL17,'matrice coefficient technqiue'!BF$11:BF$47)</f>
        <v>1.5058886439816285E-2</v>
      </c>
      <c r="P292" cm="1">
        <f t="array" ref="P292">MMULT($B17:$AL17,'matrice coefficient technqiue'!BG$11:BG$47)</f>
        <v>6.7759631415854546E-4</v>
      </c>
      <c r="Q292" cm="1">
        <f t="array" ref="Q292">MMULT($B17:$AL17,'matrice coefficient technqiue'!BH$11:BH$47)</f>
        <v>5.1856504824781471E-5</v>
      </c>
      <c r="R292" cm="1">
        <f t="array" ref="R292">MMULT($B17:$AL17,'matrice coefficient technqiue'!BI$11:BI$47)</f>
        <v>5.3787383922681577E-4</v>
      </c>
      <c r="S292" cm="1">
        <f t="array" ref="S292">MMULT($B17:$AL17,'matrice coefficient technqiue'!BJ$11:BJ$47)</f>
        <v>3.7267945522876277E-5</v>
      </c>
      <c r="T292" cm="1">
        <f t="array" ref="T292">MMULT($B17:$AL17,'matrice coefficient technqiue'!BK$11:BK$47)</f>
        <v>1.13125000430346E-3</v>
      </c>
      <c r="U292" cm="1">
        <f t="array" ref="U292">MMULT($B17:$AL17,'matrice coefficient technqiue'!BL$11:BL$47)</f>
        <v>7.918306310343438E-4</v>
      </c>
      <c r="V292" cm="1">
        <f t="array" ref="V292">MMULT($B17:$AL17,'matrice coefficient technqiue'!BM$11:BM$47)</f>
        <v>2.3770816313110167E-5</v>
      </c>
      <c r="W292" cm="1">
        <f t="array" ref="W292">MMULT($B17:$AL17,'matrice coefficient technqiue'!BN$11:BN$47)</f>
        <v>2.6313288110636209E-4</v>
      </c>
      <c r="X292" cm="1">
        <f t="array" ref="X292">MMULT($B17:$AL17,'matrice coefficient technqiue'!BO$11:BO$47)</f>
        <v>1.5238077568825763E-4</v>
      </c>
      <c r="Y292" cm="1">
        <f t="array" ref="Y292">MMULT($B17:$AL17,'matrice coefficient technqiue'!BP$11:BP$47)</f>
        <v>4.2741220470584487E-5</v>
      </c>
      <c r="Z292" cm="1">
        <f t="array" ref="Z292">MMULT($B17:$AL17,'matrice coefficient technqiue'!BQ$11:BQ$47)</f>
        <v>1.7421262042786766E-5</v>
      </c>
      <c r="AA292" cm="1">
        <f t="array" ref="AA292">MMULT($B17:$AL17,'matrice coefficient technqiue'!BR$11:BR$47)</f>
        <v>1.8043282206530957E-5</v>
      </c>
      <c r="AB292" cm="1">
        <f t="array" ref="AB292">MMULT($B17:$AL17,'matrice coefficient technqiue'!BS$11:BS$47)</f>
        <v>5.6099117398123604E-5</v>
      </c>
      <c r="AC292" cm="1">
        <f t="array" ref="AC292">MMULT($B17:$AL17,'matrice coefficient technqiue'!BT$11:BT$47)</f>
        <v>1.3540211128893308E-4</v>
      </c>
      <c r="AD292" cm="1">
        <f t="array" ref="AD292">MMULT($B17:$AL17,'matrice coefficient technqiue'!BU$11:BU$47)</f>
        <v>1.0628192992245875E-4</v>
      </c>
      <c r="AE292" cm="1">
        <f t="array" ref="AE292">MMULT($B17:$AL17,'matrice coefficient technqiue'!BV$11:BV$47)</f>
        <v>1.8348802030607224E-4</v>
      </c>
      <c r="AF292" cm="1">
        <f t="array" ref="AF292">MMULT($B17:$AL17,'matrice coefficient technqiue'!BW$11:BW$47)</f>
        <v>9.8360943760763164E-4</v>
      </c>
      <c r="AG292" cm="1">
        <f t="array" ref="AG292">MMULT($B17:$AL17,'matrice coefficient technqiue'!BX$11:BX$47)</f>
        <v>2.6803294238758135E-5</v>
      </c>
      <c r="AH292" cm="1">
        <f t="array" ref="AH292">MMULT($B17:$AL17,'matrice coefficient technqiue'!BY$11:BY$47)</f>
        <v>6.7008820624967752E-5</v>
      </c>
      <c r="AI292" cm="1">
        <f t="array" ref="AI292">MMULT($B17:$AL17,'matrice coefficient technqiue'!BZ$11:BZ$47)</f>
        <v>1.2569254252438252E-4</v>
      </c>
      <c r="AJ292" cm="1">
        <f t="array" ref="AJ292">MMULT($B17:$AL17,'matrice coefficient technqiue'!CA$11:CA$47)</f>
        <v>2.0622013713158738E-4</v>
      </c>
      <c r="AK292" cm="1">
        <f t="array" ref="AK292">MMULT($B17:$AL17,'matrice coefficient technqiue'!CB$11:CB$47)</f>
        <v>3.5444579669054074E-4</v>
      </c>
      <c r="AL292" cm="1">
        <f t="array" ref="AL292">MMULT($B17:$AL17,'matrice coefficient technqiue'!CC$11:CC$47)</f>
        <v>0</v>
      </c>
    </row>
    <row r="293" spans="1:38">
      <c r="A293" s="13" t="s">
        <v>22</v>
      </c>
      <c r="B293" cm="1">
        <f t="array" ref="B293">MMULT($B18:$AL18,'matrice coefficient technqiue'!AS$11:AS$47)</f>
        <v>1.3628408359955616E-2</v>
      </c>
      <c r="C293" cm="1">
        <f t="array" ref="C293">MMULT($B18:$AL18,'matrice coefficient technqiue'!AT$11:AT$47)</f>
        <v>9.8148910072692278E-3</v>
      </c>
      <c r="D293" cm="1">
        <f t="array" ref="D293">MMULT($B18:$AL18,'matrice coefficient technqiue'!AU$11:AU$47)</f>
        <v>1.5767105483250258E-3</v>
      </c>
      <c r="E293" cm="1">
        <f t="array" ref="E293">MMULT($B18:$AL18,'matrice coefficient technqiue'!AV$11:AV$47)</f>
        <v>4.3049985897352646E-4</v>
      </c>
      <c r="F293" cm="1">
        <f t="array" ref="F293">MMULT($B18:$AL18,'matrice coefficient technqiue'!AW$11:AW$47)</f>
        <v>8.6074960290927259E-4</v>
      </c>
      <c r="G293" cm="1">
        <f t="array" ref="G293">MMULT($B18:$AL18,'matrice coefficient technqiue'!AX$11:AX$47)</f>
        <v>8.8970591971755241E-4</v>
      </c>
      <c r="H293" cm="1">
        <f t="array" ref="H293">MMULT($B18:$AL18,'matrice coefficient technqiue'!AY$11:AY$47)</f>
        <v>1.2738751403694136E-3</v>
      </c>
      <c r="I293" cm="1">
        <f t="array" ref="I293">MMULT($B18:$AL18,'matrice coefficient technqiue'!AZ$11:AZ$47)</f>
        <v>5.0687122279188606E-4</v>
      </c>
      <c r="J293" cm="1">
        <f t="array" ref="J293">MMULT($B18:$AL18,'matrice coefficient technqiue'!BA$11:BA$47)</f>
        <v>7.3462914926010535E-4</v>
      </c>
      <c r="K293" cm="1">
        <f t="array" ref="K293">MMULT($B18:$AL18,'matrice coefficient technqiue'!BB$11:BB$47)</f>
        <v>3.0357585035864247E-3</v>
      </c>
      <c r="L293" cm="1">
        <f t="array" ref="L293">MMULT($B18:$AL18,'matrice coefficient technqiue'!BC$11:BC$47)</f>
        <v>4.4153479581947328E-3</v>
      </c>
      <c r="M293" cm="1">
        <f t="array" ref="M293">MMULT($B18:$AL18,'matrice coefficient technqiue'!BD$11:BD$47)</f>
        <v>2.6128420424600665E-3</v>
      </c>
      <c r="N293" cm="1">
        <f t="array" ref="N293">MMULT($B18:$AL18,'matrice coefficient technqiue'!BE$11:BE$47)</f>
        <v>7.0533950314064491E-3</v>
      </c>
      <c r="O293" cm="1">
        <f t="array" ref="O293">MMULT($B18:$AL18,'matrice coefficient technqiue'!BF$11:BF$47)</f>
        <v>1.9689851679325292E-2</v>
      </c>
      <c r="P293" cm="1">
        <f t="array" ref="P293">MMULT($B18:$AL18,'matrice coefficient technqiue'!BG$11:BG$47)</f>
        <v>3.9126330365236855E-2</v>
      </c>
      <c r="Q293" cm="1">
        <f t="array" ref="Q293">MMULT($B18:$AL18,'matrice coefficient technqiue'!BH$11:BH$47)</f>
        <v>2.5588017657200034E-4</v>
      </c>
      <c r="R293" cm="1">
        <f t="array" ref="R293">MMULT($B18:$AL18,'matrice coefficient technqiue'!BI$11:BI$47)</f>
        <v>1.4189000054759622E-3</v>
      </c>
      <c r="S293" cm="1">
        <f t="array" ref="S293">MMULT($B18:$AL18,'matrice coefficient technqiue'!BJ$11:BJ$47)</f>
        <v>3.267754801903079E-3</v>
      </c>
      <c r="T293" cm="1">
        <f t="array" ref="T293">MMULT($B18:$AL18,'matrice coefficient technqiue'!BK$11:BK$47)</f>
        <v>2.4121628135038956E-3</v>
      </c>
      <c r="U293" cm="1">
        <f t="array" ref="U293">MMULT($B18:$AL18,'matrice coefficient technqiue'!BL$11:BL$47)</f>
        <v>1.9598720342693236E-3</v>
      </c>
      <c r="V293" cm="1">
        <f t="array" ref="V293">MMULT($B18:$AL18,'matrice coefficient technqiue'!BM$11:BM$47)</f>
        <v>4.3780047286361325E-4</v>
      </c>
      <c r="W293" cm="1">
        <f t="array" ref="W293">MMULT($B18:$AL18,'matrice coefficient technqiue'!BN$11:BN$47)</f>
        <v>6.6811329204050172E-4</v>
      </c>
      <c r="X293" cm="1">
        <f t="array" ref="X293">MMULT($B18:$AL18,'matrice coefficient technqiue'!BO$11:BO$47)</f>
        <v>1.995075245878517E-3</v>
      </c>
      <c r="Y293" cm="1">
        <f t="array" ref="Y293">MMULT($B18:$AL18,'matrice coefficient technqiue'!BP$11:BP$47)</f>
        <v>2.838177038648424E-4</v>
      </c>
      <c r="Z293" cm="1">
        <f t="array" ref="Z293">MMULT($B18:$AL18,'matrice coefficient technqiue'!BQ$11:BQ$47)</f>
        <v>2.3830762179435374E-4</v>
      </c>
      <c r="AA293" cm="1">
        <f t="array" ref="AA293">MMULT($B18:$AL18,'matrice coefficient technqiue'!BR$11:BR$47)</f>
        <v>4.7952977201281229E-5</v>
      </c>
      <c r="AB293" cm="1">
        <f t="array" ref="AB293">MMULT($B18:$AL18,'matrice coefficient technqiue'!BS$11:BS$47)</f>
        <v>3.444208246589091E-4</v>
      </c>
      <c r="AC293" cm="1">
        <f t="array" ref="AC293">MMULT($B18:$AL18,'matrice coefficient technqiue'!BT$11:BT$47)</f>
        <v>2.181893244307362E-3</v>
      </c>
      <c r="AD293" cm="1">
        <f t="array" ref="AD293">MMULT($B18:$AL18,'matrice coefficient technqiue'!BU$11:BU$47)</f>
        <v>1.0463808797033475E-3</v>
      </c>
      <c r="AE293" cm="1">
        <f t="array" ref="AE293">MMULT($B18:$AL18,'matrice coefficient technqiue'!BV$11:BV$47)</f>
        <v>7.284132321647087E-4</v>
      </c>
      <c r="AF293" cm="1">
        <f t="array" ref="AF293">MMULT($B18:$AL18,'matrice coefficient technqiue'!BW$11:BW$47)</f>
        <v>2.5112435517125344E-3</v>
      </c>
      <c r="AG293" cm="1">
        <f t="array" ref="AG293">MMULT($B18:$AL18,'matrice coefficient technqiue'!BX$11:BX$47)</f>
        <v>1.7789123689215418E-4</v>
      </c>
      <c r="AH293" cm="1">
        <f t="array" ref="AH293">MMULT($B18:$AL18,'matrice coefficient technqiue'!BY$11:BY$47)</f>
        <v>2.7633095656096106E-3</v>
      </c>
      <c r="AI293" cm="1">
        <f t="array" ref="AI293">MMULT($B18:$AL18,'matrice coefficient technqiue'!BZ$11:BZ$47)</f>
        <v>4.9713926917600263E-4</v>
      </c>
      <c r="AJ293" cm="1">
        <f t="array" ref="AJ293">MMULT($B18:$AL18,'matrice coefficient technqiue'!CA$11:CA$47)</f>
        <v>1.5981538206063747E-3</v>
      </c>
      <c r="AK293" cm="1">
        <f t="array" ref="AK293">MMULT($B18:$AL18,'matrice coefficient technqiue'!CB$11:CB$47)</f>
        <v>9.0952350520480353E-4</v>
      </c>
      <c r="AL293" cm="1">
        <f t="array" ref="AL293">MMULT($B18:$AL18,'matrice coefficient technqiue'!CC$11:CC$47)</f>
        <v>0</v>
      </c>
    </row>
    <row r="294" spans="1:38">
      <c r="A294" s="13" t="s">
        <v>23</v>
      </c>
      <c r="B294" cm="1">
        <f t="array" ref="B294">MMULT($B19:$AL19,'matrice coefficient technqiue'!AS$11:AS$47)</f>
        <v>4.5713095117695399E-3</v>
      </c>
      <c r="C294" cm="1">
        <f t="array" ref="C294">MMULT($B19:$AL19,'matrice coefficient technqiue'!AT$11:AT$47)</f>
        <v>7.7813790136789813E-3</v>
      </c>
      <c r="D294" cm="1">
        <f t="array" ref="D294">MMULT($B19:$AL19,'matrice coefficient technqiue'!AU$11:AU$47)</f>
        <v>5.3069407802705205E-3</v>
      </c>
      <c r="E294" cm="1">
        <f t="array" ref="E294">MMULT($B19:$AL19,'matrice coefficient technqiue'!AV$11:AV$47)</f>
        <v>3.1133147519983814E-3</v>
      </c>
      <c r="F294" cm="1">
        <f t="array" ref="F294">MMULT($B19:$AL19,'matrice coefficient technqiue'!AW$11:AW$47)</f>
        <v>1.2814023861005872E-2</v>
      </c>
      <c r="G294" cm="1">
        <f t="array" ref="G294">MMULT($B19:$AL19,'matrice coefficient technqiue'!AX$11:AX$47)</f>
        <v>6.6969962194683057E-3</v>
      </c>
      <c r="H294" cm="1">
        <f t="array" ref="H294">MMULT($B19:$AL19,'matrice coefficient technqiue'!AY$11:AY$47)</f>
        <v>1.3532495430370632E-2</v>
      </c>
      <c r="I294" cm="1">
        <f t="array" ref="I294">MMULT($B19:$AL19,'matrice coefficient technqiue'!AZ$11:AZ$47)</f>
        <v>3.4919459163056722E-3</v>
      </c>
      <c r="J294" cm="1">
        <f t="array" ref="J294">MMULT($B19:$AL19,'matrice coefficient technqiue'!BA$11:BA$47)</f>
        <v>8.8207052947138816E-3</v>
      </c>
      <c r="K294" cm="1">
        <f t="array" ref="K294">MMULT($B19:$AL19,'matrice coefficient technqiue'!BB$11:BB$47)</f>
        <v>1.1265391342066729E-2</v>
      </c>
      <c r="L294" cm="1">
        <f t="array" ref="L294">MMULT($B19:$AL19,'matrice coefficient technqiue'!BC$11:BC$47)</f>
        <v>3.3196433562891719E-3</v>
      </c>
      <c r="M294" cm="1">
        <f t="array" ref="M294">MMULT($B19:$AL19,'matrice coefficient technqiue'!BD$11:BD$47)</f>
        <v>2.8100995380325637E-3</v>
      </c>
      <c r="N294" cm="1">
        <f t="array" ref="N294">MMULT($B19:$AL19,'matrice coefficient technqiue'!BE$11:BE$47)</f>
        <v>2.3633382637032354E-3</v>
      </c>
      <c r="O294" cm="1">
        <f t="array" ref="O294">MMULT($B19:$AL19,'matrice coefficient technqiue'!BF$11:BF$47)</f>
        <v>1.9947859647085793E-3</v>
      </c>
      <c r="P294" cm="1">
        <f t="array" ref="P294">MMULT($B19:$AL19,'matrice coefficient technqiue'!BG$11:BG$47)</f>
        <v>7.9718882624020375E-4</v>
      </c>
      <c r="Q294" cm="1">
        <f t="array" ref="Q294">MMULT($B19:$AL19,'matrice coefficient technqiue'!BH$11:BH$47)</f>
        <v>0.13666723719205173</v>
      </c>
      <c r="R294" cm="1">
        <f t="array" ref="R294">MMULT($B19:$AL19,'matrice coefficient technqiue'!BI$11:BI$47)</f>
        <v>3.8322486573615544E-3</v>
      </c>
      <c r="S294" cm="1">
        <f t="array" ref="S294">MMULT($B19:$AL19,'matrice coefficient technqiue'!BJ$11:BJ$47)</f>
        <v>3.568952128501639E-4</v>
      </c>
      <c r="T294" cm="1">
        <f t="array" ref="T294">MMULT($B19:$AL19,'matrice coefficient technqiue'!BK$11:BK$47)</f>
        <v>2.8977309962933684E-3</v>
      </c>
      <c r="U294" cm="1">
        <f t="array" ref="U294">MMULT($B19:$AL19,'matrice coefficient technqiue'!BL$11:BL$47)</f>
        <v>2.9811036568553437E-3</v>
      </c>
      <c r="V294" cm="1">
        <f t="array" ref="V294">MMULT($B19:$AL19,'matrice coefficient technqiue'!BM$11:BM$47)</f>
        <v>3.6679765177896665E-3</v>
      </c>
      <c r="W294" cm="1">
        <f t="array" ref="W294">MMULT($B19:$AL19,'matrice coefficient technqiue'!BN$11:BN$47)</f>
        <v>9.1501275055860497E-3</v>
      </c>
      <c r="X294" cm="1">
        <f t="array" ref="X294">MMULT($B19:$AL19,'matrice coefficient technqiue'!BO$11:BO$47)</f>
        <v>6.2221602824052849E-3</v>
      </c>
      <c r="Y294" cm="1">
        <f t="array" ref="Y294">MMULT($B19:$AL19,'matrice coefficient technqiue'!BP$11:BP$47)</f>
        <v>8.7615014963314769E-4</v>
      </c>
      <c r="Z294" cm="1">
        <f t="array" ref="Z294">MMULT($B19:$AL19,'matrice coefficient technqiue'!BQ$11:BQ$47)</f>
        <v>7.0216752450846234E-4</v>
      </c>
      <c r="AA294" cm="1">
        <f t="array" ref="AA294">MMULT($B19:$AL19,'matrice coefficient technqiue'!BR$11:BR$47)</f>
        <v>6.1362862647537566E-4</v>
      </c>
      <c r="AB294" cm="1">
        <f t="array" ref="AB294">MMULT($B19:$AL19,'matrice coefficient technqiue'!BS$11:BS$47)</f>
        <v>1.5444344222061649E-3</v>
      </c>
      <c r="AC294" cm="1">
        <f t="array" ref="AC294">MMULT($B19:$AL19,'matrice coefficient technqiue'!BT$11:BT$47)</f>
        <v>1.3186812153754357E-3</v>
      </c>
      <c r="AD294" cm="1">
        <f t="array" ref="AD294">MMULT($B19:$AL19,'matrice coefficient technqiue'!BU$11:BU$47)</f>
        <v>2.4669182023103571E-3</v>
      </c>
      <c r="AE294" cm="1">
        <f t="array" ref="AE294">MMULT($B19:$AL19,'matrice coefficient technqiue'!BV$11:BV$47)</f>
        <v>7.1942772621620959E-4</v>
      </c>
      <c r="AF294" cm="1">
        <f t="array" ref="AF294">MMULT($B19:$AL19,'matrice coefficient technqiue'!BW$11:BW$47)</f>
        <v>2.2920721052980177E-3</v>
      </c>
      <c r="AG294" cm="1">
        <f t="array" ref="AG294">MMULT($B19:$AL19,'matrice coefficient technqiue'!BX$11:BX$47)</f>
        <v>2.4133005455561313E-3</v>
      </c>
      <c r="AH294" cm="1">
        <f t="array" ref="AH294">MMULT($B19:$AL19,'matrice coefficient technqiue'!BY$11:BY$47)</f>
        <v>1.6581691196130139E-3</v>
      </c>
      <c r="AI294" cm="1">
        <f t="array" ref="AI294">MMULT($B19:$AL19,'matrice coefficient technqiue'!BZ$11:BZ$47)</f>
        <v>1.9212797616419972E-3</v>
      </c>
      <c r="AJ294" cm="1">
        <f t="array" ref="AJ294">MMULT($B19:$AL19,'matrice coefficient technqiue'!CA$11:CA$47)</f>
        <v>5.9333714136865874E-3</v>
      </c>
      <c r="AK294" cm="1">
        <f t="array" ref="AK294">MMULT($B19:$AL19,'matrice coefficient technqiue'!CB$11:CB$47)</f>
        <v>1.7463985339700708E-3</v>
      </c>
      <c r="AL294" cm="1">
        <f t="array" ref="AL294">MMULT($B19:$AL19,'matrice coefficient technqiue'!CC$11:CC$47)</f>
        <v>0</v>
      </c>
    </row>
    <row r="295" spans="1:38">
      <c r="A295" s="13" t="s">
        <v>24</v>
      </c>
      <c r="B295" cm="1">
        <f t="array" ref="B295">MMULT($B20:$AL20,'matrice coefficient technqiue'!AS$11:AS$47)</f>
        <v>2.6976473190298642E-3</v>
      </c>
      <c r="C295" cm="1">
        <f t="array" ref="C295">MMULT($B20:$AL20,'matrice coefficient technqiue'!AT$11:AT$47)</f>
        <v>2.7316223970203224E-3</v>
      </c>
      <c r="D295" cm="1">
        <f t="array" ref="D295">MMULT($B20:$AL20,'matrice coefficient technqiue'!AU$11:AU$47)</f>
        <v>3.3361910124036888E-3</v>
      </c>
      <c r="E295" cm="1">
        <f t="array" ref="E295">MMULT($B20:$AL20,'matrice coefficient technqiue'!AV$11:AV$47)</f>
        <v>4.6542101113426588E-3</v>
      </c>
      <c r="F295" cm="1">
        <f t="array" ref="F295">MMULT($B20:$AL20,'matrice coefficient technqiue'!AW$11:AW$47)</f>
        <v>9.624700755492448E-3</v>
      </c>
      <c r="G295" cm="1">
        <f t="array" ref="G295">MMULT($B20:$AL20,'matrice coefficient technqiue'!AX$11:AX$47)</f>
        <v>6.7929126386453917E-3</v>
      </c>
      <c r="H295" cm="1">
        <f t="array" ref="H295">MMULT($B20:$AL20,'matrice coefficient technqiue'!AY$11:AY$47)</f>
        <v>4.3486968315909315E-3</v>
      </c>
      <c r="I295" cm="1">
        <f t="array" ref="I295">MMULT($B20:$AL20,'matrice coefficient technqiue'!AZ$11:AZ$47)</f>
        <v>3.376250353811621E-3</v>
      </c>
      <c r="J295" cm="1">
        <f t="array" ref="J295">MMULT($B20:$AL20,'matrice coefficient technqiue'!BA$11:BA$47)</f>
        <v>4.7204825466846687E-3</v>
      </c>
      <c r="K295" cm="1">
        <f t="array" ref="K295">MMULT($B20:$AL20,'matrice coefficient technqiue'!BB$11:BB$47)</f>
        <v>1.736073731675199E-2</v>
      </c>
      <c r="L295" cm="1">
        <f t="array" ref="L295">MMULT($B20:$AL20,'matrice coefficient technqiue'!BC$11:BC$47)</f>
        <v>2.0984241690333448E-3</v>
      </c>
      <c r="M295" cm="1">
        <f t="array" ref="M295">MMULT($B20:$AL20,'matrice coefficient technqiue'!BD$11:BD$47)</f>
        <v>2.1693558783357106E-3</v>
      </c>
      <c r="N295" cm="1">
        <f t="array" ref="N295">MMULT($B20:$AL20,'matrice coefficient technqiue'!BE$11:BE$47)</f>
        <v>2.4291194920783264E-3</v>
      </c>
      <c r="O295" cm="1">
        <f t="array" ref="O295">MMULT($B20:$AL20,'matrice coefficient technqiue'!BF$11:BF$47)</f>
        <v>1.4872049779712715E-3</v>
      </c>
      <c r="P295" cm="1">
        <f t="array" ref="P295">MMULT($B20:$AL20,'matrice coefficient technqiue'!BG$11:BG$47)</f>
        <v>1.7380942521427658E-3</v>
      </c>
      <c r="Q295" cm="1">
        <f t="array" ref="Q295">MMULT($B20:$AL20,'matrice coefficient technqiue'!BH$11:BH$47)</f>
        <v>2.648063893502365E-3</v>
      </c>
      <c r="R295" cm="1">
        <f t="array" ref="R295">MMULT($B20:$AL20,'matrice coefficient technqiue'!BI$11:BI$47)</f>
        <v>7.8201560267024711E-2</v>
      </c>
      <c r="S295" cm="1">
        <f t="array" ref="S295">MMULT($B20:$AL20,'matrice coefficient technqiue'!BJ$11:BJ$47)</f>
        <v>2.8608828581284168E-3</v>
      </c>
      <c r="T295" cm="1">
        <f t="array" ref="T295">MMULT($B20:$AL20,'matrice coefficient technqiue'!BK$11:BK$47)</f>
        <v>2.3540226119254932E-3</v>
      </c>
      <c r="U295" cm="1">
        <f t="array" ref="U295">MMULT($B20:$AL20,'matrice coefficient technqiue'!BL$11:BL$47)</f>
        <v>1.3801267754726019E-3</v>
      </c>
      <c r="V295" cm="1">
        <f t="array" ref="V295">MMULT($B20:$AL20,'matrice coefficient technqiue'!BM$11:BM$47)</f>
        <v>1.9309298481207558E-3</v>
      </c>
      <c r="W295" cm="1">
        <f t="array" ref="W295">MMULT($B20:$AL20,'matrice coefficient technqiue'!BN$11:BN$47)</f>
        <v>4.5643530882567606E-3</v>
      </c>
      <c r="X295" cm="1">
        <f t="array" ref="X295">MMULT($B20:$AL20,'matrice coefficient technqiue'!BO$11:BO$47)</f>
        <v>2.5205991996481146E-3</v>
      </c>
      <c r="Y295" cm="1">
        <f t="array" ref="Y295">MMULT($B20:$AL20,'matrice coefficient technqiue'!BP$11:BP$47)</f>
        <v>2.3426204184963987E-3</v>
      </c>
      <c r="Z295" cm="1">
        <f t="array" ref="Z295">MMULT($B20:$AL20,'matrice coefficient technqiue'!BQ$11:BQ$47)</f>
        <v>6.940546817667155E-4</v>
      </c>
      <c r="AA295" cm="1">
        <f t="array" ref="AA295">MMULT($B20:$AL20,'matrice coefficient technqiue'!BR$11:BR$47)</f>
        <v>1.4083442174932441E-3</v>
      </c>
      <c r="AB295" cm="1">
        <f t="array" ref="AB295">MMULT($B20:$AL20,'matrice coefficient technqiue'!BS$11:BS$47)</f>
        <v>2.1657643145591965E-3</v>
      </c>
      <c r="AC295" cm="1">
        <f t="array" ref="AC295">MMULT($B20:$AL20,'matrice coefficient technqiue'!BT$11:BT$47)</f>
        <v>3.1056254233747913E-3</v>
      </c>
      <c r="AD295" cm="1">
        <f t="array" ref="AD295">MMULT($B20:$AL20,'matrice coefficient technqiue'!BU$11:BU$47)</f>
        <v>7.3732350670410469E-3</v>
      </c>
      <c r="AE295" cm="1">
        <f t="array" ref="AE295">MMULT($B20:$AL20,'matrice coefficient technqiue'!BV$11:BV$47)</f>
        <v>2.7333934820417873E-3</v>
      </c>
      <c r="AF295" cm="1">
        <f t="array" ref="AF295">MMULT($B20:$AL20,'matrice coefficient technqiue'!BW$11:BW$47)</f>
        <v>8.3062519439962498E-3</v>
      </c>
      <c r="AG295" cm="1">
        <f t="array" ref="AG295">MMULT($B20:$AL20,'matrice coefficient technqiue'!BX$11:BX$47)</f>
        <v>2.6492309489626388E-3</v>
      </c>
      <c r="AH295" cm="1">
        <f t="array" ref="AH295">MMULT($B20:$AL20,'matrice coefficient technqiue'!BY$11:BY$47)</f>
        <v>2.3122717567122114E-3</v>
      </c>
      <c r="AI295" cm="1">
        <f t="array" ref="AI295">MMULT($B20:$AL20,'matrice coefficient technqiue'!BZ$11:BZ$47)</f>
        <v>1.7380510839207191E-3</v>
      </c>
      <c r="AJ295" cm="1">
        <f t="array" ref="AJ295">MMULT($B20:$AL20,'matrice coefficient technqiue'!CA$11:CA$47)</f>
        <v>3.0811994813613576E-3</v>
      </c>
      <c r="AK295" cm="1">
        <f t="array" ref="AK295">MMULT($B20:$AL20,'matrice coefficient technqiue'!CB$11:CB$47)</f>
        <v>1.6143326444886649E-3</v>
      </c>
      <c r="AL295" cm="1">
        <f t="array" ref="AL295">MMULT($B20:$AL20,'matrice coefficient technqiue'!CC$11:CC$47)</f>
        <v>0</v>
      </c>
    </row>
    <row r="296" spans="1:38">
      <c r="A296" s="13" t="s">
        <v>25</v>
      </c>
      <c r="B296" cm="1">
        <f t="array" ref="B296">MMULT($B21:$AL21,'matrice coefficient technqiue'!AS$11:AS$47)</f>
        <v>1.7536380819455676E-3</v>
      </c>
      <c r="C296" cm="1">
        <f t="array" ref="C296">MMULT($B21:$AL21,'matrice coefficient technqiue'!AT$11:AT$47)</f>
        <v>3.7090527404452451E-3</v>
      </c>
      <c r="D296" cm="1">
        <f t="array" ref="D296">MMULT($B21:$AL21,'matrice coefficient technqiue'!AU$11:AU$47)</f>
        <v>4.0269659498709163E-4</v>
      </c>
      <c r="E296" cm="1">
        <f t="array" ref="E296">MMULT($B21:$AL21,'matrice coefficient technqiue'!AV$11:AV$47)</f>
        <v>6.518073475019052E-4</v>
      </c>
      <c r="F296" cm="1">
        <f t="array" ref="F296">MMULT($B21:$AL21,'matrice coefficient technqiue'!AW$11:AW$47)</f>
        <v>7.4928901901050008E-4</v>
      </c>
      <c r="G296" cm="1">
        <f t="array" ref="G296">MMULT($B21:$AL21,'matrice coefficient technqiue'!AX$11:AX$47)</f>
        <v>2.7615566387601243E-3</v>
      </c>
      <c r="H296" cm="1">
        <f t="array" ref="H296">MMULT($B21:$AL21,'matrice coefficient technqiue'!AY$11:AY$47)</f>
        <v>4.8554543230256293E-4</v>
      </c>
      <c r="I296" cm="1">
        <f t="array" ref="I296">MMULT($B21:$AL21,'matrice coefficient technqiue'!AZ$11:AZ$47)</f>
        <v>3.1529803786188435E-4</v>
      </c>
      <c r="J296" cm="1">
        <f t="array" ref="J296">MMULT($B21:$AL21,'matrice coefficient technqiue'!BA$11:BA$47)</f>
        <v>7.4776127604099334E-4</v>
      </c>
      <c r="K296" cm="1">
        <f t="array" ref="K296">MMULT($B21:$AL21,'matrice coefficient technqiue'!BB$11:BB$47)</f>
        <v>1.2082235071024863E-3</v>
      </c>
      <c r="L296" cm="1">
        <f t="array" ref="L296">MMULT($B21:$AL21,'matrice coefficient technqiue'!BC$11:BC$47)</f>
        <v>9.8535421129664156E-4</v>
      </c>
      <c r="M296" cm="1">
        <f t="array" ref="M296">MMULT($B21:$AL21,'matrice coefficient technqiue'!BD$11:BD$47)</f>
        <v>1.0906340139876446E-3</v>
      </c>
      <c r="N296" cm="1">
        <f t="array" ref="N296">MMULT($B21:$AL21,'matrice coefficient technqiue'!BE$11:BE$47)</f>
        <v>4.0387682546497673E-3</v>
      </c>
      <c r="O296" cm="1">
        <f t="array" ref="O296">MMULT($B21:$AL21,'matrice coefficient technqiue'!BF$11:BF$47)</f>
        <v>1.0403879452886332E-3</v>
      </c>
      <c r="P296" cm="1">
        <f t="array" ref="P296">MMULT($B21:$AL21,'matrice coefficient technqiue'!BG$11:BG$47)</f>
        <v>1.0978223974627765E-3</v>
      </c>
      <c r="Q296" cm="1">
        <f t="array" ref="Q296">MMULT($B21:$AL21,'matrice coefficient technqiue'!BH$11:BH$47)</f>
        <v>3.9623802630085253E-3</v>
      </c>
      <c r="R296" cm="1">
        <f t="array" ref="R296">MMULT($B21:$AL21,'matrice coefficient technqiue'!BI$11:BI$47)</f>
        <v>4.6742411555653193E-3</v>
      </c>
      <c r="S296" cm="1">
        <f t="array" ref="S296">MMULT($B21:$AL21,'matrice coefficient technqiue'!BJ$11:BJ$47)</f>
        <v>6.742257241685487E-2</v>
      </c>
      <c r="T296" cm="1">
        <f t="array" ref="T296">MMULT($B21:$AL21,'matrice coefficient technqiue'!BK$11:BK$47)</f>
        <v>4.4979084253387989E-4</v>
      </c>
      <c r="U296" cm="1">
        <f t="array" ref="U296">MMULT($B21:$AL21,'matrice coefficient technqiue'!BL$11:BL$47)</f>
        <v>9.8454135105143425E-4</v>
      </c>
      <c r="V296" cm="1">
        <f t="array" ref="V296">MMULT($B21:$AL21,'matrice coefficient technqiue'!BM$11:BM$47)</f>
        <v>2.9370579387331871E-4</v>
      </c>
      <c r="W296" cm="1">
        <f t="array" ref="W296">MMULT($B21:$AL21,'matrice coefficient technqiue'!BN$11:BN$47)</f>
        <v>3.307392243124018E-3</v>
      </c>
      <c r="X296" cm="1">
        <f t="array" ref="X296">MMULT($B21:$AL21,'matrice coefficient technqiue'!BO$11:BO$47)</f>
        <v>3.2537694996574475E-3</v>
      </c>
      <c r="Y296" cm="1">
        <f t="array" ref="Y296">MMULT($B21:$AL21,'matrice coefficient technqiue'!BP$11:BP$47)</f>
        <v>6.1314901228814306E-4</v>
      </c>
      <c r="Z296" cm="1">
        <f t="array" ref="Z296">MMULT($B21:$AL21,'matrice coefficient technqiue'!BQ$11:BQ$47)</f>
        <v>2.6593381459074374E-3</v>
      </c>
      <c r="AA296" cm="1">
        <f t="array" ref="AA296">MMULT($B21:$AL21,'matrice coefficient technqiue'!BR$11:BR$47)</f>
        <v>5.7153009116174642E-3</v>
      </c>
      <c r="AB296" cm="1">
        <f t="array" ref="AB296">MMULT($B21:$AL21,'matrice coefficient technqiue'!BS$11:BS$47)</f>
        <v>6.7498462532242524E-4</v>
      </c>
      <c r="AC296" cm="1">
        <f t="array" ref="AC296">MMULT($B21:$AL21,'matrice coefficient technqiue'!BT$11:BT$47)</f>
        <v>6.9338620332469241E-3</v>
      </c>
      <c r="AD296" cm="1">
        <f t="array" ref="AD296">MMULT($B21:$AL21,'matrice coefficient technqiue'!BU$11:BU$47)</f>
        <v>1.5317491426242466E-3</v>
      </c>
      <c r="AE296" cm="1">
        <f t="array" ref="AE296">MMULT($B21:$AL21,'matrice coefficient technqiue'!BV$11:BV$47)</f>
        <v>1.867966739581297E-3</v>
      </c>
      <c r="AF296" cm="1">
        <f t="array" ref="AF296">MMULT($B21:$AL21,'matrice coefficient technqiue'!BW$11:BW$47)</f>
        <v>7.7749293351121115E-3</v>
      </c>
      <c r="AG296" cm="1">
        <f t="array" ref="AG296">MMULT($B21:$AL21,'matrice coefficient technqiue'!BX$11:BX$47)</f>
        <v>3.6077027637618185E-3</v>
      </c>
      <c r="AH296" cm="1">
        <f t="array" ref="AH296">MMULT($B21:$AL21,'matrice coefficient technqiue'!BY$11:BY$47)</f>
        <v>8.3964827553407464E-4</v>
      </c>
      <c r="AI296" cm="1">
        <f t="array" ref="AI296">MMULT($B21:$AL21,'matrice coefficient technqiue'!BZ$11:BZ$47)</f>
        <v>3.0456757432714464E-3</v>
      </c>
      <c r="AJ296" cm="1">
        <f t="array" ref="AJ296">MMULT($B21:$AL21,'matrice coefficient technqiue'!CA$11:CA$47)</f>
        <v>7.6841305523520399E-3</v>
      </c>
      <c r="AK296" cm="1">
        <f t="array" ref="AK296">MMULT($B21:$AL21,'matrice coefficient technqiue'!CB$11:CB$47)</f>
        <v>9.9028986648290788E-4</v>
      </c>
      <c r="AL296" cm="1">
        <f t="array" ref="AL296">MMULT($B21:$AL21,'matrice coefficient technqiue'!CC$11:CC$47)</f>
        <v>0</v>
      </c>
    </row>
    <row r="297" spans="1:38">
      <c r="A297" s="13" t="s">
        <v>26</v>
      </c>
      <c r="B297" cm="1">
        <f t="array" ref="B297">MMULT($B22:$AL22,'matrice coefficient technqiue'!AS$11:AS$47)</f>
        <v>2.6613134719241392E-2</v>
      </c>
      <c r="C297" cm="1">
        <f t="array" ref="C297">MMULT($B22:$AL22,'matrice coefficient technqiue'!AT$11:AT$47)</f>
        <v>4.0870440451114695E-2</v>
      </c>
      <c r="D297" cm="1">
        <f t="array" ref="D297">MMULT($B22:$AL22,'matrice coefficient technqiue'!AU$11:AU$47)</f>
        <v>3.4084529645160566E-2</v>
      </c>
      <c r="E297" cm="1">
        <f t="array" ref="E297">MMULT($B22:$AL22,'matrice coefficient technqiue'!AV$11:AV$47)</f>
        <v>4.2754879291793391E-2</v>
      </c>
      <c r="F297" cm="1">
        <f t="array" ref="F297">MMULT($B22:$AL22,'matrice coefficient technqiue'!AW$11:AW$47)</f>
        <v>3.2117795838293474E-2</v>
      </c>
      <c r="G297" cm="1">
        <f t="array" ref="G297">MMULT($B22:$AL22,'matrice coefficient technqiue'!AX$11:AX$47)</f>
        <v>1.4111897647892771E-2</v>
      </c>
      <c r="H297" cm="1">
        <f t="array" ref="H297">MMULT($B22:$AL22,'matrice coefficient technqiue'!AY$11:AY$47)</f>
        <v>2.4647930414542354E-2</v>
      </c>
      <c r="I297" cm="1">
        <f t="array" ref="I297">MMULT($B22:$AL22,'matrice coefficient technqiue'!AZ$11:AZ$47)</f>
        <v>3.430245104248919E-2</v>
      </c>
      <c r="J297" cm="1">
        <f t="array" ref="J297">MMULT($B22:$AL22,'matrice coefficient technqiue'!BA$11:BA$47)</f>
        <v>3.03033051344802E-2</v>
      </c>
      <c r="K297" cm="1">
        <f t="array" ref="K297">MMULT($B22:$AL22,'matrice coefficient technqiue'!BB$11:BB$47)</f>
        <v>3.1374994760322253E-2</v>
      </c>
      <c r="L297" cm="1">
        <f t="array" ref="L297">MMULT($B22:$AL22,'matrice coefficient technqiue'!BC$11:BC$47)</f>
        <v>2.9464267878917656E-2</v>
      </c>
      <c r="M297" cm="1">
        <f t="array" ref="M297">MMULT($B22:$AL22,'matrice coefficient technqiue'!BD$11:BD$47)</f>
        <v>3.4729812356912075E-2</v>
      </c>
      <c r="N297" cm="1">
        <f t="array" ref="N297">MMULT($B22:$AL22,'matrice coefficient technqiue'!BE$11:BE$47)</f>
        <v>4.0901630647976313E-2</v>
      </c>
      <c r="O297" cm="1">
        <f t="array" ref="O297">MMULT($B22:$AL22,'matrice coefficient technqiue'!BF$11:BF$47)</f>
        <v>3.80567568328933E-2</v>
      </c>
      <c r="P297" cm="1">
        <f t="array" ref="P297">MMULT($B22:$AL22,'matrice coefficient technqiue'!BG$11:BG$47)</f>
        <v>3.3365453673553716E-2</v>
      </c>
      <c r="Q297" cm="1">
        <f t="array" ref="Q297">MMULT($B22:$AL22,'matrice coefficient technqiue'!BH$11:BH$47)</f>
        <v>6.0705803102889819E-3</v>
      </c>
      <c r="R297" cm="1">
        <f t="array" ref="R297">MMULT($B22:$AL22,'matrice coefficient technqiue'!BI$11:BI$47)</f>
        <v>1.1571121122056318E-2</v>
      </c>
      <c r="S297" cm="1">
        <f t="array" ref="S297">MMULT($B22:$AL22,'matrice coefficient technqiue'!BJ$11:BJ$47)</f>
        <v>2.2325505615783895E-2</v>
      </c>
      <c r="T297" cm="1">
        <f t="array" ref="T297">MMULT($B22:$AL22,'matrice coefficient technqiue'!BK$11:BK$47)</f>
        <v>2.5185378629252145E-2</v>
      </c>
      <c r="U297" cm="1">
        <f t="array" ref="U297">MMULT($B22:$AL22,'matrice coefficient technqiue'!BL$11:BL$47)</f>
        <v>1.132061399832587E-2</v>
      </c>
      <c r="V297" cm="1">
        <f t="array" ref="V297">MMULT($B22:$AL22,'matrice coefficient technqiue'!BM$11:BM$47)</f>
        <v>3.0585590623770531E-2</v>
      </c>
      <c r="W297" cm="1">
        <f t="array" ref="W297">MMULT($B22:$AL22,'matrice coefficient technqiue'!BN$11:BN$47)</f>
        <v>1.7659049785993881E-2</v>
      </c>
      <c r="X297" cm="1">
        <f t="array" ref="X297">MMULT($B22:$AL22,'matrice coefficient technqiue'!BO$11:BO$47)</f>
        <v>1.0460277564773055E-2</v>
      </c>
      <c r="Y297" cm="1">
        <f t="array" ref="Y297">MMULT($B22:$AL22,'matrice coefficient technqiue'!BP$11:BP$47)</f>
        <v>6.3972036178116488E-3</v>
      </c>
      <c r="Z297" cm="1">
        <f t="array" ref="Z297">MMULT($B22:$AL22,'matrice coefficient technqiue'!BQ$11:BQ$47)</f>
        <v>2.1460016700228729E-3</v>
      </c>
      <c r="AA297" cm="1">
        <f t="array" ref="AA297">MMULT($B22:$AL22,'matrice coefficient technqiue'!BR$11:BR$47)</f>
        <v>1.4236672855851441E-3</v>
      </c>
      <c r="AB297" cm="1">
        <f t="array" ref="AB297">MMULT($B22:$AL22,'matrice coefficient technqiue'!BS$11:BS$47)</f>
        <v>5.3459030775167594E-3</v>
      </c>
      <c r="AC297" cm="1">
        <f t="array" ref="AC297">MMULT($B22:$AL22,'matrice coefficient technqiue'!BT$11:BT$47)</f>
        <v>7.5014762806014917E-3</v>
      </c>
      <c r="AD297" cm="1">
        <f t="array" ref="AD297">MMULT($B22:$AL22,'matrice coefficient technqiue'!BU$11:BU$47)</f>
        <v>1.2190356514521874E-2</v>
      </c>
      <c r="AE297" cm="1">
        <f t="array" ref="AE297">MMULT($B22:$AL22,'matrice coefficient technqiue'!BV$11:BV$47)</f>
        <v>6.936740746123239E-3</v>
      </c>
      <c r="AF297" cm="1">
        <f t="array" ref="AF297">MMULT($B22:$AL22,'matrice coefficient technqiue'!BW$11:BW$47)</f>
        <v>3.8149352461383521E-3</v>
      </c>
      <c r="AG297" cm="1">
        <f t="array" ref="AG297">MMULT($B22:$AL22,'matrice coefficient technqiue'!BX$11:BX$47)</f>
        <v>4.8998162066560512E-3</v>
      </c>
      <c r="AH297" cm="1">
        <f t="array" ref="AH297">MMULT($B22:$AL22,'matrice coefficient technqiue'!BY$11:BY$47)</f>
        <v>1.4417206974110379E-2</v>
      </c>
      <c r="AI297" cm="1">
        <f t="array" ref="AI297">MMULT($B22:$AL22,'matrice coefficient technqiue'!BZ$11:BZ$47)</f>
        <v>4.9044100925091346E-3</v>
      </c>
      <c r="AJ297" cm="1">
        <f t="array" ref="AJ297">MMULT($B22:$AL22,'matrice coefficient technqiue'!CA$11:CA$47)</f>
        <v>1.4368922266647334E-2</v>
      </c>
      <c r="AK297" cm="1">
        <f t="array" ref="AK297">MMULT($B22:$AL22,'matrice coefficient technqiue'!CB$11:CB$47)</f>
        <v>1.0741675591274785E-2</v>
      </c>
      <c r="AL297" cm="1">
        <f t="array" ref="AL297">MMULT($B22:$AL22,'matrice coefficient technqiue'!CC$11:CC$47)</f>
        <v>0</v>
      </c>
    </row>
    <row r="298" spans="1:38">
      <c r="A298" s="13" t="s">
        <v>27</v>
      </c>
      <c r="B298" cm="1">
        <f t="array" ref="B298">MMULT($B23:$AL23,'matrice coefficient technqiue'!AS$11:AS$47)</f>
        <v>4.384710102248569E-3</v>
      </c>
      <c r="C298" cm="1">
        <f t="array" ref="C298">MMULT($B23:$AL23,'matrice coefficient technqiue'!AT$11:AT$47)</f>
        <v>1.6124193818999745E-2</v>
      </c>
      <c r="D298" cm="1">
        <f t="array" ref="D298">MMULT($B23:$AL23,'matrice coefficient technqiue'!AU$11:AU$47)</f>
        <v>1.2164432948311604E-2</v>
      </c>
      <c r="E298" cm="1">
        <f t="array" ref="E298">MMULT($B23:$AL23,'matrice coefficient technqiue'!AV$11:AV$47)</f>
        <v>1.0489123352018197E-2</v>
      </c>
      <c r="F298" cm="1">
        <f t="array" ref="F298">MMULT($B23:$AL23,'matrice coefficient technqiue'!AW$11:AW$47)</f>
        <v>1.6114793600108025E-2</v>
      </c>
      <c r="G298" cm="1">
        <f t="array" ref="G298">MMULT($B23:$AL23,'matrice coefficient technqiue'!AX$11:AX$47)</f>
        <v>1.311251393830736E-2</v>
      </c>
      <c r="H298" cm="1">
        <f t="array" ref="H298">MMULT($B23:$AL23,'matrice coefficient technqiue'!AY$11:AY$47)</f>
        <v>1.2770852137710618E-2</v>
      </c>
      <c r="I298" cm="1">
        <f t="array" ref="I298">MMULT($B23:$AL23,'matrice coefficient technqiue'!AZ$11:AZ$47)</f>
        <v>9.0265799033043478E-3</v>
      </c>
      <c r="J298" cm="1">
        <f t="array" ref="J298">MMULT($B23:$AL23,'matrice coefficient technqiue'!BA$11:BA$47)</f>
        <v>1.3768548743510526E-2</v>
      </c>
      <c r="K298" cm="1">
        <f t="array" ref="K298">MMULT($B23:$AL23,'matrice coefficient technqiue'!BB$11:BB$47)</f>
        <v>1.004057621716356E-2</v>
      </c>
      <c r="L298" cm="1">
        <f t="array" ref="L298">MMULT($B23:$AL23,'matrice coefficient technqiue'!BC$11:BC$47)</f>
        <v>7.4073976614167786E-3</v>
      </c>
      <c r="M298" cm="1">
        <f t="array" ref="M298">MMULT($B23:$AL23,'matrice coefficient technqiue'!BD$11:BD$47)</f>
        <v>7.6345661119684837E-3</v>
      </c>
      <c r="N298" cm="1">
        <f t="array" ref="N298">MMULT($B23:$AL23,'matrice coefficient technqiue'!BE$11:BE$47)</f>
        <v>8.4007605797472192E-3</v>
      </c>
      <c r="O298" cm="1">
        <f t="array" ref="O298">MMULT($B23:$AL23,'matrice coefficient technqiue'!BF$11:BF$47)</f>
        <v>6.627512303656412E-3</v>
      </c>
      <c r="P298" cm="1">
        <f t="array" ref="P298">MMULT($B23:$AL23,'matrice coefficient technqiue'!BG$11:BG$47)</f>
        <v>6.0549509696732236E-3</v>
      </c>
      <c r="Q298" cm="1">
        <f t="array" ref="Q298">MMULT($B23:$AL23,'matrice coefficient technqiue'!BH$11:BH$47)</f>
        <v>4.5952973560615768E-3</v>
      </c>
      <c r="R298" cm="1">
        <f t="array" ref="R298">MMULT($B23:$AL23,'matrice coefficient technqiue'!BI$11:BI$47)</f>
        <v>8.3047389751453662E-3</v>
      </c>
      <c r="S298" cm="1">
        <f t="array" ref="S298">MMULT($B23:$AL23,'matrice coefficient technqiue'!BJ$11:BJ$47)</f>
        <v>6.225678262706957E-3</v>
      </c>
      <c r="T298" cm="1">
        <f t="array" ref="T298">MMULT($B23:$AL23,'matrice coefficient technqiue'!BK$11:BK$47)</f>
        <v>3.1755913864430871E-2</v>
      </c>
      <c r="U298" cm="1">
        <f t="array" ref="U298">MMULT($B23:$AL23,'matrice coefficient technqiue'!BL$11:BL$47)</f>
        <v>8.1723291481354418E-2</v>
      </c>
      <c r="V298" cm="1">
        <f t="array" ref="V298">MMULT($B23:$AL23,'matrice coefficient technqiue'!BM$11:BM$47)</f>
        <v>1.0059166742803572E-2</v>
      </c>
      <c r="W298" cm="1">
        <f t="array" ref="W298">MMULT($B23:$AL23,'matrice coefficient technqiue'!BN$11:BN$47)</f>
        <v>1.6767639969596088E-2</v>
      </c>
      <c r="X298" cm="1">
        <f t="array" ref="X298">MMULT($B23:$AL23,'matrice coefficient technqiue'!BO$11:BO$47)</f>
        <v>9.896244267657171E-3</v>
      </c>
      <c r="Y298" cm="1">
        <f t="array" ref="Y298">MMULT($B23:$AL23,'matrice coefficient technqiue'!BP$11:BP$47)</f>
        <v>6.5773560689878245E-3</v>
      </c>
      <c r="Z298" cm="1">
        <f t="array" ref="Z298">MMULT($B23:$AL23,'matrice coefficient technqiue'!BQ$11:BQ$47)</f>
        <v>4.6156334603931369E-3</v>
      </c>
      <c r="AA298" cm="1">
        <f t="array" ref="AA298">MMULT($B23:$AL23,'matrice coefficient technqiue'!BR$11:BR$47)</f>
        <v>1.4644392150596716E-3</v>
      </c>
      <c r="AB298" cm="1">
        <f t="array" ref="AB298">MMULT($B23:$AL23,'matrice coefficient technqiue'!BS$11:BS$47)</f>
        <v>7.1948012977372557E-3</v>
      </c>
      <c r="AC298" cm="1">
        <f t="array" ref="AC298">MMULT($B23:$AL23,'matrice coefficient technqiue'!BT$11:BT$47)</f>
        <v>7.8661273752038165E-3</v>
      </c>
      <c r="AD298" cm="1">
        <f t="array" ref="AD298">MMULT($B23:$AL23,'matrice coefficient technqiue'!BU$11:BU$47)</f>
        <v>1.107136406837448E-2</v>
      </c>
      <c r="AE298" cm="1">
        <f t="array" ref="AE298">MMULT($B23:$AL23,'matrice coefficient technqiue'!BV$11:BV$47)</f>
        <v>8.1602435800916633E-3</v>
      </c>
      <c r="AF298" cm="1">
        <f t="array" ref="AF298">MMULT($B23:$AL23,'matrice coefficient technqiue'!BW$11:BW$47)</f>
        <v>1.1081055397592986E-2</v>
      </c>
      <c r="AG298" cm="1">
        <f t="array" ref="AG298">MMULT($B23:$AL23,'matrice coefficient technqiue'!BX$11:BX$47)</f>
        <v>7.591726336150682E-3</v>
      </c>
      <c r="AH298" cm="1">
        <f t="array" ref="AH298">MMULT($B23:$AL23,'matrice coefficient technqiue'!BY$11:BY$47)</f>
        <v>3.2409539831655216E-3</v>
      </c>
      <c r="AI298" cm="1">
        <f t="array" ref="AI298">MMULT($B23:$AL23,'matrice coefficient technqiue'!BZ$11:BZ$47)</f>
        <v>3.4296047838315983E-3</v>
      </c>
      <c r="AJ298" cm="1">
        <f t="array" ref="AJ298">MMULT($B23:$AL23,'matrice coefficient technqiue'!CA$11:CA$47)</f>
        <v>1.0081737601927427E-2</v>
      </c>
      <c r="AK298" cm="1">
        <f t="array" ref="AK298">MMULT($B23:$AL23,'matrice coefficient technqiue'!CB$11:CB$47)</f>
        <v>8.7865356028037009E-3</v>
      </c>
      <c r="AL298" cm="1">
        <f t="array" ref="AL298">MMULT($B23:$AL23,'matrice coefficient technqiue'!CC$11:CC$47)</f>
        <v>0</v>
      </c>
    </row>
    <row r="299" spans="1:38">
      <c r="A299" s="13" t="s">
        <v>28</v>
      </c>
      <c r="B299" cm="1">
        <f t="array" ref="B299">MMULT($B24:$AL24,'matrice coefficient technqiue'!AS$11:AS$47)</f>
        <v>2.2834272263890713E-4</v>
      </c>
      <c r="C299" cm="1">
        <f t="array" ref="C299">MMULT($B24:$AL24,'matrice coefficient technqiue'!AT$11:AT$47)</f>
        <v>6.7099832127309692E-3</v>
      </c>
      <c r="D299" cm="1">
        <f t="array" ref="D299">MMULT($B24:$AL24,'matrice coefficient technqiue'!AU$11:AU$47)</f>
        <v>1.4790857422568146E-3</v>
      </c>
      <c r="E299" cm="1">
        <f t="array" ref="E299">MMULT($B24:$AL24,'matrice coefficient technqiue'!AV$11:AV$47)</f>
        <v>1.2967499351263687E-3</v>
      </c>
      <c r="F299" cm="1">
        <f t="array" ref="F299">MMULT($B24:$AL24,'matrice coefficient technqiue'!AW$11:AW$47)</f>
        <v>1.7349872673588121E-3</v>
      </c>
      <c r="G299" cm="1">
        <f t="array" ref="G299">MMULT($B24:$AL24,'matrice coefficient technqiue'!AX$11:AX$47)</f>
        <v>1.7955164814246239E-3</v>
      </c>
      <c r="H299" cm="1">
        <f t="array" ref="H299">MMULT($B24:$AL24,'matrice coefficient technqiue'!AY$11:AY$47)</f>
        <v>2.0127770124291977E-3</v>
      </c>
      <c r="I299" cm="1">
        <f t="array" ref="I299">MMULT($B24:$AL24,'matrice coefficient technqiue'!AZ$11:AZ$47)</f>
        <v>2.7999565517092687E-3</v>
      </c>
      <c r="J299" cm="1">
        <f t="array" ref="J299">MMULT($B24:$AL24,'matrice coefficient technqiue'!BA$11:BA$47)</f>
        <v>2.3022471107267224E-3</v>
      </c>
      <c r="K299" cm="1">
        <f t="array" ref="K299">MMULT($B24:$AL24,'matrice coefficient technqiue'!BB$11:BB$47)</f>
        <v>2.2555372103844336E-3</v>
      </c>
      <c r="L299" cm="1">
        <f t="array" ref="L299">MMULT($B24:$AL24,'matrice coefficient technqiue'!BC$11:BC$47)</f>
        <v>1.7741176832861104E-3</v>
      </c>
      <c r="M299" cm="1">
        <f t="array" ref="M299">MMULT($B24:$AL24,'matrice coefficient technqiue'!BD$11:BD$47)</f>
        <v>1.6697393138224591E-3</v>
      </c>
      <c r="N299" cm="1">
        <f t="array" ref="N299">MMULT($B24:$AL24,'matrice coefficient technqiue'!BE$11:BE$47)</f>
        <v>2.1741680249130926E-3</v>
      </c>
      <c r="O299" cm="1">
        <f t="array" ref="O299">MMULT($B24:$AL24,'matrice coefficient technqiue'!BF$11:BF$47)</f>
        <v>1.5375492737036635E-3</v>
      </c>
      <c r="P299" cm="1">
        <f t="array" ref="P299">MMULT($B24:$AL24,'matrice coefficient technqiue'!BG$11:BG$47)</f>
        <v>1.5827138337221455E-3</v>
      </c>
      <c r="Q299" cm="1">
        <f t="array" ref="Q299">MMULT($B24:$AL24,'matrice coefficient technqiue'!BH$11:BH$47)</f>
        <v>8.5688106855053643E-4</v>
      </c>
      <c r="R299" cm="1">
        <f t="array" ref="R299">MMULT($B24:$AL24,'matrice coefficient technqiue'!BI$11:BI$47)</f>
        <v>2.270347928874024E-3</v>
      </c>
      <c r="S299" cm="1">
        <f t="array" ref="S299">MMULT($B24:$AL24,'matrice coefficient technqiue'!BJ$11:BJ$47)</f>
        <v>7.7509673519051553E-4</v>
      </c>
      <c r="T299" cm="1">
        <f t="array" ref="T299">MMULT($B24:$AL24,'matrice coefficient technqiue'!BK$11:BK$47)</f>
        <v>1.045560414185707E-2</v>
      </c>
      <c r="U299" cm="1">
        <f t="array" ref="U299">MMULT($B24:$AL24,'matrice coefficient technqiue'!BL$11:BL$47)</f>
        <v>5.192547117518256E-3</v>
      </c>
      <c r="V299" cm="1">
        <f t="array" ref="V299">MMULT($B24:$AL24,'matrice coefficient technqiue'!BM$11:BM$47)</f>
        <v>8.9152776539157888E-3</v>
      </c>
      <c r="W299" cm="1">
        <f t="array" ref="W299">MMULT($B24:$AL24,'matrice coefficient technqiue'!BN$11:BN$47)</f>
        <v>6.4541951522206461E-3</v>
      </c>
      <c r="X299" cm="1">
        <f t="array" ref="X299">MMULT($B24:$AL24,'matrice coefficient technqiue'!BO$11:BO$47)</f>
        <v>3.9026770963381642E-3</v>
      </c>
      <c r="Y299" cm="1">
        <f t="array" ref="Y299">MMULT($B24:$AL24,'matrice coefficient technqiue'!BP$11:BP$47)</f>
        <v>6.328498250891562E-3</v>
      </c>
      <c r="Z299" cm="1">
        <f t="array" ref="Z299">MMULT($B24:$AL24,'matrice coefficient technqiue'!BQ$11:BQ$47)</f>
        <v>2.4318042675308222E-3</v>
      </c>
      <c r="AA299" cm="1">
        <f t="array" ref="AA299">MMULT($B24:$AL24,'matrice coefficient technqiue'!BR$11:BR$47)</f>
        <v>1.0731569579154085E-3</v>
      </c>
      <c r="AB299" cm="1">
        <f t="array" ref="AB299">MMULT($B24:$AL24,'matrice coefficient technqiue'!BS$11:BS$47)</f>
        <v>6.0094227562658819E-3</v>
      </c>
      <c r="AC299" cm="1">
        <f t="array" ref="AC299">MMULT($B24:$AL24,'matrice coefficient technqiue'!BT$11:BT$47)</f>
        <v>4.3979530045548951E-3</v>
      </c>
      <c r="AD299" cm="1">
        <f t="array" ref="AD299">MMULT($B24:$AL24,'matrice coefficient technqiue'!BU$11:BU$47)</f>
        <v>7.0590575959510113E-3</v>
      </c>
      <c r="AE299" cm="1">
        <f t="array" ref="AE299">MMULT($B24:$AL24,'matrice coefficient technqiue'!BV$11:BV$47)</f>
        <v>7.7858280768921028E-3</v>
      </c>
      <c r="AF299" cm="1">
        <f t="array" ref="AF299">MMULT($B24:$AL24,'matrice coefficient technqiue'!BW$11:BW$47)</f>
        <v>1.0970899451659829E-3</v>
      </c>
      <c r="AG299" cm="1">
        <f t="array" ref="AG299">MMULT($B24:$AL24,'matrice coefficient technqiue'!BX$11:BX$47)</f>
        <v>2.9759124426493315E-3</v>
      </c>
      <c r="AH299" cm="1">
        <f t="array" ref="AH299">MMULT($B24:$AL24,'matrice coefficient technqiue'!BY$11:BY$47)</f>
        <v>1.5893894460294242E-3</v>
      </c>
      <c r="AI299" cm="1">
        <f t="array" ref="AI299">MMULT($B24:$AL24,'matrice coefficient technqiue'!BZ$11:BZ$47)</f>
        <v>1.3765393555620637E-2</v>
      </c>
      <c r="AJ299" cm="1">
        <f t="array" ref="AJ299">MMULT($B24:$AL24,'matrice coefficient technqiue'!CA$11:CA$47)</f>
        <v>6.8140018624848614E-3</v>
      </c>
      <c r="AK299" cm="1">
        <f t="array" ref="AK299">MMULT($B24:$AL24,'matrice coefficient technqiue'!CB$11:CB$47)</f>
        <v>3.4160922300394254E-3</v>
      </c>
      <c r="AL299" cm="1">
        <f t="array" ref="AL299">MMULT($B24:$AL24,'matrice coefficient technqiue'!CC$11:CC$47)</f>
        <v>0</v>
      </c>
    </row>
    <row r="300" spans="1:38">
      <c r="A300" s="13" t="s">
        <v>29</v>
      </c>
      <c r="B300" cm="1">
        <f t="array" ref="B300">MMULT($B25:$AL25,'matrice coefficient technqiue'!AS$11:AS$47)</f>
        <v>7.9502385407000608E-4</v>
      </c>
      <c r="C300" cm="1">
        <f t="array" ref="C300">MMULT($B25:$AL25,'matrice coefficient technqiue'!AT$11:AT$47)</f>
        <v>1.9714299630660146E-6</v>
      </c>
      <c r="D300" cm="1">
        <f t="array" ref="D300">MMULT($B25:$AL25,'matrice coefficient technqiue'!AU$11:AU$47)</f>
        <v>5.7514608035535899E-4</v>
      </c>
      <c r="E300" cm="1">
        <f t="array" ref="E300">MMULT($B25:$AL25,'matrice coefficient technqiue'!AV$11:AV$47)</f>
        <v>4.2882525902416591E-4</v>
      </c>
      <c r="F300" cm="1">
        <f t="array" ref="F300">MMULT($B25:$AL25,'matrice coefficient technqiue'!AW$11:AW$47)</f>
        <v>4.4305223191270853E-4</v>
      </c>
      <c r="G300" cm="1">
        <f t="array" ref="G300">MMULT($B25:$AL25,'matrice coefficient technqiue'!AX$11:AX$47)</f>
        <v>3.4918829268955191E-4</v>
      </c>
      <c r="H300" cm="1">
        <f t="array" ref="H300">MMULT($B25:$AL25,'matrice coefficient technqiue'!AY$11:AY$47)</f>
        <v>6.0209751038316553E-4</v>
      </c>
      <c r="I300" cm="1">
        <f t="array" ref="I300">MMULT($B25:$AL25,'matrice coefficient technqiue'!AZ$11:AZ$47)</f>
        <v>6.8979904925427866E-4</v>
      </c>
      <c r="J300" cm="1">
        <f t="array" ref="J300">MMULT($B25:$AL25,'matrice coefficient technqiue'!BA$11:BA$47)</f>
        <v>3.4418840978802317E-4</v>
      </c>
      <c r="K300" cm="1">
        <f t="array" ref="K300">MMULT($B25:$AL25,'matrice coefficient technqiue'!BB$11:BB$47)</f>
        <v>3.6034985927143232E-4</v>
      </c>
      <c r="L300" cm="1">
        <f t="array" ref="L300">MMULT($B25:$AL25,'matrice coefficient technqiue'!BC$11:BC$47)</f>
        <v>9.4548001835702245E-4</v>
      </c>
      <c r="M300" cm="1">
        <f t="array" ref="M300">MMULT($B25:$AL25,'matrice coefficient technqiue'!BD$11:BD$47)</f>
        <v>5.0087727855728547E-4</v>
      </c>
      <c r="N300" cm="1">
        <f t="array" ref="N300">MMULT($B25:$AL25,'matrice coefficient technqiue'!BE$11:BE$47)</f>
        <v>4.9893288681433692E-4</v>
      </c>
      <c r="O300" cm="1">
        <f t="array" ref="O300">MMULT($B25:$AL25,'matrice coefficient technqiue'!BF$11:BF$47)</f>
        <v>4.7586422853374488E-4</v>
      </c>
      <c r="P300" cm="1">
        <f t="array" ref="P300">MMULT($B25:$AL25,'matrice coefficient technqiue'!BG$11:BG$47)</f>
        <v>3.1746213184750716E-4</v>
      </c>
      <c r="Q300" cm="1">
        <f t="array" ref="Q300">MMULT($B25:$AL25,'matrice coefficient technqiue'!BH$11:BH$47)</f>
        <v>6.4412907206295934E-4</v>
      </c>
      <c r="R300" cm="1">
        <f t="array" ref="R300">MMULT($B25:$AL25,'matrice coefficient technqiue'!BI$11:BI$47)</f>
        <v>1.4093737582634197E-3</v>
      </c>
      <c r="S300" cm="1">
        <f t="array" ref="S300">MMULT($B25:$AL25,'matrice coefficient technqiue'!BJ$11:BJ$47)</f>
        <v>4.2631858617869886E-4</v>
      </c>
      <c r="T300" cm="1">
        <f t="array" ref="T300">MMULT($B25:$AL25,'matrice coefficient technqiue'!BK$11:BK$47)</f>
        <v>1.876659581343439E-3</v>
      </c>
      <c r="U300" cm="1">
        <f t="array" ref="U300">MMULT($B25:$AL25,'matrice coefficient technqiue'!BL$11:BL$47)</f>
        <v>8.7147524606083547E-4</v>
      </c>
      <c r="V300" cm="1">
        <f t="array" ref="V300">MMULT($B25:$AL25,'matrice coefficient technqiue'!BM$11:BM$47)</f>
        <v>5.2729319309522977E-4</v>
      </c>
      <c r="W300" cm="1">
        <f t="array" ref="W300">MMULT($B25:$AL25,'matrice coefficient technqiue'!BN$11:BN$47)</f>
        <v>2.5871563402866431E-2</v>
      </c>
      <c r="X300" cm="1">
        <f t="array" ref="X300">MMULT($B25:$AL25,'matrice coefficient technqiue'!BO$11:BO$47)</f>
        <v>5.4642002555114859E-3</v>
      </c>
      <c r="Y300" cm="1">
        <f t="array" ref="Y300">MMULT($B25:$AL25,'matrice coefficient technqiue'!BP$11:BP$47)</f>
        <v>9.8062830459261733E-3</v>
      </c>
      <c r="Z300" cm="1">
        <f t="array" ref="Z300">MMULT($B25:$AL25,'matrice coefficient technqiue'!BQ$11:BQ$47)</f>
        <v>7.8390709698893443E-3</v>
      </c>
      <c r="AA300" cm="1">
        <f t="array" ref="AA300">MMULT($B25:$AL25,'matrice coefficient technqiue'!BR$11:BR$47)</f>
        <v>4.4938131081290894E-4</v>
      </c>
      <c r="AB300" cm="1">
        <f t="array" ref="AB300">MMULT($B25:$AL25,'matrice coefficient technqiue'!BS$11:BS$47)</f>
        <v>4.7264310437160591E-3</v>
      </c>
      <c r="AC300" cm="1">
        <f t="array" ref="AC300">MMULT($B25:$AL25,'matrice coefficient technqiue'!BT$11:BT$47)</f>
        <v>5.5860574813794165E-3</v>
      </c>
      <c r="AD300" cm="1">
        <f t="array" ref="AD300">MMULT($B25:$AL25,'matrice coefficient technqiue'!BU$11:BU$47)</f>
        <v>1.1606778564059842E-2</v>
      </c>
      <c r="AE300" cm="1">
        <f t="array" ref="AE300">MMULT($B25:$AL25,'matrice coefficient technqiue'!BV$11:BV$47)</f>
        <v>3.7288564643630571E-3</v>
      </c>
      <c r="AF300" cm="1">
        <f t="array" ref="AF300">MMULT($B25:$AL25,'matrice coefficient technqiue'!BW$11:BW$47)</f>
        <v>2.8082276563577381E-3</v>
      </c>
      <c r="AG300" cm="1">
        <f t="array" ref="AG300">MMULT($B25:$AL25,'matrice coefficient technqiue'!BX$11:BX$47)</f>
        <v>2.3851597024761619E-3</v>
      </c>
      <c r="AH300" cm="1">
        <f t="array" ref="AH300">MMULT($B25:$AL25,'matrice coefficient technqiue'!BY$11:BY$47)</f>
        <v>9.0689645448987382E-4</v>
      </c>
      <c r="AI300" cm="1">
        <f t="array" ref="AI300">MMULT($B25:$AL25,'matrice coefficient technqiue'!BZ$11:BZ$47)</f>
        <v>1.1455241761996078E-3</v>
      </c>
      <c r="AJ300" cm="1">
        <f t="array" ref="AJ300">MMULT($B25:$AL25,'matrice coefficient technqiue'!CA$11:CA$47)</f>
        <v>7.3140316085175128E-3</v>
      </c>
      <c r="AK300" cm="1">
        <f t="array" ref="AK300">MMULT($B25:$AL25,'matrice coefficient technqiue'!CB$11:CB$47)</f>
        <v>4.3409026035500431E-3</v>
      </c>
      <c r="AL300" cm="1">
        <f t="array" ref="AL300">MMULT($B25:$AL25,'matrice coefficient technqiue'!CC$11:CC$47)</f>
        <v>0</v>
      </c>
    </row>
    <row r="301" spans="1:38">
      <c r="A301" s="13" t="s">
        <v>30</v>
      </c>
      <c r="B301" cm="1">
        <f t="array" ref="B301">MMULT($B26:$AL26,'matrice coefficient technqiue'!AS$11:AS$47)</f>
        <v>1.8646094909908573E-4</v>
      </c>
      <c r="C301" cm="1">
        <f t="array" ref="C301">MMULT($B26:$AL26,'matrice coefficient technqiue'!AT$11:AT$47)</f>
        <v>8.8180410053835838E-4</v>
      </c>
      <c r="D301" cm="1">
        <f t="array" ref="D301">MMULT($B26:$AL26,'matrice coefficient technqiue'!AU$11:AU$47)</f>
        <v>5.2007287969819927E-4</v>
      </c>
      <c r="E301" cm="1">
        <f t="array" ref="E301">MMULT($B26:$AL26,'matrice coefficient technqiue'!AV$11:AV$47)</f>
        <v>8.6164523990785408E-4</v>
      </c>
      <c r="F301" cm="1">
        <f t="array" ref="F301">MMULT($B26:$AL26,'matrice coefficient technqiue'!AW$11:AW$47)</f>
        <v>7.5521136739615125E-4</v>
      </c>
      <c r="G301" cm="1">
        <f t="array" ref="G301">MMULT($B26:$AL26,'matrice coefficient technqiue'!AX$11:AX$47)</f>
        <v>7.8214808723113083E-4</v>
      </c>
      <c r="H301" cm="1">
        <f t="array" ref="H301">MMULT($B26:$AL26,'matrice coefficient technqiue'!AY$11:AY$47)</f>
        <v>7.3355757545315358E-4</v>
      </c>
      <c r="I301" cm="1">
        <f t="array" ref="I301">MMULT($B26:$AL26,'matrice coefficient technqiue'!AZ$11:AZ$47)</f>
        <v>1.1442051025002465E-3</v>
      </c>
      <c r="J301" cm="1">
        <f t="array" ref="J301">MMULT($B26:$AL26,'matrice coefficient technqiue'!BA$11:BA$47)</f>
        <v>5.0005992353437416E-4</v>
      </c>
      <c r="K301" cm="1">
        <f t="array" ref="K301">MMULT($B26:$AL26,'matrice coefficient technqiue'!BB$11:BB$47)</f>
        <v>4.8226813608870909E-4</v>
      </c>
      <c r="L301" cm="1">
        <f t="array" ref="L301">MMULT($B26:$AL26,'matrice coefficient technqiue'!BC$11:BC$47)</f>
        <v>7.211754368593729E-4</v>
      </c>
      <c r="M301" cm="1">
        <f t="array" ref="M301">MMULT($B26:$AL26,'matrice coefficient technqiue'!BD$11:BD$47)</f>
        <v>1.0189236939538654E-3</v>
      </c>
      <c r="N301" cm="1">
        <f t="array" ref="N301">MMULT($B26:$AL26,'matrice coefficient technqiue'!BE$11:BE$47)</f>
        <v>1.1262055811989988E-3</v>
      </c>
      <c r="O301" cm="1">
        <f t="array" ref="O301">MMULT($B26:$AL26,'matrice coefficient technqiue'!BF$11:BF$47)</f>
        <v>5.4135986223927601E-4</v>
      </c>
      <c r="P301" cm="1">
        <f t="array" ref="P301">MMULT($B26:$AL26,'matrice coefficient technqiue'!BG$11:BG$47)</f>
        <v>5.5661748018982445E-4</v>
      </c>
      <c r="Q301" cm="1">
        <f t="array" ref="Q301">MMULT($B26:$AL26,'matrice coefficient technqiue'!BH$11:BH$47)</f>
        <v>7.4766567405351256E-4</v>
      </c>
      <c r="R301" cm="1">
        <f t="array" ref="R301">MMULT($B26:$AL26,'matrice coefficient technqiue'!BI$11:BI$47)</f>
        <v>1.0868459250234581E-3</v>
      </c>
      <c r="S301" cm="1">
        <f t="array" ref="S301">MMULT($B26:$AL26,'matrice coefficient technqiue'!BJ$11:BJ$47)</f>
        <v>6.9056932779615137E-4</v>
      </c>
      <c r="T301" cm="1">
        <f t="array" ref="T301">MMULT($B26:$AL26,'matrice coefficient technqiue'!BK$11:BK$47)</f>
        <v>4.8406455288048421E-3</v>
      </c>
      <c r="U301" cm="1">
        <f t="array" ref="U301">MMULT($B26:$AL26,'matrice coefficient technqiue'!BL$11:BL$47)</f>
        <v>1.4665448585020279E-3</v>
      </c>
      <c r="V301" cm="1">
        <f t="array" ref="V301">MMULT($B26:$AL26,'matrice coefficient technqiue'!BM$11:BM$47)</f>
        <v>1.6551607485766724E-3</v>
      </c>
      <c r="W301" cm="1">
        <f t="array" ref="W301">MMULT($B26:$AL26,'matrice coefficient technqiue'!BN$11:BN$47)</f>
        <v>3.0456443868990394E-3</v>
      </c>
      <c r="X301" cm="1">
        <f t="array" ref="X301">MMULT($B26:$AL26,'matrice coefficient technqiue'!BO$11:BO$47)</f>
        <v>6.1211596557425703E-2</v>
      </c>
      <c r="Y301" cm="1">
        <f t="array" ref="Y301">MMULT($B26:$AL26,'matrice coefficient technqiue'!BP$11:BP$47)</f>
        <v>6.4755730739016054E-3</v>
      </c>
      <c r="Z301" cm="1">
        <f t="array" ref="Z301">MMULT($B26:$AL26,'matrice coefficient technqiue'!BQ$11:BQ$47)</f>
        <v>1.1279279297643691E-2</v>
      </c>
      <c r="AA301" cm="1">
        <f t="array" ref="AA301">MMULT($B26:$AL26,'matrice coefficient technqiue'!BR$11:BR$47)</f>
        <v>5.0410391310683038E-4</v>
      </c>
      <c r="AB301" cm="1">
        <f t="array" ref="AB301">MMULT($B26:$AL26,'matrice coefficient technqiue'!BS$11:BS$47)</f>
        <v>4.0281121402780673E-3</v>
      </c>
      <c r="AC301" cm="1">
        <f t="array" ref="AC301">MMULT($B26:$AL26,'matrice coefficient technqiue'!BT$11:BT$47)</f>
        <v>5.1926092656508528E-3</v>
      </c>
      <c r="AD301" cm="1">
        <f t="array" ref="AD301">MMULT($B26:$AL26,'matrice coefficient technqiue'!BU$11:BU$47)</f>
        <v>4.1401712266081721E-3</v>
      </c>
      <c r="AE301" cm="1">
        <f t="array" ref="AE301">MMULT($B26:$AL26,'matrice coefficient technqiue'!BV$11:BV$47)</f>
        <v>4.6103364785282722E-3</v>
      </c>
      <c r="AF301" cm="1">
        <f t="array" ref="AF301">MMULT($B26:$AL26,'matrice coefficient technqiue'!BW$11:BW$47)</f>
        <v>2.2219548931588212E-3</v>
      </c>
      <c r="AG301" cm="1">
        <f t="array" ref="AG301">MMULT($B26:$AL26,'matrice coefficient technqiue'!BX$11:BX$47)</f>
        <v>1.3974943732795223E-3</v>
      </c>
      <c r="AH301" cm="1">
        <f t="array" ref="AH301">MMULT($B26:$AL26,'matrice coefficient technqiue'!BY$11:BY$47)</f>
        <v>1.352872611144322E-3</v>
      </c>
      <c r="AI301" cm="1">
        <f t="array" ref="AI301">MMULT($B26:$AL26,'matrice coefficient technqiue'!BZ$11:BZ$47)</f>
        <v>4.222737640790705E-4</v>
      </c>
      <c r="AJ301" cm="1">
        <f t="array" ref="AJ301">MMULT($B26:$AL26,'matrice coefficient technqiue'!CA$11:CA$47)</f>
        <v>3.6604973350134102E-3</v>
      </c>
      <c r="AK301" cm="1">
        <f t="array" ref="AK301">MMULT($B26:$AL26,'matrice coefficient technqiue'!CB$11:CB$47)</f>
        <v>2.5326409803792453E-3</v>
      </c>
      <c r="AL301" cm="1">
        <f t="array" ref="AL301">MMULT($B26:$AL26,'matrice coefficient technqiue'!CC$11:CC$47)</f>
        <v>0</v>
      </c>
    </row>
    <row r="302" spans="1:38">
      <c r="A302" s="13" t="s">
        <v>31</v>
      </c>
      <c r="B302" cm="1">
        <f t="array" ref="B302">MMULT($B27:$AL27,'matrice coefficient technqiue'!AS$11:AS$47)</f>
        <v>1.6416075171320015E-5</v>
      </c>
      <c r="C302" cm="1">
        <f t="array" ref="C302">MMULT($B27:$AL27,'matrice coefficient technqiue'!AT$11:AT$47)</f>
        <v>1.4233959398456735E-4</v>
      </c>
      <c r="D302" cm="1">
        <f t="array" ref="D302">MMULT($B27:$AL27,'matrice coefficient technqiue'!AU$11:AU$47)</f>
        <v>1.930540263241189E-3</v>
      </c>
      <c r="E302" cm="1">
        <f t="array" ref="E302">MMULT($B27:$AL27,'matrice coefficient technqiue'!AV$11:AV$47)</f>
        <v>2.142816287741029E-3</v>
      </c>
      <c r="F302" cm="1">
        <f t="array" ref="F302">MMULT($B27:$AL27,'matrice coefficient technqiue'!AW$11:AW$47)</f>
        <v>2.6080751576471363E-3</v>
      </c>
      <c r="G302" cm="1">
        <f t="array" ref="G302">MMULT($B27:$AL27,'matrice coefficient technqiue'!AX$11:AX$47)</f>
        <v>3.4793120109740889E-3</v>
      </c>
      <c r="H302" cm="1">
        <f t="array" ref="H302">MMULT($B27:$AL27,'matrice coefficient technqiue'!AY$11:AY$47)</f>
        <v>2.3040598217476554E-3</v>
      </c>
      <c r="I302" cm="1">
        <f t="array" ref="I302">MMULT($B27:$AL27,'matrice coefficient technqiue'!AZ$11:AZ$47)</f>
        <v>2.3333431200861388E-3</v>
      </c>
      <c r="J302" cm="1">
        <f t="array" ref="J302">MMULT($B27:$AL27,'matrice coefficient technqiue'!BA$11:BA$47)</f>
        <v>1.7994457962298596E-3</v>
      </c>
      <c r="K302" cm="1">
        <f t="array" ref="K302">MMULT($B27:$AL27,'matrice coefficient technqiue'!BB$11:BB$47)</f>
        <v>1.6243716725029039E-3</v>
      </c>
      <c r="L302" cm="1">
        <f t="array" ref="L302">MMULT($B27:$AL27,'matrice coefficient technqiue'!BC$11:BC$47)</f>
        <v>6.7413619651480166E-3</v>
      </c>
      <c r="M302" cm="1">
        <f t="array" ref="M302">MMULT($B27:$AL27,'matrice coefficient technqiue'!BD$11:BD$47)</f>
        <v>2.2224495142073404E-3</v>
      </c>
      <c r="N302" cm="1">
        <f t="array" ref="N302">MMULT($B27:$AL27,'matrice coefficient technqiue'!BE$11:BE$47)</f>
        <v>2.3795166843935201E-3</v>
      </c>
      <c r="O302" cm="1">
        <f t="array" ref="O302">MMULT($B27:$AL27,'matrice coefficient technqiue'!BF$11:BF$47)</f>
        <v>1.5387895109990563E-3</v>
      </c>
      <c r="P302" cm="1">
        <f t="array" ref="P302">MMULT($B27:$AL27,'matrice coefficient technqiue'!BG$11:BG$47)</f>
        <v>1.4846301839079995E-3</v>
      </c>
      <c r="Q302" cm="1">
        <f t="array" ref="Q302">MMULT($B27:$AL27,'matrice coefficient technqiue'!BH$11:BH$47)</f>
        <v>2.3114672460295385E-3</v>
      </c>
      <c r="R302" cm="1">
        <f t="array" ref="R302">MMULT($B27:$AL27,'matrice coefficient technqiue'!BI$11:BI$47)</f>
        <v>2.502880677749448E-3</v>
      </c>
      <c r="S302" cm="1">
        <f t="array" ref="S302">MMULT($B27:$AL27,'matrice coefficient technqiue'!BJ$11:BJ$47)</f>
        <v>1.5512692130577347E-3</v>
      </c>
      <c r="T302" cm="1">
        <f t="array" ref="T302">MMULT($B27:$AL27,'matrice coefficient technqiue'!BK$11:BK$47)</f>
        <v>4.44551701096181E-3</v>
      </c>
      <c r="U302" cm="1">
        <f t="array" ref="U302">MMULT($B27:$AL27,'matrice coefficient technqiue'!BL$11:BL$47)</f>
        <v>2.2106016837519916E-3</v>
      </c>
      <c r="V302" cm="1">
        <f t="array" ref="V302">MMULT($B27:$AL27,'matrice coefficient technqiue'!BM$11:BM$47)</f>
        <v>1.2261495570382599E-3</v>
      </c>
      <c r="W302" cm="1">
        <f t="array" ref="W302">MMULT($B27:$AL27,'matrice coefficient technqiue'!BN$11:BN$47)</f>
        <v>7.5283376699823868E-3</v>
      </c>
      <c r="X302" cm="1">
        <f t="array" ref="X302">MMULT($B27:$AL27,'matrice coefficient technqiue'!BO$11:BO$47)</f>
        <v>9.9088839974748703E-3</v>
      </c>
      <c r="Y302" cm="1">
        <f t="array" ref="Y302">MMULT($B27:$AL27,'matrice coefficient technqiue'!BP$11:BP$47)</f>
        <v>6.9400553774627741E-2</v>
      </c>
      <c r="Z302" cm="1">
        <f t="array" ref="Z302">MMULT($B27:$AL27,'matrice coefficient technqiue'!BQ$11:BQ$47)</f>
        <v>1.44004282253476E-2</v>
      </c>
      <c r="AA302" cm="1">
        <f t="array" ref="AA302">MMULT($B27:$AL27,'matrice coefficient technqiue'!BR$11:BR$47)</f>
        <v>9.4399294806151975E-4</v>
      </c>
      <c r="AB302" cm="1">
        <f t="array" ref="AB302">MMULT($B27:$AL27,'matrice coefficient technqiue'!BS$11:BS$47)</f>
        <v>4.9465151108582309E-3</v>
      </c>
      <c r="AC302" cm="1">
        <f t="array" ref="AC302">MMULT($B27:$AL27,'matrice coefficient technqiue'!BT$11:BT$47)</f>
        <v>6.6614467138002573E-3</v>
      </c>
      <c r="AD302" cm="1">
        <f t="array" ref="AD302">MMULT($B27:$AL27,'matrice coefficient technqiue'!BU$11:BU$47)</f>
        <v>5.6972841715944083E-3</v>
      </c>
      <c r="AE302" cm="1">
        <f t="array" ref="AE302">MMULT($B27:$AL27,'matrice coefficient technqiue'!BV$11:BV$47)</f>
        <v>5.5636425589138264E-3</v>
      </c>
      <c r="AF302" cm="1">
        <f t="array" ref="AF302">MMULT($B27:$AL27,'matrice coefficient technqiue'!BW$11:BW$47)</f>
        <v>2.7991564613042298E-3</v>
      </c>
      <c r="AG302" cm="1">
        <f t="array" ref="AG302">MMULT($B27:$AL27,'matrice coefficient technqiue'!BX$11:BX$47)</f>
        <v>1.0568657757998915E-3</v>
      </c>
      <c r="AH302" cm="1">
        <f t="array" ref="AH302">MMULT($B27:$AL27,'matrice coefficient technqiue'!BY$11:BY$47)</f>
        <v>1.1000135132977814E-3</v>
      </c>
      <c r="AI302" cm="1">
        <f t="array" ref="AI302">MMULT($B27:$AL27,'matrice coefficient technqiue'!BZ$11:BZ$47)</f>
        <v>1.3056836394067708E-3</v>
      </c>
      <c r="AJ302" cm="1">
        <f t="array" ref="AJ302">MMULT($B27:$AL27,'matrice coefficient technqiue'!CA$11:CA$47)</f>
        <v>2.3821259293039438E-3</v>
      </c>
      <c r="AK302" cm="1">
        <f t="array" ref="AK302">MMULT($B27:$AL27,'matrice coefficient technqiue'!CB$11:CB$47)</f>
        <v>3.9400076067393746E-3</v>
      </c>
      <c r="AL302" cm="1">
        <f t="array" ref="AL302">MMULT($B27:$AL27,'matrice coefficient technqiue'!CC$11:CC$47)</f>
        <v>0</v>
      </c>
    </row>
    <row r="303" spans="1:38">
      <c r="A303" s="13" t="s">
        <v>32</v>
      </c>
      <c r="B303" cm="1">
        <f t="array" ref="B303">MMULT($B28:$AL28,'matrice coefficient technqiue'!AS$11:AS$47)</f>
        <v>8.0675390528012585E-3</v>
      </c>
      <c r="C303" cm="1">
        <f t="array" ref="C303">MMULT($B28:$AL28,'matrice coefficient technqiue'!AT$11:AT$47)</f>
        <v>1.0460514263448141E-2</v>
      </c>
      <c r="D303" cm="1">
        <f t="array" ref="D303">MMULT($B28:$AL28,'matrice coefficient technqiue'!AU$11:AU$47)</f>
        <v>6.7942038539012418E-3</v>
      </c>
      <c r="E303" cm="1">
        <f t="array" ref="E303">MMULT($B28:$AL28,'matrice coefficient technqiue'!AV$11:AV$47)</f>
        <v>7.0764086972568202E-3</v>
      </c>
      <c r="F303" cm="1">
        <f t="array" ref="F303">MMULT($B28:$AL28,'matrice coefficient technqiue'!AW$11:AW$47)</f>
        <v>7.0394320594818005E-3</v>
      </c>
      <c r="G303" cm="1">
        <f t="array" ref="G303">MMULT($B28:$AL28,'matrice coefficient technqiue'!AX$11:AX$47)</f>
        <v>5.6095234691575643E-3</v>
      </c>
      <c r="H303" cm="1">
        <f t="array" ref="H303">MMULT($B28:$AL28,'matrice coefficient technqiue'!AY$11:AY$47)</f>
        <v>6.5601610123722041E-3</v>
      </c>
      <c r="I303" cm="1">
        <f t="array" ref="I303">MMULT($B28:$AL28,'matrice coefficient technqiue'!AZ$11:AZ$47)</f>
        <v>4.5580318661335231E-3</v>
      </c>
      <c r="J303" cm="1">
        <f t="array" ref="J303">MMULT($B28:$AL28,'matrice coefficient technqiue'!BA$11:BA$47)</f>
        <v>4.4105972009565782E-3</v>
      </c>
      <c r="K303" cm="1">
        <f t="array" ref="K303">MMULT($B28:$AL28,'matrice coefficient technqiue'!BB$11:BB$47)</f>
        <v>4.1322132805212183E-3</v>
      </c>
      <c r="L303" cm="1">
        <f t="array" ref="L303">MMULT($B28:$AL28,'matrice coefficient technqiue'!BC$11:BC$47)</f>
        <v>5.4766361949639365E-3</v>
      </c>
      <c r="M303" cm="1">
        <f t="array" ref="M303">MMULT($B28:$AL28,'matrice coefficient technqiue'!BD$11:BD$47)</f>
        <v>4.9594503408243121E-3</v>
      </c>
      <c r="N303" cm="1">
        <f t="array" ref="N303">MMULT($B28:$AL28,'matrice coefficient technqiue'!BE$11:BE$47)</f>
        <v>6.4971176426687691E-3</v>
      </c>
      <c r="O303" cm="1">
        <f t="array" ref="O303">MMULT($B28:$AL28,'matrice coefficient technqiue'!BF$11:BF$47)</f>
        <v>3.0906977426388474E-3</v>
      </c>
      <c r="P303" cm="1">
        <f t="array" ref="P303">MMULT($B28:$AL28,'matrice coefficient technqiue'!BG$11:BG$47)</f>
        <v>3.1536937654835268E-3</v>
      </c>
      <c r="Q303" cm="1">
        <f t="array" ref="Q303">MMULT($B28:$AL28,'matrice coefficient technqiue'!BH$11:BH$47)</f>
        <v>2.715922420848092E-3</v>
      </c>
      <c r="R303" cm="1">
        <f t="array" ref="R303">MMULT($B28:$AL28,'matrice coefficient technqiue'!BI$11:BI$47)</f>
        <v>9.0650646742345634E-3</v>
      </c>
      <c r="S303" cm="1">
        <f t="array" ref="S303">MMULT($B28:$AL28,'matrice coefficient technqiue'!BJ$11:BJ$47)</f>
        <v>6.9694764519702395E-3</v>
      </c>
      <c r="T303" cm="1">
        <f t="array" ref="T303">MMULT($B28:$AL28,'matrice coefficient technqiue'!BK$11:BK$47)</f>
        <v>1.2887130112428459E-2</v>
      </c>
      <c r="U303" cm="1">
        <f t="array" ref="U303">MMULT($B28:$AL28,'matrice coefficient technqiue'!BL$11:BL$47)</f>
        <v>1.4206224014779943E-2</v>
      </c>
      <c r="V303" cm="1">
        <f t="array" ref="V303">MMULT($B28:$AL28,'matrice coefficient technqiue'!BM$11:BM$47)</f>
        <v>6.0748938570516541E-3</v>
      </c>
      <c r="W303" cm="1">
        <f t="array" ref="W303">MMULT($B28:$AL28,'matrice coefficient technqiue'!BN$11:BN$47)</f>
        <v>6.5894909858872745E-3</v>
      </c>
      <c r="X303" cm="1">
        <f t="array" ref="X303">MMULT($B28:$AL28,'matrice coefficient technqiue'!BO$11:BO$47)</f>
        <v>1.9148140171446112E-2</v>
      </c>
      <c r="Y303" cm="1">
        <f t="array" ref="Y303">MMULT($B28:$AL28,'matrice coefficient technqiue'!BP$11:BP$47)</f>
        <v>4.0930071768784651E-3</v>
      </c>
      <c r="Z303" cm="1">
        <f t="array" ref="Z303">MMULT($B28:$AL28,'matrice coefficient technqiue'!BQ$11:BQ$47)</f>
        <v>0.12807864992570805</v>
      </c>
      <c r="AA303" cm="1">
        <f t="array" ref="AA303">MMULT($B28:$AL28,'matrice coefficient technqiue'!BR$11:BR$47)</f>
        <v>1.8964393973074877E-2</v>
      </c>
      <c r="AB303" cm="1">
        <f t="array" ref="AB303">MMULT($B28:$AL28,'matrice coefficient technqiue'!BS$11:BS$47)</f>
        <v>1.5798552707227069E-2</v>
      </c>
      <c r="AC303" cm="1">
        <f t="array" ref="AC303">MMULT($B28:$AL28,'matrice coefficient technqiue'!BT$11:BT$47)</f>
        <v>5.9592016941584875E-3</v>
      </c>
      <c r="AD303" cm="1">
        <f t="array" ref="AD303">MMULT($B28:$AL28,'matrice coefficient technqiue'!BU$11:BU$47)</f>
        <v>1.1913817931103941E-2</v>
      </c>
      <c r="AE303" cm="1">
        <f t="array" ref="AE303">MMULT($B28:$AL28,'matrice coefficient technqiue'!BV$11:BV$47)</f>
        <v>8.9343866555160537E-3</v>
      </c>
      <c r="AF303" cm="1">
        <f t="array" ref="AF303">MMULT($B28:$AL28,'matrice coefficient technqiue'!BW$11:BW$47)</f>
        <v>6.324296130289773E-3</v>
      </c>
      <c r="AG303" cm="1">
        <f t="array" ref="AG303">MMULT($B28:$AL28,'matrice coefficient technqiue'!BX$11:BX$47)</f>
        <v>2.421097407899865E-3</v>
      </c>
      <c r="AH303" cm="1">
        <f t="array" ref="AH303">MMULT($B28:$AL28,'matrice coefficient technqiue'!BY$11:BY$47)</f>
        <v>3.813483786759908E-3</v>
      </c>
      <c r="AI303" cm="1">
        <f t="array" ref="AI303">MMULT($B28:$AL28,'matrice coefficient technqiue'!BZ$11:BZ$47)</f>
        <v>1.4329232670081905E-3</v>
      </c>
      <c r="AJ303" cm="1">
        <f t="array" ref="AJ303">MMULT($B28:$AL28,'matrice coefficient technqiue'!CA$11:CA$47)</f>
        <v>5.3127334412871761E-3</v>
      </c>
      <c r="AK303" cm="1">
        <f t="array" ref="AK303">MMULT($B28:$AL28,'matrice coefficient technqiue'!CB$11:CB$47)</f>
        <v>1.2785347593557476E-2</v>
      </c>
      <c r="AL303" cm="1">
        <f t="array" ref="AL303">MMULT($B28:$AL28,'matrice coefficient technqiue'!CC$11:CC$47)</f>
        <v>0</v>
      </c>
    </row>
    <row r="304" spans="1:38">
      <c r="A304" s="13" t="s">
        <v>33</v>
      </c>
      <c r="B304" cm="1">
        <f t="array" ref="B304">MMULT($B29:$AL29,'matrice coefficient technqiue'!AS$11:AS$47)</f>
        <v>2.0550505457184198E-4</v>
      </c>
      <c r="C304" cm="1">
        <f t="array" ref="C304">MMULT($B29:$AL29,'matrice coefficient technqiue'!AT$11:AT$47)</f>
        <v>1.1703260767974892E-2</v>
      </c>
      <c r="D304" cm="1">
        <f t="array" ref="D304">MMULT($B29:$AL29,'matrice coefficient technqiue'!AU$11:AU$47)</f>
        <v>3.2014876167080139E-3</v>
      </c>
      <c r="E304" cm="1">
        <f t="array" ref="E304">MMULT($B29:$AL29,'matrice coefficient technqiue'!AV$11:AV$47)</f>
        <v>2.6303068298340372E-3</v>
      </c>
      <c r="F304" cm="1">
        <f t="array" ref="F304">MMULT($B29:$AL29,'matrice coefficient technqiue'!AW$11:AW$47)</f>
        <v>6.8419697077678676E-3</v>
      </c>
      <c r="G304" cm="1">
        <f t="array" ref="G304">MMULT($B29:$AL29,'matrice coefficient technqiue'!AX$11:AX$47)</f>
        <v>2.9178449545234062E-3</v>
      </c>
      <c r="H304" cm="1">
        <f t="array" ref="H304">MMULT($B29:$AL29,'matrice coefficient technqiue'!AY$11:AY$47)</f>
        <v>4.0997390528860929E-3</v>
      </c>
      <c r="I304" cm="1">
        <f t="array" ref="I304">MMULT($B29:$AL29,'matrice coefficient technqiue'!AZ$11:AZ$47)</f>
        <v>7.9416101531519755E-3</v>
      </c>
      <c r="J304" cm="1">
        <f t="array" ref="J304">MMULT($B29:$AL29,'matrice coefficient technqiue'!BA$11:BA$47)</f>
        <v>4.9693141514825035E-3</v>
      </c>
      <c r="K304" cm="1">
        <f t="array" ref="K304">MMULT($B29:$AL29,'matrice coefficient technqiue'!BB$11:BB$47)</f>
        <v>4.6465062209454918E-3</v>
      </c>
      <c r="L304" cm="1">
        <f t="array" ref="L304">MMULT($B29:$AL29,'matrice coefficient technqiue'!BC$11:BC$47)</f>
        <v>3.0222435513747891E-3</v>
      </c>
      <c r="M304" cm="1">
        <f t="array" ref="M304">MMULT($B29:$AL29,'matrice coefficient technqiue'!BD$11:BD$47)</f>
        <v>1.4426850145274487E-3</v>
      </c>
      <c r="N304" cm="1">
        <f t="array" ref="N304">MMULT($B29:$AL29,'matrice coefficient technqiue'!BE$11:BE$47)</f>
        <v>4.2491626760906313E-3</v>
      </c>
      <c r="O304" cm="1">
        <f t="array" ref="O304">MMULT($B29:$AL29,'matrice coefficient technqiue'!BF$11:BF$47)</f>
        <v>2.6777737030011929E-3</v>
      </c>
      <c r="P304" cm="1">
        <f t="array" ref="P304">MMULT($B29:$AL29,'matrice coefficient technqiue'!BG$11:BG$47)</f>
        <v>2.0673384153430587E-3</v>
      </c>
      <c r="Q304" cm="1">
        <f t="array" ref="Q304">MMULT($B29:$AL29,'matrice coefficient technqiue'!BH$11:BH$47)</f>
        <v>1.2726957733459371E-3</v>
      </c>
      <c r="R304" cm="1">
        <f t="array" ref="R304">MMULT($B29:$AL29,'matrice coefficient technqiue'!BI$11:BI$47)</f>
        <v>4.2353096597593292E-3</v>
      </c>
      <c r="S304" cm="1">
        <f t="array" ref="S304">MMULT($B29:$AL29,'matrice coefficient technqiue'!BJ$11:BJ$47)</f>
        <v>2.0683982664817871E-3</v>
      </c>
      <c r="T304" cm="1">
        <f t="array" ref="T304">MMULT($B29:$AL29,'matrice coefficient technqiue'!BK$11:BK$47)</f>
        <v>3.5163861397558713E-2</v>
      </c>
      <c r="U304" cm="1">
        <f t="array" ref="U304">MMULT($B29:$AL29,'matrice coefficient technqiue'!BL$11:BL$47)</f>
        <v>1.0891070364080485E-2</v>
      </c>
      <c r="V304" cm="1">
        <f t="array" ref="V304">MMULT($B29:$AL29,'matrice coefficient technqiue'!BM$11:BM$47)</f>
        <v>1.4298668611651476E-2</v>
      </c>
      <c r="W304" cm="1">
        <f t="array" ref="W304">MMULT($B29:$AL29,'matrice coefficient technqiue'!BN$11:BN$47)</f>
        <v>1.1206646301455171E-2</v>
      </c>
      <c r="X304" cm="1">
        <f t="array" ref="X304">MMULT($B29:$AL29,'matrice coefficient technqiue'!BO$11:BO$47)</f>
        <v>1.430935557750225E-2</v>
      </c>
      <c r="Y304" cm="1">
        <f t="array" ref="Y304">MMULT($B29:$AL29,'matrice coefficient technqiue'!BP$11:BP$47)</f>
        <v>1.99154447130266E-2</v>
      </c>
      <c r="Z304" cm="1">
        <f t="array" ref="Z304">MMULT($B29:$AL29,'matrice coefficient technqiue'!BQ$11:BQ$47)</f>
        <v>2.6369383373354326E-2</v>
      </c>
      <c r="AA304" cm="1">
        <f t="array" ref="AA304">MMULT($B29:$AL29,'matrice coefficient technqiue'!BR$11:BR$47)</f>
        <v>2.6885986347147284E-2</v>
      </c>
      <c r="AB304" cm="1">
        <f t="array" ref="AB304">MMULT($B29:$AL29,'matrice coefficient technqiue'!BS$11:BS$47)</f>
        <v>2.2494547358965004E-2</v>
      </c>
      <c r="AC304" cm="1">
        <f t="array" ref="AC304">MMULT($B29:$AL29,'matrice coefficient technqiue'!BT$11:BT$47)</f>
        <v>2.3736936117921405E-2</v>
      </c>
      <c r="AD304" cm="1">
        <f t="array" ref="AD304">MMULT($B29:$AL29,'matrice coefficient technqiue'!BU$11:BU$47)</f>
        <v>1.9177848995546882E-2</v>
      </c>
      <c r="AE304" cm="1">
        <f t="array" ref="AE304">MMULT($B29:$AL29,'matrice coefficient technqiue'!BV$11:BV$47)</f>
        <v>2.6311293403034598E-2</v>
      </c>
      <c r="AF304" cm="1">
        <f t="array" ref="AF304">MMULT($B29:$AL29,'matrice coefficient technqiue'!BW$11:BW$47)</f>
        <v>8.1031612817532711E-3</v>
      </c>
      <c r="AG304" cm="1">
        <f t="array" ref="AG304">MMULT($B29:$AL29,'matrice coefficient technqiue'!BX$11:BX$47)</f>
        <v>4.1775770614071927E-3</v>
      </c>
      <c r="AH304" cm="1">
        <f t="array" ref="AH304">MMULT($B29:$AL29,'matrice coefficient technqiue'!BY$11:BY$47)</f>
        <v>7.0283476482632607E-3</v>
      </c>
      <c r="AI304" cm="1">
        <f t="array" ref="AI304">MMULT($B29:$AL29,'matrice coefficient technqiue'!BZ$11:BZ$47)</f>
        <v>1.0557033090884953E-2</v>
      </c>
      <c r="AJ304" cm="1">
        <f t="array" ref="AJ304">MMULT($B29:$AL29,'matrice coefficient technqiue'!CA$11:CA$47)</f>
        <v>1.1601689501592381E-2</v>
      </c>
      <c r="AK304" cm="1">
        <f t="array" ref="AK304">MMULT($B29:$AL29,'matrice coefficient technqiue'!CB$11:CB$47)</f>
        <v>1.2462050315331315E-2</v>
      </c>
      <c r="AL304" cm="1">
        <f t="array" ref="AL304">MMULT($B29:$AL29,'matrice coefficient technqiue'!CC$11:CC$47)</f>
        <v>0</v>
      </c>
    </row>
    <row r="305" spans="1:38">
      <c r="A305" s="13" t="s">
        <v>34</v>
      </c>
      <c r="B305" cm="1">
        <f t="array" ref="B305">MMULT($B30:$AL30,'matrice coefficient technqiue'!AS$11:AS$47)</f>
        <v>6.3346655789706047E-3</v>
      </c>
      <c r="C305" cm="1">
        <f t="array" ref="C305">MMULT($B30:$AL30,'matrice coefficient technqiue'!AT$11:AT$47)</f>
        <v>1.7257803957225325E-2</v>
      </c>
      <c r="D305" cm="1">
        <f t="array" ref="D305">MMULT($B30:$AL30,'matrice coefficient technqiue'!AU$11:AU$47)</f>
        <v>1.4279889801993831E-2</v>
      </c>
      <c r="E305" cm="1">
        <f t="array" ref="E305">MMULT($B30:$AL30,'matrice coefficient technqiue'!AV$11:AV$47)</f>
        <v>8.7430963734275863E-3</v>
      </c>
      <c r="F305" cm="1">
        <f t="array" ref="F305">MMULT($B30:$AL30,'matrice coefficient technqiue'!AW$11:AW$47)</f>
        <v>1.8757925414681936E-2</v>
      </c>
      <c r="G305" cm="1">
        <f t="array" ref="G305">MMULT($B30:$AL30,'matrice coefficient technqiue'!AX$11:AX$47)</f>
        <v>1.2035081112825625E-2</v>
      </c>
      <c r="H305" cm="1">
        <f t="array" ref="H305">MMULT($B30:$AL30,'matrice coefficient technqiue'!AY$11:AY$47)</f>
        <v>9.3005397920322298E-3</v>
      </c>
      <c r="I305" cm="1">
        <f t="array" ref="I305">MMULT($B30:$AL30,'matrice coefficient technqiue'!AZ$11:AZ$47)</f>
        <v>1.7033263841411128E-2</v>
      </c>
      <c r="J305" cm="1">
        <f t="array" ref="J305">MMULT($B30:$AL30,'matrice coefficient technqiue'!BA$11:BA$47)</f>
        <v>1.8869123383147283E-2</v>
      </c>
      <c r="K305" cm="1">
        <f t="array" ref="K305">MMULT($B30:$AL30,'matrice coefficient technqiue'!BB$11:BB$47)</f>
        <v>1.523802871420721E-2</v>
      </c>
      <c r="L305" cm="1">
        <f t="array" ref="L305">MMULT($B30:$AL30,'matrice coefficient technqiue'!BC$11:BC$47)</f>
        <v>1.3661893549558395E-2</v>
      </c>
      <c r="M305" cm="1">
        <f t="array" ref="M305">MMULT($B30:$AL30,'matrice coefficient technqiue'!BD$11:BD$47)</f>
        <v>1.0233985100783582E-2</v>
      </c>
      <c r="N305" cm="1">
        <f t="array" ref="N305">MMULT($B30:$AL30,'matrice coefficient technqiue'!BE$11:BE$47)</f>
        <v>1.6488353945953837E-2</v>
      </c>
      <c r="O305" cm="1">
        <f t="array" ref="O305">MMULT($B30:$AL30,'matrice coefficient technqiue'!BF$11:BF$47)</f>
        <v>1.068714436609448E-2</v>
      </c>
      <c r="P305" cm="1">
        <f t="array" ref="P305">MMULT($B30:$AL30,'matrice coefficient technqiue'!BG$11:BG$47)</f>
        <v>9.9622601069185614E-3</v>
      </c>
      <c r="Q305" cm="1">
        <f t="array" ref="Q305">MMULT($B30:$AL30,'matrice coefficient technqiue'!BH$11:BH$47)</f>
        <v>7.707540396063123E-3</v>
      </c>
      <c r="R305" cm="1">
        <f t="array" ref="R305">MMULT($B30:$AL30,'matrice coefficient technqiue'!BI$11:BI$47)</f>
        <v>1.254010804426145E-2</v>
      </c>
      <c r="S305" cm="1">
        <f t="array" ref="S305">MMULT($B30:$AL30,'matrice coefficient technqiue'!BJ$11:BJ$47)</f>
        <v>2.1791520106309789E-2</v>
      </c>
      <c r="T305" cm="1">
        <f t="array" ref="T305">MMULT($B30:$AL30,'matrice coefficient technqiue'!BK$11:BK$47)</f>
        <v>2.6085983076735909E-2</v>
      </c>
      <c r="U305" cm="1">
        <f t="array" ref="U305">MMULT($B30:$AL30,'matrice coefficient technqiue'!BL$11:BL$47)</f>
        <v>1.7056639683639799E-2</v>
      </c>
      <c r="V305" cm="1">
        <f t="array" ref="V305">MMULT($B30:$AL30,'matrice coefficient technqiue'!BM$11:BM$47)</f>
        <v>1.4350012223464159E-2</v>
      </c>
      <c r="W305" cm="1">
        <f t="array" ref="W305">MMULT($B30:$AL30,'matrice coefficient technqiue'!BN$11:BN$47)</f>
        <v>2.2996168097444907E-2</v>
      </c>
      <c r="X305" cm="1">
        <f t="array" ref="X305">MMULT($B30:$AL30,'matrice coefficient technqiue'!BO$11:BO$47)</f>
        <v>1.795855352539789E-2</v>
      </c>
      <c r="Y305" cm="1">
        <f t="array" ref="Y305">MMULT($B30:$AL30,'matrice coefficient technqiue'!BP$11:BP$47)</f>
        <v>2.4192415633505181E-2</v>
      </c>
      <c r="Z305" cm="1">
        <f t="array" ref="Z305">MMULT($B30:$AL30,'matrice coefficient technqiue'!BQ$11:BQ$47)</f>
        <v>1.4866406571555692E-2</v>
      </c>
      <c r="AA305" cm="1">
        <f t="array" ref="AA305">MMULT($B30:$AL30,'matrice coefficient technqiue'!BR$11:BR$47)</f>
        <v>7.9084680567457714E-3</v>
      </c>
      <c r="AB305" cm="1">
        <f t="array" ref="AB305">MMULT($B30:$AL30,'matrice coefficient technqiue'!BS$11:BS$47)</f>
        <v>0.11401080684786054</v>
      </c>
      <c r="AC305" cm="1">
        <f t="array" ref="AC305">MMULT($B30:$AL30,'matrice coefficient technqiue'!BT$11:BT$47)</f>
        <v>3.3686641981191694E-2</v>
      </c>
      <c r="AD305" cm="1">
        <f t="array" ref="AD305">MMULT($B30:$AL30,'matrice coefficient technqiue'!BU$11:BU$47)</f>
        <v>2.441053608111023E-2</v>
      </c>
      <c r="AE305" cm="1">
        <f t="array" ref="AE305">MMULT($B30:$AL30,'matrice coefficient technqiue'!BV$11:BV$47)</f>
        <v>2.8738530002248026E-2</v>
      </c>
      <c r="AF305" cm="1">
        <f t="array" ref="AF305">MMULT($B30:$AL30,'matrice coefficient technqiue'!BW$11:BW$47)</f>
        <v>7.9198253583793871E-3</v>
      </c>
      <c r="AG305" cm="1">
        <f t="array" ref="AG305">MMULT($B30:$AL30,'matrice coefficient technqiue'!BX$11:BX$47)</f>
        <v>5.2338400692055788E-3</v>
      </c>
      <c r="AH305" cm="1">
        <f t="array" ref="AH305">MMULT($B30:$AL30,'matrice coefficient technqiue'!BY$11:BY$47)</f>
        <v>6.9390832780696398E-3</v>
      </c>
      <c r="AI305" cm="1">
        <f t="array" ref="AI305">MMULT($B30:$AL30,'matrice coefficient technqiue'!BZ$11:BZ$47)</f>
        <v>6.9262259576475796E-3</v>
      </c>
      <c r="AJ305" cm="1">
        <f t="array" ref="AJ305">MMULT($B30:$AL30,'matrice coefficient technqiue'!CA$11:CA$47)</f>
        <v>1.184214090512632E-2</v>
      </c>
      <c r="AK305" cm="1">
        <f t="array" ref="AK305">MMULT($B30:$AL30,'matrice coefficient technqiue'!CB$11:CB$47)</f>
        <v>1.5518268752514174E-2</v>
      </c>
      <c r="AL305" cm="1">
        <f t="array" ref="AL305">MMULT($B30:$AL30,'matrice coefficient technqiue'!CC$11:CC$47)</f>
        <v>0</v>
      </c>
    </row>
    <row r="306" spans="1:38">
      <c r="A306" s="13" t="s">
        <v>35</v>
      </c>
      <c r="B306" cm="1">
        <f t="array" ref="B306">MMULT($B31:$AL31,'matrice coefficient technqiue'!AS$11:AS$47)</f>
        <v>0</v>
      </c>
      <c r="C306" cm="1">
        <f t="array" ref="C306">MMULT($B31:$AL31,'matrice coefficient technqiue'!AT$11:AT$47)</f>
        <v>0</v>
      </c>
      <c r="D306" cm="1">
        <f t="array" ref="D306">MMULT($B31:$AL31,'matrice coefficient technqiue'!AU$11:AU$47)</f>
        <v>0</v>
      </c>
      <c r="E306" cm="1">
        <f t="array" ref="E306">MMULT($B31:$AL31,'matrice coefficient technqiue'!AV$11:AV$47)</f>
        <v>0</v>
      </c>
      <c r="F306" cm="1">
        <f t="array" ref="F306">MMULT($B31:$AL31,'matrice coefficient technqiue'!AW$11:AW$47)</f>
        <v>0</v>
      </c>
      <c r="G306" cm="1">
        <f t="array" ref="G306">MMULT($B31:$AL31,'matrice coefficient technqiue'!AX$11:AX$47)</f>
        <v>0</v>
      </c>
      <c r="H306" cm="1">
        <f t="array" ref="H306">MMULT($B31:$AL31,'matrice coefficient technqiue'!AY$11:AY$47)</f>
        <v>0</v>
      </c>
      <c r="I306" cm="1">
        <f t="array" ref="I306">MMULT($B31:$AL31,'matrice coefficient technqiue'!AZ$11:AZ$47)</f>
        <v>0</v>
      </c>
      <c r="J306" cm="1">
        <f t="array" ref="J306">MMULT($B31:$AL31,'matrice coefficient technqiue'!BA$11:BA$47)</f>
        <v>0</v>
      </c>
      <c r="K306" cm="1">
        <f t="array" ref="K306">MMULT($B31:$AL31,'matrice coefficient technqiue'!BB$11:BB$47)</f>
        <v>0</v>
      </c>
      <c r="L306" cm="1">
        <f t="array" ref="L306">MMULT($B31:$AL31,'matrice coefficient technqiue'!BC$11:BC$47)</f>
        <v>6.150004534608126E-7</v>
      </c>
      <c r="M306" cm="1">
        <f t="array" ref="M306">MMULT($B31:$AL31,'matrice coefficient technqiue'!BD$11:BD$47)</f>
        <v>0</v>
      </c>
      <c r="N306" cm="1">
        <f t="array" ref="N306">MMULT($B31:$AL31,'matrice coefficient technqiue'!BE$11:BE$47)</f>
        <v>0</v>
      </c>
      <c r="O306" cm="1">
        <f t="array" ref="O306">MMULT($B31:$AL31,'matrice coefficient technqiue'!BF$11:BF$47)</f>
        <v>0</v>
      </c>
      <c r="P306" cm="1">
        <f t="array" ref="P306">MMULT($B31:$AL31,'matrice coefficient technqiue'!BG$11:BG$47)</f>
        <v>4.339602536940659E-5</v>
      </c>
      <c r="Q306" cm="1">
        <f t="array" ref="Q306">MMULT($B31:$AL31,'matrice coefficient technqiue'!BH$11:BH$47)</f>
        <v>0</v>
      </c>
      <c r="R306" cm="1">
        <f t="array" ref="R306">MMULT($B31:$AL31,'matrice coefficient technqiue'!BI$11:BI$47)</f>
        <v>0</v>
      </c>
      <c r="S306" cm="1">
        <f t="array" ref="S306">MMULT($B31:$AL31,'matrice coefficient technqiue'!BJ$11:BJ$47)</f>
        <v>5.6717120066098586E-6</v>
      </c>
      <c r="T306" cm="1">
        <f t="array" ref="T306">MMULT($B31:$AL31,'matrice coefficient technqiue'!BK$11:BK$47)</f>
        <v>0</v>
      </c>
      <c r="U306" cm="1">
        <f t="array" ref="U306">MMULT($B31:$AL31,'matrice coefficient technqiue'!BL$11:BL$47)</f>
        <v>7.8031352360229665E-8</v>
      </c>
      <c r="V306" cm="1">
        <f t="array" ref="V306">MMULT($B31:$AL31,'matrice coefficient technqiue'!BM$11:BM$47)</f>
        <v>0</v>
      </c>
      <c r="W306" cm="1">
        <f t="array" ref="W306">MMULT($B31:$AL31,'matrice coefficient technqiue'!BN$11:BN$47)</f>
        <v>5.9956416574740734E-7</v>
      </c>
      <c r="X306" cm="1">
        <f t="array" ref="X306">MMULT($B31:$AL31,'matrice coefficient technqiue'!BO$11:BO$47)</f>
        <v>0</v>
      </c>
      <c r="Y306" cm="1">
        <f t="array" ref="Y306">MMULT($B31:$AL31,'matrice coefficient technqiue'!BP$11:BP$47)</f>
        <v>2.585420519196921E-5</v>
      </c>
      <c r="Z306" cm="1">
        <f t="array" ref="Z306">MMULT($B31:$AL31,'matrice coefficient technqiue'!BQ$11:BQ$47)</f>
        <v>0</v>
      </c>
      <c r="AA306" cm="1">
        <f t="array" ref="AA306">MMULT($B31:$AL31,'matrice coefficient technqiue'!BR$11:BR$47)</f>
        <v>4.1597333365300518E-7</v>
      </c>
      <c r="AB306" cm="1">
        <f t="array" ref="AB306">MMULT($B31:$AL31,'matrice coefficient technqiue'!BS$11:BS$47)</f>
        <v>6.5065568817758952E-6</v>
      </c>
      <c r="AC306" cm="1">
        <f t="array" ref="AC306">MMULT($B31:$AL31,'matrice coefficient technqiue'!BT$11:BT$47)</f>
        <v>1.3962972239524767E-2</v>
      </c>
      <c r="AD306" cm="1">
        <f t="array" ref="AD306">MMULT($B31:$AL31,'matrice coefficient technqiue'!BU$11:BU$47)</f>
        <v>5.5235408388430863E-5</v>
      </c>
      <c r="AE306" cm="1">
        <f t="array" ref="AE306">MMULT($B31:$AL31,'matrice coefficient technqiue'!BV$11:BV$47)</f>
        <v>7.6899086145456583E-5</v>
      </c>
      <c r="AF306" cm="1">
        <f t="array" ref="AF306">MMULT($B31:$AL31,'matrice coefficient technqiue'!BW$11:BW$47)</f>
        <v>0</v>
      </c>
      <c r="AG306" cm="1">
        <f t="array" ref="AG306">MMULT($B31:$AL31,'matrice coefficient technqiue'!BX$11:BX$47)</f>
        <v>6.3739870449120572E-7</v>
      </c>
      <c r="AH306" cm="1">
        <f t="array" ref="AH306">MMULT($B31:$AL31,'matrice coefficient technqiue'!BY$11:BY$47)</f>
        <v>0</v>
      </c>
      <c r="AI306" cm="1">
        <f t="array" ref="AI306">MMULT($B31:$AL31,'matrice coefficient technqiue'!BZ$11:BZ$47)</f>
        <v>0</v>
      </c>
      <c r="AJ306" cm="1">
        <f t="array" ref="AJ306">MMULT($B31:$AL31,'matrice coefficient technqiue'!CA$11:CA$47)</f>
        <v>0</v>
      </c>
      <c r="AK306" cm="1">
        <f t="array" ref="AK306">MMULT($B31:$AL31,'matrice coefficient technqiue'!CB$11:CB$47)</f>
        <v>0</v>
      </c>
      <c r="AL306" cm="1">
        <f t="array" ref="AL306">MMULT($B31:$AL31,'matrice coefficient technqiue'!CC$11:CC$47)</f>
        <v>0</v>
      </c>
    </row>
    <row r="307" spans="1:38">
      <c r="A307" s="13" t="s">
        <v>36</v>
      </c>
      <c r="B307" cm="1">
        <f t="array" ref="B307">MMULT($B32:$AL32,'matrice coefficient technqiue'!AS$11:AS$47)</f>
        <v>2.1412249190513465E-3</v>
      </c>
      <c r="C307" cm="1">
        <f t="array" ref="C307">MMULT($B32:$AL32,'matrice coefficient technqiue'!AT$11:AT$47)</f>
        <v>1.6334121776595666E-3</v>
      </c>
      <c r="D307" cm="1">
        <f t="array" ref="D307">MMULT($B32:$AL32,'matrice coefficient technqiue'!AU$11:AU$47)</f>
        <v>6.6211798986633204E-3</v>
      </c>
      <c r="E307" cm="1">
        <f t="array" ref="E307">MMULT($B32:$AL32,'matrice coefficient technqiue'!AV$11:AV$47)</f>
        <v>4.2071100395249146E-3</v>
      </c>
      <c r="F307" cm="1">
        <f t="array" ref="F307">MMULT($B32:$AL32,'matrice coefficient technqiue'!AW$11:AW$47)</f>
        <v>3.0502966896695581E-3</v>
      </c>
      <c r="G307" cm="1">
        <f t="array" ref="G307">MMULT($B32:$AL32,'matrice coefficient technqiue'!AX$11:AX$47)</f>
        <v>1.5613645462316116E-3</v>
      </c>
      <c r="H307" cm="1">
        <f t="array" ref="H307">MMULT($B32:$AL32,'matrice coefficient technqiue'!AY$11:AY$47)</f>
        <v>6.3814825409239826E-3</v>
      </c>
      <c r="I307" cm="1">
        <f t="array" ref="I307">MMULT($B32:$AL32,'matrice coefficient technqiue'!AZ$11:AZ$47)</f>
        <v>1.0821922757890314E-2</v>
      </c>
      <c r="J307" cm="1">
        <f t="array" ref="J307">MMULT($B32:$AL32,'matrice coefficient technqiue'!BA$11:BA$47)</f>
        <v>1.2694252073196428E-3</v>
      </c>
      <c r="K307" cm="1">
        <f t="array" ref="K307">MMULT($B32:$AL32,'matrice coefficient technqiue'!BB$11:BB$47)</f>
        <v>1.3990231644327123E-3</v>
      </c>
      <c r="L307" cm="1">
        <f t="array" ref="L307">MMULT($B32:$AL32,'matrice coefficient technqiue'!BC$11:BC$47)</f>
        <v>1.5487302601711269E-3</v>
      </c>
      <c r="M307" cm="1">
        <f t="array" ref="M307">MMULT($B32:$AL32,'matrice coefficient technqiue'!BD$11:BD$47)</f>
        <v>1.7079741090441406E-3</v>
      </c>
      <c r="N307" cm="1">
        <f t="array" ref="N307">MMULT($B32:$AL32,'matrice coefficient technqiue'!BE$11:BE$47)</f>
        <v>1.1041281405872168E-3</v>
      </c>
      <c r="O307" cm="1">
        <f t="array" ref="O307">MMULT($B32:$AL32,'matrice coefficient technqiue'!BF$11:BF$47)</f>
        <v>3.0572533986865098E-3</v>
      </c>
      <c r="P307" cm="1">
        <f t="array" ref="P307">MMULT($B32:$AL32,'matrice coefficient technqiue'!BG$11:BG$47)</f>
        <v>2.1432250742374473E-3</v>
      </c>
      <c r="Q307" cm="1">
        <f t="array" ref="Q307">MMULT($B32:$AL32,'matrice coefficient technqiue'!BH$11:BH$47)</f>
        <v>9.3807191641259171E-4</v>
      </c>
      <c r="R307" cm="1">
        <f t="array" ref="R307">MMULT($B32:$AL32,'matrice coefficient technqiue'!BI$11:BI$47)</f>
        <v>1.9187157332646795E-3</v>
      </c>
      <c r="S307" cm="1">
        <f t="array" ref="S307">MMULT($B32:$AL32,'matrice coefficient technqiue'!BJ$11:BJ$47)</f>
        <v>9.785899419918699E-4</v>
      </c>
      <c r="T307" cm="1">
        <f t="array" ref="T307">MMULT($B32:$AL32,'matrice coefficient technqiue'!BK$11:BK$47)</f>
        <v>5.5565580550294069E-3</v>
      </c>
      <c r="U307" cm="1">
        <f t="array" ref="U307">MMULT($B32:$AL32,'matrice coefficient technqiue'!BL$11:BL$47)</f>
        <v>2.0040118661273578E-3</v>
      </c>
      <c r="V307" cm="1">
        <f t="array" ref="V307">MMULT($B32:$AL32,'matrice coefficient technqiue'!BM$11:BM$47)</f>
        <v>1.3084663641044813E-3</v>
      </c>
      <c r="W307" cm="1">
        <f t="array" ref="W307">MMULT($B32:$AL32,'matrice coefficient technqiue'!BN$11:BN$47)</f>
        <v>3.926496518188969E-3</v>
      </c>
      <c r="X307" cm="1">
        <f t="array" ref="X307">MMULT($B32:$AL32,'matrice coefficient technqiue'!BO$11:BO$47)</f>
        <v>5.7679156461647244E-3</v>
      </c>
      <c r="Y307" cm="1">
        <f t="array" ref="Y307">MMULT($B32:$AL32,'matrice coefficient technqiue'!BP$11:BP$47)</f>
        <v>2.8638732699142462E-3</v>
      </c>
      <c r="Z307" cm="1">
        <f t="array" ref="Z307">MMULT($B32:$AL32,'matrice coefficient technqiue'!BQ$11:BQ$47)</f>
        <v>5.5854656564558779E-3</v>
      </c>
      <c r="AA307" cm="1">
        <f t="array" ref="AA307">MMULT($B32:$AL32,'matrice coefficient technqiue'!BR$11:BR$47)</f>
        <v>3.6395769639193661E-4</v>
      </c>
      <c r="AB307" cm="1">
        <f t="array" ref="AB307">MMULT($B32:$AL32,'matrice coefficient technqiue'!BS$11:BS$47)</f>
        <v>2.4902872908718469E-3</v>
      </c>
      <c r="AC307" cm="1">
        <f t="array" ref="AC307">MMULT($B32:$AL32,'matrice coefficient technqiue'!BT$11:BT$47)</f>
        <v>4.4246766926854071E-3</v>
      </c>
      <c r="AD307" cm="1">
        <f t="array" ref="AD307">MMULT($B32:$AL32,'matrice coefficient technqiue'!BU$11:BU$47)</f>
        <v>2.6032254242047304E-2</v>
      </c>
      <c r="AE307" cm="1">
        <f t="array" ref="AE307">MMULT($B32:$AL32,'matrice coefficient technqiue'!BV$11:BV$47)</f>
        <v>4.6886855340432633E-3</v>
      </c>
      <c r="AF307" cm="1">
        <f t="array" ref="AF307">MMULT($B32:$AL32,'matrice coefficient technqiue'!BW$11:BW$47)</f>
        <v>3.1537585087576389E-3</v>
      </c>
      <c r="AG307" cm="1">
        <f t="array" ref="AG307">MMULT($B32:$AL32,'matrice coefficient technqiue'!BX$11:BX$47)</f>
        <v>2.0494455368978782E-3</v>
      </c>
      <c r="AH307" cm="1">
        <f t="array" ref="AH307">MMULT($B32:$AL32,'matrice coefficient technqiue'!BY$11:BY$47)</f>
        <v>2.0484560872594268E-3</v>
      </c>
      <c r="AI307" cm="1">
        <f t="array" ref="AI307">MMULT($B32:$AL32,'matrice coefficient technqiue'!BZ$11:BZ$47)</f>
        <v>3.0371542988754134E-3</v>
      </c>
      <c r="AJ307" cm="1">
        <f t="array" ref="AJ307">MMULT($B32:$AL32,'matrice coefficient technqiue'!CA$11:CA$47)</f>
        <v>4.9452417382835354E-3</v>
      </c>
      <c r="AK307" cm="1">
        <f t="array" ref="AK307">MMULT($B32:$AL32,'matrice coefficient technqiue'!CB$11:CB$47)</f>
        <v>2.8059082778318172E-3</v>
      </c>
      <c r="AL307" cm="1">
        <f t="array" ref="AL307">MMULT($B32:$AL32,'matrice coefficient technqiue'!CC$11:CC$47)</f>
        <v>0</v>
      </c>
    </row>
    <row r="308" spans="1:38">
      <c r="A308" s="13" t="s">
        <v>37</v>
      </c>
      <c r="B308" cm="1">
        <f t="array" ref="B308">MMULT($B33:$AL33,'matrice coefficient technqiue'!AS$11:AS$47)</f>
        <v>3.7244933157393502E-3</v>
      </c>
      <c r="C308" cm="1">
        <f t="array" ref="C308">MMULT($B33:$AL33,'matrice coefficient technqiue'!AT$11:AT$47)</f>
        <v>2.3248899654701425E-2</v>
      </c>
      <c r="D308" cm="1">
        <f t="array" ref="D308">MMULT($B33:$AL33,'matrice coefficient technqiue'!AU$11:AU$47)</f>
        <v>1.9537003407328966E-2</v>
      </c>
      <c r="E308" cm="1">
        <f t="array" ref="E308">MMULT($B33:$AL33,'matrice coefficient technqiue'!AV$11:AV$47)</f>
        <v>2.2431578314205797E-2</v>
      </c>
      <c r="F308" cm="1">
        <f t="array" ref="F308">MMULT($B33:$AL33,'matrice coefficient technqiue'!AW$11:AW$47)</f>
        <v>2.3453925506551416E-2</v>
      </c>
      <c r="G308" cm="1">
        <f t="array" ref="G308">MMULT($B33:$AL33,'matrice coefficient technqiue'!AX$11:AX$47)</f>
        <v>1.0176871229366552E-2</v>
      </c>
      <c r="H308" cm="1">
        <f t="array" ref="H308">MMULT($B33:$AL33,'matrice coefficient technqiue'!AY$11:AY$47)</f>
        <v>1.3391832894344457E-2</v>
      </c>
      <c r="I308" cm="1">
        <f t="array" ref="I308">MMULT($B33:$AL33,'matrice coefficient technqiue'!AZ$11:AZ$47)</f>
        <v>1.6856287059888599E-2</v>
      </c>
      <c r="J308" cm="1">
        <f t="array" ref="J308">MMULT($B33:$AL33,'matrice coefficient technqiue'!BA$11:BA$47)</f>
        <v>3.0427213328588373E-2</v>
      </c>
      <c r="K308" cm="1">
        <f t="array" ref="K308">MMULT($B33:$AL33,'matrice coefficient technqiue'!BB$11:BB$47)</f>
        <v>2.6234093133117694E-2</v>
      </c>
      <c r="L308" cm="1">
        <f t="array" ref="L308">MMULT($B33:$AL33,'matrice coefficient technqiue'!BC$11:BC$47)</f>
        <v>1.3514528836975513E-2</v>
      </c>
      <c r="M308" cm="1">
        <f t="array" ref="M308">MMULT($B33:$AL33,'matrice coefficient technqiue'!BD$11:BD$47)</f>
        <v>2.3263584008047015E-2</v>
      </c>
      <c r="N308" cm="1">
        <f t="array" ref="N308">MMULT($B33:$AL33,'matrice coefficient technqiue'!BE$11:BE$47)</f>
        <v>2.1489862274222078E-2</v>
      </c>
      <c r="O308" cm="1">
        <f t="array" ref="O308">MMULT($B33:$AL33,'matrice coefficient technqiue'!BF$11:BF$47)</f>
        <v>1.4125739034318963E-2</v>
      </c>
      <c r="P308" cm="1">
        <f t="array" ref="P308">MMULT($B33:$AL33,'matrice coefficient technqiue'!BG$11:BG$47)</f>
        <v>1.3609483509906688E-2</v>
      </c>
      <c r="Q308" cm="1">
        <f t="array" ref="Q308">MMULT($B33:$AL33,'matrice coefficient technqiue'!BH$11:BH$47)</f>
        <v>9.6425282025719115E-3</v>
      </c>
      <c r="R308" cm="1">
        <f t="array" ref="R308">MMULT($B33:$AL33,'matrice coefficient technqiue'!BI$11:BI$47)</f>
        <v>4.8596887396533839E-2</v>
      </c>
      <c r="S308" cm="1">
        <f t="array" ref="S308">MMULT($B33:$AL33,'matrice coefficient technqiue'!BJ$11:BJ$47)</f>
        <v>2.7567439720659007E-2</v>
      </c>
      <c r="T308" cm="1">
        <f t="array" ref="T308">MMULT($B33:$AL33,'matrice coefficient technqiue'!BK$11:BK$47)</f>
        <v>2.9193799860862377E-2</v>
      </c>
      <c r="U308" cm="1">
        <f t="array" ref="U308">MMULT($B33:$AL33,'matrice coefficient technqiue'!BL$11:BL$47)</f>
        <v>3.191479157944898E-2</v>
      </c>
      <c r="V308" cm="1">
        <f t="array" ref="V308">MMULT($B33:$AL33,'matrice coefficient technqiue'!BM$11:BM$47)</f>
        <v>1.3020936959959352E-2</v>
      </c>
      <c r="W308" cm="1">
        <f t="array" ref="W308">MMULT($B33:$AL33,'matrice coefficient technqiue'!BN$11:BN$47)</f>
        <v>1.6245990028571276E-2</v>
      </c>
      <c r="X308" cm="1">
        <f t="array" ref="X308">MMULT($B33:$AL33,'matrice coefficient technqiue'!BO$11:BO$47)</f>
        <v>2.305485406073118E-2</v>
      </c>
      <c r="Y308" cm="1">
        <f t="array" ref="Y308">MMULT($B33:$AL33,'matrice coefficient technqiue'!BP$11:BP$47)</f>
        <v>1.753836858396552E-2</v>
      </c>
      <c r="Z308" cm="1">
        <f t="array" ref="Z308">MMULT($B33:$AL33,'matrice coefficient technqiue'!BQ$11:BQ$47)</f>
        <v>2.9375714216209287E-2</v>
      </c>
      <c r="AA308" cm="1">
        <f t="array" ref="AA308">MMULT($B33:$AL33,'matrice coefficient technqiue'!BR$11:BR$47)</f>
        <v>1.090562249062612E-2</v>
      </c>
      <c r="AB308" cm="1">
        <f t="array" ref="AB308">MMULT($B33:$AL33,'matrice coefficient technqiue'!BS$11:BS$47)</f>
        <v>2.7693794308224308E-2</v>
      </c>
      <c r="AC308" cm="1">
        <f t="array" ref="AC308">MMULT($B33:$AL33,'matrice coefficient technqiue'!BT$11:BT$47)</f>
        <v>4.3235624296632101E-2</v>
      </c>
      <c r="AD308" cm="1">
        <f t="array" ref="AD308">MMULT($B33:$AL33,'matrice coefficient technqiue'!BU$11:BU$47)</f>
        <v>4.9076153915116265E-2</v>
      </c>
      <c r="AE308" cm="1">
        <f t="array" ref="AE308">MMULT($B33:$AL33,'matrice coefficient technqiue'!BV$11:BV$47)</f>
        <v>6.09302260172572E-2</v>
      </c>
      <c r="AF308" cm="1">
        <f t="array" ref="AF308">MMULT($B33:$AL33,'matrice coefficient technqiue'!BW$11:BW$47)</f>
        <v>1.9750914003388739E-2</v>
      </c>
      <c r="AG308" cm="1">
        <f t="array" ref="AG308">MMULT($B33:$AL33,'matrice coefficient technqiue'!BX$11:BX$47)</f>
        <v>1.4567149801869402E-2</v>
      </c>
      <c r="AH308" cm="1">
        <f t="array" ref="AH308">MMULT($B33:$AL33,'matrice coefficient technqiue'!BY$11:BY$47)</f>
        <v>1.1384897423706393E-2</v>
      </c>
      <c r="AI308" cm="1">
        <f t="array" ref="AI308">MMULT($B33:$AL33,'matrice coefficient technqiue'!BZ$11:BZ$47)</f>
        <v>1.5525984689086399E-2</v>
      </c>
      <c r="AJ308" cm="1">
        <f t="array" ref="AJ308">MMULT($B33:$AL33,'matrice coefficient technqiue'!CA$11:CA$47)</f>
        <v>2.4336665798927119E-2</v>
      </c>
      <c r="AK308" cm="1">
        <f t="array" ref="AK308">MMULT($B33:$AL33,'matrice coefficient technqiue'!CB$11:CB$47)</f>
        <v>3.4560356544078158E-2</v>
      </c>
      <c r="AL308" cm="1">
        <f t="array" ref="AL308">MMULT($B33:$AL33,'matrice coefficient technqiue'!CC$11:CC$47)</f>
        <v>0</v>
      </c>
    </row>
    <row r="309" spans="1:38">
      <c r="A309" s="13" t="s">
        <v>38</v>
      </c>
      <c r="B309" cm="1">
        <f t="array" ref="B309">MMULT($B34:$AL34,'matrice coefficient technqiue'!AS$11:AS$47)</f>
        <v>0</v>
      </c>
      <c r="C309" cm="1">
        <f t="array" ref="C309">MMULT($B34:$AL34,'matrice coefficient technqiue'!AT$11:AT$47)</f>
        <v>0</v>
      </c>
      <c r="D309" cm="1">
        <f t="array" ref="D309">MMULT($B34:$AL34,'matrice coefficient technqiue'!AU$11:AU$47)</f>
        <v>0</v>
      </c>
      <c r="E309" cm="1">
        <f t="array" ref="E309">MMULT($B34:$AL34,'matrice coefficient technqiue'!AV$11:AV$47)</f>
        <v>0</v>
      </c>
      <c r="F309" cm="1">
        <f t="array" ref="F309">MMULT($B34:$AL34,'matrice coefficient technqiue'!AW$11:AW$47)</f>
        <v>0</v>
      </c>
      <c r="G309" cm="1">
        <f t="array" ref="G309">MMULT($B34:$AL34,'matrice coefficient technqiue'!AX$11:AX$47)</f>
        <v>0</v>
      </c>
      <c r="H309" cm="1">
        <f t="array" ref="H309">MMULT($B34:$AL34,'matrice coefficient technqiue'!AY$11:AY$47)</f>
        <v>0</v>
      </c>
      <c r="I309" cm="1">
        <f t="array" ref="I309">MMULT($B34:$AL34,'matrice coefficient technqiue'!AZ$11:AZ$47)</f>
        <v>0</v>
      </c>
      <c r="J309" cm="1">
        <f t="array" ref="J309">MMULT($B34:$AL34,'matrice coefficient technqiue'!BA$11:BA$47)</f>
        <v>0</v>
      </c>
      <c r="K309" cm="1">
        <f t="array" ref="K309">MMULT($B34:$AL34,'matrice coefficient technqiue'!BB$11:BB$47)</f>
        <v>0</v>
      </c>
      <c r="L309" cm="1">
        <f t="array" ref="L309">MMULT($B34:$AL34,'matrice coefficient technqiue'!BC$11:BC$47)</f>
        <v>0</v>
      </c>
      <c r="M309" cm="1">
        <f t="array" ref="M309">MMULT($B34:$AL34,'matrice coefficient technqiue'!BD$11:BD$47)</f>
        <v>0</v>
      </c>
      <c r="N309" cm="1">
        <f t="array" ref="N309">MMULT($B34:$AL34,'matrice coefficient technqiue'!BE$11:BE$47)</f>
        <v>0</v>
      </c>
      <c r="O309" cm="1">
        <f t="array" ref="O309">MMULT($B34:$AL34,'matrice coefficient technqiue'!BF$11:BF$47)</f>
        <v>0</v>
      </c>
      <c r="P309" cm="1">
        <f t="array" ref="P309">MMULT($B34:$AL34,'matrice coefficient technqiue'!BG$11:BG$47)</f>
        <v>0</v>
      </c>
      <c r="Q309" cm="1">
        <f t="array" ref="Q309">MMULT($B34:$AL34,'matrice coefficient technqiue'!BH$11:BH$47)</f>
        <v>0</v>
      </c>
      <c r="R309" cm="1">
        <f t="array" ref="R309">MMULT($B34:$AL34,'matrice coefficient technqiue'!BI$11:BI$47)</f>
        <v>0</v>
      </c>
      <c r="S309" cm="1">
        <f t="array" ref="S309">MMULT($B34:$AL34,'matrice coefficient technqiue'!BJ$11:BJ$47)</f>
        <v>0</v>
      </c>
      <c r="T309" cm="1">
        <f t="array" ref="T309">MMULT($B34:$AL34,'matrice coefficient technqiue'!BK$11:BK$47)</f>
        <v>0</v>
      </c>
      <c r="U309" cm="1">
        <f t="array" ref="U309">MMULT($B34:$AL34,'matrice coefficient technqiue'!BL$11:BL$47)</f>
        <v>0</v>
      </c>
      <c r="V309" cm="1">
        <f t="array" ref="V309">MMULT($B34:$AL34,'matrice coefficient technqiue'!BM$11:BM$47)</f>
        <v>0</v>
      </c>
      <c r="W309" cm="1">
        <f t="array" ref="W309">MMULT($B34:$AL34,'matrice coefficient technqiue'!BN$11:BN$47)</f>
        <v>0</v>
      </c>
      <c r="X309" cm="1">
        <f t="array" ref="X309">MMULT($B34:$AL34,'matrice coefficient technqiue'!BO$11:BO$47)</f>
        <v>0</v>
      </c>
      <c r="Y309" cm="1">
        <f t="array" ref="Y309">MMULT($B34:$AL34,'matrice coefficient technqiue'!BP$11:BP$47)</f>
        <v>0</v>
      </c>
      <c r="Z309" cm="1">
        <f t="array" ref="Z309">MMULT($B34:$AL34,'matrice coefficient technqiue'!BQ$11:BQ$47)</f>
        <v>0</v>
      </c>
      <c r="AA309" cm="1">
        <f t="array" ref="AA309">MMULT($B34:$AL34,'matrice coefficient technqiue'!BR$11:BR$47)</f>
        <v>0</v>
      </c>
      <c r="AB309" cm="1">
        <f t="array" ref="AB309">MMULT($B34:$AL34,'matrice coefficient technqiue'!BS$11:BS$47)</f>
        <v>0</v>
      </c>
      <c r="AC309" cm="1">
        <f t="array" ref="AC309">MMULT($B34:$AL34,'matrice coefficient technqiue'!BT$11:BT$47)</f>
        <v>0</v>
      </c>
      <c r="AD309" cm="1">
        <f t="array" ref="AD309">MMULT($B34:$AL34,'matrice coefficient technqiue'!BU$11:BU$47)</f>
        <v>0</v>
      </c>
      <c r="AE309" cm="1">
        <f t="array" ref="AE309">MMULT($B34:$AL34,'matrice coefficient technqiue'!BV$11:BV$47)</f>
        <v>0</v>
      </c>
      <c r="AF309" cm="1">
        <f t="array" ref="AF309">MMULT($B34:$AL34,'matrice coefficient technqiue'!BW$11:BW$47)</f>
        <v>0</v>
      </c>
      <c r="AG309" cm="1">
        <f t="array" ref="AG309">MMULT($B34:$AL34,'matrice coefficient technqiue'!BX$11:BX$47)</f>
        <v>0</v>
      </c>
      <c r="AH309" cm="1">
        <f t="array" ref="AH309">MMULT($B34:$AL34,'matrice coefficient technqiue'!BY$11:BY$47)</f>
        <v>0</v>
      </c>
      <c r="AI309" cm="1">
        <f t="array" ref="AI309">MMULT($B34:$AL34,'matrice coefficient technqiue'!BZ$11:BZ$47)</f>
        <v>0</v>
      </c>
      <c r="AJ309" cm="1">
        <f t="array" ref="AJ309">MMULT($B34:$AL34,'matrice coefficient technqiue'!CA$11:CA$47)</f>
        <v>0</v>
      </c>
      <c r="AK309" cm="1">
        <f t="array" ref="AK309">MMULT($B34:$AL34,'matrice coefficient technqiue'!CB$11:CB$47)</f>
        <v>0</v>
      </c>
      <c r="AL309" cm="1">
        <f t="array" ref="AL309">MMULT($B34:$AL34,'matrice coefficient technqiue'!CC$11:CC$47)</f>
        <v>0</v>
      </c>
    </row>
    <row r="310" spans="1:38">
      <c r="A310" s="13" t="s">
        <v>39</v>
      </c>
      <c r="B310" cm="1">
        <f t="array" ref="B310">MMULT($B35:$AL35,'matrice coefficient technqiue'!AS$11:AS$47)</f>
        <v>1.3922005692380121E-3</v>
      </c>
      <c r="C310" cm="1">
        <f t="array" ref="C310">MMULT($B35:$AL35,'matrice coefficient technqiue'!AT$11:AT$47)</f>
        <v>4.9463226531372816E-3</v>
      </c>
      <c r="D310" cm="1">
        <f t="array" ref="D310">MMULT($B35:$AL35,'matrice coefficient technqiue'!AU$11:AU$47)</f>
        <v>2.6565838227671375E-3</v>
      </c>
      <c r="E310" cm="1">
        <f t="array" ref="E310">MMULT($B35:$AL35,'matrice coefficient technqiue'!AV$11:AV$47)</f>
        <v>3.0772642268133161E-3</v>
      </c>
      <c r="F310" cm="1">
        <f t="array" ref="F310">MMULT($B35:$AL35,'matrice coefficient technqiue'!AW$11:AW$47)</f>
        <v>3.0094492719856024E-3</v>
      </c>
      <c r="G310" cm="1">
        <f t="array" ref="G310">MMULT($B35:$AL35,'matrice coefficient technqiue'!AX$11:AX$47)</f>
        <v>3.72632965761218E-3</v>
      </c>
      <c r="H310" cm="1">
        <f t="array" ref="H310">MMULT($B35:$AL35,'matrice coefficient technqiue'!AY$11:AY$47)</f>
        <v>4.6702926449999514E-3</v>
      </c>
      <c r="I310" cm="1">
        <f t="array" ref="I310">MMULT($B35:$AL35,'matrice coefficient technqiue'!AZ$11:AZ$47)</f>
        <v>5.8991140929426644E-3</v>
      </c>
      <c r="J310" cm="1">
        <f t="array" ref="J310">MMULT($B35:$AL35,'matrice coefficient technqiue'!BA$11:BA$47)</f>
        <v>5.1498169915706691E-3</v>
      </c>
      <c r="K310" cm="1">
        <f t="array" ref="K310">MMULT($B35:$AL35,'matrice coefficient technqiue'!BB$11:BB$47)</f>
        <v>3.5097293834319573E-3</v>
      </c>
      <c r="L310" cm="1">
        <f t="array" ref="L310">MMULT($B35:$AL35,'matrice coefficient technqiue'!BC$11:BC$47)</f>
        <v>5.7875515773545463E-3</v>
      </c>
      <c r="M310" cm="1">
        <f t="array" ref="M310">MMULT($B35:$AL35,'matrice coefficient technqiue'!BD$11:BD$47)</f>
        <v>5.6917797538330985E-3</v>
      </c>
      <c r="N310" cm="1">
        <f t="array" ref="N310">MMULT($B35:$AL35,'matrice coefficient technqiue'!BE$11:BE$47)</f>
        <v>5.5451993791935635E-3</v>
      </c>
      <c r="O310" cm="1">
        <f t="array" ref="O310">MMULT($B35:$AL35,'matrice coefficient technqiue'!BF$11:BF$47)</f>
        <v>5.5877372897050123E-3</v>
      </c>
      <c r="P310" cm="1">
        <f t="array" ref="P310">MMULT($B35:$AL35,'matrice coefficient technqiue'!BG$11:BG$47)</f>
        <v>4.8501580785074768E-3</v>
      </c>
      <c r="Q310" cm="1">
        <f t="array" ref="Q310">MMULT($B35:$AL35,'matrice coefficient technqiue'!BH$11:BH$47)</f>
        <v>4.4827315689826763E-3</v>
      </c>
      <c r="R310" cm="1">
        <f t="array" ref="R310">MMULT($B35:$AL35,'matrice coefficient technqiue'!BI$11:BI$47)</f>
        <v>2.755144918377916E-3</v>
      </c>
      <c r="S310" cm="1">
        <f t="array" ref="S310">MMULT($B35:$AL35,'matrice coefficient technqiue'!BJ$11:BJ$47)</f>
        <v>2.2508372760424128E-3</v>
      </c>
      <c r="T310" cm="1">
        <f t="array" ref="T310">MMULT($B35:$AL35,'matrice coefficient technqiue'!BK$11:BK$47)</f>
        <v>5.2426256131624912E-3</v>
      </c>
      <c r="U310" cm="1">
        <f t="array" ref="U310">MMULT($B35:$AL35,'matrice coefficient technqiue'!BL$11:BL$47)</f>
        <v>1.0851613699293647E-2</v>
      </c>
      <c r="V310" cm="1">
        <f t="array" ref="V310">MMULT($B35:$AL35,'matrice coefficient technqiue'!BM$11:BM$47)</f>
        <v>2.0310920115982692E-3</v>
      </c>
      <c r="W310" cm="1">
        <f t="array" ref="W310">MMULT($B35:$AL35,'matrice coefficient technqiue'!BN$11:BN$47)</f>
        <v>2.7346870644317759E-3</v>
      </c>
      <c r="X310" cm="1">
        <f t="array" ref="X310">MMULT($B35:$AL35,'matrice coefficient technqiue'!BO$11:BO$47)</f>
        <v>9.7433130290761876E-3</v>
      </c>
      <c r="Y310" cm="1">
        <f t="array" ref="Y310">MMULT($B35:$AL35,'matrice coefficient technqiue'!BP$11:BP$47)</f>
        <v>8.4774118451018208E-3</v>
      </c>
      <c r="Z310" cm="1">
        <f t="array" ref="Z310">MMULT($B35:$AL35,'matrice coefficient technqiue'!BQ$11:BQ$47)</f>
        <v>3.3229780672923751E-3</v>
      </c>
      <c r="AA310" cm="1">
        <f t="array" ref="AA310">MMULT($B35:$AL35,'matrice coefficient technqiue'!BR$11:BR$47)</f>
        <v>3.7660230156601334E-4</v>
      </c>
      <c r="AB310" cm="1">
        <f t="array" ref="AB310">MMULT($B35:$AL35,'matrice coefficient technqiue'!BS$11:BS$47)</f>
        <v>4.2965667910681397E-3</v>
      </c>
      <c r="AC310" cm="1">
        <f t="array" ref="AC310">MMULT($B35:$AL35,'matrice coefficient technqiue'!BT$11:BT$47)</f>
        <v>5.2810242582666516E-3</v>
      </c>
      <c r="AD310" cm="1">
        <f t="array" ref="AD310">MMULT($B35:$AL35,'matrice coefficient technqiue'!BU$11:BU$47)</f>
        <v>1.0427229026365E-2</v>
      </c>
      <c r="AE310" cm="1">
        <f t="array" ref="AE310">MMULT($B35:$AL35,'matrice coefficient technqiue'!BV$11:BV$47)</f>
        <v>3.716405037110264E-3</v>
      </c>
      <c r="AF310" cm="1">
        <f t="array" ref="AF310">MMULT($B35:$AL35,'matrice coefficient technqiue'!BW$11:BW$47)</f>
        <v>2.6389046619488834E-3</v>
      </c>
      <c r="AG310" cm="1">
        <f t="array" ref="AG310">MMULT($B35:$AL35,'matrice coefficient technqiue'!BX$11:BX$47)</f>
        <v>1.0135893354377371E-2</v>
      </c>
      <c r="AH310" cm="1">
        <f t="array" ref="AH310">MMULT($B35:$AL35,'matrice coefficient technqiue'!BY$11:BY$47)</f>
        <v>1.1715458736383366E-2</v>
      </c>
      <c r="AI310" cm="1">
        <f t="array" ref="AI310">MMULT($B35:$AL35,'matrice coefficient technqiue'!BZ$11:BZ$47)</f>
        <v>1.8067902267055987E-3</v>
      </c>
      <c r="AJ310" cm="1">
        <f t="array" ref="AJ310">MMULT($B35:$AL35,'matrice coefficient technqiue'!CA$11:CA$47)</f>
        <v>3.6413942463320004E-3</v>
      </c>
      <c r="AK310" cm="1">
        <f t="array" ref="AK310">MMULT($B35:$AL35,'matrice coefficient technqiue'!CB$11:CB$47)</f>
        <v>1.8536456540577599E-3</v>
      </c>
      <c r="AL310" cm="1">
        <f t="array" ref="AL310">MMULT($B35:$AL35,'matrice coefficient technqiue'!CC$11:CC$47)</f>
        <v>0</v>
      </c>
    </row>
    <row r="311" spans="1:38">
      <c r="A311" s="13" t="s">
        <v>40</v>
      </c>
      <c r="B311" cm="1">
        <f t="array" ref="B311">MMULT($B36:$AL36,'matrice coefficient technqiue'!AS$11:AS$47)</f>
        <v>2.9187275791262531E-6</v>
      </c>
      <c r="C311" cm="1">
        <f t="array" ref="C311">MMULT($B36:$AL36,'matrice coefficient technqiue'!AT$11:AT$47)</f>
        <v>1.7869641720752154E-4</v>
      </c>
      <c r="D311" cm="1">
        <f t="array" ref="D311">MMULT($B36:$AL36,'matrice coefficient technqiue'!AU$11:AU$47)</f>
        <v>4.3543961573619936E-4</v>
      </c>
      <c r="E311" cm="1">
        <f t="array" ref="E311">MMULT($B36:$AL36,'matrice coefficient technqiue'!AV$11:AV$47)</f>
        <v>4.4945713679956246E-4</v>
      </c>
      <c r="F311" cm="1">
        <f t="array" ref="F311">MMULT($B36:$AL36,'matrice coefficient technqiue'!AW$11:AW$47)</f>
        <v>2.8727578215605995E-4</v>
      </c>
      <c r="G311" cm="1">
        <f t="array" ref="G311">MMULT($B36:$AL36,'matrice coefficient technqiue'!AX$11:AX$47)</f>
        <v>6.8986259777162708E-4</v>
      </c>
      <c r="H311" cm="1">
        <f t="array" ref="H311">MMULT($B36:$AL36,'matrice coefficient technqiue'!AY$11:AY$47)</f>
        <v>2.9834997700406597E-4</v>
      </c>
      <c r="I311" cm="1">
        <f t="array" ref="I311">MMULT($B36:$AL36,'matrice coefficient technqiue'!AZ$11:AZ$47)</f>
        <v>1.8214087591462267E-4</v>
      </c>
      <c r="J311" cm="1">
        <f t="array" ref="J311">MMULT($B36:$AL36,'matrice coefficient technqiue'!BA$11:BA$47)</f>
        <v>2.6149311370055652E-4</v>
      </c>
      <c r="K311" cm="1">
        <f t="array" ref="K311">MMULT($B36:$AL36,'matrice coefficient technqiue'!BB$11:BB$47)</f>
        <v>4.3083256598494291E-4</v>
      </c>
      <c r="L311" cm="1">
        <f t="array" ref="L311">MMULT($B36:$AL36,'matrice coefficient technqiue'!BC$11:BC$47)</f>
        <v>2.0082772340775218E-4</v>
      </c>
      <c r="M311" cm="1">
        <f t="array" ref="M311">MMULT($B36:$AL36,'matrice coefficient technqiue'!BD$11:BD$47)</f>
        <v>2.5913015454925349E-4</v>
      </c>
      <c r="N311" cm="1">
        <f t="array" ref="N311">MMULT($B36:$AL36,'matrice coefficient technqiue'!BE$11:BE$47)</f>
        <v>3.5462750918386564E-4</v>
      </c>
      <c r="O311" cm="1">
        <f t="array" ref="O311">MMULT($B36:$AL36,'matrice coefficient technqiue'!BF$11:BF$47)</f>
        <v>2.697566337939339E-4</v>
      </c>
      <c r="P311" cm="1">
        <f t="array" ref="P311">MMULT($B36:$AL36,'matrice coefficient technqiue'!BG$11:BG$47)</f>
        <v>2.4821357752397781E-4</v>
      </c>
      <c r="Q311" cm="1">
        <f t="array" ref="Q311">MMULT($B36:$AL36,'matrice coefficient technqiue'!BH$11:BH$47)</f>
        <v>2.6590523522201746E-4</v>
      </c>
      <c r="R311" cm="1">
        <f t="array" ref="R311">MMULT($B36:$AL36,'matrice coefficient technqiue'!BI$11:BI$47)</f>
        <v>4.4545773815943626E-4</v>
      </c>
      <c r="S311" cm="1">
        <f t="array" ref="S311">MMULT($B36:$AL36,'matrice coefficient technqiue'!BJ$11:BJ$47)</f>
        <v>4.2825778486246715E-4</v>
      </c>
      <c r="T311" cm="1">
        <f t="array" ref="T311">MMULT($B36:$AL36,'matrice coefficient technqiue'!BK$11:BK$47)</f>
        <v>3.4414073175046322E-4</v>
      </c>
      <c r="U311" cm="1">
        <f t="array" ref="U311">MMULT($B36:$AL36,'matrice coefficient technqiue'!BL$11:BL$47)</f>
        <v>5.669032458651414E-4</v>
      </c>
      <c r="V311" cm="1">
        <f t="array" ref="V311">MMULT($B36:$AL36,'matrice coefficient technqiue'!BM$11:BM$47)</f>
        <v>1.290072142070399E-3</v>
      </c>
      <c r="W311" cm="1">
        <f t="array" ref="W311">MMULT($B36:$AL36,'matrice coefficient technqiue'!BN$11:BN$47)</f>
        <v>4.8552147607989755E-4</v>
      </c>
      <c r="X311" cm="1">
        <f t="array" ref="X311">MMULT($B36:$AL36,'matrice coefficient technqiue'!BO$11:BO$47)</f>
        <v>6.1635180036316453E-4</v>
      </c>
      <c r="Y311" cm="1">
        <f t="array" ref="Y311">MMULT($B36:$AL36,'matrice coefficient technqiue'!BP$11:BP$47)</f>
        <v>6.0946594512257071E-4</v>
      </c>
      <c r="Z311" cm="1">
        <f t="array" ref="Z311">MMULT($B36:$AL36,'matrice coefficient technqiue'!BQ$11:BQ$47)</f>
        <v>1.0711076369631489E-3</v>
      </c>
      <c r="AA311" cm="1">
        <f t="array" ref="AA311">MMULT($B36:$AL36,'matrice coefficient technqiue'!BR$11:BR$47)</f>
        <v>7.302974504797436E-5</v>
      </c>
      <c r="AB311" cm="1">
        <f t="array" ref="AB311">MMULT($B36:$AL36,'matrice coefficient technqiue'!BS$11:BS$47)</f>
        <v>2.6416402592108445E-4</v>
      </c>
      <c r="AC311" cm="1">
        <f t="array" ref="AC311">MMULT($B36:$AL36,'matrice coefficient technqiue'!BT$11:BT$47)</f>
        <v>1.2721831636744855E-3</v>
      </c>
      <c r="AD311" cm="1">
        <f t="array" ref="AD311">MMULT($B36:$AL36,'matrice coefficient technqiue'!BU$11:BU$47)</f>
        <v>1.1448492103359148E-3</v>
      </c>
      <c r="AE311" cm="1">
        <f t="array" ref="AE311">MMULT($B36:$AL36,'matrice coefficient technqiue'!BV$11:BV$47)</f>
        <v>1.1026842339775195E-3</v>
      </c>
      <c r="AF311" cm="1">
        <f t="array" ref="AF311">MMULT($B36:$AL36,'matrice coefficient technqiue'!BW$11:BW$47)</f>
        <v>8.8513826565170305E-4</v>
      </c>
      <c r="AG311" cm="1">
        <f t="array" ref="AG311">MMULT($B36:$AL36,'matrice coefficient technqiue'!BX$11:BX$47)</f>
        <v>9.9316983894027417E-5</v>
      </c>
      <c r="AH311" cm="1">
        <f t="array" ref="AH311">MMULT($B36:$AL36,'matrice coefficient technqiue'!BY$11:BY$47)</f>
        <v>2.4062652703541673E-2</v>
      </c>
      <c r="AI311" cm="1">
        <f t="array" ref="AI311">MMULT($B36:$AL36,'matrice coefficient technqiue'!BZ$11:BZ$47)</f>
        <v>2.4095892328946816E-3</v>
      </c>
      <c r="AJ311" cm="1">
        <f t="array" ref="AJ311">MMULT($B36:$AL36,'matrice coefficient technqiue'!CA$11:CA$47)</f>
        <v>5.3782791182691318E-4</v>
      </c>
      <c r="AK311" cm="1">
        <f t="array" ref="AK311">MMULT($B36:$AL36,'matrice coefficient technqiue'!CB$11:CB$47)</f>
        <v>2.0228613240925842E-4</v>
      </c>
      <c r="AL311" cm="1">
        <f t="array" ref="AL311">MMULT($B36:$AL36,'matrice coefficient technqiue'!CC$11:CC$47)</f>
        <v>0</v>
      </c>
    </row>
    <row r="312" spans="1:38">
      <c r="A312" s="13" t="s">
        <v>41</v>
      </c>
      <c r="B312" cm="1">
        <f t="array" ref="B312">MMULT($B37:$AL37,'matrice coefficient technqiue'!AS$11:AS$47)</f>
        <v>0</v>
      </c>
      <c r="C312" cm="1">
        <f t="array" ref="C312">MMULT($B37:$AL37,'matrice coefficient technqiue'!AT$11:AT$47)</f>
        <v>0</v>
      </c>
      <c r="D312" cm="1">
        <f t="array" ref="D312">MMULT($B37:$AL37,'matrice coefficient technqiue'!AU$11:AU$47)</f>
        <v>0</v>
      </c>
      <c r="E312" cm="1">
        <f t="array" ref="E312">MMULT($B37:$AL37,'matrice coefficient technqiue'!AV$11:AV$47)</f>
        <v>0</v>
      </c>
      <c r="F312" cm="1">
        <f t="array" ref="F312">MMULT($B37:$AL37,'matrice coefficient technqiue'!AW$11:AW$47)</f>
        <v>0</v>
      </c>
      <c r="G312" cm="1">
        <f t="array" ref="G312">MMULT($B37:$AL37,'matrice coefficient technqiue'!AX$11:AX$47)</f>
        <v>0</v>
      </c>
      <c r="H312" cm="1">
        <f t="array" ref="H312">MMULT($B37:$AL37,'matrice coefficient technqiue'!AY$11:AY$47)</f>
        <v>0</v>
      </c>
      <c r="I312" cm="1">
        <f t="array" ref="I312">MMULT($B37:$AL37,'matrice coefficient technqiue'!AZ$11:AZ$47)</f>
        <v>0</v>
      </c>
      <c r="J312" cm="1">
        <f t="array" ref="J312">MMULT($B37:$AL37,'matrice coefficient technqiue'!BA$11:BA$47)</f>
        <v>0</v>
      </c>
      <c r="K312" cm="1">
        <f t="array" ref="K312">MMULT($B37:$AL37,'matrice coefficient technqiue'!BB$11:BB$47)</f>
        <v>0</v>
      </c>
      <c r="L312" cm="1">
        <f t="array" ref="L312">MMULT($B37:$AL37,'matrice coefficient technqiue'!BC$11:BC$47)</f>
        <v>0</v>
      </c>
      <c r="M312" cm="1">
        <f t="array" ref="M312">MMULT($B37:$AL37,'matrice coefficient technqiue'!BD$11:BD$47)</f>
        <v>0</v>
      </c>
      <c r="N312" cm="1">
        <f t="array" ref="N312">MMULT($B37:$AL37,'matrice coefficient technqiue'!BE$11:BE$47)</f>
        <v>0</v>
      </c>
      <c r="O312" cm="1">
        <f t="array" ref="O312">MMULT($B37:$AL37,'matrice coefficient technqiue'!BF$11:BF$47)</f>
        <v>0</v>
      </c>
      <c r="P312" cm="1">
        <f t="array" ref="P312">MMULT($B37:$AL37,'matrice coefficient technqiue'!BG$11:BG$47)</f>
        <v>0</v>
      </c>
      <c r="Q312" cm="1">
        <f t="array" ref="Q312">MMULT($B37:$AL37,'matrice coefficient technqiue'!BH$11:BH$47)</f>
        <v>0</v>
      </c>
      <c r="R312" cm="1">
        <f t="array" ref="R312">MMULT($B37:$AL37,'matrice coefficient technqiue'!BI$11:BI$47)</f>
        <v>0</v>
      </c>
      <c r="S312" cm="1">
        <f t="array" ref="S312">MMULT($B37:$AL37,'matrice coefficient technqiue'!BJ$11:BJ$47)</f>
        <v>0</v>
      </c>
      <c r="T312" cm="1">
        <f t="array" ref="T312">MMULT($B37:$AL37,'matrice coefficient technqiue'!BK$11:BK$47)</f>
        <v>0</v>
      </c>
      <c r="U312" cm="1">
        <f t="array" ref="U312">MMULT($B37:$AL37,'matrice coefficient technqiue'!BL$11:BL$47)</f>
        <v>0</v>
      </c>
      <c r="V312" cm="1">
        <f t="array" ref="V312">MMULT($B37:$AL37,'matrice coefficient technqiue'!BM$11:BM$47)</f>
        <v>0</v>
      </c>
      <c r="W312" cm="1">
        <f t="array" ref="W312">MMULT($B37:$AL37,'matrice coefficient technqiue'!BN$11:BN$47)</f>
        <v>0</v>
      </c>
      <c r="X312" cm="1">
        <f t="array" ref="X312">MMULT($B37:$AL37,'matrice coefficient technqiue'!BO$11:BO$47)</f>
        <v>0</v>
      </c>
      <c r="Y312" cm="1">
        <f t="array" ref="Y312">MMULT($B37:$AL37,'matrice coefficient technqiue'!BP$11:BP$47)</f>
        <v>0</v>
      </c>
      <c r="Z312" cm="1">
        <f t="array" ref="Z312">MMULT($B37:$AL37,'matrice coefficient technqiue'!BQ$11:BQ$47)</f>
        <v>0</v>
      </c>
      <c r="AA312" cm="1">
        <f t="array" ref="AA312">MMULT($B37:$AL37,'matrice coefficient technqiue'!BR$11:BR$47)</f>
        <v>0</v>
      </c>
      <c r="AB312" cm="1">
        <f t="array" ref="AB312">MMULT($B37:$AL37,'matrice coefficient technqiue'!BS$11:BS$47)</f>
        <v>0</v>
      </c>
      <c r="AC312" cm="1">
        <f t="array" ref="AC312">MMULT($B37:$AL37,'matrice coefficient technqiue'!BT$11:BT$47)</f>
        <v>0</v>
      </c>
      <c r="AD312" cm="1">
        <f t="array" ref="AD312">MMULT($B37:$AL37,'matrice coefficient technqiue'!BU$11:BU$47)</f>
        <v>0</v>
      </c>
      <c r="AE312" cm="1">
        <f t="array" ref="AE312">MMULT($B37:$AL37,'matrice coefficient technqiue'!BV$11:BV$47)</f>
        <v>0</v>
      </c>
      <c r="AF312" cm="1">
        <f t="array" ref="AF312">MMULT($B37:$AL37,'matrice coefficient technqiue'!BW$11:BW$47)</f>
        <v>0</v>
      </c>
      <c r="AG312" cm="1">
        <f t="array" ref="AG312">MMULT($B37:$AL37,'matrice coefficient technqiue'!BX$11:BX$47)</f>
        <v>0</v>
      </c>
      <c r="AH312" cm="1">
        <f t="array" ref="AH312">MMULT($B37:$AL37,'matrice coefficient technqiue'!BY$11:BY$47)</f>
        <v>0</v>
      </c>
      <c r="AI312" cm="1">
        <f t="array" ref="AI312">MMULT($B37:$AL37,'matrice coefficient technqiue'!BZ$11:BZ$47)</f>
        <v>0</v>
      </c>
      <c r="AJ312" cm="1">
        <f t="array" ref="AJ312">MMULT($B37:$AL37,'matrice coefficient technqiue'!CA$11:CA$47)</f>
        <v>0</v>
      </c>
      <c r="AK312" cm="1">
        <f t="array" ref="AK312">MMULT($B37:$AL37,'matrice coefficient technqiue'!CB$11:CB$47)</f>
        <v>0</v>
      </c>
      <c r="AL312" cm="1">
        <f t="array" ref="AL312">MMULT($B37:$AL37,'matrice coefficient technqiue'!CC$11:CC$47)</f>
        <v>0</v>
      </c>
    </row>
    <row r="313" spans="1:38">
      <c r="A313" s="13" t="s">
        <v>42</v>
      </c>
      <c r="B313" cm="1">
        <f t="array" ref="B313">MMULT($B38:$AL38,'matrice coefficient technqiue'!AS$11:AS$47)</f>
        <v>3.5133777514034845E-6</v>
      </c>
      <c r="C313" cm="1">
        <f t="array" ref="C313">MMULT($B38:$AL38,'matrice coefficient technqiue'!AT$11:AT$47)</f>
        <v>3.6391403590964621E-7</v>
      </c>
      <c r="D313" cm="1">
        <f t="array" ref="D313">MMULT($B38:$AL38,'matrice coefficient technqiue'!AU$11:AU$47)</f>
        <v>2.8933025058741776E-4</v>
      </c>
      <c r="E313" cm="1">
        <f t="array" ref="E313">MMULT($B38:$AL38,'matrice coefficient technqiue'!AV$11:AV$47)</f>
        <v>2.5522659760381745E-4</v>
      </c>
      <c r="F313" cm="1">
        <f t="array" ref="F313">MMULT($B38:$AL38,'matrice coefficient technqiue'!AW$11:AW$47)</f>
        <v>3.8043239093968578E-4</v>
      </c>
      <c r="G313" cm="1">
        <f t="array" ref="G313">MMULT($B38:$AL38,'matrice coefficient technqiue'!AX$11:AX$47)</f>
        <v>4.3100912041832553E-4</v>
      </c>
      <c r="H313" cm="1">
        <f t="array" ref="H313">MMULT($B38:$AL38,'matrice coefficient technqiue'!AY$11:AY$47)</f>
        <v>3.6285166412188414E-4</v>
      </c>
      <c r="I313" cm="1">
        <f t="array" ref="I313">MMULT($B38:$AL38,'matrice coefficient technqiue'!AZ$11:AZ$47)</f>
        <v>6.4496079925513471E-4</v>
      </c>
      <c r="J313" cm="1">
        <f t="array" ref="J313">MMULT($B38:$AL38,'matrice coefficient technqiue'!BA$11:BA$47)</f>
        <v>4.7605001351823021E-4</v>
      </c>
      <c r="K313" cm="1">
        <f t="array" ref="K313">MMULT($B38:$AL38,'matrice coefficient technqiue'!BB$11:BB$47)</f>
        <v>4.631766429141929E-4</v>
      </c>
      <c r="L313" cm="1">
        <f t="array" ref="L313">MMULT($B38:$AL38,'matrice coefficient technqiue'!BC$11:BC$47)</f>
        <v>3.3823449650205093E-4</v>
      </c>
      <c r="M313" cm="1">
        <f t="array" ref="M313">MMULT($B38:$AL38,'matrice coefficient technqiue'!BD$11:BD$47)</f>
        <v>3.2073916979965037E-4</v>
      </c>
      <c r="N313" cm="1">
        <f t="array" ref="N313">MMULT($B38:$AL38,'matrice coefficient technqiue'!BE$11:BE$47)</f>
        <v>4.5388164675382308E-4</v>
      </c>
      <c r="O313" cm="1">
        <f t="array" ref="O313">MMULT($B38:$AL38,'matrice coefficient technqiue'!BF$11:BF$47)</f>
        <v>3.0625698658667475E-4</v>
      </c>
      <c r="P313" cm="1">
        <f t="array" ref="P313">MMULT($B38:$AL38,'matrice coefficient technqiue'!BG$11:BG$47)</f>
        <v>3.4001472430755737E-4</v>
      </c>
      <c r="Q313" cm="1">
        <f t="array" ref="Q313">MMULT($B38:$AL38,'matrice coefficient technqiue'!BH$11:BH$47)</f>
        <v>2.0684926863574242E-4</v>
      </c>
      <c r="R313" cm="1">
        <f t="array" ref="R313">MMULT($B38:$AL38,'matrice coefficient technqiue'!BI$11:BI$47)</f>
        <v>5.7877879494456423E-4</v>
      </c>
      <c r="S313" cm="1">
        <f t="array" ref="S313">MMULT($B38:$AL38,'matrice coefficient technqiue'!BJ$11:BJ$47)</f>
        <v>1.236711872797789E-4</v>
      </c>
      <c r="T313" cm="1">
        <f t="array" ref="T313">MMULT($B38:$AL38,'matrice coefficient technqiue'!BK$11:BK$47)</f>
        <v>2.1551352470530125E-3</v>
      </c>
      <c r="U313" cm="1">
        <f t="array" ref="U313">MMULT($B38:$AL38,'matrice coefficient technqiue'!BL$11:BL$47)</f>
        <v>1.0208725557917348E-3</v>
      </c>
      <c r="V313" cm="1">
        <f t="array" ref="V313">MMULT($B38:$AL38,'matrice coefficient technqiue'!BM$11:BM$47)</f>
        <v>2.871560192164713E-3</v>
      </c>
      <c r="W313" cm="1">
        <f t="array" ref="W313">MMULT($B38:$AL38,'matrice coefficient technqiue'!BN$11:BN$47)</f>
        <v>1.3144418193270801E-3</v>
      </c>
      <c r="X313" cm="1">
        <f t="array" ref="X313">MMULT($B38:$AL38,'matrice coefficient technqiue'!BO$11:BO$47)</f>
        <v>7.7824749889554405E-4</v>
      </c>
      <c r="Y313" cm="1">
        <f t="array" ref="Y313">MMULT($B38:$AL38,'matrice coefficient technqiue'!BP$11:BP$47)</f>
        <v>1.3139260846245773E-3</v>
      </c>
      <c r="Z313" cm="1">
        <f t="array" ref="Z313">MMULT($B38:$AL38,'matrice coefficient technqiue'!BQ$11:BQ$47)</f>
        <v>1.5853711802544748E-5</v>
      </c>
      <c r="AA313" cm="1">
        <f t="array" ref="AA313">MMULT($B38:$AL38,'matrice coefficient technqiue'!BR$11:BR$47)</f>
        <v>2.7715789991836649E-4</v>
      </c>
      <c r="AB313" cm="1">
        <f t="array" ref="AB313">MMULT($B38:$AL38,'matrice coefficient technqiue'!BS$11:BS$47)</f>
        <v>1.2311554634854402E-3</v>
      </c>
      <c r="AC313" cm="1">
        <f t="array" ref="AC313">MMULT($B38:$AL38,'matrice coefficient technqiue'!BT$11:BT$47)</f>
        <v>9.1474627826320341E-4</v>
      </c>
      <c r="AD313" cm="1">
        <f t="array" ref="AD313">MMULT($B38:$AL38,'matrice coefficient technqiue'!BU$11:BU$47)</f>
        <v>1.9951177805787564E-3</v>
      </c>
      <c r="AE313" cm="1">
        <f t="array" ref="AE313">MMULT($B38:$AL38,'matrice coefficient technqiue'!BV$11:BV$47)</f>
        <v>1.7921995964841071E-3</v>
      </c>
      <c r="AF313" cm="1">
        <f t="array" ref="AF313">MMULT($B38:$AL38,'matrice coefficient technqiue'!BW$11:BW$47)</f>
        <v>8.8158344779769944E-4</v>
      </c>
      <c r="AG313" cm="1">
        <f t="array" ref="AG313">MMULT($B38:$AL38,'matrice coefficient technqiue'!BX$11:BX$47)</f>
        <v>7.6544016686513764E-4</v>
      </c>
      <c r="AH313" cm="1">
        <f t="array" ref="AH313">MMULT($B38:$AL38,'matrice coefficient technqiue'!BY$11:BY$47)</f>
        <v>2.5176368955042382E-4</v>
      </c>
      <c r="AI313" cm="1">
        <f t="array" ref="AI313">MMULT($B38:$AL38,'matrice coefficient technqiue'!BZ$11:BZ$47)</f>
        <v>7.46257542760841E-4</v>
      </c>
      <c r="AJ313" cm="1">
        <f t="array" ref="AJ313">MMULT($B38:$AL38,'matrice coefficient technqiue'!CA$11:CA$47)</f>
        <v>2.2590183253286353E-2</v>
      </c>
      <c r="AK313" cm="1">
        <f t="array" ref="AK313">MMULT($B38:$AL38,'matrice coefficient technqiue'!CB$11:CB$47)</f>
        <v>3.0024355332922848E-3</v>
      </c>
      <c r="AL313" cm="1">
        <f t="array" ref="AL313">MMULT($B38:$AL38,'matrice coefficient technqiue'!CC$11:CC$47)</f>
        <v>0</v>
      </c>
    </row>
    <row r="314" spans="1:38">
      <c r="A314" s="13" t="s">
        <v>43</v>
      </c>
      <c r="B314" cm="1">
        <f t="array" ref="B314">MMULT($B39:$AL39,'matrice coefficient technqiue'!AS$11:AS$47)</f>
        <v>7.0162312979462715E-4</v>
      </c>
      <c r="C314" cm="1">
        <f t="array" ref="C314">MMULT($B39:$AL39,'matrice coefficient technqiue'!AT$11:AT$47)</f>
        <v>1.2654906028948307E-7</v>
      </c>
      <c r="D314" cm="1">
        <f t="array" ref="D314">MMULT($B39:$AL39,'matrice coefficient technqiue'!AU$11:AU$47)</f>
        <v>1.7534326048253847E-3</v>
      </c>
      <c r="E314" cm="1">
        <f t="array" ref="E314">MMULT($B39:$AL39,'matrice coefficient technqiue'!AV$11:AV$47)</f>
        <v>1.1704942931743229E-3</v>
      </c>
      <c r="F314" cm="1">
        <f t="array" ref="F314">MMULT($B39:$AL39,'matrice coefficient technqiue'!AW$11:AW$47)</f>
        <v>9.2026010220719475E-4</v>
      </c>
      <c r="G314" cm="1">
        <f t="array" ref="G314">MMULT($B39:$AL39,'matrice coefficient technqiue'!AX$11:AX$47)</f>
        <v>2.644200155542301E-3</v>
      </c>
      <c r="H314" cm="1">
        <f t="array" ref="H314">MMULT($B39:$AL39,'matrice coefficient technqiue'!AY$11:AY$47)</f>
        <v>1.562782279812336E-3</v>
      </c>
      <c r="I314" cm="1">
        <f t="array" ref="I314">MMULT($B39:$AL39,'matrice coefficient technqiue'!AZ$11:AZ$47)</f>
        <v>1.091703046515278E-3</v>
      </c>
      <c r="J314" cm="1">
        <f t="array" ref="J314">MMULT($B39:$AL39,'matrice coefficient technqiue'!BA$11:BA$47)</f>
        <v>1.2916001259277786E-3</v>
      </c>
      <c r="K314" cm="1">
        <f t="array" ref="K314">MMULT($B39:$AL39,'matrice coefficient technqiue'!BB$11:BB$47)</f>
        <v>7.6438073720870906E-4</v>
      </c>
      <c r="L314" cm="1">
        <f t="array" ref="L314">MMULT($B39:$AL39,'matrice coefficient technqiue'!BC$11:BC$47)</f>
        <v>1.1815093936208909E-3</v>
      </c>
      <c r="M314" cm="1">
        <f t="array" ref="M314">MMULT($B39:$AL39,'matrice coefficient technqiue'!BD$11:BD$47)</f>
        <v>1.8642533360610774E-3</v>
      </c>
      <c r="N314" cm="1">
        <f t="array" ref="N314">MMULT($B39:$AL39,'matrice coefficient technqiue'!BE$11:BE$47)</f>
        <v>2.7523376108219985E-3</v>
      </c>
      <c r="O314" cm="1">
        <f t="array" ref="O314">MMULT($B39:$AL39,'matrice coefficient technqiue'!BF$11:BF$47)</f>
        <v>2.7344513180237594E-3</v>
      </c>
      <c r="P314" cm="1">
        <f t="array" ref="P314">MMULT($B39:$AL39,'matrice coefficient technqiue'!BG$11:BG$47)</f>
        <v>2.9664021585593709E-3</v>
      </c>
      <c r="Q314" cm="1">
        <f t="array" ref="Q314">MMULT($B39:$AL39,'matrice coefficient technqiue'!BH$11:BH$47)</f>
        <v>7.6718641658797538E-4</v>
      </c>
      <c r="R314" cm="1">
        <f t="array" ref="R314">MMULT($B39:$AL39,'matrice coefficient technqiue'!BI$11:BI$47)</f>
        <v>1.4838308546768887E-3</v>
      </c>
      <c r="S314" cm="1">
        <f t="array" ref="S314">MMULT($B39:$AL39,'matrice coefficient technqiue'!BJ$11:BJ$47)</f>
        <v>9.3411465394434572E-4</v>
      </c>
      <c r="T314" cm="1">
        <f t="array" ref="T314">MMULT($B39:$AL39,'matrice coefficient technqiue'!BK$11:BK$47)</f>
        <v>1.7519071085196956E-3</v>
      </c>
      <c r="U314" cm="1">
        <f t="array" ref="U314">MMULT($B39:$AL39,'matrice coefficient technqiue'!BL$11:BL$47)</f>
        <v>1.7034330564869055E-3</v>
      </c>
      <c r="V314" cm="1">
        <f t="array" ref="V314">MMULT($B39:$AL39,'matrice coefficient technqiue'!BM$11:BM$47)</f>
        <v>1.0493897082073825E-3</v>
      </c>
      <c r="W314" cm="1">
        <f t="array" ref="W314">MMULT($B39:$AL39,'matrice coefficient technqiue'!BN$11:BN$47)</f>
        <v>2.8852411409204769E-3</v>
      </c>
      <c r="X314" cm="1">
        <f t="array" ref="X314">MMULT($B39:$AL39,'matrice coefficient technqiue'!BO$11:BO$47)</f>
        <v>2.629377416260638E-3</v>
      </c>
      <c r="Y314" cm="1">
        <f t="array" ref="Y314">MMULT($B39:$AL39,'matrice coefficient technqiue'!BP$11:BP$47)</f>
        <v>1.0508660382209443E-3</v>
      </c>
      <c r="Z314" cm="1">
        <f t="array" ref="Z314">MMULT($B39:$AL39,'matrice coefficient technqiue'!BQ$11:BQ$47)</f>
        <v>2.0780810716372355E-3</v>
      </c>
      <c r="AA314" cm="1">
        <f t="array" ref="AA314">MMULT($B39:$AL39,'matrice coefficient technqiue'!BR$11:BR$47)</f>
        <v>1.8970505601026842E-4</v>
      </c>
      <c r="AB314" cm="1">
        <f t="array" ref="AB314">MMULT($B39:$AL39,'matrice coefficient technqiue'!BS$11:BS$47)</f>
        <v>1.0130162308073778E-3</v>
      </c>
      <c r="AC314" cm="1">
        <f t="array" ref="AC314">MMULT($B39:$AL39,'matrice coefficient technqiue'!BT$11:BT$47)</f>
        <v>1.1967038477867587E-3</v>
      </c>
      <c r="AD314" cm="1">
        <f t="array" ref="AD314">MMULT($B39:$AL39,'matrice coefficient technqiue'!BU$11:BU$47)</f>
        <v>4.7792661292922218E-3</v>
      </c>
      <c r="AE314" cm="1">
        <f t="array" ref="AE314">MMULT($B39:$AL39,'matrice coefficient technqiue'!BV$11:BV$47)</f>
        <v>2.4769769158375305E-3</v>
      </c>
      <c r="AF314" cm="1">
        <f t="array" ref="AF314">MMULT($B39:$AL39,'matrice coefficient technqiue'!BW$11:BW$47)</f>
        <v>3.0246885540275928E-4</v>
      </c>
      <c r="AG314" cm="1">
        <f t="array" ref="AG314">MMULT($B39:$AL39,'matrice coefficient technqiue'!BX$11:BX$47)</f>
        <v>1.5545781017525719E-4</v>
      </c>
      <c r="AH314" cm="1">
        <f t="array" ref="AH314">MMULT($B39:$AL39,'matrice coefficient technqiue'!BY$11:BY$47)</f>
        <v>2.8691111919027721E-4</v>
      </c>
      <c r="AI314" cm="1">
        <f t="array" ref="AI314">MMULT($B39:$AL39,'matrice coefficient technqiue'!BZ$11:BZ$47)</f>
        <v>3.2859987304397853E-4</v>
      </c>
      <c r="AJ314" cm="1">
        <f t="array" ref="AJ314">MMULT($B39:$AL39,'matrice coefficient technqiue'!CA$11:CA$47)</f>
        <v>8.1344405276434278E-4</v>
      </c>
      <c r="AK314" cm="1">
        <f t="array" ref="AK314">MMULT($B39:$AL39,'matrice coefficient technqiue'!CB$11:CB$47)</f>
        <v>1.6321953688403439E-2</v>
      </c>
      <c r="AL314" cm="1">
        <f t="array" ref="AL314">MMULT($B39:$AL39,'matrice coefficient technqiue'!CC$11:CC$47)</f>
        <v>0</v>
      </c>
    </row>
    <row r="315" spans="1:38">
      <c r="A315" s="13" t="s">
        <v>44</v>
      </c>
      <c r="B315" cm="1">
        <f t="array" ref="B315">MMULT($B40:$AL40,'matrice coefficient technqiue'!AS$11:AS$47)</f>
        <v>0</v>
      </c>
      <c r="C315" cm="1">
        <f t="array" ref="C315">MMULT($B40:$AL40,'matrice coefficient technqiue'!AT$11:AT$47)</f>
        <v>0</v>
      </c>
      <c r="D315" cm="1">
        <f t="array" ref="D315">MMULT($B40:$AL40,'matrice coefficient technqiue'!AU$11:AU$47)</f>
        <v>0</v>
      </c>
      <c r="E315" cm="1">
        <f t="array" ref="E315">MMULT($B40:$AL40,'matrice coefficient technqiue'!AV$11:AV$47)</f>
        <v>0</v>
      </c>
      <c r="F315" cm="1">
        <f t="array" ref="F315">MMULT($B40:$AL40,'matrice coefficient technqiue'!AW$11:AW$47)</f>
        <v>0</v>
      </c>
      <c r="G315" cm="1">
        <f t="array" ref="G315">MMULT($B40:$AL40,'matrice coefficient technqiue'!AX$11:AX$47)</f>
        <v>0</v>
      </c>
      <c r="H315" cm="1">
        <f t="array" ref="H315">MMULT($B40:$AL40,'matrice coefficient technqiue'!AY$11:AY$47)</f>
        <v>0</v>
      </c>
      <c r="I315" cm="1">
        <f t="array" ref="I315">MMULT($B40:$AL40,'matrice coefficient technqiue'!AZ$11:AZ$47)</f>
        <v>0</v>
      </c>
      <c r="J315" cm="1">
        <f t="array" ref="J315">MMULT($B40:$AL40,'matrice coefficient technqiue'!BA$11:BA$47)</f>
        <v>0</v>
      </c>
      <c r="K315" cm="1">
        <f t="array" ref="K315">MMULT($B40:$AL40,'matrice coefficient technqiue'!BB$11:BB$47)</f>
        <v>0</v>
      </c>
      <c r="L315" cm="1">
        <f t="array" ref="L315">MMULT($B40:$AL40,'matrice coefficient technqiue'!BC$11:BC$47)</f>
        <v>0</v>
      </c>
      <c r="M315" cm="1">
        <f t="array" ref="M315">MMULT($B40:$AL40,'matrice coefficient technqiue'!BD$11:BD$47)</f>
        <v>0</v>
      </c>
      <c r="N315" cm="1">
        <f t="array" ref="N315">MMULT($B40:$AL40,'matrice coefficient technqiue'!BE$11:BE$47)</f>
        <v>0</v>
      </c>
      <c r="O315" cm="1">
        <f t="array" ref="O315">MMULT($B40:$AL40,'matrice coefficient technqiue'!BF$11:BF$47)</f>
        <v>0</v>
      </c>
      <c r="P315" cm="1">
        <f t="array" ref="P315">MMULT($B40:$AL40,'matrice coefficient technqiue'!BG$11:BG$47)</f>
        <v>0</v>
      </c>
      <c r="Q315" cm="1">
        <f t="array" ref="Q315">MMULT($B40:$AL40,'matrice coefficient technqiue'!BH$11:BH$47)</f>
        <v>0</v>
      </c>
      <c r="R315" cm="1">
        <f t="array" ref="R315">MMULT($B40:$AL40,'matrice coefficient technqiue'!BI$11:BI$47)</f>
        <v>0</v>
      </c>
      <c r="S315" cm="1">
        <f t="array" ref="S315">MMULT($B40:$AL40,'matrice coefficient technqiue'!BJ$11:BJ$47)</f>
        <v>0</v>
      </c>
      <c r="T315" cm="1">
        <f t="array" ref="T315">MMULT($B40:$AL40,'matrice coefficient technqiue'!BK$11:BK$47)</f>
        <v>0</v>
      </c>
      <c r="U315" cm="1">
        <f t="array" ref="U315">MMULT($B40:$AL40,'matrice coefficient technqiue'!BL$11:BL$47)</f>
        <v>0</v>
      </c>
      <c r="V315" cm="1">
        <f t="array" ref="V315">MMULT($B40:$AL40,'matrice coefficient technqiue'!BM$11:BM$47)</f>
        <v>0</v>
      </c>
      <c r="W315" cm="1">
        <f t="array" ref="W315">MMULT($B40:$AL40,'matrice coefficient technqiue'!BN$11:BN$47)</f>
        <v>0</v>
      </c>
      <c r="X315" cm="1">
        <f t="array" ref="X315">MMULT($B40:$AL40,'matrice coefficient technqiue'!BO$11:BO$47)</f>
        <v>0</v>
      </c>
      <c r="Y315" cm="1">
        <f t="array" ref="Y315">MMULT($B40:$AL40,'matrice coefficient technqiue'!BP$11:BP$47)</f>
        <v>0</v>
      </c>
      <c r="Z315" cm="1">
        <f t="array" ref="Z315">MMULT($B40:$AL40,'matrice coefficient technqiue'!BQ$11:BQ$47)</f>
        <v>0</v>
      </c>
      <c r="AA315" cm="1">
        <f t="array" ref="AA315">MMULT($B40:$AL40,'matrice coefficient technqiue'!BR$11:BR$47)</f>
        <v>0</v>
      </c>
      <c r="AB315" cm="1">
        <f t="array" ref="AB315">MMULT($B40:$AL40,'matrice coefficient technqiue'!BS$11:BS$47)</f>
        <v>0</v>
      </c>
      <c r="AC315" cm="1">
        <f t="array" ref="AC315">MMULT($B40:$AL40,'matrice coefficient technqiue'!BT$11:BT$47)</f>
        <v>0</v>
      </c>
      <c r="AD315" cm="1">
        <f t="array" ref="AD315">MMULT($B40:$AL40,'matrice coefficient technqiue'!BU$11:BU$47)</f>
        <v>0</v>
      </c>
      <c r="AE315" cm="1">
        <f t="array" ref="AE315">MMULT($B40:$AL40,'matrice coefficient technqiue'!BV$11:BV$47)</f>
        <v>0</v>
      </c>
      <c r="AF315" cm="1">
        <f t="array" ref="AF315">MMULT($B40:$AL40,'matrice coefficient technqiue'!BW$11:BW$47)</f>
        <v>0</v>
      </c>
      <c r="AG315" cm="1">
        <f t="array" ref="AG315">MMULT($B40:$AL40,'matrice coefficient technqiue'!BX$11:BX$47)</f>
        <v>0</v>
      </c>
      <c r="AH315" cm="1">
        <f t="array" ref="AH315">MMULT($B40:$AL40,'matrice coefficient technqiue'!BY$11:BY$47)</f>
        <v>0</v>
      </c>
      <c r="AI315" cm="1">
        <f t="array" ref="AI315">MMULT($B40:$AL40,'matrice coefficient technqiue'!BZ$11:BZ$47)</f>
        <v>0</v>
      </c>
      <c r="AJ315" cm="1">
        <f t="array" ref="AJ315">MMULT($B40:$AL40,'matrice coefficient technqiue'!CA$11:CA$47)</f>
        <v>0</v>
      </c>
      <c r="AK315" cm="1">
        <f t="array" ref="AK315">MMULT($B40:$AL40,'matrice coefficient technqiue'!CB$11:CB$47)</f>
        <v>0</v>
      </c>
      <c r="AL315" cm="1">
        <f t="array" ref="AL315">MMULT($B40:$AL40,'matrice coefficient technqiue'!CC$11:CC$47)</f>
        <v>0</v>
      </c>
    </row>
    <row r="316" spans="1:38">
      <c r="A316" s="94"/>
    </row>
    <row r="317" spans="1:38">
      <c r="A317" s="13" t="s">
        <v>45</v>
      </c>
      <c r="B317" cm="1">
        <f t="array" ref="B317">MMULT($B279:$AL279,B$42:B$78)</f>
        <v>1106.2450827601263</v>
      </c>
      <c r="C317" cm="1">
        <f t="array" ref="C317">MMULT($B279:$AL279,C$42:C$78)</f>
        <v>1.4573366221983299E-5</v>
      </c>
      <c r="D317" cm="1">
        <f t="array" ref="D317">MMULT($B279:$AL279,D$42:D$78)</f>
        <v>6844.5368292218236</v>
      </c>
      <c r="E317" cm="1">
        <f t="array" ref="E317">MMULT($B279:$AL279,E$42:E$78)</f>
        <v>18.684591506418645</v>
      </c>
      <c r="F317" cm="1">
        <f t="array" ref="F317">MMULT($B279:$AL279,F$42:F$78)</f>
        <v>42.982746711182934</v>
      </c>
      <c r="G317" cm="1">
        <f t="array" ref="G317">MMULT($B279:$AL279,G$42:G$78)</f>
        <v>0</v>
      </c>
      <c r="H317" cm="1">
        <f t="array" ref="H317">MMULT($B279:$AL279,H$42:H$78)</f>
        <v>2.1525400301972266</v>
      </c>
      <c r="I317" cm="1">
        <f t="array" ref="I317">MMULT($B279:$AL279,I$42:I$78)</f>
        <v>0</v>
      </c>
      <c r="J317" cm="1">
        <f t="array" ref="J317">MMULT($B279:$AL279,J$42:J$78)</f>
        <v>2.4340531081694561</v>
      </c>
      <c r="K317" cm="1">
        <f t="array" ref="K317">MMULT($B279:$AL279,K$42:K$78)</f>
        <v>4.5005563555173617E-4</v>
      </c>
      <c r="L317" cm="1">
        <f t="array" ref="L317">MMULT($B279:$AL279,L$42:L$78)</f>
        <v>6.0721408036715175E-4</v>
      </c>
      <c r="M317" cm="1">
        <f t="array" ref="M317">MMULT($B279:$AL279,M$42:M$78)</f>
        <v>3.0186854836203965E-4</v>
      </c>
      <c r="N317" cm="1">
        <f t="array" ref="N317">MMULT($B279:$AL279,N$42:N$78)</f>
        <v>1.6727320104070919E-2</v>
      </c>
      <c r="O317" cm="1">
        <f t="array" ref="O317">MMULT($B279:$AL279,O$42:O$78)</f>
        <v>0</v>
      </c>
      <c r="P317" cm="1">
        <f t="array" ref="P317">MMULT($B279:$AL279,P$42:P$78)</f>
        <v>6.2361744389462168E-3</v>
      </c>
      <c r="Q317" cm="1">
        <f t="array" ref="Q317">MMULT($B279:$AL279,Q$42:Q$78)</f>
        <v>1.455286385445397</v>
      </c>
      <c r="R317" cm="1">
        <f t="array" ref="R317">MMULT($B279:$AL279,R$42:R$78)</f>
        <v>2.0037788202689266</v>
      </c>
      <c r="S317" cm="1">
        <f t="array" ref="S317">MMULT($B279:$AL279,S$42:S$78)</f>
        <v>57.616650532315369</v>
      </c>
      <c r="T317" cm="1">
        <f t="array" ref="T317">MMULT($B279:$AL279,T$42:T$78)</f>
        <v>0.10462200482385975</v>
      </c>
      <c r="U317" cm="1">
        <f t="array" ref="U317">MMULT($B279:$AL279,U$42:U$78)</f>
        <v>2.7621210316441439E-2</v>
      </c>
      <c r="V317" cm="1">
        <f t="array" ref="V317">MMULT($B279:$AL279,V$42:V$78)</f>
        <v>540.44808802634577</v>
      </c>
      <c r="W317" cm="1">
        <f t="array" ref="W317">MMULT($B279:$AL279,W$42:W$78)</f>
        <v>1.3910762027069139</v>
      </c>
      <c r="X317" cm="1">
        <f t="array" ref="X317">MMULT($B279:$AL279,X$42:X$78)</f>
        <v>5.9641374438760802E-2</v>
      </c>
      <c r="Y317" cm="1">
        <f t="array" ref="Y317">MMULT($B279:$AL279,Y$42:Y$78)</f>
        <v>9.4014319847336662E-3</v>
      </c>
      <c r="Z317" cm="1">
        <f t="array" ref="Z317">MMULT($B279:$AL279,Z$42:Z$78)</f>
        <v>0.13710090161887151</v>
      </c>
      <c r="AA317" cm="1">
        <f t="array" ref="AA317">MMULT($B279:$AL279,AA$42:AA$78)</f>
        <v>0.80516116235131108</v>
      </c>
      <c r="AB317" cm="1">
        <f t="array" ref="AB317">MMULT($B279:$AL279,AB$42:AB$78)</f>
        <v>0.15190298731155119</v>
      </c>
      <c r="AC317" cm="1">
        <f t="array" ref="AC317">MMULT($B279:$AL279,AC$42:AC$78)</f>
        <v>0.44330290052204457</v>
      </c>
      <c r="AD317" cm="1">
        <f t="array" ref="AD317">MMULT($B279:$AL279,AD$42:AD$78)</f>
        <v>1.6375543333898662E-2</v>
      </c>
      <c r="AE317" cm="1">
        <f t="array" ref="AE317">MMULT($B279:$AL279,AE$42:AE$78)</f>
        <v>0.66550895223439355</v>
      </c>
      <c r="AF317" cm="1">
        <f t="array" ref="AF317">MMULT($B279:$AL279,AF$42:AF$78)</f>
        <v>39.535391988657594</v>
      </c>
      <c r="AG317" cm="1">
        <f t="array" ref="AG317">MMULT($B279:$AL279,AG$42:AG$78)</f>
        <v>8.5265303893183866</v>
      </c>
      <c r="AH317" cm="1">
        <f t="array" ref="AH317">MMULT($B279:$AL279,AH$42:AH$78)</f>
        <v>0.61917030779028603</v>
      </c>
      <c r="AI317" cm="1">
        <f t="array" ref="AI317">MMULT($B279:$AL279,AI$42:AI$78)</f>
        <v>2.5657237149847552</v>
      </c>
      <c r="AJ317" cm="1">
        <f t="array" ref="AJ317">MMULT($B279:$AL279,AJ$42:AJ$78)</f>
        <v>13.417131866181052</v>
      </c>
      <c r="AK317" cm="1">
        <f t="array" ref="AK317">MMULT($B279:$AL279,AK$42:AK$78)</f>
        <v>2.5053324925293339</v>
      </c>
      <c r="AL317" cm="1">
        <f t="array" ref="AL317">MMULT($B279:$AL279,AL$42:AL$78)</f>
        <v>0</v>
      </c>
    </row>
    <row r="318" spans="1:38">
      <c r="A318" s="13" t="s">
        <v>9</v>
      </c>
      <c r="B318" cm="1">
        <f t="array" ref="B318">MMULT($B280:$AL280,B$42:B$78)</f>
        <v>15.267184557453872</v>
      </c>
      <c r="C318" cm="1">
        <f t="array" ref="C318">MMULT($B280:$AL280,C$42:C$78)</f>
        <v>1.0327784299540492</v>
      </c>
      <c r="D318" cm="1">
        <f t="array" ref="D318">MMULT($B280:$AL280,D$42:D$78)</f>
        <v>76.480475359609812</v>
      </c>
      <c r="E318" cm="1">
        <f t="array" ref="E318">MMULT($B280:$AL280,E$42:E$78)</f>
        <v>1.4730663818546013</v>
      </c>
      <c r="F318" cm="1">
        <f t="array" ref="F318">MMULT($B280:$AL280,F$42:F$78)</f>
        <v>2.1028959050842628</v>
      </c>
      <c r="G318" cm="1">
        <f t="array" ref="G318">MMULT($B280:$AL280,G$42:G$78)</f>
        <v>20.588915987618524</v>
      </c>
      <c r="H318" cm="1">
        <f t="array" ref="H318">MMULT($B280:$AL280,H$42:H$78)</f>
        <v>18.248238108417137</v>
      </c>
      <c r="I318" cm="1">
        <f t="array" ref="I318">MMULT($B280:$AL280,I$42:I$78)</f>
        <v>0.80900554037886108</v>
      </c>
      <c r="J318" cm="1">
        <f t="array" ref="J318">MMULT($B280:$AL280,J$42:J$78)</f>
        <v>10.871897159796385</v>
      </c>
      <c r="K318" cm="1">
        <f t="array" ref="K318">MMULT($B280:$AL280,K$42:K$78)</f>
        <v>7.0990857034671748</v>
      </c>
      <c r="L318" cm="1">
        <f t="array" ref="L318">MMULT($B280:$AL280,L$42:L$78)</f>
        <v>0.31016731759045785</v>
      </c>
      <c r="M318" cm="1">
        <f t="array" ref="M318">MMULT($B280:$AL280,M$42:M$78)</f>
        <v>0.31047079792667437</v>
      </c>
      <c r="N318" cm="1">
        <f t="array" ref="N318">MMULT($B280:$AL280,N$42:N$78)</f>
        <v>0.51259491215106845</v>
      </c>
      <c r="O318" cm="1">
        <f t="array" ref="O318">MMULT($B280:$AL280,O$42:O$78)</f>
        <v>2.6249472321842786</v>
      </c>
      <c r="P318" cm="1">
        <f t="array" ref="P318">MMULT($B280:$AL280,P$42:P$78)</f>
        <v>6.9542586649827332</v>
      </c>
      <c r="Q318" cm="1">
        <f t="array" ref="Q318">MMULT($B280:$AL280,Q$42:Q$78)</f>
        <v>11.320234852769786</v>
      </c>
      <c r="R318" cm="1">
        <f t="array" ref="R318">MMULT($B280:$AL280,R$42:R$78)</f>
        <v>2.4668167356638162</v>
      </c>
      <c r="S318" cm="1">
        <f t="array" ref="S318">MMULT($B280:$AL280,S$42:S$78)</f>
        <v>309.47189564180985</v>
      </c>
      <c r="T318" cm="1">
        <f t="array" ref="T318">MMULT($B280:$AL280,T$42:T$78)</f>
        <v>8.6622508229908313</v>
      </c>
      <c r="U318" cm="1">
        <f t="array" ref="U318">MMULT($B280:$AL280,U$42:U$78)</f>
        <v>0.80863755198071063</v>
      </c>
      <c r="V318" cm="1">
        <f t="array" ref="V318">MMULT($B280:$AL280,V$42:V$78)</f>
        <v>29.308288512137835</v>
      </c>
      <c r="W318" cm="1">
        <f t="array" ref="W318">MMULT($B280:$AL280,W$42:W$78)</f>
        <v>0.4736367938967222</v>
      </c>
      <c r="X318" cm="1">
        <f t="array" ref="X318">MMULT($B280:$AL280,X$42:X$78)</f>
        <v>1.0445995624757682</v>
      </c>
      <c r="Y318" cm="1">
        <f t="array" ref="Y318">MMULT($B280:$AL280,Y$42:Y$78)</f>
        <v>0.85332334862102766</v>
      </c>
      <c r="Z318" cm="1">
        <f t="array" ref="Z318">MMULT($B280:$AL280,Z$42:Z$78)</f>
        <v>0.77252300894945425</v>
      </c>
      <c r="AA318" cm="1">
        <f t="array" ref="AA318">MMULT($B280:$AL280,AA$42:AA$78)</f>
        <v>0.54852552384052977</v>
      </c>
      <c r="AB318" cm="1">
        <f t="array" ref="AB318">MMULT($B280:$AL280,AB$42:AB$78)</f>
        <v>0.84649815807348372</v>
      </c>
      <c r="AC318" cm="1">
        <f t="array" ref="AC318">MMULT($B280:$AL280,AC$42:AC$78)</f>
        <v>5.4402905128253973</v>
      </c>
      <c r="AD318" cm="1">
        <f t="array" ref="AD318">MMULT($B280:$AL280,AD$42:AD$78)</f>
        <v>0.13823895169179071</v>
      </c>
      <c r="AE318" cm="1">
        <f t="array" ref="AE318">MMULT($B280:$AL280,AE$42:AE$78)</f>
        <v>0.84715688735963224</v>
      </c>
      <c r="AF318" cm="1">
        <f t="array" ref="AF318">MMULT($B280:$AL280,AF$42:AF$78)</f>
        <v>23.045947437989948</v>
      </c>
      <c r="AG318" cm="1">
        <f t="array" ref="AG318">MMULT($B280:$AL280,AG$42:AG$78)</f>
        <v>4.2322813541219224</v>
      </c>
      <c r="AH318" cm="1">
        <f t="array" ref="AH318">MMULT($B280:$AL280,AH$42:AH$78)</f>
        <v>6.7967266298334499</v>
      </c>
      <c r="AI318" cm="1">
        <f t="array" ref="AI318">MMULT($B280:$AL280,AI$42:AI$78)</f>
        <v>1.0570550052261307</v>
      </c>
      <c r="AJ318" cm="1">
        <f t="array" ref="AJ318">MMULT($B280:$AL280,AJ$42:AJ$78)</f>
        <v>2.0438518268341532</v>
      </c>
      <c r="AK318" cm="1">
        <f t="array" ref="AK318">MMULT($B280:$AL280,AK$42:AK$78)</f>
        <v>3.9444971024807955</v>
      </c>
      <c r="AL318" cm="1">
        <f t="array" ref="AL318">MMULT($B280:$AL280,AL$42:AL$78)</f>
        <v>0</v>
      </c>
    </row>
    <row r="319" spans="1:38">
      <c r="A319" s="13" t="s">
        <v>10</v>
      </c>
      <c r="B319" cm="1">
        <f t="array" ref="B319">MMULT($B281:$AL281,B$42:B$78)</f>
        <v>305.40430763513092</v>
      </c>
      <c r="C319" cm="1">
        <f t="array" ref="C319">MMULT($B281:$AL281,C$42:C$78)</f>
        <v>0.22441432063250502</v>
      </c>
      <c r="D319" cm="1">
        <f t="array" ref="D319">MMULT($B281:$AL281,D$42:D$78)</f>
        <v>2813.8038068287124</v>
      </c>
      <c r="E319" cm="1">
        <f t="array" ref="E319">MMULT($B281:$AL281,E$42:E$78)</f>
        <v>12.518138670468595</v>
      </c>
      <c r="F319" cm="1">
        <f t="array" ref="F319">MMULT($B281:$AL281,F$42:F$78)</f>
        <v>2.4669924884692902</v>
      </c>
      <c r="G319" cm="1">
        <f t="array" ref="G319">MMULT($B281:$AL281,G$42:G$78)</f>
        <v>4.8033873104092093</v>
      </c>
      <c r="H319" cm="1">
        <f t="array" ref="H319">MMULT($B281:$AL281,H$42:H$78)</f>
        <v>22.424350773653526</v>
      </c>
      <c r="I319" cm="1">
        <f t="array" ref="I319">MMULT($B281:$AL281,I$42:I$78)</f>
        <v>7.7017755936079366</v>
      </c>
      <c r="J319" cm="1">
        <f t="array" ref="J319">MMULT($B281:$AL281,J$42:J$78)</f>
        <v>0.87200662455197964</v>
      </c>
      <c r="K319" cm="1">
        <f t="array" ref="K319">MMULT($B281:$AL281,K$42:K$78)</f>
        <v>2.1615850820529139</v>
      </c>
      <c r="L319" cm="1">
        <f t="array" ref="L319">MMULT($B281:$AL281,L$42:L$78)</f>
        <v>0.58590315588565423</v>
      </c>
      <c r="M319" cm="1">
        <f t="array" ref="M319">MMULT($B281:$AL281,M$42:M$78)</f>
        <v>0.47356564349793406</v>
      </c>
      <c r="N319" cm="1">
        <f t="array" ref="N319">MMULT($B281:$AL281,N$42:N$78)</f>
        <v>1.1617305613225675</v>
      </c>
      <c r="O319" cm="1">
        <f t="array" ref="O319">MMULT($B281:$AL281,O$42:O$78)</f>
        <v>4.3110838456049185</v>
      </c>
      <c r="P319" cm="1">
        <f t="array" ref="P319">MMULT($B281:$AL281,P$42:P$78)</f>
        <v>15.262995163495489</v>
      </c>
      <c r="Q319" cm="1">
        <f t="array" ref="Q319">MMULT($B281:$AL281,Q$42:Q$78)</f>
        <v>2.7470555751528312</v>
      </c>
      <c r="R319" cm="1">
        <f t="array" ref="R319">MMULT($B281:$AL281,R$42:R$78)</f>
        <v>8.5003305724699754</v>
      </c>
      <c r="S319" cm="1">
        <f t="array" ref="S319">MMULT($B281:$AL281,S$42:S$78)</f>
        <v>61.342173851897911</v>
      </c>
      <c r="T319" cm="1">
        <f t="array" ref="T319">MMULT($B281:$AL281,T$42:T$78)</f>
        <v>293.75319467022553</v>
      </c>
      <c r="U319" cm="1">
        <f t="array" ref="U319">MMULT($B281:$AL281,U$42:U$78)</f>
        <v>28.04300517726249</v>
      </c>
      <c r="V319" cm="1">
        <f t="array" ref="V319">MMULT($B281:$AL281,V$42:V$78)</f>
        <v>3928.8924888373845</v>
      </c>
      <c r="W319" cm="1">
        <f t="array" ref="W319">MMULT($B281:$AL281,W$42:W$78)</f>
        <v>55.37058423107139</v>
      </c>
      <c r="X319" cm="1">
        <f t="array" ref="X319">MMULT($B281:$AL281,X$42:X$78)</f>
        <v>18.795246602605729</v>
      </c>
      <c r="Y319" cm="1">
        <f t="array" ref="Y319">MMULT($B281:$AL281,Y$42:Y$78)</f>
        <v>31.987683569216276</v>
      </c>
      <c r="Z319" cm="1">
        <f t="array" ref="Z319">MMULT($B281:$AL281,Z$42:Z$78)</f>
        <v>4.1000048810083989</v>
      </c>
      <c r="AA319" cm="1">
        <f t="array" ref="AA319">MMULT($B281:$AL281,AA$42:AA$78)</f>
        <v>21.887496640570991</v>
      </c>
      <c r="AB319" cm="1">
        <f t="array" ref="AB319">MMULT($B281:$AL281,AB$42:AB$78)</f>
        <v>36.268861618037938</v>
      </c>
      <c r="AC319" cm="1">
        <f t="array" ref="AC319">MMULT($B281:$AL281,AC$42:AC$78)</f>
        <v>118.49437624291656</v>
      </c>
      <c r="AD319" cm="1">
        <f t="array" ref="AD319">MMULT($B281:$AL281,AD$42:AD$78)</f>
        <v>9.3708998350741055</v>
      </c>
      <c r="AE319" cm="1">
        <f t="array" ref="AE319">MMULT($B281:$AL281,AE$42:AE$78)</f>
        <v>12.700606514441999</v>
      </c>
      <c r="AF319" cm="1">
        <f t="array" ref="AF319">MMULT($B281:$AL281,AF$42:AF$78)</f>
        <v>99.64075212342857</v>
      </c>
      <c r="AG319" cm="1">
        <f t="array" ref="AG319">MMULT($B281:$AL281,AG$42:AG$78)</f>
        <v>565.38955008704056</v>
      </c>
      <c r="AH319" cm="1">
        <f t="array" ref="AH319">MMULT($B281:$AL281,AH$42:AH$78)</f>
        <v>525.7467420478846</v>
      </c>
      <c r="AI319" cm="1">
        <f t="array" ref="AI319">MMULT($B281:$AL281,AI$42:AI$78)</f>
        <v>142.16782621525203</v>
      </c>
      <c r="AJ319" cm="1">
        <f t="array" ref="AJ319">MMULT($B281:$AL281,AJ$42:AJ$78)</f>
        <v>265.14976542226714</v>
      </c>
      <c r="AK319" cm="1">
        <f t="array" ref="AK319">MMULT($B281:$AL281,AK$42:AK$78)</f>
        <v>39.319776052551553</v>
      </c>
      <c r="AL319" cm="1">
        <f t="array" ref="AL319">MMULT($B281:$AL281,AL$42:AL$78)</f>
        <v>0</v>
      </c>
    </row>
    <row r="320" spans="1:38">
      <c r="A320" s="13" t="s">
        <v>11</v>
      </c>
      <c r="B320" cm="1">
        <f t="array" ref="B320">MMULT($B282:$AL282,B$42:B$78)</f>
        <v>3.3584265146436656</v>
      </c>
      <c r="C320" cm="1">
        <f t="array" ref="C320">MMULT($B282:$AL282,C$42:C$78)</f>
        <v>2.1230789963016094E-2</v>
      </c>
      <c r="D320" cm="1">
        <f t="array" ref="D320">MMULT($B282:$AL282,D$42:D$78)</f>
        <v>18.592367888031021</v>
      </c>
      <c r="E320" cm="1">
        <f t="array" ref="E320">MMULT($B282:$AL282,E$42:E$78)</f>
        <v>82.282638469433763</v>
      </c>
      <c r="F320" cm="1">
        <f t="array" ref="F320">MMULT($B282:$AL282,F$42:F$78)</f>
        <v>6.5917226427611464</v>
      </c>
      <c r="G320" cm="1">
        <f t="array" ref="G320">MMULT($B282:$AL282,G$42:G$78)</f>
        <v>1.0596839666429951</v>
      </c>
      <c r="H320" cm="1">
        <f t="array" ref="H320">MMULT($B282:$AL282,H$42:H$78)</f>
        <v>1.5445128906899224</v>
      </c>
      <c r="I320" cm="1">
        <f t="array" ref="I320">MMULT($B282:$AL282,I$42:I$78)</f>
        <v>1.4227188613233108</v>
      </c>
      <c r="J320" cm="1">
        <f t="array" ref="J320">MMULT($B282:$AL282,J$42:J$78)</f>
        <v>1.0793276221305192</v>
      </c>
      <c r="K320" cm="1">
        <f t="array" ref="K320">MMULT($B282:$AL282,K$42:K$78)</f>
        <v>0.95146089008726698</v>
      </c>
      <c r="L320" cm="1">
        <f t="array" ref="L320">MMULT($B282:$AL282,L$42:L$78)</f>
        <v>0.92574319809445971</v>
      </c>
      <c r="M320" cm="1">
        <f t="array" ref="M320">MMULT($B282:$AL282,M$42:M$78)</f>
        <v>0.47283918784121831</v>
      </c>
      <c r="N320" cm="1">
        <f t="array" ref="N320">MMULT($B282:$AL282,N$42:N$78)</f>
        <v>1.4194261232499994</v>
      </c>
      <c r="O320" cm="1">
        <f t="array" ref="O320">MMULT($B282:$AL282,O$42:O$78)</f>
        <v>16.702848533344337</v>
      </c>
      <c r="P320" cm="1">
        <f t="array" ref="P320">MMULT($B282:$AL282,P$42:P$78)</f>
        <v>31.821058628995416</v>
      </c>
      <c r="Q320" cm="1">
        <f t="array" ref="Q320">MMULT($B282:$AL282,Q$42:Q$78)</f>
        <v>0.51557198358048784</v>
      </c>
      <c r="R320" cm="1">
        <f t="array" ref="R320">MMULT($B282:$AL282,R$42:R$78)</f>
        <v>2.337933872131996</v>
      </c>
      <c r="S320" cm="1">
        <f t="array" ref="S320">MMULT($B282:$AL282,S$42:S$78)</f>
        <v>70.068176489305586</v>
      </c>
      <c r="T320" cm="1">
        <f t="array" ref="T320">MMULT($B282:$AL282,T$42:T$78)</f>
        <v>118.14149291969771</v>
      </c>
      <c r="U320" cm="1">
        <f t="array" ref="U320">MMULT($B282:$AL282,U$42:U$78)</f>
        <v>3.8715512970515347</v>
      </c>
      <c r="V320" cm="1">
        <f t="array" ref="V320">MMULT($B282:$AL282,V$42:V$78)</f>
        <v>26.868403877287431</v>
      </c>
      <c r="W320" cm="1">
        <f t="array" ref="W320">MMULT($B282:$AL282,W$42:W$78)</f>
        <v>24.637392234276486</v>
      </c>
      <c r="X320" cm="1">
        <f t="array" ref="X320">MMULT($B282:$AL282,X$42:X$78)</f>
        <v>3.271239537064714</v>
      </c>
      <c r="Y320" cm="1">
        <f t="array" ref="Y320">MMULT($B282:$AL282,Y$42:Y$78)</f>
        <v>0.95654092098618015</v>
      </c>
      <c r="Z320" cm="1">
        <f t="array" ref="Z320">MMULT($B282:$AL282,Z$42:Z$78)</f>
        <v>0.96505636778637638</v>
      </c>
      <c r="AA320" cm="1">
        <f t="array" ref="AA320">MMULT($B282:$AL282,AA$42:AA$78)</f>
        <v>11.800407715833311</v>
      </c>
      <c r="AB320" cm="1">
        <f t="array" ref="AB320">MMULT($B282:$AL282,AB$42:AB$78)</f>
        <v>2.6841367209800491</v>
      </c>
      <c r="AC320" cm="1">
        <f t="array" ref="AC320">MMULT($B282:$AL282,AC$42:AC$78)</f>
        <v>2.1660262728896789</v>
      </c>
      <c r="AD320" cm="1">
        <f t="array" ref="AD320">MMULT($B282:$AL282,AD$42:AD$78)</f>
        <v>1.2648817879700647</v>
      </c>
      <c r="AE320" cm="1">
        <f t="array" ref="AE320">MMULT($B282:$AL282,AE$42:AE$78)</f>
        <v>1.1603714912838268</v>
      </c>
      <c r="AF320" cm="1">
        <f t="array" ref="AF320">MMULT($B282:$AL282,AF$42:AF$78)</f>
        <v>13.290939533810292</v>
      </c>
      <c r="AG320" cm="1">
        <f t="array" ref="AG320">MMULT($B282:$AL282,AG$42:AG$78)</f>
        <v>8.7071881783979403</v>
      </c>
      <c r="AH320" cm="1">
        <f t="array" ref="AH320">MMULT($B282:$AL282,AH$42:AH$78)</f>
        <v>57.603990002494136</v>
      </c>
      <c r="AI320" cm="1">
        <f t="array" ref="AI320">MMULT($B282:$AL282,AI$42:AI$78)</f>
        <v>9.7059384693053286</v>
      </c>
      <c r="AJ320" cm="1">
        <f t="array" ref="AJ320">MMULT($B282:$AL282,AJ$42:AJ$78)</f>
        <v>17.675758865367023</v>
      </c>
      <c r="AK320" cm="1">
        <f t="array" ref="AK320">MMULT($B282:$AL282,AK$42:AK$78)</f>
        <v>11.854833918633393</v>
      </c>
      <c r="AL320" cm="1">
        <f t="array" ref="AL320">MMULT($B282:$AL282,AL$42:AL$78)</f>
        <v>0</v>
      </c>
    </row>
    <row r="321" spans="1:38">
      <c r="A321" s="13" t="s">
        <v>12</v>
      </c>
      <c r="B321" cm="1">
        <f t="array" ref="B321">MMULT($B283:$AL283,B$42:B$78)</f>
        <v>32.583773139660728</v>
      </c>
      <c r="C321" cm="1">
        <f t="array" ref="C321">MMULT($B283:$AL283,C$42:C$78)</f>
        <v>0.45289904062306047</v>
      </c>
      <c r="D321" cm="1">
        <f t="array" ref="D321">MMULT($B283:$AL283,D$42:D$78)</f>
        <v>200.41809310659755</v>
      </c>
      <c r="E321" cm="1">
        <f t="array" ref="E321">MMULT($B283:$AL283,E$42:E$78)</f>
        <v>6.311509232228171</v>
      </c>
      <c r="F321" cm="1">
        <f t="array" ref="F321">MMULT($B283:$AL283,F$42:F$78)</f>
        <v>84.911088462562617</v>
      </c>
      <c r="G321" cm="1">
        <f t="array" ref="G321">MMULT($B283:$AL283,G$42:G$78)</f>
        <v>2.3236906632870511</v>
      </c>
      <c r="H321" cm="1">
        <f t="array" ref="H321">MMULT($B283:$AL283,H$42:H$78)</f>
        <v>7.4920462461919186</v>
      </c>
      <c r="I321" cm="1">
        <f t="array" ref="I321">MMULT($B283:$AL283,I$42:I$78)</f>
        <v>9.7121250121643214</v>
      </c>
      <c r="J321" cm="1">
        <f t="array" ref="J321">MMULT($B283:$AL283,J$42:J$78)</f>
        <v>7.2189967394471566</v>
      </c>
      <c r="K321" cm="1">
        <f t="array" ref="K321">MMULT($B283:$AL283,K$42:K$78)</f>
        <v>4.7393603694536672</v>
      </c>
      <c r="L321" cm="1">
        <f t="array" ref="L321">MMULT($B283:$AL283,L$42:L$78)</f>
        <v>2.2510224083776271</v>
      </c>
      <c r="M321" cm="1">
        <f t="array" ref="M321">MMULT($B283:$AL283,M$42:M$78)</f>
        <v>1.6259419035523131</v>
      </c>
      <c r="N321" cm="1">
        <f t="array" ref="N321">MMULT($B283:$AL283,N$42:N$78)</f>
        <v>3.4733044285047496</v>
      </c>
      <c r="O321" cm="1">
        <f t="array" ref="O321">MMULT($B283:$AL283,O$42:O$78)</f>
        <v>26.824913671619335</v>
      </c>
      <c r="P321" cm="1">
        <f t="array" ref="P321">MMULT($B283:$AL283,P$42:P$78)</f>
        <v>100.4115879081876</v>
      </c>
      <c r="Q321" cm="1">
        <f t="array" ref="Q321">MMULT($B283:$AL283,Q$42:Q$78)</f>
        <v>2.0188134285395778</v>
      </c>
      <c r="R321" cm="1">
        <f t="array" ref="R321">MMULT($B283:$AL283,R$42:R$78)</f>
        <v>22.85474086700183</v>
      </c>
      <c r="S321" cm="1">
        <f t="array" ref="S321">MMULT($B283:$AL283,S$42:S$78)</f>
        <v>921.46382857781452</v>
      </c>
      <c r="T321" cm="1">
        <f t="array" ref="T321">MMULT($B283:$AL283,T$42:T$78)</f>
        <v>276.0415465819849</v>
      </c>
      <c r="U321" cm="1">
        <f t="array" ref="U321">MMULT($B283:$AL283,U$42:U$78)</f>
        <v>19.808954062971935</v>
      </c>
      <c r="V321" cm="1">
        <f t="array" ref="V321">MMULT($B283:$AL283,V$42:V$78)</f>
        <v>41.850653357295364</v>
      </c>
      <c r="W321" cm="1">
        <f t="array" ref="W321">MMULT($B283:$AL283,W$42:W$78)</f>
        <v>570.07604535824782</v>
      </c>
      <c r="X321" cm="1">
        <f t="array" ref="X321">MMULT($B283:$AL283,X$42:X$78)</f>
        <v>41.452613777760526</v>
      </c>
      <c r="Y321" cm="1">
        <f t="array" ref="Y321">MMULT($B283:$AL283,Y$42:Y$78)</f>
        <v>41.494385908395543</v>
      </c>
      <c r="Z321" cm="1">
        <f t="array" ref="Z321">MMULT($B283:$AL283,Z$42:Z$78)</f>
        <v>108.34425682368911</v>
      </c>
      <c r="AA321" cm="1">
        <f t="array" ref="AA321">MMULT($B283:$AL283,AA$42:AA$78)</f>
        <v>93.010276352904896</v>
      </c>
      <c r="AB321" cm="1">
        <f t="array" ref="AB321">MMULT($B283:$AL283,AB$42:AB$78)</f>
        <v>90.72891608930675</v>
      </c>
      <c r="AC321" cm="1">
        <f t="array" ref="AC321">MMULT($B283:$AL283,AC$42:AC$78)</f>
        <v>108.39882448178398</v>
      </c>
      <c r="AD321" cm="1">
        <f t="array" ref="AD321">MMULT($B283:$AL283,AD$42:AD$78)</f>
        <v>5.1732714545806564</v>
      </c>
      <c r="AE321" cm="1">
        <f t="array" ref="AE321">MMULT($B283:$AL283,AE$42:AE$78)</f>
        <v>16.554946373218968</v>
      </c>
      <c r="AF321" cm="1">
        <f t="array" ref="AF321">MMULT($B283:$AL283,AF$42:AF$78)</f>
        <v>236.70439624421175</v>
      </c>
      <c r="AG321" cm="1">
        <f t="array" ref="AG321">MMULT($B283:$AL283,AG$42:AG$78)</f>
        <v>136.55719586735256</v>
      </c>
      <c r="AH321" cm="1">
        <f t="array" ref="AH321">MMULT($B283:$AL283,AH$42:AH$78)</f>
        <v>45.25093094563902</v>
      </c>
      <c r="AI321" cm="1">
        <f t="array" ref="AI321">MMULT($B283:$AL283,AI$42:AI$78)</f>
        <v>66.751069820438843</v>
      </c>
      <c r="AJ321" cm="1">
        <f t="array" ref="AJ321">MMULT($B283:$AL283,AJ$42:AJ$78)</f>
        <v>141.93338975423595</v>
      </c>
      <c r="AK321" cm="1">
        <f t="array" ref="AK321">MMULT($B283:$AL283,AK$42:AK$78)</f>
        <v>69.798327511382467</v>
      </c>
      <c r="AL321" cm="1">
        <f t="array" ref="AL321">MMULT($B283:$AL283,AL$42:AL$78)</f>
        <v>0</v>
      </c>
    </row>
    <row r="322" spans="1:38">
      <c r="A322" s="13" t="s">
        <v>13</v>
      </c>
      <c r="B322" cm="1">
        <f t="array" ref="B322">MMULT($B284:$AL284,B$42:B$78)</f>
        <v>12.494967312013147</v>
      </c>
      <c r="C322" cm="1">
        <f t="array" ref="C322">MMULT($B284:$AL284,C$42:C$78)</f>
        <v>0.12137378311336952</v>
      </c>
      <c r="D322" cm="1">
        <f t="array" ref="D322">MMULT($B284:$AL284,D$42:D$78)</f>
        <v>13.409775125913958</v>
      </c>
      <c r="E322" cm="1">
        <f t="array" ref="E322">MMULT($B284:$AL284,E$42:E$78)</f>
        <v>0.3158088119572946</v>
      </c>
      <c r="F322" cm="1">
        <f t="array" ref="F322">MMULT($B284:$AL284,F$42:F$78)</f>
        <v>0.37070864287633881</v>
      </c>
      <c r="G322" cm="1">
        <f t="array" ref="G322">MMULT($B284:$AL284,G$42:G$78)</f>
        <v>18.363279488720156</v>
      </c>
      <c r="H322" cm="1">
        <f t="array" ref="H322">MMULT($B284:$AL284,H$42:H$78)</f>
        <v>8.728960614686331</v>
      </c>
      <c r="I322" cm="1">
        <f t="array" ref="I322">MMULT($B284:$AL284,I$42:I$78)</f>
        <v>0.17043451468599169</v>
      </c>
      <c r="J322" cm="1">
        <f t="array" ref="J322">MMULT($B284:$AL284,J$42:J$78)</f>
        <v>0.44955871697094835</v>
      </c>
      <c r="K322" cm="1">
        <f t="array" ref="K322">MMULT($B284:$AL284,K$42:K$78)</f>
        <v>0.70480507302027962</v>
      </c>
      <c r="L322" cm="1">
        <f t="array" ref="L322">MMULT($B284:$AL284,L$42:L$78)</f>
        <v>8.927572158406509E-2</v>
      </c>
      <c r="M322" cm="1">
        <f t="array" ref="M322">MMULT($B284:$AL284,M$42:M$78)</f>
        <v>7.451679740808928E-2</v>
      </c>
      <c r="N322" cm="1">
        <f t="array" ref="N322">MMULT($B284:$AL284,N$42:N$78)</f>
        <v>0.26616241492562182</v>
      </c>
      <c r="O322" cm="1">
        <f t="array" ref="O322">MMULT($B284:$AL284,O$42:O$78)</f>
        <v>0.83938899006242207</v>
      </c>
      <c r="P322" cm="1">
        <f t="array" ref="P322">MMULT($B284:$AL284,P$42:P$78)</f>
        <v>2.0430638789372009</v>
      </c>
      <c r="Q322" cm="1">
        <f t="array" ref="Q322">MMULT($B284:$AL284,Q$42:Q$78)</f>
        <v>4.8593187324975995</v>
      </c>
      <c r="R322" cm="1">
        <f t="array" ref="R322">MMULT($B284:$AL284,R$42:R$78)</f>
        <v>3.2559365695092404</v>
      </c>
      <c r="S322" cm="1">
        <f t="array" ref="S322">MMULT($B284:$AL284,S$42:S$78)</f>
        <v>43.256034083859852</v>
      </c>
      <c r="T322" cm="1">
        <f t="array" ref="T322">MMULT($B284:$AL284,T$42:T$78)</f>
        <v>60.253081596023492</v>
      </c>
      <c r="U322" cm="1">
        <f t="array" ref="U322">MMULT($B284:$AL284,U$42:U$78)</f>
        <v>74.683037274050861</v>
      </c>
      <c r="V322" cm="1">
        <f t="array" ref="V322">MMULT($B284:$AL284,V$42:V$78)</f>
        <v>3.4212020078828416</v>
      </c>
      <c r="W322" cm="1">
        <f t="array" ref="W322">MMULT($B284:$AL284,W$42:W$78)</f>
        <v>4.2917585533069991</v>
      </c>
      <c r="X322" cm="1">
        <f t="array" ref="X322">MMULT($B284:$AL284,X$42:X$78)</f>
        <v>2.7144358420436263</v>
      </c>
      <c r="Y322" cm="1">
        <f t="array" ref="Y322">MMULT($B284:$AL284,Y$42:Y$78)</f>
        <v>5.2661226563103662</v>
      </c>
      <c r="Z322" cm="1">
        <f t="array" ref="Z322">MMULT($B284:$AL284,Z$42:Z$78)</f>
        <v>2.6585845509096404</v>
      </c>
      <c r="AA322" cm="1">
        <f t="array" ref="AA322">MMULT($B284:$AL284,AA$42:AA$78)</f>
        <v>2.7510414011974729</v>
      </c>
      <c r="AB322" cm="1">
        <f t="array" ref="AB322">MMULT($B284:$AL284,AB$42:AB$78)</f>
        <v>4.1170606495346123</v>
      </c>
      <c r="AC322" cm="1">
        <f t="array" ref="AC322">MMULT($B284:$AL284,AC$42:AC$78)</f>
        <v>4.226202154413798</v>
      </c>
      <c r="AD322" cm="1">
        <f t="array" ref="AD322">MMULT($B284:$AL284,AD$42:AD$78)</f>
        <v>0.99494741397512765</v>
      </c>
      <c r="AE322" cm="1">
        <f t="array" ref="AE322">MMULT($B284:$AL284,AE$42:AE$78)</f>
        <v>1.5473803270362134</v>
      </c>
      <c r="AF322" cm="1">
        <f t="array" ref="AF322">MMULT($B284:$AL284,AF$42:AF$78)</f>
        <v>25.475381740523254</v>
      </c>
      <c r="AG322" cm="1">
        <f t="array" ref="AG322">MMULT($B284:$AL284,AG$42:AG$78)</f>
        <v>6.2477481412686862</v>
      </c>
      <c r="AH322" cm="1">
        <f t="array" ref="AH322">MMULT($B284:$AL284,AH$42:AH$78)</f>
        <v>5.2090808194999818</v>
      </c>
      <c r="AI322" cm="1">
        <f t="array" ref="AI322">MMULT($B284:$AL284,AI$42:AI$78)</f>
        <v>3.1188720277067512</v>
      </c>
      <c r="AJ322" cm="1">
        <f t="array" ref="AJ322">MMULT($B284:$AL284,AJ$42:AJ$78)</f>
        <v>8.9930871855414942</v>
      </c>
      <c r="AK322" cm="1">
        <f t="array" ref="AK322">MMULT($B284:$AL284,AK$42:AK$78)</f>
        <v>4.2338324345202842</v>
      </c>
      <c r="AL322" cm="1">
        <f t="array" ref="AL322">MMULT($B284:$AL284,AL$42:AL$78)</f>
        <v>0</v>
      </c>
    </row>
    <row r="323" spans="1:38">
      <c r="A323" s="13" t="s">
        <v>14</v>
      </c>
      <c r="B323" cm="1">
        <f t="array" ref="B323">MMULT($B285:$AL285,B$42:B$78)</f>
        <v>103.51011361968885</v>
      </c>
      <c r="C323" cm="1">
        <f t="array" ref="C323">MMULT($B285:$AL285,C$42:C$78)</f>
        <v>0.37015068346082447</v>
      </c>
      <c r="D323" cm="1">
        <f t="array" ref="D323">MMULT($B285:$AL285,D$42:D$78)</f>
        <v>111.52160860162272</v>
      </c>
      <c r="E323" cm="1">
        <f t="array" ref="E323">MMULT($B285:$AL285,E$42:E$78)</f>
        <v>14.042893184519228</v>
      </c>
      <c r="F323" cm="1">
        <f t="array" ref="F323">MMULT($B285:$AL285,F$42:F$78)</f>
        <v>10.704861086625952</v>
      </c>
      <c r="G323" cm="1">
        <f t="array" ref="G323">MMULT($B285:$AL285,G$42:G$78)</f>
        <v>37.390490231864653</v>
      </c>
      <c r="H323" cm="1">
        <f t="array" ref="H323">MMULT($B285:$AL285,H$42:H$78)</f>
        <v>98.620614905412125</v>
      </c>
      <c r="I323" cm="1">
        <f t="array" ref="I323">MMULT($B285:$AL285,I$42:I$78)</f>
        <v>25.098563913534964</v>
      </c>
      <c r="J323" cm="1">
        <f t="array" ref="J323">MMULT($B285:$AL285,J$42:J$78)</f>
        <v>39.045768868959605</v>
      </c>
      <c r="K323" cm="1">
        <f t="array" ref="K323">MMULT($B285:$AL285,K$42:K$78)</f>
        <v>11.108493818234574</v>
      </c>
      <c r="L323" cm="1">
        <f t="array" ref="L323">MMULT($B285:$AL285,L$42:L$78)</f>
        <v>1.2811099628342666</v>
      </c>
      <c r="M323" cm="1">
        <f t="array" ref="M323">MMULT($B285:$AL285,M$42:M$78)</f>
        <v>3.6400532407436841</v>
      </c>
      <c r="N323" cm="1">
        <f t="array" ref="N323">MMULT($B285:$AL285,N$42:N$78)</f>
        <v>4.4660490283314385</v>
      </c>
      <c r="O323" cm="1">
        <f t="array" ref="O323">MMULT($B285:$AL285,O$42:O$78)</f>
        <v>22.210709051751575</v>
      </c>
      <c r="P323" cm="1">
        <f t="array" ref="P323">MMULT($B285:$AL285,P$42:P$78)</f>
        <v>45.895638889277066</v>
      </c>
      <c r="Q323" cm="1">
        <f t="array" ref="Q323">MMULT($B285:$AL285,Q$42:Q$78)</f>
        <v>137.46763172530865</v>
      </c>
      <c r="R323" cm="1">
        <f t="array" ref="R323">MMULT($B285:$AL285,R$42:R$78)</f>
        <v>6.2918396399667538</v>
      </c>
      <c r="S323" cm="1">
        <f t="array" ref="S323">MMULT($B285:$AL285,S$42:S$78)</f>
        <v>211.76526970804875</v>
      </c>
      <c r="T323" cm="1">
        <f t="array" ref="T323">MMULT($B285:$AL285,T$42:T$78)</f>
        <v>103.00848339727202</v>
      </c>
      <c r="U323" cm="1">
        <f t="array" ref="U323">MMULT($B285:$AL285,U$42:U$78)</f>
        <v>4.5444005178867197</v>
      </c>
      <c r="V323" cm="1">
        <f t="array" ref="V323">MMULT($B285:$AL285,V$42:V$78)</f>
        <v>25.195685278379031</v>
      </c>
      <c r="W323" cm="1">
        <f t="array" ref="W323">MMULT($B285:$AL285,W$42:W$78)</f>
        <v>32.339617927402635</v>
      </c>
      <c r="X323" cm="1">
        <f t="array" ref="X323">MMULT($B285:$AL285,X$42:X$78)</f>
        <v>3.389046768768722</v>
      </c>
      <c r="Y323" cm="1">
        <f t="array" ref="Y323">MMULT($B285:$AL285,Y$42:Y$78)</f>
        <v>15.354550375049966</v>
      </c>
      <c r="Z323" cm="1">
        <f t="array" ref="Z323">MMULT($B285:$AL285,Z$42:Z$78)</f>
        <v>0.74088074643622059</v>
      </c>
      <c r="AA323" cm="1">
        <f t="array" ref="AA323">MMULT($B285:$AL285,AA$42:AA$78)</f>
        <v>75.941172053781955</v>
      </c>
      <c r="AB323" cm="1">
        <f t="array" ref="AB323">MMULT($B285:$AL285,AB$42:AB$78)</f>
        <v>5.6851251440833215</v>
      </c>
      <c r="AC323" cm="1">
        <f t="array" ref="AC323">MMULT($B285:$AL285,AC$42:AC$78)</f>
        <v>41.604771885115163</v>
      </c>
      <c r="AD323" cm="1">
        <f t="array" ref="AD323">MMULT($B285:$AL285,AD$42:AD$78)</f>
        <v>3.1949964256476142</v>
      </c>
      <c r="AE323" cm="1">
        <f t="array" ref="AE323">MMULT($B285:$AL285,AE$42:AE$78)</f>
        <v>3.1303243279325828</v>
      </c>
      <c r="AF323" cm="1">
        <f t="array" ref="AF323">MMULT($B285:$AL285,AF$42:AF$78)</f>
        <v>44.277218109770878</v>
      </c>
      <c r="AG323" cm="1">
        <f t="array" ref="AG323">MMULT($B285:$AL285,AG$42:AG$78)</f>
        <v>26.305780936928731</v>
      </c>
      <c r="AH323" cm="1">
        <f t="array" ref="AH323">MMULT($B285:$AL285,AH$42:AH$78)</f>
        <v>90.161865057778598</v>
      </c>
      <c r="AI323" cm="1">
        <f t="array" ref="AI323">MMULT($B285:$AL285,AI$42:AI$78)</f>
        <v>7.454474947720934</v>
      </c>
      <c r="AJ323" cm="1">
        <f t="array" ref="AJ323">MMULT($B285:$AL285,AJ$42:AJ$78)</f>
        <v>32.921252700796266</v>
      </c>
      <c r="AK323" cm="1">
        <f t="array" ref="AK323">MMULT($B285:$AL285,AK$42:AK$78)</f>
        <v>12.09977590937692</v>
      </c>
      <c r="AL323" cm="1">
        <f t="array" ref="AL323">MMULT($B285:$AL285,AL$42:AL$78)</f>
        <v>0</v>
      </c>
    </row>
    <row r="324" spans="1:38">
      <c r="A324" s="13" t="s">
        <v>15</v>
      </c>
      <c r="B324" cm="1">
        <f t="array" ref="B324">MMULT($B286:$AL286,B$42:B$78)</f>
        <v>5.0946026411858858</v>
      </c>
      <c r="C324" cm="1">
        <f t="array" ref="C324">MMULT($B286:$AL286,C$42:C$78)</f>
        <v>0</v>
      </c>
      <c r="D324" cm="1">
        <f t="array" ref="D324">MMULT($B286:$AL286,D$42:D$78)</f>
        <v>3.6866996186607084</v>
      </c>
      <c r="E324" cm="1">
        <f t="array" ref="E324">MMULT($B286:$AL286,E$42:E$78)</f>
        <v>1.8974658229851608E-2</v>
      </c>
      <c r="F324" cm="1">
        <f t="array" ref="F324">MMULT($B286:$AL286,F$42:F$78)</f>
        <v>2.2925474417709308E-3</v>
      </c>
      <c r="G324" cm="1">
        <f t="array" ref="G324">MMULT($B286:$AL286,G$42:G$78)</f>
        <v>3.5456292235179397E-2</v>
      </c>
      <c r="H324" cm="1">
        <f t="array" ref="H324">MMULT($B286:$AL286,H$42:H$78)</f>
        <v>0.59888042960278853</v>
      </c>
      <c r="I324" cm="1">
        <f t="array" ref="I324">MMULT($B286:$AL286,I$42:I$78)</f>
        <v>13.494822618437619</v>
      </c>
      <c r="J324" cm="1">
        <f t="array" ref="J324">MMULT($B286:$AL286,J$42:J$78)</f>
        <v>9.7710324956347266E-3</v>
      </c>
      <c r="K324" cm="1">
        <f t="array" ref="K324">MMULT($B286:$AL286,K$42:K$78)</f>
        <v>3.3323048530761721E-3</v>
      </c>
      <c r="L324" cm="1">
        <f t="array" ref="L324">MMULT($B286:$AL286,L$42:L$78)</f>
        <v>1.2566287533221116E-3</v>
      </c>
      <c r="M324" cm="1">
        <f t="array" ref="M324">MMULT($B286:$AL286,M$42:M$78)</f>
        <v>2.0899608890174812E-3</v>
      </c>
      <c r="N324" cm="1">
        <f t="array" ref="N324">MMULT($B286:$AL286,N$42:N$78)</f>
        <v>2.9553508398349046E-3</v>
      </c>
      <c r="O324" cm="1">
        <f t="array" ref="O324">MMULT($B286:$AL286,O$42:O$78)</f>
        <v>1.1287023649263817E-2</v>
      </c>
      <c r="P324" cm="1">
        <f t="array" ref="P324">MMULT($B286:$AL286,P$42:P$78)</f>
        <v>0.44924102713406405</v>
      </c>
      <c r="Q324" cm="1">
        <f t="array" ref="Q324">MMULT($B286:$AL286,Q$42:Q$78)</f>
        <v>1.8253816907243092E-2</v>
      </c>
      <c r="R324" cm="1">
        <f t="array" ref="R324">MMULT($B286:$AL286,R$42:R$78)</f>
        <v>9.4706294855648868E-2</v>
      </c>
      <c r="S324" cm="1">
        <f t="array" ref="S324">MMULT($B286:$AL286,S$42:S$78)</f>
        <v>0.13098823227392561</v>
      </c>
      <c r="T324" cm="1">
        <f t="array" ref="T324">MMULT($B286:$AL286,T$42:T$78)</f>
        <v>0.34305615296895281</v>
      </c>
      <c r="U324" cm="1">
        <f t="array" ref="U324">MMULT($B286:$AL286,U$42:U$78)</f>
        <v>9.1382185474954622E-2</v>
      </c>
      <c r="V324" cm="1">
        <f t="array" ref="V324">MMULT($B286:$AL286,V$42:V$78)</f>
        <v>0.18301780044928367</v>
      </c>
      <c r="W324" cm="1">
        <f t="array" ref="W324">MMULT($B286:$AL286,W$42:W$78)</f>
        <v>2.792476112372555E-2</v>
      </c>
      <c r="X324" cm="1">
        <f t="array" ref="X324">MMULT($B286:$AL286,X$42:X$78)</f>
        <v>1.1365235555860163E-2</v>
      </c>
      <c r="Y324" cm="1">
        <f t="array" ref="Y324">MMULT($B286:$AL286,Y$42:Y$78)</f>
        <v>0.19039708272883982</v>
      </c>
      <c r="Z324" cm="1">
        <f t="array" ref="Z324">MMULT($B286:$AL286,Z$42:Z$78)</f>
        <v>0.12565981959422204</v>
      </c>
      <c r="AA324" cm="1">
        <f t="array" ref="AA324">MMULT($B286:$AL286,AA$42:AA$78)</f>
        <v>0.2533089169063974</v>
      </c>
      <c r="AB324" cm="1">
        <f t="array" ref="AB324">MMULT($B286:$AL286,AB$42:AB$78)</f>
        <v>0.25465383010669168</v>
      </c>
      <c r="AC324" cm="1">
        <f t="array" ref="AC324">MMULT($B286:$AL286,AC$42:AC$78)</f>
        <v>1.2576103885285821</v>
      </c>
      <c r="AD324" cm="1">
        <f t="array" ref="AD324">MMULT($B286:$AL286,AD$42:AD$78)</f>
        <v>1.2946162036246025</v>
      </c>
      <c r="AE324" cm="1">
        <f t="array" ref="AE324">MMULT($B286:$AL286,AE$42:AE$78)</f>
        <v>0.16443266560285885</v>
      </c>
      <c r="AF324" cm="1">
        <f t="array" ref="AF324">MMULT($B286:$AL286,AF$42:AF$78)</f>
        <v>4.4382934616188372</v>
      </c>
      <c r="AG324" cm="1">
        <f t="array" ref="AG324">MMULT($B286:$AL286,AG$42:AG$78)</f>
        <v>1.7453242952598802</v>
      </c>
      <c r="AH324" cm="1">
        <f t="array" ref="AH324">MMULT($B286:$AL286,AH$42:AH$78)</f>
        <v>159.00240649061374</v>
      </c>
      <c r="AI324" cm="1">
        <f t="array" ref="AI324">MMULT($B286:$AL286,AI$42:AI$78)</f>
        <v>6.9525551772777971</v>
      </c>
      <c r="AJ324" cm="1">
        <f t="array" ref="AJ324">MMULT($B286:$AL286,AJ$42:AJ$78)</f>
        <v>0.1641764001637927</v>
      </c>
      <c r="AK324" cm="1">
        <f t="array" ref="AK324">MMULT($B286:$AL286,AK$42:AK$78)</f>
        <v>0.23424021643611606</v>
      </c>
      <c r="AL324" cm="1">
        <f t="array" ref="AL324">MMULT($B286:$AL286,AL$42:AL$78)</f>
        <v>0</v>
      </c>
    </row>
    <row r="325" spans="1:38">
      <c r="A325" s="13" t="s">
        <v>16</v>
      </c>
      <c r="B325" cm="1">
        <f t="array" ref="B325">MMULT($B287:$AL287,B$42:B$78)</f>
        <v>26.479272171500043</v>
      </c>
      <c r="C325" cm="1">
        <f t="array" ref="C325">MMULT($B287:$AL287,C$42:C$78)</f>
        <v>2.8806342563479546</v>
      </c>
      <c r="D325" cm="1">
        <f t="array" ref="D325">MMULT($B287:$AL287,D$42:D$78)</f>
        <v>335.96407253273679</v>
      </c>
      <c r="E325" cm="1">
        <f t="array" ref="E325">MMULT($B287:$AL287,E$42:E$78)</f>
        <v>13.286729979195204</v>
      </c>
      <c r="F325" cm="1">
        <f t="array" ref="F325">MMULT($B287:$AL287,F$42:F$78)</f>
        <v>8.8322728790545</v>
      </c>
      <c r="G325" cm="1">
        <f t="array" ref="G325">MMULT($B287:$AL287,G$42:G$78)</f>
        <v>61.112880874550953</v>
      </c>
      <c r="H325" cm="1">
        <f t="array" ref="H325">MMULT($B287:$AL287,H$42:H$78)</f>
        <v>22.710757842748865</v>
      </c>
      <c r="I325" cm="1">
        <f t="array" ref="I325">MMULT($B287:$AL287,I$42:I$78)</f>
        <v>10.700638594483982</v>
      </c>
      <c r="J325" cm="1">
        <f t="array" ref="J325">MMULT($B287:$AL287,J$42:J$78)</f>
        <v>53.081647927709191</v>
      </c>
      <c r="K325" cm="1">
        <f t="array" ref="K325">MMULT($B287:$AL287,K$42:K$78)</f>
        <v>22.508336146389436</v>
      </c>
      <c r="L325" cm="1">
        <f t="array" ref="L325">MMULT($B287:$AL287,L$42:L$78)</f>
        <v>14.49586349917554</v>
      </c>
      <c r="M325" cm="1">
        <f t="array" ref="M325">MMULT($B287:$AL287,M$42:M$78)</f>
        <v>14.559740819082691</v>
      </c>
      <c r="N325" cm="1">
        <f t="array" ref="N325">MMULT($B287:$AL287,N$42:N$78)</f>
        <v>22.198575882019853</v>
      </c>
      <c r="O325" cm="1">
        <f t="array" ref="O325">MMULT($B287:$AL287,O$42:O$78)</f>
        <v>138.93449150470929</v>
      </c>
      <c r="P325" cm="1">
        <f t="array" ref="P325">MMULT($B287:$AL287,P$42:P$78)</f>
        <v>188.87909373094368</v>
      </c>
      <c r="Q325" cm="1">
        <f t="array" ref="Q325">MMULT($B287:$AL287,Q$42:Q$78)</f>
        <v>48.125384007121284</v>
      </c>
      <c r="R325" cm="1">
        <f t="array" ref="R325">MMULT($B287:$AL287,R$42:R$78)</f>
        <v>31.54026165682086</v>
      </c>
      <c r="S325" cm="1">
        <f t="array" ref="S325">MMULT($B287:$AL287,S$42:S$78)</f>
        <v>4116.3843993480423</v>
      </c>
      <c r="T325" cm="1">
        <f t="array" ref="T325">MMULT($B287:$AL287,T$42:T$78)</f>
        <v>566.26931622843131</v>
      </c>
      <c r="U325" cm="1">
        <f t="array" ref="U325">MMULT($B287:$AL287,U$42:U$78)</f>
        <v>28.304676885372327</v>
      </c>
      <c r="V325" cm="1">
        <f t="array" ref="V325">MMULT($B287:$AL287,V$42:V$78)</f>
        <v>41.016959981938783</v>
      </c>
      <c r="W325" cm="1">
        <f t="array" ref="W325">MMULT($B287:$AL287,W$42:W$78)</f>
        <v>49.924873001788832</v>
      </c>
      <c r="X325" cm="1">
        <f t="array" ref="X325">MMULT($B287:$AL287,X$42:X$78)</f>
        <v>33.5867091546029</v>
      </c>
      <c r="Y325" cm="1">
        <f t="array" ref="Y325">MMULT($B287:$AL287,Y$42:Y$78)</f>
        <v>17.182345977930861</v>
      </c>
      <c r="Z325" cm="1">
        <f t="array" ref="Z325">MMULT($B287:$AL287,Z$42:Z$78)</f>
        <v>5.4973872914782609</v>
      </c>
      <c r="AA325" cm="1">
        <f t="array" ref="AA325">MMULT($B287:$AL287,AA$42:AA$78)</f>
        <v>49.533365291127453</v>
      </c>
      <c r="AB325" cm="1">
        <f t="array" ref="AB325">MMULT($B287:$AL287,AB$42:AB$78)</f>
        <v>26.489455097132929</v>
      </c>
      <c r="AC325" cm="1">
        <f t="array" ref="AC325">MMULT($B287:$AL287,AC$42:AC$78)</f>
        <v>66.284264590538157</v>
      </c>
      <c r="AD325" cm="1">
        <f t="array" ref="AD325">MMULT($B287:$AL287,AD$42:AD$78)</f>
        <v>5.9744731363481529</v>
      </c>
      <c r="AE325" cm="1">
        <f t="array" ref="AE325">MMULT($B287:$AL287,AE$42:AE$78)</f>
        <v>11.400882886401448</v>
      </c>
      <c r="AF325" cm="1">
        <f t="array" ref="AF325">MMULT($B287:$AL287,AF$42:AF$78)</f>
        <v>6.2937198365700793</v>
      </c>
      <c r="AG325" cm="1">
        <f t="array" ref="AG325">MMULT($B287:$AL287,AG$42:AG$78)</f>
        <v>39.543097344535674</v>
      </c>
      <c r="AH325" cm="1">
        <f t="array" ref="AH325">MMULT($B287:$AL287,AH$42:AH$78)</f>
        <v>156.83822473832998</v>
      </c>
      <c r="AI325" cm="1">
        <f t="array" ref="AI325">MMULT($B287:$AL287,AI$42:AI$78)</f>
        <v>21.198643370914706</v>
      </c>
      <c r="AJ325" cm="1">
        <f t="array" ref="AJ325">MMULT($B287:$AL287,AJ$42:AJ$78)</f>
        <v>27.097237932891506</v>
      </c>
      <c r="AK325" cm="1">
        <f t="array" ref="AK325">MMULT($B287:$AL287,AK$42:AK$78)</f>
        <v>37.802304011567507</v>
      </c>
      <c r="AL325" cm="1">
        <f t="array" ref="AL325">MMULT($B287:$AL287,AL$42:AL$78)</f>
        <v>0</v>
      </c>
    </row>
    <row r="326" spans="1:38">
      <c r="A326" s="13" t="s">
        <v>17</v>
      </c>
      <c r="B326" cm="1">
        <f t="array" ref="B326">MMULT($B288:$AL288,B$42:B$78)</f>
        <v>8.4694870766596004</v>
      </c>
      <c r="C326" cm="1">
        <f t="array" ref="C326">MMULT($B288:$AL288,C$42:C$78)</f>
        <v>0.92693941381614198</v>
      </c>
      <c r="D326" cm="1">
        <f t="array" ref="D326">MMULT($B288:$AL288,D$42:D$78)</f>
        <v>179.92659544643791</v>
      </c>
      <c r="E326" cm="1">
        <f t="array" ref="E326">MMULT($B288:$AL288,E$42:E$78)</f>
        <v>6.4216268178023777</v>
      </c>
      <c r="F326" cm="1">
        <f t="array" ref="F326">MMULT($B288:$AL288,F$42:F$78)</f>
        <v>8.4338717680348392</v>
      </c>
      <c r="G326" cm="1">
        <f t="array" ref="G326">MMULT($B288:$AL288,G$42:G$78)</f>
        <v>49.95027966719249</v>
      </c>
      <c r="H326" cm="1">
        <f t="array" ref="H326">MMULT($B288:$AL288,H$42:H$78)</f>
        <v>13.720468932868046</v>
      </c>
      <c r="I326" cm="1">
        <f t="array" ref="I326">MMULT($B288:$AL288,I$42:I$78)</f>
        <v>3.8996122152410053</v>
      </c>
      <c r="J326" cm="1">
        <f t="array" ref="J326">MMULT($B288:$AL288,J$42:J$78)</f>
        <v>7.4593583735110611</v>
      </c>
      <c r="K326" cm="1">
        <f t="array" ref="K326">MMULT($B288:$AL288,K$42:K$78)</f>
        <v>252.93976877492162</v>
      </c>
      <c r="L326" cm="1">
        <f t="array" ref="L326">MMULT($B288:$AL288,L$42:L$78)</f>
        <v>18.55046094754589</v>
      </c>
      <c r="M326" cm="1">
        <f t="array" ref="M326">MMULT($B288:$AL288,M$42:M$78)</f>
        <v>31.160719295635896</v>
      </c>
      <c r="N326" cm="1">
        <f t="array" ref="N326">MMULT($B288:$AL288,N$42:N$78)</f>
        <v>96.228455309672043</v>
      </c>
      <c r="O326" cm="1">
        <f t="array" ref="O326">MMULT($B288:$AL288,O$42:O$78)</f>
        <v>298.58162738588504</v>
      </c>
      <c r="P326" cm="1">
        <f t="array" ref="P326">MMULT($B288:$AL288,P$42:P$78)</f>
        <v>501.81155457686691</v>
      </c>
      <c r="Q326" cm="1">
        <f t="array" ref="Q326">MMULT($B288:$AL288,Q$42:Q$78)</f>
        <v>34.219185570003837</v>
      </c>
      <c r="R326" cm="1">
        <f t="array" ref="R326">MMULT($B288:$AL288,R$42:R$78)</f>
        <v>66.918872695964225</v>
      </c>
      <c r="S326" cm="1">
        <f t="array" ref="S326">MMULT($B288:$AL288,S$42:S$78)</f>
        <v>2995.4968591687011</v>
      </c>
      <c r="T326" cm="1">
        <f t="array" ref="T326">MMULT($B288:$AL288,T$42:T$78)</f>
        <v>90.779486135476574</v>
      </c>
      <c r="U326" cm="1">
        <f t="array" ref="U326">MMULT($B288:$AL288,U$42:U$78)</f>
        <v>27.157322616978817</v>
      </c>
      <c r="V326" cm="1">
        <f t="array" ref="V326">MMULT($B288:$AL288,V$42:V$78)</f>
        <v>13.218027149459573</v>
      </c>
      <c r="W326" cm="1">
        <f t="array" ref="W326">MMULT($B288:$AL288,W$42:W$78)</f>
        <v>12.709643027759366</v>
      </c>
      <c r="X326" cm="1">
        <f t="array" ref="X326">MMULT($B288:$AL288,X$42:X$78)</f>
        <v>22.314495473418614</v>
      </c>
      <c r="Y326" cm="1">
        <f t="array" ref="Y326">MMULT($B288:$AL288,Y$42:Y$78)</f>
        <v>19.891219025469482</v>
      </c>
      <c r="Z326" cm="1">
        <f t="array" ref="Z326">MMULT($B288:$AL288,Z$42:Z$78)</f>
        <v>0.10728700341107876</v>
      </c>
      <c r="AA326" cm="1">
        <f t="array" ref="AA326">MMULT($B288:$AL288,AA$42:AA$78)</f>
        <v>31.146241344380417</v>
      </c>
      <c r="AB326" cm="1">
        <f t="array" ref="AB326">MMULT($B288:$AL288,AB$42:AB$78)</f>
        <v>8.7333880055632349</v>
      </c>
      <c r="AC326" cm="1">
        <f t="array" ref="AC326">MMULT($B288:$AL288,AC$42:AC$78)</f>
        <v>18.577001392075545</v>
      </c>
      <c r="AD326" cm="1">
        <f t="array" ref="AD326">MMULT($B288:$AL288,AD$42:AD$78)</f>
        <v>2.0909327021341553</v>
      </c>
      <c r="AE326" cm="1">
        <f t="array" ref="AE326">MMULT($B288:$AL288,AE$42:AE$78)</f>
        <v>12.393222405980344</v>
      </c>
      <c r="AF326" cm="1">
        <f t="array" ref="AF326">MMULT($B288:$AL288,AF$42:AF$78)</f>
        <v>125.94658022631785</v>
      </c>
      <c r="AG326" cm="1">
        <f t="array" ref="AG326">MMULT($B288:$AL288,AG$42:AG$78)</f>
        <v>4.487255396417849</v>
      </c>
      <c r="AH326" cm="1">
        <f t="array" ref="AH326">MMULT($B288:$AL288,AH$42:AH$78)</f>
        <v>38.807420820890655</v>
      </c>
      <c r="AI326" cm="1">
        <f t="array" ref="AI326">MMULT($B288:$AL288,AI$42:AI$78)</f>
        <v>13.409642023456632</v>
      </c>
      <c r="AJ326" cm="1">
        <f t="array" ref="AJ326">MMULT($B288:$AL288,AJ$42:AJ$78)</f>
        <v>12.576301404948092</v>
      </c>
      <c r="AK326" cm="1">
        <f t="array" ref="AK326">MMULT($B288:$AL288,AK$42:AK$78)</f>
        <v>42.718107443209327</v>
      </c>
      <c r="AL326" cm="1">
        <f t="array" ref="AL326">MMULT($B288:$AL288,AL$42:AL$78)</f>
        <v>0</v>
      </c>
    </row>
    <row r="327" spans="1:38">
      <c r="A327" s="13" t="s">
        <v>18</v>
      </c>
      <c r="B327" cm="1">
        <f t="array" ref="B327">MMULT($B289:$AL289,B$42:B$78)</f>
        <v>6.1977361029711816E-3</v>
      </c>
      <c r="C327" cm="1">
        <f t="array" ref="C327">MMULT($B289:$AL289,C$42:C$78)</f>
        <v>3.4032654943087409E-2</v>
      </c>
      <c r="D327" cm="1">
        <f t="array" ref="D327">MMULT($B289:$AL289,D$42:D$78)</f>
        <v>2.0681268639059494</v>
      </c>
      <c r="E327" cm="1">
        <f t="array" ref="E327">MMULT($B289:$AL289,E$42:E$78)</f>
        <v>0.14706373608970225</v>
      </c>
      <c r="F327" cm="1">
        <f t="array" ref="F327">MMULT($B289:$AL289,F$42:F$78)</f>
        <v>0.47655800478922444</v>
      </c>
      <c r="G327" cm="1">
        <f t="array" ref="G327">MMULT($B289:$AL289,G$42:G$78)</f>
        <v>2.569800403720329</v>
      </c>
      <c r="H327" cm="1">
        <f t="array" ref="H327">MMULT($B289:$AL289,H$42:H$78)</f>
        <v>0.37711368865017286</v>
      </c>
      <c r="I327" cm="1">
        <f t="array" ref="I327">MMULT($B289:$AL289,I$42:I$78)</f>
        <v>1.2520254808315234E-2</v>
      </c>
      <c r="J327" cm="1">
        <f t="array" ref="J327">MMULT($B289:$AL289,J$42:J$78)</f>
        <v>0.34551869583218681</v>
      </c>
      <c r="K327" cm="1">
        <f t="array" ref="K327">MMULT($B289:$AL289,K$42:K$78)</f>
        <v>1.8675729412789392</v>
      </c>
      <c r="L327" cm="1">
        <f t="array" ref="L327">MMULT($B289:$AL289,L$42:L$78)</f>
        <v>10.094817309615454</v>
      </c>
      <c r="M327" cm="1">
        <f t="array" ref="M327">MMULT($B289:$AL289,M$42:M$78)</f>
        <v>5.482361088296023</v>
      </c>
      <c r="N327" cm="1">
        <f t="array" ref="N327">MMULT($B289:$AL289,N$42:N$78)</f>
        <v>5.2751525650558753</v>
      </c>
      <c r="O327" cm="1">
        <f t="array" ref="O327">MMULT($B289:$AL289,O$42:O$78)</f>
        <v>29.323555877335188</v>
      </c>
      <c r="P327" cm="1">
        <f t="array" ref="P327">MMULT($B289:$AL289,P$42:P$78)</f>
        <v>32.628094653469759</v>
      </c>
      <c r="Q327" cm="1">
        <f t="array" ref="Q327">MMULT($B289:$AL289,Q$42:Q$78)</f>
        <v>5.147378872028761</v>
      </c>
      <c r="R327" cm="1">
        <f t="array" ref="R327">MMULT($B289:$AL289,R$42:R$78)</f>
        <v>1.4134391602760847</v>
      </c>
      <c r="S327" cm="1">
        <f t="array" ref="S327">MMULT($B289:$AL289,S$42:S$78)</f>
        <v>79.540079233791815</v>
      </c>
      <c r="T327" cm="1">
        <f t="array" ref="T327">MMULT($B289:$AL289,T$42:T$78)</f>
        <v>39.486248324676147</v>
      </c>
      <c r="U327" cm="1">
        <f t="array" ref="U327">MMULT($B289:$AL289,U$42:U$78)</f>
        <v>5.7852655410494478</v>
      </c>
      <c r="V327" cm="1">
        <f t="array" ref="V327">MMULT($B289:$AL289,V$42:V$78)</f>
        <v>3.5016610139416775</v>
      </c>
      <c r="W327" cm="1">
        <f t="array" ref="W327">MMULT($B289:$AL289,W$42:W$78)</f>
        <v>5.8215296274278856</v>
      </c>
      <c r="X327" cm="1">
        <f t="array" ref="X327">MMULT($B289:$AL289,X$42:X$78)</f>
        <v>34.530575118886098</v>
      </c>
      <c r="Y327" cm="1">
        <f t="array" ref="Y327">MMULT($B289:$AL289,Y$42:Y$78)</f>
        <v>48.857384526280846</v>
      </c>
      <c r="Z327" cm="1">
        <f t="array" ref="Z327">MMULT($B289:$AL289,Z$42:Z$78)</f>
        <v>3.7023467439266167</v>
      </c>
      <c r="AA327" cm="1">
        <f t="array" ref="AA327">MMULT($B289:$AL289,AA$42:AA$78)</f>
        <v>1.6451182262173867</v>
      </c>
      <c r="AB327" cm="1">
        <f t="array" ref="AB327">MMULT($B289:$AL289,AB$42:AB$78)</f>
        <v>6.6425665017965247</v>
      </c>
      <c r="AC327" cm="1">
        <f t="array" ref="AC327">MMULT($B289:$AL289,AC$42:AC$78)</f>
        <v>36.966047367042997</v>
      </c>
      <c r="AD327" cm="1">
        <f t="array" ref="AD327">MMULT($B289:$AL289,AD$42:AD$78)</f>
        <v>1.1359094218416643</v>
      </c>
      <c r="AE327" cm="1">
        <f t="array" ref="AE327">MMULT($B289:$AL289,AE$42:AE$78)</f>
        <v>2.1982515800138138</v>
      </c>
      <c r="AF327" cm="1">
        <f t="array" ref="AF327">MMULT($B289:$AL289,AF$42:AF$78)</f>
        <v>23.898089504602559</v>
      </c>
      <c r="AG327" cm="1">
        <f t="array" ref="AG327">MMULT($B289:$AL289,AG$42:AG$78)</f>
        <v>7.2612537461072861</v>
      </c>
      <c r="AH327" cm="1">
        <f t="array" ref="AH327">MMULT($B289:$AL289,AH$42:AH$78)</f>
        <v>149.2534316579486</v>
      </c>
      <c r="AI327" cm="1">
        <f t="array" ref="AI327">MMULT($B289:$AL289,AI$42:AI$78)</f>
        <v>11.970747127576908</v>
      </c>
      <c r="AJ327" cm="1">
        <f t="array" ref="AJ327">MMULT($B289:$AL289,AJ$42:AJ$78)</f>
        <v>11.7080398041671</v>
      </c>
      <c r="AK327" cm="1">
        <f t="array" ref="AK327">MMULT($B289:$AL289,AK$42:AK$78)</f>
        <v>32.866226633828525</v>
      </c>
      <c r="AL327" cm="1">
        <f t="array" ref="AL327">MMULT($B289:$AL289,AL$42:AL$78)</f>
        <v>0</v>
      </c>
    </row>
    <row r="328" spans="1:38">
      <c r="A328" s="13" t="s">
        <v>19</v>
      </c>
      <c r="B328" cm="1">
        <f t="array" ref="B328">MMULT($B290:$AL290,B$42:B$78)</f>
        <v>0.46261997350097833</v>
      </c>
      <c r="C328" cm="1">
        <f t="array" ref="C328">MMULT($B290:$AL290,C$42:C$78)</f>
        <v>3.993739491215758E-2</v>
      </c>
      <c r="D328" cm="1">
        <f t="array" ref="D328">MMULT($B290:$AL290,D$42:D$78)</f>
        <v>5.0197457195654458</v>
      </c>
      <c r="E328" cm="1">
        <f t="array" ref="E328">MMULT($B290:$AL290,E$42:E$78)</f>
        <v>0.24163367249699141</v>
      </c>
      <c r="F328" cm="1">
        <f t="array" ref="F328">MMULT($B290:$AL290,F$42:F$78)</f>
        <v>0.7239802621100242</v>
      </c>
      <c r="G328" cm="1">
        <f t="array" ref="G328">MMULT($B290:$AL290,G$42:G$78)</f>
        <v>3.7529237988317057</v>
      </c>
      <c r="H328" cm="1">
        <f t="array" ref="H328">MMULT($B290:$AL290,H$42:H$78)</f>
        <v>0.80901296945059309</v>
      </c>
      <c r="I328" cm="1">
        <f t="array" ref="I328">MMULT($B290:$AL290,I$42:I$78)</f>
        <v>0.12399846862209402</v>
      </c>
      <c r="J328" cm="1">
        <f t="array" ref="J328">MMULT($B290:$AL290,J$42:J$78)</f>
        <v>0.39331081256058542</v>
      </c>
      <c r="K328" cm="1">
        <f t="array" ref="K328">MMULT($B290:$AL290,K$42:K$78)</f>
        <v>4.1048672025258952</v>
      </c>
      <c r="L328" cm="1">
        <f t="array" ref="L328">MMULT($B290:$AL290,L$42:L$78)</f>
        <v>3.5262222453064695</v>
      </c>
      <c r="M328" cm="1">
        <f t="array" ref="M328">MMULT($B290:$AL290,M$42:M$78)</f>
        <v>6.2668293050141308</v>
      </c>
      <c r="N328" cm="1">
        <f t="array" ref="N328">MMULT($B290:$AL290,N$42:N$78)</f>
        <v>5.5827650114902365</v>
      </c>
      <c r="O328" cm="1">
        <f t="array" ref="O328">MMULT($B290:$AL290,O$42:O$78)</f>
        <v>18.277684223609956</v>
      </c>
      <c r="P328" cm="1">
        <f t="array" ref="P328">MMULT($B290:$AL290,P$42:P$78)</f>
        <v>20.130527147972639</v>
      </c>
      <c r="Q328" cm="1">
        <f t="array" ref="Q328">MMULT($B290:$AL290,Q$42:Q$78)</f>
        <v>7.2023440449636862</v>
      </c>
      <c r="R328" cm="1">
        <f t="array" ref="R328">MMULT($B290:$AL290,R$42:R$78)</f>
        <v>1.8577711589205061</v>
      </c>
      <c r="S328" cm="1">
        <f t="array" ref="S328">MMULT($B290:$AL290,S$42:S$78)</f>
        <v>200.81359623030625</v>
      </c>
      <c r="T328" cm="1">
        <f t="array" ref="T328">MMULT($B290:$AL290,T$42:T$78)</f>
        <v>49.407400290960602</v>
      </c>
      <c r="U328" cm="1">
        <f t="array" ref="U328">MMULT($B290:$AL290,U$42:U$78)</f>
        <v>7.2704082653174416</v>
      </c>
      <c r="V328" cm="1">
        <f t="array" ref="V328">MMULT($B290:$AL290,V$42:V$78)</f>
        <v>5.1663124336987352</v>
      </c>
      <c r="W328" cm="1">
        <f t="array" ref="W328">MMULT($B290:$AL290,W$42:W$78)</f>
        <v>3.0656790174555479</v>
      </c>
      <c r="X328" cm="1">
        <f t="array" ref="X328">MMULT($B290:$AL290,X$42:X$78)</f>
        <v>20.755315534257946</v>
      </c>
      <c r="Y328" cm="1">
        <f t="array" ref="Y328">MMULT($B290:$AL290,Y$42:Y$78)</f>
        <v>22.997032210241805</v>
      </c>
      <c r="Z328" cm="1">
        <f t="array" ref="Z328">MMULT($B290:$AL290,Z$42:Z$78)</f>
        <v>0.92128354370391352</v>
      </c>
      <c r="AA328" cm="1">
        <f t="array" ref="AA328">MMULT($B290:$AL290,AA$42:AA$78)</f>
        <v>20.657529955629524</v>
      </c>
      <c r="AB328" cm="1">
        <f t="array" ref="AB328">MMULT($B290:$AL290,AB$42:AB$78)</f>
        <v>9.6126329409020652</v>
      </c>
      <c r="AC328" cm="1">
        <f t="array" ref="AC328">MMULT($B290:$AL290,AC$42:AC$78)</f>
        <v>16.985978784530388</v>
      </c>
      <c r="AD328" cm="1">
        <f t="array" ref="AD328">MMULT($B290:$AL290,AD$42:AD$78)</f>
        <v>0.47948795277206324</v>
      </c>
      <c r="AE328" cm="1">
        <f t="array" ref="AE328">MMULT($B290:$AL290,AE$42:AE$78)</f>
        <v>1.4925968054123842</v>
      </c>
      <c r="AF328" cm="1">
        <f t="array" ref="AF328">MMULT($B290:$AL290,AF$42:AF$78)</f>
        <v>3.2345915258546807</v>
      </c>
      <c r="AG328" cm="1">
        <f t="array" ref="AG328">MMULT($B290:$AL290,AG$42:AG$78)</f>
        <v>0.80791011074364971</v>
      </c>
      <c r="AH328" cm="1">
        <f t="array" ref="AH328">MMULT($B290:$AL290,AH$42:AH$78)</f>
        <v>2.0472433828310934</v>
      </c>
      <c r="AI328" cm="1">
        <f t="array" ref="AI328">MMULT($B290:$AL290,AI$42:AI$78)</f>
        <v>0.32113060813255873</v>
      </c>
      <c r="AJ328" cm="1">
        <f t="array" ref="AJ328">MMULT($B290:$AL290,AJ$42:AJ$78)</f>
        <v>3.8925477426837949</v>
      </c>
      <c r="AK328" cm="1">
        <f t="array" ref="AK328">MMULT($B290:$AL290,AK$42:AK$78)</f>
        <v>10.371774090103306</v>
      </c>
      <c r="AL328" cm="1">
        <f t="array" ref="AL328">MMULT($B290:$AL290,AL$42:AL$78)</f>
        <v>0</v>
      </c>
    </row>
    <row r="329" spans="1:38">
      <c r="A329" s="13" t="s">
        <v>20</v>
      </c>
      <c r="B329" cm="1">
        <f t="array" ref="B329">MMULT($B291:$AL291,B$42:B$78)</f>
        <v>4.3782088330917208</v>
      </c>
      <c r="C329" cm="1">
        <f t="array" ref="C329">MMULT($B291:$AL291,C$42:C$78)</f>
        <v>0.74856842997981921</v>
      </c>
      <c r="D329" cm="1">
        <f t="array" ref="D329">MMULT($B291:$AL291,D$42:D$78)</f>
        <v>29.505363220276099</v>
      </c>
      <c r="E329" cm="1">
        <f t="array" ref="E329">MMULT($B291:$AL291,E$42:E$78)</f>
        <v>1.9382716343164181</v>
      </c>
      <c r="F329" cm="1">
        <f t="array" ref="F329">MMULT($B291:$AL291,F$42:F$78)</f>
        <v>1.5214273865842287</v>
      </c>
      <c r="G329" cm="1">
        <f t="array" ref="G329">MMULT($B291:$AL291,G$42:G$78)</f>
        <v>6.4164294847959917</v>
      </c>
      <c r="H329" cm="1">
        <f t="array" ref="H329">MMULT($B291:$AL291,H$42:H$78)</f>
        <v>1.5619726854580236</v>
      </c>
      <c r="I329" cm="1">
        <f t="array" ref="I329">MMULT($B291:$AL291,I$42:I$78)</f>
        <v>0.37123882489051635</v>
      </c>
      <c r="J329" cm="1">
        <f t="array" ref="J329">MMULT($B291:$AL291,J$42:J$78)</f>
        <v>1.7140903105665055</v>
      </c>
      <c r="K329" cm="1">
        <f t="array" ref="K329">MMULT($B291:$AL291,K$42:K$78)</f>
        <v>6.8924092928228955</v>
      </c>
      <c r="L329" cm="1">
        <f t="array" ref="L329">MMULT($B291:$AL291,L$42:L$78)</f>
        <v>2.350597514802828</v>
      </c>
      <c r="M329" cm="1">
        <f t="array" ref="M329">MMULT($B291:$AL291,M$42:M$78)</f>
        <v>1.6949133220193693</v>
      </c>
      <c r="N329" cm="1">
        <f t="array" ref="N329">MMULT($B291:$AL291,N$42:N$78)</f>
        <v>18.076864316854348</v>
      </c>
      <c r="O329" cm="1">
        <f t="array" ref="O329">MMULT($B291:$AL291,O$42:O$78)</f>
        <v>60.85769294976712</v>
      </c>
      <c r="P329" cm="1">
        <f t="array" ref="P329">MMULT($B291:$AL291,P$42:P$78)</f>
        <v>116.75371735871795</v>
      </c>
      <c r="Q329" cm="1">
        <f t="array" ref="Q329">MMULT($B291:$AL291,Q$42:Q$78)</f>
        <v>14.757178467433743</v>
      </c>
      <c r="R329" cm="1">
        <f t="array" ref="R329">MMULT($B291:$AL291,R$42:R$78)</f>
        <v>10.376562313003493</v>
      </c>
      <c r="S329" cm="1">
        <f t="array" ref="S329">MMULT($B291:$AL291,S$42:S$78)</f>
        <v>288.92438896115021</v>
      </c>
      <c r="T329" cm="1">
        <f t="array" ref="T329">MMULT($B291:$AL291,T$42:T$78)</f>
        <v>66.967477588940724</v>
      </c>
      <c r="U329" cm="1">
        <f t="array" ref="U329">MMULT($B291:$AL291,U$42:U$78)</f>
        <v>11.417173676661983</v>
      </c>
      <c r="V329" cm="1">
        <f t="array" ref="V329">MMULT($B291:$AL291,V$42:V$78)</f>
        <v>7.8919787115986395</v>
      </c>
      <c r="W329" cm="1">
        <f t="array" ref="W329">MMULT($B291:$AL291,W$42:W$78)</f>
        <v>8.3308958495643921</v>
      </c>
      <c r="X329" cm="1">
        <f t="array" ref="X329">MMULT($B291:$AL291,X$42:X$78)</f>
        <v>5.0490509541703776</v>
      </c>
      <c r="Y329" cm="1">
        <f t="array" ref="Y329">MMULT($B291:$AL291,Y$42:Y$78)</f>
        <v>4.3439669492923469</v>
      </c>
      <c r="Z329" cm="1">
        <f t="array" ref="Z329">MMULT($B291:$AL291,Z$42:Z$78)</f>
        <v>0.44934984363265124</v>
      </c>
      <c r="AA329" cm="1">
        <f t="array" ref="AA329">MMULT($B291:$AL291,AA$42:AA$78)</f>
        <v>2.0732995714660314</v>
      </c>
      <c r="AB329" cm="1">
        <f t="array" ref="AB329">MMULT($B291:$AL291,AB$42:AB$78)</f>
        <v>5.6236519294055993</v>
      </c>
      <c r="AC329" cm="1">
        <f t="array" ref="AC329">MMULT($B291:$AL291,AC$42:AC$78)</f>
        <v>7.4631076404035284</v>
      </c>
      <c r="AD329" cm="1">
        <f t="array" ref="AD329">MMULT($B291:$AL291,AD$42:AD$78)</f>
        <v>0.89943799448253103</v>
      </c>
      <c r="AE329" cm="1">
        <f t="array" ref="AE329">MMULT($B291:$AL291,AE$42:AE$78)</f>
        <v>2.5284703780899203</v>
      </c>
      <c r="AF329" cm="1">
        <f t="array" ref="AF329">MMULT($B291:$AL291,AF$42:AF$78)</f>
        <v>17.67516017408844</v>
      </c>
      <c r="AG329" cm="1">
        <f t="array" ref="AG329">MMULT($B291:$AL291,AG$42:AG$78)</f>
        <v>3.5159766745994268</v>
      </c>
      <c r="AH329" cm="1">
        <f t="array" ref="AH329">MMULT($B291:$AL291,AH$42:AH$78)</f>
        <v>6.5714198539467228</v>
      </c>
      <c r="AI329" cm="1">
        <f t="array" ref="AI329">MMULT($B291:$AL291,AI$42:AI$78)</f>
        <v>11.791751844397915</v>
      </c>
      <c r="AJ329" cm="1">
        <f t="array" ref="AJ329">MMULT($B291:$AL291,AJ$42:AJ$78)</f>
        <v>8.7089444418134327</v>
      </c>
      <c r="AK329" cm="1">
        <f t="array" ref="AK329">MMULT($B291:$AL291,AK$42:AK$78)</f>
        <v>18.395726852699234</v>
      </c>
      <c r="AL329" cm="1">
        <f t="array" ref="AL329">MMULT($B291:$AL291,AL$42:AL$78)</f>
        <v>0</v>
      </c>
    </row>
    <row r="330" spans="1:38">
      <c r="A330" s="13" t="s">
        <v>21</v>
      </c>
      <c r="B330" cm="1">
        <f t="array" ref="B330">MMULT($B292:$AL292,B$42:B$78)</f>
        <v>3.5896784544313478</v>
      </c>
      <c r="C330" cm="1">
        <f t="array" ref="C330">MMULT($B292:$AL292,C$42:C$78)</f>
        <v>1.2352751736657059E-2</v>
      </c>
      <c r="D330" cm="1">
        <f t="array" ref="D330">MMULT($B292:$AL292,D$42:D$78)</f>
        <v>9.1956001933374765</v>
      </c>
      <c r="E330" cm="1">
        <f t="array" ref="E330">MMULT($B292:$AL292,E$42:E$78)</f>
        <v>0.15401053606391868</v>
      </c>
      <c r="F330" cm="1">
        <f t="array" ref="F330">MMULT($B292:$AL292,F$42:F$78)</f>
        <v>0.15539096298494803</v>
      </c>
      <c r="G330" cm="1">
        <f t="array" ref="G330">MMULT($B292:$AL292,G$42:G$78)</f>
        <v>1.4205094102630389</v>
      </c>
      <c r="H330" cm="1">
        <f t="array" ref="H330">MMULT($B292:$AL292,H$42:H$78)</f>
        <v>0.23293982505041361</v>
      </c>
      <c r="I330" cm="1">
        <f t="array" ref="I330">MMULT($B292:$AL292,I$42:I$78)</f>
        <v>2.000224217095279E-2</v>
      </c>
      <c r="J330" cm="1">
        <f t="array" ref="J330">MMULT($B292:$AL292,J$42:J$78)</f>
        <v>0.20407909805787577</v>
      </c>
      <c r="K330" cm="1">
        <f t="array" ref="K330">MMULT($B292:$AL292,K$42:K$78)</f>
        <v>0.75970758824103879</v>
      </c>
      <c r="L330" cm="1">
        <f t="array" ref="L330">MMULT($B292:$AL292,L$42:L$78)</f>
        <v>0.19331834591502361</v>
      </c>
      <c r="M330" cm="1">
        <f t="array" ref="M330">MMULT($B292:$AL292,M$42:M$78)</f>
        <v>0.1343284251689007</v>
      </c>
      <c r="N330" cm="1">
        <f t="array" ref="N330">MMULT($B292:$AL292,N$42:N$78)</f>
        <v>9.1358674930387433</v>
      </c>
      <c r="O330" cm="1">
        <f t="array" ref="O330">MMULT($B292:$AL292,O$42:O$78)</f>
        <v>321.92575712089956</v>
      </c>
      <c r="P330" cm="1">
        <f t="array" ref="P330">MMULT($B292:$AL292,P$42:P$78)</f>
        <v>20.244110738877488</v>
      </c>
      <c r="Q330" cm="1">
        <f t="array" ref="Q330">MMULT($B292:$AL292,Q$42:Q$78)</f>
        <v>1.8465586433011771</v>
      </c>
      <c r="R330" cm="1">
        <f t="array" ref="R330">MMULT($B292:$AL292,R$42:R$78)</f>
        <v>6.9115605018199524</v>
      </c>
      <c r="S330" cm="1">
        <f t="array" ref="S330">MMULT($B292:$AL292,S$42:S$78)</f>
        <v>8.8575550863854478</v>
      </c>
      <c r="T330" cm="1">
        <f t="array" ref="T330">MMULT($B292:$AL292,T$42:T$78)</f>
        <v>267.65054618693642</v>
      </c>
      <c r="U330" cm="1">
        <f t="array" ref="U330">MMULT($B292:$AL292,U$42:U$78)</f>
        <v>36.685878961572683</v>
      </c>
      <c r="V330" cm="1">
        <f t="array" ref="V330">MMULT($B292:$AL292,V$42:V$78)</f>
        <v>2.1235696073498578</v>
      </c>
      <c r="W330" cm="1">
        <f t="array" ref="W330">MMULT($B292:$AL292,W$42:W$78)</f>
        <v>8.0346685861442104</v>
      </c>
      <c r="X330" cm="1">
        <f t="array" ref="X330">MMULT($B292:$AL292,X$42:X$78)</f>
        <v>3.1023075646328553</v>
      </c>
      <c r="Y330" cm="1">
        <f t="array" ref="Y330">MMULT($B292:$AL292,Y$42:Y$78)</f>
        <v>2.5090183752881865</v>
      </c>
      <c r="Z330" cm="1">
        <f t="array" ref="Z330">MMULT($B292:$AL292,Z$42:Z$78)</f>
        <v>0.99878274691178093</v>
      </c>
      <c r="AA330" cm="1">
        <f t="array" ref="AA330">MMULT($B292:$AL292,AA$42:AA$78)</f>
        <v>4.7786225547985133</v>
      </c>
      <c r="AB330" cm="1">
        <f t="array" ref="AB330">MMULT($B292:$AL292,AB$42:AB$78)</f>
        <v>2.5432321695793219</v>
      </c>
      <c r="AC330" cm="1">
        <f t="array" ref="AC330">MMULT($B292:$AL292,AC$42:AC$78)</f>
        <v>7.659248848420245</v>
      </c>
      <c r="AD330" cm="1">
        <f t="array" ref="AD330">MMULT($B292:$AL292,AD$42:AD$78)</f>
        <v>0.4333222690507163</v>
      </c>
      <c r="AE330" cm="1">
        <f t="array" ref="AE330">MMULT($B292:$AL292,AE$42:AE$78)</f>
        <v>1.8916917639078876</v>
      </c>
      <c r="AF330" cm="1">
        <f t="array" ref="AF330">MMULT($B292:$AL292,AF$42:AF$78)</f>
        <v>197.00713425843253</v>
      </c>
      <c r="AG330" cm="1">
        <f t="array" ref="AG330">MMULT($B292:$AL292,AG$42:AG$78)</f>
        <v>3.0933949913893151</v>
      </c>
      <c r="AH330" cm="1">
        <f t="array" ref="AH330">MMULT($B292:$AL292,AH$42:AH$78)</f>
        <v>10.904402806860279</v>
      </c>
      <c r="AI330" cm="1">
        <f t="array" ref="AI330">MMULT($B292:$AL292,AI$42:AI$78)</f>
        <v>10.810689889979615</v>
      </c>
      <c r="AJ330" cm="1">
        <f t="array" ref="AJ330">MMULT($B292:$AL292,AJ$42:AJ$78)</f>
        <v>9.6054560028444875</v>
      </c>
      <c r="AK330" cm="1">
        <f t="array" ref="AK330">MMULT($B292:$AL292,AK$42:AK$78)</f>
        <v>11.30755993391435</v>
      </c>
      <c r="AL330" cm="1">
        <f t="array" ref="AL330">MMULT($B292:$AL292,AL$42:AL$78)</f>
        <v>0</v>
      </c>
    </row>
    <row r="331" spans="1:38">
      <c r="A331" s="13" t="s">
        <v>22</v>
      </c>
      <c r="B331" cm="1">
        <f t="array" ref="B331">MMULT($B293:$AL293,B$42:B$78)</f>
        <v>212.9696655729235</v>
      </c>
      <c r="C331" cm="1">
        <f t="array" ref="C331">MMULT($B293:$AL293,C$42:C$78)</f>
        <v>1.6591091758687899</v>
      </c>
      <c r="D331" cm="1">
        <f t="array" ref="D331">MMULT($B293:$AL293,D$42:D$78)</f>
        <v>128.80982864489309</v>
      </c>
      <c r="E331" cm="1">
        <f t="array" ref="E331">MMULT($B293:$AL293,E$42:E$78)</f>
        <v>1.3994159900684859</v>
      </c>
      <c r="F331" cm="1">
        <f t="array" ref="F331">MMULT($B293:$AL293,F$42:F$78)</f>
        <v>2.1695064628887777</v>
      </c>
      <c r="G331" cm="1">
        <f t="array" ref="G331">MMULT($B293:$AL293,G$42:G$78)</f>
        <v>11.61736440700729</v>
      </c>
      <c r="H331" cm="1">
        <f t="array" ref="H331">MMULT($B293:$AL293,H$42:H$78)</f>
        <v>5.206541709713373</v>
      </c>
      <c r="I331" cm="1">
        <f t="array" ref="I331">MMULT($B293:$AL293,I$42:I$78)</f>
        <v>1.5325839391731122</v>
      </c>
      <c r="J331" cm="1">
        <f t="array" ref="J331">MMULT($B293:$AL293,J$42:J$78)</f>
        <v>1.5921911403573954</v>
      </c>
      <c r="K331" cm="1">
        <f t="array" ref="K331">MMULT($B293:$AL293,K$42:K$78)</f>
        <v>18.124962752319203</v>
      </c>
      <c r="L331" cm="1">
        <f t="array" ref="L331">MMULT($B293:$AL293,L$42:L$78)</f>
        <v>7.7649898718077459</v>
      </c>
      <c r="M331" cm="1">
        <f t="array" ref="M331">MMULT($B293:$AL293,M$42:M$78)</f>
        <v>3.5110378486602207</v>
      </c>
      <c r="N331" cm="1">
        <f t="array" ref="N331">MMULT($B293:$AL293,N$42:N$78)</f>
        <v>23.677548834323325</v>
      </c>
      <c r="O331" cm="1">
        <f t="array" ref="O331">MMULT($B293:$AL293,O$42:O$78)</f>
        <v>420.92557340131856</v>
      </c>
      <c r="P331" cm="1">
        <f t="array" ref="P331">MMULT($B293:$AL293,P$42:P$78)</f>
        <v>1168.9522923444176</v>
      </c>
      <c r="Q331" cm="1">
        <f t="array" ref="Q331">MMULT($B293:$AL293,Q$42:Q$78)</f>
        <v>9.1116389987135964</v>
      </c>
      <c r="R331" cm="1">
        <f t="array" ref="R331">MMULT($B293:$AL293,R$42:R$78)</f>
        <v>18.232552912364909</v>
      </c>
      <c r="S331" cm="1">
        <f t="array" ref="S331">MMULT($B293:$AL293,S$42:S$78)</f>
        <v>776.65451530968141</v>
      </c>
      <c r="T331" cm="1">
        <f t="array" ref="T331">MMULT($B293:$AL293,T$42:T$78)</f>
        <v>570.71088801777091</v>
      </c>
      <c r="U331" cm="1">
        <f t="array" ref="U331">MMULT($B293:$AL293,U$42:U$78)</f>
        <v>90.8017768085776</v>
      </c>
      <c r="V331" cm="1">
        <f t="array" ref="V331">MMULT($B293:$AL293,V$42:V$78)</f>
        <v>39.110973977945129</v>
      </c>
      <c r="W331" cm="1">
        <f t="array" ref="W331">MMULT($B293:$AL293,W$42:W$78)</f>
        <v>20.400600856011458</v>
      </c>
      <c r="X331" cm="1">
        <f t="array" ref="X331">MMULT($B293:$AL293,X$42:X$78)</f>
        <v>40.617571339595322</v>
      </c>
      <c r="Y331" cm="1">
        <f t="array" ref="Y331">MMULT($B293:$AL293,Y$42:Y$78)</f>
        <v>16.660821249104881</v>
      </c>
      <c r="Z331" cm="1">
        <f t="array" ref="Z331">MMULT($B293:$AL293,Z$42:Z$78)</f>
        <v>13.662474080305165</v>
      </c>
      <c r="AA331" cm="1">
        <f t="array" ref="AA331">MMULT($B293:$AL293,AA$42:AA$78)</f>
        <v>12.699971978537164</v>
      </c>
      <c r="AB331" cm="1">
        <f t="array" ref="AB331">MMULT($B293:$AL293,AB$42:AB$78)</f>
        <v>15.614187205998272</v>
      </c>
      <c r="AC331" cm="1">
        <f t="array" ref="AC331">MMULT($B293:$AL293,AC$42:AC$78)</f>
        <v>123.42247221814908</v>
      </c>
      <c r="AD331" cm="1">
        <f t="array" ref="AD331">MMULT($B293:$AL293,AD$42:AD$78)</f>
        <v>4.2662015774002766</v>
      </c>
      <c r="AE331" cm="1">
        <f t="array" ref="AE331">MMULT($B293:$AL293,AE$42:AE$78)</f>
        <v>7.509663626589921</v>
      </c>
      <c r="AF331" cm="1">
        <f t="array" ref="AF331">MMULT($B293:$AL293,AF$42:AF$78)</f>
        <v>502.97697097250352</v>
      </c>
      <c r="AG331" cm="1">
        <f t="array" ref="AG331">MMULT($B293:$AL293,AG$42:AG$78)</f>
        <v>20.530605540960405</v>
      </c>
      <c r="AH331" cm="1">
        <f t="array" ref="AH331">MMULT($B293:$AL293,AH$42:AH$78)</f>
        <v>449.67573376794974</v>
      </c>
      <c r="AI331" cm="1">
        <f t="array" ref="AI331">MMULT($B293:$AL293,AI$42:AI$78)</f>
        <v>42.758451402558812</v>
      </c>
      <c r="AJ331" cm="1">
        <f t="array" ref="AJ331">MMULT($B293:$AL293,AJ$42:AJ$78)</f>
        <v>74.439850652494755</v>
      </c>
      <c r="AK331" cm="1">
        <f t="array" ref="AK331">MMULT($B293:$AL293,AK$42:AK$78)</f>
        <v>29.015696172541585</v>
      </c>
      <c r="AL331" cm="1">
        <f t="array" ref="AL331">MMULT($B293:$AL293,AL$42:AL$78)</f>
        <v>0</v>
      </c>
    </row>
    <row r="332" spans="1:38">
      <c r="A332" s="13" t="s">
        <v>23</v>
      </c>
      <c r="B332" cm="1">
        <f t="array" ref="B332">MMULT($B294:$AL294,B$42:B$78)</f>
        <v>71.435360038995313</v>
      </c>
      <c r="C332" cm="1">
        <f t="array" ref="C332">MMULT($B294:$AL294,C$42:C$78)</f>
        <v>1.3153643084722948</v>
      </c>
      <c r="D332" cm="1">
        <f t="array" ref="D332">MMULT($B294:$AL294,D$42:D$78)</f>
        <v>433.55207667090792</v>
      </c>
      <c r="E332" cm="1">
        <f t="array" ref="E332">MMULT($B294:$AL294,E$42:E$78)</f>
        <v>10.120380658081841</v>
      </c>
      <c r="F332" cm="1">
        <f t="array" ref="F332">MMULT($B294:$AL294,F$42:F$78)</f>
        <v>32.297554931307381</v>
      </c>
      <c r="G332" cm="1">
        <f t="array" ref="G332">MMULT($B294:$AL294,G$42:G$78)</f>
        <v>87.446249136582637</v>
      </c>
      <c r="H332" cm="1">
        <f t="array" ref="H332">MMULT($B294:$AL294,H$42:H$78)</f>
        <v>55.309582283157049</v>
      </c>
      <c r="I332" cm="1">
        <f t="array" ref="I332">MMULT($B294:$AL294,I$42:I$78)</f>
        <v>10.558303543676498</v>
      </c>
      <c r="J332" cm="1">
        <f t="array" ref="J332">MMULT($B294:$AL294,J$42:J$78)</f>
        <v>19.117467413445169</v>
      </c>
      <c r="K332" cm="1">
        <f t="array" ref="K332">MMULT($B294:$AL294,K$42:K$78)</f>
        <v>67.259895088504621</v>
      </c>
      <c r="L332" cm="1">
        <f t="array" ref="L332">MMULT($B294:$AL294,L$42:L$78)</f>
        <v>5.8380443135309594</v>
      </c>
      <c r="M332" cm="1">
        <f t="array" ref="M332">MMULT($B294:$AL294,M$42:M$78)</f>
        <v>3.7761049754257106</v>
      </c>
      <c r="N332" cm="1">
        <f t="array" ref="N332">MMULT($B294:$AL294,N$42:N$78)</f>
        <v>7.9334925807636498</v>
      </c>
      <c r="O332" cm="1">
        <f t="array" ref="O332">MMULT($B294:$AL294,O$42:O$78)</f>
        <v>42.644121432845324</v>
      </c>
      <c r="P332" cm="1">
        <f t="array" ref="P332">MMULT($B294:$AL294,P$42:P$78)</f>
        <v>23.81709956354095</v>
      </c>
      <c r="Q332" cm="1">
        <f t="array" ref="Q332">MMULT($B294:$AL294,Q$42:Q$78)</f>
        <v>4866.5846058424304</v>
      </c>
      <c r="R332" cm="1">
        <f t="array" ref="R332">MMULT($B294:$AL294,R$42:R$78)</f>
        <v>49.243552152391352</v>
      </c>
      <c r="S332" cm="1">
        <f t="array" ref="S332">MMULT($B294:$AL294,S$42:S$78)</f>
        <v>84.824075047204502</v>
      </c>
      <c r="T332" cm="1">
        <f t="array" ref="T332">MMULT($B294:$AL294,T$42:T$78)</f>
        <v>685.59494445109829</v>
      </c>
      <c r="U332" cm="1">
        <f t="array" ref="U332">MMULT($B294:$AL294,U$42:U$78)</f>
        <v>138.11590969199753</v>
      </c>
      <c r="V332" cm="1">
        <f t="array" ref="V332">MMULT($B294:$AL294,V$42:V$78)</f>
        <v>327.67925808905312</v>
      </c>
      <c r="W332" cm="1">
        <f t="array" ref="W332">MMULT($B294:$AL294,W$42:W$78)</f>
        <v>279.39587678755049</v>
      </c>
      <c r="X332" cm="1">
        <f t="array" ref="X332">MMULT($B294:$AL294,X$42:X$78)</f>
        <v>126.67644475018577</v>
      </c>
      <c r="Y332" cm="1">
        <f t="array" ref="Y332">MMULT($B294:$AL294,Y$42:Y$78)</f>
        <v>51.432242709446435</v>
      </c>
      <c r="Z332" cm="1">
        <f t="array" ref="Z332">MMULT($B294:$AL294,Z$42:Z$78)</f>
        <v>40.256142591643311</v>
      </c>
      <c r="AA332" cm="1">
        <f t="array" ref="AA332">MMULT($B294:$AL294,AA$42:AA$78)</f>
        <v>162.51475541871673</v>
      </c>
      <c r="AB332" cm="1">
        <f t="array" ref="AB332">MMULT($B294:$AL294,AB$42:AB$78)</f>
        <v>70.016347645636046</v>
      </c>
      <c r="AC332" cm="1">
        <f t="array" ref="AC332">MMULT($B294:$AL294,AC$42:AC$78)</f>
        <v>74.593427562921875</v>
      </c>
      <c r="AD332" cm="1">
        <f t="array" ref="AD332">MMULT($B294:$AL294,AD$42:AD$78)</f>
        <v>10.057877136475959</v>
      </c>
      <c r="AE332" cm="1">
        <f t="array" ref="AE332">MMULT($B294:$AL294,AE$42:AE$78)</f>
        <v>7.4170264747531549</v>
      </c>
      <c r="AF332" cm="1">
        <f t="array" ref="AF332">MMULT($B294:$AL294,AF$42:AF$78)</f>
        <v>459.07912197013997</v>
      </c>
      <c r="AG332" cm="1">
        <f t="array" ref="AG332">MMULT($B294:$AL294,AG$42:AG$78)</f>
        <v>278.52142926317867</v>
      </c>
      <c r="AH332" cm="1">
        <f t="array" ref="AH332">MMULT($B294:$AL294,AH$42:AH$78)</f>
        <v>269.8352818855613</v>
      </c>
      <c r="AI332" cm="1">
        <f t="array" ref="AI332">MMULT($B294:$AL294,AI$42:AI$78)</f>
        <v>165.24735101906654</v>
      </c>
      <c r="AJ332" cm="1">
        <f t="array" ref="AJ332">MMULT($B294:$AL294,AJ$42:AJ$78)</f>
        <v>276.36844226485562</v>
      </c>
      <c r="AK332" cm="1">
        <f t="array" ref="AK332">MMULT($B294:$AL294,AK$42:AK$78)</f>
        <v>55.713754474588583</v>
      </c>
      <c r="AL332" cm="1">
        <f t="array" ref="AL332">MMULT($B294:$AL294,AL$42:AL$78)</f>
        <v>0</v>
      </c>
    </row>
    <row r="333" spans="1:38">
      <c r="A333" s="13" t="s">
        <v>24</v>
      </c>
      <c r="B333" cm="1">
        <f t="array" ref="B333">MMULT($B295:$AL295,B$42:B$78)</f>
        <v>42.155843308569224</v>
      </c>
      <c r="C333" cm="1">
        <f t="array" ref="C333">MMULT($B295:$AL295,C$42:C$78)</f>
        <v>0.46175344999231521</v>
      </c>
      <c r="D333" cm="1">
        <f t="array" ref="D333">MMULT($B295:$AL295,D$42:D$78)</f>
        <v>272.55109892609494</v>
      </c>
      <c r="E333" cm="1">
        <f t="array" ref="E333">MMULT($B295:$AL295,E$42:E$78)</f>
        <v>15.129333762109018</v>
      </c>
      <c r="F333" cm="1">
        <f t="array" ref="F333">MMULT($B295:$AL295,F$42:F$78)</f>
        <v>24.258913883707379</v>
      </c>
      <c r="G333" cm="1">
        <f t="array" ref="G333">MMULT($B295:$AL295,G$42:G$78)</f>
        <v>88.69868094522927</v>
      </c>
      <c r="H333" cm="1">
        <f t="array" ref="H333">MMULT($B295:$AL295,H$42:H$78)</f>
        <v>17.773854531779836</v>
      </c>
      <c r="I333" cm="1">
        <f t="array" ref="I333">MMULT($B295:$AL295,I$42:I$78)</f>
        <v>10.208484589790483</v>
      </c>
      <c r="J333" cm="1">
        <f t="array" ref="J333">MMULT($B295:$AL295,J$42:J$78)</f>
        <v>10.230890642731541</v>
      </c>
      <c r="K333" cm="1">
        <f t="array" ref="K333">MMULT($B295:$AL295,K$42:K$78)</f>
        <v>103.65209118155724</v>
      </c>
      <c r="L333" cm="1">
        <f t="array" ref="L333">MMULT($B295:$AL295,L$42:L$78)</f>
        <v>3.6903642869321223</v>
      </c>
      <c r="M333" cm="1">
        <f t="array" ref="M333">MMULT($B295:$AL295,M$42:M$78)</f>
        <v>2.9150979937841486</v>
      </c>
      <c r="N333" cm="1">
        <f t="array" ref="N333">MMULT($B295:$AL295,N$42:N$78)</f>
        <v>8.1543136520772208</v>
      </c>
      <c r="O333" cm="1">
        <f t="array" ref="O333">MMULT($B295:$AL295,O$42:O$78)</f>
        <v>31.79316016763941</v>
      </c>
      <c r="P333" cm="1">
        <f t="array" ref="P333">MMULT($B295:$AL295,P$42:P$78)</f>
        <v>51.927927852853799</v>
      </c>
      <c r="Q333" cm="1">
        <f t="array" ref="Q333">MMULT($B295:$AL295,Q$42:Q$78)</f>
        <v>94.294925720172969</v>
      </c>
      <c r="R333" cm="1">
        <f t="array" ref="R333">MMULT($B295:$AL295,R$42:R$78)</f>
        <v>1004.8728450880087</v>
      </c>
      <c r="S333" cm="1">
        <f t="array" ref="S333">MMULT($B295:$AL295,S$42:S$78)</f>
        <v>679.95236002514594</v>
      </c>
      <c r="T333" cm="1">
        <f t="array" ref="T333">MMULT($B295:$AL295,T$42:T$78)</f>
        <v>556.95508103551197</v>
      </c>
      <c r="U333" cm="1">
        <f t="array" ref="U333">MMULT($B295:$AL295,U$42:U$78)</f>
        <v>63.941911126215913</v>
      </c>
      <c r="V333" cm="1">
        <f t="array" ref="V333">MMULT($B295:$AL295,V$42:V$78)</f>
        <v>172.49992113785385</v>
      </c>
      <c r="W333" cm="1">
        <f t="array" ref="W333">MMULT($B295:$AL295,W$42:W$78)</f>
        <v>139.37089207586766</v>
      </c>
      <c r="X333" cm="1">
        <f t="array" ref="X333">MMULT($B295:$AL295,X$42:X$78)</f>
        <v>51.316669895902393</v>
      </c>
      <c r="Y333" cm="1">
        <f t="array" ref="Y333">MMULT($B295:$AL295,Y$42:Y$78)</f>
        <v>137.51777819208326</v>
      </c>
      <c r="Z333" cm="1">
        <f t="array" ref="Z333">MMULT($B295:$AL295,Z$42:Z$78)</f>
        <v>39.791023168092693</v>
      </c>
      <c r="AA333" cm="1">
        <f t="array" ref="AA333">MMULT($B295:$AL295,AA$42:AA$78)</f>
        <v>372.98898091818927</v>
      </c>
      <c r="AB333" cm="1">
        <f t="array" ref="AB333">MMULT($B295:$AL295,AB$42:AB$78)</f>
        <v>98.184102210101628</v>
      </c>
      <c r="AC333" cm="1">
        <f t="array" ref="AC333">MMULT($B295:$AL295,AC$42:AC$78)</f>
        <v>175.67494126328432</v>
      </c>
      <c r="AD333" cm="1">
        <f t="array" ref="AD333">MMULT($B295:$AL295,AD$42:AD$78)</f>
        <v>30.061431438303178</v>
      </c>
      <c r="AE333" cm="1">
        <f t="array" ref="AE333">MMULT($B295:$AL295,AE$42:AE$78)</f>
        <v>28.180248110327639</v>
      </c>
      <c r="AF333" cm="1">
        <f t="array" ref="AF333">MMULT($B295:$AL295,AF$42:AF$78)</f>
        <v>1663.6592018630088</v>
      </c>
      <c r="AG333" cm="1">
        <f t="array" ref="AG333">MMULT($B295:$AL295,AG$42:AG$78)</f>
        <v>305.7503930507271</v>
      </c>
      <c r="AH333" cm="1">
        <f t="array" ref="AH333">MMULT($B295:$AL295,AH$42:AH$78)</f>
        <v>376.2779645866737</v>
      </c>
      <c r="AI333" cm="1">
        <f t="array" ref="AI333">MMULT($B295:$AL295,AI$42:AI$78)</f>
        <v>149.48803567693713</v>
      </c>
      <c r="AJ333" cm="1">
        <f t="array" ref="AJ333">MMULT($B295:$AL295,AJ$42:AJ$78)</f>
        <v>143.51811838491116</v>
      </c>
      <c r="AK333" cm="1">
        <f t="array" ref="AK333">MMULT($B295:$AL295,AK$42:AK$78)</f>
        <v>51.500577242752165</v>
      </c>
      <c r="AL333" cm="1">
        <f t="array" ref="AL333">MMULT($B295:$AL295,AL$42:AL$78)</f>
        <v>0</v>
      </c>
    </row>
    <row r="334" spans="1:38">
      <c r="A334" s="13" t="s">
        <v>25</v>
      </c>
      <c r="B334" cm="1">
        <f t="array" ref="B334">MMULT($B296:$AL296,B$42:B$78)</f>
        <v>27.40391291365053</v>
      </c>
      <c r="C334" cm="1">
        <f t="array" ref="C334">MMULT($B296:$AL296,C$42:C$78)</f>
        <v>0.62697827524486405</v>
      </c>
      <c r="D334" cm="1">
        <f t="array" ref="D334">MMULT($B296:$AL296,D$42:D$78)</f>
        <v>32.898415914876182</v>
      </c>
      <c r="E334" cm="1">
        <f t="array" ref="E334">MMULT($B296:$AL296,E$42:E$78)</f>
        <v>2.1188151529554506</v>
      </c>
      <c r="F334" cm="1">
        <f t="array" ref="F334">MMULT($B296:$AL296,F$42:F$78)</f>
        <v>1.8885717330806802</v>
      </c>
      <c r="G334" cm="1">
        <f t="array" ref="G334">MMULT($B296:$AL296,G$42:G$78)</f>
        <v>36.059116941979397</v>
      </c>
      <c r="H334" cm="1">
        <f t="array" ref="H334">MMULT($B296:$AL296,H$42:H$78)</f>
        <v>1.9845057534532005</v>
      </c>
      <c r="I334" cm="1">
        <f t="array" ref="I334">MMULT($B296:$AL296,I$42:I$78)</f>
        <v>0.95334019204779985</v>
      </c>
      <c r="J334" cm="1">
        <f t="array" ref="J334">MMULT($B296:$AL296,J$42:J$78)</f>
        <v>1.6206529240146852</v>
      </c>
      <c r="K334" cm="1">
        <f t="array" ref="K334">MMULT($B296:$AL296,K$42:K$78)</f>
        <v>7.2136851586968138</v>
      </c>
      <c r="L334" cm="1">
        <f t="array" ref="L334">MMULT($B296:$AL296,L$42:L$78)</f>
        <v>1.7328793887378791</v>
      </c>
      <c r="M334" cm="1">
        <f t="array" ref="M334">MMULT($B296:$AL296,M$42:M$78)</f>
        <v>1.465552543904064</v>
      </c>
      <c r="N334" cm="1">
        <f t="array" ref="N334">MMULT($B296:$AL296,N$42:N$78)</f>
        <v>13.55774519280205</v>
      </c>
      <c r="O334" cm="1">
        <f t="array" ref="O334">MMULT($B296:$AL296,O$42:O$78)</f>
        <v>22.241198134075731</v>
      </c>
      <c r="P334" cm="1">
        <f t="array" ref="P334">MMULT($B296:$AL296,P$42:P$78)</f>
        <v>32.798936064838607</v>
      </c>
      <c r="Q334" cm="1">
        <f t="array" ref="Q334">MMULT($B296:$AL296,Q$42:Q$78)</f>
        <v>141.09642652213242</v>
      </c>
      <c r="R334" cm="1">
        <f t="array" ref="R334">MMULT($B296:$AL296,R$42:R$78)</f>
        <v>60.062970515960124</v>
      </c>
      <c r="S334" cm="1">
        <f t="array" ref="S334">MMULT($B296:$AL296,S$42:S$78)</f>
        <v>16024.471992466657</v>
      </c>
      <c r="T334" cm="1">
        <f t="array" ref="T334">MMULT($B296:$AL296,T$42:T$78)</f>
        <v>106.41923908605906</v>
      </c>
      <c r="U334" cm="1">
        <f t="array" ref="U334">MMULT($B296:$AL296,U$42:U$78)</f>
        <v>45.614255652317134</v>
      </c>
      <c r="V334" cm="1">
        <f t="array" ref="V334">MMULT($B296:$AL296,V$42:V$78)</f>
        <v>26.238253207482561</v>
      </c>
      <c r="W334" cm="1">
        <f t="array" ref="W334">MMULT($B296:$AL296,W$42:W$78)</f>
        <v>100.99004140476109</v>
      </c>
      <c r="X334" cm="1">
        <f t="array" ref="X334">MMULT($B296:$AL296,X$42:X$78)</f>
        <v>66.243223180657509</v>
      </c>
      <c r="Y334" cm="1">
        <f t="array" ref="Y334">MMULT($B296:$AL296,Y$42:Y$78)</f>
        <v>35.993406872401252</v>
      </c>
      <c r="Z334" cm="1">
        <f t="array" ref="Z334">MMULT($B296:$AL296,Z$42:Z$78)</f>
        <v>152.46318273689394</v>
      </c>
      <c r="AA334" cm="1">
        <f t="array" ref="AA334">MMULT($B296:$AL296,AA$42:AA$78)</f>
        <v>1513.6528670947748</v>
      </c>
      <c r="AB334" cm="1">
        <f t="array" ref="AB334">MMULT($B296:$AL296,AB$42:AB$78)</f>
        <v>30.600171494834523</v>
      </c>
      <c r="AC334" cm="1">
        <f t="array" ref="AC334">MMULT($B296:$AL296,AC$42:AC$78)</f>
        <v>392.22560333586239</v>
      </c>
      <c r="AD334" cm="1">
        <f t="array" ref="AD334">MMULT($B296:$AL296,AD$42:AD$78)</f>
        <v>6.2450974928915999</v>
      </c>
      <c r="AE334" cm="1">
        <f t="array" ref="AE334">MMULT($B296:$AL296,AE$42:AE$78)</f>
        <v>19.258027257722123</v>
      </c>
      <c r="AF334" cm="1">
        <f t="array" ref="AF334">MMULT($B296:$AL296,AF$42:AF$78)</f>
        <v>1557.2405965296048</v>
      </c>
      <c r="AG334" cm="1">
        <f t="array" ref="AG334">MMULT($B296:$AL296,AG$42:AG$78)</f>
        <v>416.36858366851521</v>
      </c>
      <c r="AH334" cm="1">
        <f t="array" ref="AH334">MMULT($B296:$AL296,AH$42:AH$78)</f>
        <v>136.63668345623211</v>
      </c>
      <c r="AI334" cm="1">
        <f t="array" ref="AI334">MMULT($B296:$AL296,AI$42:AI$78)</f>
        <v>261.95552500303381</v>
      </c>
      <c r="AJ334" cm="1">
        <f t="array" ref="AJ334">MMULT($B296:$AL296,AJ$42:AJ$78)</f>
        <v>357.91644292057345</v>
      </c>
      <c r="AK334" cm="1">
        <f t="array" ref="AK334">MMULT($B296:$AL296,AK$42:AK$78)</f>
        <v>31.592311495176379</v>
      </c>
      <c r="AL334" cm="1">
        <f t="array" ref="AL334">MMULT($B296:$AL296,AL$42:AL$78)</f>
        <v>0</v>
      </c>
    </row>
    <row r="335" spans="1:38">
      <c r="A335" s="13" t="s">
        <v>26</v>
      </c>
      <c r="B335" cm="1">
        <f t="array" ref="B335">MMULT($B297:$AL297,B$42:B$78)</f>
        <v>415.88058203903552</v>
      </c>
      <c r="C335" cm="1">
        <f t="array" ref="C335">MMULT($B297:$AL297,C$42:C$78)</f>
        <v>6.9087392538564263</v>
      </c>
      <c r="D335" cm="1">
        <f t="array" ref="D335">MMULT($B297:$AL297,D$42:D$78)</f>
        <v>2784.5456020440483</v>
      </c>
      <c r="E335" cm="1">
        <f t="array" ref="E335">MMULT($B297:$AL297,E$42:E$78)</f>
        <v>138.98230275160904</v>
      </c>
      <c r="F335" cm="1">
        <f t="array" ref="F335">MMULT($B297:$AL297,F$42:F$78)</f>
        <v>80.952422643481114</v>
      </c>
      <c r="G335" cm="1">
        <f t="array" ref="G335">MMULT($B297:$AL297,G$42:G$78)</f>
        <v>184.26656922998222</v>
      </c>
      <c r="H335" cm="1">
        <f t="array" ref="H335">MMULT($B297:$AL297,H$42:H$78)</f>
        <v>100.74023245654419</v>
      </c>
      <c r="I335" cm="1">
        <f t="array" ref="I335">MMULT($B297:$AL297,I$42:I$78)</f>
        <v>103.71743981128706</v>
      </c>
      <c r="J335" cm="1">
        <f t="array" ref="J335">MMULT($B297:$AL297,J$42:J$78)</f>
        <v>65.677565350164272</v>
      </c>
      <c r="K335" cm="1">
        <f t="array" ref="K335">MMULT($B297:$AL297,K$42:K$78)</f>
        <v>187.32406109156159</v>
      </c>
      <c r="L335" cm="1">
        <f t="array" ref="L335">MMULT($B297:$AL297,L$42:L$78)</f>
        <v>51.816922205508192</v>
      </c>
      <c r="M335" cm="1">
        <f t="array" ref="M335">MMULT($B297:$AL297,M$42:M$78)</f>
        <v>46.668602112348843</v>
      </c>
      <c r="N335" cm="1">
        <f t="array" ref="N335">MMULT($B297:$AL297,N$42:N$78)</f>
        <v>137.30272482382225</v>
      </c>
      <c r="O335" cm="1">
        <f t="array" ref="O335">MMULT($B297:$AL297,O$42:O$78)</f>
        <v>813.56946982492877</v>
      </c>
      <c r="P335" cm="1">
        <f t="array" ref="P335">MMULT($B297:$AL297,P$42:P$78)</f>
        <v>996.83827214895973</v>
      </c>
      <c r="Q335" cm="1">
        <f t="array" ref="Q335">MMULT($B297:$AL297,Q$42:Q$78)</f>
        <v>216.16733676314252</v>
      </c>
      <c r="R335" cm="1">
        <f t="array" ref="R335">MMULT($B297:$AL297,R$42:R$78)</f>
        <v>148.68636077177683</v>
      </c>
      <c r="S335" cm="1">
        <f t="array" ref="S335">MMULT($B297:$AL297,S$42:S$78)</f>
        <v>5306.1523260472868</v>
      </c>
      <c r="T335" cm="1">
        <f t="array" ref="T335">MMULT($B297:$AL297,T$42:T$78)</f>
        <v>5958.7892335033994</v>
      </c>
      <c r="U335" cm="1">
        <f t="array" ref="U335">MMULT($B297:$AL297,U$42:U$78)</f>
        <v>524.48927666610473</v>
      </c>
      <c r="V335" cm="1">
        <f t="array" ref="V335">MMULT($B297:$AL297,V$42:V$78)</f>
        <v>2732.3685403122681</v>
      </c>
      <c r="W335" cm="1">
        <f t="array" ref="W335">MMULT($B297:$AL297,W$42:W$78)</f>
        <v>539.21278093454953</v>
      </c>
      <c r="X335" cm="1">
        <f t="array" ref="X335">MMULT($B297:$AL297,X$42:X$78)</f>
        <v>212.95992273817677</v>
      </c>
      <c r="Y335" cm="1">
        <f t="array" ref="Y335">MMULT($B297:$AL297,Y$42:Y$78)</f>
        <v>375.53212685154745</v>
      </c>
      <c r="Z335" cm="1">
        <f t="array" ref="Z335">MMULT($B297:$AL297,Z$42:Z$78)</f>
        <v>123.03296039050051</v>
      </c>
      <c r="AA335" cm="1">
        <f t="array" ref="AA335">MMULT($B297:$AL297,AA$42:AA$78)</f>
        <v>377.04717598239785</v>
      </c>
      <c r="AB335" cm="1">
        <f t="array" ref="AB335">MMULT($B297:$AL297,AB$42:AB$78)</f>
        <v>242.35448457605281</v>
      </c>
      <c r="AC335" cm="1">
        <f t="array" ref="AC335">MMULT($B297:$AL297,AC$42:AC$78)</f>
        <v>424.33366080270878</v>
      </c>
      <c r="AD335" cm="1">
        <f t="array" ref="AD335">MMULT($B297:$AL297,AD$42:AD$78)</f>
        <v>49.701326926070152</v>
      </c>
      <c r="AE335" cm="1">
        <f t="array" ref="AE335">MMULT($B297:$AL297,AE$42:AE$78)</f>
        <v>71.515161131047037</v>
      </c>
      <c r="AF335" cm="1">
        <f t="array" ref="AF335">MMULT($B297:$AL297,AF$42:AF$78)</f>
        <v>764.09338044905053</v>
      </c>
      <c r="AG335" cm="1">
        <f t="array" ref="AG335">MMULT($B297:$AL297,AG$42:AG$78)</f>
        <v>565.49268822638157</v>
      </c>
      <c r="AH335" cm="1">
        <f t="array" ref="AH335">MMULT($B297:$AL297,AH$42:AH$78)</f>
        <v>2346.1244464433589</v>
      </c>
      <c r="AI335" cm="1">
        <f t="array" ref="AI335">MMULT($B297:$AL297,AI$42:AI$78)</f>
        <v>421.82340764661814</v>
      </c>
      <c r="AJ335" cm="1">
        <f t="array" ref="AJ335">MMULT($B297:$AL297,AJ$42:AJ$78)</f>
        <v>669.28502987321735</v>
      </c>
      <c r="AK335" cm="1">
        <f t="array" ref="AK335">MMULT($B297:$AL297,AK$42:AK$78)</f>
        <v>342.68184775527345</v>
      </c>
      <c r="AL335" cm="1">
        <f t="array" ref="AL335">MMULT($B297:$AL297,AL$42:AL$78)</f>
        <v>0</v>
      </c>
    </row>
    <row r="336" spans="1:38">
      <c r="A336" s="13" t="s">
        <v>27</v>
      </c>
      <c r="B336" cm="1">
        <f t="array" ref="B336">MMULT($B298:$AL298,B$42:B$78)</f>
        <v>68.519391219147337</v>
      </c>
      <c r="C336" cm="1">
        <f t="array" ref="C336">MMULT($B298:$AL298,C$42:C$78)</f>
        <v>2.7256337231637162</v>
      </c>
      <c r="D336" cm="1">
        <f t="array" ref="D336">MMULT($B298:$AL298,D$42:D$78)</f>
        <v>993.77690172673726</v>
      </c>
      <c r="E336" cm="1">
        <f t="array" ref="E336">MMULT($B298:$AL298,E$42:E$78)</f>
        <v>34.096752030568453</v>
      </c>
      <c r="F336" cm="1">
        <f t="array" ref="F336">MMULT($B298:$AL298,F$42:F$78)</f>
        <v>40.617095547168269</v>
      </c>
      <c r="G336" cm="1">
        <f t="array" ref="G336">MMULT($B298:$AL298,G$42:G$78)</f>
        <v>171.21708346240831</v>
      </c>
      <c r="H336" cm="1">
        <f t="array" ref="H336">MMULT($B298:$AL298,H$42:H$78)</f>
        <v>52.196618189982402</v>
      </c>
      <c r="I336" cm="1">
        <f t="array" ref="I336">MMULT($B298:$AL298,I$42:I$78)</f>
        <v>27.292911420909494</v>
      </c>
      <c r="J336" cm="1">
        <f t="array" ref="J336">MMULT($B298:$AL298,J$42:J$78)</f>
        <v>29.841126433760081</v>
      </c>
      <c r="K336" cm="1">
        <f t="array" ref="K336">MMULT($B298:$AL298,K$42:K$78)</f>
        <v>59.947149858236628</v>
      </c>
      <c r="L336" cm="1">
        <f t="array" ref="L336">MMULT($B298:$AL298,L$42:L$78)</f>
        <v>13.026916193683347</v>
      </c>
      <c r="M336" cm="1">
        <f t="array" ref="M336">MMULT($B298:$AL298,M$42:M$78)</f>
        <v>10.259039827750984</v>
      </c>
      <c r="N336" cm="1">
        <f t="array" ref="N336">MMULT($B298:$AL298,N$42:N$78)</f>
        <v>28.200521590914004</v>
      </c>
      <c r="O336" cm="1">
        <f t="array" ref="O336">MMULT($B298:$AL298,O$42:O$78)</f>
        <v>141.68158613251995</v>
      </c>
      <c r="P336" cm="1">
        <f t="array" ref="P336">MMULT($B298:$AL298,P$42:P$78)</f>
        <v>180.89988889735537</v>
      </c>
      <c r="Q336" cm="1">
        <f t="array" ref="Q336">MMULT($B298:$AL298,Q$42:Q$78)</f>
        <v>163.63397571907817</v>
      </c>
      <c r="R336" cm="1">
        <f t="array" ref="R336">MMULT($B298:$AL298,R$42:R$78)</f>
        <v>106.71406878804342</v>
      </c>
      <c r="S336" cm="1">
        <f t="array" ref="S336">MMULT($B298:$AL298,S$42:S$78)</f>
        <v>1479.6707301235579</v>
      </c>
      <c r="T336" cm="1">
        <f t="array" ref="T336">MMULT($B298:$AL298,T$42:T$78)</f>
        <v>7513.3592558203645</v>
      </c>
      <c r="U336" cm="1">
        <f t="array" ref="U336">MMULT($B298:$AL298,U$42:U$78)</f>
        <v>3786.2778504918147</v>
      </c>
      <c r="V336" cm="1">
        <f t="array" ref="V336">MMULT($B298:$AL298,V$42:V$78)</f>
        <v>898.63724025753561</v>
      </c>
      <c r="W336" cm="1">
        <f t="array" ref="W336">MMULT($B298:$AL298,W$42:W$78)</f>
        <v>511.99390042414734</v>
      </c>
      <c r="X336" cm="1">
        <f t="array" ref="X336">MMULT($B298:$AL298,X$42:X$78)</f>
        <v>201.47681565695814</v>
      </c>
      <c r="Y336" cm="1">
        <f t="array" ref="Y336">MMULT($B298:$AL298,Y$42:Y$78)</f>
        <v>386.10753404342478</v>
      </c>
      <c r="Z336" cm="1">
        <f t="array" ref="Z336">MMULT($B298:$AL298,Z$42:Z$78)</f>
        <v>264.62004044179753</v>
      </c>
      <c r="AA336" cm="1">
        <f t="array" ref="AA336">MMULT($B298:$AL298,AA$42:AA$78)</f>
        <v>387.84530348267657</v>
      </c>
      <c r="AB336" cm="1">
        <f t="array" ref="AB336">MMULT($B298:$AL298,AB$42:AB$78)</f>
        <v>326.17358280842529</v>
      </c>
      <c r="AC336" cm="1">
        <f t="array" ref="AC336">MMULT($B298:$AL298,AC$42:AC$78)</f>
        <v>444.9607651352859</v>
      </c>
      <c r="AD336" cm="1">
        <f t="array" ref="AD336">MMULT($B298:$AL298,AD$42:AD$78)</f>
        <v>45.139080585897716</v>
      </c>
      <c r="AE336" cm="1">
        <f t="array" ref="AE336">MMULT($B298:$AL298,AE$42:AE$78)</f>
        <v>84.129010418184578</v>
      </c>
      <c r="AF336" cm="1">
        <f t="array" ref="AF336">MMULT($B298:$AL298,AF$42:AF$78)</f>
        <v>2219.424585583899</v>
      </c>
      <c r="AG336" cm="1">
        <f t="array" ref="AG336">MMULT($B298:$AL298,AG$42:AG$78)</f>
        <v>876.16872818148636</v>
      </c>
      <c r="AH336" cm="1">
        <f t="array" ref="AH336">MMULT($B298:$AL298,AH$42:AH$78)</f>
        <v>527.40321917808899</v>
      </c>
      <c r="AI336" cm="1">
        <f t="array" ref="AI336">MMULT($B298:$AL298,AI$42:AI$78)</f>
        <v>294.97687785257193</v>
      </c>
      <c r="AJ336" cm="1">
        <f t="array" ref="AJ336">MMULT($B298:$AL298,AJ$42:AJ$78)</f>
        <v>469.59374731549218</v>
      </c>
      <c r="AK336" cm="1">
        <f t="array" ref="AK336">MMULT($B298:$AL298,AK$42:AK$78)</f>
        <v>280.30880565616991</v>
      </c>
      <c r="AL336" cm="1">
        <f t="array" ref="AL336">MMULT($B298:$AL298,AL$42:AL$78)</f>
        <v>0</v>
      </c>
    </row>
    <row r="337" spans="1:38">
      <c r="A337" s="13" t="s">
        <v>28</v>
      </c>
      <c r="B337" cm="1">
        <f t="array" ref="B337">MMULT($B299:$AL299,B$42:B$78)</f>
        <v>3.5682870656641561</v>
      </c>
      <c r="C337" cm="1">
        <f t="array" ref="C337">MMULT($B299:$AL299,C$42:C$78)</f>
        <v>1.1342555622800428</v>
      </c>
      <c r="D337" cm="1">
        <f t="array" ref="D337">MMULT($B299:$AL299,D$42:D$78)</f>
        <v>120.83434160670718</v>
      </c>
      <c r="E337" cm="1">
        <f t="array" ref="E337">MMULT($B299:$AL299,E$42:E$78)</f>
        <v>4.2153151888667786</v>
      </c>
      <c r="F337" cm="1">
        <f t="array" ref="F337">MMULT($B299:$AL299,F$42:F$78)</f>
        <v>4.3730093825688749</v>
      </c>
      <c r="G337" cm="1">
        <f t="array" ref="G337">MMULT($B299:$AL299,G$42:G$78)</f>
        <v>23.445015708245915</v>
      </c>
      <c r="H337" cm="1">
        <f t="array" ref="H337">MMULT($B299:$AL299,H$42:H$78)</f>
        <v>8.2265577963362144</v>
      </c>
      <c r="I337" cm="1">
        <f t="array" ref="I337">MMULT($B299:$AL299,I$42:I$78)</f>
        <v>8.4659934290529772</v>
      </c>
      <c r="J337" cm="1">
        <f t="array" ref="J337">MMULT($B299:$AL299,J$42:J$78)</f>
        <v>4.9897522529624503</v>
      </c>
      <c r="K337" cm="1">
        <f t="array" ref="K337">MMULT($B299:$AL299,K$42:K$78)</f>
        <v>13.466660103690941</v>
      </c>
      <c r="L337" cm="1">
        <f t="array" ref="L337">MMULT($B299:$AL299,L$42:L$78)</f>
        <v>3.1200272260635495</v>
      </c>
      <c r="M337" cm="1">
        <f t="array" ref="M337">MMULT($B299:$AL299,M$42:M$78)</f>
        <v>2.2437322398206931</v>
      </c>
      <c r="N337" cm="1">
        <f t="array" ref="N337">MMULT($B299:$AL299,N$42:N$78)</f>
        <v>7.298466816998781</v>
      </c>
      <c r="O337" cm="1">
        <f t="array" ref="O337">MMULT($B299:$AL299,O$42:O$78)</f>
        <v>32.869410100537273</v>
      </c>
      <c r="P337" cm="1">
        <f t="array" ref="P337">MMULT($B299:$AL299,P$42:P$78)</f>
        <v>47.285726690549133</v>
      </c>
      <c r="Q337" cm="1">
        <f t="array" ref="Q337">MMULT($B299:$AL299,Q$42:Q$78)</f>
        <v>30.512683968183531</v>
      </c>
      <c r="R337" cm="1">
        <f t="array" ref="R337">MMULT($B299:$AL299,R$42:R$78)</f>
        <v>29.173471409486854</v>
      </c>
      <c r="S337" cm="1">
        <f t="array" ref="S337">MMULT($B299:$AL299,S$42:S$78)</f>
        <v>184.21895634180481</v>
      </c>
      <c r="T337" cm="1">
        <f t="array" ref="T337">MMULT($B299:$AL299,T$42:T$78)</f>
        <v>2473.7663192368482</v>
      </c>
      <c r="U337" cm="1">
        <f t="array" ref="U337">MMULT($B299:$AL299,U$42:U$78)</f>
        <v>240.57310691138909</v>
      </c>
      <c r="V337" cm="1">
        <f t="array" ref="V337">MMULT($B299:$AL299,V$42:V$78)</f>
        <v>796.44772891115861</v>
      </c>
      <c r="W337" cm="1">
        <f t="array" ref="W337">MMULT($B299:$AL299,W$42:W$78)</f>
        <v>197.07654482538805</v>
      </c>
      <c r="X337" cm="1">
        <f t="array" ref="X337">MMULT($B299:$AL299,X$42:X$78)</f>
        <v>79.454279082149696</v>
      </c>
      <c r="Y337" cm="1">
        <f t="array" ref="Y337">MMULT($B299:$AL299,Y$42:Y$78)</f>
        <v>371.49894702688493</v>
      </c>
      <c r="Z337" cm="1">
        <f t="array" ref="Z337">MMULT($B299:$AL299,Z$42:Z$78)</f>
        <v>139.41838084468074</v>
      </c>
      <c r="AA337" cm="1">
        <f t="array" ref="AA337">MMULT($B299:$AL299,AA$42:AA$78)</f>
        <v>284.21724967962422</v>
      </c>
      <c r="AB337" cm="1">
        <f t="array" ref="AB337">MMULT($B299:$AL299,AB$42:AB$78)</f>
        <v>272.43489707466637</v>
      </c>
      <c r="AC337" cm="1">
        <f t="array" ref="AC337">MMULT($B299:$AL299,AC$42:AC$78)</f>
        <v>248.77763104936636</v>
      </c>
      <c r="AD337" cm="1">
        <f t="array" ref="AD337">MMULT($B299:$AL299,AD$42:AD$78)</f>
        <v>28.780497842567051</v>
      </c>
      <c r="AE337" cm="1">
        <f t="array" ref="AE337">MMULT($B299:$AL299,AE$42:AE$78)</f>
        <v>80.26892885808833</v>
      </c>
      <c r="AF337" cm="1">
        <f t="array" ref="AF337">MMULT($B299:$AL299,AF$42:AF$78)</f>
        <v>219.73614511729471</v>
      </c>
      <c r="AG337" cm="1">
        <f t="array" ref="AG337">MMULT($B299:$AL299,AG$42:AG$78)</f>
        <v>343.453030918602</v>
      </c>
      <c r="AH337" cm="1">
        <f t="array" ref="AH337">MMULT($B299:$AL299,AH$42:AH$78)</f>
        <v>258.64270665912346</v>
      </c>
      <c r="AI337" cm="1">
        <f t="array" ref="AI337">MMULT($B299:$AL299,AI$42:AI$78)</f>
        <v>1183.9477343253754</v>
      </c>
      <c r="AJ337" cm="1">
        <f t="array" ref="AJ337">MMULT($B299:$AL299,AJ$42:AJ$78)</f>
        <v>317.38702148003421</v>
      </c>
      <c r="AK337" cm="1">
        <f t="array" ref="AK337">MMULT($B299:$AL299,AK$42:AK$78)</f>
        <v>108.9804646905573</v>
      </c>
      <c r="AL337" cm="1">
        <f t="array" ref="AL337">MMULT($B299:$AL299,AL$42:AL$78)</f>
        <v>0</v>
      </c>
    </row>
    <row r="338" spans="1:38">
      <c r="A338" s="13" t="s">
        <v>29</v>
      </c>
      <c r="B338" cm="1">
        <f t="array" ref="B338">MMULT($B300:$AL300,B$42:B$78)</f>
        <v>12.423751904975743</v>
      </c>
      <c r="C338" cm="1">
        <f t="array" ref="C338">MMULT($B300:$AL300,C$42:C$78)</f>
        <v>3.3325052095667905E-4</v>
      </c>
      <c r="D338" cm="1">
        <f t="array" ref="D338">MMULT($B300:$AL300,D$42:D$78)</f>
        <v>46.986726977286509</v>
      </c>
      <c r="E338" cm="1">
        <f t="array" ref="E338">MMULT($B300:$AL300,E$42:E$78)</f>
        <v>1.3939724065288985</v>
      </c>
      <c r="F338" cm="1">
        <f t="array" ref="F338">MMULT($B300:$AL300,F$42:F$78)</f>
        <v>1.1167065047525031</v>
      </c>
      <c r="G338" cm="1">
        <f t="array" ref="G338">MMULT($B300:$AL300,G$42:G$78)</f>
        <v>4.5595376550074826</v>
      </c>
      <c r="H338" cm="1">
        <f t="array" ref="H338">MMULT($B300:$AL300,H$42:H$78)</f>
        <v>2.4608736773177404</v>
      </c>
      <c r="I338" cm="1">
        <f t="array" ref="I338">MMULT($B300:$AL300,I$42:I$78)</f>
        <v>2.0856874421100264</v>
      </c>
      <c r="J338" cm="1">
        <f t="array" ref="J338">MMULT($B300:$AL300,J$42:J$78)</f>
        <v>0.74597330806997353</v>
      </c>
      <c r="K338" cm="1">
        <f t="array" ref="K338">MMULT($B300:$AL300,K$42:K$78)</f>
        <v>2.1514648709316337</v>
      </c>
      <c r="L338" cm="1">
        <f t="array" ref="L338">MMULT($B300:$AL300,L$42:L$78)</f>
        <v>1.6627551975633192</v>
      </c>
      <c r="M338" cm="1">
        <f t="array" ref="M338">MMULT($B300:$AL300,M$42:M$78)</f>
        <v>0.67305985358869447</v>
      </c>
      <c r="N338" cm="1">
        <f t="array" ref="N338">MMULT($B300:$AL300,N$42:N$78)</f>
        <v>1.6748683066799335</v>
      </c>
      <c r="O338" cm="1">
        <f t="array" ref="O338">MMULT($B300:$AL300,O$42:O$78)</f>
        <v>10.172926973699093</v>
      </c>
      <c r="P338" cm="1">
        <f t="array" ref="P338">MMULT($B300:$AL300,P$42:P$78)</f>
        <v>9.4846126199814584</v>
      </c>
      <c r="Q338" cm="1">
        <f t="array" ref="Q338">MMULT($B300:$AL300,Q$42:Q$78)</f>
        <v>22.936796635993421</v>
      </c>
      <c r="R338" cm="1">
        <f t="array" ref="R338">MMULT($B300:$AL300,R$42:R$78)</f>
        <v>18.110142731458122</v>
      </c>
      <c r="S338" cm="1">
        <f t="array" ref="S338">MMULT($B300:$AL300,S$42:S$78)</f>
        <v>101.32408182012259</v>
      </c>
      <c r="T338" cm="1">
        <f t="array" ref="T338">MMULT($B300:$AL300,T$42:T$78)</f>
        <v>444.01234036926365</v>
      </c>
      <c r="U338" cm="1">
        <f t="array" ref="U338">MMULT($B300:$AL300,U$42:U$78)</f>
        <v>40.375850771562185</v>
      </c>
      <c r="V338" cm="1">
        <f t="array" ref="V338">MMULT($B300:$AL300,V$42:V$78)</f>
        <v>47.105820190193661</v>
      </c>
      <c r="W338" cm="1">
        <f t="array" ref="W338">MMULT($B300:$AL300,W$42:W$78)</f>
        <v>789.97895235839155</v>
      </c>
      <c r="X338" cm="1">
        <f t="array" ref="X338">MMULT($B300:$AL300,X$42:X$78)</f>
        <v>111.24519947333714</v>
      </c>
      <c r="Y338" cm="1">
        <f t="array" ref="Y338">MMULT($B300:$AL300,Y$42:Y$78)</f>
        <v>575.6537619799351</v>
      </c>
      <c r="Z338" cm="1">
        <f t="array" ref="Z338">MMULT($B300:$AL300,Z$42:Z$78)</f>
        <v>449.42374538153945</v>
      </c>
      <c r="AA338" cm="1">
        <f t="array" ref="AA338">MMULT($B300:$AL300,AA$42:AA$78)</f>
        <v>119.01513499457459</v>
      </c>
      <c r="AB338" cm="1">
        <f t="array" ref="AB338">MMULT($B300:$AL300,AB$42:AB$78)</f>
        <v>214.27095532307089</v>
      </c>
      <c r="AC338" cm="1">
        <f t="array" ref="AC338">MMULT($B300:$AL300,AC$42:AC$78)</f>
        <v>315.9847651131978</v>
      </c>
      <c r="AD338" cm="1">
        <f t="array" ref="AD338">MMULT($B300:$AL300,AD$42:AD$78)</f>
        <v>47.322020097085499</v>
      </c>
      <c r="AE338" cm="1">
        <f t="array" ref="AE338">MMULT($B300:$AL300,AE$42:AE$78)</f>
        <v>38.443093182126646</v>
      </c>
      <c r="AF338" cm="1">
        <f t="array" ref="AF338">MMULT($B300:$AL300,AF$42:AF$78)</f>
        <v>562.45991729189132</v>
      </c>
      <c r="AG338" cm="1">
        <f t="array" ref="AG338">MMULT($B300:$AL300,AG$42:AG$78)</f>
        <v>275.27366642247631</v>
      </c>
      <c r="AH338" cm="1">
        <f t="array" ref="AH338">MMULT($B300:$AL300,AH$42:AH$78)</f>
        <v>147.58003724939869</v>
      </c>
      <c r="AI338" cm="1">
        <f t="array" ref="AI338">MMULT($B300:$AL300,AI$42:AI$78)</f>
        <v>98.525388870752067</v>
      </c>
      <c r="AJ338" cm="1">
        <f t="array" ref="AJ338">MMULT($B300:$AL300,AJ$42:AJ$78)</f>
        <v>340.6777330101375</v>
      </c>
      <c r="AK338" cm="1">
        <f t="array" ref="AK338">MMULT($B300:$AL300,AK$42:AK$78)</f>
        <v>138.48384383517478</v>
      </c>
      <c r="AL338" cm="1">
        <f t="array" ref="AL338">MMULT($B300:$AL300,AL$42:AL$78)</f>
        <v>0</v>
      </c>
    </row>
    <row r="339" spans="1:38">
      <c r="A339" s="13" t="s">
        <v>30</v>
      </c>
      <c r="B339" cm="1">
        <f t="array" ref="B339">MMULT($B301:$AL301,B$42:B$78)</f>
        <v>2.9138051137889094</v>
      </c>
      <c r="C339" cm="1">
        <f t="array" ref="C339">MMULT($B301:$AL301,C$42:C$78)</f>
        <v>0.14906016515500406</v>
      </c>
      <c r="D339" cm="1">
        <f t="array" ref="D339">MMULT($B301:$AL301,D$42:D$78)</f>
        <v>42.487505768225255</v>
      </c>
      <c r="E339" cm="1">
        <f t="array" ref="E339">MMULT($B301:$AL301,E$42:E$78)</f>
        <v>2.800930363527943</v>
      </c>
      <c r="F339" cm="1">
        <f t="array" ref="F339">MMULT($B301:$AL301,F$42:F$78)</f>
        <v>1.9034989233514881</v>
      </c>
      <c r="G339" cm="1">
        <f t="array" ref="G339">MMULT($B301:$AL301,G$42:G$78)</f>
        <v>10.212924459907368</v>
      </c>
      <c r="H339" cm="1">
        <f t="array" ref="H339">MMULT($B301:$AL301,H$42:H$78)</f>
        <v>2.9981730485497131</v>
      </c>
      <c r="I339" cm="1">
        <f t="array" ref="I339">MMULT($B301:$AL301,I$42:I$78)</f>
        <v>3.4596368552013872</v>
      </c>
      <c r="J339" cm="1">
        <f t="array" ref="J339">MMULT($B301:$AL301,J$42:J$78)</f>
        <v>1.0837998746729895</v>
      </c>
      <c r="K339" cm="1">
        <f t="array" ref="K339">MMULT($B301:$AL301,K$42:K$78)</f>
        <v>2.8793766015681395</v>
      </c>
      <c r="L339" cm="1">
        <f t="array" ref="L339">MMULT($B301:$AL301,L$42:L$78)</f>
        <v>1.268285085576619</v>
      </c>
      <c r="M339" cm="1">
        <f t="array" ref="M339">MMULT($B301:$AL301,M$42:M$78)</f>
        <v>1.3691909408348328</v>
      </c>
      <c r="N339" cm="1">
        <f t="array" ref="N339">MMULT($B301:$AL301,N$42:N$78)</f>
        <v>3.7805606417324982</v>
      </c>
      <c r="O339" cm="1">
        <f t="array" ref="O339">MMULT($B301:$AL301,O$42:O$78)</f>
        <v>11.573079073459763</v>
      </c>
      <c r="P339" cm="1">
        <f t="array" ref="P339">MMULT($B301:$AL301,P$42:P$78)</f>
        <v>16.629703663826586</v>
      </c>
      <c r="Q339" cm="1">
        <f t="array" ref="Q339">MMULT($B301:$AL301,Q$42:Q$78)</f>
        <v>26.623632221031244</v>
      </c>
      <c r="R339" cm="1">
        <f t="array" ref="R339">MMULT($B301:$AL301,R$42:R$78)</f>
        <v>13.96573103044793</v>
      </c>
      <c r="S339" cm="1">
        <f t="array" ref="S339">MMULT($B301:$AL301,S$42:S$78)</f>
        <v>164.12914036723373</v>
      </c>
      <c r="T339" cm="1">
        <f t="array" ref="T339">MMULT($B301:$AL301,T$42:T$78)</f>
        <v>1145.2830185664423</v>
      </c>
      <c r="U339" cm="1">
        <f t="array" ref="U339">MMULT($B301:$AL301,U$42:U$78)</f>
        <v>67.945700838123585</v>
      </c>
      <c r="V339" cm="1">
        <f t="array" ref="V339">MMULT($B301:$AL301,V$42:V$78)</f>
        <v>147.86404533433455</v>
      </c>
      <c r="W339" cm="1">
        <f t="array" ref="W339">MMULT($B301:$AL301,W$42:W$78)</f>
        <v>92.99766405891603</v>
      </c>
      <c r="X339" cm="1">
        <f t="array" ref="X339">MMULT($B301:$AL301,X$42:X$78)</f>
        <v>1246.2018137501157</v>
      </c>
      <c r="Y339" cm="1">
        <f t="array" ref="Y339">MMULT($B301:$AL301,Y$42:Y$78)</f>
        <v>380.13261329592422</v>
      </c>
      <c r="Z339" cm="1">
        <f t="array" ref="Z339">MMULT($B301:$AL301,Z$42:Z$78)</f>
        <v>646.65519251231422</v>
      </c>
      <c r="AA339" cm="1">
        <f t="array" ref="AA339">MMULT($B301:$AL301,AA$42:AA$78)</f>
        <v>133.50798937582181</v>
      </c>
      <c r="AB339" cm="1">
        <f t="array" ref="AB339">MMULT($B301:$AL301,AB$42:AB$78)</f>
        <v>182.61293319689287</v>
      </c>
      <c r="AC339" cm="1">
        <f t="array" ref="AC339">MMULT($B301:$AL301,AC$42:AC$78)</f>
        <v>293.7287030433717</v>
      </c>
      <c r="AD339" cm="1">
        <f t="array" ref="AD339">MMULT($B301:$AL301,AD$42:AD$78)</f>
        <v>16.879900388346627</v>
      </c>
      <c r="AE339" cm="1">
        <f t="array" ref="AE339">MMULT($B301:$AL301,AE$42:AE$78)</f>
        <v>47.530817165764624</v>
      </c>
      <c r="AF339" cm="1">
        <f t="array" ref="AF339">MMULT($B301:$AL301,AF$42:AF$78)</f>
        <v>445.03534555078028</v>
      </c>
      <c r="AG339" cm="1">
        <f t="array" ref="AG339">MMULT($B301:$AL301,AG$42:AG$78)</f>
        <v>161.28622311456294</v>
      </c>
      <c r="AH339" cm="1">
        <f t="array" ref="AH339">MMULT($B301:$AL301,AH$42:AH$78)</f>
        <v>220.1541194233433</v>
      </c>
      <c r="AI339" cm="1">
        <f t="array" ref="AI339">MMULT($B301:$AL301,AI$42:AI$78)</f>
        <v>36.319344174676772</v>
      </c>
      <c r="AJ339" cm="1">
        <f t="array" ref="AJ339">MMULT($B301:$AL301,AJ$42:AJ$78)</f>
        <v>170.50103151451705</v>
      </c>
      <c r="AK339" cm="1">
        <f t="array" ref="AK339">MMULT($B301:$AL301,AK$42:AK$78)</f>
        <v>80.796527830542018</v>
      </c>
      <c r="AL339" cm="1">
        <f t="array" ref="AL339">MMULT($B301:$AL301,AL$42:AL$78)</f>
        <v>0</v>
      </c>
    </row>
    <row r="340" spans="1:38">
      <c r="A340" s="13" t="s">
        <v>31</v>
      </c>
      <c r="B340" cm="1">
        <f t="array" ref="B340">MMULT($B302:$AL302,B$42:B$78)</f>
        <v>0.25653223376609935</v>
      </c>
      <c r="C340" cm="1">
        <f t="array" ref="C340">MMULT($B302:$AL302,C$42:C$78)</f>
        <v>2.4061084967151258E-2</v>
      </c>
      <c r="D340" cm="1">
        <f t="array" ref="D340">MMULT($B302:$AL302,D$42:D$78)</f>
        <v>157.71605052324577</v>
      </c>
      <c r="E340" cm="1">
        <f t="array" ref="E340">MMULT($B302:$AL302,E$42:E$78)</f>
        <v>6.965603621785144</v>
      </c>
      <c r="F340" cm="1">
        <f t="array" ref="F340">MMULT($B302:$AL302,F$42:F$78)</f>
        <v>6.5736143137222411</v>
      </c>
      <c r="G340" cm="1">
        <f t="array" ref="G340">MMULT($B302:$AL302,G$42:G$78)</f>
        <v>45.431231400590526</v>
      </c>
      <c r="H340" cm="1">
        <f t="array" ref="H340">MMULT($B302:$AL302,H$42:H$78)</f>
        <v>9.4170795735327157</v>
      </c>
      <c r="I340" cm="1">
        <f t="array" ref="I340">MMULT($B302:$AL302,I$42:I$78)</f>
        <v>7.0551335913823747</v>
      </c>
      <c r="J340" cm="1">
        <f t="array" ref="J340">MMULT($B302:$AL302,J$42:J$78)</f>
        <v>3.900010852000821</v>
      </c>
      <c r="K340" cm="1">
        <f t="array" ref="K340">MMULT($B302:$AL302,K$42:K$78)</f>
        <v>9.698293202590186</v>
      </c>
      <c r="L340" cm="1">
        <f t="array" ref="L340">MMULT($B302:$AL302,L$42:L$78)</f>
        <v>11.855601840940038</v>
      </c>
      <c r="M340" cm="1">
        <f t="array" ref="M340">MMULT($B302:$AL302,M$42:M$78)</f>
        <v>2.9864432041102815</v>
      </c>
      <c r="N340" cm="1">
        <f t="array" ref="N340">MMULT($B302:$AL302,N$42:N$78)</f>
        <v>7.9878019373572871</v>
      </c>
      <c r="O340" cm="1">
        <f t="array" ref="O340">MMULT($B302:$AL302,O$42:O$78)</f>
        <v>32.895923636709057</v>
      </c>
      <c r="P340" cm="1">
        <f t="array" ref="P340">MMULT($B302:$AL302,P$42:P$78)</f>
        <v>44.355344356671424</v>
      </c>
      <c r="Q340" cm="1">
        <f t="array" ref="Q340">MMULT($B302:$AL302,Q$42:Q$78)</f>
        <v>82.309053344136558</v>
      </c>
      <c r="R340" cm="1">
        <f t="array" ref="R340">MMULT($B302:$AL302,R$42:R$78)</f>
        <v>32.161466075331298</v>
      </c>
      <c r="S340" cm="1">
        <f t="array" ref="S340">MMULT($B302:$AL302,S$42:S$78)</f>
        <v>368.69358682620032</v>
      </c>
      <c r="T340" cm="1">
        <f t="array" ref="T340">MMULT($B302:$AL302,T$42:T$78)</f>
        <v>1051.796730643872</v>
      </c>
      <c r="U340" cm="1">
        <f t="array" ref="U340">MMULT($B302:$AL302,U$42:U$78)</f>
        <v>102.41819730620766</v>
      </c>
      <c r="V340" cm="1">
        <f t="array" ref="V340">MMULT($B302:$AL302,V$42:V$78)</f>
        <v>109.53826318349338</v>
      </c>
      <c r="W340" cm="1">
        <f t="array" ref="W340">MMULT($B302:$AL302,W$42:W$78)</f>
        <v>229.87510313636398</v>
      </c>
      <c r="X340" cm="1">
        <f t="array" ref="X340">MMULT($B302:$AL302,X$42:X$78)</f>
        <v>201.7341468672191</v>
      </c>
      <c r="Y340" cm="1">
        <f t="array" ref="Y340">MMULT($B302:$AL302,Y$42:Y$78)</f>
        <v>4073.9890615794507</v>
      </c>
      <c r="Z340" cm="1">
        <f t="array" ref="Z340">MMULT($B302:$AL302,Z$42:Z$78)</f>
        <v>825.59456509488791</v>
      </c>
      <c r="AA340" cm="1">
        <f t="array" ref="AA340">MMULT($B302:$AL302,AA$42:AA$78)</f>
        <v>250.00916914909862</v>
      </c>
      <c r="AB340" cm="1">
        <f t="array" ref="AB340">MMULT($B302:$AL302,AB$42:AB$78)</f>
        <v>224.24838287501575</v>
      </c>
      <c r="AC340" cm="1">
        <f t="array" ref="AC340">MMULT($B302:$AL302,AC$42:AC$78)</f>
        <v>376.81597122671775</v>
      </c>
      <c r="AD340" cm="1">
        <f t="array" ref="AD340">MMULT($B302:$AL302,AD$42:AD$78)</f>
        <v>23.2284086905759</v>
      </c>
      <c r="AE340" cm="1">
        <f t="array" ref="AE340">MMULT($B302:$AL302,AE$42:AE$78)</f>
        <v>57.359040598229136</v>
      </c>
      <c r="AF340" cm="1">
        <f t="array" ref="AF340">MMULT($B302:$AL302,AF$42:AF$78)</f>
        <v>560.64304763462417</v>
      </c>
      <c r="AG340" cm="1">
        <f t="array" ref="AG340">MMULT($B302:$AL302,AG$42:AG$78)</f>
        <v>121.97393605084127</v>
      </c>
      <c r="AH340" cm="1">
        <f t="array" ref="AH340">MMULT($B302:$AL302,AH$42:AH$78)</f>
        <v>179.0061417305289</v>
      </c>
      <c r="AI340" cm="1">
        <f t="array" ref="AI340">MMULT($B302:$AL302,AI$42:AI$78)</f>
        <v>112.30054414173695</v>
      </c>
      <c r="AJ340" cm="1">
        <f t="array" ref="AJ340">MMULT($B302:$AL302,AJ$42:AJ$78)</f>
        <v>110.95621468122501</v>
      </c>
      <c r="AK340" cm="1">
        <f t="array" ref="AK340">MMULT($B302:$AL302,AK$42:AK$78)</f>
        <v>125.6944575708461</v>
      </c>
      <c r="AL340" cm="1">
        <f t="array" ref="AL340">MMULT($B302:$AL302,AL$42:AL$78)</f>
        <v>0</v>
      </c>
    </row>
    <row r="341" spans="1:38">
      <c r="A341" s="13" t="s">
        <v>32</v>
      </c>
      <c r="B341" cm="1">
        <f t="array" ref="B341">MMULT($B303:$AL303,B$42:B$78)</f>
        <v>126.07056148390755</v>
      </c>
      <c r="C341" cm="1">
        <f t="array" ref="C341">MMULT($B303:$AL303,C$42:C$78)</f>
        <v>1.7682453310932733</v>
      </c>
      <c r="D341" cm="1">
        <f t="array" ref="D341">MMULT($B303:$AL303,D$42:D$78)</f>
        <v>555.0544677519872</v>
      </c>
      <c r="E341" cm="1">
        <f t="array" ref="E341">MMULT($B303:$AL303,E$42:E$78)</f>
        <v>23.003118994772706</v>
      </c>
      <c r="F341" cm="1">
        <f t="array" ref="F341">MMULT($B303:$AL303,F$42:F$78)</f>
        <v>17.742782914442984</v>
      </c>
      <c r="G341" cm="1">
        <f t="array" ref="G341">MMULT($B303:$AL303,G$42:G$78)</f>
        <v>73.246537812799374</v>
      </c>
      <c r="H341" cm="1">
        <f t="array" ref="H341">MMULT($B303:$AL303,H$42:H$78)</f>
        <v>26.812480164615263</v>
      </c>
      <c r="I341" cm="1">
        <f t="array" ref="I341">MMULT($B303:$AL303,I$42:I$78)</f>
        <v>13.781738078951188</v>
      </c>
      <c r="J341" cm="1">
        <f t="array" ref="J341">MMULT($B303:$AL303,J$42:J$78)</f>
        <v>9.5592637375212224</v>
      </c>
      <c r="K341" cm="1">
        <f t="array" ref="K341">MMULT($B303:$AL303,K$42:K$78)</f>
        <v>24.671333937005837</v>
      </c>
      <c r="L341" cm="1">
        <f t="array" ref="L341">MMULT($B303:$AL303,L$42:L$78)</f>
        <v>9.6314095713665893</v>
      </c>
      <c r="M341" cm="1">
        <f t="array" ref="M341">MMULT($B303:$AL303,M$42:M$78)</f>
        <v>6.6643209088867534</v>
      </c>
      <c r="N341" cm="1">
        <f t="array" ref="N341">MMULT($B303:$AL303,N$42:N$78)</f>
        <v>21.81018071179242</v>
      </c>
      <c r="O341" cm="1">
        <f t="array" ref="O341">MMULT($B303:$AL303,O$42:O$78)</f>
        <v>66.072296567700576</v>
      </c>
      <c r="P341" cm="1">
        <f t="array" ref="P341">MMULT($B303:$AL303,P$42:P$78)</f>
        <v>94.220887113647663</v>
      </c>
      <c r="Q341" cm="1">
        <f t="array" ref="Q341">MMULT($B303:$AL303,Q$42:Q$78)</f>
        <v>96.711300495436646</v>
      </c>
      <c r="R341" cm="1">
        <f t="array" ref="R341">MMULT($B303:$AL303,R$42:R$78)</f>
        <v>116.4840867496858</v>
      </c>
      <c r="S341" cm="1">
        <f t="array" ref="S341">MMULT($B303:$AL303,S$42:S$78)</f>
        <v>1656.4508917911551</v>
      </c>
      <c r="T341" cm="1">
        <f t="array" ref="T341">MMULT($B303:$AL303,T$42:T$78)</f>
        <v>3049.0584753609642</v>
      </c>
      <c r="U341" cm="1">
        <f t="array" ref="U341">MMULT($B303:$AL303,U$42:U$78)</f>
        <v>658.18092188024957</v>
      </c>
      <c r="V341" cm="1">
        <f t="array" ref="V341">MMULT($B303:$AL303,V$42:V$78)</f>
        <v>542.70159647804508</v>
      </c>
      <c r="W341" cm="1">
        <f t="array" ref="W341">MMULT($B303:$AL303,W$42:W$78)</f>
        <v>201.20775480578595</v>
      </c>
      <c r="X341" cm="1">
        <f t="array" ref="X341">MMULT($B303:$AL303,X$42:X$78)</f>
        <v>389.83539645483717</v>
      </c>
      <c r="Y341" cm="1">
        <f t="array" ref="Y341">MMULT($B303:$AL303,Y$42:Y$78)</f>
        <v>240.26993389302385</v>
      </c>
      <c r="Z341" cm="1">
        <f t="array" ref="Z341">MMULT($B303:$AL303,Z$42:Z$78)</f>
        <v>7342.9092266319003</v>
      </c>
      <c r="AA341" cm="1">
        <f t="array" ref="AA341">MMULT($B303:$AL303,AA$42:AA$78)</f>
        <v>5022.5718214958915</v>
      </c>
      <c r="AB341" cm="1">
        <f t="array" ref="AB341">MMULT($B303:$AL303,AB$42:AB$78)</f>
        <v>716.22138353211039</v>
      </c>
      <c r="AC341" cm="1">
        <f t="array" ref="AC341">MMULT($B303:$AL303,AC$42:AC$78)</f>
        <v>337.09229700333293</v>
      </c>
      <c r="AD341" cm="1">
        <f t="array" ref="AD341">MMULT($B303:$AL303,AD$42:AD$78)</f>
        <v>48.573850914539726</v>
      </c>
      <c r="AE341" cm="1">
        <f t="array" ref="AE341">MMULT($B303:$AL303,AE$42:AE$78)</f>
        <v>92.110131351441382</v>
      </c>
      <c r="AF341" cm="1">
        <f t="array" ref="AF341">MMULT($B303:$AL303,AF$42:AF$78)</f>
        <v>1266.6932719357387</v>
      </c>
      <c r="AG341" cm="1">
        <f t="array" ref="AG341">MMULT($B303:$AL303,AG$42:AG$78)</f>
        <v>279.42127294313133</v>
      </c>
      <c r="AH341" cm="1">
        <f t="array" ref="AH341">MMULT($B303:$AL303,AH$42:AH$78)</f>
        <v>620.57148477504518</v>
      </c>
      <c r="AI341" cm="1">
        <f t="array" ref="AI341">MMULT($B303:$AL303,AI$42:AI$78)</f>
        <v>123.24429727210746</v>
      </c>
      <c r="AJ341" cm="1">
        <f t="array" ref="AJ341">MMULT($B303:$AL303,AJ$42:AJ$78)</f>
        <v>247.45996213047781</v>
      </c>
      <c r="AK341" cm="1">
        <f t="array" ref="AK341">MMULT($B303:$AL303,AK$42:AK$78)</f>
        <v>407.87924568421607</v>
      </c>
      <c r="AL341" cm="1">
        <f t="array" ref="AL341">MMULT($B303:$AL303,AL$42:AL$78)</f>
        <v>0</v>
      </c>
    </row>
    <row r="342" spans="1:38">
      <c r="A342" s="13" t="s">
        <v>33</v>
      </c>
      <c r="B342" cm="1">
        <f t="array" ref="B342">MMULT($B304:$AL304,B$42:B$78)</f>
        <v>3.2114052932482804</v>
      </c>
      <c r="C342" cm="1">
        <f t="array" ref="C342">MMULT($B304:$AL304,C$42:C$78)</f>
        <v>1.9783192002184753</v>
      </c>
      <c r="D342" cm="1">
        <f t="array" ref="D342">MMULT($B304:$AL304,D$42:D$78)</f>
        <v>261.54646568134524</v>
      </c>
      <c r="E342" cm="1">
        <f t="array" ref="E342">MMULT($B304:$AL304,E$42:E$78)</f>
        <v>8.5502779146844183</v>
      </c>
      <c r="F342" cm="1">
        <f t="array" ref="F342">MMULT($B304:$AL304,F$42:F$78)</f>
        <v>17.245082018883291</v>
      </c>
      <c r="G342" cm="1">
        <f t="array" ref="G342">MMULT($B304:$AL304,G$42:G$78)</f>
        <v>38.099856782572871</v>
      </c>
      <c r="H342" cm="1">
        <f t="array" ref="H342">MMULT($B304:$AL304,H$42:H$78)</f>
        <v>16.756322265306338</v>
      </c>
      <c r="I342" cm="1">
        <f t="array" ref="I342">MMULT($B304:$AL304,I$42:I$78)</f>
        <v>24.012379524832777</v>
      </c>
      <c r="J342" cm="1">
        <f t="array" ref="J342">MMULT($B304:$AL304,J$42:J$78)</f>
        <v>10.770193333074081</v>
      </c>
      <c r="K342" cm="1">
        <f t="array" ref="K342">MMULT($B304:$AL304,K$42:K$78)</f>
        <v>27.741914280586617</v>
      </c>
      <c r="L342" cm="1">
        <f t="array" ref="L342">MMULT($B304:$AL304,L$42:L$78)</f>
        <v>5.3150263102155497</v>
      </c>
      <c r="M342" cm="1">
        <f t="array" ref="M342">MMULT($B304:$AL304,M$42:M$78)</f>
        <v>1.9386253004914318</v>
      </c>
      <c r="N342" cm="1">
        <f t="array" ref="N342">MMULT($B304:$AL304,N$42:N$78)</f>
        <v>14.264018436531307</v>
      </c>
      <c r="O342" cm="1">
        <f t="array" ref="O342">MMULT($B304:$AL304,O$42:O$78)</f>
        <v>57.244891923602992</v>
      </c>
      <c r="P342" cm="1">
        <f t="array" ref="P342">MMULT($B304:$AL304,P$42:P$78)</f>
        <v>61.764544671280341</v>
      </c>
      <c r="Q342" cm="1">
        <f t="array" ref="Q342">MMULT($B304:$AL304,Q$42:Q$78)</f>
        <v>45.319432701945885</v>
      </c>
      <c r="R342" cm="1">
        <f t="array" ref="R342">MMULT($B304:$AL304,R$42:R$78)</f>
        <v>54.42279735978223</v>
      </c>
      <c r="S342" cm="1">
        <f t="array" ref="S342">MMULT($B304:$AL304,S$42:S$78)</f>
        <v>491.60079336009011</v>
      </c>
      <c r="T342" cm="1">
        <f t="array" ref="T342">MMULT($B304:$AL304,T$42:T$78)</f>
        <v>8319.6699874430506</v>
      </c>
      <c r="U342" cm="1">
        <f t="array" ref="U342">MMULT($B304:$AL304,U$42:U$78)</f>
        <v>504.58832164235707</v>
      </c>
      <c r="V342" cm="1">
        <f t="array" ref="V342">MMULT($B304:$AL304,V$42:V$78)</f>
        <v>1277.3738053128566</v>
      </c>
      <c r="W342" cm="1">
        <f t="array" ref="W342">MMULT($B304:$AL304,W$42:W$78)</f>
        <v>342.19094404220397</v>
      </c>
      <c r="X342" cm="1">
        <f t="array" ref="X342">MMULT($B304:$AL304,X$42:X$78)</f>
        <v>291.32298252585542</v>
      </c>
      <c r="Y342" cm="1">
        <f t="array" ref="Y342">MMULT($B304:$AL304,Y$42:Y$78)</f>
        <v>1169.0872695460114</v>
      </c>
      <c r="Z342" cm="1">
        <f t="array" ref="Z342">MMULT($B304:$AL304,Z$42:Z$78)</f>
        <v>1511.7897368930037</v>
      </c>
      <c r="AA342" cm="1">
        <f t="array" ref="AA342">MMULT($B304:$AL304,AA$42:AA$78)</f>
        <v>7120.5437733484505</v>
      </c>
      <c r="AB342" cm="1">
        <f t="array" ref="AB342">MMULT($B304:$AL304,AB$42:AB$78)</f>
        <v>1019.7817565906819</v>
      </c>
      <c r="AC342" cm="1">
        <f t="array" ref="AC342">MMULT($B304:$AL304,AC$42:AC$78)</f>
        <v>1342.7198357214554</v>
      </c>
      <c r="AD342" cm="1">
        <f t="array" ref="AD342">MMULT($B304:$AL304,AD$42:AD$78)</f>
        <v>78.190046495442161</v>
      </c>
      <c r="AE342" cm="1">
        <f t="array" ref="AE342">MMULT($B304:$AL304,AE$42:AE$78)</f>
        <v>271.25943669379342</v>
      </c>
      <c r="AF342" cm="1">
        <f t="array" ref="AF342">MMULT($B304:$AL304,AF$42:AF$78)</f>
        <v>1622.9821731223626</v>
      </c>
      <c r="AG342" cm="1">
        <f t="array" ref="AG342">MMULT($B304:$AL304,AG$42:AG$78)</f>
        <v>482.13834623406552</v>
      </c>
      <c r="AH342" cm="1">
        <f t="array" ref="AH342">MMULT($B304:$AL304,AH$42:AH$78)</f>
        <v>1143.729036095815</v>
      </c>
      <c r="AI342" cm="1">
        <f t="array" ref="AI342">MMULT($B304:$AL304,AI$42:AI$78)</f>
        <v>907.99985911392389</v>
      </c>
      <c r="AJ342" cm="1">
        <f t="array" ref="AJ342">MMULT($B304:$AL304,AJ$42:AJ$78)</f>
        <v>540.391057906725</v>
      </c>
      <c r="AK342" cm="1">
        <f t="array" ref="AK342">MMULT($B304:$AL304,AK$42:AK$78)</f>
        <v>397.56538843397641</v>
      </c>
      <c r="AL342" cm="1">
        <f t="array" ref="AL342">MMULT($B304:$AL304,AL$42:AL$78)</f>
        <v>0</v>
      </c>
    </row>
    <row r="343" spans="1:38">
      <c r="A343" s="13" t="s">
        <v>34</v>
      </c>
      <c r="B343" cm="1">
        <f t="array" ref="B343">MMULT($B305:$AL305,B$42:B$78)</f>
        <v>98.991134858691098</v>
      </c>
      <c r="C343" cm="1">
        <f t="array" ref="C343">MMULT($B305:$AL305,C$42:C$78)</f>
        <v>2.9172591809293684</v>
      </c>
      <c r="D343" cm="1">
        <f t="array" ref="D343">MMULT($B305:$AL305,D$42:D$78)</f>
        <v>1166.599767101708</v>
      </c>
      <c r="E343" cm="1">
        <f t="array" ref="E343">MMULT($B305:$AL305,E$42:E$78)</f>
        <v>28.420982289884464</v>
      </c>
      <c r="F343" cm="1">
        <f t="array" ref="F343">MMULT($B305:$AL305,F$42:F$78)</f>
        <v>47.279069638824595</v>
      </c>
      <c r="G343" cm="1">
        <f t="array" ref="G343">MMULT($B305:$AL305,G$42:G$78)</f>
        <v>157.14846878839731</v>
      </c>
      <c r="H343" cm="1">
        <f t="array" ref="H343">MMULT($B305:$AL305,H$42:H$78)</f>
        <v>38.012868620720766</v>
      </c>
      <c r="I343" cm="1">
        <f t="array" ref="I343">MMULT($B305:$AL305,I$42:I$78)</f>
        <v>51.502049083112183</v>
      </c>
      <c r="J343" cm="1">
        <f t="array" ref="J343">MMULT($B305:$AL305,J$42:J$78)</f>
        <v>40.895805873230401</v>
      </c>
      <c r="K343" cm="1">
        <f t="array" ref="K343">MMULT($B305:$AL305,K$42:K$78)</f>
        <v>90.978482819858257</v>
      </c>
      <c r="L343" cm="1">
        <f t="array" ref="L343">MMULT($B305:$AL305,L$42:L$78)</f>
        <v>24.026297824421157</v>
      </c>
      <c r="M343" cm="1">
        <f t="array" ref="M343">MMULT($B305:$AL305,M$42:M$78)</f>
        <v>13.752040286999136</v>
      </c>
      <c r="N343" cm="1">
        <f t="array" ref="N343">MMULT($B305:$AL305,N$42:N$78)</f>
        <v>55.349771849526348</v>
      </c>
      <c r="O343" cm="1">
        <f t="array" ref="O343">MMULT($B305:$AL305,O$42:O$78)</f>
        <v>228.46756001948407</v>
      </c>
      <c r="P343" cm="1">
        <f t="array" ref="P343">MMULT($B305:$AL305,P$42:P$78)</f>
        <v>297.63605940567737</v>
      </c>
      <c r="Q343" cm="1">
        <f t="array" ref="Q343">MMULT($B305:$AL305,Q$42:Q$78)</f>
        <v>274.45785991619448</v>
      </c>
      <c r="R343" cm="1">
        <f t="array" ref="R343">MMULT($B305:$AL305,R$42:R$78)</f>
        <v>161.13762954498989</v>
      </c>
      <c r="S343" cm="1">
        <f t="array" ref="S343">MMULT($B305:$AL305,S$42:S$78)</f>
        <v>5179.2388083006435</v>
      </c>
      <c r="T343" cm="1">
        <f t="array" ref="T343">MMULT($B305:$AL305,T$42:T$78)</f>
        <v>6171.8696943656587</v>
      </c>
      <c r="U343" cm="1">
        <f t="array" ref="U343">MMULT($B305:$AL305,U$42:U$78)</f>
        <v>790.24199671056579</v>
      </c>
      <c r="V343" cm="1">
        <f t="array" ref="V343">MMULT($B305:$AL305,V$42:V$78)</f>
        <v>1281.9605949350896</v>
      </c>
      <c r="W343" cm="1">
        <f t="array" ref="W343">MMULT($B305:$AL305,W$42:W$78)</f>
        <v>702.17978322346937</v>
      </c>
      <c r="X343" cm="1">
        <f t="array" ref="X343">MMULT($B305:$AL305,X$42:X$78)</f>
        <v>365.61670066363308</v>
      </c>
      <c r="Y343" cm="1">
        <f t="array" ref="Y343">MMULT($B305:$AL305,Y$42:Y$78)</f>
        <v>1420.1563431921256</v>
      </c>
      <c r="Z343" cm="1">
        <f t="array" ref="Z343">MMULT($B305:$AL305,Z$42:Z$78)</f>
        <v>852.3096866219089</v>
      </c>
      <c r="AA343" cm="1">
        <f t="array" ref="AA343">MMULT($B305:$AL305,AA$42:AA$78)</f>
        <v>2094.4960787782752</v>
      </c>
      <c r="AB343" cm="1">
        <f t="array" ref="AB343">MMULT($B305:$AL305,AB$42:AB$78)</f>
        <v>5168.6366043411545</v>
      </c>
      <c r="AC343" cm="1">
        <f t="array" ref="AC343">MMULT($B305:$AL305,AC$42:AC$78)</f>
        <v>1905.5417330311307</v>
      </c>
      <c r="AD343" cm="1">
        <f t="array" ref="AD343">MMULT($B305:$AL305,AD$42:AD$78)</f>
        <v>99.524245477366648</v>
      </c>
      <c r="AE343" cm="1">
        <f t="array" ref="AE343">MMULT($B305:$AL305,AE$42:AE$78)</f>
        <v>296.28332368177615</v>
      </c>
      <c r="AF343" cm="1">
        <f t="array" ref="AF343">MMULT($B305:$AL305,AF$42:AF$78)</f>
        <v>1586.2618210298074</v>
      </c>
      <c r="AG343" cm="1">
        <f t="array" ref="AG343">MMULT($B305:$AL305,AG$42:AG$78)</f>
        <v>604.04271622708507</v>
      </c>
      <c r="AH343" cm="1">
        <f t="array" ref="AH343">MMULT($B305:$AL305,AH$42:AH$78)</f>
        <v>1129.2029686346418</v>
      </c>
      <c r="AI343" cm="1">
        <f t="array" ref="AI343">MMULT($B305:$AL305,AI$42:AI$78)</f>
        <v>595.71776839131064</v>
      </c>
      <c r="AJ343" cm="1">
        <f t="array" ref="AJ343">MMULT($B305:$AL305,AJ$42:AJ$78)</f>
        <v>551.59096015484397</v>
      </c>
      <c r="AK343" cm="1">
        <f t="array" ref="AK343">MMULT($B305:$AL305,AK$42:AK$78)</f>
        <v>495.06512879555112</v>
      </c>
      <c r="AL343" cm="1">
        <f t="array" ref="AL343">MMULT($B305:$AL305,AL$42:AL$78)</f>
        <v>0</v>
      </c>
    </row>
    <row r="344" spans="1:38">
      <c r="A344" s="13" t="s">
        <v>35</v>
      </c>
      <c r="B344" cm="1">
        <f t="array" ref="B344">MMULT($B306:$AL306,B$42:B$78)</f>
        <v>0</v>
      </c>
      <c r="C344" cm="1">
        <f t="array" ref="C344">MMULT($B306:$AL306,C$42:C$78)</f>
        <v>0</v>
      </c>
      <c r="D344" cm="1">
        <f t="array" ref="D344">MMULT($B306:$AL306,D$42:D$78)</f>
        <v>0</v>
      </c>
      <c r="E344" cm="1">
        <f t="array" ref="E344">MMULT($B306:$AL306,E$42:E$78)</f>
        <v>0</v>
      </c>
      <c r="F344" cm="1">
        <f t="array" ref="F344">MMULT($B306:$AL306,F$42:F$78)</f>
        <v>0</v>
      </c>
      <c r="G344" cm="1">
        <f t="array" ref="G344">MMULT($B306:$AL306,G$42:G$78)</f>
        <v>0</v>
      </c>
      <c r="H344" cm="1">
        <f t="array" ref="H344">MMULT($B306:$AL306,H$42:H$78)</f>
        <v>0</v>
      </c>
      <c r="I344" cm="1">
        <f t="array" ref="I344">MMULT($B306:$AL306,I$42:I$78)</f>
        <v>0</v>
      </c>
      <c r="J344" cm="1">
        <f t="array" ref="J344">MMULT($B306:$AL306,J$42:J$78)</f>
        <v>0</v>
      </c>
      <c r="K344" cm="1">
        <f t="array" ref="K344">MMULT($B306:$AL306,K$42:K$78)</f>
        <v>0</v>
      </c>
      <c r="L344" cm="1">
        <f t="array" ref="L344">MMULT($B306:$AL306,L$42:L$78)</f>
        <v>1.0815619374725087E-3</v>
      </c>
      <c r="M344" cm="1">
        <f t="array" ref="M344">MMULT($B306:$AL306,M$42:M$78)</f>
        <v>0</v>
      </c>
      <c r="N344" cm="1">
        <f t="array" ref="N344">MMULT($B306:$AL306,N$42:N$78)</f>
        <v>0</v>
      </c>
      <c r="O344" cm="1">
        <f t="array" ref="O344">MMULT($B306:$AL306,O$42:O$78)</f>
        <v>0</v>
      </c>
      <c r="P344" cm="1">
        <f t="array" ref="P344">MMULT($B306:$AL306,P$42:P$78)</f>
        <v>1.2965152331094991</v>
      </c>
      <c r="Q344" cm="1">
        <f t="array" ref="Q344">MMULT($B306:$AL306,Q$42:Q$78)</f>
        <v>0</v>
      </c>
      <c r="R344" cm="1">
        <f t="array" ref="R344">MMULT($B306:$AL306,R$42:R$78)</f>
        <v>0</v>
      </c>
      <c r="S344" cm="1">
        <f t="array" ref="S344">MMULT($B306:$AL306,S$42:S$78)</f>
        <v>1.3480083441096358</v>
      </c>
      <c r="T344" cm="1">
        <f t="array" ref="T344">MMULT($B306:$AL306,T$42:T$78)</f>
        <v>0</v>
      </c>
      <c r="U344" cm="1">
        <f t="array" ref="U344">MMULT($B306:$AL306,U$42:U$78)</f>
        <v>3.6152286053342309E-3</v>
      </c>
      <c r="V344" cm="1">
        <f t="array" ref="V344">MMULT($B306:$AL306,V$42:V$78)</f>
        <v>0</v>
      </c>
      <c r="W344" cm="1">
        <f t="array" ref="W344">MMULT($B306:$AL306,W$42:W$78)</f>
        <v>1.8307477756689908E-2</v>
      </c>
      <c r="X344" cm="1">
        <f t="array" ref="X344">MMULT($B306:$AL306,X$42:X$78)</f>
        <v>0</v>
      </c>
      <c r="Y344" cm="1">
        <f t="array" ref="Y344">MMULT($B306:$AL306,Y$42:Y$78)</f>
        <v>1.5177076178666009</v>
      </c>
      <c r="Z344" cm="1">
        <f t="array" ref="Z344">MMULT($B306:$AL306,Z$42:Z$78)</f>
        <v>0</v>
      </c>
      <c r="AA344" cm="1">
        <f t="array" ref="AA344">MMULT($B306:$AL306,AA$42:AA$78)</f>
        <v>0.11016729282599594</v>
      </c>
      <c r="AB344" cm="1">
        <f t="array" ref="AB344">MMULT($B306:$AL306,AB$42:AB$78)</f>
        <v>0.29497228374369511</v>
      </c>
      <c r="AC344" cm="1">
        <f t="array" ref="AC344">MMULT($B306:$AL306,AC$42:AC$78)</f>
        <v>789.83908026288657</v>
      </c>
      <c r="AD344" cm="1">
        <f t="array" ref="AD344">MMULT($B306:$AL306,AD$42:AD$78)</f>
        <v>0.22520039401128819</v>
      </c>
      <c r="AE344" cm="1">
        <f t="array" ref="AE344">MMULT($B306:$AL306,AE$42:AE$78)</f>
        <v>0.79280035650692171</v>
      </c>
      <c r="AF344" cm="1">
        <f t="array" ref="AF344">MMULT($B306:$AL306,AF$42:AF$78)</f>
        <v>0</v>
      </c>
      <c r="AG344" cm="1">
        <f t="array" ref="AG344">MMULT($B306:$AL306,AG$42:AG$78)</f>
        <v>7.356282188403454E-2</v>
      </c>
      <c r="AH344" cm="1">
        <f t="array" ref="AH344">MMULT($B306:$AL306,AH$42:AH$78)</f>
        <v>0</v>
      </c>
      <c r="AI344" cm="1">
        <f t="array" ref="AI344">MMULT($B306:$AL306,AI$42:AI$78)</f>
        <v>0</v>
      </c>
      <c r="AJ344" cm="1">
        <f t="array" ref="AJ344">MMULT($B306:$AL306,AJ$42:AJ$78)</f>
        <v>0</v>
      </c>
      <c r="AK344" cm="1">
        <f t="array" ref="AK344">MMULT($B306:$AL306,AK$42:AK$78)</f>
        <v>0</v>
      </c>
      <c r="AL344" cm="1">
        <f t="array" ref="AL344">MMULT($B306:$AL306,AL$42:AL$78)</f>
        <v>0</v>
      </c>
    </row>
    <row r="345" spans="1:38">
      <c r="A345" s="13" t="s">
        <v>36</v>
      </c>
      <c r="B345" cm="1">
        <f t="array" ref="B345">MMULT($B307:$AL307,B$42:B$78)</f>
        <v>33.460690557724128</v>
      </c>
      <c r="C345" cm="1">
        <f t="array" ref="C345">MMULT($B307:$AL307,C$42:C$78)</f>
        <v>0.27611199451157309</v>
      </c>
      <c r="D345" cm="1">
        <f t="array" ref="D345">MMULT($B307:$AL307,D$42:D$78)</f>
        <v>540.91922520583023</v>
      </c>
      <c r="E345" cm="1">
        <f t="array" ref="E345">MMULT($B307:$AL307,E$42:E$78)</f>
        <v>13.67595584195273</v>
      </c>
      <c r="F345" cm="1">
        <f t="array" ref="F345">MMULT($B307:$AL307,F$42:F$78)</f>
        <v>7.6882270518617748</v>
      </c>
      <c r="G345" cm="1">
        <f t="array" ref="G345">MMULT($B307:$AL307,G$42:G$78)</f>
        <v>20.387569087449293</v>
      </c>
      <c r="H345" cm="1">
        <f t="array" ref="H345">MMULT($B307:$AL307,H$42:H$78)</f>
        <v>26.082191233823178</v>
      </c>
      <c r="I345" cm="1">
        <f t="array" ref="I345">MMULT($B307:$AL307,I$42:I$78)</f>
        <v>32.721338801521298</v>
      </c>
      <c r="J345" cm="1">
        <f t="array" ref="J345">MMULT($B307:$AL307,J$42:J$78)</f>
        <v>2.7512760288321525</v>
      </c>
      <c r="K345" cm="1">
        <f t="array" ref="K345">MMULT($B307:$AL307,K$42:K$78)</f>
        <v>8.3528524139906963</v>
      </c>
      <c r="L345" cm="1">
        <f t="array" ref="L345">MMULT($B307:$AL307,L$42:L$78)</f>
        <v>2.7236527898263079</v>
      </c>
      <c r="M345" cm="1">
        <f t="array" ref="M345">MMULT($B307:$AL307,M$42:M$78)</f>
        <v>2.2951107047173704</v>
      </c>
      <c r="N345" cm="1">
        <f t="array" ref="N345">MMULT($B307:$AL307,N$42:N$78)</f>
        <v>3.7064488592653664</v>
      </c>
      <c r="O345" cm="1">
        <f t="array" ref="O345">MMULT($B307:$AL307,O$42:O$78)</f>
        <v>65.357330305666693</v>
      </c>
      <c r="P345" cm="1">
        <f t="array" ref="P345">MMULT($B307:$AL307,P$42:P$78)</f>
        <v>64.031761735719641</v>
      </c>
      <c r="Q345" cm="1">
        <f t="array" ref="Q345">MMULT($B307:$AL307,Q$42:Q$78)</f>
        <v>33.403809438039389</v>
      </c>
      <c r="R345" cm="1">
        <f t="array" ref="R345">MMULT($B307:$AL307,R$42:R$78)</f>
        <v>24.655075054989812</v>
      </c>
      <c r="S345" cm="1">
        <f t="array" ref="S345">MMULT($B307:$AL307,S$42:S$78)</f>
        <v>232.58363713274937</v>
      </c>
      <c r="T345" cm="1">
        <f t="array" ref="T345">MMULT($B307:$AL307,T$42:T$78)</f>
        <v>1314.6658940909874</v>
      </c>
      <c r="U345" cm="1">
        <f t="array" ref="U345">MMULT($B307:$AL307,U$42:U$78)</f>
        <v>92.846795611162634</v>
      </c>
      <c r="V345" cm="1">
        <f t="array" ref="V345">MMULT($B307:$AL307,V$42:V$78)</f>
        <v>116.89204806649299</v>
      </c>
      <c r="W345" cm="1">
        <f t="array" ref="W345">MMULT($B307:$AL307,W$42:W$78)</f>
        <v>119.89416942364316</v>
      </c>
      <c r="X345" cm="1">
        <f t="array" ref="X345">MMULT($B307:$AL307,X$42:X$78)</f>
        <v>117.428515903269</v>
      </c>
      <c r="Y345" cm="1">
        <f t="array" ref="Y345">MMULT($B307:$AL307,Y$42:Y$78)</f>
        <v>168.11664663756488</v>
      </c>
      <c r="Z345" cm="1">
        <f t="array" ref="Z345">MMULT($B307:$AL307,Z$42:Z$78)</f>
        <v>320.22173350215172</v>
      </c>
      <c r="AA345" cm="1">
        <f t="array" ref="AA345">MMULT($B307:$AL307,AA$42:AA$78)</f>
        <v>96.391357019372563</v>
      </c>
      <c r="AB345" cm="1">
        <f t="array" ref="AB345">MMULT($B307:$AL307,AB$42:AB$78)</f>
        <v>112.89622802250463</v>
      </c>
      <c r="AC345" cm="1">
        <f t="array" ref="AC345">MMULT($B307:$AL307,AC$42:AC$78)</f>
        <v>250.28930155133062</v>
      </c>
      <c r="AD345" cm="1">
        <f t="array" ref="AD345">MMULT($B307:$AL307,AD$42:AD$78)</f>
        <v>106.13615583475952</v>
      </c>
      <c r="AE345" cm="1">
        <f t="array" ref="AE345">MMULT($B307:$AL307,AE$42:AE$78)</f>
        <v>48.338566155483086</v>
      </c>
      <c r="AF345" cm="1">
        <f t="array" ref="AF345">MMULT($B307:$AL307,AF$42:AF$78)</f>
        <v>631.66629171906754</v>
      </c>
      <c r="AG345" cm="1">
        <f t="array" ref="AG345">MMULT($B307:$AL307,AG$42:AG$78)</f>
        <v>236.528558858921</v>
      </c>
      <c r="AH345" cm="1">
        <f t="array" ref="AH345">MMULT($B307:$AL307,AH$42:AH$78)</f>
        <v>333.34701460659335</v>
      </c>
      <c r="AI345" cm="1">
        <f t="array" ref="AI345">MMULT($B307:$AL307,AI$42:AI$78)</f>
        <v>261.22260409197543</v>
      </c>
      <c r="AJ345" cm="1">
        <f t="array" ref="AJ345">MMULT($B307:$AL307,AJ$42:AJ$78)</f>
        <v>230.3426939833839</v>
      </c>
      <c r="AK345" cm="1">
        <f t="array" ref="AK345">MMULT($B307:$AL307,AK$42:AK$78)</f>
        <v>89.51432438159425</v>
      </c>
      <c r="AL345" cm="1">
        <f t="array" ref="AL345">MMULT($B307:$AL307,AL$42:AL$78)</f>
        <v>0</v>
      </c>
    </row>
    <row r="346" spans="1:38">
      <c r="A346" s="13" t="s">
        <v>37</v>
      </c>
      <c r="B346" cm="1">
        <f t="array" ref="B346">MMULT($B308:$AL308,B$42:B$78)</f>
        <v>58.202254799780718</v>
      </c>
      <c r="C346" cm="1">
        <f t="array" ref="C346">MMULT($B308:$AL308,C$42:C$78)</f>
        <v>3.9299939976307279</v>
      </c>
      <c r="D346" cm="1">
        <f t="array" ref="D346">MMULT($B308:$AL308,D$42:D$78)</f>
        <v>1596.0811981667346</v>
      </c>
      <c r="E346" cm="1">
        <f t="array" ref="E346">MMULT($B308:$AL308,E$42:E$78)</f>
        <v>72.917815699687552</v>
      </c>
      <c r="F346" cm="1">
        <f t="array" ref="F346">MMULT($B308:$AL308,F$42:F$78)</f>
        <v>59.115267430380236</v>
      </c>
      <c r="G346" cm="1">
        <f t="array" ref="G346">MMULT($B308:$AL308,G$42:G$78)</f>
        <v>132.88483191420431</v>
      </c>
      <c r="H346" cm="1">
        <f t="array" ref="H346">MMULT($B308:$AL308,H$42:H$78)</f>
        <v>54.734670867112015</v>
      </c>
      <c r="I346" cm="1">
        <f t="array" ref="I346">MMULT($B308:$AL308,I$42:I$78)</f>
        <v>50.966939254872152</v>
      </c>
      <c r="J346" cm="1">
        <f t="array" ref="J346">MMULT($B308:$AL308,J$42:J$78)</f>
        <v>65.946116535582675</v>
      </c>
      <c r="K346" cm="1">
        <f t="array" ref="K346">MMULT($B308:$AL308,K$42:K$78)</f>
        <v>156.63036447625467</v>
      </c>
      <c r="L346" cm="1">
        <f t="array" ref="L346">MMULT($B308:$AL308,L$42:L$78)</f>
        <v>23.767136935743249</v>
      </c>
      <c r="M346" cm="1">
        <f t="array" ref="M346">MMULT($B308:$AL308,M$42:M$78)</f>
        <v>31.260720173821245</v>
      </c>
      <c r="N346" cm="1">
        <f t="array" ref="N346">MMULT($B308:$AL308,N$42:N$78)</f>
        <v>72.139340158198323</v>
      </c>
      <c r="O346" cm="1">
        <f t="array" ref="O346">MMULT($B308:$AL308,O$42:O$78)</f>
        <v>301.97712504769078</v>
      </c>
      <c r="P346" cm="1">
        <f t="array" ref="P346">MMULT($B308:$AL308,P$42:P$78)</f>
        <v>406.60181514655233</v>
      </c>
      <c r="Q346" cm="1">
        <f t="array" ref="Q346">MMULT($B308:$AL308,Q$42:Q$78)</f>
        <v>343.36085426308057</v>
      </c>
      <c r="R346" cm="1">
        <f t="array" ref="R346">MMULT($B308:$AL308,R$42:R$78)</f>
        <v>624.45931173023257</v>
      </c>
      <c r="S346" cm="1">
        <f t="array" ref="S346">MMULT($B308:$AL308,S$42:S$78)</f>
        <v>6552.0144051531288</v>
      </c>
      <c r="T346" cm="1">
        <f t="array" ref="T346">MMULT($B308:$AL308,T$42:T$78)</f>
        <v>6907.1703410450318</v>
      </c>
      <c r="U346" cm="1">
        <f t="array" ref="U346">MMULT($B308:$AL308,U$42:U$78)</f>
        <v>1478.6270385095809</v>
      </c>
      <c r="V346" cm="1">
        <f t="array" ref="V346">MMULT($B308:$AL308,V$42:V$78)</f>
        <v>1163.2274476050713</v>
      </c>
      <c r="W346" cm="1">
        <f t="array" ref="W346">MMULT($B308:$AL308,W$42:W$78)</f>
        <v>496.06550570398366</v>
      </c>
      <c r="X346" cm="1">
        <f t="array" ref="X346">MMULT($B308:$AL308,X$42:X$78)</f>
        <v>469.37186026953907</v>
      </c>
      <c r="Y346" cm="1">
        <f t="array" ref="Y346">MMULT($B308:$AL308,Y$42:Y$78)</f>
        <v>1029.5468534884535</v>
      </c>
      <c r="Z346" cm="1">
        <f t="array" ref="Z346">MMULT($B308:$AL308,Z$42:Z$78)</f>
        <v>1684.146445033763</v>
      </c>
      <c r="AA346" cm="1">
        <f t="array" ref="AA346">MMULT($B308:$AL308,AA$42:AA$78)</f>
        <v>2888.2690527869013</v>
      </c>
      <c r="AB346" cm="1">
        <f t="array" ref="AB346">MMULT($B308:$AL308,AB$42:AB$78)</f>
        <v>1255.4876413215118</v>
      </c>
      <c r="AC346" cm="1">
        <f t="array" ref="AC346">MMULT($B308:$AL308,AC$42:AC$78)</f>
        <v>2445.6960268371836</v>
      </c>
      <c r="AD346" cm="1">
        <f t="array" ref="AD346">MMULT($B308:$AL308,AD$42:AD$78)</f>
        <v>200.08848527962832</v>
      </c>
      <c r="AE346" cm="1">
        <f t="array" ref="AE346">MMULT($B308:$AL308,AE$42:AE$78)</f>
        <v>628.16747675203487</v>
      </c>
      <c r="AF346" cm="1">
        <f t="array" ref="AF346">MMULT($B308:$AL308,AF$42:AF$78)</f>
        <v>3955.9105657387304</v>
      </c>
      <c r="AG346" cm="1">
        <f t="array" ref="AG346">MMULT($B308:$AL308,AG$42:AG$78)</f>
        <v>1681.2093257835495</v>
      </c>
      <c r="AH346" cm="1">
        <f t="array" ref="AH346">MMULT($B308:$AL308,AH$42:AH$78)</f>
        <v>1852.6741146168335</v>
      </c>
      <c r="AI346" cm="1">
        <f t="array" ref="AI346">MMULT($B308:$AL308,AI$42:AI$78)</f>
        <v>1335.3744171236322</v>
      </c>
      <c r="AJ346" cm="1">
        <f t="array" ref="AJ346">MMULT($B308:$AL308,AJ$42:AJ$78)</f>
        <v>1133.5690870885282</v>
      </c>
      <c r="AK346" cm="1">
        <f t="array" ref="AK346">MMULT($B308:$AL308,AK$42:AK$78)</f>
        <v>1102.5474320994877</v>
      </c>
      <c r="AL346" cm="1">
        <f t="array" ref="AL346">MMULT($B308:$AL308,AL$42:AL$78)</f>
        <v>0</v>
      </c>
    </row>
    <row r="347" spans="1:38">
      <c r="A347" s="13" t="s">
        <v>38</v>
      </c>
      <c r="B347" cm="1">
        <f t="array" ref="B347">MMULT($B309:$AL309,B$42:B$78)</f>
        <v>0</v>
      </c>
      <c r="C347" cm="1">
        <f t="array" ref="C347">MMULT($B309:$AL309,C$42:C$78)</f>
        <v>0</v>
      </c>
      <c r="D347" cm="1">
        <f t="array" ref="D347">MMULT($B309:$AL309,D$42:D$78)</f>
        <v>0</v>
      </c>
      <c r="E347" cm="1">
        <f t="array" ref="E347">MMULT($B309:$AL309,E$42:E$78)</f>
        <v>0</v>
      </c>
      <c r="F347" cm="1">
        <f t="array" ref="F347">MMULT($B309:$AL309,F$42:F$78)</f>
        <v>0</v>
      </c>
      <c r="G347" cm="1">
        <f t="array" ref="G347">MMULT($B309:$AL309,G$42:G$78)</f>
        <v>0</v>
      </c>
      <c r="H347" cm="1">
        <f t="array" ref="H347">MMULT($B309:$AL309,H$42:H$78)</f>
        <v>0</v>
      </c>
      <c r="I347" cm="1">
        <f t="array" ref="I347">MMULT($B309:$AL309,I$42:I$78)</f>
        <v>0</v>
      </c>
      <c r="J347" cm="1">
        <f t="array" ref="J347">MMULT($B309:$AL309,J$42:J$78)</f>
        <v>0</v>
      </c>
      <c r="K347" cm="1">
        <f t="array" ref="K347">MMULT($B309:$AL309,K$42:K$78)</f>
        <v>0</v>
      </c>
      <c r="L347" cm="1">
        <f t="array" ref="L347">MMULT($B309:$AL309,L$42:L$78)</f>
        <v>0</v>
      </c>
      <c r="M347" cm="1">
        <f t="array" ref="M347">MMULT($B309:$AL309,M$42:M$78)</f>
        <v>0</v>
      </c>
      <c r="N347" cm="1">
        <f t="array" ref="N347">MMULT($B309:$AL309,N$42:N$78)</f>
        <v>0</v>
      </c>
      <c r="O347" cm="1">
        <f t="array" ref="O347">MMULT($B309:$AL309,O$42:O$78)</f>
        <v>0</v>
      </c>
      <c r="P347" cm="1">
        <f t="array" ref="P347">MMULT($B309:$AL309,P$42:P$78)</f>
        <v>0</v>
      </c>
      <c r="Q347" cm="1">
        <f t="array" ref="Q347">MMULT($B309:$AL309,Q$42:Q$78)</f>
        <v>0</v>
      </c>
      <c r="R347" cm="1">
        <f t="array" ref="R347">MMULT($B309:$AL309,R$42:R$78)</f>
        <v>0</v>
      </c>
      <c r="S347" cm="1">
        <f t="array" ref="S347">MMULT($B309:$AL309,S$42:S$78)</f>
        <v>0</v>
      </c>
      <c r="T347" cm="1">
        <f t="array" ref="T347">MMULT($B309:$AL309,T$42:T$78)</f>
        <v>0</v>
      </c>
      <c r="U347" cm="1">
        <f t="array" ref="U347">MMULT($B309:$AL309,U$42:U$78)</f>
        <v>0</v>
      </c>
      <c r="V347" cm="1">
        <f t="array" ref="V347">MMULT($B309:$AL309,V$42:V$78)</f>
        <v>0</v>
      </c>
      <c r="W347" cm="1">
        <f t="array" ref="W347">MMULT($B309:$AL309,W$42:W$78)</f>
        <v>0</v>
      </c>
      <c r="X347" cm="1">
        <f t="array" ref="X347">MMULT($B309:$AL309,X$42:X$78)</f>
        <v>0</v>
      </c>
      <c r="Y347" cm="1">
        <f t="array" ref="Y347">MMULT($B309:$AL309,Y$42:Y$78)</f>
        <v>0</v>
      </c>
      <c r="Z347" cm="1">
        <f t="array" ref="Z347">MMULT($B309:$AL309,Z$42:Z$78)</f>
        <v>0</v>
      </c>
      <c r="AA347" cm="1">
        <f t="array" ref="AA347">MMULT($B309:$AL309,AA$42:AA$78)</f>
        <v>0</v>
      </c>
      <c r="AB347" cm="1">
        <f t="array" ref="AB347">MMULT($B309:$AL309,AB$42:AB$78)</f>
        <v>0</v>
      </c>
      <c r="AC347" cm="1">
        <f t="array" ref="AC347">MMULT($B309:$AL309,AC$42:AC$78)</f>
        <v>0</v>
      </c>
      <c r="AD347" cm="1">
        <f t="array" ref="AD347">MMULT($B309:$AL309,AD$42:AD$78)</f>
        <v>0</v>
      </c>
      <c r="AE347" cm="1">
        <f t="array" ref="AE347">MMULT($B309:$AL309,AE$42:AE$78)</f>
        <v>0</v>
      </c>
      <c r="AF347" cm="1">
        <f t="array" ref="AF347">MMULT($B309:$AL309,AF$42:AF$78)</f>
        <v>0</v>
      </c>
      <c r="AG347" cm="1">
        <f t="array" ref="AG347">MMULT($B309:$AL309,AG$42:AG$78)</f>
        <v>0</v>
      </c>
      <c r="AH347" cm="1">
        <f t="array" ref="AH347">MMULT($B309:$AL309,AH$42:AH$78)</f>
        <v>0</v>
      </c>
      <c r="AI347" cm="1">
        <f t="array" ref="AI347">MMULT($B309:$AL309,AI$42:AI$78)</f>
        <v>0</v>
      </c>
      <c r="AJ347" cm="1">
        <f t="array" ref="AJ347">MMULT($B309:$AL309,AJ$42:AJ$78)</f>
        <v>0</v>
      </c>
      <c r="AK347" cm="1">
        <f t="array" ref="AK347">MMULT($B309:$AL309,AK$42:AK$78)</f>
        <v>0</v>
      </c>
      <c r="AL347" cm="1">
        <f t="array" ref="AL347">MMULT($B309:$AL309,AL$42:AL$78)</f>
        <v>0</v>
      </c>
    </row>
    <row r="348" spans="1:38">
      <c r="A348" s="13" t="s">
        <v>39</v>
      </c>
      <c r="B348" cm="1">
        <f t="array" ref="B348">MMULT($B310:$AL310,B$42:B$78)</f>
        <v>21.755767937820934</v>
      </c>
      <c r="C348" cm="1">
        <f t="array" ref="C348">MMULT($B310:$AL310,C$42:C$78)</f>
        <v>0.83612638128632588</v>
      </c>
      <c r="D348" cm="1">
        <f t="array" ref="D348">MMULT($B310:$AL310,D$42:D$78)</f>
        <v>217.03039112343751</v>
      </c>
      <c r="E348" cm="1">
        <f t="array" ref="E348">MMULT($B310:$AL310,E$42:E$78)</f>
        <v>10.003192045024829</v>
      </c>
      <c r="F348" cm="1">
        <f t="array" ref="F348">MMULT($B310:$AL310,F$42:F$78)</f>
        <v>7.58527174830063</v>
      </c>
      <c r="G348" cm="1">
        <f t="array" ref="G348">MMULT($B310:$AL310,G$42:G$78)</f>
        <v>48.65667247314974</v>
      </c>
      <c r="H348" cm="1">
        <f t="array" ref="H348">MMULT($B310:$AL310,H$42:H$78)</f>
        <v>19.088270649279153</v>
      </c>
      <c r="I348" cm="1">
        <f t="array" ref="I348">MMULT($B310:$AL310,I$42:I$78)</f>
        <v>17.836655757246938</v>
      </c>
      <c r="J348" cm="1">
        <f t="array" ref="J348">MMULT($B310:$AL310,J$42:J$78)</f>
        <v>11.161404358510765</v>
      </c>
      <c r="K348" cm="1">
        <f t="array" ref="K348">MMULT($B310:$AL310,K$42:K$78)</f>
        <v>20.954800676757277</v>
      </c>
      <c r="L348" cm="1">
        <f t="array" ref="L348">MMULT($B310:$AL310,L$42:L$78)</f>
        <v>10.178196555792482</v>
      </c>
      <c r="M348" cm="1">
        <f t="array" ref="M348">MMULT($B310:$AL310,M$42:M$78)</f>
        <v>7.648397345570265</v>
      </c>
      <c r="N348" cm="1">
        <f t="array" ref="N348">MMULT($B310:$AL310,N$42:N$78)</f>
        <v>18.614685341214241</v>
      </c>
      <c r="O348" cm="1">
        <f t="array" ref="O348">MMULT($B310:$AL310,O$42:O$78)</f>
        <v>119.45349111769481</v>
      </c>
      <c r="P348" cm="1">
        <f t="array" ref="P348">MMULT($B310:$AL310,P$42:P$78)</f>
        <v>144.90506396023957</v>
      </c>
      <c r="Q348" cm="1">
        <f t="array" ref="Q348">MMULT($B310:$AL310,Q$42:Q$78)</f>
        <v>159.6256198190251</v>
      </c>
      <c r="R348" cm="1">
        <f t="array" ref="R348">MMULT($B310:$AL310,R$42:R$78)</f>
        <v>35.403006069274177</v>
      </c>
      <c r="S348" cm="1">
        <f t="array" ref="S348">MMULT($B310:$AL310,S$42:S$78)</f>
        <v>534.96147649989211</v>
      </c>
      <c r="T348" cm="1">
        <f t="array" ref="T348">MMULT($B310:$AL310,T$42:T$78)</f>
        <v>1240.390367715883</v>
      </c>
      <c r="U348" cm="1">
        <f t="array" ref="U348">MMULT($B310:$AL310,U$42:U$78)</f>
        <v>502.7602761338037</v>
      </c>
      <c r="V348" cm="1">
        <f t="array" ref="V348">MMULT($B310:$AL310,V$42:V$78)</f>
        <v>181.44792373757718</v>
      </c>
      <c r="W348" cm="1">
        <f t="array" ref="W348">MMULT($B310:$AL310,W$42:W$78)</f>
        <v>83.502693229142267</v>
      </c>
      <c r="X348" cm="1">
        <f t="array" ref="X348">MMULT($B310:$AL310,X$42:X$78)</f>
        <v>198.3633012639807</v>
      </c>
      <c r="Y348" cm="1">
        <f t="array" ref="Y348">MMULT($B310:$AL310,Y$42:Y$78)</f>
        <v>497.6456418432108</v>
      </c>
      <c r="Z348" cm="1">
        <f t="array" ref="Z348">MMULT($B310:$AL310,Z$42:Z$78)</f>
        <v>190.51048964343406</v>
      </c>
      <c r="AA348" cm="1">
        <f t="array" ref="AA348">MMULT($B310:$AL310,AA$42:AA$78)</f>
        <v>99.74018207180643</v>
      </c>
      <c r="AB348" cm="1">
        <f t="array" ref="AB348">MMULT($B310:$AL310,AB$42:AB$78)</f>
        <v>194.78322277769348</v>
      </c>
      <c r="AC348" cm="1">
        <f t="array" ref="AC348">MMULT($B310:$AL310,AC$42:AC$78)</f>
        <v>298.73004625677686</v>
      </c>
      <c r="AD348" cm="1">
        <f t="array" ref="AD348">MMULT($B310:$AL310,AD$42:AD$78)</f>
        <v>42.512876317850782</v>
      </c>
      <c r="AE348" cm="1">
        <f t="array" ref="AE348">MMULT($B310:$AL310,AE$42:AE$78)</f>
        <v>38.314723698692703</v>
      </c>
      <c r="AF348" cm="1">
        <f t="array" ref="AF348">MMULT($B310:$AL310,AF$42:AF$78)</f>
        <v>528.54621474174189</v>
      </c>
      <c r="AG348" cm="1">
        <f t="array" ref="AG348">MMULT($B310:$AL310,AG$42:AG$78)</f>
        <v>1169.7935879220468</v>
      </c>
      <c r="AH348" cm="1">
        <f t="array" ref="AH348">MMULT($B310:$AL310,AH$42:AH$78)</f>
        <v>1906.4666403198023</v>
      </c>
      <c r="AI348" cm="1">
        <f t="array" ref="AI348">MMULT($B310:$AL310,AI$42:AI$78)</f>
        <v>155.40022060872184</v>
      </c>
      <c r="AJ348" cm="1">
        <f t="array" ref="AJ348">MMULT($B310:$AL310,AJ$42:AJ$78)</f>
        <v>169.61123539470054</v>
      </c>
      <c r="AK348" cm="1">
        <f t="array" ref="AK348">MMULT($B310:$AL310,AK$42:AK$78)</f>
        <v>59.13516121563125</v>
      </c>
      <c r="AL348" cm="1">
        <f t="array" ref="AL348">MMULT($B310:$AL310,AL$42:AL$78)</f>
        <v>0</v>
      </c>
    </row>
    <row r="349" spans="1:38">
      <c r="A349" s="13" t="s">
        <v>40</v>
      </c>
      <c r="B349" cm="1">
        <f t="array" ref="B349">MMULT($B311:$AL311,B$42:B$78)</f>
        <v>4.5610640656427406E-2</v>
      </c>
      <c r="C349" cm="1">
        <f t="array" ref="C349">MMULT($B311:$AL311,C$42:C$78)</f>
        <v>3.0206842364759436E-2</v>
      </c>
      <c r="D349" cm="1">
        <f t="array" ref="D349">MMULT($B311:$AL311,D$42:D$78)</f>
        <v>35.573366555936595</v>
      </c>
      <c r="E349" cm="1">
        <f t="array" ref="E349">MMULT($B311:$AL311,E$42:E$78)</f>
        <v>1.4610399770801912</v>
      </c>
      <c r="F349" cm="1">
        <f t="array" ref="F349">MMULT($B311:$AL311,F$42:F$78)</f>
        <v>0.72407429978761662</v>
      </c>
      <c r="G349" cm="1">
        <f t="array" ref="G349">MMULT($B311:$AL311,G$42:G$78)</f>
        <v>9.0079036358687468</v>
      </c>
      <c r="H349" cm="1">
        <f t="array" ref="H349">MMULT($B311:$AL311,H$42:H$78)</f>
        <v>1.2194064788117536</v>
      </c>
      <c r="I349" cm="1">
        <f t="array" ref="I349">MMULT($B311:$AL311,I$42:I$78)</f>
        <v>0.55072406666946805</v>
      </c>
      <c r="J349" cm="1">
        <f t="array" ref="J349">MMULT($B311:$AL311,J$42:J$78)</f>
        <v>0.56674448504776376</v>
      </c>
      <c r="K349" cm="1">
        <f t="array" ref="K349">MMULT($B311:$AL311,K$42:K$78)</f>
        <v>2.572281096054875</v>
      </c>
      <c r="L349" cm="1">
        <f t="array" ref="L349">MMULT($B311:$AL311,L$42:L$78)</f>
        <v>0.35318286418291539</v>
      </c>
      <c r="M349" cm="1">
        <f t="array" ref="M349">MMULT($B311:$AL311,M$42:M$78)</f>
        <v>0.34820925473741365</v>
      </c>
      <c r="N349" cm="1">
        <f t="array" ref="N349">MMULT($B311:$AL311,N$42:N$78)</f>
        <v>1.1904494402068271</v>
      </c>
      <c r="O349" cm="1">
        <f t="array" ref="O349">MMULT($B311:$AL311,O$42:O$78)</f>
        <v>5.7668014776235248</v>
      </c>
      <c r="P349" cm="1">
        <f t="array" ref="P349">MMULT($B311:$AL311,P$42:P$78)</f>
        <v>7.4157179507806932</v>
      </c>
      <c r="Q349" cm="1">
        <f t="array" ref="Q349">MMULT($B311:$AL311,Q$42:Q$78)</f>
        <v>9.4686213823574654</v>
      </c>
      <c r="R349" cm="1">
        <f t="array" ref="R349">MMULT($B311:$AL311,R$42:R$78)</f>
        <v>5.7240339346463607</v>
      </c>
      <c r="S349" cm="1">
        <f t="array" ref="S349">MMULT($B311:$AL311,S$42:S$78)</f>
        <v>101.78497546274048</v>
      </c>
      <c r="T349" cm="1">
        <f t="array" ref="T349">MMULT($B311:$AL311,T$42:T$78)</f>
        <v>81.42272218146654</v>
      </c>
      <c r="U349" cm="1">
        <f t="array" ref="U349">MMULT($B311:$AL311,U$42:U$78)</f>
        <v>26.26488929023159</v>
      </c>
      <c r="V349" cm="1">
        <f t="array" ref="V349">MMULT($B311:$AL311,V$42:V$78)</f>
        <v>115.2487973531854</v>
      </c>
      <c r="W349" cm="1">
        <f t="array" ref="W349">MMULT($B311:$AL311,W$42:W$78)</f>
        <v>14.82522494093271</v>
      </c>
      <c r="X349" cm="1">
        <f t="array" ref="X349">MMULT($B311:$AL311,X$42:X$78)</f>
        <v>12.548255146394238</v>
      </c>
      <c r="Y349" cm="1">
        <f t="array" ref="Y349">MMULT($B311:$AL311,Y$42:Y$78)</f>
        <v>35.777201460059288</v>
      </c>
      <c r="Z349" cm="1">
        <f t="array" ref="Z349">MMULT($B311:$AL311,Z$42:Z$78)</f>
        <v>61.407940782751169</v>
      </c>
      <c r="AA349" cm="1">
        <f t="array" ref="AA349">MMULT($B311:$AL311,AA$42:AA$78)</f>
        <v>19.341358343944634</v>
      </c>
      <c r="AB349" cm="1">
        <f t="array" ref="AB349">MMULT($B311:$AL311,AB$42:AB$78)</f>
        <v>11.975775732802513</v>
      </c>
      <c r="AC349" cm="1">
        <f t="array" ref="AC349">MMULT($B311:$AL311,AC$42:AC$78)</f>
        <v>71.963186826244396</v>
      </c>
      <c r="AD349" cm="1">
        <f t="array" ref="AD349">MMULT($B311:$AL311,AD$42:AD$78)</f>
        <v>4.6676670051589779</v>
      </c>
      <c r="AE349" cm="1">
        <f t="array" ref="AE349">MMULT($B311:$AL311,AE$42:AE$78)</f>
        <v>11.368255432299309</v>
      </c>
      <c r="AF349" cm="1">
        <f t="array" ref="AF349">MMULT($B311:$AL311,AF$42:AF$78)</f>
        <v>177.28434322737959</v>
      </c>
      <c r="AG349" cm="1">
        <f t="array" ref="AG349">MMULT($B311:$AL311,AG$42:AG$78)</f>
        <v>11.462272428193598</v>
      </c>
      <c r="AH349" cm="1">
        <f t="array" ref="AH349">MMULT($B311:$AL311,AH$42:AH$78)</f>
        <v>3915.7360961407039</v>
      </c>
      <c r="AI349" cm="1">
        <f t="array" ref="AI349">MMULT($B311:$AL311,AI$42:AI$78)</f>
        <v>207.24636033203868</v>
      </c>
      <c r="AJ349" cm="1">
        <f t="array" ref="AJ349">MMULT($B311:$AL311,AJ$42:AJ$78)</f>
        <v>25.051299140872473</v>
      </c>
      <c r="AK349" cm="1">
        <f t="array" ref="AK349">MMULT($B311:$AL311,AK$42:AK$78)</f>
        <v>6.4533493904414172</v>
      </c>
      <c r="AL349" cm="1">
        <f t="array" ref="AL349">MMULT($B311:$AL311,AL$42:AL$78)</f>
        <v>0</v>
      </c>
    </row>
    <row r="350" spans="1:38">
      <c r="A350" s="13" t="s">
        <v>41</v>
      </c>
      <c r="B350" cm="1">
        <f t="array" ref="B350">MMULT($B312:$AL312,B$42:B$78)</f>
        <v>0</v>
      </c>
      <c r="C350" cm="1">
        <f t="array" ref="C350">MMULT($B312:$AL312,C$42:C$78)</f>
        <v>0</v>
      </c>
      <c r="D350" cm="1">
        <f t="array" ref="D350">MMULT($B312:$AL312,D$42:D$78)</f>
        <v>0</v>
      </c>
      <c r="E350" cm="1">
        <f t="array" ref="E350">MMULT($B312:$AL312,E$42:E$78)</f>
        <v>0</v>
      </c>
      <c r="F350" cm="1">
        <f t="array" ref="F350">MMULT($B312:$AL312,F$42:F$78)</f>
        <v>0</v>
      </c>
      <c r="G350" cm="1">
        <f t="array" ref="G350">MMULT($B312:$AL312,G$42:G$78)</f>
        <v>0</v>
      </c>
      <c r="H350" cm="1">
        <f t="array" ref="H350">MMULT($B312:$AL312,H$42:H$78)</f>
        <v>0</v>
      </c>
      <c r="I350" cm="1">
        <f t="array" ref="I350">MMULT($B312:$AL312,I$42:I$78)</f>
        <v>0</v>
      </c>
      <c r="J350" cm="1">
        <f t="array" ref="J350">MMULT($B312:$AL312,J$42:J$78)</f>
        <v>0</v>
      </c>
      <c r="K350" cm="1">
        <f t="array" ref="K350">MMULT($B312:$AL312,K$42:K$78)</f>
        <v>0</v>
      </c>
      <c r="L350" cm="1">
        <f t="array" ref="L350">MMULT($B312:$AL312,L$42:L$78)</f>
        <v>0</v>
      </c>
      <c r="M350" cm="1">
        <f t="array" ref="M350">MMULT($B312:$AL312,M$42:M$78)</f>
        <v>0</v>
      </c>
      <c r="N350" cm="1">
        <f t="array" ref="N350">MMULT($B312:$AL312,N$42:N$78)</f>
        <v>0</v>
      </c>
      <c r="O350" cm="1">
        <f t="array" ref="O350">MMULT($B312:$AL312,O$42:O$78)</f>
        <v>0</v>
      </c>
      <c r="P350" cm="1">
        <f t="array" ref="P350">MMULT($B312:$AL312,P$42:P$78)</f>
        <v>0</v>
      </c>
      <c r="Q350" cm="1">
        <f t="array" ref="Q350">MMULT($B312:$AL312,Q$42:Q$78)</f>
        <v>0</v>
      </c>
      <c r="R350" cm="1">
        <f t="array" ref="R350">MMULT($B312:$AL312,R$42:R$78)</f>
        <v>0</v>
      </c>
      <c r="S350" cm="1">
        <f t="array" ref="S350">MMULT($B312:$AL312,S$42:S$78)</f>
        <v>0</v>
      </c>
      <c r="T350" cm="1">
        <f t="array" ref="T350">MMULT($B312:$AL312,T$42:T$78)</f>
        <v>0</v>
      </c>
      <c r="U350" cm="1">
        <f t="array" ref="U350">MMULT($B312:$AL312,U$42:U$78)</f>
        <v>0</v>
      </c>
      <c r="V350" cm="1">
        <f t="array" ref="V350">MMULT($B312:$AL312,V$42:V$78)</f>
        <v>0</v>
      </c>
      <c r="W350" cm="1">
        <f t="array" ref="W350">MMULT($B312:$AL312,W$42:W$78)</f>
        <v>0</v>
      </c>
      <c r="X350" cm="1">
        <f t="array" ref="X350">MMULT($B312:$AL312,X$42:X$78)</f>
        <v>0</v>
      </c>
      <c r="Y350" cm="1">
        <f t="array" ref="Y350">MMULT($B312:$AL312,Y$42:Y$78)</f>
        <v>0</v>
      </c>
      <c r="Z350" cm="1">
        <f t="array" ref="Z350">MMULT($B312:$AL312,Z$42:Z$78)</f>
        <v>0</v>
      </c>
      <c r="AA350" cm="1">
        <f t="array" ref="AA350">MMULT($B312:$AL312,AA$42:AA$78)</f>
        <v>0</v>
      </c>
      <c r="AB350" cm="1">
        <f t="array" ref="AB350">MMULT($B312:$AL312,AB$42:AB$78)</f>
        <v>0</v>
      </c>
      <c r="AC350" cm="1">
        <f t="array" ref="AC350">MMULT($B312:$AL312,AC$42:AC$78)</f>
        <v>0</v>
      </c>
      <c r="AD350" cm="1">
        <f t="array" ref="AD350">MMULT($B312:$AL312,AD$42:AD$78)</f>
        <v>0</v>
      </c>
      <c r="AE350" cm="1">
        <f t="array" ref="AE350">MMULT($B312:$AL312,AE$42:AE$78)</f>
        <v>0</v>
      </c>
      <c r="AF350" cm="1">
        <f t="array" ref="AF350">MMULT($B312:$AL312,AF$42:AF$78)</f>
        <v>0</v>
      </c>
      <c r="AG350" cm="1">
        <f t="array" ref="AG350">MMULT($B312:$AL312,AG$42:AG$78)</f>
        <v>0</v>
      </c>
      <c r="AH350" cm="1">
        <f t="array" ref="AH350">MMULT($B312:$AL312,AH$42:AH$78)</f>
        <v>0</v>
      </c>
      <c r="AI350" cm="1">
        <f t="array" ref="AI350">MMULT($B312:$AL312,AI$42:AI$78)</f>
        <v>0</v>
      </c>
      <c r="AJ350" cm="1">
        <f t="array" ref="AJ350">MMULT($B312:$AL312,AJ$42:AJ$78)</f>
        <v>0</v>
      </c>
      <c r="AK350" cm="1">
        <f t="array" ref="AK350">MMULT($B312:$AL312,AK$42:AK$78)</f>
        <v>0</v>
      </c>
      <c r="AL350" cm="1">
        <f t="array" ref="AL350">MMULT($B312:$AL312,AL$42:AL$78)</f>
        <v>0</v>
      </c>
    </row>
    <row r="351" spans="1:38">
      <c r="A351" s="13" t="s">
        <v>42</v>
      </c>
      <c r="B351" cm="1">
        <f t="array" ref="B351">MMULT($B313:$AL313,B$42:B$78)</f>
        <v>5.4903174676385093E-2</v>
      </c>
      <c r="C351" cm="1">
        <f t="array" ref="C351">MMULT($B313:$AL313,C$42:C$78)</f>
        <v>6.1516028630166582E-5</v>
      </c>
      <c r="D351" cm="1">
        <f t="array" ref="D351">MMULT($B313:$AL313,D$42:D$78)</f>
        <v>23.63691930617226</v>
      </c>
      <c r="E351" cm="1">
        <f t="array" ref="E351">MMULT($B313:$AL313,E$42:E$78)</f>
        <v>0.82965923061898439</v>
      </c>
      <c r="F351" cm="1">
        <f t="array" ref="F351">MMULT($B313:$AL313,F$42:F$78)</f>
        <v>0.95887413487761375</v>
      </c>
      <c r="G351" cm="1">
        <f t="array" ref="G351">MMULT($B313:$AL313,G$42:G$78)</f>
        <v>5.6279158131632592</v>
      </c>
      <c r="H351" cm="1">
        <f t="array" ref="H351">MMULT($B313:$AL313,H$42:H$78)</f>
        <v>1.4830357103457121</v>
      </c>
      <c r="I351" cm="1">
        <f t="array" ref="I351">MMULT($B313:$AL313,I$42:I$78)</f>
        <v>1.9501137920006146</v>
      </c>
      <c r="J351" cm="1">
        <f t="array" ref="J351">MMULT($B313:$AL313,J$42:J$78)</f>
        <v>1.0317622362986003</v>
      </c>
      <c r="K351" cm="1">
        <f t="array" ref="K351">MMULT($B313:$AL313,K$42:K$78)</f>
        <v>2.7653910515761155</v>
      </c>
      <c r="L351" cm="1">
        <f t="array" ref="L351">MMULT($B313:$AL313,L$42:L$78)</f>
        <v>0.59483136199038034</v>
      </c>
      <c r="M351" cm="1">
        <f t="array" ref="M351">MMULT($B313:$AL313,M$42:M$78)</f>
        <v>0.43099710828831739</v>
      </c>
      <c r="N351" cm="1">
        <f t="array" ref="N351">MMULT($B313:$AL313,N$42:N$78)</f>
        <v>1.5236357538695546</v>
      </c>
      <c r="O351" cm="1">
        <f t="array" ref="O351">MMULT($B313:$AL313,O$42:O$78)</f>
        <v>6.5470984640537111</v>
      </c>
      <c r="P351" cm="1">
        <f t="array" ref="P351">MMULT($B313:$AL313,P$42:P$78)</f>
        <v>10.158401968698612</v>
      </c>
      <c r="Q351" cm="1">
        <f t="array" ref="Q351">MMULT($B313:$AL313,Q$42:Q$78)</f>
        <v>7.3656970547950316</v>
      </c>
      <c r="R351" cm="1">
        <f t="array" ref="R351">MMULT($B313:$AL313,R$42:R$78)</f>
        <v>7.437180183702762</v>
      </c>
      <c r="S351" cm="1">
        <f t="array" ref="S351">MMULT($B313:$AL313,S$42:S$78)</f>
        <v>29.393204765122505</v>
      </c>
      <c r="T351" cm="1">
        <f t="array" ref="T351">MMULT($B313:$AL313,T$42:T$78)</f>
        <v>509.89889395458778</v>
      </c>
      <c r="U351" cm="1">
        <f t="array" ref="U351">MMULT($B313:$AL313,U$42:U$78)</f>
        <v>47.297497152951848</v>
      </c>
      <c r="V351" cm="1">
        <f t="array" ref="V351">MMULT($B313:$AL313,V$42:V$78)</f>
        <v>256.5312806019848</v>
      </c>
      <c r="W351" cm="1">
        <f t="array" ref="W351">MMULT($B313:$AL313,W$42:W$78)</f>
        <v>40.136011697422887</v>
      </c>
      <c r="X351" cm="1">
        <f t="array" ref="X351">MMULT($B313:$AL313,X$42:X$78)</f>
        <v>15.844276235471973</v>
      </c>
      <c r="Y351" cm="1">
        <f t="array" ref="Y351">MMULT($B313:$AL313,Y$42:Y$78)</f>
        <v>77.130803795421969</v>
      </c>
      <c r="Z351" cm="1">
        <f t="array" ref="Z351">MMULT($B313:$AL313,Z$42:Z$78)</f>
        <v>0.90891313063335544</v>
      </c>
      <c r="AA351" cm="1">
        <f t="array" ref="AA351">MMULT($B313:$AL313,AA$42:AA$78)</f>
        <v>73.40310796176</v>
      </c>
      <c r="AB351" cm="1">
        <f t="array" ref="AB351">MMULT($B313:$AL313,AB$42:AB$78)</f>
        <v>55.813965098036299</v>
      </c>
      <c r="AC351" cm="1">
        <f t="array" ref="AC351">MMULT($B313:$AL313,AC$42:AC$78)</f>
        <v>51.744166406929537</v>
      </c>
      <c r="AD351" cm="1">
        <f t="array" ref="AD351">MMULT($B313:$AL313,AD$42:AD$78)</f>
        <v>8.1342986934332071</v>
      </c>
      <c r="AE351" cm="1">
        <f t="array" ref="AE351">MMULT($B313:$AL313,AE$42:AE$78)</f>
        <v>18.47689680390447</v>
      </c>
      <c r="AF351" cm="1">
        <f t="array" ref="AF351">MMULT($B313:$AL313,AF$42:AF$78)</f>
        <v>176.57234875940122</v>
      </c>
      <c r="AG351" cm="1">
        <f t="array" ref="AG351">MMULT($B313:$AL313,AG$42:AG$78)</f>
        <v>88.340215098072406</v>
      </c>
      <c r="AH351" cm="1">
        <f t="array" ref="AH351">MMULT($B313:$AL313,AH$42:AH$78)</f>
        <v>40.969720962022414</v>
      </c>
      <c r="AI351" cm="1">
        <f t="array" ref="AI351">MMULT($B313:$AL313,AI$42:AI$78)</f>
        <v>64.18486499531717</v>
      </c>
      <c r="AJ351" cm="1">
        <f t="array" ref="AJ351">MMULT($B313:$AL313,AJ$42:AJ$78)</f>
        <v>1052.2202843710529</v>
      </c>
      <c r="AK351" cm="1">
        <f t="array" ref="AK351">MMULT($B313:$AL313,AK$42:AK$78)</f>
        <v>95.783953590110798</v>
      </c>
      <c r="AL351" cm="1">
        <f t="array" ref="AL351">MMULT($B313:$AL313,AL$42:AL$78)</f>
        <v>0</v>
      </c>
    </row>
    <row r="352" spans="1:38">
      <c r="A352" s="13" t="s">
        <v>43</v>
      </c>
      <c r="B352" cm="1">
        <f t="array" ref="B352">MMULT($B314:$AL314,B$42:B$78)</f>
        <v>10.96418887400262</v>
      </c>
      <c r="C352" cm="1">
        <f t="array" ref="C352">MMULT($B314:$AL314,C$42:C$78)</f>
        <v>2.1391853151334216E-5</v>
      </c>
      <c r="D352" cm="1">
        <f t="array" ref="D352">MMULT($B314:$AL314,D$42:D$78)</f>
        <v>143.2471886535304</v>
      </c>
      <c r="E352" cm="1">
        <f t="array" ref="E352">MMULT($B314:$AL314,E$42:E$78)</f>
        <v>3.8048988774530281</v>
      </c>
      <c r="F352" cm="1">
        <f t="array" ref="F352">MMULT($B314:$AL314,F$42:F$78)</f>
        <v>2.3195017837117011</v>
      </c>
      <c r="G352" cm="1">
        <f t="array" ref="G352">MMULT($B314:$AL314,G$42:G$78)</f>
        <v>34.52673078959873</v>
      </c>
      <c r="H352" cm="1">
        <f t="array" ref="H352">MMULT($B314:$AL314,H$42:H$78)</f>
        <v>6.3873537250160224</v>
      </c>
      <c r="I352" cm="1">
        <f t="array" ref="I352">MMULT($B314:$AL314,I$42:I$78)</f>
        <v>3.300890798692341</v>
      </c>
      <c r="J352" cm="1">
        <f t="array" ref="J352">MMULT($B314:$AL314,J$42:J$78)</f>
        <v>2.7993366169283096</v>
      </c>
      <c r="K352" cm="1">
        <f t="array" ref="K352">MMULT($B314:$AL314,K$42:K$78)</f>
        <v>4.5637267833164863</v>
      </c>
      <c r="L352" cm="1">
        <f t="array" ref="L352">MMULT($B314:$AL314,L$42:L$78)</f>
        <v>2.0778449539598673</v>
      </c>
      <c r="M352" cm="1">
        <f t="array" ref="M352">MMULT($B314:$AL314,M$42:M$78)</f>
        <v>2.5051127913721034</v>
      </c>
      <c r="N352" cm="1">
        <f t="array" ref="N352">MMULT($B314:$AL314,N$42:N$78)</f>
        <v>9.2393248781059718</v>
      </c>
      <c r="O352" cm="1">
        <f t="array" ref="O352">MMULT($B314:$AL314,O$42:O$78)</f>
        <v>58.456534245289113</v>
      </c>
      <c r="P352" cm="1">
        <f t="array" ref="P352">MMULT($B314:$AL314,P$42:P$78)</f>
        <v>88.625295827494696</v>
      </c>
      <c r="Q352" cm="1">
        <f t="array" ref="Q352">MMULT($B314:$AL314,Q$42:Q$78)</f>
        <v>27.318746478586128</v>
      </c>
      <c r="R352" cm="1">
        <f t="array" ref="R352">MMULT($B314:$AL314,R$42:R$78)</f>
        <v>19.06690003980999</v>
      </c>
      <c r="S352" cm="1">
        <f t="array" ref="S352">MMULT($B314:$AL314,S$42:S$78)</f>
        <v>222.01309699868185</v>
      </c>
      <c r="T352" cm="1">
        <f t="array" ref="T352">MMULT($B314:$AL314,T$42:T$78)</f>
        <v>414.49625872292148</v>
      </c>
      <c r="U352" cm="1">
        <f t="array" ref="U352">MMULT($B314:$AL314,U$42:U$78)</f>
        <v>78.920840493110433</v>
      </c>
      <c r="V352" cm="1">
        <f t="array" ref="V352">MMULT($B314:$AL314,V$42:V$78)</f>
        <v>93.747394336890693</v>
      </c>
      <c r="W352" cm="1">
        <f t="array" ref="W352">MMULT($B314:$AL314,W$42:W$78)</f>
        <v>88.099808206919448</v>
      </c>
      <c r="X352" cm="1">
        <f t="array" ref="X352">MMULT($B314:$AL314,X$42:X$78)</f>
        <v>53.531276579324782</v>
      </c>
      <c r="Y352" cm="1">
        <f t="array" ref="Y352">MMULT($B314:$AL314,Y$42:Y$78)</f>
        <v>61.688509846770657</v>
      </c>
      <c r="Z352" cm="1">
        <f t="array" ref="Z352">MMULT($B314:$AL314,Z$42:Z$78)</f>
        <v>119.13898751638334</v>
      </c>
      <c r="AA352" cm="1">
        <f t="array" ref="AA352">MMULT($B314:$AL314,AA$42:AA$78)</f>
        <v>50.241904384882716</v>
      </c>
      <c r="AB352" cm="1">
        <f t="array" ref="AB352">MMULT($B314:$AL314,AB$42:AB$78)</f>
        <v>45.924705877484762</v>
      </c>
      <c r="AC352" cm="1">
        <f t="array" ref="AC352">MMULT($B314:$AL314,AC$42:AC$78)</f>
        <v>67.693571989449225</v>
      </c>
      <c r="AD352" cm="1">
        <f t="array" ref="AD352">MMULT($B314:$AL314,AD$42:AD$78)</f>
        <v>19.485555494269573</v>
      </c>
      <c r="AE352" cm="1">
        <f t="array" ref="AE352">MMULT($B314:$AL314,AE$42:AE$78)</f>
        <v>25.536690751056909</v>
      </c>
      <c r="AF352" cm="1">
        <f t="array" ref="AF352">MMULT($B314:$AL314,AF$42:AF$78)</f>
        <v>60.581487048618655</v>
      </c>
      <c r="AG352" cm="1">
        <f t="array" ref="AG352">MMULT($B314:$AL314,AG$42:AG$78)</f>
        <v>17.941541330136609</v>
      </c>
      <c r="AH352" cm="1">
        <f t="array" ref="AH352">MMULT($B314:$AL314,AH$42:AH$78)</f>
        <v>46.689292308662964</v>
      </c>
      <c r="AI352" cm="1">
        <f t="array" ref="AI352">MMULT($B314:$AL314,AI$42:AI$78)</f>
        <v>28.26254648063955</v>
      </c>
      <c r="AJ352" cm="1">
        <f t="array" ref="AJ352">MMULT($B314:$AL314,AJ$42:AJ$78)</f>
        <v>37.88912745517996</v>
      </c>
      <c r="AK352" cm="1">
        <f t="array" ref="AK352">MMULT($B314:$AL314,AK$42:AK$78)</f>
        <v>520.70435393350999</v>
      </c>
      <c r="AL352" cm="1">
        <f t="array" ref="AL352">MMULT($B314:$AL314,AL$42:AL$78)</f>
        <v>0</v>
      </c>
    </row>
    <row r="353" spans="1:38">
      <c r="A353" s="13" t="s">
        <v>44</v>
      </c>
      <c r="B353" cm="1">
        <f t="array" ref="B353">MMULT($B315:$AL315,B$42:B$78)</f>
        <v>0</v>
      </c>
      <c r="C353" cm="1">
        <f t="array" ref="C353">MMULT($B315:$AL315,C$42:C$78)</f>
        <v>0</v>
      </c>
      <c r="D353" cm="1">
        <f t="array" ref="D353">MMULT($B315:$AL315,D$42:D$78)</f>
        <v>0</v>
      </c>
      <c r="E353" cm="1">
        <f t="array" ref="E353">MMULT($B315:$AL315,E$42:E$78)</f>
        <v>0</v>
      </c>
      <c r="F353" cm="1">
        <f t="array" ref="F353">MMULT($B315:$AL315,F$42:F$78)</f>
        <v>0</v>
      </c>
      <c r="G353" cm="1">
        <f t="array" ref="G353">MMULT($B315:$AL315,G$42:G$78)</f>
        <v>0</v>
      </c>
      <c r="H353" cm="1">
        <f t="array" ref="H353">MMULT($B315:$AL315,H$42:H$78)</f>
        <v>0</v>
      </c>
      <c r="I353" cm="1">
        <f t="array" ref="I353">MMULT($B315:$AL315,I$42:I$78)</f>
        <v>0</v>
      </c>
      <c r="J353" cm="1">
        <f t="array" ref="J353">MMULT($B315:$AL315,J$42:J$78)</f>
        <v>0</v>
      </c>
      <c r="K353" cm="1">
        <f t="array" ref="K353">MMULT($B315:$AL315,K$42:K$78)</f>
        <v>0</v>
      </c>
      <c r="L353" cm="1">
        <f t="array" ref="L353">MMULT($B315:$AL315,L$42:L$78)</f>
        <v>0</v>
      </c>
      <c r="M353" cm="1">
        <f t="array" ref="M353">MMULT($B315:$AL315,M$42:M$78)</f>
        <v>0</v>
      </c>
      <c r="N353" cm="1">
        <f t="array" ref="N353">MMULT($B315:$AL315,N$42:N$78)</f>
        <v>0</v>
      </c>
      <c r="O353" cm="1">
        <f t="array" ref="O353">MMULT($B315:$AL315,O$42:O$78)</f>
        <v>0</v>
      </c>
      <c r="P353" cm="1">
        <f t="array" ref="P353">MMULT($B315:$AL315,P$42:P$78)</f>
        <v>0</v>
      </c>
      <c r="Q353" cm="1">
        <f t="array" ref="Q353">MMULT($B315:$AL315,Q$42:Q$78)</f>
        <v>0</v>
      </c>
      <c r="R353" cm="1">
        <f t="array" ref="R353">MMULT($B315:$AL315,R$42:R$78)</f>
        <v>0</v>
      </c>
      <c r="S353" cm="1">
        <f t="array" ref="S353">MMULT($B315:$AL315,S$42:S$78)</f>
        <v>0</v>
      </c>
      <c r="T353" cm="1">
        <f t="array" ref="T353">MMULT($B315:$AL315,T$42:T$78)</f>
        <v>0</v>
      </c>
      <c r="U353" cm="1">
        <f t="array" ref="U353">MMULT($B315:$AL315,U$42:U$78)</f>
        <v>0</v>
      </c>
      <c r="V353" cm="1">
        <f t="array" ref="V353">MMULT($B315:$AL315,V$42:V$78)</f>
        <v>0</v>
      </c>
      <c r="W353" cm="1">
        <f t="array" ref="W353">MMULT($B315:$AL315,W$42:W$78)</f>
        <v>0</v>
      </c>
      <c r="X353" cm="1">
        <f t="array" ref="X353">MMULT($B315:$AL315,X$42:X$78)</f>
        <v>0</v>
      </c>
      <c r="Y353" cm="1">
        <f t="array" ref="Y353">MMULT($B315:$AL315,Y$42:Y$78)</f>
        <v>0</v>
      </c>
      <c r="Z353" cm="1">
        <f t="array" ref="Z353">MMULT($B315:$AL315,Z$42:Z$78)</f>
        <v>0</v>
      </c>
      <c r="AA353" cm="1">
        <f t="array" ref="AA353">MMULT($B315:$AL315,AA$42:AA$78)</f>
        <v>0</v>
      </c>
      <c r="AB353" cm="1">
        <f t="array" ref="AB353">MMULT($B315:$AL315,AB$42:AB$78)</f>
        <v>0</v>
      </c>
      <c r="AC353" cm="1">
        <f t="array" ref="AC353">MMULT($B315:$AL315,AC$42:AC$78)</f>
        <v>0</v>
      </c>
      <c r="AD353" cm="1">
        <f t="array" ref="AD353">MMULT($B315:$AL315,AD$42:AD$78)</f>
        <v>0</v>
      </c>
      <c r="AE353" cm="1">
        <f t="array" ref="AE353">MMULT($B315:$AL315,AE$42:AE$78)</f>
        <v>0</v>
      </c>
      <c r="AF353" cm="1">
        <f t="array" ref="AF353">MMULT($B315:$AL315,AF$42:AF$78)</f>
        <v>0</v>
      </c>
      <c r="AG353" cm="1">
        <f t="array" ref="AG353">MMULT($B315:$AL315,AG$42:AG$78)</f>
        <v>0</v>
      </c>
      <c r="AH353" cm="1">
        <f t="array" ref="AH353">MMULT($B315:$AL315,AH$42:AH$78)</f>
        <v>0</v>
      </c>
      <c r="AI353" cm="1">
        <f t="array" ref="AI353">MMULT($B315:$AL315,AI$42:AI$78)</f>
        <v>0</v>
      </c>
      <c r="AJ353" cm="1">
        <f t="array" ref="AJ353">MMULT($B315:$AL315,AJ$42:AJ$78)</f>
        <v>0</v>
      </c>
      <c r="AK353" cm="1">
        <f t="array" ref="AK353">MMULT($B315:$AL315,AK$42:AK$78)</f>
        <v>0</v>
      </c>
      <c r="AL353" cm="1">
        <f t="array" ref="AL353">MMULT($B315:$AL315,AL$42:AL$78)</f>
        <v>0</v>
      </c>
    </row>
    <row r="354" spans="1:38">
      <c r="A354" t="s">
        <v>143</v>
      </c>
    </row>
    <row r="356" spans="1:38">
      <c r="A356" s="13" t="s">
        <v>45</v>
      </c>
      <c r="B356">
        <f>B118-B241-B317</f>
        <v>370.7499784316467</v>
      </c>
      <c r="C356">
        <f t="shared" ref="C356:AL356" si="72">C118-C241-C317</f>
        <v>0.27274036081057162</v>
      </c>
      <c r="D356">
        <f t="shared" si="72"/>
        <v>2660.7175492221404</v>
      </c>
      <c r="E356">
        <f t="shared" si="72"/>
        <v>13.290225155641394</v>
      </c>
      <c r="F356">
        <f t="shared" si="72"/>
        <v>18.286989638833177</v>
      </c>
      <c r="G356">
        <f t="shared" si="72"/>
        <v>7.2548284253800146</v>
      </c>
      <c r="H356">
        <f t="shared" si="72"/>
        <v>12.697233049314441</v>
      </c>
      <c r="I356">
        <f t="shared" si="72"/>
        <v>5.5605600707158755</v>
      </c>
      <c r="J356">
        <f t="shared" si="72"/>
        <v>3.2332591030138742</v>
      </c>
      <c r="K356">
        <f t="shared" si="72"/>
        <v>4.9013915768290115</v>
      </c>
      <c r="L356">
        <f t="shared" si="72"/>
        <v>1.2299707075899824</v>
      </c>
      <c r="M356">
        <f t="shared" si="72"/>
        <v>1.0556478465974453</v>
      </c>
      <c r="N356">
        <f t="shared" si="72"/>
        <v>2.8032393868423124</v>
      </c>
      <c r="O356">
        <f t="shared" si="72"/>
        <v>15.533873895111885</v>
      </c>
      <c r="P356">
        <f t="shared" si="72"/>
        <v>30.017969983634295</v>
      </c>
      <c r="Q356">
        <f t="shared" si="72"/>
        <v>17.543430791431803</v>
      </c>
      <c r="R356">
        <f t="shared" si="72"/>
        <v>13.863381239757468</v>
      </c>
      <c r="S356">
        <f t="shared" si="72"/>
        <v>276.92069373774535</v>
      </c>
      <c r="T356">
        <f t="shared" si="72"/>
        <v>365.85594361044076</v>
      </c>
      <c r="U356">
        <f t="shared" si="72"/>
        <v>45.748567417290133</v>
      </c>
      <c r="V356">
        <f t="shared" si="72"/>
        <v>1723.059697585194</v>
      </c>
      <c r="W356">
        <f t="shared" si="72"/>
        <v>89.934605732205199</v>
      </c>
      <c r="X356">
        <f t="shared" si="72"/>
        <v>25.372690624058453</v>
      </c>
      <c r="Y356">
        <f t="shared" si="72"/>
        <v>57.950380189807483</v>
      </c>
      <c r="Z356">
        <f t="shared" si="72"/>
        <v>48.366858670454711</v>
      </c>
      <c r="AA356">
        <f t="shared" si="72"/>
        <v>67.622518328793802</v>
      </c>
      <c r="AB356">
        <f t="shared" si="72"/>
        <v>59.204391233704136</v>
      </c>
      <c r="AC356">
        <f t="shared" si="72"/>
        <v>92.868127259239898</v>
      </c>
      <c r="AD356">
        <f t="shared" si="72"/>
        <v>7.8732521429146392</v>
      </c>
      <c r="AE356">
        <f t="shared" si="72"/>
        <v>14.585380782416022</v>
      </c>
      <c r="AF356">
        <f t="shared" si="72"/>
        <v>125.53202226257771</v>
      </c>
      <c r="AG356">
        <f t="shared" si="72"/>
        <v>270.9513330969894</v>
      </c>
      <c r="AH356">
        <f t="shared" si="72"/>
        <v>264.79469067164888</v>
      </c>
      <c r="AI356">
        <f t="shared" si="72"/>
        <v>130.58241710435701</v>
      </c>
      <c r="AJ356">
        <f t="shared" si="72"/>
        <v>154.63930371879152</v>
      </c>
      <c r="AK356">
        <f t="shared" si="72"/>
        <v>38.002039048168008</v>
      </c>
      <c r="AL356">
        <f t="shared" si="72"/>
        <v>0</v>
      </c>
    </row>
    <row r="357" spans="1:38">
      <c r="A357" s="13" t="s">
        <v>9</v>
      </c>
      <c r="B357">
        <f t="shared" ref="B357:AL363" si="73">B119-B242-B318</f>
        <v>9.2971660952299136</v>
      </c>
      <c r="C357">
        <f t="shared" si="73"/>
        <v>9.7062096333417447E-2</v>
      </c>
      <c r="D357">
        <f t="shared" si="73"/>
        <v>55.193143718130386</v>
      </c>
      <c r="E357">
        <f t="shared" si="73"/>
        <v>0.98944829252143696</v>
      </c>
      <c r="F357">
        <f t="shared" si="73"/>
        <v>1.1098167706257374</v>
      </c>
      <c r="G357">
        <f t="shared" si="73"/>
        <v>3.4127705721200634</v>
      </c>
      <c r="H357">
        <f t="shared" si="73"/>
        <v>2.8183979451495986</v>
      </c>
      <c r="I357">
        <f t="shared" si="73"/>
        <v>0.82244139207109834</v>
      </c>
      <c r="J357">
        <f t="shared" si="73"/>
        <v>1.82308779086339</v>
      </c>
      <c r="K357">
        <f t="shared" si="73"/>
        <v>2.5599794813425731</v>
      </c>
      <c r="L357">
        <f t="shared" si="73"/>
        <v>0.47388137802853963</v>
      </c>
      <c r="M357">
        <f t="shared" si="73"/>
        <v>0.55086787269131876</v>
      </c>
      <c r="N357">
        <f t="shared" si="73"/>
        <v>1.2777184511040094</v>
      </c>
      <c r="O357">
        <f t="shared" si="73"/>
        <v>6.5405658965146491</v>
      </c>
      <c r="P357">
        <f t="shared" si="73"/>
        <v>9.9810709418923214</v>
      </c>
      <c r="Q357">
        <f t="shared" si="73"/>
        <v>15.897516553232109</v>
      </c>
      <c r="R357">
        <f t="shared" si="73"/>
        <v>3.0562676342622876</v>
      </c>
      <c r="S357">
        <f t="shared" si="73"/>
        <v>186.8487853277814</v>
      </c>
      <c r="T357">
        <f t="shared" si="73"/>
        <v>34.66612771356526</v>
      </c>
      <c r="U357">
        <f t="shared" si="73"/>
        <v>6.5022424453144847</v>
      </c>
      <c r="V357">
        <f t="shared" si="73"/>
        <v>29.876629816516363</v>
      </c>
      <c r="W357">
        <f t="shared" si="73"/>
        <v>7.0177387045079849</v>
      </c>
      <c r="X357">
        <f t="shared" si="73"/>
        <v>3.2669727513441513</v>
      </c>
      <c r="Y357">
        <f t="shared" si="73"/>
        <v>4.5137975311712903</v>
      </c>
      <c r="Z357">
        <f t="shared" si="73"/>
        <v>5.6160061997020483</v>
      </c>
      <c r="AA357">
        <f t="shared" si="73"/>
        <v>15.477704805290591</v>
      </c>
      <c r="AB357">
        <f t="shared" si="73"/>
        <v>4.5582686325789892</v>
      </c>
      <c r="AC357">
        <f t="shared" si="73"/>
        <v>8.6537479454337713</v>
      </c>
      <c r="AD357">
        <f t="shared" si="73"/>
        <v>0.62201711342999855</v>
      </c>
      <c r="AE357">
        <f t="shared" si="73"/>
        <v>1.2278212949283616</v>
      </c>
      <c r="AF357">
        <f t="shared" si="73"/>
        <v>20.293482659770998</v>
      </c>
      <c r="AG357">
        <f t="shared" si="73"/>
        <v>10.330231169363557</v>
      </c>
      <c r="AH357">
        <f t="shared" si="73"/>
        <v>13.857175673544678</v>
      </c>
      <c r="AI357">
        <f t="shared" si="73"/>
        <v>6.3666210012575544</v>
      </c>
      <c r="AJ357">
        <f t="shared" si="73"/>
        <v>8.2915176828011194</v>
      </c>
      <c r="AK357">
        <f t="shared" si="73"/>
        <v>3.5642632206979581</v>
      </c>
      <c r="AL357">
        <f t="shared" si="73"/>
        <v>0</v>
      </c>
    </row>
    <row r="358" spans="1:38">
      <c r="A358" s="13" t="s">
        <v>10</v>
      </c>
      <c r="B358">
        <f t="shared" si="73"/>
        <v>129.12953272860085</v>
      </c>
      <c r="C358">
        <f t="shared" si="73"/>
        <v>0.32373647183817689</v>
      </c>
      <c r="D358">
        <f t="shared" si="73"/>
        <v>953.83581582944043</v>
      </c>
      <c r="E358">
        <f t="shared" si="73"/>
        <v>7.6776358676824046</v>
      </c>
      <c r="F358">
        <f t="shared" si="73"/>
        <v>6.8388022756448779</v>
      </c>
      <c r="G358">
        <f t="shared" si="73"/>
        <v>10.815809926373596</v>
      </c>
      <c r="H358">
        <f t="shared" si="73"/>
        <v>9.5006163979460787</v>
      </c>
      <c r="I358">
        <f t="shared" si="73"/>
        <v>5.0143584255504718</v>
      </c>
      <c r="J358">
        <f t="shared" si="73"/>
        <v>3.652040060842749</v>
      </c>
      <c r="K358">
        <f t="shared" si="73"/>
        <v>7.6696537080070595</v>
      </c>
      <c r="L358">
        <f t="shared" si="73"/>
        <v>1.6680449054952859</v>
      </c>
      <c r="M358">
        <f t="shared" si="73"/>
        <v>1.4970541482992612</v>
      </c>
      <c r="N358">
        <f t="shared" si="73"/>
        <v>4.2260198479738857</v>
      </c>
      <c r="O358">
        <f t="shared" si="73"/>
        <v>23.117876051926473</v>
      </c>
      <c r="P358">
        <f t="shared" si="73"/>
        <v>33.787887289716998</v>
      </c>
      <c r="Q358">
        <f t="shared" si="73"/>
        <v>30.258766226999139</v>
      </c>
      <c r="R358">
        <f t="shared" si="73"/>
        <v>17.207837243619657</v>
      </c>
      <c r="S358">
        <f t="shared" si="73"/>
        <v>278.32404602075405</v>
      </c>
      <c r="T358">
        <f t="shared" si="73"/>
        <v>516.31205912431892</v>
      </c>
      <c r="U358">
        <f t="shared" si="73"/>
        <v>74.224826830673493</v>
      </c>
      <c r="V358">
        <f t="shared" si="73"/>
        <v>774.53802547866917</v>
      </c>
      <c r="W358">
        <f t="shared" si="73"/>
        <v>61.81179186467152</v>
      </c>
      <c r="X358">
        <f t="shared" si="73"/>
        <v>32.888761227540513</v>
      </c>
      <c r="Y358">
        <f t="shared" si="73"/>
        <v>91.016330075047577</v>
      </c>
      <c r="Z358">
        <f t="shared" si="73"/>
        <v>72.072693227885637</v>
      </c>
      <c r="AA358">
        <f t="shared" si="73"/>
        <v>99.072271468995282</v>
      </c>
      <c r="AB358">
        <f t="shared" si="73"/>
        <v>83.210709807430305</v>
      </c>
      <c r="AC358">
        <f t="shared" si="73"/>
        <v>95.940347596536924</v>
      </c>
      <c r="AD358">
        <f t="shared" si="73"/>
        <v>9.1900806031076208</v>
      </c>
      <c r="AE358">
        <f t="shared" si="73"/>
        <v>18.850702666038245</v>
      </c>
      <c r="AF358">
        <f t="shared" si="73"/>
        <v>134.67163582637855</v>
      </c>
      <c r="AG358">
        <f t="shared" si="73"/>
        <v>165.86987256689588</v>
      </c>
      <c r="AH358">
        <f t="shared" si="73"/>
        <v>200.64442030485964</v>
      </c>
      <c r="AI358">
        <f t="shared" si="73"/>
        <v>165.57289139994214</v>
      </c>
      <c r="AJ358">
        <f t="shared" si="73"/>
        <v>118.47876187487896</v>
      </c>
      <c r="AK358">
        <f t="shared" si="73"/>
        <v>40.09445518264129</v>
      </c>
      <c r="AL358">
        <f t="shared" si="73"/>
        <v>0</v>
      </c>
    </row>
    <row r="359" spans="1:38">
      <c r="A359" s="13" t="s">
        <v>11</v>
      </c>
      <c r="B359">
        <f t="shared" si="73"/>
        <v>4.3573861758552361</v>
      </c>
      <c r="C359">
        <f t="shared" si="73"/>
        <v>4.0563503431803746E-2</v>
      </c>
      <c r="D359">
        <f t="shared" si="73"/>
        <v>25.338848325870273</v>
      </c>
      <c r="E359">
        <f t="shared" si="73"/>
        <v>6.972144864457519</v>
      </c>
      <c r="F359">
        <f t="shared" si="73"/>
        <v>1.7370320232013938</v>
      </c>
      <c r="G359">
        <f t="shared" si="73"/>
        <v>1.240443220104404</v>
      </c>
      <c r="H359">
        <f t="shared" si="73"/>
        <v>0.82810226921142283</v>
      </c>
      <c r="I359">
        <f t="shared" si="73"/>
        <v>0.59719868341144511</v>
      </c>
      <c r="J359">
        <f t="shared" si="73"/>
        <v>0.54965854818634674</v>
      </c>
      <c r="K359">
        <f t="shared" si="73"/>
        <v>1.129903102062273</v>
      </c>
      <c r="L359">
        <f t="shared" si="73"/>
        <v>0.32921494271713914</v>
      </c>
      <c r="M359">
        <f t="shared" si="73"/>
        <v>0.26798957823582675</v>
      </c>
      <c r="N359">
        <f t="shared" si="73"/>
        <v>0.81685691442916331</v>
      </c>
      <c r="O359">
        <f t="shared" si="73"/>
        <v>7.1862779937192869</v>
      </c>
      <c r="P359">
        <f t="shared" si="73"/>
        <v>11.172577116848636</v>
      </c>
      <c r="Q359">
        <f t="shared" si="73"/>
        <v>3.283948167625192</v>
      </c>
      <c r="R359">
        <f t="shared" si="73"/>
        <v>2.363118719884223</v>
      </c>
      <c r="S359">
        <f t="shared" si="73"/>
        <v>69.897724193865827</v>
      </c>
      <c r="T359">
        <f t="shared" si="73"/>
        <v>44.608626147852519</v>
      </c>
      <c r="U359">
        <f t="shared" si="73"/>
        <v>5.9063327358988813</v>
      </c>
      <c r="V359">
        <f t="shared" si="73"/>
        <v>17.960801621469503</v>
      </c>
      <c r="W359">
        <f t="shared" si="73"/>
        <v>12.637607552212639</v>
      </c>
      <c r="X359">
        <f t="shared" si="73"/>
        <v>3.7209132114493908</v>
      </c>
      <c r="Y359">
        <f t="shared" si="73"/>
        <v>6.272392131689033</v>
      </c>
      <c r="Z359">
        <f t="shared" si="73"/>
        <v>8.3276195980027925</v>
      </c>
      <c r="AA359">
        <f t="shared" si="73"/>
        <v>11.251215655542877</v>
      </c>
      <c r="AB359">
        <f t="shared" si="73"/>
        <v>6.2974032757398266</v>
      </c>
      <c r="AC359">
        <f t="shared" si="73"/>
        <v>7.9241611519572199</v>
      </c>
      <c r="AD359">
        <f t="shared" si="73"/>
        <v>0.80094622313546271</v>
      </c>
      <c r="AE359">
        <f t="shared" si="73"/>
        <v>1.3355003512676527</v>
      </c>
      <c r="AF359">
        <f t="shared" si="73"/>
        <v>18.608213523122391</v>
      </c>
      <c r="AG359">
        <f t="shared" si="73"/>
        <v>8.2931496896775254</v>
      </c>
      <c r="AH359">
        <f t="shared" si="73"/>
        <v>18.223831109730249</v>
      </c>
      <c r="AI359">
        <f t="shared" si="73"/>
        <v>6.1721704304516241</v>
      </c>
      <c r="AJ359">
        <f t="shared" si="73"/>
        <v>9.1523899012016656</v>
      </c>
      <c r="AK359">
        <f t="shared" si="73"/>
        <v>4.8686262346180804</v>
      </c>
      <c r="AL359">
        <f t="shared" si="73"/>
        <v>0</v>
      </c>
    </row>
    <row r="360" spans="1:38">
      <c r="A360" s="13" t="s">
        <v>12</v>
      </c>
      <c r="B360">
        <f t="shared" si="73"/>
        <v>30.222463652261759</v>
      </c>
      <c r="C360">
        <f t="shared" si="73"/>
        <v>0.27918465361728978</v>
      </c>
      <c r="D360">
        <f t="shared" si="73"/>
        <v>197.44689431363946</v>
      </c>
      <c r="E360">
        <f t="shared" si="73"/>
        <v>4.4181854283032651</v>
      </c>
      <c r="F360">
        <f t="shared" si="73"/>
        <v>12.944834921983187</v>
      </c>
      <c r="G360">
        <f t="shared" si="73"/>
        <v>9.2802481642617867</v>
      </c>
      <c r="H360">
        <f t="shared" si="73"/>
        <v>5.2861567475618916</v>
      </c>
      <c r="I360">
        <f t="shared" si="73"/>
        <v>3.9180387578254567</v>
      </c>
      <c r="J360">
        <f t="shared" si="73"/>
        <v>3.684217232814639</v>
      </c>
      <c r="K360">
        <f t="shared" si="73"/>
        <v>7.4561183451333832</v>
      </c>
      <c r="L360">
        <f t="shared" si="73"/>
        <v>1.8066065372990567</v>
      </c>
      <c r="M360">
        <f t="shared" si="73"/>
        <v>1.5507223859024797</v>
      </c>
      <c r="N360">
        <f t="shared" si="73"/>
        <v>4.4594698491917812</v>
      </c>
      <c r="O360">
        <f t="shared" si="73"/>
        <v>28.146022570514958</v>
      </c>
      <c r="P360">
        <f t="shared" si="73"/>
        <v>48.608258675538039</v>
      </c>
      <c r="Q360">
        <f t="shared" si="73"/>
        <v>27.127484353471118</v>
      </c>
      <c r="R360">
        <f t="shared" si="73"/>
        <v>21.04133429965642</v>
      </c>
      <c r="S360">
        <f t="shared" si="73"/>
        <v>605.0660325658281</v>
      </c>
      <c r="T360">
        <f t="shared" si="73"/>
        <v>310.86356365241181</v>
      </c>
      <c r="U360">
        <f t="shared" si="73"/>
        <v>50.414469198288501</v>
      </c>
      <c r="V360">
        <f t="shared" si="73"/>
        <v>129.88424608970996</v>
      </c>
      <c r="W360">
        <f t="shared" si="73"/>
        <v>130.70071420934971</v>
      </c>
      <c r="X360">
        <f t="shared" si="73"/>
        <v>38.927929749327753</v>
      </c>
      <c r="Y360">
        <f t="shared" si="73"/>
        <v>81.843572667826436</v>
      </c>
      <c r="Z360">
        <f t="shared" si="73"/>
        <v>147.44568295941104</v>
      </c>
      <c r="AA360">
        <f t="shared" si="73"/>
        <v>148.17328409142584</v>
      </c>
      <c r="AB360">
        <f t="shared" si="73"/>
        <v>89.77011370235607</v>
      </c>
      <c r="AC360">
        <f t="shared" si="73"/>
        <v>90.893875753503067</v>
      </c>
      <c r="AD360">
        <f t="shared" si="73"/>
        <v>7.731201492305261</v>
      </c>
      <c r="AE360">
        <f t="shared" si="73"/>
        <v>14.182171402818145</v>
      </c>
      <c r="AF360">
        <f t="shared" si="73"/>
        <v>178.59601769763208</v>
      </c>
      <c r="AG360">
        <f t="shared" si="73"/>
        <v>80.308242364887235</v>
      </c>
      <c r="AH360">
        <f t="shared" si="73"/>
        <v>93.365949442471873</v>
      </c>
      <c r="AI360">
        <f t="shared" si="73"/>
        <v>47.13883872423277</v>
      </c>
      <c r="AJ360">
        <f t="shared" si="73"/>
        <v>78.899390669569556</v>
      </c>
      <c r="AK360">
        <f t="shared" si="73"/>
        <v>41.558530305225901</v>
      </c>
      <c r="AL360">
        <f t="shared" si="73"/>
        <v>0</v>
      </c>
    </row>
    <row r="361" spans="1:38">
      <c r="A361" s="13" t="s">
        <v>13</v>
      </c>
      <c r="B361">
        <f t="shared" si="73"/>
        <v>5.9747054552414856</v>
      </c>
      <c r="C361">
        <f t="shared" si="73"/>
        <v>4.206703264851111E-2</v>
      </c>
      <c r="D361">
        <f t="shared" si="73"/>
        <v>37.346814134695805</v>
      </c>
      <c r="E361">
        <f t="shared" si="73"/>
        <v>0.69537707646170133</v>
      </c>
      <c r="F361">
        <f t="shared" si="73"/>
        <v>0.75577381541268274</v>
      </c>
      <c r="G361">
        <f t="shared" si="73"/>
        <v>2.2818041753688867</v>
      </c>
      <c r="H361">
        <f t="shared" si="73"/>
        <v>1.5463825167291674</v>
      </c>
      <c r="I361">
        <f t="shared" si="73"/>
        <v>0.58808910108805579</v>
      </c>
      <c r="J361">
        <f t="shared" si="73"/>
        <v>0.712459522170384</v>
      </c>
      <c r="K361">
        <f t="shared" si="73"/>
        <v>1.2313832889249969</v>
      </c>
      <c r="L361">
        <f t="shared" si="73"/>
        <v>0.2307785229833102</v>
      </c>
      <c r="M361">
        <f t="shared" si="73"/>
        <v>0.22771841030033765</v>
      </c>
      <c r="N361">
        <f t="shared" si="73"/>
        <v>0.6043895758721427</v>
      </c>
      <c r="O361">
        <f t="shared" si="73"/>
        <v>3.290428318288642</v>
      </c>
      <c r="P361">
        <f t="shared" si="73"/>
        <v>4.5979287917808271</v>
      </c>
      <c r="Q361">
        <f t="shared" si="73"/>
        <v>8.3896084605890415</v>
      </c>
      <c r="R361">
        <f t="shared" si="73"/>
        <v>2.5055576528148449</v>
      </c>
      <c r="S361">
        <f t="shared" si="73"/>
        <v>49.958573385914796</v>
      </c>
      <c r="T361">
        <f t="shared" si="73"/>
        <v>57.678184929440874</v>
      </c>
      <c r="U361">
        <f t="shared" si="73"/>
        <v>21.169426482665088</v>
      </c>
      <c r="V361">
        <f t="shared" si="73"/>
        <v>19.825759500227299</v>
      </c>
      <c r="W361">
        <f t="shared" si="73"/>
        <v>6.3626988620630103</v>
      </c>
      <c r="X361">
        <f t="shared" si="73"/>
        <v>3.4398169783971135</v>
      </c>
      <c r="Y361">
        <f t="shared" si="73"/>
        <v>6.6495533705912342</v>
      </c>
      <c r="Z361">
        <f t="shared" si="73"/>
        <v>7.7699773327740278</v>
      </c>
      <c r="AA361">
        <f t="shared" si="73"/>
        <v>10.589285340292889</v>
      </c>
      <c r="AB361">
        <f t="shared" si="73"/>
        <v>6.4598622134725145</v>
      </c>
      <c r="AC361">
        <f t="shared" si="73"/>
        <v>7.6633618578850573</v>
      </c>
      <c r="AD361">
        <f t="shared" si="73"/>
        <v>0.73394471169389741</v>
      </c>
      <c r="AE361">
        <f t="shared" si="73"/>
        <v>1.3342055180939425</v>
      </c>
      <c r="AF361">
        <f t="shared" si="73"/>
        <v>21.382851875669388</v>
      </c>
      <c r="AG361">
        <f t="shared" si="73"/>
        <v>9.4558536220385214</v>
      </c>
      <c r="AH361">
        <f t="shared" si="73"/>
        <v>11.492392913828631</v>
      </c>
      <c r="AI361">
        <f t="shared" si="73"/>
        <v>5.0027036468521322</v>
      </c>
      <c r="AJ361">
        <f t="shared" si="73"/>
        <v>7.2278378886047179</v>
      </c>
      <c r="AK361">
        <f t="shared" si="73"/>
        <v>3.8287178243813855</v>
      </c>
      <c r="AL361">
        <f t="shared" si="73"/>
        <v>0</v>
      </c>
    </row>
    <row r="362" spans="1:38">
      <c r="A362" s="13" t="s">
        <v>14</v>
      </c>
      <c r="B362">
        <f t="shared" si="73"/>
        <v>45.037604940055346</v>
      </c>
      <c r="C362">
        <f t="shared" si="73"/>
        <v>0.31960618357331549</v>
      </c>
      <c r="D362">
        <f t="shared" si="73"/>
        <v>255.83455254918206</v>
      </c>
      <c r="E362">
        <f t="shared" si="73"/>
        <v>4.9194752104962571</v>
      </c>
      <c r="F362">
        <f t="shared" si="73"/>
        <v>5.5223907194979436</v>
      </c>
      <c r="G362">
        <f t="shared" si="73"/>
        <v>12.176947393628275</v>
      </c>
      <c r="H362">
        <f t="shared" si="73"/>
        <v>12.048098951208445</v>
      </c>
      <c r="I362">
        <f t="shared" si="73"/>
        <v>4.0471007260329479</v>
      </c>
      <c r="J362">
        <f t="shared" si="73"/>
        <v>7.3060870331015906</v>
      </c>
      <c r="K362">
        <f t="shared" si="73"/>
        <v>8.0670388898642997</v>
      </c>
      <c r="L362">
        <f t="shared" si="73"/>
        <v>1.7527539645478847</v>
      </c>
      <c r="M362">
        <f t="shared" si="73"/>
        <v>1.9355431201682261</v>
      </c>
      <c r="N362">
        <f t="shared" si="73"/>
        <v>4.1177955443103755</v>
      </c>
      <c r="O362">
        <f t="shared" si="73"/>
        <v>24.81245568386186</v>
      </c>
      <c r="P362">
        <f t="shared" si="73"/>
        <v>36.611278833063011</v>
      </c>
      <c r="Q362">
        <f t="shared" si="73"/>
        <v>127.81270105640635</v>
      </c>
      <c r="R362">
        <f t="shared" si="73"/>
        <v>10.344971782451442</v>
      </c>
      <c r="S362">
        <f t="shared" si="73"/>
        <v>471.21099693806798</v>
      </c>
      <c r="T362">
        <f t="shared" si="73"/>
        <v>146.07956904488563</v>
      </c>
      <c r="U362">
        <f t="shared" si="73"/>
        <v>23.345717193815467</v>
      </c>
      <c r="V362">
        <f t="shared" si="73"/>
        <v>101.25968146639046</v>
      </c>
      <c r="W362">
        <f t="shared" si="73"/>
        <v>34.808565062580378</v>
      </c>
      <c r="X362">
        <f t="shared" si="73"/>
        <v>14.092022487238758</v>
      </c>
      <c r="Y362">
        <f t="shared" si="73"/>
        <v>21.295264016433748</v>
      </c>
      <c r="Z362">
        <f t="shared" si="73"/>
        <v>22.637090604615352</v>
      </c>
      <c r="AA362">
        <f t="shared" si="73"/>
        <v>46.031343316684271</v>
      </c>
      <c r="AB362">
        <f t="shared" si="73"/>
        <v>19.936299687522261</v>
      </c>
      <c r="AC362">
        <f t="shared" si="73"/>
        <v>31.750713173919159</v>
      </c>
      <c r="AD362">
        <f t="shared" si="73"/>
        <v>2.7345548644884565</v>
      </c>
      <c r="AE362">
        <f t="shared" si="73"/>
        <v>4.6189206002620313</v>
      </c>
      <c r="AF362">
        <f t="shared" si="73"/>
        <v>66.441189142811766</v>
      </c>
      <c r="AG362">
        <f t="shared" si="73"/>
        <v>36.662400479943429</v>
      </c>
      <c r="AH362">
        <f t="shared" si="73"/>
        <v>61.400301511709088</v>
      </c>
      <c r="AI362">
        <f t="shared" si="73"/>
        <v>21.894383900276502</v>
      </c>
      <c r="AJ362">
        <f t="shared" si="73"/>
        <v>32.831036224591465</v>
      </c>
      <c r="AK362">
        <f t="shared" si="73"/>
        <v>14.47189122860615</v>
      </c>
      <c r="AL362">
        <f t="shared" si="73"/>
        <v>0</v>
      </c>
    </row>
    <row r="363" spans="1:38">
      <c r="A363" s="13" t="s">
        <v>15</v>
      </c>
      <c r="B363">
        <f t="shared" si="73"/>
        <v>1.4079034089801761</v>
      </c>
      <c r="C363">
        <f t="shared" si="73"/>
        <v>1.7419840796062808E-3</v>
      </c>
      <c r="D363">
        <f t="shared" si="73"/>
        <v>8.9963757766350341</v>
      </c>
      <c r="E363">
        <f t="shared" si="73"/>
        <v>6.3403660210910706E-2</v>
      </c>
      <c r="F363">
        <f t="shared" si="73"/>
        <v>7.5558256107382843E-2</v>
      </c>
      <c r="G363">
        <f t="shared" si="73"/>
        <v>9.3671015894801063E-2</v>
      </c>
      <c r="H363">
        <f t="shared" si="73"/>
        <v>0.10574113658567219</v>
      </c>
      <c r="I363">
        <f t="shared" si="73"/>
        <v>0.18824794827562208</v>
      </c>
      <c r="J363">
        <f t="shared" si="73"/>
        <v>3.8429923271254995E-2</v>
      </c>
      <c r="K363">
        <f t="shared" si="73"/>
        <v>5.3870677391525151E-2</v>
      </c>
      <c r="L363">
        <f t="shared" si="73"/>
        <v>1.1247562469221562E-2</v>
      </c>
      <c r="M363">
        <f t="shared" si="73"/>
        <v>1.1313889182037171E-2</v>
      </c>
      <c r="N363">
        <f t="shared" si="73"/>
        <v>2.7581929821214931E-2</v>
      </c>
      <c r="O363">
        <f t="shared" si="73"/>
        <v>0.19342401929090497</v>
      </c>
      <c r="P363">
        <f t="shared" si="73"/>
        <v>0.28452231840462544</v>
      </c>
      <c r="Q363">
        <f t="shared" si="73"/>
        <v>0.30403616453367666</v>
      </c>
      <c r="R363">
        <f t="shared" si="73"/>
        <v>0.1380714041507291</v>
      </c>
      <c r="S363">
        <f t="shared" si="73"/>
        <v>2.214259113339641</v>
      </c>
      <c r="T363">
        <f t="shared" si="73"/>
        <v>2.8021059942951672</v>
      </c>
      <c r="U363">
        <f t="shared" si="73"/>
        <v>0.42106536567366964</v>
      </c>
      <c r="V363">
        <f t="shared" si="73"/>
        <v>3.1644562316174523</v>
      </c>
      <c r="W363">
        <f t="shared" si="73"/>
        <v>0.36428928725397192</v>
      </c>
      <c r="X363">
        <f t="shared" si="73"/>
        <v>0.25199528562522078</v>
      </c>
      <c r="Y363">
        <f t="shared" si="73"/>
        <v>0.49883027343683839</v>
      </c>
      <c r="Z363">
        <f t="shared" si="73"/>
        <v>0.83312858723847438</v>
      </c>
      <c r="AA363">
        <f t="shared" si="73"/>
        <v>0.72163709553262811</v>
      </c>
      <c r="AB363">
        <f t="shared" si="73"/>
        <v>0.46818235844483042</v>
      </c>
      <c r="AC363">
        <f t="shared" si="73"/>
        <v>0.75111277825028844</v>
      </c>
      <c r="AD363">
        <f t="shared" si="73"/>
        <v>0.13182621522895399</v>
      </c>
      <c r="AE363">
        <f t="shared" si="73"/>
        <v>0.12802808051646569</v>
      </c>
      <c r="AF363">
        <f t="shared" si="73"/>
        <v>1.5060802305279264</v>
      </c>
      <c r="AG363">
        <f t="shared" si="73"/>
        <v>0.79694599103410324</v>
      </c>
      <c r="AH363">
        <f t="shared" si="73"/>
        <v>7.9676263517480663</v>
      </c>
      <c r="AI363">
        <f t="shared" ref="AI363:AL363" si="74">AI125-AI248-AI324</f>
        <v>0.86813461003287529</v>
      </c>
      <c r="AJ363">
        <f t="shared" si="74"/>
        <v>0.60772513261626848</v>
      </c>
      <c r="AK363">
        <f t="shared" si="74"/>
        <v>0.26330142577496907</v>
      </c>
      <c r="AL363">
        <f t="shared" si="74"/>
        <v>0</v>
      </c>
    </row>
    <row r="364" spans="1:38">
      <c r="A364" s="13" t="s">
        <v>16</v>
      </c>
      <c r="B364">
        <f t="shared" ref="B364:AL370" si="75">B126-B249-B325</f>
        <v>35.945217374783248</v>
      </c>
      <c r="C364">
        <f t="shared" si="75"/>
        <v>0.52491295560705309</v>
      </c>
      <c r="D364">
        <f t="shared" si="75"/>
        <v>220.3534761493782</v>
      </c>
      <c r="E364">
        <f t="shared" si="75"/>
        <v>5.6075277448123302</v>
      </c>
      <c r="F364">
        <f t="shared" si="75"/>
        <v>5.2676759002068412</v>
      </c>
      <c r="G364">
        <f t="shared" si="75"/>
        <v>17.196742692461115</v>
      </c>
      <c r="H364">
        <f t="shared" si="75"/>
        <v>9.0499634819974908</v>
      </c>
      <c r="I364">
        <f t="shared" si="75"/>
        <v>3.823290840649344</v>
      </c>
      <c r="J364">
        <f t="shared" si="75"/>
        <v>7.2696272798321431</v>
      </c>
      <c r="K364">
        <f t="shared" si="75"/>
        <v>12.913777054142894</v>
      </c>
      <c r="L364">
        <f t="shared" si="75"/>
        <v>3.0263071373425543</v>
      </c>
      <c r="M364">
        <f t="shared" si="75"/>
        <v>3.0666431163971772</v>
      </c>
      <c r="N364">
        <f t="shared" si="75"/>
        <v>8.1263177125405512</v>
      </c>
      <c r="O364">
        <f t="shared" si="75"/>
        <v>53.381846513278873</v>
      </c>
      <c r="P364">
        <f t="shared" si="75"/>
        <v>72.042609007579642</v>
      </c>
      <c r="Q364">
        <f t="shared" si="75"/>
        <v>75.156275017744917</v>
      </c>
      <c r="R364">
        <f t="shared" si="75"/>
        <v>24.033630540635315</v>
      </c>
      <c r="S364">
        <f t="shared" si="75"/>
        <v>1473.0729783139213</v>
      </c>
      <c r="T364">
        <f t="shared" si="75"/>
        <v>272.0535385123776</v>
      </c>
      <c r="U364">
        <f t="shared" si="75"/>
        <v>48.863434130631518</v>
      </c>
      <c r="V364">
        <f t="shared" si="75"/>
        <v>149.76407079901713</v>
      </c>
      <c r="W364">
        <f t="shared" si="75"/>
        <v>46.338867680728264</v>
      </c>
      <c r="X364">
        <f t="shared" si="75"/>
        <v>30.078302232465454</v>
      </c>
      <c r="Y364">
        <f t="shared" si="75"/>
        <v>40.660711216437534</v>
      </c>
      <c r="Z364">
        <f t="shared" si="75"/>
        <v>54.952424679581853</v>
      </c>
      <c r="AA364">
        <f t="shared" si="75"/>
        <v>146.93043144072084</v>
      </c>
      <c r="AB364">
        <f t="shared" si="75"/>
        <v>41.063749263679654</v>
      </c>
      <c r="AC364">
        <f t="shared" si="75"/>
        <v>73.781597609204368</v>
      </c>
      <c r="AD364">
        <f t="shared" si="75"/>
        <v>4.937149456041479</v>
      </c>
      <c r="AE364">
        <f t="shared" si="75"/>
        <v>9.6602578802370296</v>
      </c>
      <c r="AF364">
        <f t="shared" si="75"/>
        <v>194.18299126259794</v>
      </c>
      <c r="AG364">
        <f t="shared" si="75"/>
        <v>74.130939458964235</v>
      </c>
      <c r="AH364">
        <f t="shared" si="75"/>
        <v>105.79968289169159</v>
      </c>
      <c r="AI364">
        <f t="shared" si="75"/>
        <v>47.078823250709604</v>
      </c>
      <c r="AJ364">
        <f t="shared" si="75"/>
        <v>63.377492688926225</v>
      </c>
      <c r="AK364">
        <f t="shared" si="75"/>
        <v>27.18562436047025</v>
      </c>
      <c r="AL364">
        <f t="shared" si="75"/>
        <v>0</v>
      </c>
    </row>
    <row r="365" spans="1:38">
      <c r="A365" s="13" t="s">
        <v>17</v>
      </c>
      <c r="B365">
        <f t="shared" si="75"/>
        <v>33.899208779241775</v>
      </c>
      <c r="C365">
        <f t="shared" si="75"/>
        <v>0.52961858065098544</v>
      </c>
      <c r="D365">
        <f t="shared" si="75"/>
        <v>172.73794249925803</v>
      </c>
      <c r="E365">
        <f t="shared" si="75"/>
        <v>4.50409492551145</v>
      </c>
      <c r="F365">
        <f t="shared" si="75"/>
        <v>5.5542724514045769</v>
      </c>
      <c r="G365">
        <f t="shared" si="75"/>
        <v>20.003328717138572</v>
      </c>
      <c r="H365">
        <f t="shared" si="75"/>
        <v>8.0084312721597843</v>
      </c>
      <c r="I365">
        <f t="shared" si="75"/>
        <v>2.9361135383084718</v>
      </c>
      <c r="J365">
        <f t="shared" si="75"/>
        <v>4.4823873455040095</v>
      </c>
      <c r="K365">
        <f t="shared" si="75"/>
        <v>49.416445763979141</v>
      </c>
      <c r="L365">
        <f t="shared" si="75"/>
        <v>5.2654864478493728</v>
      </c>
      <c r="M365">
        <f t="shared" si="75"/>
        <v>7.0709642880935881</v>
      </c>
      <c r="N365">
        <f t="shared" si="75"/>
        <v>23.017509260825577</v>
      </c>
      <c r="O365">
        <f t="shared" si="75"/>
        <v>119.19475549160524</v>
      </c>
      <c r="P365">
        <f t="shared" si="75"/>
        <v>179.19209963169806</v>
      </c>
      <c r="Q365">
        <f t="shared" si="75"/>
        <v>65.967678337892778</v>
      </c>
      <c r="R365">
        <f t="shared" si="75"/>
        <v>40.251470605321657</v>
      </c>
      <c r="S365">
        <f t="shared" si="75"/>
        <v>1507.207808813986</v>
      </c>
      <c r="T365">
        <f t="shared" si="75"/>
        <v>243.3445925777217</v>
      </c>
      <c r="U365">
        <f t="shared" si="75"/>
        <v>51.818503115209054</v>
      </c>
      <c r="V365">
        <f t="shared" si="75"/>
        <v>100.58726174159253</v>
      </c>
      <c r="W365">
        <f t="shared" si="75"/>
        <v>39.340738752789591</v>
      </c>
      <c r="X365">
        <f t="shared" si="75"/>
        <v>29.663405417686239</v>
      </c>
      <c r="Y365">
        <f t="shared" si="75"/>
        <v>38.299636834309496</v>
      </c>
      <c r="Z365">
        <f t="shared" si="75"/>
        <v>44.052339599082643</v>
      </c>
      <c r="AA365">
        <f t="shared" si="75"/>
        <v>125.73627999289322</v>
      </c>
      <c r="AB365">
        <f t="shared" si="75"/>
        <v>32.967071174162015</v>
      </c>
      <c r="AC365">
        <f t="shared" si="75"/>
        <v>66.188624301501974</v>
      </c>
      <c r="AD365">
        <f t="shared" si="75"/>
        <v>4.3792564904084532</v>
      </c>
      <c r="AE365">
        <f t="shared" si="75"/>
        <v>10.186143983830926</v>
      </c>
      <c r="AF365">
        <f t="shared" si="75"/>
        <v>223.24847681927736</v>
      </c>
      <c r="AG365">
        <f t="shared" si="75"/>
        <v>60.004787094852873</v>
      </c>
      <c r="AH365">
        <f t="shared" si="75"/>
        <v>95.371089769108664</v>
      </c>
      <c r="AI365">
        <f t="shared" si="75"/>
        <v>41.718472681762549</v>
      </c>
      <c r="AJ365">
        <f t="shared" si="75"/>
        <v>54.659052479164053</v>
      </c>
      <c r="AK365">
        <f t="shared" si="75"/>
        <v>31.302361951867887</v>
      </c>
      <c r="AL365">
        <f t="shared" si="75"/>
        <v>0</v>
      </c>
    </row>
    <row r="366" spans="1:38">
      <c r="A366" s="13" t="s">
        <v>18</v>
      </c>
      <c r="B366">
        <f t="shared" si="75"/>
        <v>2.2190872982316963</v>
      </c>
      <c r="C366">
        <f t="shared" si="75"/>
        <v>3.2668361214659436E-2</v>
      </c>
      <c r="D366">
        <f t="shared" si="75"/>
        <v>12.30088957805555</v>
      </c>
      <c r="E366">
        <f t="shared" si="75"/>
        <v>0.37749473235952091</v>
      </c>
      <c r="F366">
        <f t="shared" si="75"/>
        <v>0.41886123601387687</v>
      </c>
      <c r="G366">
        <f t="shared" si="75"/>
        <v>1.3148354036663661</v>
      </c>
      <c r="H366">
        <f t="shared" si="75"/>
        <v>0.54282898106915245</v>
      </c>
      <c r="I366">
        <f t="shared" si="75"/>
        <v>0.31293603076956672</v>
      </c>
      <c r="J366">
        <f t="shared" si="75"/>
        <v>0.31529685435219151</v>
      </c>
      <c r="K366">
        <f t="shared" si="75"/>
        <v>1.1715673081913631</v>
      </c>
      <c r="L366">
        <f t="shared" si="75"/>
        <v>0.38640780243826711</v>
      </c>
      <c r="M366">
        <f t="shared" si="75"/>
        <v>0.33685858335829177</v>
      </c>
      <c r="N366">
        <f t="shared" si="75"/>
        <v>0.86639643859911786</v>
      </c>
      <c r="O366">
        <f t="shared" si="75"/>
        <v>6.7681108119913986</v>
      </c>
      <c r="P366">
        <f t="shared" si="75"/>
        <v>8.2583830986875029</v>
      </c>
      <c r="Q366">
        <f t="shared" si="75"/>
        <v>6.8499946786214645</v>
      </c>
      <c r="R366">
        <f t="shared" si="75"/>
        <v>2.0481068255241248</v>
      </c>
      <c r="S366">
        <f t="shared" si="75"/>
        <v>56.227907201912259</v>
      </c>
      <c r="T366">
        <f t="shared" si="75"/>
        <v>38.03293669638699</v>
      </c>
      <c r="U366">
        <f t="shared" si="75"/>
        <v>6.8727890577533888</v>
      </c>
      <c r="V366">
        <f t="shared" si="75"/>
        <v>9.5374192957775676</v>
      </c>
      <c r="W366">
        <f t="shared" si="75"/>
        <v>4.9472607986031409</v>
      </c>
      <c r="X366">
        <f t="shared" si="75"/>
        <v>8.9136811845347026</v>
      </c>
      <c r="Y366">
        <f t="shared" si="75"/>
        <v>13.701513127926304</v>
      </c>
      <c r="Z366">
        <f t="shared" si="75"/>
        <v>13.182451649204848</v>
      </c>
      <c r="AA366">
        <f t="shared" si="75"/>
        <v>12.277373389995207</v>
      </c>
      <c r="AB366">
        <f t="shared" si="75"/>
        <v>7.489275755026723</v>
      </c>
      <c r="AC366">
        <f t="shared" si="75"/>
        <v>9.909167814776211</v>
      </c>
      <c r="AD366">
        <f t="shared" si="75"/>
        <v>0.70956092017090522</v>
      </c>
      <c r="AE366">
        <f t="shared" si="75"/>
        <v>1.472566418229563</v>
      </c>
      <c r="AF366">
        <f t="shared" si="75"/>
        <v>18.777030702806456</v>
      </c>
      <c r="AG366">
        <f t="shared" si="75"/>
        <v>6.1206393666089642</v>
      </c>
      <c r="AH366">
        <f t="shared" si="75"/>
        <v>16.713421936927602</v>
      </c>
      <c r="AI366">
        <f t="shared" si="75"/>
        <v>4.4978396492018131</v>
      </c>
      <c r="AJ366">
        <f t="shared" si="75"/>
        <v>6.1741998417950441</v>
      </c>
      <c r="AK366">
        <f t="shared" si="75"/>
        <v>4.7625648939115663</v>
      </c>
      <c r="AL366">
        <f t="shared" si="75"/>
        <v>0</v>
      </c>
    </row>
    <row r="367" spans="1:38">
      <c r="A367" s="13" t="s">
        <v>19</v>
      </c>
      <c r="B367">
        <f t="shared" si="75"/>
        <v>2.199423388219139</v>
      </c>
      <c r="C367">
        <f t="shared" si="75"/>
        <v>3.3867739011216431E-2</v>
      </c>
      <c r="D367">
        <f t="shared" si="75"/>
        <v>12.864300625162301</v>
      </c>
      <c r="E367">
        <f t="shared" si="75"/>
        <v>0.38045962718120774</v>
      </c>
      <c r="F367">
        <f t="shared" si="75"/>
        <v>0.46136313703380782</v>
      </c>
      <c r="G367">
        <f t="shared" si="75"/>
        <v>1.365188080864014</v>
      </c>
      <c r="H367">
        <f t="shared" si="75"/>
        <v>0.59122115107416706</v>
      </c>
      <c r="I367">
        <f t="shared" si="75"/>
        <v>0.3075109038737312</v>
      </c>
      <c r="J367">
        <f t="shared" si="75"/>
        <v>0.33928005020099927</v>
      </c>
      <c r="K367">
        <f t="shared" si="75"/>
        <v>1.518641061482076</v>
      </c>
      <c r="L367">
        <f t="shared" si="75"/>
        <v>0.31951044276757257</v>
      </c>
      <c r="M367">
        <f t="shared" si="75"/>
        <v>0.33867171048821021</v>
      </c>
      <c r="N367">
        <f t="shared" si="75"/>
        <v>0.92618559995090965</v>
      </c>
      <c r="O367">
        <f t="shared" si="75"/>
        <v>5.6948029336580355</v>
      </c>
      <c r="P367">
        <f t="shared" si="75"/>
        <v>7.4080390603526141</v>
      </c>
      <c r="Q367">
        <f t="shared" si="75"/>
        <v>8.4322683927425359</v>
      </c>
      <c r="R367">
        <f t="shared" si="75"/>
        <v>2.1168183694802427</v>
      </c>
      <c r="S367">
        <f t="shared" si="75"/>
        <v>83.431369365407932</v>
      </c>
      <c r="T367">
        <f t="shared" si="75"/>
        <v>33.228744595366784</v>
      </c>
      <c r="U367">
        <f t="shared" si="75"/>
        <v>6.4200720730522614</v>
      </c>
      <c r="V367">
        <f t="shared" si="75"/>
        <v>9.6487996981811843</v>
      </c>
      <c r="W367">
        <f t="shared" si="75"/>
        <v>4.6904312810895235</v>
      </c>
      <c r="X367">
        <f t="shared" si="75"/>
        <v>6.1638994472851323</v>
      </c>
      <c r="Y367">
        <f t="shared" si="75"/>
        <v>8.9255944764729414</v>
      </c>
      <c r="Z367">
        <f t="shared" si="75"/>
        <v>8.9189806143760695</v>
      </c>
      <c r="AA367">
        <f t="shared" si="75"/>
        <v>13.180039608010507</v>
      </c>
      <c r="AB367">
        <f t="shared" si="75"/>
        <v>7.2232888379013911</v>
      </c>
      <c r="AC367">
        <f t="shared" si="75"/>
        <v>8.3945196450772777</v>
      </c>
      <c r="AD367">
        <f t="shared" si="75"/>
        <v>0.56056356705102539</v>
      </c>
      <c r="AE367">
        <f t="shared" si="75"/>
        <v>1.239610735962863</v>
      </c>
      <c r="AF367">
        <f t="shared" si="75"/>
        <v>18.039705513472896</v>
      </c>
      <c r="AG367">
        <f t="shared" si="75"/>
        <v>6.1115466242938901</v>
      </c>
      <c r="AH367">
        <f t="shared" si="75"/>
        <v>9.5391855217158952</v>
      </c>
      <c r="AI367">
        <f t="shared" si="75"/>
        <v>4.2424783682165605</v>
      </c>
      <c r="AJ367">
        <f t="shared" si="75"/>
        <v>5.7379073732903292</v>
      </c>
      <c r="AK367">
        <f t="shared" si="75"/>
        <v>3.5013965852519</v>
      </c>
      <c r="AL367">
        <f t="shared" si="75"/>
        <v>0</v>
      </c>
    </row>
    <row r="368" spans="1:38">
      <c r="A368" s="13" t="s">
        <v>20</v>
      </c>
      <c r="B368">
        <f t="shared" si="75"/>
        <v>7.0001345975507903</v>
      </c>
      <c r="C368">
        <f t="shared" si="75"/>
        <v>8.6290675349293022E-2</v>
      </c>
      <c r="D368">
        <f t="shared" si="75"/>
        <v>33.637178354002685</v>
      </c>
      <c r="E368">
        <f t="shared" si="75"/>
        <v>0.81044712582404199</v>
      </c>
      <c r="F368">
        <f t="shared" si="75"/>
        <v>0.89846219766677304</v>
      </c>
      <c r="G368">
        <f t="shared" si="75"/>
        <v>2.5617534679022631</v>
      </c>
      <c r="H368">
        <f t="shared" si="75"/>
        <v>1.2942185327077884</v>
      </c>
      <c r="I368">
        <f t="shared" si="75"/>
        <v>0.51004674869528044</v>
      </c>
      <c r="J368">
        <f t="shared" si="75"/>
        <v>0.76921921316146769</v>
      </c>
      <c r="K368">
        <f t="shared" si="75"/>
        <v>2.8394849778687927</v>
      </c>
      <c r="L368">
        <f t="shared" si="75"/>
        <v>0.49032296056854907</v>
      </c>
      <c r="M368">
        <f t="shared" si="75"/>
        <v>0.472807005513743</v>
      </c>
      <c r="N368">
        <f t="shared" si="75"/>
        <v>1.7804001712312001</v>
      </c>
      <c r="O368">
        <f t="shared" si="75"/>
        <v>14.946310312507514</v>
      </c>
      <c r="P368">
        <f t="shared" si="75"/>
        <v>21.662090782046164</v>
      </c>
      <c r="Q368">
        <f t="shared" si="75"/>
        <v>15.814724828899234</v>
      </c>
      <c r="R368">
        <f t="shared" si="75"/>
        <v>4.9774518552691696</v>
      </c>
      <c r="S368">
        <f t="shared" si="75"/>
        <v>141.29160348806511</v>
      </c>
      <c r="T368">
        <f t="shared" si="75"/>
        <v>49.962292925468162</v>
      </c>
      <c r="U368">
        <f t="shared" si="75"/>
        <v>10.272631340207662</v>
      </c>
      <c r="V368">
        <f t="shared" si="75"/>
        <v>20.623591782456433</v>
      </c>
      <c r="W368">
        <f t="shared" si="75"/>
        <v>7.5792652869553248</v>
      </c>
      <c r="X368">
        <f t="shared" si="75"/>
        <v>4.9046418171672066</v>
      </c>
      <c r="Y368">
        <f t="shared" si="75"/>
        <v>7.1131602884121454</v>
      </c>
      <c r="Z368">
        <f t="shared" si="75"/>
        <v>8.3687317757603701</v>
      </c>
      <c r="AA368">
        <f t="shared" si="75"/>
        <v>16.528329254032847</v>
      </c>
      <c r="AB368">
        <f t="shared" si="75"/>
        <v>7.2543386983856477</v>
      </c>
      <c r="AC368">
        <f t="shared" si="75"/>
        <v>11.046166012188344</v>
      </c>
      <c r="AD368">
        <f t="shared" si="75"/>
        <v>0.83614240962183173</v>
      </c>
      <c r="AE368">
        <f t="shared" si="75"/>
        <v>1.6400153318318433</v>
      </c>
      <c r="AF368">
        <f t="shared" si="75"/>
        <v>33.163276208565769</v>
      </c>
      <c r="AG368">
        <f t="shared" si="75"/>
        <v>10.200853633995481</v>
      </c>
      <c r="AH368">
        <f t="shared" si="75"/>
        <v>17.928675305047367</v>
      </c>
      <c r="AI368">
        <f t="shared" si="75"/>
        <v>7.0350422794366949</v>
      </c>
      <c r="AJ368">
        <f t="shared" si="75"/>
        <v>9.4718628124784345</v>
      </c>
      <c r="AK368">
        <f t="shared" si="75"/>
        <v>5.1643899075623558</v>
      </c>
      <c r="AL368">
        <f t="shared" si="75"/>
        <v>0</v>
      </c>
    </row>
    <row r="369" spans="1:38">
      <c r="A369" s="13" t="s">
        <v>21</v>
      </c>
      <c r="B369">
        <f t="shared" si="75"/>
        <v>4.4694854976570904</v>
      </c>
      <c r="C369">
        <f t="shared" si="75"/>
        <v>5.1849890023866814E-2</v>
      </c>
      <c r="D369">
        <f t="shared" si="75"/>
        <v>28.075960182774381</v>
      </c>
      <c r="E369">
        <f t="shared" si="75"/>
        <v>0.77501039973879193</v>
      </c>
      <c r="F369">
        <f t="shared" si="75"/>
        <v>0.67376265234353683</v>
      </c>
      <c r="G369">
        <f t="shared" si="75"/>
        <v>1.8526745235176485</v>
      </c>
      <c r="H369">
        <f t="shared" si="75"/>
        <v>0.81651859054257536</v>
      </c>
      <c r="I369">
        <f t="shared" si="75"/>
        <v>0.54879493118952583</v>
      </c>
      <c r="J369">
        <f t="shared" si="75"/>
        <v>0.50136372183936184</v>
      </c>
      <c r="K369">
        <f t="shared" si="75"/>
        <v>1.6101020847832666</v>
      </c>
      <c r="L369">
        <f t="shared" si="75"/>
        <v>0.33657271550144496</v>
      </c>
      <c r="M369">
        <f t="shared" si="75"/>
        <v>0.3028500742272367</v>
      </c>
      <c r="N369">
        <f t="shared" si="75"/>
        <v>1.6324387327769543</v>
      </c>
      <c r="O369">
        <f t="shared" si="75"/>
        <v>28.378571854348138</v>
      </c>
      <c r="P369">
        <f t="shared" si="75"/>
        <v>10.490985088461603</v>
      </c>
      <c r="Q369">
        <f t="shared" si="75"/>
        <v>5.1973782854002195</v>
      </c>
      <c r="R369">
        <f t="shared" si="75"/>
        <v>3.855135686853238</v>
      </c>
      <c r="S369">
        <f t="shared" si="75"/>
        <v>52.000356958378013</v>
      </c>
      <c r="T369">
        <f t="shared" si="75"/>
        <v>71.605668217452262</v>
      </c>
      <c r="U369">
        <f t="shared" si="75"/>
        <v>16.027735474717339</v>
      </c>
      <c r="V369">
        <f t="shared" si="75"/>
        <v>19.983306473472119</v>
      </c>
      <c r="W369">
        <f t="shared" si="75"/>
        <v>6.5539949431076554</v>
      </c>
      <c r="X369">
        <f t="shared" si="75"/>
        <v>3.6622352187849248</v>
      </c>
      <c r="Y369">
        <f t="shared" si="75"/>
        <v>6.3771885668279404</v>
      </c>
      <c r="Z369">
        <f t="shared" si="75"/>
        <v>6.6653409569498479</v>
      </c>
      <c r="AA369">
        <f t="shared" si="75"/>
        <v>9.4732120972029161</v>
      </c>
      <c r="AB369">
        <f t="shared" si="75"/>
        <v>5.9110798191387657</v>
      </c>
      <c r="AC369">
        <f t="shared" si="75"/>
        <v>7.9822360696409929</v>
      </c>
      <c r="AD369">
        <f t="shared" si="75"/>
        <v>0.7392018258349875</v>
      </c>
      <c r="AE369">
        <f t="shared" si="75"/>
        <v>1.4281243116261992</v>
      </c>
      <c r="AF369">
        <f t="shared" si="75"/>
        <v>33.007817850540675</v>
      </c>
      <c r="AG369">
        <f t="shared" si="75"/>
        <v>8.3312704622595728</v>
      </c>
      <c r="AH369">
        <f t="shared" si="75"/>
        <v>15.728092884990204</v>
      </c>
      <c r="AI369">
        <f t="shared" si="75"/>
        <v>5.8482227703815806</v>
      </c>
      <c r="AJ369">
        <f t="shared" si="75"/>
        <v>7.764348059629345</v>
      </c>
      <c r="AK369">
        <f t="shared" si="75"/>
        <v>4.9250639944223362</v>
      </c>
      <c r="AL369">
        <f t="shared" si="75"/>
        <v>0</v>
      </c>
    </row>
    <row r="370" spans="1:38">
      <c r="A370" s="13" t="s">
        <v>22</v>
      </c>
      <c r="B370">
        <f t="shared" si="75"/>
        <v>86.686826982954784</v>
      </c>
      <c r="C370">
        <f t="shared" si="75"/>
        <v>0.38447581947606246</v>
      </c>
      <c r="D370">
        <f t="shared" si="75"/>
        <v>438.90716507587035</v>
      </c>
      <c r="E370">
        <f t="shared" si="75"/>
        <v>3.9086594185086305</v>
      </c>
      <c r="F370">
        <f t="shared" si="75"/>
        <v>4.8666443880835839</v>
      </c>
      <c r="G370">
        <f t="shared" si="75"/>
        <v>9.2144561030910488</v>
      </c>
      <c r="H370">
        <f t="shared" si="75"/>
        <v>4.958551224986798</v>
      </c>
      <c r="I370">
        <f t="shared" si="75"/>
        <v>2.350669883891654</v>
      </c>
      <c r="J370">
        <f t="shared" si="75"/>
        <v>2.5975430485470747</v>
      </c>
      <c r="K370">
        <f t="shared" si="75"/>
        <v>10.143057876567941</v>
      </c>
      <c r="L370">
        <f t="shared" si="75"/>
        <v>2.2127248130944963</v>
      </c>
      <c r="M370">
        <f t="shared" si="75"/>
        <v>1.8147466759621369</v>
      </c>
      <c r="N370">
        <f t="shared" si="75"/>
        <v>7.7335009946925481</v>
      </c>
      <c r="O370">
        <f t="shared" si="75"/>
        <v>96.094319598908839</v>
      </c>
      <c r="P370">
        <f t="shared" si="75"/>
        <v>151.86447250217202</v>
      </c>
      <c r="Q370">
        <f t="shared" si="75"/>
        <v>26.389336235151667</v>
      </c>
      <c r="R370">
        <f t="shared" si="75"/>
        <v>15.855052273975978</v>
      </c>
      <c r="S370">
        <f t="shared" si="75"/>
        <v>484.45699171944386</v>
      </c>
      <c r="T370">
        <f t="shared" si="75"/>
        <v>279.32114742860381</v>
      </c>
      <c r="U370">
        <f t="shared" si="75"/>
        <v>57.932678107607771</v>
      </c>
      <c r="V370">
        <f t="shared" si="75"/>
        <v>165.21321673956894</v>
      </c>
      <c r="W370">
        <f t="shared" si="75"/>
        <v>29.554284474933986</v>
      </c>
      <c r="X370">
        <f t="shared" si="75"/>
        <v>24.87370678849404</v>
      </c>
      <c r="Y370">
        <f t="shared" si="75"/>
        <v>31.499637866938773</v>
      </c>
      <c r="Z370">
        <f t="shared" si="75"/>
        <v>40.962448345754787</v>
      </c>
      <c r="AA370">
        <f t="shared" si="75"/>
        <v>61.946562594047862</v>
      </c>
      <c r="AB370">
        <f t="shared" si="75"/>
        <v>29.930262103678729</v>
      </c>
      <c r="AC370">
        <f t="shared" si="75"/>
        <v>54.402112314847543</v>
      </c>
      <c r="AD370">
        <f t="shared" si="75"/>
        <v>3.7160916281176375</v>
      </c>
      <c r="AE370">
        <f t="shared" si="75"/>
        <v>7.2056672702066269</v>
      </c>
      <c r="AF370">
        <f t="shared" si="75"/>
        <v>163.74682602546693</v>
      </c>
      <c r="AG370">
        <f t="shared" si="75"/>
        <v>48.424421260965474</v>
      </c>
      <c r="AH370">
        <f t="shared" si="75"/>
        <v>125.14685487001464</v>
      </c>
      <c r="AI370">
        <f t="shared" ref="AI370:AL370" si="76">AI132-AI255-AI331</f>
        <v>33.913040998140524</v>
      </c>
      <c r="AJ370">
        <f t="shared" si="76"/>
        <v>46.884629282501265</v>
      </c>
      <c r="AK370">
        <f t="shared" si="76"/>
        <v>22.016472307446097</v>
      </c>
      <c r="AL370">
        <f t="shared" si="76"/>
        <v>0</v>
      </c>
    </row>
    <row r="371" spans="1:38">
      <c r="A371" s="13" t="s">
        <v>23</v>
      </c>
      <c r="B371">
        <f t="shared" ref="B371:AL377" si="77">B133-B256-B332</f>
        <v>133.37584239856238</v>
      </c>
      <c r="C371">
        <f t="shared" si="77"/>
        <v>1.6553946680423641</v>
      </c>
      <c r="D371">
        <f t="shared" si="77"/>
        <v>851.35643834052701</v>
      </c>
      <c r="E371">
        <f t="shared" si="77"/>
        <v>18.385025370583563</v>
      </c>
      <c r="F371">
        <f t="shared" si="77"/>
        <v>38.431655732374658</v>
      </c>
      <c r="G371">
        <f t="shared" si="77"/>
        <v>92.222959320676679</v>
      </c>
      <c r="H371">
        <f t="shared" si="77"/>
        <v>59.156333327616316</v>
      </c>
      <c r="I371">
        <f t="shared" si="77"/>
        <v>16.591840285788557</v>
      </c>
      <c r="J371">
        <f t="shared" si="77"/>
        <v>24.772456204292055</v>
      </c>
      <c r="K371">
        <f t="shared" si="77"/>
        <v>81.99118101385902</v>
      </c>
      <c r="L371">
        <f t="shared" si="77"/>
        <v>9.3633053447802848</v>
      </c>
      <c r="M371">
        <f t="shared" si="77"/>
        <v>8.5535214157082216</v>
      </c>
      <c r="N371">
        <f t="shared" si="77"/>
        <v>21.890223131007957</v>
      </c>
      <c r="O371">
        <f t="shared" si="77"/>
        <v>111.0153071918816</v>
      </c>
      <c r="P371">
        <f t="shared" si="77"/>
        <v>134.97627304938291</v>
      </c>
      <c r="Q371">
        <f t="shared" si="77"/>
        <v>3523.4838889748207</v>
      </c>
      <c r="R371">
        <f t="shared" si="77"/>
        <v>83.371390907190829</v>
      </c>
      <c r="S371">
        <f t="shared" si="77"/>
        <v>1150.7581227226551</v>
      </c>
      <c r="T371">
        <f t="shared" si="77"/>
        <v>1162.176545020302</v>
      </c>
      <c r="U371">
        <f t="shared" si="77"/>
        <v>240.39762293949818</v>
      </c>
      <c r="V371">
        <f t="shared" si="77"/>
        <v>596.52297239387121</v>
      </c>
      <c r="W371">
        <f t="shared" si="77"/>
        <v>341.59079443274459</v>
      </c>
      <c r="X371">
        <f t="shared" si="77"/>
        <v>173.95128920659246</v>
      </c>
      <c r="Y371">
        <f t="shared" si="77"/>
        <v>170.01136839468745</v>
      </c>
      <c r="Z371">
        <f t="shared" si="77"/>
        <v>202.24399041022025</v>
      </c>
      <c r="AA371">
        <f t="shared" si="77"/>
        <v>307.03635057305507</v>
      </c>
      <c r="AB371">
        <f t="shared" si="77"/>
        <v>179.05354820901283</v>
      </c>
      <c r="AC371">
        <f t="shared" si="77"/>
        <v>192.37043321106285</v>
      </c>
      <c r="AD371">
        <f t="shared" si="77"/>
        <v>20.083399740988622</v>
      </c>
      <c r="AE371">
        <f t="shared" si="77"/>
        <v>28.847021683538447</v>
      </c>
      <c r="AF371">
        <f t="shared" si="77"/>
        <v>618.22727160176237</v>
      </c>
      <c r="AG371">
        <f t="shared" si="77"/>
        <v>342.54643119249874</v>
      </c>
      <c r="AH371">
        <f t="shared" si="77"/>
        <v>407.23260192762683</v>
      </c>
      <c r="AI371">
        <f t="shared" si="77"/>
        <v>210.1102358713492</v>
      </c>
      <c r="AJ371">
        <f t="shared" si="77"/>
        <v>331.15223976215304</v>
      </c>
      <c r="AK371">
        <f t="shared" si="77"/>
        <v>106.36724337789495</v>
      </c>
      <c r="AL371">
        <f t="shared" si="77"/>
        <v>0</v>
      </c>
    </row>
    <row r="372" spans="1:38">
      <c r="A372" s="13" t="s">
        <v>24</v>
      </c>
      <c r="B372">
        <f t="shared" si="77"/>
        <v>51.932701282889845</v>
      </c>
      <c r="C372">
        <f t="shared" si="77"/>
        <v>0.57070273398983007</v>
      </c>
      <c r="D372">
        <f t="shared" si="77"/>
        <v>356.68029716379647</v>
      </c>
      <c r="E372">
        <f t="shared" si="77"/>
        <v>10.547563773050674</v>
      </c>
      <c r="F372">
        <f t="shared" si="77"/>
        <v>14.274450166626274</v>
      </c>
      <c r="G372">
        <f t="shared" si="77"/>
        <v>38.086323608507215</v>
      </c>
      <c r="H372">
        <f t="shared" si="77"/>
        <v>14.537752698152982</v>
      </c>
      <c r="I372">
        <f t="shared" si="77"/>
        <v>7.7626572868620833</v>
      </c>
      <c r="J372">
        <f t="shared" si="77"/>
        <v>8.0486915170888338</v>
      </c>
      <c r="K372">
        <f t="shared" si="77"/>
        <v>50.672846034224392</v>
      </c>
      <c r="L372">
        <f t="shared" si="77"/>
        <v>4.7088596190671401</v>
      </c>
      <c r="M372">
        <f t="shared" si="77"/>
        <v>5.2646469042795969</v>
      </c>
      <c r="N372">
        <f t="shared" si="77"/>
        <v>15.436386088479956</v>
      </c>
      <c r="O372">
        <f t="shared" si="77"/>
        <v>70.147137602213036</v>
      </c>
      <c r="P372">
        <f t="shared" si="77"/>
        <v>106.03904182473877</v>
      </c>
      <c r="Q372">
        <f t="shared" si="77"/>
        <v>141.03983715610593</v>
      </c>
      <c r="R372">
        <f t="shared" si="77"/>
        <v>223.16756228588679</v>
      </c>
      <c r="S372">
        <f t="shared" si="77"/>
        <v>1059.7340078937955</v>
      </c>
      <c r="T372">
        <f t="shared" si="77"/>
        <v>574.02859578731295</v>
      </c>
      <c r="U372">
        <f t="shared" si="77"/>
        <v>104.51347841119356</v>
      </c>
      <c r="V372">
        <f t="shared" si="77"/>
        <v>238.63433687909384</v>
      </c>
      <c r="W372">
        <f t="shared" si="77"/>
        <v>113.31866805455252</v>
      </c>
      <c r="X372">
        <f t="shared" si="77"/>
        <v>59.225494334926665</v>
      </c>
      <c r="Y372">
        <f t="shared" si="77"/>
        <v>127.38977275747419</v>
      </c>
      <c r="Z372">
        <f t="shared" si="77"/>
        <v>134.33193590866662</v>
      </c>
      <c r="AA372">
        <f t="shared" si="77"/>
        <v>237.59089107817812</v>
      </c>
      <c r="AB372">
        <f t="shared" si="77"/>
        <v>119.81181082481311</v>
      </c>
      <c r="AC372">
        <f t="shared" si="77"/>
        <v>143.77779155347781</v>
      </c>
      <c r="AD372">
        <f t="shared" si="77"/>
        <v>15.976798835422034</v>
      </c>
      <c r="AE372">
        <f t="shared" si="77"/>
        <v>24.35265098766687</v>
      </c>
      <c r="AF372">
        <f t="shared" si="77"/>
        <v>539.64587158938525</v>
      </c>
      <c r="AG372">
        <f t="shared" si="77"/>
        <v>157.63776956224388</v>
      </c>
      <c r="AH372">
        <f t="shared" si="77"/>
        <v>226.90484970576807</v>
      </c>
      <c r="AI372">
        <f t="shared" si="77"/>
        <v>97.63024901932576</v>
      </c>
      <c r="AJ372">
        <f t="shared" si="77"/>
        <v>116.36833983336354</v>
      </c>
      <c r="AK372">
        <f t="shared" si="77"/>
        <v>58.933654073877243</v>
      </c>
      <c r="AL372">
        <f t="shared" si="77"/>
        <v>0</v>
      </c>
    </row>
    <row r="373" spans="1:38">
      <c r="A373" s="13" t="s">
        <v>25</v>
      </c>
      <c r="B373">
        <f t="shared" si="77"/>
        <v>28.795673107977017</v>
      </c>
      <c r="C373">
        <f t="shared" si="77"/>
        <v>0.39128691960017248</v>
      </c>
      <c r="D373">
        <f t="shared" si="77"/>
        <v>164.31348647152745</v>
      </c>
      <c r="E373">
        <f t="shared" si="77"/>
        <v>4.0823732629359615</v>
      </c>
      <c r="F373">
        <f t="shared" si="77"/>
        <v>4.8495132029815489</v>
      </c>
      <c r="G373">
        <f t="shared" si="77"/>
        <v>19.725058935079545</v>
      </c>
      <c r="H373">
        <f t="shared" si="77"/>
        <v>6.4045044180242314</v>
      </c>
      <c r="I373">
        <f t="shared" si="77"/>
        <v>3.2153173672388107</v>
      </c>
      <c r="J373">
        <f t="shared" si="77"/>
        <v>3.4252355736821318</v>
      </c>
      <c r="K373">
        <f t="shared" si="77"/>
        <v>11.829573663848842</v>
      </c>
      <c r="L373">
        <f t="shared" si="77"/>
        <v>1.9851258505468981</v>
      </c>
      <c r="M373">
        <f t="shared" si="77"/>
        <v>1.783183892916907</v>
      </c>
      <c r="N373">
        <f t="shared" si="77"/>
        <v>7.1854263839206798</v>
      </c>
      <c r="O373">
        <f t="shared" si="77"/>
        <v>28.560002346495331</v>
      </c>
      <c r="P373">
        <f t="shared" si="77"/>
        <v>39.179389680690825</v>
      </c>
      <c r="Q373">
        <f t="shared" si="77"/>
        <v>172.0936020385964</v>
      </c>
      <c r="R373">
        <f t="shared" si="77"/>
        <v>40.992703415051018</v>
      </c>
      <c r="S373">
        <f t="shared" si="77"/>
        <v>3486.1172768927063</v>
      </c>
      <c r="T373">
        <f t="shared" si="77"/>
        <v>389.79921889133129</v>
      </c>
      <c r="U373">
        <f t="shared" si="77"/>
        <v>78.448599323726938</v>
      </c>
      <c r="V373">
        <f t="shared" si="77"/>
        <v>117.24162429418234</v>
      </c>
      <c r="W373">
        <f t="shared" si="77"/>
        <v>68.49306101217195</v>
      </c>
      <c r="X373">
        <f t="shared" si="77"/>
        <v>55.544605584722362</v>
      </c>
      <c r="Y373">
        <f t="shared" si="77"/>
        <v>75.735437912661354</v>
      </c>
      <c r="Z373">
        <f t="shared" si="77"/>
        <v>191.12127434448217</v>
      </c>
      <c r="AA373">
        <f t="shared" si="77"/>
        <v>496.60280360213551</v>
      </c>
      <c r="AB373">
        <f t="shared" si="77"/>
        <v>77.119008257379619</v>
      </c>
      <c r="AC373">
        <f t="shared" si="77"/>
        <v>162.96433469060071</v>
      </c>
      <c r="AD373">
        <f t="shared" si="77"/>
        <v>8.1414382117127566</v>
      </c>
      <c r="AE373">
        <f t="shared" si="77"/>
        <v>17.686022132729537</v>
      </c>
      <c r="AF373">
        <f t="shared" si="77"/>
        <v>474.54440904404441</v>
      </c>
      <c r="AG373">
        <f t="shared" si="77"/>
        <v>149.93919325731594</v>
      </c>
      <c r="AH373">
        <f t="shared" si="77"/>
        <v>130.73904115753817</v>
      </c>
      <c r="AI373">
        <f t="shared" si="77"/>
        <v>97.621940900313064</v>
      </c>
      <c r="AJ373">
        <f t="shared" si="77"/>
        <v>140.27509238865144</v>
      </c>
      <c r="AK373">
        <f t="shared" si="77"/>
        <v>41.34715118962481</v>
      </c>
      <c r="AL373">
        <f t="shared" si="77"/>
        <v>0</v>
      </c>
    </row>
    <row r="374" spans="1:38">
      <c r="A374" s="13" t="s">
        <v>26</v>
      </c>
      <c r="B374">
        <f t="shared" si="77"/>
        <v>268.56023595280374</v>
      </c>
      <c r="C374">
        <f t="shared" si="77"/>
        <v>2.1401853024477333</v>
      </c>
      <c r="D374">
        <f t="shared" si="77"/>
        <v>1756.9253094388846</v>
      </c>
      <c r="E374">
        <f t="shared" si="77"/>
        <v>39.172983437369226</v>
      </c>
      <c r="F374">
        <f t="shared" si="77"/>
        <v>36.338979116914913</v>
      </c>
      <c r="G374">
        <f t="shared" si="77"/>
        <v>75.872277914131928</v>
      </c>
      <c r="H374">
        <f t="shared" si="77"/>
        <v>43.802133051598162</v>
      </c>
      <c r="I374">
        <f t="shared" si="77"/>
        <v>23.755613387857281</v>
      </c>
      <c r="J374">
        <f t="shared" si="77"/>
        <v>25.502258770519873</v>
      </c>
      <c r="K374">
        <f t="shared" si="77"/>
        <v>79.121835230669262</v>
      </c>
      <c r="L374">
        <f t="shared" si="77"/>
        <v>14.593222041171572</v>
      </c>
      <c r="M374">
        <f t="shared" si="77"/>
        <v>14.759141030645637</v>
      </c>
      <c r="N374">
        <f t="shared" si="77"/>
        <v>44.488210538434714</v>
      </c>
      <c r="O374">
        <f t="shared" si="77"/>
        <v>293.52265331285321</v>
      </c>
      <c r="P374">
        <f t="shared" si="77"/>
        <v>394.24355077370683</v>
      </c>
      <c r="Q374">
        <f t="shared" si="77"/>
        <v>323.22560870369853</v>
      </c>
      <c r="R374">
        <f t="shared" si="77"/>
        <v>119.92808609979994</v>
      </c>
      <c r="S374">
        <f t="shared" si="77"/>
        <v>3617.0886961300084</v>
      </c>
      <c r="T374">
        <f t="shared" si="77"/>
        <v>1947.3199578323529</v>
      </c>
      <c r="U374">
        <f t="shared" si="77"/>
        <v>372.30854795012237</v>
      </c>
      <c r="V374">
        <f t="shared" si="77"/>
        <v>1240.0566784748744</v>
      </c>
      <c r="W374">
        <f t="shared" si="77"/>
        <v>314.75674782376211</v>
      </c>
      <c r="X374">
        <f t="shared" si="77"/>
        <v>174.30935402749003</v>
      </c>
      <c r="Y374">
        <f t="shared" si="77"/>
        <v>332.77009918697433</v>
      </c>
      <c r="Z374">
        <f t="shared" si="77"/>
        <v>379.88711020259689</v>
      </c>
      <c r="AA374">
        <f t="shared" si="77"/>
        <v>553.6829354063193</v>
      </c>
      <c r="AB374">
        <f t="shared" si="77"/>
        <v>308.39365642360491</v>
      </c>
      <c r="AC374">
        <f t="shared" si="77"/>
        <v>385.0230350842977</v>
      </c>
      <c r="AD374">
        <f t="shared" si="77"/>
        <v>33.412908604162439</v>
      </c>
      <c r="AE374">
        <f t="shared" si="77"/>
        <v>63.443484272830418</v>
      </c>
      <c r="AF374">
        <f t="shared" si="77"/>
        <v>866.41387941042126</v>
      </c>
      <c r="AG374">
        <f t="shared" si="77"/>
        <v>421.23193224228169</v>
      </c>
      <c r="AH374">
        <f t="shared" si="77"/>
        <v>715.53415276931401</v>
      </c>
      <c r="AI374">
        <f t="shared" si="77"/>
        <v>314.3208590813004</v>
      </c>
      <c r="AJ374">
        <f t="shared" si="77"/>
        <v>368.72135461689027</v>
      </c>
      <c r="AK374">
        <f t="shared" si="77"/>
        <v>180.0228100250215</v>
      </c>
      <c r="AL374">
        <f t="shared" si="77"/>
        <v>0</v>
      </c>
    </row>
    <row r="375" spans="1:38">
      <c r="A375" s="13" t="s">
        <v>27</v>
      </c>
      <c r="B375">
        <f t="shared" si="77"/>
        <v>163.18215647086737</v>
      </c>
      <c r="C375">
        <f t="shared" si="77"/>
        <v>2.2631393112176084</v>
      </c>
      <c r="D375">
        <f t="shared" si="77"/>
        <v>1225.7342560816423</v>
      </c>
      <c r="E375">
        <f t="shared" si="77"/>
        <v>36.697707075052023</v>
      </c>
      <c r="F375">
        <f t="shared" si="77"/>
        <v>36.134404136910426</v>
      </c>
      <c r="G375">
        <f t="shared" si="77"/>
        <v>99.213524114304334</v>
      </c>
      <c r="H375">
        <f t="shared" si="77"/>
        <v>46.291863847394467</v>
      </c>
      <c r="I375">
        <f t="shared" si="77"/>
        <v>27.855519881369911</v>
      </c>
      <c r="J375">
        <f t="shared" si="77"/>
        <v>27.083101837468064</v>
      </c>
      <c r="K375">
        <f t="shared" si="77"/>
        <v>70.804853039993901</v>
      </c>
      <c r="L375">
        <f t="shared" si="77"/>
        <v>14.524555192187877</v>
      </c>
      <c r="M375">
        <f t="shared" si="77"/>
        <v>13.45728775008927</v>
      </c>
      <c r="N375">
        <f t="shared" si="77"/>
        <v>38.568746581464026</v>
      </c>
      <c r="O375">
        <f t="shared" si="77"/>
        <v>219.48429756362731</v>
      </c>
      <c r="P375">
        <f t="shared" si="77"/>
        <v>292.55345680029831</v>
      </c>
      <c r="Q375">
        <f t="shared" si="77"/>
        <v>317.58808258540921</v>
      </c>
      <c r="R375">
        <f t="shared" si="77"/>
        <v>125.53830902959916</v>
      </c>
      <c r="S375">
        <f t="shared" si="77"/>
        <v>2714.7659415297353</v>
      </c>
      <c r="T375">
        <f t="shared" si="77"/>
        <v>3282.5625374285091</v>
      </c>
      <c r="U375">
        <f t="shared" si="77"/>
        <v>1059.3599181259037</v>
      </c>
      <c r="V375">
        <f t="shared" si="77"/>
        <v>1025.347111633379</v>
      </c>
      <c r="W375">
        <f t="shared" si="77"/>
        <v>373.80740410858243</v>
      </c>
      <c r="X375">
        <f t="shared" si="77"/>
        <v>207.92182207101905</v>
      </c>
      <c r="Y375">
        <f t="shared" si="77"/>
        <v>412.64756104446593</v>
      </c>
      <c r="Z375">
        <f t="shared" si="77"/>
        <v>514.74542884548691</v>
      </c>
      <c r="AA375">
        <f t="shared" si="77"/>
        <v>617.27460504465307</v>
      </c>
      <c r="AB375">
        <f t="shared" si="77"/>
        <v>405.27802875367513</v>
      </c>
      <c r="AC375">
        <f t="shared" si="77"/>
        <v>443.39082656905259</v>
      </c>
      <c r="AD375">
        <f t="shared" si="77"/>
        <v>41.348905212317774</v>
      </c>
      <c r="AE375">
        <f t="shared" si="77"/>
        <v>77.450748727342841</v>
      </c>
      <c r="AF375">
        <f t="shared" si="77"/>
        <v>1130.6899791437277</v>
      </c>
      <c r="AG375">
        <f t="shared" si="77"/>
        <v>508.91237485685861</v>
      </c>
      <c r="AH375">
        <f t="shared" si="77"/>
        <v>700.49468281479415</v>
      </c>
      <c r="AI375">
        <f t="shared" si="77"/>
        <v>296.15699566543998</v>
      </c>
      <c r="AJ375">
        <f t="shared" si="77"/>
        <v>398.21391505656624</v>
      </c>
      <c r="AK375">
        <f t="shared" si="77"/>
        <v>224.22171122609922</v>
      </c>
      <c r="AL375">
        <f t="shared" si="77"/>
        <v>0</v>
      </c>
    </row>
    <row r="376" spans="1:38">
      <c r="A376" s="13" t="s">
        <v>28</v>
      </c>
      <c r="B376">
        <f t="shared" si="77"/>
        <v>39.077731024169111</v>
      </c>
      <c r="C376">
        <f t="shared" si="77"/>
        <v>0.61438787347946811</v>
      </c>
      <c r="D376">
        <f t="shared" si="77"/>
        <v>299.87250111681101</v>
      </c>
      <c r="E376">
        <f t="shared" si="77"/>
        <v>9.9022726358473161</v>
      </c>
      <c r="F376">
        <f t="shared" si="77"/>
        <v>8.8885771276856929</v>
      </c>
      <c r="G376">
        <f t="shared" si="77"/>
        <v>24.478050041563247</v>
      </c>
      <c r="H376">
        <f t="shared" si="77"/>
        <v>11.494289191059549</v>
      </c>
      <c r="I376">
        <f t="shared" si="77"/>
        <v>8.3380504145755889</v>
      </c>
      <c r="J376">
        <f t="shared" si="77"/>
        <v>7.3287383773764105</v>
      </c>
      <c r="K376">
        <f t="shared" si="77"/>
        <v>20.375352389050953</v>
      </c>
      <c r="L376">
        <f t="shared" si="77"/>
        <v>4.2826590161199567</v>
      </c>
      <c r="M376">
        <f t="shared" si="77"/>
        <v>3.9092720357512287</v>
      </c>
      <c r="N376">
        <f t="shared" si="77"/>
        <v>11.37607246150773</v>
      </c>
      <c r="O376">
        <f t="shared" si="77"/>
        <v>63.33207342381845</v>
      </c>
      <c r="P376">
        <f t="shared" si="77"/>
        <v>83.718958754448494</v>
      </c>
      <c r="Q376">
        <f t="shared" si="77"/>
        <v>80.8087389082973</v>
      </c>
      <c r="R376">
        <f t="shared" si="77"/>
        <v>41.537788591810596</v>
      </c>
      <c r="S376">
        <f t="shared" si="77"/>
        <v>796.0340165952166</v>
      </c>
      <c r="T376">
        <f t="shared" si="77"/>
        <v>833.02914314201598</v>
      </c>
      <c r="U376">
        <f t="shared" si="77"/>
        <v>165.82677879973338</v>
      </c>
      <c r="V376">
        <f t="shared" si="77"/>
        <v>265.52903495366775</v>
      </c>
      <c r="W376">
        <f t="shared" si="77"/>
        <v>100.60787412183953</v>
      </c>
      <c r="X376">
        <f t="shared" si="77"/>
        <v>70.416927214295129</v>
      </c>
      <c r="Y376">
        <f t="shared" si="77"/>
        <v>178.16623063659529</v>
      </c>
      <c r="Z376">
        <f t="shared" si="77"/>
        <v>223.43355964641594</v>
      </c>
      <c r="AA376">
        <f t="shared" si="77"/>
        <v>255.29780271825524</v>
      </c>
      <c r="AB376">
        <f t="shared" si="77"/>
        <v>186.99465309127959</v>
      </c>
      <c r="AC376">
        <f t="shared" si="77"/>
        <v>171.50628339760667</v>
      </c>
      <c r="AD376">
        <f t="shared" si="77"/>
        <v>15.279929676760737</v>
      </c>
      <c r="AE376">
        <f t="shared" si="77"/>
        <v>31.503811607229906</v>
      </c>
      <c r="AF376">
        <f t="shared" si="77"/>
        <v>306.11288050851505</v>
      </c>
      <c r="AG376">
        <f t="shared" si="77"/>
        <v>136.50529856044005</v>
      </c>
      <c r="AH376">
        <f t="shared" si="77"/>
        <v>226.82226846945684</v>
      </c>
      <c r="AI376">
        <f t="shared" si="77"/>
        <v>109.85703848880007</v>
      </c>
      <c r="AJ376">
        <f t="shared" si="77"/>
        <v>124.67442478795306</v>
      </c>
      <c r="AK376">
        <f t="shared" si="77"/>
        <v>76.597394609914815</v>
      </c>
      <c r="AL376">
        <f t="shared" si="77"/>
        <v>0</v>
      </c>
    </row>
    <row r="377" spans="1:38">
      <c r="A377" s="13" t="s">
        <v>29</v>
      </c>
      <c r="B377">
        <f t="shared" si="77"/>
        <v>25.43863775532121</v>
      </c>
      <c r="C377">
        <f t="shared" si="77"/>
        <v>0.32111930668213162</v>
      </c>
      <c r="D377">
        <f t="shared" si="77"/>
        <v>193.79012372174194</v>
      </c>
      <c r="E377">
        <f t="shared" si="77"/>
        <v>5.5487190385140872</v>
      </c>
      <c r="F377">
        <f t="shared" si="77"/>
        <v>5.2407205039571565</v>
      </c>
      <c r="G377">
        <f t="shared" si="77"/>
        <v>15.425289755233667</v>
      </c>
      <c r="H377">
        <f t="shared" si="77"/>
        <v>6.8410107060103851</v>
      </c>
      <c r="I377">
        <f t="shared" si="77"/>
        <v>5.2568777628530547</v>
      </c>
      <c r="J377">
        <f t="shared" si="77"/>
        <v>3.85499360762247</v>
      </c>
      <c r="K377">
        <f t="shared" si="77"/>
        <v>10.553950672767696</v>
      </c>
      <c r="L377">
        <f t="shared" si="77"/>
        <v>2.5528890971598219</v>
      </c>
      <c r="M377">
        <f t="shared" si="77"/>
        <v>2.041415844766628</v>
      </c>
      <c r="N377">
        <f t="shared" si="77"/>
        <v>5.9934267407426169</v>
      </c>
      <c r="O377">
        <f t="shared" si="77"/>
        <v>31.611148210364327</v>
      </c>
      <c r="P377">
        <f t="shared" si="77"/>
        <v>41.167810987422357</v>
      </c>
      <c r="Q377">
        <f t="shared" si="77"/>
        <v>57.467269177269529</v>
      </c>
      <c r="R377">
        <f t="shared" si="77"/>
        <v>28.409970934329596</v>
      </c>
      <c r="S377">
        <f t="shared" si="77"/>
        <v>467.03417249657218</v>
      </c>
      <c r="T377">
        <f t="shared" si="77"/>
        <v>570.11743470383999</v>
      </c>
      <c r="U377">
        <f t="shared" si="77"/>
        <v>100.32823696318748</v>
      </c>
      <c r="V377">
        <f t="shared" si="77"/>
        <v>153.38289955538463</v>
      </c>
      <c r="W377">
        <f t="shared" si="77"/>
        <v>103.38539762570667</v>
      </c>
      <c r="X377">
        <f t="shared" si="77"/>
        <v>73.153097970721277</v>
      </c>
      <c r="Y377">
        <f t="shared" si="77"/>
        <v>199.15198132108628</v>
      </c>
      <c r="Z377">
        <f t="shared" si="77"/>
        <v>363.11694306613856</v>
      </c>
      <c r="AA377">
        <f t="shared" si="77"/>
        <v>294.82395321871661</v>
      </c>
      <c r="AB377">
        <f t="shared" si="77"/>
        <v>166.39047015948807</v>
      </c>
      <c r="AC377">
        <f t="shared" si="77"/>
        <v>144.54711508319036</v>
      </c>
      <c r="AD377">
        <f t="shared" si="77"/>
        <v>14.729527072129812</v>
      </c>
      <c r="AE377">
        <f t="shared" si="77"/>
        <v>24.701745742707097</v>
      </c>
      <c r="AF377">
        <f t="shared" si="77"/>
        <v>252.62935881919645</v>
      </c>
      <c r="AG377">
        <f t="shared" si="77"/>
        <v>101.05270518157903</v>
      </c>
      <c r="AH377">
        <f t="shared" si="77"/>
        <v>150.34655719585697</v>
      </c>
      <c r="AI377">
        <f t="shared" ref="AI377:AL377" si="78">AI139-AI262-AI338</f>
        <v>67.45687817007618</v>
      </c>
      <c r="AJ377">
        <f t="shared" si="78"/>
        <v>102.69147727528599</v>
      </c>
      <c r="AK377">
        <f t="shared" si="78"/>
        <v>66.022921281503073</v>
      </c>
      <c r="AL377">
        <f t="shared" si="78"/>
        <v>0</v>
      </c>
    </row>
    <row r="378" spans="1:38">
      <c r="A378" s="13" t="s">
        <v>30</v>
      </c>
      <c r="B378">
        <f t="shared" ref="B378:AL384" si="79">B140-B263-B339</f>
        <v>31.682271288573837</v>
      </c>
      <c r="C378">
        <f t="shared" si="79"/>
        <v>0.47484948303334129</v>
      </c>
      <c r="D378">
        <f t="shared" si="79"/>
        <v>232.37279374510703</v>
      </c>
      <c r="E378">
        <f t="shared" si="79"/>
        <v>7.88083477228977</v>
      </c>
      <c r="F378">
        <f t="shared" si="79"/>
        <v>6.9858054062517727</v>
      </c>
      <c r="G378">
        <f t="shared" si="79"/>
        <v>20.662281536977737</v>
      </c>
      <c r="H378">
        <f t="shared" si="79"/>
        <v>8.8943522086891935</v>
      </c>
      <c r="I378">
        <f t="shared" si="79"/>
        <v>6.6016896656207891</v>
      </c>
      <c r="J378">
        <f t="shared" si="79"/>
        <v>5.22438210999759</v>
      </c>
      <c r="K378">
        <f t="shared" si="79"/>
        <v>14.290014333843448</v>
      </c>
      <c r="L378">
        <f t="shared" si="79"/>
        <v>3.3894607385010769</v>
      </c>
      <c r="M378">
        <f t="shared" si="79"/>
        <v>2.93425397062164</v>
      </c>
      <c r="N378">
        <f t="shared" si="79"/>
        <v>8.6568474994593725</v>
      </c>
      <c r="O378">
        <f t="shared" si="79"/>
        <v>43.967425673917063</v>
      </c>
      <c r="P378">
        <f t="shared" si="79"/>
        <v>58.413121749189514</v>
      </c>
      <c r="Q378">
        <f t="shared" si="79"/>
        <v>72.979343571536603</v>
      </c>
      <c r="R378">
        <f t="shared" si="79"/>
        <v>35.457294226741553</v>
      </c>
      <c r="S378">
        <f t="shared" si="79"/>
        <v>638.7793151889407</v>
      </c>
      <c r="T378">
        <f t="shared" si="79"/>
        <v>843.65282374687354</v>
      </c>
      <c r="U378">
        <f t="shared" si="79"/>
        <v>138.99674360348888</v>
      </c>
      <c r="V378">
        <f t="shared" si="79"/>
        <v>215.60789534081079</v>
      </c>
      <c r="W378">
        <f t="shared" si="79"/>
        <v>90.232586758143299</v>
      </c>
      <c r="X378">
        <f t="shared" si="79"/>
        <v>252.63959678241622</v>
      </c>
      <c r="Y378">
        <f t="shared" si="79"/>
        <v>214.90598333543437</v>
      </c>
      <c r="Z378">
        <f t="shared" si="79"/>
        <v>552.13786156832407</v>
      </c>
      <c r="AA378">
        <f t="shared" si="79"/>
        <v>409.26296967096971</v>
      </c>
      <c r="AB378">
        <f t="shared" si="79"/>
        <v>199.58690785978439</v>
      </c>
      <c r="AC378">
        <f t="shared" si="79"/>
        <v>186.76774009705508</v>
      </c>
      <c r="AD378">
        <f t="shared" si="79"/>
        <v>15.172869864450519</v>
      </c>
      <c r="AE378">
        <f t="shared" si="79"/>
        <v>33.268685325942876</v>
      </c>
      <c r="AF378">
        <f t="shared" si="79"/>
        <v>330.40208096545103</v>
      </c>
      <c r="AG378">
        <f t="shared" si="79"/>
        <v>126.31423756681178</v>
      </c>
      <c r="AH378">
        <f t="shared" si="79"/>
        <v>212.67217627392105</v>
      </c>
      <c r="AI378">
        <f t="shared" si="79"/>
        <v>79.532712924045398</v>
      </c>
      <c r="AJ378">
        <f t="shared" si="79"/>
        <v>118.96040587271298</v>
      </c>
      <c r="AK378">
        <f t="shared" si="79"/>
        <v>82.344240923480314</v>
      </c>
      <c r="AL378">
        <f t="shared" si="79"/>
        <v>0</v>
      </c>
    </row>
    <row r="379" spans="1:38">
      <c r="A379" s="13" t="s">
        <v>31</v>
      </c>
      <c r="B379">
        <f t="shared" si="79"/>
        <v>42.127439109851117</v>
      </c>
      <c r="C379">
        <f t="shared" si="79"/>
        <v>0.5927699257370076</v>
      </c>
      <c r="D379">
        <f t="shared" si="79"/>
        <v>316.85452292364636</v>
      </c>
      <c r="E379">
        <f t="shared" si="79"/>
        <v>10.439125561394386</v>
      </c>
      <c r="F379">
        <f t="shared" si="79"/>
        <v>10.026197619376653</v>
      </c>
      <c r="G379">
        <f t="shared" si="79"/>
        <v>31.502302159724245</v>
      </c>
      <c r="H379">
        <f t="shared" si="79"/>
        <v>13.116863506152216</v>
      </c>
      <c r="I379">
        <f t="shared" si="79"/>
        <v>8.6318125240575263</v>
      </c>
      <c r="J379">
        <f t="shared" si="79"/>
        <v>7.2721680284253276</v>
      </c>
      <c r="K379">
        <f t="shared" si="79"/>
        <v>20.209740046445528</v>
      </c>
      <c r="L379">
        <f t="shared" si="79"/>
        <v>5.6466221571186939</v>
      </c>
      <c r="M379">
        <f t="shared" si="79"/>
        <v>4.0143364205698102</v>
      </c>
      <c r="N379">
        <f t="shared" si="79"/>
        <v>11.613885942054804</v>
      </c>
      <c r="O379">
        <f t="shared" si="79"/>
        <v>60.129391871362714</v>
      </c>
      <c r="P379">
        <f t="shared" si="79"/>
        <v>80.495763562976094</v>
      </c>
      <c r="Q379">
        <f t="shared" si="79"/>
        <v>137.29826697390808</v>
      </c>
      <c r="R379">
        <f t="shared" si="79"/>
        <v>50.036209914306603</v>
      </c>
      <c r="S379">
        <f t="shared" si="79"/>
        <v>882.25373389521155</v>
      </c>
      <c r="T379">
        <f t="shared" si="79"/>
        <v>995.35362791882676</v>
      </c>
      <c r="U379">
        <f t="shared" si="79"/>
        <v>181.78458699271653</v>
      </c>
      <c r="V379">
        <f t="shared" si="79"/>
        <v>272.43554595987911</v>
      </c>
      <c r="W379">
        <f t="shared" si="79"/>
        <v>137.6182419220608</v>
      </c>
      <c r="X379">
        <f t="shared" si="79"/>
        <v>136.18648990325212</v>
      </c>
      <c r="Y379">
        <f t="shared" si="79"/>
        <v>684.13128071677738</v>
      </c>
      <c r="Z379">
        <f t="shared" si="79"/>
        <v>689.85984063010187</v>
      </c>
      <c r="AA379">
        <f t="shared" si="79"/>
        <v>531.22874945273952</v>
      </c>
      <c r="AB379">
        <f t="shared" si="79"/>
        <v>247.41848183795844</v>
      </c>
      <c r="AC379">
        <f t="shared" si="79"/>
        <v>234.70014315169288</v>
      </c>
      <c r="AD379">
        <f t="shared" si="79"/>
        <v>19.601189405166483</v>
      </c>
      <c r="AE379">
        <f t="shared" si="79"/>
        <v>40.888369644391041</v>
      </c>
      <c r="AF379">
        <f t="shared" si="79"/>
        <v>427.8740335577794</v>
      </c>
      <c r="AG379">
        <f t="shared" si="79"/>
        <v>153.84630448745051</v>
      </c>
      <c r="AH379">
        <f t="shared" si="79"/>
        <v>250.23670722109551</v>
      </c>
      <c r="AI379">
        <f t="shared" si="79"/>
        <v>108.3449266823808</v>
      </c>
      <c r="AJ379">
        <f t="shared" si="79"/>
        <v>137.01610044637943</v>
      </c>
      <c r="AK379">
        <f t="shared" si="79"/>
        <v>107.27534583419877</v>
      </c>
      <c r="AL379">
        <f t="shared" si="79"/>
        <v>0</v>
      </c>
    </row>
    <row r="380" spans="1:38">
      <c r="A380" s="13" t="s">
        <v>32</v>
      </c>
      <c r="B380">
        <f t="shared" si="79"/>
        <v>203.72432715858525</v>
      </c>
      <c r="C380">
        <f t="shared" si="79"/>
        <v>2.4339923860983701</v>
      </c>
      <c r="D380">
        <f t="shared" si="79"/>
        <v>1338.9632326991521</v>
      </c>
      <c r="E380">
        <f t="shared" si="79"/>
        <v>37.676344703258245</v>
      </c>
      <c r="F380">
        <f t="shared" si="79"/>
        <v>35.496844769240091</v>
      </c>
      <c r="G380">
        <f t="shared" si="79"/>
        <v>102.79391199130137</v>
      </c>
      <c r="H380">
        <f t="shared" si="79"/>
        <v>44.974983597122687</v>
      </c>
      <c r="I380">
        <f t="shared" si="79"/>
        <v>28.650525808173064</v>
      </c>
      <c r="J380">
        <f t="shared" si="79"/>
        <v>24.348974709250939</v>
      </c>
      <c r="K380">
        <f t="shared" si="79"/>
        <v>65.928397257389832</v>
      </c>
      <c r="L380">
        <f t="shared" si="79"/>
        <v>15.310907719353548</v>
      </c>
      <c r="M380">
        <f t="shared" si="79"/>
        <v>12.8788233201319</v>
      </c>
      <c r="N380">
        <f t="shared" si="79"/>
        <v>39.333312391520217</v>
      </c>
      <c r="O380">
        <f t="shared" si="79"/>
        <v>191.57324131145396</v>
      </c>
      <c r="P380">
        <f t="shared" si="79"/>
        <v>259.62550315165311</v>
      </c>
      <c r="Q380">
        <f t="shared" si="79"/>
        <v>308.53996028445863</v>
      </c>
      <c r="R380">
        <f t="shared" si="79"/>
        <v>175.72376762276951</v>
      </c>
      <c r="S380">
        <f t="shared" si="79"/>
        <v>3222.2206126611027</v>
      </c>
      <c r="T380">
        <f t="shared" si="79"/>
        <v>3825.2140004543903</v>
      </c>
      <c r="U380">
        <f t="shared" si="79"/>
        <v>791.01578631157486</v>
      </c>
      <c r="V380">
        <f t="shared" si="79"/>
        <v>1089.0976028950186</v>
      </c>
      <c r="W380">
        <f t="shared" si="79"/>
        <v>377.60170096151592</v>
      </c>
      <c r="X380">
        <f t="shared" si="79"/>
        <v>416.29306732541653</v>
      </c>
      <c r="Y380">
        <f t="shared" si="79"/>
        <v>550.08593926403432</v>
      </c>
      <c r="Z380">
        <f t="shared" si="79"/>
        <v>3789.3892149663679</v>
      </c>
      <c r="AA380">
        <f t="shared" si="79"/>
        <v>3085.626294101814</v>
      </c>
      <c r="AB380">
        <f t="shared" si="79"/>
        <v>918.35794334717616</v>
      </c>
      <c r="AC380">
        <f t="shared" si="79"/>
        <v>657.62297566712277</v>
      </c>
      <c r="AD380">
        <f t="shared" si="79"/>
        <v>62.988853828684093</v>
      </c>
      <c r="AE380">
        <f t="shared" si="79"/>
        <v>129.63740146988789</v>
      </c>
      <c r="AF380">
        <f t="shared" si="79"/>
        <v>1481.4573329467285</v>
      </c>
      <c r="AG380">
        <f t="shared" si="79"/>
        <v>517.65573820781856</v>
      </c>
      <c r="AH380">
        <f t="shared" si="79"/>
        <v>900.88673702113067</v>
      </c>
      <c r="AI380">
        <f t="shared" si="79"/>
        <v>348.71529136888591</v>
      </c>
      <c r="AJ380">
        <f t="shared" si="79"/>
        <v>447.88504821172819</v>
      </c>
      <c r="AK380">
        <f t="shared" si="79"/>
        <v>393.47728693577147</v>
      </c>
      <c r="AL380">
        <f t="shared" si="79"/>
        <v>0</v>
      </c>
    </row>
    <row r="381" spans="1:38">
      <c r="A381" s="13" t="s">
        <v>33</v>
      </c>
      <c r="B381">
        <f t="shared" si="79"/>
        <v>132.59567792607123</v>
      </c>
      <c r="C381">
        <f t="shared" si="79"/>
        <v>2.1178458955204071</v>
      </c>
      <c r="D381">
        <f t="shared" si="79"/>
        <v>1013.4122038751628</v>
      </c>
      <c r="E381">
        <f t="shared" si="79"/>
        <v>34.119267588705654</v>
      </c>
      <c r="F381">
        <f t="shared" si="79"/>
        <v>31.075375677283791</v>
      </c>
      <c r="G381">
        <f t="shared" si="79"/>
        <v>82.80184652192527</v>
      </c>
      <c r="H381">
        <f t="shared" si="79"/>
        <v>37.622041597186517</v>
      </c>
      <c r="I381">
        <f t="shared" si="79"/>
        <v>28.932506975322074</v>
      </c>
      <c r="J381">
        <f t="shared" si="79"/>
        <v>24.289638981788109</v>
      </c>
      <c r="K381">
        <f t="shared" si="79"/>
        <v>66.502560590642688</v>
      </c>
      <c r="L381">
        <f t="shared" si="79"/>
        <v>14.614978546604132</v>
      </c>
      <c r="M381">
        <f t="shared" si="79"/>
        <v>12.9924775911227</v>
      </c>
      <c r="N381">
        <f t="shared" si="79"/>
        <v>38.44886530012478</v>
      </c>
      <c r="O381">
        <f t="shared" si="79"/>
        <v>206.13555010908834</v>
      </c>
      <c r="P381">
        <f t="shared" si="79"/>
        <v>271.05119307443391</v>
      </c>
      <c r="Q381">
        <f t="shared" si="79"/>
        <v>236.83085328950747</v>
      </c>
      <c r="R381">
        <f t="shared" si="79"/>
        <v>140.34776318038402</v>
      </c>
      <c r="S381">
        <f t="shared" si="79"/>
        <v>2749.7464917556727</v>
      </c>
      <c r="T381">
        <f t="shared" si="79"/>
        <v>3111.0893003616875</v>
      </c>
      <c r="U381">
        <f t="shared" si="79"/>
        <v>556.9721991045443</v>
      </c>
      <c r="V381">
        <f t="shared" si="79"/>
        <v>918.7671271331717</v>
      </c>
      <c r="W381">
        <f t="shared" si="79"/>
        <v>337.54960897167479</v>
      </c>
      <c r="X381">
        <f t="shared" si="79"/>
        <v>271.40479694040607</v>
      </c>
      <c r="Y381">
        <f t="shared" si="79"/>
        <v>626.84889324364553</v>
      </c>
      <c r="Z381">
        <f t="shared" si="79"/>
        <v>1275.8656085493483</v>
      </c>
      <c r="AA381">
        <f t="shared" si="79"/>
        <v>1409.3116820452196</v>
      </c>
      <c r="AB381">
        <f t="shared" si="79"/>
        <v>740.95303925026906</v>
      </c>
      <c r="AC381">
        <f t="shared" si="79"/>
        <v>651.53161546150454</v>
      </c>
      <c r="AD381">
        <f t="shared" si="79"/>
        <v>54.376267358695358</v>
      </c>
      <c r="AE381">
        <f t="shared" si="79"/>
        <v>119.14306973037668</v>
      </c>
      <c r="AF381">
        <f t="shared" si="79"/>
        <v>1104.1449209254718</v>
      </c>
      <c r="AG381">
        <f t="shared" si="79"/>
        <v>456.07810230018794</v>
      </c>
      <c r="AH381">
        <f t="shared" si="79"/>
        <v>821.17880884946544</v>
      </c>
      <c r="AI381">
        <f t="shared" si="79"/>
        <v>366.8778011963019</v>
      </c>
      <c r="AJ381">
        <f t="shared" si="79"/>
        <v>410.50276015583677</v>
      </c>
      <c r="AK381">
        <f t="shared" si="79"/>
        <v>291.22281518646412</v>
      </c>
      <c r="AL381">
        <f t="shared" si="79"/>
        <v>0</v>
      </c>
    </row>
    <row r="382" spans="1:38">
      <c r="A382" s="13" t="s">
        <v>34</v>
      </c>
      <c r="B382">
        <f t="shared" si="79"/>
        <v>244.2567684337883</v>
      </c>
      <c r="C382">
        <f t="shared" si="79"/>
        <v>3.6012190928780625</v>
      </c>
      <c r="D382">
        <f t="shared" si="79"/>
        <v>1907.6724380587484</v>
      </c>
      <c r="E382">
        <f t="shared" si="79"/>
        <v>52.188359665966189</v>
      </c>
      <c r="F382">
        <f t="shared" si="79"/>
        <v>57.730745247501389</v>
      </c>
      <c r="G382">
        <f t="shared" si="79"/>
        <v>157.35263108384063</v>
      </c>
      <c r="H382">
        <f t="shared" si="79"/>
        <v>65.043886074159872</v>
      </c>
      <c r="I382">
        <f t="shared" si="79"/>
        <v>49.599572477121058</v>
      </c>
      <c r="J382">
        <f t="shared" si="79"/>
        <v>45.024776922935715</v>
      </c>
      <c r="K382">
        <f t="shared" si="79"/>
        <v>123.34219676452538</v>
      </c>
      <c r="L382">
        <f t="shared" si="79"/>
        <v>25.934373922025358</v>
      </c>
      <c r="M382">
        <f t="shared" si="79"/>
        <v>22.042006135666032</v>
      </c>
      <c r="N382">
        <f t="shared" si="79"/>
        <v>68.317936118273352</v>
      </c>
      <c r="O382">
        <f t="shared" si="79"/>
        <v>357.51449973865192</v>
      </c>
      <c r="P382">
        <f t="shared" si="79"/>
        <v>479.37944784634755</v>
      </c>
      <c r="Q382">
        <f t="shared" si="79"/>
        <v>596.23443237255151</v>
      </c>
      <c r="R382">
        <f t="shared" si="79"/>
        <v>253.04934966772387</v>
      </c>
      <c r="S382">
        <f t="shared" si="79"/>
        <v>6257.8372259608923</v>
      </c>
      <c r="T382">
        <f t="shared" si="79"/>
        <v>5222.6889995504616</v>
      </c>
      <c r="U382">
        <f t="shared" si="79"/>
        <v>942.47795218300837</v>
      </c>
      <c r="V382">
        <f t="shared" si="79"/>
        <v>1636.9452565125468</v>
      </c>
      <c r="W382">
        <f t="shared" si="79"/>
        <v>665.95588879313698</v>
      </c>
      <c r="X382">
        <f t="shared" si="79"/>
        <v>443.84992817728289</v>
      </c>
      <c r="Y382">
        <f t="shared" si="79"/>
        <v>1164.5263236320723</v>
      </c>
      <c r="Z382">
        <f t="shared" si="79"/>
        <v>1457.4299135953224</v>
      </c>
      <c r="AA382">
        <f t="shared" si="79"/>
        <v>1967.2198662260503</v>
      </c>
      <c r="AB382">
        <f t="shared" si="79"/>
        <v>2121.814451561444</v>
      </c>
      <c r="AC382">
        <f t="shared" si="79"/>
        <v>1323.4365380796812</v>
      </c>
      <c r="AD382">
        <f t="shared" si="79"/>
        <v>94.883276029269908</v>
      </c>
      <c r="AE382">
        <f t="shared" si="79"/>
        <v>219.2183846425076</v>
      </c>
      <c r="AF382">
        <f t="shared" si="79"/>
        <v>1972.7654956287352</v>
      </c>
      <c r="AG382">
        <f t="shared" si="79"/>
        <v>815.9151071413487</v>
      </c>
      <c r="AH382">
        <f t="shared" si="79"/>
        <v>1314.411359620151</v>
      </c>
      <c r="AI382">
        <f t="shared" si="79"/>
        <v>631.03540560890985</v>
      </c>
      <c r="AJ382">
        <f t="shared" si="79"/>
        <v>711.97429431310388</v>
      </c>
      <c r="AK382">
        <f t="shared" si="79"/>
        <v>484.99320768085795</v>
      </c>
      <c r="AL382">
        <f t="shared" si="79"/>
        <v>0</v>
      </c>
    </row>
    <row r="383" spans="1:38">
      <c r="A383" s="13" t="s">
        <v>35</v>
      </c>
      <c r="B383">
        <f t="shared" si="79"/>
        <v>8.995395272504203E-2</v>
      </c>
      <c r="C383">
        <f t="shared" si="79"/>
        <v>1.4523341768837E-3</v>
      </c>
      <c r="D383">
        <f t="shared" si="79"/>
        <v>0.70433525352158655</v>
      </c>
      <c r="E383">
        <f t="shared" si="79"/>
        <v>2.3101881873797431E-2</v>
      </c>
      <c r="F383">
        <f t="shared" si="79"/>
        <v>2.062910654972459E-2</v>
      </c>
      <c r="G383">
        <f t="shared" si="79"/>
        <v>5.4290125452123292E-2</v>
      </c>
      <c r="H383">
        <f t="shared" si="79"/>
        <v>2.4950147541707914E-2</v>
      </c>
      <c r="I383">
        <f t="shared" si="79"/>
        <v>2.0654563678844579E-2</v>
      </c>
      <c r="J383">
        <f t="shared" si="79"/>
        <v>1.8175890767663662E-2</v>
      </c>
      <c r="K383">
        <f t="shared" si="79"/>
        <v>4.998981523037116E-2</v>
      </c>
      <c r="L383">
        <f t="shared" si="79"/>
        <v>9.8843376069833577E-3</v>
      </c>
      <c r="M383">
        <f t="shared" si="79"/>
        <v>9.5044079269200159E-3</v>
      </c>
      <c r="N383">
        <f t="shared" si="79"/>
        <v>2.6713834832063944E-2</v>
      </c>
      <c r="O383">
        <f t="shared" si="79"/>
        <v>0.17257907115288348</v>
      </c>
      <c r="P383">
        <f t="shared" si="79"/>
        <v>0.32959091651944927</v>
      </c>
      <c r="Q383">
        <f t="shared" si="79"/>
        <v>0.17263972813679762</v>
      </c>
      <c r="R383">
        <f t="shared" si="79"/>
        <v>0.15361686651726716</v>
      </c>
      <c r="S383">
        <f t="shared" si="79"/>
        <v>2.4725881965642991</v>
      </c>
      <c r="T383">
        <f t="shared" si="79"/>
        <v>2.1656362464534302</v>
      </c>
      <c r="U383">
        <f t="shared" si="79"/>
        <v>0.4179169919254575</v>
      </c>
      <c r="V383">
        <f t="shared" si="79"/>
        <v>0.49873465183213589</v>
      </c>
      <c r="W383">
        <f t="shared" si="79"/>
        <v>0.21420158438078135</v>
      </c>
      <c r="X383">
        <f t="shared" si="79"/>
        <v>0.18056584931086431</v>
      </c>
      <c r="Y383">
        <f t="shared" si="79"/>
        <v>0.58847386021385684</v>
      </c>
      <c r="Z383">
        <f t="shared" si="79"/>
        <v>0.64209611268305478</v>
      </c>
      <c r="AA383">
        <f t="shared" si="79"/>
        <v>0.83067096788842709</v>
      </c>
      <c r="AB383">
        <f t="shared" si="79"/>
        <v>0.4790089023433487</v>
      </c>
      <c r="AC383">
        <f t="shared" si="79"/>
        <v>21.232396760223196</v>
      </c>
      <c r="AD383">
        <f t="shared" si="79"/>
        <v>6.6277771667289237E-2</v>
      </c>
      <c r="AE383">
        <f t="shared" si="79"/>
        <v>0.15458090886305298</v>
      </c>
      <c r="AF383">
        <f t="shared" si="79"/>
        <v>1.1297295260430587</v>
      </c>
      <c r="AG383">
        <f t="shared" si="79"/>
        <v>0.43901728718364319</v>
      </c>
      <c r="AH383">
        <f t="shared" si="79"/>
        <v>0.61346920414113637</v>
      </c>
      <c r="AI383">
        <f t="shared" si="79"/>
        <v>0.345545641427488</v>
      </c>
      <c r="AJ383">
        <f t="shared" si="79"/>
        <v>0.34178340157003251</v>
      </c>
      <c r="AK383">
        <f t="shared" si="79"/>
        <v>0.26355877976600861</v>
      </c>
      <c r="AL383">
        <f t="shared" si="79"/>
        <v>0</v>
      </c>
    </row>
    <row r="384" spans="1:38">
      <c r="A384" s="13" t="s">
        <v>36</v>
      </c>
      <c r="B384">
        <f t="shared" si="79"/>
        <v>47.428683033688039</v>
      </c>
      <c r="C384">
        <f t="shared" si="79"/>
        <v>0.42639517338427591</v>
      </c>
      <c r="D384">
        <f t="shared" si="79"/>
        <v>349.39946675705903</v>
      </c>
      <c r="E384">
        <f t="shared" si="79"/>
        <v>8.7837351816662963</v>
      </c>
      <c r="F384">
        <f t="shared" si="79"/>
        <v>7.469952439018126</v>
      </c>
      <c r="G384">
        <f t="shared" si="79"/>
        <v>17.975283072622567</v>
      </c>
      <c r="H384">
        <f t="shared" si="79"/>
        <v>11.152801040742656</v>
      </c>
      <c r="I384">
        <f t="shared" si="79"/>
        <v>7.8360367079837943</v>
      </c>
      <c r="J384">
        <f t="shared" si="79"/>
        <v>5.4824011307823115</v>
      </c>
      <c r="K384">
        <f t="shared" si="79"/>
        <v>13.900130914063258</v>
      </c>
      <c r="L384">
        <f t="shared" si="79"/>
        <v>2.9750430646047423</v>
      </c>
      <c r="M384">
        <f t="shared" si="79"/>
        <v>2.7441828166893409</v>
      </c>
      <c r="N384">
        <f t="shared" si="79"/>
        <v>7.8106589887903226</v>
      </c>
      <c r="O384">
        <f t="shared" si="79"/>
        <v>48.725891426762942</v>
      </c>
      <c r="P384">
        <f t="shared" si="79"/>
        <v>62.427985754831241</v>
      </c>
      <c r="Q384">
        <f t="shared" si="79"/>
        <v>69.45460978754366</v>
      </c>
      <c r="R384">
        <f t="shared" si="79"/>
        <v>31.374263078352005</v>
      </c>
      <c r="S384">
        <f t="shared" si="79"/>
        <v>570.11428858758836</v>
      </c>
      <c r="T384">
        <f t="shared" si="79"/>
        <v>617.26563592945172</v>
      </c>
      <c r="U384">
        <f t="shared" si="79"/>
        <v>110.41214264597437</v>
      </c>
      <c r="V384">
        <f t="shared" si="79"/>
        <v>278.5353339419658</v>
      </c>
      <c r="W384">
        <f t="shared" si="79"/>
        <v>77.555117407779406</v>
      </c>
      <c r="X384">
        <f t="shared" si="79"/>
        <v>68.175087610601352</v>
      </c>
      <c r="Y384">
        <f t="shared" si="79"/>
        <v>117.14094700543353</v>
      </c>
      <c r="Z384">
        <f t="shared" si="79"/>
        <v>273.23638691674233</v>
      </c>
      <c r="AA384">
        <f t="shared" si="79"/>
        <v>243.54037470921315</v>
      </c>
      <c r="AB384">
        <f t="shared" si="79"/>
        <v>123.59548851048709</v>
      </c>
      <c r="AC384">
        <f t="shared" si="79"/>
        <v>130.9923976542552</v>
      </c>
      <c r="AD384">
        <f t="shared" si="79"/>
        <v>15.819990645011657</v>
      </c>
      <c r="AE384">
        <f t="shared" si="79"/>
        <v>23.553900968693135</v>
      </c>
      <c r="AF384">
        <f t="shared" si="79"/>
        <v>255.03468279780884</v>
      </c>
      <c r="AG384">
        <f t="shared" si="79"/>
        <v>117.13988529197346</v>
      </c>
      <c r="AH384">
        <f t="shared" si="79"/>
        <v>194.44724473846964</v>
      </c>
      <c r="AI384">
        <f t="shared" ref="AI384:AL384" si="80">AI146-AI269-AI345</f>
        <v>81.851476756929912</v>
      </c>
      <c r="AJ384">
        <f t="shared" si="80"/>
        <v>103.89294418453485</v>
      </c>
      <c r="AK384">
        <f t="shared" si="80"/>
        <v>60.624577984676634</v>
      </c>
      <c r="AL384">
        <f t="shared" si="80"/>
        <v>0</v>
      </c>
    </row>
    <row r="385" spans="1:38">
      <c r="A385" s="13" t="s">
        <v>37</v>
      </c>
      <c r="B385">
        <f t="shared" ref="B385:AL391" si="81">B147-B270-B346</f>
        <v>244.56822988471507</v>
      </c>
      <c r="C385">
        <f t="shared" si="81"/>
        <v>3.6039843090851518</v>
      </c>
      <c r="D385">
        <f t="shared" si="81"/>
        <v>1882.0710534513785</v>
      </c>
      <c r="E385">
        <f t="shared" si="81"/>
        <v>59.248621045889294</v>
      </c>
      <c r="F385">
        <f t="shared" si="81"/>
        <v>57.507562549516273</v>
      </c>
      <c r="G385">
        <f t="shared" si="81"/>
        <v>154.10521975589262</v>
      </c>
      <c r="H385">
        <f t="shared" si="81"/>
        <v>69.581436742371494</v>
      </c>
      <c r="I385">
        <f t="shared" si="81"/>
        <v>46.416872592888716</v>
      </c>
      <c r="J385">
        <f t="shared" si="81"/>
        <v>44.973336642371422</v>
      </c>
      <c r="K385">
        <f t="shared" si="81"/>
        <v>137.69823243949622</v>
      </c>
      <c r="L385">
        <f t="shared" si="81"/>
        <v>24.766645440002517</v>
      </c>
      <c r="M385">
        <f t="shared" si="81"/>
        <v>24.064063601862461</v>
      </c>
      <c r="N385">
        <f t="shared" si="81"/>
        <v>69.232177736021484</v>
      </c>
      <c r="O385">
        <f t="shared" si="81"/>
        <v>370.99058085589644</v>
      </c>
      <c r="P385">
        <f t="shared" si="81"/>
        <v>504.6987480936001</v>
      </c>
      <c r="Q385">
        <f t="shared" si="81"/>
        <v>618.25227516144116</v>
      </c>
      <c r="R385">
        <f t="shared" si="81"/>
        <v>357.8371440394053</v>
      </c>
      <c r="S385">
        <f t="shared" si="81"/>
        <v>6135.7693837943707</v>
      </c>
      <c r="T385">
        <f t="shared" si="81"/>
        <v>4791.1937542730884</v>
      </c>
      <c r="U385">
        <f t="shared" si="81"/>
        <v>1025.1674889336532</v>
      </c>
      <c r="V385">
        <f t="shared" si="81"/>
        <v>1567.5869985604984</v>
      </c>
      <c r="W385">
        <f t="shared" si="81"/>
        <v>579.92162450615706</v>
      </c>
      <c r="X385">
        <f t="shared" si="81"/>
        <v>438.39413047077596</v>
      </c>
      <c r="Y385">
        <f t="shared" si="81"/>
        <v>865.38936784409657</v>
      </c>
      <c r="Z385">
        <f t="shared" si="81"/>
        <v>1709.5149772710179</v>
      </c>
      <c r="AA385">
        <f t="shared" si="81"/>
        <v>1966.2933063600617</v>
      </c>
      <c r="AB385">
        <f t="shared" si="81"/>
        <v>1058.3350142497686</v>
      </c>
      <c r="AC385">
        <f t="shared" si="81"/>
        <v>1094.0384567217907</v>
      </c>
      <c r="AD385">
        <f t="shared" si="81"/>
        <v>95.609675426011819</v>
      </c>
      <c r="AE385">
        <f t="shared" si="81"/>
        <v>198.50702932948161</v>
      </c>
      <c r="AF385">
        <f t="shared" si="81"/>
        <v>2179.5847438117148</v>
      </c>
      <c r="AG385">
        <f t="shared" si="81"/>
        <v>880.80237522315974</v>
      </c>
      <c r="AH385">
        <f t="shared" si="81"/>
        <v>1330.443824837758</v>
      </c>
      <c r="AI385">
        <f t="shared" si="81"/>
        <v>617.53987220334147</v>
      </c>
      <c r="AJ385">
        <f t="shared" si="81"/>
        <v>734.32517833595557</v>
      </c>
      <c r="AK385">
        <f t="shared" si="81"/>
        <v>488.88589508479231</v>
      </c>
      <c r="AL385">
        <f t="shared" si="81"/>
        <v>0</v>
      </c>
    </row>
    <row r="386" spans="1:38">
      <c r="A386" s="13" t="s">
        <v>38</v>
      </c>
      <c r="B386">
        <f t="shared" si="81"/>
        <v>0</v>
      </c>
      <c r="C386">
        <f t="shared" si="81"/>
        <v>0</v>
      </c>
      <c r="D386">
        <f t="shared" si="81"/>
        <v>0</v>
      </c>
      <c r="E386">
        <f t="shared" si="81"/>
        <v>0</v>
      </c>
      <c r="F386">
        <f t="shared" si="81"/>
        <v>0</v>
      </c>
      <c r="G386">
        <f t="shared" si="81"/>
        <v>0</v>
      </c>
      <c r="H386">
        <f t="shared" si="81"/>
        <v>0</v>
      </c>
      <c r="I386">
        <f t="shared" si="81"/>
        <v>0</v>
      </c>
      <c r="J386">
        <f t="shared" si="81"/>
        <v>0</v>
      </c>
      <c r="K386">
        <f t="shared" si="81"/>
        <v>0</v>
      </c>
      <c r="L386">
        <f t="shared" si="81"/>
        <v>0</v>
      </c>
      <c r="M386">
        <f t="shared" si="81"/>
        <v>0</v>
      </c>
      <c r="N386">
        <f t="shared" si="81"/>
        <v>0</v>
      </c>
      <c r="O386">
        <f t="shared" si="81"/>
        <v>0</v>
      </c>
      <c r="P386">
        <f t="shared" si="81"/>
        <v>0</v>
      </c>
      <c r="Q386">
        <f t="shared" si="81"/>
        <v>0</v>
      </c>
      <c r="R386">
        <f t="shared" si="81"/>
        <v>0</v>
      </c>
      <c r="S386">
        <f t="shared" si="81"/>
        <v>0</v>
      </c>
      <c r="T386">
        <f t="shared" si="81"/>
        <v>0</v>
      </c>
      <c r="U386">
        <f t="shared" si="81"/>
        <v>0</v>
      </c>
      <c r="V386">
        <f t="shared" si="81"/>
        <v>0</v>
      </c>
      <c r="W386">
        <f t="shared" si="81"/>
        <v>0</v>
      </c>
      <c r="X386">
        <f t="shared" si="81"/>
        <v>0</v>
      </c>
      <c r="Y386">
        <f t="shared" si="81"/>
        <v>0</v>
      </c>
      <c r="Z386">
        <f t="shared" si="81"/>
        <v>0</v>
      </c>
      <c r="AA386">
        <f t="shared" si="81"/>
        <v>0</v>
      </c>
      <c r="AB386">
        <f t="shared" si="81"/>
        <v>0</v>
      </c>
      <c r="AC386">
        <f t="shared" si="81"/>
        <v>0</v>
      </c>
      <c r="AD386">
        <f t="shared" si="81"/>
        <v>0</v>
      </c>
      <c r="AE386">
        <f t="shared" si="81"/>
        <v>0</v>
      </c>
      <c r="AF386">
        <f t="shared" si="81"/>
        <v>0</v>
      </c>
      <c r="AG386">
        <f t="shared" si="81"/>
        <v>0</v>
      </c>
      <c r="AH386">
        <f t="shared" si="81"/>
        <v>0</v>
      </c>
      <c r="AI386">
        <f t="shared" si="81"/>
        <v>0</v>
      </c>
      <c r="AJ386">
        <f t="shared" si="81"/>
        <v>0</v>
      </c>
      <c r="AK386">
        <f t="shared" si="81"/>
        <v>0</v>
      </c>
      <c r="AL386">
        <f t="shared" si="81"/>
        <v>0</v>
      </c>
    </row>
    <row r="387" spans="1:38">
      <c r="A387" s="13" t="s">
        <v>39</v>
      </c>
      <c r="B387">
        <f t="shared" si="81"/>
        <v>46.270855160393012</v>
      </c>
      <c r="C387">
        <f t="shared" si="81"/>
        <v>0.62047575142974243</v>
      </c>
      <c r="D387">
        <f t="shared" si="81"/>
        <v>329.50740125219272</v>
      </c>
      <c r="E387">
        <f t="shared" si="81"/>
        <v>9.5617229543062905</v>
      </c>
      <c r="F387">
        <f t="shared" si="81"/>
        <v>9.5791181524726987</v>
      </c>
      <c r="G387">
        <f t="shared" si="81"/>
        <v>27.563695922204303</v>
      </c>
      <c r="H387">
        <f t="shared" si="81"/>
        <v>13.535054792274856</v>
      </c>
      <c r="I387">
        <f t="shared" si="81"/>
        <v>8.0788137678682688</v>
      </c>
      <c r="J387">
        <f t="shared" si="81"/>
        <v>7.6912036253476934</v>
      </c>
      <c r="K387">
        <f t="shared" si="81"/>
        <v>20.903069070313276</v>
      </c>
      <c r="L387">
        <f t="shared" si="81"/>
        <v>4.3354035996947928</v>
      </c>
      <c r="M387">
        <f t="shared" si="81"/>
        <v>3.9028238981089238</v>
      </c>
      <c r="N387">
        <f t="shared" si="81"/>
        <v>11.274133782370946</v>
      </c>
      <c r="O387">
        <f t="shared" si="81"/>
        <v>69.168822737577969</v>
      </c>
      <c r="P387">
        <f t="shared" si="81"/>
        <v>90.060160981220008</v>
      </c>
      <c r="Q387">
        <f t="shared" si="81"/>
        <v>174.1664244331939</v>
      </c>
      <c r="R387">
        <f t="shared" si="81"/>
        <v>39.624324039409125</v>
      </c>
      <c r="S387">
        <f t="shared" si="81"/>
        <v>830.27328323121515</v>
      </c>
      <c r="T387">
        <f t="shared" si="81"/>
        <v>833.94078142249668</v>
      </c>
      <c r="U387">
        <f t="shared" si="81"/>
        <v>210.11604444015995</v>
      </c>
      <c r="V387">
        <f t="shared" si="81"/>
        <v>259.59397664661236</v>
      </c>
      <c r="W387">
        <f t="shared" si="81"/>
        <v>100.54542462710194</v>
      </c>
      <c r="X387">
        <f t="shared" si="81"/>
        <v>91.14146155579266</v>
      </c>
      <c r="Y387">
        <f t="shared" si="81"/>
        <v>185.07736017515504</v>
      </c>
      <c r="Z387">
        <f t="shared" si="81"/>
        <v>243.73207538008805</v>
      </c>
      <c r="AA387">
        <f t="shared" si="81"/>
        <v>244.47369478349333</v>
      </c>
      <c r="AB387">
        <f t="shared" si="81"/>
        <v>158.8827149459878</v>
      </c>
      <c r="AC387">
        <f t="shared" si="81"/>
        <v>158.07713559634857</v>
      </c>
      <c r="AD387">
        <f t="shared" si="81"/>
        <v>14.623032990177656</v>
      </c>
      <c r="AE387">
        <f t="shared" si="81"/>
        <v>26.695354994862157</v>
      </c>
      <c r="AF387">
        <f t="shared" si="81"/>
        <v>333.39038922325255</v>
      </c>
      <c r="AG387">
        <f t="shared" si="81"/>
        <v>147.16525792141238</v>
      </c>
      <c r="AH387">
        <f t="shared" si="81"/>
        <v>282.24030791880273</v>
      </c>
      <c r="AI387">
        <f t="shared" si="81"/>
        <v>93.02377375530375</v>
      </c>
      <c r="AJ387">
        <f t="shared" si="81"/>
        <v>117.74333633728219</v>
      </c>
      <c r="AK387">
        <f t="shared" si="81"/>
        <v>68.919886916342307</v>
      </c>
      <c r="AL387">
        <f t="shared" si="81"/>
        <v>0</v>
      </c>
    </row>
    <row r="388" spans="1:38">
      <c r="A388" s="13" t="s">
        <v>40</v>
      </c>
      <c r="B388">
        <f t="shared" si="81"/>
        <v>4.6154504948351471</v>
      </c>
      <c r="C388">
        <f t="shared" si="81"/>
        <v>6.7779340698065377E-2</v>
      </c>
      <c r="D388">
        <f t="shared" si="81"/>
        <v>35.903031866584563</v>
      </c>
      <c r="E388">
        <f t="shared" si="81"/>
        <v>1.1523519414551442</v>
      </c>
      <c r="F388">
        <f t="shared" si="81"/>
        <v>1.0359425192371512</v>
      </c>
      <c r="G388">
        <f t="shared" si="81"/>
        <v>3.2519577648076616</v>
      </c>
      <c r="H388">
        <f t="shared" si="81"/>
        <v>1.4375477192600354</v>
      </c>
      <c r="I388">
        <f t="shared" si="81"/>
        <v>0.8769982823733885</v>
      </c>
      <c r="J388">
        <f t="shared" si="81"/>
        <v>0.80036122184355885</v>
      </c>
      <c r="K388">
        <f t="shared" si="81"/>
        <v>2.4738484626811439</v>
      </c>
      <c r="L388">
        <f t="shared" si="81"/>
        <v>0.45601997625472995</v>
      </c>
      <c r="M388">
        <f t="shared" si="81"/>
        <v>0.43367158679169077</v>
      </c>
      <c r="N388">
        <f t="shared" si="81"/>
        <v>1.2628903721193572</v>
      </c>
      <c r="O388">
        <f t="shared" si="81"/>
        <v>6.7014351952977629</v>
      </c>
      <c r="P388">
        <f t="shared" si="81"/>
        <v>9.0485214870919286</v>
      </c>
      <c r="Q388">
        <f t="shared" si="81"/>
        <v>14.196300810596739</v>
      </c>
      <c r="R388">
        <f t="shared" si="81"/>
        <v>5.9824102327465081</v>
      </c>
      <c r="S388">
        <f t="shared" si="81"/>
        <v>107.6182619574509</v>
      </c>
      <c r="T388">
        <f t="shared" si="81"/>
        <v>99.495293195886703</v>
      </c>
      <c r="U388">
        <f t="shared" si="81"/>
        <v>22.010413400398566</v>
      </c>
      <c r="V388">
        <f t="shared" si="81"/>
        <v>35.351206573579972</v>
      </c>
      <c r="W388">
        <f t="shared" si="81"/>
        <v>11.81921073095932</v>
      </c>
      <c r="X388">
        <f t="shared" si="81"/>
        <v>10.167011595914913</v>
      </c>
      <c r="Y388">
        <f t="shared" si="81"/>
        <v>20.423681225062182</v>
      </c>
      <c r="Z388">
        <f t="shared" si="81"/>
        <v>49.395587425024786</v>
      </c>
      <c r="AA388">
        <f t="shared" si="81"/>
        <v>45.516924138667576</v>
      </c>
      <c r="AB388">
        <f t="shared" si="81"/>
        <v>19.450071122344141</v>
      </c>
      <c r="AC388">
        <f t="shared" si="81"/>
        <v>23.848057553485376</v>
      </c>
      <c r="AD388">
        <f t="shared" si="81"/>
        <v>2.0958766695208055</v>
      </c>
      <c r="AE388">
        <f t="shared" si="81"/>
        <v>4.3021373450881875</v>
      </c>
      <c r="AF388">
        <f t="shared" si="81"/>
        <v>47.757214045575864</v>
      </c>
      <c r="AG388">
        <f t="shared" si="81"/>
        <v>17.669289293114325</v>
      </c>
      <c r="AH388">
        <f t="shared" si="81"/>
        <v>155.30113354973491</v>
      </c>
      <c r="AI388">
        <f t="shared" si="81"/>
        <v>20.766623420681185</v>
      </c>
      <c r="AJ388">
        <f t="shared" si="81"/>
        <v>15.750196916211969</v>
      </c>
      <c r="AK388">
        <f t="shared" si="81"/>
        <v>9.8393762961132865</v>
      </c>
      <c r="AL388">
        <f t="shared" si="81"/>
        <v>0</v>
      </c>
    </row>
    <row r="389" spans="1:38">
      <c r="A389" s="13" t="s">
        <v>41</v>
      </c>
      <c r="B389">
        <f t="shared" si="81"/>
        <v>0</v>
      </c>
      <c r="C389">
        <f t="shared" si="81"/>
        <v>0</v>
      </c>
      <c r="D389">
        <f t="shared" si="81"/>
        <v>0</v>
      </c>
      <c r="E389">
        <f t="shared" si="81"/>
        <v>0</v>
      </c>
      <c r="F389">
        <f t="shared" si="81"/>
        <v>0</v>
      </c>
      <c r="G389">
        <f t="shared" si="81"/>
        <v>0</v>
      </c>
      <c r="H389">
        <f t="shared" si="81"/>
        <v>0</v>
      </c>
      <c r="I389">
        <f t="shared" si="81"/>
        <v>0</v>
      </c>
      <c r="J389">
        <f t="shared" si="81"/>
        <v>0</v>
      </c>
      <c r="K389">
        <f t="shared" si="81"/>
        <v>0</v>
      </c>
      <c r="L389">
        <f t="shared" si="81"/>
        <v>0</v>
      </c>
      <c r="M389">
        <f t="shared" si="81"/>
        <v>0</v>
      </c>
      <c r="N389">
        <f t="shared" si="81"/>
        <v>0</v>
      </c>
      <c r="O389">
        <f t="shared" si="81"/>
        <v>0</v>
      </c>
      <c r="P389">
        <f t="shared" si="81"/>
        <v>0</v>
      </c>
      <c r="Q389">
        <f t="shared" si="81"/>
        <v>0</v>
      </c>
      <c r="R389">
        <f t="shared" si="81"/>
        <v>0</v>
      </c>
      <c r="S389">
        <f t="shared" si="81"/>
        <v>0</v>
      </c>
      <c r="T389">
        <f t="shared" si="81"/>
        <v>0</v>
      </c>
      <c r="U389">
        <f t="shared" si="81"/>
        <v>0</v>
      </c>
      <c r="V389">
        <f t="shared" si="81"/>
        <v>0</v>
      </c>
      <c r="W389">
        <f t="shared" si="81"/>
        <v>0</v>
      </c>
      <c r="X389">
        <f t="shared" si="81"/>
        <v>0</v>
      </c>
      <c r="Y389">
        <f t="shared" si="81"/>
        <v>0</v>
      </c>
      <c r="Z389">
        <f t="shared" si="81"/>
        <v>0</v>
      </c>
      <c r="AA389">
        <f t="shared" si="81"/>
        <v>0</v>
      </c>
      <c r="AB389">
        <f t="shared" si="81"/>
        <v>0</v>
      </c>
      <c r="AC389">
        <f t="shared" si="81"/>
        <v>0</v>
      </c>
      <c r="AD389">
        <f t="shared" si="81"/>
        <v>0</v>
      </c>
      <c r="AE389">
        <f t="shared" si="81"/>
        <v>0</v>
      </c>
      <c r="AF389">
        <f t="shared" si="81"/>
        <v>0</v>
      </c>
      <c r="AG389">
        <f t="shared" si="81"/>
        <v>0</v>
      </c>
      <c r="AH389">
        <f t="shared" si="81"/>
        <v>0</v>
      </c>
      <c r="AI389">
        <f t="shared" si="81"/>
        <v>0</v>
      </c>
      <c r="AJ389">
        <f t="shared" si="81"/>
        <v>0</v>
      </c>
      <c r="AK389">
        <f t="shared" si="81"/>
        <v>0</v>
      </c>
      <c r="AL389">
        <f t="shared" si="81"/>
        <v>0</v>
      </c>
    </row>
    <row r="390" spans="1:38">
      <c r="A390" s="13" t="s">
        <v>42</v>
      </c>
      <c r="B390">
        <f t="shared" si="81"/>
        <v>8.112064187837289</v>
      </c>
      <c r="C390">
        <f t="shared" si="81"/>
        <v>0.13010496625828483</v>
      </c>
      <c r="D390">
        <f t="shared" si="81"/>
        <v>65.205593015969171</v>
      </c>
      <c r="E390">
        <f t="shared" si="81"/>
        <v>2.1857140130275976</v>
      </c>
      <c r="F390">
        <f t="shared" si="81"/>
        <v>1.9712865364696324</v>
      </c>
      <c r="G390">
        <f t="shared" si="81"/>
        <v>5.5746992395039587</v>
      </c>
      <c r="H390">
        <f t="shared" si="81"/>
        <v>2.5176881191488807</v>
      </c>
      <c r="I390">
        <f t="shared" si="81"/>
        <v>1.9370524394075808</v>
      </c>
      <c r="J390">
        <f t="shared" si="81"/>
        <v>1.6076367376609895</v>
      </c>
      <c r="K390">
        <f t="shared" si="81"/>
        <v>4.5851686445029785</v>
      </c>
      <c r="L390">
        <f t="shared" si="81"/>
        <v>0.95679978126652998</v>
      </c>
      <c r="M390">
        <f t="shared" si="81"/>
        <v>0.87633572360847689</v>
      </c>
      <c r="N390">
        <f t="shared" si="81"/>
        <v>2.5576553787170724</v>
      </c>
      <c r="O390">
        <f t="shared" si="81"/>
        <v>14.324830851205999</v>
      </c>
      <c r="P390">
        <f t="shared" si="81"/>
        <v>19.029715293486344</v>
      </c>
      <c r="Q390">
        <f t="shared" si="81"/>
        <v>18.665714561570169</v>
      </c>
      <c r="R390">
        <f t="shared" si="81"/>
        <v>9.7287106167187751</v>
      </c>
      <c r="S390">
        <f t="shared" si="81"/>
        <v>171.04390629712722</v>
      </c>
      <c r="T390">
        <f t="shared" si="81"/>
        <v>203.56559026169424</v>
      </c>
      <c r="U390">
        <f t="shared" si="81"/>
        <v>37.546682789260487</v>
      </c>
      <c r="V390">
        <f t="shared" si="81"/>
        <v>67.753364060559193</v>
      </c>
      <c r="W390">
        <f t="shared" si="81"/>
        <v>23.948420362050584</v>
      </c>
      <c r="X390">
        <f t="shared" si="81"/>
        <v>15.75522513919665</v>
      </c>
      <c r="Y390">
        <f t="shared" si="81"/>
        <v>42.594531886625944</v>
      </c>
      <c r="Z390">
        <f t="shared" si="81"/>
        <v>37.778524972555232</v>
      </c>
      <c r="AA390">
        <f t="shared" si="81"/>
        <v>51.437068028110389</v>
      </c>
      <c r="AB390">
        <f t="shared" si="81"/>
        <v>42.352188137106275</v>
      </c>
      <c r="AC390">
        <f t="shared" si="81"/>
        <v>40.295440340759825</v>
      </c>
      <c r="AD390">
        <f t="shared" si="81"/>
        <v>3.8667848538508931</v>
      </c>
      <c r="AE390">
        <f t="shared" si="81"/>
        <v>7.8663077623385149</v>
      </c>
      <c r="AF390">
        <f t="shared" si="81"/>
        <v>73.475989693162461</v>
      </c>
      <c r="AG390">
        <f t="shared" si="81"/>
        <v>34.025605998696918</v>
      </c>
      <c r="AH390">
        <f t="shared" si="81"/>
        <v>51.213772039805185</v>
      </c>
      <c r="AI390">
        <f t="shared" si="81"/>
        <v>29.157835941981091</v>
      </c>
      <c r="AJ390">
        <f t="shared" si="81"/>
        <v>66.274564412056861</v>
      </c>
      <c r="AK390">
        <f t="shared" si="81"/>
        <v>22.066705534077428</v>
      </c>
      <c r="AL390">
        <f t="shared" si="81"/>
        <v>0</v>
      </c>
    </row>
    <row r="391" spans="1:38">
      <c r="A391" s="13" t="s">
        <v>43</v>
      </c>
      <c r="B391">
        <f t="shared" si="81"/>
        <v>19.1833770285558</v>
      </c>
      <c r="C391">
        <f t="shared" si="81"/>
        <v>0.20586700471288868</v>
      </c>
      <c r="D391">
        <f t="shared" si="81"/>
        <v>131.8420227083582</v>
      </c>
      <c r="E391">
        <f t="shared" si="81"/>
        <v>3.4586279931804418</v>
      </c>
      <c r="F391">
        <f t="shared" si="81"/>
        <v>3.1740574059157987</v>
      </c>
      <c r="G391">
        <f t="shared" si="81"/>
        <v>9.5518779350620875</v>
      </c>
      <c r="H391">
        <f t="shared" si="81"/>
        <v>4.6312901451087827</v>
      </c>
      <c r="I391">
        <f t="shared" si="81"/>
        <v>2.7971560925963348</v>
      </c>
      <c r="J391">
        <f t="shared" si="81"/>
        <v>2.4789882995266908</v>
      </c>
      <c r="K391">
        <f t="shared" si="81"/>
        <v>6.7680590700766583</v>
      </c>
      <c r="L391">
        <f t="shared" si="81"/>
        <v>1.4173294090531594</v>
      </c>
      <c r="M391">
        <f t="shared" si="81"/>
        <v>1.3209570659413301</v>
      </c>
      <c r="N391">
        <f t="shared" si="81"/>
        <v>4.0138876073464136</v>
      </c>
      <c r="O391">
        <f t="shared" si="81"/>
        <v>26.93313094737298</v>
      </c>
      <c r="P391">
        <f t="shared" si="81"/>
        <v>35.992050346732668</v>
      </c>
      <c r="Q391">
        <f t="shared" si="81"/>
        <v>40.54324723150291</v>
      </c>
      <c r="R391">
        <f t="shared" si="81"/>
        <v>16.617141537878371</v>
      </c>
      <c r="S391">
        <f t="shared" si="81"/>
        <v>296.52225972772635</v>
      </c>
      <c r="T391">
        <f t="shared" si="81"/>
        <v>281.34763085703008</v>
      </c>
      <c r="U391">
        <f t="shared" si="81"/>
        <v>60.266943900309855</v>
      </c>
      <c r="V391">
        <f t="shared" si="81"/>
        <v>103.24936030878177</v>
      </c>
      <c r="W391">
        <f t="shared" si="81"/>
        <v>37.083694662834816</v>
      </c>
      <c r="X391">
        <f t="shared" si="81"/>
        <v>30.821443526129841</v>
      </c>
      <c r="Y391">
        <f t="shared" si="81"/>
        <v>51.537044797219806</v>
      </c>
      <c r="Z391">
        <f t="shared" si="81"/>
        <v>112.22767985952115</v>
      </c>
      <c r="AA391">
        <f t="shared" si="81"/>
        <v>106.78341150787405</v>
      </c>
      <c r="AB391">
        <f t="shared" si="81"/>
        <v>54.202237924265042</v>
      </c>
      <c r="AC391">
        <f t="shared" si="81"/>
        <v>58.057874560431785</v>
      </c>
      <c r="AD391">
        <f t="shared" si="81"/>
        <v>6.1573921884303999</v>
      </c>
      <c r="AE391">
        <f t="shared" si="81"/>
        <v>10.916436779904153</v>
      </c>
      <c r="AF391">
        <f t="shared" si="81"/>
        <v>120.84789115602813</v>
      </c>
      <c r="AG391">
        <f t="shared" si="81"/>
        <v>49.42122292792191</v>
      </c>
      <c r="AH391">
        <f t="shared" si="81"/>
        <v>75.868149330001245</v>
      </c>
      <c r="AI391">
        <f t="shared" ref="AI391:AL391" si="82">AI153-AI276-AI352</f>
        <v>34.84902660036667</v>
      </c>
      <c r="AJ391">
        <f t="shared" si="82"/>
        <v>42.99584483866839</v>
      </c>
      <c r="AK391">
        <f t="shared" si="82"/>
        <v>39.321257304603932</v>
      </c>
      <c r="AL391">
        <f t="shared" si="82"/>
        <v>0</v>
      </c>
    </row>
    <row r="392" spans="1:38">
      <c r="A392" s="13" t="s">
        <v>44</v>
      </c>
      <c r="B392">
        <f t="shared" ref="B392:AL392" si="83">B154-B277-B353</f>
        <v>0</v>
      </c>
      <c r="C392">
        <f t="shared" si="83"/>
        <v>0</v>
      </c>
      <c r="D392">
        <f t="shared" si="83"/>
        <v>0</v>
      </c>
      <c r="E392">
        <f t="shared" si="83"/>
        <v>0</v>
      </c>
      <c r="F392">
        <f t="shared" si="83"/>
        <v>0</v>
      </c>
      <c r="G392">
        <f t="shared" si="83"/>
        <v>0</v>
      </c>
      <c r="H392">
        <f t="shared" si="83"/>
        <v>0</v>
      </c>
      <c r="I392">
        <f t="shared" si="83"/>
        <v>0</v>
      </c>
      <c r="J392">
        <f t="shared" si="83"/>
        <v>0</v>
      </c>
      <c r="K392">
        <f t="shared" si="83"/>
        <v>0</v>
      </c>
      <c r="L392">
        <f t="shared" si="83"/>
        <v>0</v>
      </c>
      <c r="M392">
        <f t="shared" si="83"/>
        <v>0</v>
      </c>
      <c r="N392">
        <f t="shared" si="83"/>
        <v>0</v>
      </c>
      <c r="O392">
        <f t="shared" si="83"/>
        <v>0</v>
      </c>
      <c r="P392">
        <f t="shared" si="83"/>
        <v>0</v>
      </c>
      <c r="Q392">
        <f t="shared" si="83"/>
        <v>0</v>
      </c>
      <c r="R392">
        <f t="shared" si="83"/>
        <v>0</v>
      </c>
      <c r="S392">
        <f t="shared" si="83"/>
        <v>0</v>
      </c>
      <c r="T392">
        <f t="shared" si="83"/>
        <v>0</v>
      </c>
      <c r="U392">
        <f t="shared" si="83"/>
        <v>0</v>
      </c>
      <c r="V392">
        <f t="shared" si="83"/>
        <v>0</v>
      </c>
      <c r="W392">
        <f t="shared" si="83"/>
        <v>0</v>
      </c>
      <c r="X392">
        <f t="shared" si="83"/>
        <v>0</v>
      </c>
      <c r="Y392">
        <f t="shared" si="83"/>
        <v>0</v>
      </c>
      <c r="Z392">
        <f t="shared" si="83"/>
        <v>0</v>
      </c>
      <c r="AA392">
        <f t="shared" si="83"/>
        <v>0</v>
      </c>
      <c r="AB392">
        <f t="shared" si="83"/>
        <v>0</v>
      </c>
      <c r="AC392">
        <f t="shared" si="83"/>
        <v>0</v>
      </c>
      <c r="AD392">
        <f t="shared" si="83"/>
        <v>0</v>
      </c>
      <c r="AE392">
        <f t="shared" si="83"/>
        <v>0</v>
      </c>
      <c r="AF392">
        <f t="shared" si="83"/>
        <v>0</v>
      </c>
      <c r="AG392">
        <f t="shared" si="83"/>
        <v>0</v>
      </c>
      <c r="AH392">
        <f t="shared" si="83"/>
        <v>0</v>
      </c>
      <c r="AI392">
        <f t="shared" si="83"/>
        <v>0</v>
      </c>
      <c r="AJ392">
        <f t="shared" si="83"/>
        <v>0</v>
      </c>
      <c r="AK392">
        <f t="shared" si="83"/>
        <v>0</v>
      </c>
      <c r="AL392">
        <f t="shared" si="83"/>
        <v>0</v>
      </c>
    </row>
    <row r="393" spans="1:38">
      <c r="A393" s="94" t="s">
        <v>144</v>
      </c>
    </row>
    <row r="394" spans="1:38">
      <c r="A394" s="13" t="s">
        <v>45</v>
      </c>
      <c r="B394" cm="1">
        <f t="array" ref="B394">MMULT('coëfficients techniques importé'!$B2:$AL2,B$42:B$78)</f>
        <v>244.45603153174991</v>
      </c>
      <c r="C394" cm="1">
        <f t="array" ref="C394">MMULT('coëfficients techniques importé'!$B2:$AL2,C$42:C$78)</f>
        <v>0</v>
      </c>
      <c r="D394" cm="1">
        <f t="array" ref="D394">MMULT('coëfficients techniques importé'!$B2:$AL2,D$42:D$78)</f>
        <v>1887.279222614877</v>
      </c>
      <c r="E394" cm="1">
        <f t="array" ref="E394">MMULT('coëfficients techniques importé'!$B2:$AL2,E$42:E$78)</f>
        <v>5.0971410586775896</v>
      </c>
      <c r="F394" cm="1">
        <f t="array" ref="F394">MMULT('coëfficients techniques importé'!$B2:$AL2,F$42:F$78)</f>
        <v>4.0600776199500146</v>
      </c>
      <c r="G394" cm="1">
        <f t="array" ref="G394">MMULT('coëfficients techniques importé'!$B2:$AL2,G$42:G$78)</f>
        <v>0</v>
      </c>
      <c r="H394" cm="1">
        <f t="array" ref="H394">MMULT('coëfficients techniques importé'!$B2:$AL2,H$42:H$78)</f>
        <v>0.66300662868226412</v>
      </c>
      <c r="I394" cm="1">
        <f t="array" ref="I394">MMULT('coëfficients techniques importé'!$B2:$AL2,I$42:I$78)</f>
        <v>0</v>
      </c>
      <c r="J394" cm="1">
        <f t="array" ref="J394">MMULT('coëfficients techniques importé'!$B2:$AL2,J$42:J$78)</f>
        <v>0.56352021219002579</v>
      </c>
      <c r="K394" cm="1">
        <f t="array" ref="K394">MMULT('coëfficients techniques importé'!$B2:$AL2,K$42:K$78)</f>
        <v>6.9953824883712726E-5</v>
      </c>
      <c r="L394" cm="1">
        <f t="array" ref="L394">MMULT('coëfficients techniques importé'!$B2:$AL2,L$42:L$78)</f>
        <v>1.2310636659549883E-4</v>
      </c>
      <c r="M394" cm="1">
        <f t="array" ref="M394">MMULT('coëfficients techniques importé'!$B2:$AL2,M$42:M$78)</f>
        <v>6.3982573088277258E-5</v>
      </c>
      <c r="N394" cm="1">
        <f t="array" ref="N394">MMULT('coëfficients techniques importé'!$B2:$AL2,N$42:N$78)</f>
        <v>1.6285649831477877E-3</v>
      </c>
      <c r="O394" cm="1">
        <f t="array" ref="O394">MMULT('coëfficients techniques importé'!$B2:$AL2,O$42:O$78)</f>
        <v>0</v>
      </c>
      <c r="P394" cm="1">
        <f t="array" ref="P394">MMULT('coëfficients techniques importé'!$B2:$AL2,P$42:P$78)</f>
        <v>3.8262309337499845E-4</v>
      </c>
      <c r="Q394" cm="1">
        <f t="array" ref="Q394">MMULT('coëfficients techniques importé'!$B2:$AL2,Q$42:Q$78)</f>
        <v>3.3083172349692229</v>
      </c>
      <c r="R394" cm="1">
        <f t="array" ref="R394">MMULT('coëfficients techniques importé'!$B2:$AL2,R$42:R$78)</f>
        <v>0.78620057843193403</v>
      </c>
      <c r="S394" cm="1">
        <f t="array" ref="S394">MMULT('coëfficients techniques importé'!$B2:$AL2,S$42:S$78)</f>
        <v>51.091110904704216</v>
      </c>
      <c r="T394" cm="1">
        <f t="array" ref="T394">MMULT('coëfficients techniques importé'!$B2:$AL2,T$42:T$78)</f>
        <v>9.8608715423136577E-3</v>
      </c>
      <c r="U394" cm="1">
        <f t="array" ref="U394">MMULT('coëfficients techniques importé'!$B2:$AL2,U$42:U$78)</f>
        <v>2.4689718226670989E-3</v>
      </c>
      <c r="V394" cm="1">
        <f t="array" ref="V394">MMULT('coëfficients techniques importé'!$B2:$AL2,V$42:V$78)</f>
        <v>445.17552655399328</v>
      </c>
      <c r="W394" cm="1">
        <f t="array" ref="W394">MMULT('coëfficients techniques importé'!$B2:$AL2,W$42:W$78)</f>
        <v>1.6008772329956829</v>
      </c>
      <c r="X394" cm="1">
        <f t="array" ref="X394">MMULT('coëfficients techniques importé'!$B2:$AL2,X$42:X$78)</f>
        <v>0.13614969014712439</v>
      </c>
      <c r="Y394" cm="1">
        <f t="array" ref="Y394">MMULT('coëfficients techniques importé'!$B2:$AL2,Y$42:Y$78)</f>
        <v>2.1384872406695686E-3</v>
      </c>
      <c r="Z394" cm="1">
        <f t="array" ref="Z394">MMULT('coëfficients techniques importé'!$B2:$AL2,Z$42:Z$78)</f>
        <v>1.2922603198162758E-2</v>
      </c>
      <c r="AA394" cm="1">
        <f t="array" ref="AA394">MMULT('coëfficients techniques importé'!$B2:$AL2,AA$42:AA$78)</f>
        <v>9.0984609286223941E-2</v>
      </c>
      <c r="AB394" cm="1">
        <f t="array" ref="AB394">MMULT('coëfficients techniques importé'!$B2:$AL2,AB$42:AB$78)</f>
        <v>1.6135346767090289E-2</v>
      </c>
      <c r="AC394" cm="1">
        <f t="array" ref="AC394">MMULT('coëfficients techniques importé'!$B2:$AL2,AC$42:AC$78)</f>
        <v>4.181081438665997E-2</v>
      </c>
      <c r="AD394" cm="1">
        <f t="array" ref="AD394">MMULT('coëfficients techniques importé'!$B2:$AL2,AD$42:AD$78)</f>
        <v>2.0308338314405255E-3</v>
      </c>
      <c r="AE394" cm="1">
        <f t="array" ref="AE394">MMULT('coëfficients techniques importé'!$B2:$AL2,AE$42:AE$78)</f>
        <v>0.20042295202202051</v>
      </c>
      <c r="AF394" cm="1">
        <f t="array" ref="AF394">MMULT('coëfficients techniques importé'!$B2:$AL2,AF$42:AF$78)</f>
        <v>3.7349999999999999</v>
      </c>
      <c r="AG394" cm="1">
        <f t="array" ref="AG394">MMULT('coëfficients techniques importé'!$B2:$AL2,AG$42:AG$78)</f>
        <v>1.5323849797216926</v>
      </c>
      <c r="AH394" cm="1">
        <f t="array" ref="AH394">MMULT('coëfficients techniques importé'!$B2:$AL2,AH$42:AH$78)</f>
        <v>0.10675832007315161</v>
      </c>
      <c r="AI394" cm="1">
        <f t="array" ref="AI394">MMULT('coëfficients techniques importé'!$B2:$AL2,AI$42:AI$78)</f>
        <v>0.55600000000000005</v>
      </c>
      <c r="AJ394" cm="1">
        <f t="array" ref="AJ394">MMULT('coëfficients techniques importé'!$B2:$AL2,AJ$42:AJ$78)</f>
        <v>5.7446673647651494</v>
      </c>
      <c r="AK394" cm="1">
        <f t="array" ref="AK394">MMULT('coëfficients techniques importé'!$B2:$AL2,AK$42:AK$78)</f>
        <v>5.6683974391994765</v>
      </c>
      <c r="AL394" cm="1">
        <f t="array" ref="AL394">MMULT('coëfficients techniques importé'!$B2:$AL2,AL$42:AL$78)</f>
        <v>0</v>
      </c>
    </row>
    <row r="395" spans="1:38">
      <c r="A395" s="13" t="s">
        <v>9</v>
      </c>
      <c r="B395" cm="1">
        <f t="array" ref="B395">MMULT('coëfficients techniques importé'!$B3:$AL3,B$42:B$78)</f>
        <v>7.7596250711032475</v>
      </c>
      <c r="C395" cm="1">
        <f t="array" ref="C395">MMULT('coëfficients techniques importé'!$B3:$AL3,C$42:C$78)</f>
        <v>0.71655971055276357</v>
      </c>
      <c r="D395" cm="1">
        <f t="array" ref="D395">MMULT('coëfficients techniques importé'!$B3:$AL3,D$42:D$78)</f>
        <v>66.163549357405543</v>
      </c>
      <c r="E395" cm="1">
        <f t="array" ref="E395">MMULT('coëfficients techniques importé'!$B3:$AL3,E$42:E$78)</f>
        <v>0.74852595816985912</v>
      </c>
      <c r="F395" cm="1">
        <f t="array" ref="F395">MMULT('coëfficients techniques importé'!$B3:$AL3,F$42:F$78)</f>
        <v>1.0483849750075527</v>
      </c>
      <c r="G395" cm="1">
        <f t="array" ref="G395">MMULT('coëfficients techniques importé'!$B3:$AL3,G$42:G$78)</f>
        <v>7759.7032583874743</v>
      </c>
      <c r="H395" cm="1">
        <f t="array" ref="H395">MMULT('coëfficients techniques importé'!$B3:$AL3,H$42:H$78)</f>
        <v>50.805383519941778</v>
      </c>
      <c r="I395" cm="1">
        <f t="array" ref="I395">MMULT('coëfficients techniques importé'!$B3:$AL3,I$42:I$78)</f>
        <v>0.4110188509334079</v>
      </c>
      <c r="J395" cm="1">
        <f t="array" ref="J395">MMULT('coëfficients techniques importé'!$B3:$AL3,J$42:J$78)</f>
        <v>6.4872547624670673</v>
      </c>
      <c r="K395" cm="1">
        <f t="array" ref="K395">MMULT('coëfficients techniques importé'!$B3:$AL3,K$42:K$78)</f>
        <v>133.29484474734323</v>
      </c>
      <c r="L395" cm="1">
        <f t="array" ref="L395">MMULT('coëfficients techniques importé'!$B3:$AL3,L$42:L$78)</f>
        <v>0.15769925560883399</v>
      </c>
      <c r="M395" cm="1">
        <f t="array" ref="M395">MMULT('coëfficients techniques importé'!$B3:$AL3,M$42:M$78)</f>
        <v>0.15771704266260345</v>
      </c>
      <c r="N395" cm="1">
        <f t="array" ref="N395">MMULT('coëfficients techniques importé'!$B3:$AL3,N$42:N$78)</f>
        <v>0.2603132554642017</v>
      </c>
      <c r="O395" cm="1">
        <f t="array" ref="O395">MMULT('coëfficients techniques importé'!$B3:$AL3,O$42:O$78)</f>
        <v>1.3333535695837995</v>
      </c>
      <c r="P395" cm="1">
        <f t="array" ref="P395">MMULT('coëfficients techniques importé'!$B3:$AL3,P$42:P$78)</f>
        <v>3.5339068904114859</v>
      </c>
      <c r="Q395" cm="1">
        <f t="array" ref="Q395">MMULT('coëfficients techniques importé'!$B3:$AL3,Q$42:Q$78)</f>
        <v>2938.4373514222052</v>
      </c>
      <c r="R395" cm="1">
        <f t="array" ref="R395">MMULT('coëfficients techniques importé'!$B3:$AL3,R$42:R$78)</f>
        <v>1.5083767103831394</v>
      </c>
      <c r="S395" cm="1">
        <f t="array" ref="S395">MMULT('coëfficients techniques importé'!$B3:$AL3,S$42:S$78)</f>
        <v>168.6412398132255</v>
      </c>
      <c r="T395" cm="1">
        <f t="array" ref="T395">MMULT('coëfficients techniques importé'!$B3:$AL3,T$42:T$78)</f>
        <v>4.4939624570996815</v>
      </c>
      <c r="U395" cm="1">
        <f t="array" ref="U395">MMULT('coëfficients techniques importé'!$B3:$AL3,U$42:U$78)</f>
        <v>0.42301717228362967</v>
      </c>
      <c r="V395" cm="1">
        <f t="array" ref="V395">MMULT('coëfficients techniques importé'!$B3:$AL3,V$42:V$78)</f>
        <v>14.891373441539738</v>
      </c>
      <c r="W395" cm="1">
        <f t="array" ref="W395">MMULT('coëfficients techniques importé'!$B3:$AL3,W$42:W$78)</f>
        <v>0.30109417999630428</v>
      </c>
      <c r="X395" cm="1">
        <f t="array" ref="X395">MMULT('coëfficients techniques importé'!$B3:$AL3,X$42:X$78)</f>
        <v>0.53080225865358899</v>
      </c>
      <c r="Y395" cm="1">
        <f t="array" ref="Y395">MMULT('coëfficients techniques importé'!$B3:$AL3,Y$42:Y$78)</f>
        <v>0.43518215347625722</v>
      </c>
      <c r="Z395" cm="1">
        <f t="array" ref="Z395">MMULT('coëfficients techniques importé'!$B3:$AL3,Z$42:Z$78)</f>
        <v>0.39231072728007316</v>
      </c>
      <c r="AA395" cm="1">
        <f t="array" ref="AA395">MMULT('coëfficients techniques importé'!$B3:$AL3,AA$42:AA$78)</f>
        <v>0.56845939648059562</v>
      </c>
      <c r="AB395" cm="1">
        <f t="array" ref="AB395">MMULT('coëfficients techniques importé'!$B3:$AL3,AB$42:AB$78)</f>
        <v>0.48992780183710516</v>
      </c>
      <c r="AC395" cm="1">
        <f t="array" ref="AC395">MMULT('coëfficients techniques importé'!$B3:$AL3,AC$42:AC$78)</f>
        <v>6.390364870857109</v>
      </c>
      <c r="AD395" cm="1">
        <f t="array" ref="AD395">MMULT('coëfficients techniques importé'!$B3:$AL3,AD$42:AD$78)</f>
        <v>7.5851643604303617E-2</v>
      </c>
      <c r="AE395" cm="1">
        <f t="array" ref="AE395">MMULT('coëfficients techniques importé'!$B3:$AL3,AE$42:AE$78)</f>
        <v>0.43755974480080218</v>
      </c>
      <c r="AF395" cm="1">
        <f t="array" ref="AF395">MMULT('coëfficients techniques importé'!$B3:$AL3,AF$42:AF$78)</f>
        <v>29.118000000000002</v>
      </c>
      <c r="AG395" cm="1">
        <f t="array" ref="AG395">MMULT('coëfficients techniques importé'!$B3:$AL3,AG$42:AG$78)</f>
        <v>2.1972730119376891</v>
      </c>
      <c r="AH395" cm="1">
        <f t="array" ref="AH395">MMULT('coëfficients techniques importé'!$B3:$AL3,AH$42:AH$78)</f>
        <v>3.5617598820865632</v>
      </c>
      <c r="AI395" cm="1">
        <f t="array" ref="AI395">MMULT('coëfficients techniques importé'!$B3:$AL3,AI$42:AI$78)</f>
        <v>0.53700000000000003</v>
      </c>
      <c r="AJ395" cm="1">
        <f t="array" ref="AJ395">MMULT('coëfficients techniques importé'!$B3:$AL3,AJ$42:AJ$78)</f>
        <v>1.039377469419611</v>
      </c>
      <c r="AK395" cm="1">
        <f t="array" ref="AK395">MMULT('coëfficients techniques importé'!$B3:$AL3,AK$42:AK$78)</f>
        <v>2.0097550176201868</v>
      </c>
      <c r="AL395" cm="1">
        <f t="array" ref="AL395">MMULT('coëfficients techniques importé'!$B3:$AL3,AL$42:AL$78)</f>
        <v>0</v>
      </c>
    </row>
    <row r="396" spans="1:38">
      <c r="A396" s="13" t="s">
        <v>10</v>
      </c>
      <c r="B396" cm="1">
        <f t="array" ref="B396">MMULT('coëfficients techniques importé'!$B4:$AL4,B$42:B$78)</f>
        <v>122.4862385832047</v>
      </c>
      <c r="C396" cm="1">
        <f t="array" ref="C396">MMULT('coëfficients techniques importé'!$B4:$AL4,C$42:C$78)</f>
        <v>0.29584548341708539</v>
      </c>
      <c r="D396" cm="1">
        <f t="array" ref="D396">MMULT('coëfficients techniques importé'!$B4:$AL4,D$42:D$78)</f>
        <v>2674.1802770706113</v>
      </c>
      <c r="E396" cm="1">
        <f t="array" ref="E396">MMULT('coëfficients techniques importé'!$B4:$AL4,E$42:E$78)</f>
        <v>12.910806792407111</v>
      </c>
      <c r="F396" cm="1">
        <f t="array" ref="F396">MMULT('coëfficients techniques importé'!$B4:$AL4,F$42:F$78)</f>
        <v>2.2060041190848914</v>
      </c>
      <c r="G396" cm="1">
        <f t="array" ref="G396">MMULT('coëfficients techniques importé'!$B4:$AL4,G$42:G$78)</f>
        <v>4.7739781904347085</v>
      </c>
      <c r="H396" cm="1">
        <f t="array" ref="H396">MMULT('coëfficients techniques importé'!$B4:$AL4,H$42:H$78)</f>
        <v>24.612255319190194</v>
      </c>
      <c r="I396" cm="1">
        <f t="array" ref="I396">MMULT('coëfficients techniques importé'!$B4:$AL4,I$42:I$78)</f>
        <v>10.440910836444697</v>
      </c>
      <c r="J396" cm="1">
        <f t="array" ref="J396">MMULT('coëfficients techniques importé'!$B4:$AL4,J$42:J$78)</f>
        <v>0.9536768487601045</v>
      </c>
      <c r="K396" cm="1">
        <f t="array" ref="K396">MMULT('coëfficients techniques importé'!$B4:$AL4,K$42:K$78)</f>
        <v>2.3546457455857706</v>
      </c>
      <c r="L396" cm="1">
        <f t="array" ref="L396">MMULT('coëfficients techniques importé'!$B4:$AL4,L$42:L$78)</f>
        <v>0.34192793321899789</v>
      </c>
      <c r="M396" cm="1">
        <f t="array" ref="M396">MMULT('coëfficients techniques importé'!$B4:$AL4,M$42:M$78)</f>
        <v>0.49560901114179562</v>
      </c>
      <c r="N396" cm="1">
        <f t="array" ref="N396">MMULT('coëfficients techniques importé'!$B4:$AL4,N$42:N$78)</f>
        <v>0.94619625520886474</v>
      </c>
      <c r="O396" cm="1">
        <f t="array" ref="O396">MMULT('coëfficients techniques importé'!$B4:$AL4,O$42:O$78)</f>
        <v>2.9124062789138017</v>
      </c>
      <c r="P396" cm="1">
        <f t="array" ref="P396">MMULT('coëfficients techniques importé'!$B4:$AL4,P$42:P$78)</f>
        <v>15.657702227091686</v>
      </c>
      <c r="Q396" cm="1">
        <f t="array" ref="Q396">MMULT('coëfficients techniques importé'!$B4:$AL4,Q$42:Q$78)</f>
        <v>3.295655704473083</v>
      </c>
      <c r="R396" cm="1">
        <f t="array" ref="R396">MMULT('coëfficients techniques importé'!$B4:$AL4,R$42:R$78)</f>
        <v>8.6332427947998394</v>
      </c>
      <c r="S396" cm="1">
        <f t="array" ref="S396">MMULT('coëfficients techniques importé'!$B4:$AL4,S$42:S$78)</f>
        <v>78.455650318060748</v>
      </c>
      <c r="T396" cm="1">
        <f t="array" ref="T396">MMULT('coëfficients techniques importé'!$B4:$AL4,T$42:T$78)</f>
        <v>278.17207224923385</v>
      </c>
      <c r="U396" cm="1">
        <f t="array" ref="U396">MMULT('coëfficients techniques importé'!$B4:$AL4,U$42:U$78)</f>
        <v>24.107452371825339</v>
      </c>
      <c r="V396" cm="1">
        <f t="array" ref="V396">MMULT('coëfficients techniques importé'!$B4:$AL4,V$42:V$78)</f>
        <v>3829.334815883527</v>
      </c>
      <c r="W396" cm="1">
        <f t="array" ref="W396">MMULT('coëfficients techniques importé'!$B4:$AL4,W$42:W$78)</f>
        <v>48.211487345881821</v>
      </c>
      <c r="X396" cm="1">
        <f t="array" ref="X396">MMULT('coëfficients techniques importé'!$B4:$AL4,X$42:X$78)</f>
        <v>22.331090645011148</v>
      </c>
      <c r="Y396" cm="1">
        <f t="array" ref="Y396">MMULT('coëfficients techniques importé'!$B4:$AL4,Y$42:Y$78)</f>
        <v>33.449682796743218</v>
      </c>
      <c r="Z396" cm="1">
        <f t="array" ref="Z396">MMULT('coëfficients techniques importé'!$B4:$AL4,Z$42:Z$78)</f>
        <v>4.8701146467943941</v>
      </c>
      <c r="AA396" cm="1">
        <f t="array" ref="AA396">MMULT('coëfficients techniques importé'!$B4:$AL4,AA$42:AA$78)</f>
        <v>23.169191872425266</v>
      </c>
      <c r="AB396" cm="1">
        <f t="array" ref="AB396">MMULT('coëfficients techniques importé'!$B4:$AL4,AB$42:AB$78)</f>
        <v>34.548874111053188</v>
      </c>
      <c r="AC396" cm="1">
        <f t="array" ref="AC396">MMULT('coëfficients techniques importé'!$B4:$AL4,AC$42:AC$78)</f>
        <v>138.35867453575972</v>
      </c>
      <c r="AD396" cm="1">
        <f t="array" ref="AD396">MMULT('coëfficients techniques importé'!$B4:$AL4,AD$42:AD$78)</f>
        <v>7.7891616187985617</v>
      </c>
      <c r="AE396" cm="1">
        <f t="array" ref="AE396">MMULT('coëfficients techniques importé'!$B4:$AL4,AE$42:AE$78)</f>
        <v>12.033530691414855</v>
      </c>
      <c r="AF396" cm="1">
        <f t="array" ref="AF396">MMULT('coëfficients techniques importé'!$B4:$AL4,AF$42:AF$78)</f>
        <v>109.51199999999999</v>
      </c>
      <c r="AG396" cm="1">
        <f t="array" ref="AG396">MMULT('coëfficients techniques importé'!$B4:$AL4,AG$42:AG$78)</f>
        <v>485.18054015534767</v>
      </c>
      <c r="AH396" cm="1">
        <f t="array" ref="AH396">MMULT('coëfficients techniques importé'!$B4:$AL4,AH$42:AH$78)</f>
        <v>449.27491189581127</v>
      </c>
      <c r="AI396" cm="1">
        <f t="array" ref="AI396">MMULT('coëfficients techniques importé'!$B4:$AL4,AI$42:AI$78)</f>
        <v>135.23099999999997</v>
      </c>
      <c r="AJ396" cm="1">
        <f t="array" ref="AJ396">MMULT('coëfficients techniques importé'!$B4:$AL4,AJ$42:AJ$78)</f>
        <v>252.01433533766135</v>
      </c>
      <c r="AK396" cm="1">
        <f t="array" ref="AK396">MMULT('coëfficients techniques importé'!$B4:$AL4,AK$42:AK$78)</f>
        <v>42.903689383402217</v>
      </c>
      <c r="AL396" cm="1">
        <f t="array" ref="AL396">MMULT('coëfficients techniques importé'!$B4:$AL4,AL$42:AL$78)</f>
        <v>0</v>
      </c>
    </row>
    <row r="397" spans="1:38">
      <c r="A397" s="13" t="s">
        <v>11</v>
      </c>
      <c r="B397" cm="1">
        <f t="array" ref="B397">MMULT('coëfficients techniques importé'!$B5:$AL5,B$42:B$78)</f>
        <v>21.182309848308048</v>
      </c>
      <c r="C397" cm="1">
        <f t="array" ref="C397">MMULT('coëfficients techniques importé'!$B5:$AL5,C$42:C$78)</f>
        <v>0.11586460301507534</v>
      </c>
      <c r="D397" cm="1">
        <f t="array" ref="D397">MMULT('coëfficients techniques importé'!$B5:$AL5,D$42:D$78)</f>
        <v>169.15464145631088</v>
      </c>
      <c r="E397" cm="1">
        <f t="array" ref="E397">MMULT('coëfficients techniques importé'!$B5:$AL5,E$42:E$78)</f>
        <v>628.47203472853687</v>
      </c>
      <c r="F397" cm="1">
        <f t="array" ref="F397">MMULT('coëfficients techniques importé'!$B5:$AL5,F$42:F$78)</f>
        <v>46.853220973194908</v>
      </c>
      <c r="G397" cm="1">
        <f t="array" ref="G397">MMULT('coëfficients techniques importé'!$B5:$AL5,G$42:G$78)</f>
        <v>13.818889140585043</v>
      </c>
      <c r="H397" cm="1">
        <f t="array" ref="H397">MMULT('coëfficients techniques importé'!$B5:$AL5,H$42:H$78)</f>
        <v>10.322960564432046</v>
      </c>
      <c r="I397" cm="1">
        <f t="array" ref="I397">MMULT('coëfficients techniques importé'!$B5:$AL5,I$42:I$78)</f>
        <v>8.1683546480913947</v>
      </c>
      <c r="J397" cm="1">
        <f t="array" ref="J397">MMULT('coëfficients techniques importé'!$B5:$AL5,J$42:J$78)</f>
        <v>6.8125624757925278</v>
      </c>
      <c r="K397" cm="1">
        <f t="array" ref="K397">MMULT('coëfficients techniques importé'!$B5:$AL5,K$42:K$78)</f>
        <v>8.155216904943229</v>
      </c>
      <c r="L397" cm="1">
        <f t="array" ref="L397">MMULT('coëfficients techniques importé'!$B5:$AL5,L$42:L$78)</f>
        <v>6.4533588433026452</v>
      </c>
      <c r="M397" cm="1">
        <f t="array" ref="M397">MMULT('coëfficients techniques importé'!$B5:$AL5,M$42:M$78)</f>
        <v>3.5655568504904265</v>
      </c>
      <c r="N397" cm="1">
        <f t="array" ref="N397">MMULT('coëfficients techniques importé'!$B5:$AL5,N$42:N$78)</f>
        <v>11.853467372867931</v>
      </c>
      <c r="O397" cm="1">
        <f t="array" ref="O397">MMULT('coëfficients techniques importé'!$B5:$AL5,O$42:O$78)</f>
        <v>107.39160809138015</v>
      </c>
      <c r="P397" cm="1">
        <f t="array" ref="P397">MMULT('coëfficients techniques importé'!$B5:$AL5,P$42:P$78)</f>
        <v>201.61558659208796</v>
      </c>
      <c r="Q397" cm="1">
        <f t="array" ref="Q397">MMULT('coëfficients techniques importé'!$B5:$AL5,Q$42:Q$78)</f>
        <v>7.9483461107880249</v>
      </c>
      <c r="R397" cm="1">
        <f t="array" ref="R397">MMULT('coëfficients techniques importé'!$B5:$AL5,R$42:R$78)</f>
        <v>21.812221289731401</v>
      </c>
      <c r="S397" cm="1">
        <f t="array" ref="S397">MMULT('coëfficients techniques importé'!$B5:$AL5,S$42:S$78)</f>
        <v>484.74250979852303</v>
      </c>
      <c r="T397" cm="1">
        <f t="array" ref="T397">MMULT('coëfficients techniques importé'!$B5:$AL5,T$42:T$78)</f>
        <v>936.01261055301882</v>
      </c>
      <c r="U397" cm="1">
        <f t="array" ref="U397">MMULT('coëfficients techniques importé'!$B5:$AL5,U$42:U$78)</f>
        <v>45.227243090571591</v>
      </c>
      <c r="V397" cm="1">
        <f t="array" ref="V397">MMULT('coëfficients techniques importé'!$B5:$AL5,V$42:V$78)</f>
        <v>256.21419555856602</v>
      </c>
      <c r="W397" cm="1">
        <f t="array" ref="W397">MMULT('coëfficients techniques importé'!$B5:$AL5,W$42:W$78)</f>
        <v>353.78873911930316</v>
      </c>
      <c r="X397" cm="1">
        <f t="array" ref="X397">MMULT('coëfficients techniques importé'!$B5:$AL5,X$42:X$78)</f>
        <v>49.405636494748116</v>
      </c>
      <c r="Y397" cm="1">
        <f t="array" ref="Y397">MMULT('coëfficients techniques importé'!$B5:$AL5,Y$42:Y$78)</f>
        <v>9.5996692233656944</v>
      </c>
      <c r="Z397" cm="1">
        <f t="array" ref="Z397">MMULT('coëfficients techniques importé'!$B5:$AL5,Z$42:Z$78)</f>
        <v>12.231853483815682</v>
      </c>
      <c r="AA397" cm="1">
        <f t="array" ref="AA397">MMULT('coëfficients techniques importé'!$B5:$AL5,AA$42:AA$78)</f>
        <v>69.616446089925986</v>
      </c>
      <c r="AB397" cm="1">
        <f t="array" ref="AB397">MMULT('coëfficients techniques importé'!$B5:$AL5,AB$42:AB$78)</f>
        <v>17.774958771907752</v>
      </c>
      <c r="AC397" cm="1">
        <f t="array" ref="AC397">MMULT('coëfficients techniques importé'!$B5:$AL5,AC$42:AC$78)</f>
        <v>27.569214790275851</v>
      </c>
      <c r="AD397" cm="1">
        <f t="array" ref="AD397">MMULT('coëfficients techniques importé'!$B5:$AL5,AD$42:AD$78)</f>
        <v>13.607297462492525</v>
      </c>
      <c r="AE397" cm="1">
        <f t="array" ref="AE397">MMULT('coëfficients techniques importé'!$B5:$AL5,AE$42:AE$78)</f>
        <v>12.801515003026509</v>
      </c>
      <c r="AF397" cm="1">
        <f t="array" ref="AF397">MMULT('coëfficients techniques importé'!$B5:$AL5,AF$42:AF$78)</f>
        <v>195.92600000000002</v>
      </c>
      <c r="AG397" cm="1">
        <f t="array" ref="AG397">MMULT('coëfficients techniques importé'!$B5:$AL5,AG$42:AG$78)</f>
        <v>127.76931685750729</v>
      </c>
      <c r="AH397" cm="1">
        <f t="array" ref="AH397">MMULT('coëfficients techniques importé'!$B5:$AL5,AH$42:AH$78)</f>
        <v>471.82264700081868</v>
      </c>
      <c r="AI397" cm="1">
        <f t="array" ref="AI397">MMULT('coëfficients techniques importé'!$B5:$AL5,AI$42:AI$78)</f>
        <v>92.058000000000007</v>
      </c>
      <c r="AJ397" cm="1">
        <f t="array" ref="AJ397">MMULT('coëfficients techniques importé'!$B5:$AL5,AJ$42:AJ$78)</f>
        <v>185.16864889818362</v>
      </c>
      <c r="AK397" cm="1">
        <f t="array" ref="AK397">MMULT('coëfficients techniques importé'!$B5:$AL5,AK$42:AK$78)</f>
        <v>75.208974544050463</v>
      </c>
      <c r="AL397" cm="1">
        <f t="array" ref="AL397">MMULT('coëfficients techniques importé'!$B5:$AL5,AL$42:AL$78)</f>
        <v>0</v>
      </c>
    </row>
    <row r="398" spans="1:38">
      <c r="A398" s="13" t="s">
        <v>12</v>
      </c>
      <c r="B398" cm="1">
        <f t="array" ref="B398">MMULT('coëfficients techniques importé'!$B6:$AL6,B$42:B$78)</f>
        <v>42.837341953701959</v>
      </c>
      <c r="C398" cm="1">
        <f t="array" ref="C398">MMULT('coëfficients techniques importé'!$B6:$AL6,C$42:C$78)</f>
        <v>0.72743263517587931</v>
      </c>
      <c r="D398" cm="1">
        <f t="array" ref="D398">MMULT('coëfficients techniques importé'!$B6:$AL6,D$42:D$78)</f>
        <v>339.63874847560305</v>
      </c>
      <c r="E398" cm="1">
        <f t="array" ref="E398">MMULT('coëfficients techniques importé'!$B6:$AL6,E$42:E$78)</f>
        <v>15.673657178225252</v>
      </c>
      <c r="F398" cm="1">
        <f t="array" ref="F398">MMULT('coëfficients techniques importé'!$B6:$AL6,F$42:F$78)</f>
        <v>196.01843203097962</v>
      </c>
      <c r="G398" cm="1">
        <f t="array" ref="G398">MMULT('coëfficients techniques importé'!$B6:$AL6,G$42:G$78)</f>
        <v>5.1941000125888666</v>
      </c>
      <c r="H398" cm="1">
        <f t="array" ref="H398">MMULT('coëfficients techniques importé'!$B6:$AL6,H$42:H$78)</f>
        <v>17.662793872711834</v>
      </c>
      <c r="I398" cm="1">
        <f t="array" ref="I398">MMULT('coëfficients techniques importé'!$B6:$AL6,I$42:I$78)</f>
        <v>24.980531561995001</v>
      </c>
      <c r="J398" cm="1">
        <f t="array" ref="J398">MMULT('coëfficients techniques importé'!$B6:$AL6,J$42:J$78)</f>
        <v>11.491646562993905</v>
      </c>
      <c r="K398" cm="1">
        <f t="array" ref="K398">MMULT('coëfficients techniques importé'!$B6:$AL6,K$42:K$78)</f>
        <v>7.1105264841298643</v>
      </c>
      <c r="L398" cm="1">
        <f t="array" ref="L398">MMULT('coëfficients techniques importé'!$B6:$AL6,L$42:L$78)</f>
        <v>4.3626434194112882</v>
      </c>
      <c r="M398" cm="1">
        <f t="array" ref="M398">MMULT('coëfficients techniques importé'!$B6:$AL6,M$42:M$78)</f>
        <v>3.8107380705647049</v>
      </c>
      <c r="N398" cm="1">
        <f t="array" ref="N398">MMULT('coëfficients techniques importé'!$B6:$AL6,N$42:N$78)</f>
        <v>6.1084901099479074</v>
      </c>
      <c r="O398" cm="1">
        <f t="array" ref="O398">MMULT('coëfficients techniques importé'!$B6:$AL6,O$42:O$78)</f>
        <v>38.253444440462886</v>
      </c>
      <c r="P398" cm="1">
        <f t="array" ref="P398">MMULT('coëfficients techniques importé'!$B6:$AL6,P$42:P$78)</f>
        <v>151.65916765176803</v>
      </c>
      <c r="Q398" cm="1">
        <f t="array" ref="Q398">MMULT('coëfficients techniques importé'!$B6:$AL6,Q$42:Q$78)</f>
        <v>4.7238763444376843</v>
      </c>
      <c r="R398" cm="1">
        <f t="array" ref="R398">MMULT('coëfficients techniques importé'!$B6:$AL6,R$42:R$78)</f>
        <v>40.583894632609812</v>
      </c>
      <c r="S398" cm="1">
        <f t="array" ref="S398">MMULT('coëfficients techniques importé'!$B6:$AL6,S$42:S$78)</f>
        <v>1284.382751322431</v>
      </c>
      <c r="T398" cm="1">
        <f t="array" ref="T398">MMULT('coëfficients techniques importé'!$B6:$AL6,T$42:T$78)</f>
        <v>416.43550408992627</v>
      </c>
      <c r="U398" cm="1">
        <f t="array" ref="U398">MMULT('coëfficients techniques importé'!$B6:$AL6,U$42:U$78)</f>
        <v>24.805142659380678</v>
      </c>
      <c r="V398" cm="1">
        <f t="array" ref="V398">MMULT('coëfficients techniques importé'!$B6:$AL6,V$42:V$78)</f>
        <v>68.045152211465847</v>
      </c>
      <c r="W398" cm="1">
        <f t="array" ref="W398">MMULT('coëfficients techniques importé'!$B6:$AL6,W$42:W$78)</f>
        <v>682.38969338559343</v>
      </c>
      <c r="X398" cm="1">
        <f t="array" ref="X398">MMULT('coëfficients techniques importé'!$B6:$AL6,X$42:X$78)</f>
        <v>21.846397748087384</v>
      </c>
      <c r="Y398" cm="1">
        <f t="array" ref="Y398">MMULT('coëfficients techniques importé'!$B6:$AL6,Y$42:Y$78)</f>
        <v>31.87522156580026</v>
      </c>
      <c r="Z398" cm="1">
        <f t="array" ref="Z398">MMULT('coëfficients techniques importé'!$B6:$AL6,Z$42:Z$78)</f>
        <v>51.808179157645618</v>
      </c>
      <c r="AA398" cm="1">
        <f t="array" ref="AA398">MMULT('coëfficients techniques importé'!$B6:$AL6,AA$42:AA$78)</f>
        <v>117.61121631152572</v>
      </c>
      <c r="AB398" cm="1">
        <f t="array" ref="AB398">MMULT('coëfficients techniques importé'!$B6:$AL6,AB$42:AB$78)</f>
        <v>82.147332157466167</v>
      </c>
      <c r="AC398" cm="1">
        <f t="array" ref="AC398">MMULT('coëfficients techniques importé'!$B6:$AL6,AC$42:AC$78)</f>
        <v>43.68310265489459</v>
      </c>
      <c r="AD398" cm="1">
        <f t="array" ref="AD398">MMULT('coëfficients techniques importé'!$B6:$AL6,AD$42:AD$78)</f>
        <v>6.0829565753138057</v>
      </c>
      <c r="AE398" cm="1">
        <f t="array" ref="AE398">MMULT('coëfficients techniques importé'!$B6:$AL6,AE$42:AE$78)</f>
        <v>17.0341744457061</v>
      </c>
      <c r="AF398" cm="1">
        <f t="array" ref="AF398">MMULT('coëfficients techniques importé'!$B6:$AL6,AF$42:AF$78)</f>
        <v>143.99900000000002</v>
      </c>
      <c r="AG398" cm="1">
        <f t="array" ref="AG398">MMULT('coëfficients techniques importé'!$B6:$AL6,AG$42:AG$78)</f>
        <v>68.141099600166243</v>
      </c>
      <c r="AH398" cm="1">
        <f t="array" ref="AH398">MMULT('coëfficients techniques importé'!$B6:$AL6,AH$42:AH$78)</f>
        <v>10.951703064495343</v>
      </c>
      <c r="AI398" cm="1">
        <f t="array" ref="AI398">MMULT('coëfficients techniques importé'!$B6:$AL6,AI$42:AI$78)</f>
        <v>38.524999999999999</v>
      </c>
      <c r="AJ398" cm="1">
        <f t="array" ref="AJ398">MMULT('coëfficients techniques importé'!$B6:$AL6,AJ$42:AJ$78)</f>
        <v>61.337316337235691</v>
      </c>
      <c r="AK398" cm="1">
        <f t="array" ref="AK398">MMULT('coëfficients techniques importé'!$B6:$AL6,AK$42:AK$78)</f>
        <v>36.823070093212962</v>
      </c>
      <c r="AL398" cm="1">
        <f t="array" ref="AL398">MMULT('coëfficients techniques importé'!$B6:$AL6,AL$42:AL$78)</f>
        <v>0</v>
      </c>
    </row>
    <row r="399" spans="1:38">
      <c r="A399" s="13" t="s">
        <v>13</v>
      </c>
      <c r="B399" cm="1">
        <f t="array" ref="B399">MMULT('coëfficients techniques importé'!$B7:$AL7,B$42:B$78)</f>
        <v>155.60797154349379</v>
      </c>
      <c r="C399" cm="1">
        <f t="array" ref="C399">MMULT('coëfficients techniques importé'!$B7:$AL7,C$42:C$78)</f>
        <v>1.5115403899497484</v>
      </c>
      <c r="D399" cm="1">
        <f t="array" ref="D399">MMULT('coëfficients techniques importé'!$B7:$AL7,D$42:D$78)</f>
        <v>167.0000063839278</v>
      </c>
      <c r="E399" cm="1">
        <f t="array" ref="E399">MMULT('coëfficients techniques importé'!$B7:$AL7,E$42:E$78)</f>
        <v>3.932809024521116</v>
      </c>
      <c r="F399" cm="1">
        <f t="array" ref="F399">MMULT('coëfficients techniques importé'!$B7:$AL7,F$42:F$78)</f>
        <v>4.6167011646205811</v>
      </c>
      <c r="G399" cm="1">
        <f t="array" ref="G399">MMULT('coëfficients techniques importé'!$B7:$AL7,G$42:G$78)</f>
        <v>228.69010335167337</v>
      </c>
      <c r="H399" cm="1">
        <f t="array" ref="H399">MMULT('coëfficients techniques importé'!$B7:$AL7,H$42:H$78)</f>
        <v>108.70750824002904</v>
      </c>
      <c r="I399" cm="1">
        <f t="array" ref="I399">MMULT('coëfficients techniques importé'!$B7:$AL7,I$42:I$78)</f>
        <v>2.1223863494009487</v>
      </c>
      <c r="J399" cm="1">
        <f t="array" ref="J399">MMULT('coëfficients techniques importé'!$B7:$AL7,J$42:J$78)</f>
        <v>5.5986630807521074</v>
      </c>
      <c r="K399" cm="1">
        <f t="array" ref="K399">MMULT('coëfficients techniques importé'!$B7:$AL7,K$42:K$78)</f>
        <v>8.7773862234589703</v>
      </c>
      <c r="L399" cm="1">
        <f t="array" ref="L399">MMULT('coëfficients techniques importé'!$B7:$AL7,L$42:L$78)</f>
        <v>1.1118351499072479</v>
      </c>
      <c r="M399" cm="1">
        <f t="array" ref="M399">MMULT('coëfficients techniques importé'!$B7:$AL7,M$42:M$78)</f>
        <v>0.92800324007237334</v>
      </c>
      <c r="N399" cm="1">
        <f t="array" ref="N399">MMULT('coëfficients techniques importé'!$B7:$AL7,N$42:N$78)</f>
        <v>3.3148154522776001</v>
      </c>
      <c r="O399" cm="1">
        <f t="array" ref="O399">MMULT('coëfficients techniques importé'!$B7:$AL7,O$42:O$78)</f>
        <v>10.454020491695708</v>
      </c>
      <c r="P399" cm="1">
        <f t="array" ref="P399">MMULT('coëfficients techniques importé'!$B7:$AL7,P$42:P$78)</f>
        <v>25.443287840157272</v>
      </c>
      <c r="Q399" cm="1">
        <f t="array" ref="Q399">MMULT('coëfficients techniques importé'!$B7:$AL7,Q$42:Q$78)</f>
        <v>60.516207057318049</v>
      </c>
      <c r="R399" cm="1">
        <f t="array" ref="R399">MMULT('coëfficients techniques importé'!$B7:$AL7,R$42:R$78)</f>
        <v>40.548080191283432</v>
      </c>
      <c r="S399" cm="1">
        <f t="array" ref="S399">MMULT('coëfficients techniques importé'!$B7:$AL7,S$42:S$78)</f>
        <v>538.69506330855006</v>
      </c>
      <c r="T399" cm="1">
        <f t="array" ref="T399">MMULT('coëfficients techniques importé'!$B7:$AL7,T$42:T$78)</f>
        <v>750.37132390418287</v>
      </c>
      <c r="U399" cm="1">
        <f t="array" ref="U399">MMULT('coëfficients techniques importé'!$B7:$AL7,U$42:U$78)</f>
        <v>930.0775281678915</v>
      </c>
      <c r="V399" cm="1">
        <f t="array" ref="V399">MMULT('coëfficients techniques importé'!$B7:$AL7,V$42:V$78)</f>
        <v>42.606903744947275</v>
      </c>
      <c r="W399" cm="1">
        <f t="array" ref="W399">MMULT('coëfficients techniques importé'!$B7:$AL7,W$42:W$78)</f>
        <v>53.44806397890104</v>
      </c>
      <c r="X399" cm="1">
        <f t="array" ref="X399">MMULT('coëfficients techniques importé'!$B7:$AL7,X$42:X$78)</f>
        <v>33.804697333089614</v>
      </c>
      <c r="Y399" cm="1">
        <f t="array" ref="Y399">MMULT('coëfficients techniques importé'!$B7:$AL7,Y$42:Y$78)</f>
        <v>65.582592075044161</v>
      </c>
      <c r="Z399" cm="1">
        <f t="array" ref="Z399">MMULT('coëfficients techniques importé'!$B7:$AL7,Z$42:Z$78)</f>
        <v>33.109172329904098</v>
      </c>
      <c r="AA399" cm="1">
        <f t="array" ref="AA399">MMULT('coëfficients techniques importé'!$B7:$AL7,AA$42:AA$78)</f>
        <v>34.259204804312787</v>
      </c>
      <c r="AB399" cm="1">
        <f t="array" ref="AB399">MMULT('coëfficients techniques importé'!$B7:$AL7,AB$42:AB$78)</f>
        <v>51.27275357689058</v>
      </c>
      <c r="AC399" cm="1">
        <f t="array" ref="AC399">MMULT('coëfficients techniques importé'!$B7:$AL7,AC$42:AC$78)</f>
        <v>52.632289366215304</v>
      </c>
      <c r="AD399" cm="1">
        <f t="array" ref="AD399">MMULT('coëfficients techniques importé'!$B7:$AL7,AD$42:AD$78)</f>
        <v>12.39072645576808</v>
      </c>
      <c r="AE399" cm="1">
        <f t="array" ref="AE399">MMULT('coëfficients techniques importé'!$B7:$AL7,AE$42:AE$78)</f>
        <v>19.270530184904537</v>
      </c>
      <c r="AF399" cm="1">
        <f t="array" ref="AF399">MMULT('coëfficients techniques importé'!$B7:$AL7,AF$42:AF$78)</f>
        <v>317.26299999999998</v>
      </c>
      <c r="AG399" cm="1">
        <f t="array" ref="AG399">MMULT('coëfficients techniques importé'!$B7:$AL7,AG$42:AG$78)</f>
        <v>77.807612297396076</v>
      </c>
      <c r="AH399" cm="1">
        <f t="array" ref="AH399">MMULT('coëfficients techniques importé'!$B7:$AL7,AH$42:AH$78)</f>
        <v>64.872212812592537</v>
      </c>
      <c r="AI399" cm="1">
        <f t="array" ref="AI399">MMULT('coëfficients techniques importé'!$B7:$AL7,AI$42:AI$78)</f>
        <v>38.840999999999994</v>
      </c>
      <c r="AJ399" cm="1">
        <f t="array" ref="AJ399">MMULT('coëfficients techniques importé'!$B7:$AL7,AJ$42:AJ$78)</f>
        <v>111.99664029388393</v>
      </c>
      <c r="AK399" cm="1">
        <f t="array" ref="AK399">MMULT('coëfficients techniques importé'!$B7:$AL7,AK$42:AK$78)</f>
        <v>52.726922212964986</v>
      </c>
      <c r="AL399" cm="1">
        <f t="array" ref="AL399">MMULT('coëfficients techniques importé'!$B7:$AL7,AL$42:AL$78)</f>
        <v>0</v>
      </c>
    </row>
    <row r="400" spans="1:38">
      <c r="A400" s="13" t="s">
        <v>14</v>
      </c>
      <c r="B400" cm="1">
        <f t="array" ref="B400">MMULT('coëfficients techniques importé'!$B8:$AL8,B$42:B$78)</f>
        <v>793.79772378123232</v>
      </c>
      <c r="C400" cm="1">
        <f t="array" ref="C400">MMULT('coëfficients techniques importé'!$B8:$AL8,C$42:C$78)</f>
        <v>3.2671779376884418</v>
      </c>
      <c r="D400" cm="1">
        <f t="array" ref="D400">MMULT('coëfficients techniques importé'!$B8:$AL8,D$42:D$78)</f>
        <v>788.80029097427985</v>
      </c>
      <c r="E400" cm="1">
        <f t="array" ref="E400">MMULT('coëfficients techniques importé'!$B8:$AL8,E$42:E$78)</f>
        <v>105.55022490180016</v>
      </c>
      <c r="F400" cm="1">
        <f t="array" ref="F400">MMULT('coëfficients techniques importé'!$B8:$AL8,F$42:F$78)</f>
        <v>81.64312702795857</v>
      </c>
      <c r="G400" cm="1">
        <f t="array" ref="G400">MMULT('coëfficients techniques importé'!$B8:$AL8,G$42:G$78)</f>
        <v>208.48426175847925</v>
      </c>
      <c r="H400" cm="1">
        <f t="array" ref="H400">MMULT('coëfficients techniques importé'!$B8:$AL8,H$42:H$78)</f>
        <v>579.70450634404142</v>
      </c>
      <c r="I400" cm="1">
        <f t="array" ref="I400">MMULT('coëfficients techniques importé'!$B8:$AL8,I$42:I$78)</f>
        <v>177.75096250097531</v>
      </c>
      <c r="J400" cm="1">
        <f t="array" ref="J400">MMULT('coëfficients techniques importé'!$B8:$AL8,J$42:J$78)</f>
        <v>221.84001600871997</v>
      </c>
      <c r="K400" cm="1">
        <f t="array" ref="K400">MMULT('coëfficients techniques importé'!$B8:$AL8,K$42:K$78)</f>
        <v>94.597438129046594</v>
      </c>
      <c r="L400" cm="1">
        <f t="array" ref="L400">MMULT('coëfficients techniques importé'!$B8:$AL8,L$42:L$78)</f>
        <v>9.5304024763571391</v>
      </c>
      <c r="M400" cm="1">
        <f t="array" ref="M400">MMULT('coëfficients techniques importé'!$B8:$AL8,M$42:M$78)</f>
        <v>29.172150391296043</v>
      </c>
      <c r="N400" cm="1">
        <f t="array" ref="N400">MMULT('coëfficients techniques importé'!$B8:$AL8,N$42:N$78)</f>
        <v>36.362170373991397</v>
      </c>
      <c r="O400" cm="1">
        <f t="array" ref="O400">MMULT('coëfficients techniques importé'!$B8:$AL8,O$42:O$78)</f>
        <v>184.81368409981593</v>
      </c>
      <c r="P400" cm="1">
        <f t="array" ref="P400">MMULT('coëfficients techniques importé'!$B8:$AL8,P$42:P$78)</f>
        <v>368.008421700447</v>
      </c>
      <c r="Q400" cm="1">
        <f t="array" ref="Q400">MMULT('coëfficients techniques importé'!$B8:$AL8,Q$42:Q$78)</f>
        <v>758.10998255842014</v>
      </c>
      <c r="R400" cm="1">
        <f t="array" ref="R400">MMULT('coëfficients techniques importé'!$B8:$AL8,R$42:R$78)</f>
        <v>40.231637524769482</v>
      </c>
      <c r="S400" cm="1">
        <f t="array" ref="S400">MMULT('coëfficients techniques importé'!$B8:$AL8,S$42:S$78)</f>
        <v>1878.9519263855282</v>
      </c>
      <c r="T400" cm="1">
        <f t="array" ref="T400">MMULT('coëfficients techniques importé'!$B8:$AL8,T$42:T$78)</f>
        <v>612.55630222204638</v>
      </c>
      <c r="U400" cm="1">
        <f t="array" ref="U400">MMULT('coëfficients techniques importé'!$B8:$AL8,U$42:U$78)</f>
        <v>38.680147059814104</v>
      </c>
      <c r="V400" cm="1">
        <f t="array" ref="V400">MMULT('coëfficients techniques importé'!$B8:$AL8,V$42:V$78)</f>
        <v>148.53140110987437</v>
      </c>
      <c r="W400" cm="1">
        <f t="array" ref="W400">MMULT('coëfficients techniques importé'!$B8:$AL8,W$42:W$78)</f>
        <v>265.89488542409578</v>
      </c>
      <c r="X400" cm="1">
        <f t="array" ref="X400">MMULT('coëfficients techniques importé'!$B8:$AL8,X$42:X$78)</f>
        <v>31.534809698956757</v>
      </c>
      <c r="Y400" cm="1">
        <f t="array" ref="Y400">MMULT('coëfficients techniques importé'!$B8:$AL8,Y$42:Y$78)</f>
        <v>77.767157750569197</v>
      </c>
      <c r="Z400" cm="1">
        <f t="array" ref="Z400">MMULT('coëfficients techniques importé'!$B8:$AL8,Z$42:Z$78)</f>
        <v>8.0081128196312772</v>
      </c>
      <c r="AA400" cm="1">
        <f t="array" ref="AA400">MMULT('coëfficients techniques importé'!$B8:$AL8,AA$42:AA$78)</f>
        <v>519.03220189741285</v>
      </c>
      <c r="AB400" cm="1">
        <f t="array" ref="AB400">MMULT('coëfficients techniques importé'!$B8:$AL8,AB$42:AB$78)</f>
        <v>42.394238272473984</v>
      </c>
      <c r="AC400" cm="1">
        <f t="array" ref="AC400">MMULT('coëfficients techniques importé'!$B8:$AL8,AC$42:AC$78)</f>
        <v>262.63212192094142</v>
      </c>
      <c r="AD400" cm="1">
        <f t="array" ref="AD400">MMULT('coëfficients techniques importé'!$B8:$AL8,AD$42:AD$78)</f>
        <v>17.827877872683796</v>
      </c>
      <c r="AE400" cm="1">
        <f t="array" ref="AE400">MMULT('coëfficients techniques importé'!$B8:$AL8,AE$42:AE$78)</f>
        <v>21.069280628631255</v>
      </c>
      <c r="AF400" cm="1">
        <f t="array" ref="AF400">MMULT('coëfficients techniques importé'!$B8:$AL8,AF$42:AF$78)</f>
        <v>154.76300000000001</v>
      </c>
      <c r="AG400" cm="1">
        <f t="array" ref="AG400">MMULT('coëfficients techniques importé'!$B8:$AL8,AG$42:AG$78)</f>
        <v>94.172623826652725</v>
      </c>
      <c r="AH400" cm="1">
        <f t="array" ref="AH400">MMULT('coëfficients techniques importé'!$B8:$AL8,AH$42:AH$78)</f>
        <v>459.51142869220598</v>
      </c>
      <c r="AI400" cm="1">
        <f t="array" ref="AI400">MMULT('coëfficients techniques importé'!$B8:$AL8,AI$42:AI$78)</f>
        <v>33.059999999999995</v>
      </c>
      <c r="AJ400" cm="1">
        <f t="array" ref="AJ400">MMULT('coëfficients techniques importé'!$B8:$AL8,AJ$42:AJ$78)</f>
        <v>161.08615726174258</v>
      </c>
      <c r="AK400" cm="1">
        <f t="array" ref="AK400">MMULT('coëfficients techniques importé'!$B8:$AL8,AK$42:AK$78)</f>
        <v>97.571662972155778</v>
      </c>
      <c r="AL400" cm="1">
        <f t="array" ref="AL400">MMULT('coëfficients techniques importé'!$B8:$AL8,AL$42:AL$78)</f>
        <v>0</v>
      </c>
    </row>
    <row r="401" spans="1:38">
      <c r="A401" s="13" t="s">
        <v>15</v>
      </c>
      <c r="B401" cm="1">
        <f t="array" ref="B401">MMULT('coëfficients techniques importé'!$B9:$AL9,B$42:B$78)</f>
        <v>133.01749444077237</v>
      </c>
      <c r="C401" cm="1">
        <f t="array" ref="C401">MMULT('coëfficients techniques importé'!$B9:$AL9,C$42:C$78)</f>
        <v>3.3977889447236176E-5</v>
      </c>
      <c r="D401" cm="1">
        <f t="array" ref="D401">MMULT('coëfficients techniques importé'!$B9:$AL9,D$42:D$78)</f>
        <v>96.257393136701197</v>
      </c>
      <c r="E401" cm="1">
        <f t="array" ref="E401">MMULT('coëfficients techniques importé'!$B9:$AL9,E$42:E$78)</f>
        <v>0.49589141403184855</v>
      </c>
      <c r="F401" cm="1">
        <f t="array" ref="F401">MMULT('coëfficients techniques importé'!$B9:$AL9,F$42:F$78)</f>
        <v>5.9670376259921443E-2</v>
      </c>
      <c r="G401" cm="1">
        <f t="array" ref="G401">MMULT('coëfficients techniques importé'!$B9:$AL9,G$42:G$78)</f>
        <v>0.92757027633686451</v>
      </c>
      <c r="H401" cm="1">
        <f t="array" ref="H401">MMULT('coëfficients techniques importé'!$B9:$AL9,H$42:H$78)</f>
        <v>15.636303738150069</v>
      </c>
      <c r="I401" cm="1">
        <f t="array" ref="I401">MMULT('coëfficients techniques importé'!$B9:$AL9,I$42:I$78)</f>
        <v>352.34530443911973</v>
      </c>
      <c r="J401" cm="1">
        <f t="array" ref="J401">MMULT('coëfficients techniques importé'!$B9:$AL9,J$42:J$78)</f>
        <v>0.25502518266872543</v>
      </c>
      <c r="K401" cm="1">
        <f t="array" ref="K401">MMULT('coëfficients techniques importé'!$B9:$AL9,K$42:K$78)</f>
        <v>8.723241962998976E-2</v>
      </c>
      <c r="L401" cm="1">
        <f t="array" ref="L401">MMULT('coëfficients techniques importé'!$B9:$AL9,L$42:L$78)</f>
        <v>3.2500080781211693E-2</v>
      </c>
      <c r="M401" cm="1">
        <f t="array" ref="M401">MMULT('coëfficients techniques importé'!$B9:$AL9,M$42:M$78)</f>
        <v>5.4449169698123946E-2</v>
      </c>
      <c r="N401" cm="1">
        <f t="array" ref="N401">MMULT('coëfficients techniques importé'!$B9:$AL9,N$42:N$78)</f>
        <v>7.7485407619242122E-2</v>
      </c>
      <c r="O401" cm="1">
        <f t="array" ref="O401">MMULT('coëfficients techniques importé'!$B9:$AL9,O$42:O$78)</f>
        <v>0.29391127071470852</v>
      </c>
      <c r="P401" cm="1">
        <f t="array" ref="P401">MMULT('coëfficients techniques importé'!$B9:$AL9,P$42:P$78)</f>
        <v>11.735050273811202</v>
      </c>
      <c r="Q401" cm="1">
        <f t="array" ref="Q401">MMULT('coëfficients techniques importé'!$B9:$AL9,Q$42:Q$78)</f>
        <v>0.47551081196614958</v>
      </c>
      <c r="R401" cm="1">
        <f t="array" ref="R401">MMULT('coëfficients techniques importé'!$B9:$AL9,R$42:R$78)</f>
        <v>2.4748760174102284</v>
      </c>
      <c r="S401" cm="1">
        <f t="array" ref="S401">MMULT('coëfficients techniques importé'!$B9:$AL9,S$42:S$78)</f>
        <v>3.4312997359633002</v>
      </c>
      <c r="T401" cm="1">
        <f t="array" ref="T401">MMULT('coëfficients techniques importé'!$B9:$AL9,T$42:T$78)</f>
        <v>8.9614562590068392</v>
      </c>
      <c r="U401" cm="1">
        <f t="array" ref="U401">MMULT('coëfficients techniques importé'!$B9:$AL9,U$42:U$78)</f>
        <v>2.3821463135699728</v>
      </c>
      <c r="V401" cm="1">
        <f t="array" ref="V401">MMULT('coëfficients techniques importé'!$B9:$AL9,V$42:V$78)</f>
        <v>4.7878887518632425</v>
      </c>
      <c r="W401" cm="1">
        <f t="array" ref="W401">MMULT('coëfficients techniques importé'!$B9:$AL9,W$42:W$78)</f>
        <v>0.72888386673722039</v>
      </c>
      <c r="X401" cm="1">
        <f t="array" ref="X401">MMULT('coëfficients techniques importé'!$B9:$AL9,X$42:X$78)</f>
        <v>0.29735092328131968</v>
      </c>
      <c r="Y401" cm="1">
        <f t="array" ref="Y401">MMULT('coëfficients techniques importé'!$B9:$AL9,Y$42:Y$78)</f>
        <v>4.9730520781770817</v>
      </c>
      <c r="Z401" cm="1">
        <f t="array" ref="Z401">MMULT('coëfficients techniques importé'!$B9:$AL9,Z$42:Z$78)</f>
        <v>3.2811220988240799</v>
      </c>
      <c r="AA401" cm="1">
        <f t="array" ref="AA401">MMULT('coëfficients techniques importé'!$B9:$AL9,AA$42:AA$78)</f>
        <v>6.6169917984314495</v>
      </c>
      <c r="AB401" cm="1">
        <f t="array" ref="AB401">MMULT('coëfficients techniques importé'!$B9:$AL9,AB$42:AB$78)</f>
        <v>6.6474369014398444</v>
      </c>
      <c r="AC401" cm="1">
        <f t="array" ref="AC401">MMULT('coëfficients techniques importé'!$B9:$AL9,AC$42:AC$78)</f>
        <v>32.842394700721407</v>
      </c>
      <c r="AD401" cm="1">
        <f t="array" ref="AD401">MMULT('coëfficients techniques importé'!$B9:$AL9,AD$42:AD$78)</f>
        <v>33.801401373879244</v>
      </c>
      <c r="AE401" cm="1">
        <f t="array" ref="AE401">MMULT('coëfficients techniques importé'!$B9:$AL9,AE$42:AE$78)</f>
        <v>4.2936973417044779</v>
      </c>
      <c r="AF401" cm="1">
        <f t="array" ref="AF401">MMULT('coëfficients techniques importé'!$B9:$AL9,AF$42:AF$78)</f>
        <v>115.881</v>
      </c>
      <c r="AG401" cm="1">
        <f t="array" ref="AG401">MMULT('coëfficients techniques importé'!$B9:$AL9,AG$42:AG$78)</f>
        <v>45.572120387222519</v>
      </c>
      <c r="AH401" cm="1">
        <f t="array" ref="AH401">MMULT('coëfficients techniques importé'!$B9:$AL9,AH$42:AH$78)</f>
        <v>4151.5013450457027</v>
      </c>
      <c r="AI401" cm="1">
        <f t="array" ref="AI401">MMULT('coëfficients techniques importé'!$B9:$AL9,AI$42:AI$78)</f>
        <v>181.52599999999998</v>
      </c>
      <c r="AJ401" cm="1">
        <f t="array" ref="AJ401">MMULT('coëfficients techniques importé'!$B9:$AL9,AJ$42:AJ$78)</f>
        <v>4.290530364623244</v>
      </c>
      <c r="AK401" cm="1">
        <f t="array" ref="AK401">MMULT('coëfficients techniques importé'!$B9:$AL9,AK$42:AK$78)</f>
        <v>6.121563884816184</v>
      </c>
      <c r="AL401" cm="1">
        <f t="array" ref="AL401">MMULT('coëfficients techniques importé'!$B9:$AL9,AL$42:AL$78)</f>
        <v>0</v>
      </c>
    </row>
    <row r="402" spans="1:38">
      <c r="A402" s="13" t="s">
        <v>16</v>
      </c>
      <c r="B402" cm="1">
        <f t="array" ref="B402">MMULT('coëfficients techniques importé'!$B10:$AL10,B$42:B$78)</f>
        <v>64.753537910791565</v>
      </c>
      <c r="C402" cm="1">
        <f t="array" ref="C402">MMULT('coëfficients techniques importé'!$B10:$AL10,C$42:C$78)</f>
        <v>2.5942118592964816</v>
      </c>
      <c r="D402" cm="1">
        <f t="array" ref="D402">MMULT('coëfficients techniques importé'!$B10:$AL10,D$42:D$78)</f>
        <v>681.79433360903306</v>
      </c>
      <c r="E402" cm="1">
        <f t="array" ref="E402">MMULT('coëfficients techniques importé'!$B10:$AL10,E$42:E$78)</f>
        <v>27.161870787791365</v>
      </c>
      <c r="F402" cm="1">
        <f t="array" ref="F402">MMULT('coëfficients techniques importé'!$B10:$AL10,F$42:F$78)</f>
        <v>17.627542893081756</v>
      </c>
      <c r="G402" cm="1">
        <f t="array" ref="G402">MMULT('coëfficients techniques importé'!$B10:$AL10,G$42:G$78)</f>
        <v>134.88258770329051</v>
      </c>
      <c r="H402" cm="1">
        <f t="array" ref="H402">MMULT('coëfficients techniques importé'!$B10:$AL10,H$42:H$78)</f>
        <v>46.07100213650137</v>
      </c>
      <c r="I402" cm="1">
        <f t="array" ref="I402">MMULT('coëfficients techniques importé'!$B10:$AL10,I$42:I$78)</f>
        <v>23.361835492894972</v>
      </c>
      <c r="J402" cm="1">
        <f t="array" ref="J402">MMULT('coëfficients techniques importé'!$B10:$AL10,J$42:J$78)</f>
        <v>73.84319721827589</v>
      </c>
      <c r="K402" cm="1">
        <f t="array" ref="K402">MMULT('coëfficients techniques importé'!$B10:$AL10,K$42:K$78)</f>
        <v>41.100880133651231</v>
      </c>
      <c r="L402" cm="1">
        <f t="array" ref="L402">MMULT('coëfficients techniques importé'!$B10:$AL10,L$42:L$78)</f>
        <v>32.502296695810401</v>
      </c>
      <c r="M402" cm="1">
        <f t="array" ref="M402">MMULT('coëfficients techniques importé'!$B10:$AL10,M$42:M$78)</f>
        <v>31.852764273402499</v>
      </c>
      <c r="N402" cm="1">
        <f t="array" ref="N402">MMULT('coëfficients techniques importé'!$B10:$AL10,N$42:N$78)</f>
        <v>64.234288635047434</v>
      </c>
      <c r="O402" cm="1">
        <f t="array" ref="O402">MMULT('coëfficients techniques importé'!$B10:$AL10,O$42:O$78)</f>
        <v>370.13422809546989</v>
      </c>
      <c r="P402" cm="1">
        <f t="array" ref="P402">MMULT('coëfficients techniques importé'!$B10:$AL10,P$42:P$78)</f>
        <v>492.03301905629905</v>
      </c>
      <c r="Q402" cm="1">
        <f t="array" ref="Q402">MMULT('coëfficients techniques importé'!$B10:$AL10,Q$42:Q$78)</f>
        <v>62.044313104529969</v>
      </c>
      <c r="R402" cm="1">
        <f t="array" ref="R402">MMULT('coëfficients techniques importé'!$B10:$AL10,R$42:R$78)</f>
        <v>42.073382904759171</v>
      </c>
      <c r="S402" cm="1">
        <f t="array" ref="S402">MMULT('coëfficients techniques importé'!$B10:$AL10,S$42:S$78)</f>
        <v>4141.1836803637925</v>
      </c>
      <c r="T402" cm="1">
        <f t="array" ref="T402">MMULT('coëfficients techniques importé'!$B10:$AL10,T$42:T$78)</f>
        <v>1050.7329520898181</v>
      </c>
      <c r="U402" cm="1">
        <f t="array" ref="U402">MMULT('coëfficients techniques importé'!$B10:$AL10,U$42:U$78)</f>
        <v>115.90649945806263</v>
      </c>
      <c r="V402" cm="1">
        <f t="array" ref="V402">MMULT('coëfficients techniques importé'!$B10:$AL10,V$42:V$78)</f>
        <v>57.918407700921037</v>
      </c>
      <c r="W402" cm="1">
        <f t="array" ref="W402">MMULT('coëfficients techniques importé'!$B10:$AL10,W$42:W$78)</f>
        <v>109.92553549963881</v>
      </c>
      <c r="X402" cm="1">
        <f t="array" ref="X402">MMULT('coëfficients techniques importé'!$B10:$AL10,X$42:X$78)</f>
        <v>85.161812719946511</v>
      </c>
      <c r="Y402" cm="1">
        <f t="array" ref="Y402">MMULT('coëfficients techniques importé'!$B10:$AL10,Y$42:Y$78)</f>
        <v>50.32395099105662</v>
      </c>
      <c r="Z402" cm="1">
        <f t="array" ref="Z402">MMULT('coëfficients techniques importé'!$B10:$AL10,Z$42:Z$78)</f>
        <v>15.585147102387991</v>
      </c>
      <c r="AA402" cm="1">
        <f t="array" ref="AA402">MMULT('coëfficients techniques importé'!$B10:$AL10,AA$42:AA$78)</f>
        <v>83.093832957785366</v>
      </c>
      <c r="AB402" cm="1">
        <f t="array" ref="AB402">MMULT('coëfficients techniques importé'!$B10:$AL10,AB$42:AB$78)</f>
        <v>57.069906598694963</v>
      </c>
      <c r="AC402" cm="1">
        <f t="array" ref="AC402">MMULT('coëfficients techniques importé'!$B10:$AL10,AC$42:AC$78)</f>
        <v>147.08710014711883</v>
      </c>
      <c r="AD402" cm="1">
        <f t="array" ref="AD402">MMULT('coëfficients techniques importé'!$B10:$AL10,AD$42:AD$78)</f>
        <v>12.072799419456064</v>
      </c>
      <c r="AE402" cm="1">
        <f t="array" ref="AE402">MMULT('coëfficients techniques importé'!$B10:$AL10,AE$42:AE$78)</f>
        <v>20.831824981156075</v>
      </c>
      <c r="AF402" cm="1">
        <f t="array" ref="AF402">MMULT('coëfficients techniques importé'!$B10:$AL10,AF$42:AF$78)</f>
        <v>6.2290000000000001</v>
      </c>
      <c r="AG402" cm="1">
        <f t="array" ref="AG402">MMULT('coëfficients techniques importé'!$B10:$AL10,AG$42:AG$78)</f>
        <v>59.982162627724691</v>
      </c>
      <c r="AH402" cm="1">
        <f t="array" ref="AH402">MMULT('coëfficients techniques importé'!$B10:$AL10,AH$42:AH$78)</f>
        <v>238.52170614078207</v>
      </c>
      <c r="AI402" cm="1">
        <f t="array" ref="AI402">MMULT('coëfficients techniques importé'!$B10:$AL10,AI$42:AI$78)</f>
        <v>29.419</v>
      </c>
      <c r="AJ402" cm="1">
        <f t="array" ref="AJ402">MMULT('coëfficients techniques importé'!$B10:$AL10,AJ$42:AJ$78)</f>
        <v>37.479554964452959</v>
      </c>
      <c r="AK402" cm="1">
        <f t="array" ref="AK402">MMULT('coëfficients techniques importé'!$B10:$AL10,AK$42:AK$78)</f>
        <v>99.865254247443985</v>
      </c>
      <c r="AL402" cm="1">
        <f t="array" ref="AL402">MMULT('coëfficients techniques importé'!$B10:$AL10,AL$42:AL$78)</f>
        <v>0</v>
      </c>
    </row>
    <row r="403" spans="1:38">
      <c r="A403" s="13" t="s">
        <v>17</v>
      </c>
      <c r="B403" cm="1">
        <f t="array" ref="B403">MMULT('coëfficients techniques importé'!$B11:$AL11,B$42:B$78)</f>
        <v>64.817652459969125</v>
      </c>
      <c r="C403" cm="1">
        <f t="array" ref="C403">MMULT('coëfficients techniques importé'!$B11:$AL11,C$42:C$78)</f>
        <v>1.4654663718592964</v>
      </c>
      <c r="D403" cm="1">
        <f t="array" ref="D403">MMULT('coëfficients techniques importé'!$B11:$AL11,D$42:D$78)</f>
        <v>143.12999318117326</v>
      </c>
      <c r="E403" cm="1">
        <f t="array" ref="E403">MMULT('coëfficients techniques importé'!$B11:$AL11,E$42:E$78)</f>
        <v>13.087482175167318</v>
      </c>
      <c r="F403" cm="1">
        <f t="array" ref="F403">MMULT('coëfficients techniques importé'!$B11:$AL11,F$42:F$78)</f>
        <v>16.151704816676279</v>
      </c>
      <c r="G403" cm="1">
        <f t="array" ref="G403">MMULT('coëfficients techniques importé'!$B11:$AL11,G$42:G$78)</f>
        <v>95.572761138674224</v>
      </c>
      <c r="H403" cm="1">
        <f t="array" ref="H403">MMULT('coëfficients techniques importé'!$B11:$AL11,H$42:H$78)</f>
        <v>32.66222725469752</v>
      </c>
      <c r="I403" cm="1">
        <f t="array" ref="I403">MMULT('coëfficients techniques importé'!$B11:$AL11,I$42:I$78)</f>
        <v>20.22996241404292</v>
      </c>
      <c r="J403" cm="1">
        <f t="array" ref="J403">MMULT('coëfficients techniques importé'!$B11:$AL11,J$42:J$78)</f>
        <v>29.442513624125695</v>
      </c>
      <c r="K403" cm="1">
        <f t="array" ref="K403">MMULT('coëfficients techniques importé'!$B11:$AL11,K$42:K$78)</f>
        <v>860.71857693639038</v>
      </c>
      <c r="L403" cm="1">
        <f t="array" ref="L403">MMULT('coëfficients techniques importé'!$B11:$AL11,L$42:L$78)</f>
        <v>51.441041686045239</v>
      </c>
      <c r="M403" cm="1">
        <f t="array" ref="M403">MMULT('coëfficients techniques importé'!$B11:$AL11,M$42:M$78)</f>
        <v>93.882141353013921</v>
      </c>
      <c r="N403" cm="1">
        <f t="array" ref="N403">MMULT('coëfficients techniques importé'!$B11:$AL11,N$42:N$78)</f>
        <v>181.35373939337134</v>
      </c>
      <c r="O403" cm="1">
        <f t="array" ref="O403">MMULT('coëfficients techniques importé'!$B11:$AL11,O$42:O$78)</f>
        <v>444.33817950179508</v>
      </c>
      <c r="P403" cm="1">
        <f t="array" ref="P403">MMULT('coëfficients techniques importé'!$B11:$AL11,P$42:P$78)</f>
        <v>1122.7309428902579</v>
      </c>
      <c r="Q403" cm="1">
        <f t="array" ref="Q403">MMULT('coëfficients techniques importé'!$B11:$AL11,Q$42:Q$78)</f>
        <v>52.252729520848312</v>
      </c>
      <c r="R403" cm="1">
        <f t="array" ref="R403">MMULT('coëfficients techniques importé'!$B11:$AL11,R$42:R$78)</f>
        <v>281.97249325926344</v>
      </c>
      <c r="S403" cm="1">
        <f t="array" ref="S403">MMULT('coëfficients techniques importé'!$B11:$AL11,S$42:S$78)</f>
        <v>4681.851209153866</v>
      </c>
      <c r="T403" cm="1">
        <f t="array" ref="T403">MMULT('coëfficients techniques importé'!$B11:$AL11,T$42:T$78)</f>
        <v>200.7419139327917</v>
      </c>
      <c r="U403" cm="1">
        <f t="array" ref="U403">MMULT('coëfficients techniques importé'!$B11:$AL11,U$42:U$78)</f>
        <v>44.671518682819588</v>
      </c>
      <c r="V403" cm="1">
        <f t="array" ref="V403">MMULT('coëfficients techniques importé'!$B11:$AL11,V$42:V$78)</f>
        <v>87.539789576726548</v>
      </c>
      <c r="W403" cm="1">
        <f t="array" ref="W403">MMULT('coëfficients techniques importé'!$B11:$AL11,W$42:W$78)</f>
        <v>67.404574274504853</v>
      </c>
      <c r="X403" cm="1">
        <f t="array" ref="X403">MMULT('coëfficients techniques importé'!$B11:$AL11,X$42:X$78)</f>
        <v>24.531632703629072</v>
      </c>
      <c r="Y403" cm="1">
        <f t="array" ref="Y403">MMULT('coëfficients techniques importé'!$B11:$AL11,Y$42:Y$78)</f>
        <v>38.458019914391357</v>
      </c>
      <c r="Z403" cm="1">
        <f t="array" ref="Z403">MMULT('coëfficients techniques importé'!$B11:$AL11,Z$42:Z$78)</f>
        <v>0.87093469101579946</v>
      </c>
      <c r="AA403" cm="1">
        <f t="array" ref="AA403">MMULT('coëfficients techniques importé'!$B11:$AL11,AA$42:AA$78)</f>
        <v>149.40139432537902</v>
      </c>
      <c r="AB403" cm="1">
        <f t="array" ref="AB403">MMULT('coëfficients techniques importé'!$B11:$AL11,AB$42:AB$78)</f>
        <v>30.496620306304038</v>
      </c>
      <c r="AC403" cm="1">
        <f t="array" ref="AC403">MMULT('coëfficients techniques importé'!$B11:$AL11,AC$42:AC$78)</f>
        <v>118.06872253020137</v>
      </c>
      <c r="AD403" cm="1">
        <f t="array" ref="AD403">MMULT('coëfficients techniques importé'!$B11:$AL11,AD$42:AD$78)</f>
        <v>5.8744914825164356</v>
      </c>
      <c r="AE403" cm="1">
        <f t="array" ref="AE403">MMULT('coëfficients techniques importé'!$B11:$AL11,AE$42:AE$78)</f>
        <v>28.097521397321636</v>
      </c>
      <c r="AF403" cm="1">
        <f t="array" ref="AF403">MMULT('coëfficients techniques importé'!$B11:$AL11,AF$42:AF$78)</f>
        <v>193.45699999999999</v>
      </c>
      <c r="AG403" cm="1">
        <f t="array" ref="AG403">MMULT('coëfficients techniques importé'!$B11:$AL11,AG$42:AG$78)</f>
        <v>14.97321232749108</v>
      </c>
      <c r="AH403" cm="1">
        <f t="array" ref="AH403">MMULT('coëfficients techniques importé'!$B11:$AL11,AH$42:AH$78)</f>
        <v>95.396589478463824</v>
      </c>
      <c r="AI403" cm="1">
        <f t="array" ref="AI403">MMULT('coëfficients techniques importé'!$B11:$AL11,AI$42:AI$78)</f>
        <v>60.084000000000003</v>
      </c>
      <c r="AJ403" cm="1">
        <f t="array" ref="AJ403">MMULT('coëfficients techniques importé'!$B11:$AL11,AJ$42:AJ$78)</f>
        <v>36.475704705832264</v>
      </c>
      <c r="AK403" cm="1">
        <f t="array" ref="AK403">MMULT('coëfficients techniques importé'!$B11:$AL11,AK$42:AK$78)</f>
        <v>163.52785310670001</v>
      </c>
      <c r="AL403" cm="1">
        <f t="array" ref="AL403">MMULT('coëfficients techniques importé'!$B11:$AL11,AL$42:AL$78)</f>
        <v>0</v>
      </c>
    </row>
    <row r="404" spans="1:38">
      <c r="A404" s="13" t="s">
        <v>18</v>
      </c>
      <c r="B404" cm="1">
        <f t="array" ref="B404">MMULT('coëfficients techniques importé'!$B12:$AL12,B$42:B$78)</f>
        <v>0.10038730635751118</v>
      </c>
      <c r="C404" cm="1">
        <f t="array" ref="C404">MMULT('coëfficients techniques importé'!$B12:$AL12,C$42:C$78)</f>
        <v>0.30892697085427123</v>
      </c>
      <c r="D404" cm="1">
        <f t="array" ref="D404">MMULT('coëfficients techniques importé'!$B12:$AL12,D$42:D$78)</f>
        <v>26.853068311588384</v>
      </c>
      <c r="E404" cm="1">
        <f t="array" ref="E404">MMULT('coëfficients techniques importé'!$B12:$AL12,E$42:E$78)</f>
        <v>2.6201221838218323</v>
      </c>
      <c r="F404" cm="1">
        <f t="array" ref="F404">MMULT('coëfficients techniques importé'!$B12:$AL12,F$42:F$78)</f>
        <v>5.7927336730658316</v>
      </c>
      <c r="G404" cm="1">
        <f t="array" ref="G404">MMULT('coëfficients techniques importé'!$B12:$AL12,G$42:G$78)</f>
        <v>34.147648472138705</v>
      </c>
      <c r="H404" cm="1">
        <f t="array" ref="H404">MMULT('coëfficients techniques importé'!$B12:$AL12,H$42:H$78)</f>
        <v>6.3146349220511535</v>
      </c>
      <c r="I404" cm="1">
        <f t="array" ref="I404">MMULT('coëfficients techniques importé'!$B12:$AL12,I$42:I$78)</f>
        <v>1.2907655792699924</v>
      </c>
      <c r="J404" cm="1">
        <f t="array" ref="J404">MMULT('coëfficients techniques importé'!$B12:$AL12,J$42:J$78)</f>
        <v>7.2956416739031642</v>
      </c>
      <c r="K404" cm="1">
        <f t="array" ref="K404">MMULT('coëfficients techniques importé'!$B12:$AL12,K$42:K$78)</f>
        <v>37.142822767905876</v>
      </c>
      <c r="L404" cm="1">
        <f t="array" ref="L404">MMULT('coëfficients techniques importé'!$B12:$AL12,L$42:L$78)</f>
        <v>178.99733411487159</v>
      </c>
      <c r="M404" cm="1">
        <f t="array" ref="M404">MMULT('coëfficients techniques importé'!$B12:$AL12,M$42:M$78)</f>
        <v>87.004078728597221</v>
      </c>
      <c r="N404" cm="1">
        <f t="array" ref="N404">MMULT('coëfficients techniques importé'!$B12:$AL12,N$42:N$78)</f>
        <v>90.735669463971959</v>
      </c>
      <c r="O404" cm="1">
        <f t="array" ref="O404">MMULT('coëfficients techniques importé'!$B12:$AL12,O$42:O$78)</f>
        <v>856.82627269257716</v>
      </c>
      <c r="P404" cm="1">
        <f t="array" ref="P404">MMULT('coëfficients techniques importé'!$B12:$AL12,P$42:P$78)</f>
        <v>504.32287281550413</v>
      </c>
      <c r="Q404" cm="1">
        <f t="array" ref="Q404">MMULT('coëfficients techniques importé'!$B12:$AL12,Q$42:Q$78)</f>
        <v>89.263789997787569</v>
      </c>
      <c r="R404" cm="1">
        <f t="array" ref="R404">MMULT('coëfficients techniques importé'!$B12:$AL12,R$42:R$78)</f>
        <v>24.021187345512857</v>
      </c>
      <c r="S404" cm="1">
        <f t="array" ref="S404">MMULT('coëfficients techniques importé'!$B12:$AL12,S$42:S$78)</f>
        <v>1349.8000704914377</v>
      </c>
      <c r="T404" cm="1">
        <f t="array" ref="T404">MMULT('coëfficients techniques importé'!$B12:$AL12,T$42:T$78)</f>
        <v>575.33774006868111</v>
      </c>
      <c r="U404" cm="1">
        <f t="array" ref="U404">MMULT('coëfficients techniques importé'!$B12:$AL12,U$42:U$78)</f>
        <v>85.778459296663556</v>
      </c>
      <c r="V404" cm="1">
        <f t="array" ref="V404">MMULT('coëfficients techniques importé'!$B12:$AL12,V$42:V$78)</f>
        <v>54.986943402110576</v>
      </c>
      <c r="W404" cm="1">
        <f t="array" ref="W404">MMULT('coëfficients techniques importé'!$B12:$AL12,W$42:W$78)</f>
        <v>78.601482034537781</v>
      </c>
      <c r="X404" cm="1">
        <f t="array" ref="X404">MMULT('coëfficients techniques importé'!$B12:$AL12,X$42:X$78)</f>
        <v>461.77436574899696</v>
      </c>
      <c r="Y404" cm="1">
        <f t="array" ref="Y404">MMULT('coëfficients techniques importé'!$B12:$AL12,Y$42:Y$78)</f>
        <v>630.5260128278901</v>
      </c>
      <c r="Z404" cm="1">
        <f t="array" ref="Z404">MMULT('coëfficients techniques importé'!$B12:$AL12,Z$42:Z$78)</f>
        <v>54.680898230867378</v>
      </c>
      <c r="AA404" cm="1">
        <f t="array" ref="AA404">MMULT('coëfficients techniques importé'!$B12:$AL12,AA$42:AA$78)</f>
        <v>29.256606586036899</v>
      </c>
      <c r="AB404" cm="1">
        <f t="array" ref="AB404">MMULT('coëfficients techniques importé'!$B12:$AL12,AB$42:AB$78)</f>
        <v>121.74934052273011</v>
      </c>
      <c r="AC404" cm="1">
        <f t="array" ref="AC404">MMULT('coëfficients techniques importé'!$B12:$AL12,AC$42:AC$78)</f>
        <v>778.07416924711004</v>
      </c>
      <c r="AD404" cm="1">
        <f t="array" ref="AD404">MMULT('coëfficients techniques importé'!$B12:$AL12,AD$42:AD$78)</f>
        <v>25.14446445890615</v>
      </c>
      <c r="AE404" cm="1">
        <f t="array" ref="AE404">MMULT('coëfficients techniques importé'!$B12:$AL12,AE$42:AE$78)</f>
        <v>41.442410353682391</v>
      </c>
      <c r="AF404" cm="1">
        <f t="array" ref="AF404">MMULT('coëfficients techniques importé'!$B12:$AL12,AF$42:AF$78)</f>
        <v>400.00699999999995</v>
      </c>
      <c r="AG404" cm="1">
        <f t="array" ref="AG404">MMULT('coëfficients techniques importé'!$B12:$AL12,AG$42:AG$78)</f>
        <v>99.155976167614895</v>
      </c>
      <c r="AH404" cm="1">
        <f t="array" ref="AH404">MMULT('coëfficients techniques importé'!$B12:$AL12,AH$42:AH$78)</f>
        <v>728.06623427374393</v>
      </c>
      <c r="AI404" cm="1">
        <f t="array" ref="AI404">MMULT('coëfficients techniques importé'!$B12:$AL12,AI$42:AI$78)</f>
        <v>112.07100000000001</v>
      </c>
      <c r="AJ404" cm="1">
        <f t="array" ref="AJ404">MMULT('coëfficients techniques importé'!$B12:$AL12,AJ$42:AJ$78)</f>
        <v>261.54306375961403</v>
      </c>
      <c r="AK404" cm="1">
        <f t="array" ref="AK404">MMULT('coëfficients techniques importé'!$B12:$AL12,AK$42:AK$78)</f>
        <v>475.46945209332165</v>
      </c>
      <c r="AL404" cm="1">
        <f t="array" ref="AL404">MMULT('coëfficients techniques importé'!$B12:$AL12,AL$42:AL$78)</f>
        <v>0</v>
      </c>
    </row>
    <row r="405" spans="1:38">
      <c r="A405" s="13" t="s">
        <v>19</v>
      </c>
      <c r="B405" cm="1">
        <f t="array" ref="B405">MMULT('coëfficients techniques importé'!$B13:$AL13,B$42:B$78)</f>
        <v>7.0627959953325545</v>
      </c>
      <c r="C405" cm="1">
        <f t="array" ref="C405">MMULT('coëfficients techniques importé'!$B13:$AL13,C$42:C$78)</f>
        <v>0.60140864321608023</v>
      </c>
      <c r="D405" cm="1">
        <f t="array" ref="D405">MMULT('coëfficients techniques importé'!$B13:$AL13,D$42:D$78)</f>
        <v>82.745416555622839</v>
      </c>
      <c r="E405" cm="1">
        <f t="array" ref="E405">MMULT('coëfficients techniques importé'!$B13:$AL13,E$42:E$78)</f>
        <v>4.4200729782483261</v>
      </c>
      <c r="F405" cm="1">
        <f t="array" ref="F405">MMULT('coëfficients techniques importé'!$B13:$AL13,F$42:F$78)</f>
        <v>12.422929309000025</v>
      </c>
      <c r="G405" cm="1">
        <f t="array" ref="G405">MMULT('coëfficients techniques importé'!$B13:$AL13,G$42:G$78)</f>
        <v>58.958685689661948</v>
      </c>
      <c r="H405" cm="1">
        <f t="array" ref="H405">MMULT('coëfficients techniques importé'!$B13:$AL13,H$42:H$78)</f>
        <v>13.024534515213958</v>
      </c>
      <c r="I405" cm="1">
        <f t="array" ref="I405">MMULT('coëfficients techniques importé'!$B13:$AL13,I$42:I$78)</f>
        <v>2.0179203744775713</v>
      </c>
      <c r="J405" cm="1">
        <f t="array" ref="J405">MMULT('coëfficients techniques importé'!$B13:$AL13,J$42:J$78)</f>
        <v>6.4772931488781857</v>
      </c>
      <c r="K405" cm="1">
        <f t="array" ref="K405">MMULT('coëfficients techniques importé'!$B13:$AL13,K$42:K$78)</f>
        <v>68.50885867691477</v>
      </c>
      <c r="L405" cm="1">
        <f t="array" ref="L405">MMULT('coëfficients techniques importé'!$B13:$AL13,L$42:L$78)</f>
        <v>53.994021516502706</v>
      </c>
      <c r="M405" cm="1">
        <f t="array" ref="M405">MMULT('coëfficients techniques importé'!$B13:$AL13,M$42:M$78)</f>
        <v>100.16906898466806</v>
      </c>
      <c r="N405" cm="1">
        <f t="array" ref="N405">MMULT('coëfficients techniques importé'!$B13:$AL13,N$42:N$78)</f>
        <v>87.578739101113214</v>
      </c>
      <c r="O405" cm="1">
        <f t="array" ref="O405">MMULT('coëfficients techniques importé'!$B13:$AL13,O$42:O$78)</f>
        <v>285.37491233031108</v>
      </c>
      <c r="P405" cm="1">
        <f t="array" ref="P405">MMULT('coëfficients techniques importé'!$B13:$AL13,P$42:P$78)</f>
        <v>320.82602018709576</v>
      </c>
      <c r="Q405" cm="1">
        <f t="array" ref="Q405">MMULT('coëfficients techniques importé'!$B13:$AL13,Q$42:Q$78)</f>
        <v>110.40319994679868</v>
      </c>
      <c r="R405" cm="1">
        <f t="array" ref="R405">MMULT('coëfficients techniques importé'!$B13:$AL13,R$42:R$78)</f>
        <v>29.963686257373574</v>
      </c>
      <c r="S405" cm="1">
        <f t="array" ref="S405">MMULT('coëfficients techniques importé'!$B13:$AL13,S$42:S$78)</f>
        <v>3151.9458929997313</v>
      </c>
      <c r="T405" cm="1">
        <f t="array" ref="T405">MMULT('coëfficients techniques importé'!$B13:$AL13,T$42:T$78)</f>
        <v>795.65711696563881</v>
      </c>
      <c r="U405" cm="1">
        <f t="array" ref="U405">MMULT('coëfficients techniques importé'!$B13:$AL13,U$42:U$78)</f>
        <v>116.69636469366421</v>
      </c>
      <c r="V405" cm="1">
        <f t="array" ref="V405">MMULT('coëfficients techniques importé'!$B13:$AL13,V$42:V$78)</f>
        <v>94.549718090916471</v>
      </c>
      <c r="W405" cm="1">
        <f t="array" ref="W405">MMULT('coëfficients techniques importé'!$B13:$AL13,W$42:W$78)</f>
        <v>48.879844614255234</v>
      </c>
      <c r="X405" cm="1">
        <f t="array" ref="X405">MMULT('coëfficients techniques importé'!$B13:$AL13,X$42:X$78)</f>
        <v>316.89548360131965</v>
      </c>
      <c r="Y405" cm="1">
        <f t="array" ref="Y405">MMULT('coëfficients techniques importé'!$B13:$AL13,Y$42:Y$78)</f>
        <v>348.12380328678898</v>
      </c>
      <c r="Z405" cm="1">
        <f t="array" ref="Z405">MMULT('coëfficients techniques importé'!$B13:$AL13,Z$42:Z$78)</f>
        <v>12.957713667229463</v>
      </c>
      <c r="AA405" cm="1">
        <f t="array" ref="AA405">MMULT('coëfficients techniques importé'!$B13:$AL13,AA$42:AA$78)</f>
        <v>313.96533490599558</v>
      </c>
      <c r="AB405" cm="1">
        <f t="array" ref="AB405">MMULT('coëfficients techniques importé'!$B13:$AL13,AB$42:AB$78)</f>
        <v>153.67271664316658</v>
      </c>
      <c r="AC405" cm="1">
        <f t="array" ref="AC405">MMULT('coëfficients techniques importé'!$B13:$AL13,AC$42:AC$78)</f>
        <v>260.28402658498658</v>
      </c>
      <c r="AD405" cm="1">
        <f t="array" ref="AD405">MMULT('coëfficients techniques importé'!$B13:$AL13,AD$42:AD$78)</f>
        <v>7.8978112287806317</v>
      </c>
      <c r="AE405" cm="1">
        <f t="array" ref="AE405">MMULT('coëfficients techniques importé'!$B13:$AL13,AE$42:AE$78)</f>
        <v>25.203322868781829</v>
      </c>
      <c r="AF405" cm="1">
        <f t="array" ref="AF405">MMULT('coëfficients techniques importé'!$B13:$AL13,AF$42:AF$78)</f>
        <v>48.722000000000001</v>
      </c>
      <c r="AG405" cm="1">
        <f t="array" ref="AG405">MMULT('coëfficients techniques importé'!$B13:$AL13,AG$42:AG$78)</f>
        <v>12.489805908654466</v>
      </c>
      <c r="AH405" cm="1">
        <f t="array" ref="AH405">MMULT('coëfficients techniques importé'!$B13:$AL13,AH$42:AH$78)</f>
        <v>31.906566243455547</v>
      </c>
      <c r="AI405" cm="1">
        <f t="array" ref="AI405">MMULT('coëfficients techniques importé'!$B13:$AL13,AI$42:AI$78)</f>
        <v>4.8339999999999996</v>
      </c>
      <c r="AJ405" cm="1">
        <f t="array" ref="AJ405">MMULT('coëfficients techniques importé'!$B13:$AL13,AJ$42:AJ$78)</f>
        <v>61.705807872498944</v>
      </c>
      <c r="AK405" cm="1">
        <f t="array" ref="AK405">MMULT('coëfficients techniques importé'!$B13:$AL13,AK$42:AK$78)</f>
        <v>170.92008737731129</v>
      </c>
      <c r="AL405" cm="1">
        <f t="array" ref="AL405">MMULT('coëfficients techniques importé'!$B13:$AL13,AL$42:AL$78)</f>
        <v>0</v>
      </c>
    </row>
    <row r="406" spans="1:38">
      <c r="A406" s="13" t="s">
        <v>20</v>
      </c>
      <c r="B406" cm="1">
        <f t="array" ref="B406">MMULT('coëfficients techniques importé'!$B14:$AL14,B$42:B$78)</f>
        <v>45.261734616027397</v>
      </c>
      <c r="C406" cm="1">
        <f t="array" ref="C406">MMULT('coëfficients techniques importé'!$B14:$AL14,C$42:C$78)</f>
        <v>11.027829821105524</v>
      </c>
      <c r="D406" cm="1">
        <f t="array" ref="D406">MMULT('coëfficients techniques importé'!$B14:$AL14,D$42:D$78)</f>
        <v>340.12725625494505</v>
      </c>
      <c r="E406" cm="1">
        <f t="array" ref="E406">MMULT('coëfficients techniques importé'!$B14:$AL14,E$42:E$78)</f>
        <v>19.779390515808906</v>
      </c>
      <c r="F406" cm="1">
        <f t="array" ref="F406">MMULT('coëfficients techniques importé'!$B14:$AL14,F$42:F$78)</f>
        <v>17.640833742550324</v>
      </c>
      <c r="G406" cm="1">
        <f t="array" ref="G406">MMULT('coëfficients techniques importé'!$B14:$AL14,G$42:G$78)</f>
        <v>83.422617890802812</v>
      </c>
      <c r="H406" cm="1">
        <f t="array" ref="H406">MMULT('coëfficients techniques importé'!$B14:$AL14,H$42:H$78)</f>
        <v>19.750846696569266</v>
      </c>
      <c r="I406" cm="1">
        <f t="array" ref="I406">MMULT('coëfficients techniques importé'!$B14:$AL14,I$42:I$78)</f>
        <v>4.3049038194483167</v>
      </c>
      <c r="J406" cm="1">
        <f t="array" ref="J406">MMULT('coëfficients techniques importé'!$B14:$AL14,J$42:J$78)</f>
        <v>22.003196345535457</v>
      </c>
      <c r="K406" cm="1">
        <f t="array" ref="K406">MMULT('coëfficients techniques importé'!$B14:$AL14,K$42:K$78)</f>
        <v>85.506868631583203</v>
      </c>
      <c r="L406" cm="1">
        <f t="array" ref="L406">MMULT('coëfficients techniques importé'!$B14:$AL14,L$42:L$78)</f>
        <v>33.809994074971094</v>
      </c>
      <c r="M406" cm="1">
        <f t="array" ref="M406">MMULT('coëfficients techniques importé'!$B14:$AL14,M$42:M$78)</f>
        <v>23.45633120702788</v>
      </c>
      <c r="N406" cm="1">
        <f t="array" ref="N406">MMULT('coëfficients techniques importé'!$B14:$AL14,N$42:N$78)</f>
        <v>242.90921005903365</v>
      </c>
      <c r="O406" cm="1">
        <f t="array" ref="O406">MMULT('coëfficients techniques importé'!$B14:$AL14,O$42:O$78)</f>
        <v>844.85026691188136</v>
      </c>
      <c r="P406" cm="1">
        <f t="array" ref="P406">MMULT('coëfficients techniques importé'!$B14:$AL14,P$42:P$78)</f>
        <v>1493.7793050675691</v>
      </c>
      <c r="Q406" cm="1">
        <f t="array" ref="Q406">MMULT('coëfficients techniques importé'!$B14:$AL14,Q$42:Q$78)</f>
        <v>210.33334460187899</v>
      </c>
      <c r="R406" cm="1">
        <f t="array" ref="R406">MMULT('coëfficients techniques importé'!$B14:$AL14,R$42:R$78)</f>
        <v>146.94812458851152</v>
      </c>
      <c r="S406" cm="1">
        <f t="array" ref="S406">MMULT('coëfficients techniques importé'!$B14:$AL14,S$42:S$78)</f>
        <v>3809.2928090027081</v>
      </c>
      <c r="T406" cm="1">
        <f t="array" ref="T406">MMULT('coëfficients techniques importé'!$B14:$AL14,T$42:T$78)</f>
        <v>900.95617423361568</v>
      </c>
      <c r="U406" cm="1">
        <f t="array" ref="U406">MMULT('coëfficients techniques importé'!$B14:$AL14,U$42:U$78)</f>
        <v>151.23234254913157</v>
      </c>
      <c r="V406" cm="1">
        <f t="array" ref="V406">MMULT('coëfficients techniques importé'!$B14:$AL14,V$42:V$78)</f>
        <v>87.3544378791821</v>
      </c>
      <c r="W406" cm="1">
        <f t="array" ref="W406">MMULT('coëfficients techniques importé'!$B14:$AL14,W$42:W$78)</f>
        <v>89.594240759411363</v>
      </c>
      <c r="X406" cm="1">
        <f t="array" ref="X406">MMULT('coëfficients techniques importé'!$B14:$AL14,X$42:X$78)</f>
        <v>72.27043392513599</v>
      </c>
      <c r="Y406" cm="1">
        <f t="array" ref="Y406">MMULT('coëfficients techniques importé'!$B14:$AL14,Y$42:Y$78)</f>
        <v>60.677971588568504</v>
      </c>
      <c r="Z406" cm="1">
        <f t="array" ref="Z406">MMULT('coëfficients techniques importé'!$B14:$AL14,Z$42:Z$78)</f>
        <v>6.8645843479447972</v>
      </c>
      <c r="AA406" cm="1">
        <f t="array" ref="AA406">MMULT('coëfficients techniques importé'!$B14:$AL14,AA$42:AA$78)</f>
        <v>22.709602948594849</v>
      </c>
      <c r="AB406" cm="1">
        <f t="array" ref="AB406">MMULT('coëfficients techniques importé'!$B14:$AL14,AB$42:AB$78)</f>
        <v>78.863870582013618</v>
      </c>
      <c r="AC406" cm="1">
        <f t="array" ref="AC406">MMULT('coëfficients techniques importé'!$B14:$AL14,AC$42:AC$78)</f>
        <v>98.576520863140473</v>
      </c>
      <c r="AD406" cm="1">
        <f t="array" ref="AD406">MMULT('coëfficients techniques importé'!$B14:$AL14,AD$42:AD$78)</f>
        <v>12.96504626329946</v>
      </c>
      <c r="AE406" cm="1">
        <f t="array" ref="AE406">MMULT('coëfficients techniques importé'!$B14:$AL14,AE$42:AE$78)</f>
        <v>30.502824574940448</v>
      </c>
      <c r="AF406" cm="1">
        <f t="array" ref="AF406">MMULT('coëfficients techniques importé'!$B14:$AL14,AF$42:AF$78)</f>
        <v>147.13800000000001</v>
      </c>
      <c r="AG406" cm="1">
        <f t="array" ref="AG406">MMULT('coëfficients techniques importé'!$B14:$AL14,AG$42:AG$78)</f>
        <v>47.014365074019395</v>
      </c>
      <c r="AH406" cm="1">
        <f t="array" ref="AH406">MMULT('coëfficients techniques importé'!$B14:$AL14,AH$42:AH$78)</f>
        <v>99.296574834764456</v>
      </c>
      <c r="AI406" cm="1">
        <f t="array" ref="AI406">MMULT('coëfficients techniques importé'!$B14:$AL14,AI$42:AI$78)</f>
        <v>122.78399999999996</v>
      </c>
      <c r="AJ406" cm="1">
        <f t="array" ref="AJ406">MMULT('coëfficients techniques importé'!$B14:$AL14,AJ$42:AJ$78)</f>
        <v>122.46146940967792</v>
      </c>
      <c r="AK406" cm="1">
        <f t="array" ref="AK406">MMULT('coëfficients techniques importé'!$B14:$AL14,AK$42:AK$78)</f>
        <v>192.57145022079618</v>
      </c>
      <c r="AL406" cm="1">
        <f t="array" ref="AL406">MMULT('coëfficients techniques importé'!$B14:$AL14,AL$42:AL$78)</f>
        <v>0</v>
      </c>
    </row>
    <row r="407" spans="1:38">
      <c r="A407" s="13" t="s">
        <v>21</v>
      </c>
      <c r="B407" cm="1">
        <f t="array" ref="B407">MMULT('coëfficients techniques importé'!$B15:$AL15,B$42:B$78)</f>
        <v>25.620722844431057</v>
      </c>
      <c r="C407" cm="1">
        <f t="array" ref="C407">MMULT('coëfficients techniques importé'!$B15:$AL15,C$42:C$78)</f>
        <v>0.14936680201005023</v>
      </c>
      <c r="D407" cm="1">
        <f t="array" ref="D407">MMULT('coëfficients techniques importé'!$B15:$AL15,D$42:D$78)</f>
        <v>95.128995889741958</v>
      </c>
      <c r="E407" cm="1">
        <f t="array" ref="E407">MMULT('coëfficients techniques importé'!$B15:$AL15,E$42:E$78)</f>
        <v>1.4274695734479574</v>
      </c>
      <c r="F407" cm="1">
        <f t="array" ref="F407">MMULT('coëfficients techniques importé'!$B15:$AL15,F$42:F$78)</f>
        <v>1.3606507143445659</v>
      </c>
      <c r="G407" cm="1">
        <f t="array" ref="G407">MMULT('coëfficients techniques importé'!$B15:$AL15,G$42:G$78)</f>
        <v>11.162031398909713</v>
      </c>
      <c r="H407" cm="1">
        <f t="array" ref="H407">MMULT('coëfficients techniques importé'!$B15:$AL15,H$42:H$78)</f>
        <v>2.2662377907625157</v>
      </c>
      <c r="I407" cm="1">
        <f t="array" ref="I407">MMULT('coëfficients techniques importé'!$B15:$AL15,I$42:I$78)</f>
        <v>0.14132392978545566</v>
      </c>
      <c r="J407" cm="1">
        <f t="array" ref="J407">MMULT('coëfficients techniques importé'!$B15:$AL15,J$42:J$78)</f>
        <v>1.8788863195567251</v>
      </c>
      <c r="K407" cm="1">
        <f t="array" ref="K407">MMULT('coëfficients techniques importé'!$B15:$AL15,K$42:K$78)</f>
        <v>6.1588746504118363</v>
      </c>
      <c r="L407" cm="1">
        <f t="array" ref="L407">MMULT('coëfficients techniques importé'!$B15:$AL15,L$42:L$78)</f>
        <v>1.5058986293794396</v>
      </c>
      <c r="M407" cm="1">
        <f t="array" ref="M407">MMULT('coëfficients techniques importé'!$B15:$AL15,M$42:M$78)</f>
        <v>1.1279487809732396</v>
      </c>
      <c r="N407" cm="1">
        <f t="array" ref="N407">MMULT('coëfficients techniques importé'!$B15:$AL15,N$42:N$78)</f>
        <v>68.53815731577464</v>
      </c>
      <c r="O407" cm="1">
        <f t="array" ref="O407">MMULT('coëfficients techniques importé'!$B15:$AL15,O$42:O$78)</f>
        <v>4580.6792614449623</v>
      </c>
      <c r="P407" cm="1">
        <f t="array" ref="P407">MMULT('coëfficients techniques importé'!$B15:$AL15,P$42:P$78)</f>
        <v>185.86108072237238</v>
      </c>
      <c r="Q407" cm="1">
        <f t="array" ref="Q407">MMULT('coëfficients techniques importé'!$B15:$AL15,Q$42:Q$78)</f>
        <v>14.209332257457115</v>
      </c>
      <c r="R407" cm="1">
        <f t="array" ref="R407">MMULT('coëfficients techniques importé'!$B15:$AL15,R$42:R$78)</f>
        <v>69.770701878472025</v>
      </c>
      <c r="S407" cm="1">
        <f t="array" ref="S407">MMULT('coëfficients techniques importé'!$B15:$AL15,S$42:S$78)</f>
        <v>95.407760240354222</v>
      </c>
      <c r="T407" cm="1">
        <f t="array" ref="T407">MMULT('coëfficients techniques importé'!$B15:$AL15,T$42:T$78)</f>
        <v>2493.5185869048546</v>
      </c>
      <c r="U407" cm="1">
        <f t="array" ref="U407">MMULT('coëfficients techniques importé'!$B15:$AL15,U$42:U$78)</f>
        <v>245.9501258250651</v>
      </c>
      <c r="V407" cm="1">
        <f t="array" ref="V407">MMULT('coëfficients techniques importé'!$B15:$AL15,V$42:V$78)</f>
        <v>15.891545738877497</v>
      </c>
      <c r="W407" cm="1">
        <f t="array" ref="W407">MMULT('coëfficients techniques importé'!$B15:$AL15,W$42:W$78)</f>
        <v>58.661558434578097</v>
      </c>
      <c r="X407" cm="1">
        <f t="array" ref="X407">MMULT('coëfficients techniques importé'!$B15:$AL15,X$42:X$78)</f>
        <v>28.299893061061081</v>
      </c>
      <c r="Y407" cm="1">
        <f t="array" ref="Y407">MMULT('coëfficients techniques importé'!$B15:$AL15,Y$42:Y$78)</f>
        <v>25.239495658002582</v>
      </c>
      <c r="Z407" cm="1">
        <f t="array" ref="Z407">MMULT('coëfficients techniques importé'!$B15:$AL15,Z$42:Z$78)</f>
        <v>6.723167180870564</v>
      </c>
      <c r="AA407" cm="1">
        <f t="array" ref="AA407">MMULT('coëfficients techniques importé'!$B15:$AL15,AA$42:AA$78)</f>
        <v>41.3933313478326</v>
      </c>
      <c r="AB407" cm="1">
        <f t="array" ref="AB407">MMULT('coëfficients techniques importé'!$B15:$AL15,AB$42:AB$78)</f>
        <v>23.049261365138136</v>
      </c>
      <c r="AC407" cm="1">
        <f t="array" ref="AC407">MMULT('coëfficients techniques importé'!$B15:$AL15,AC$42:AC$78)</f>
        <v>101.72403897016824</v>
      </c>
      <c r="AD407" cm="1">
        <f t="array" ref="AD407">MMULT('coëfficients techniques importé'!$B15:$AL15,AD$42:AD$78)</f>
        <v>3.8922961213389118</v>
      </c>
      <c r="AE407" cm="1">
        <f t="array" ref="AE407">MMULT('coëfficients techniques importé'!$B15:$AL15,AE$42:AE$78)</f>
        <v>17.27964701126216</v>
      </c>
      <c r="AF407" cm="1">
        <f t="array" ref="AF407">MMULT('coëfficients techniques importé'!$B15:$AL15,AF$42:AF$78)</f>
        <v>1797.6399999999999</v>
      </c>
      <c r="AG407" cm="1">
        <f t="array" ref="AG407">MMULT('coëfficients techniques importé'!$B15:$AL15,AG$42:AG$78)</f>
        <v>24.920069605468697</v>
      </c>
      <c r="AH407" cm="1">
        <f t="array" ref="AH407">MMULT('coëfficients techniques importé'!$B15:$AL15,AH$42:AH$78)</f>
        <v>81.358342770791609</v>
      </c>
      <c r="AI407" cm="1">
        <f t="array" ref="AI407">MMULT('coëfficients techniques importé'!$B15:$AL15,AI$42:AI$78)</f>
        <v>77.368000000000009</v>
      </c>
      <c r="AJ407" cm="1">
        <f t="array" ref="AJ407">MMULT('coëfficients techniques importé'!$B15:$AL15,AJ$42:AJ$78)</f>
        <v>71.132085733077901</v>
      </c>
      <c r="AK407" cm="1">
        <f t="array" ref="AK407">MMULT('coëfficients techniques importé'!$B15:$AL15,AK$42:AK$78)</f>
        <v>80.072359614313683</v>
      </c>
      <c r="AL407" cm="1">
        <f t="array" ref="AL407">MMULT('coëfficients techniques importé'!$B15:$AL15,AL$42:AL$78)</f>
        <v>0</v>
      </c>
    </row>
    <row r="408" spans="1:38">
      <c r="A408" s="13" t="s">
        <v>22</v>
      </c>
      <c r="B408" cm="1">
        <f t="array" ref="B408">MMULT('coëfficients techniques importé'!$B16:$AL16,B$42:B$78)</f>
        <v>54.464035078104402</v>
      </c>
      <c r="C408" cm="1">
        <f t="array" ref="C408">MMULT('coëfficients techniques importé'!$B16:$AL16,C$42:C$78)</f>
        <v>0.41643301306532654</v>
      </c>
      <c r="D408" cm="1">
        <f t="array" ref="D408">MMULT('coëfficients techniques importé'!$B16:$AL16,D$42:D$78)</f>
        <v>107.52650605407041</v>
      </c>
      <c r="E408" cm="1">
        <f t="array" ref="E408">MMULT('coëfficients techniques importé'!$B16:$AL16,E$42:E$78)</f>
        <v>2.0659016359912297</v>
      </c>
      <c r="F408" cm="1">
        <f t="array" ref="F408">MMULT('coëfficients techniques importé'!$B16:$AL16,F$42:F$78)</f>
        <v>13.806908233088899</v>
      </c>
      <c r="G408" cm="1">
        <f t="array" ref="G408">MMULT('coëfficients techniques importé'!$B16:$AL16,G$42:G$78)</f>
        <v>7.3189257524095881</v>
      </c>
      <c r="H408" cm="1">
        <f t="array" ref="H408">MMULT('coëfficients techniques importé'!$B16:$AL16,H$42:H$78)</f>
        <v>5.1124902548187636</v>
      </c>
      <c r="I408" cm="1">
        <f t="array" ref="I408">MMULT('coëfficients techniques importé'!$B16:$AL16,I$42:I$78)</f>
        <v>5.0073111306770715</v>
      </c>
      <c r="J408" cm="1">
        <f t="array" ref="J408">MMULT('coëfficients techniques importé'!$B16:$AL16,J$42:J$78)</f>
        <v>2.2630581131801235</v>
      </c>
      <c r="K408" cm="1">
        <f t="array" ref="K408">MMULT('coëfficients techniques importé'!$B16:$AL16,K$42:K$78)</f>
        <v>6.6085378367643415</v>
      </c>
      <c r="L408" cm="1">
        <f t="array" ref="L408">MMULT('coëfficients techniques importé'!$B16:$AL16,L$42:L$78)</f>
        <v>12.522441163277438</v>
      </c>
      <c r="M408" cm="1">
        <f t="array" ref="M408">MMULT('coëfficients techniques importé'!$B16:$AL16,M$42:M$78)</f>
        <v>2.9942564553851985</v>
      </c>
      <c r="N408" cm="1">
        <f t="array" ref="N408">MMULT('coëfficients techniques importé'!$B16:$AL16,N$42:N$78)</f>
        <v>13.490175180931461</v>
      </c>
      <c r="O408" cm="1">
        <f t="array" ref="O408">MMULT('coëfficients techniques importé'!$B16:$AL16,O$42:O$78)</f>
        <v>150.74359080187392</v>
      </c>
      <c r="P408" cm="1">
        <f t="array" ref="P408">MMULT('coëfficients techniques importé'!$B16:$AL16,P$42:P$78)</f>
        <v>864.70752938045416</v>
      </c>
      <c r="Q408" cm="1">
        <f t="array" ref="Q408">MMULT('coëfficients techniques importé'!$B16:$AL16,Q$42:Q$78)</f>
        <v>5.1000644838452232</v>
      </c>
      <c r="R408" cm="1">
        <f t="array" ref="R408">MMULT('coëfficients techniques importé'!$B16:$AL16,R$42:R$78)</f>
        <v>13.553312998110073</v>
      </c>
      <c r="S408" cm="1">
        <f t="array" ref="S408">MMULT('coëfficients techniques importé'!$B16:$AL16,S$42:S$78)</f>
        <v>536.80997592039148</v>
      </c>
      <c r="T408" cm="1">
        <f t="array" ref="T408">MMULT('coëfficients techniques importé'!$B16:$AL16,T$42:T$78)</f>
        <v>605.48346236001203</v>
      </c>
      <c r="U408" cm="1">
        <f t="array" ref="U408">MMULT('coëfficients techniques importé'!$B16:$AL16,U$42:U$78)</f>
        <v>30.49262500054623</v>
      </c>
      <c r="V408" cm="1">
        <f t="array" ref="V408">MMULT('coëfficients techniques importé'!$B16:$AL16,V$42:V$78)</f>
        <v>119.86948684488705</v>
      </c>
      <c r="W408" cm="1">
        <f t="array" ref="W408">MMULT('coëfficients techniques importé'!$B16:$AL16,W$42:W$78)</f>
        <v>85.978545913084361</v>
      </c>
      <c r="X408" cm="1">
        <f t="array" ref="X408">MMULT('coëfficients techniques importé'!$B16:$AL16,X$42:X$78)</f>
        <v>25.905473843673654</v>
      </c>
      <c r="Y408" cm="1">
        <f t="array" ref="Y408">MMULT('coëfficients techniques importé'!$B16:$AL16,Y$42:Y$78)</f>
        <v>20.930443868053409</v>
      </c>
      <c r="Z408" cm="1">
        <f t="array" ref="Z408">MMULT('coëfficients techniques importé'!$B16:$AL16,Z$42:Z$78)</f>
        <v>22.342937106921561</v>
      </c>
      <c r="AA408" cm="1">
        <f t="array" ref="AA408">MMULT('coëfficients techniques importé'!$B16:$AL16,AA$42:AA$78)</f>
        <v>19.372722961866764</v>
      </c>
      <c r="AB408" cm="1">
        <f t="array" ref="AB408">MMULT('coëfficients techniques importé'!$B16:$AL16,AB$42:AB$78)</f>
        <v>27.311763627761497</v>
      </c>
      <c r="AC408" cm="1">
        <f t="array" ref="AC408">MMULT('coëfficients techniques importé'!$B16:$AL16,AC$42:AC$78)</f>
        <v>83.355711993820776</v>
      </c>
      <c r="AD408" cm="1">
        <f t="array" ref="AD408">MMULT('coëfficients techniques importé'!$B16:$AL16,AD$42:AD$78)</f>
        <v>14.396987197848176</v>
      </c>
      <c r="AE408" cm="1">
        <f t="array" ref="AE408">MMULT('coëfficients techniques importé'!$B16:$AL16,AE$42:AE$78)</f>
        <v>8.5852993525469081</v>
      </c>
      <c r="AF408" cm="1">
        <f t="array" ref="AF408">MMULT('coëfficients techniques importé'!$B16:$AL16,AF$42:AF$78)</f>
        <v>364.75700000000001</v>
      </c>
      <c r="AG408" cm="1">
        <f t="array" ref="AG408">MMULT('coëfficients techniques importé'!$B16:$AL16,AG$42:AG$78)</f>
        <v>51.409738073059245</v>
      </c>
      <c r="AH408" cm="1">
        <f t="array" ref="AH408">MMULT('coëfficients techniques importé'!$B16:$AL16,AH$42:AH$78)</f>
        <v>2426.9945208205177</v>
      </c>
      <c r="AI408" cm="1">
        <f t="array" ref="AI408">MMULT('coëfficients techniques importé'!$B16:$AL16,AI$42:AI$78)</f>
        <v>323.17799999999994</v>
      </c>
      <c r="AJ408" cm="1">
        <f t="array" ref="AJ408">MMULT('coëfficients techniques importé'!$B16:$AL16,AJ$42:AJ$78)</f>
        <v>748.60129467191712</v>
      </c>
      <c r="AK408" cm="1">
        <f t="array" ref="AK408">MMULT('coëfficients techniques importé'!$B16:$AL16,AK$42:AK$78)</f>
        <v>132.20593219327827</v>
      </c>
      <c r="AL408" cm="1">
        <f t="array" ref="AL408">MMULT('coëfficients techniques importé'!$B16:$AL16,AL$42:AL$78)</f>
        <v>0</v>
      </c>
    </row>
    <row r="409" spans="1:38">
      <c r="A409" s="13" t="s">
        <v>23</v>
      </c>
      <c r="B409" cm="1">
        <f t="array" ref="B409">MMULT('coëfficients techniques importé'!$B17:$AL17,B$42:B$78)</f>
        <v>1.7440333790040272</v>
      </c>
      <c r="C409" cm="1">
        <f t="array" ref="C409">MMULT('coëfficients techniques importé'!$B17:$AL17,C$42:C$78)</f>
        <v>3.0444188944723612E-2</v>
      </c>
      <c r="D409" cm="1">
        <f t="array" ref="D409">MMULT('coëfficients techniques importé'!$B17:$AL17,D$42:D$78)</f>
        <v>8.7188422670399017</v>
      </c>
      <c r="E409" cm="1">
        <f t="array" ref="E409">MMULT('coëfficients techniques importé'!$B17:$AL17,E$42:E$78)</f>
        <v>0.19955690791599354</v>
      </c>
      <c r="F409" cm="1">
        <f t="array" ref="F409">MMULT('coëfficients techniques importé'!$B17:$AL17,F$42:F$78)</f>
        <v>0.71535228337590284</v>
      </c>
      <c r="G409" cm="1">
        <f t="array" ref="G409">MMULT('coëfficients techniques importé'!$B17:$AL17,G$42:G$78)</f>
        <v>1.3840170420659228</v>
      </c>
      <c r="H409" cm="1">
        <f t="array" ref="H409">MMULT('coëfficients techniques importé'!$B17:$AL17,H$42:H$78)</f>
        <v>1.0834785578858037</v>
      </c>
      <c r="I409" cm="1">
        <f t="array" ref="I409">MMULT('coëfficients techniques importé'!$B17:$AL17,I$42:I$78)</f>
        <v>0.26211271329061031</v>
      </c>
      <c r="J409" cm="1">
        <f t="array" ref="J409">MMULT('coëfficients techniques importé'!$B17:$AL17,J$42:J$78)</f>
        <v>0.35727937433009327</v>
      </c>
      <c r="K409" cm="1">
        <f t="array" ref="K409">MMULT('coëfficients techniques importé'!$B17:$AL17,K$42:K$78)</f>
        <v>1.6256569364726003</v>
      </c>
      <c r="L409" cm="1">
        <f t="array" ref="L409">MMULT('coëfficients techniques importé'!$B17:$AL17,L$42:L$78)</f>
        <v>0.1592996383745755</v>
      </c>
      <c r="M409" cm="1">
        <f t="array" ref="M409">MMULT('coëfficients techniques importé'!$B17:$AL17,M$42:M$78)</f>
        <v>8.5928595657556339E-2</v>
      </c>
      <c r="N409" cm="1">
        <f t="array" ref="N409">MMULT('coëfficients techniques importé'!$B17:$AL17,N$42:N$78)</f>
        <v>0.17554216239403525</v>
      </c>
      <c r="O409" cm="1">
        <f t="array" ref="O409">MMULT('coëfficients techniques importé'!$B17:$AL17,O$42:O$78)</f>
        <v>0.94372083767506099</v>
      </c>
      <c r="P409" cm="1">
        <f t="array" ref="P409">MMULT('coëfficients techniques importé'!$B17:$AL17,P$42:P$78)</f>
        <v>0.3891276859623734</v>
      </c>
      <c r="Q409" cm="1">
        <f t="array" ref="Q409">MMULT('coëfficients techniques importé'!$B17:$AL17,Q$42:Q$78)</f>
        <v>125.26839948395585</v>
      </c>
      <c r="R409" cm="1">
        <f t="array" ref="R409">MMULT('coëfficients techniques importé'!$B17:$AL17,R$42:R$78)</f>
        <v>1.1298720325296372</v>
      </c>
      <c r="S409" cm="1">
        <f t="array" ref="S409">MMULT('coëfficients techniques importé'!$B17:$AL17,S$42:S$78)</f>
        <v>1.2969948293377664</v>
      </c>
      <c r="T409" cm="1">
        <f t="array" ref="T409">MMULT('coëfficients techniques importé'!$B17:$AL17,T$42:T$78)</f>
        <v>18.117534982664605</v>
      </c>
      <c r="U409" cm="1">
        <f t="array" ref="U409">MMULT('coëfficients techniques importé'!$B17:$AL17,U$42:U$78)</f>
        <v>3.548735499780177</v>
      </c>
      <c r="V409" cm="1">
        <f t="array" ref="V409">MMULT('coëfficients techniques importé'!$B17:$AL17,V$42:V$78)</f>
        <v>7.0266465104390408</v>
      </c>
      <c r="W409" cm="1">
        <f t="array" ref="W409">MMULT('coëfficients techniques importé'!$B17:$AL17,W$42:W$78)</f>
        <v>7.6514853202808704</v>
      </c>
      <c r="X409" cm="1">
        <f t="array" ref="X409">MMULT('coëfficients techniques importé'!$B17:$AL17,X$42:X$78)</f>
        <v>3.6008870050111454</v>
      </c>
      <c r="Y409" cm="1">
        <f t="array" ref="Y409">MMULT('coëfficients techniques importé'!$B17:$AL17,Y$42:Y$78)</f>
        <v>1.4167477969435893</v>
      </c>
      <c r="Z409" cm="1">
        <f t="array" ref="Z409">MMULT('coëfficients techniques importé'!$B17:$AL17,Z$42:Z$78)</f>
        <v>0.91360366383992175</v>
      </c>
      <c r="AA409" cm="1">
        <f t="array" ref="AA409">MMULT('coëfficients techniques importé'!$B17:$AL17,AA$42:AA$78)</f>
        <v>4.4807975957882249</v>
      </c>
      <c r="AB409" cm="1">
        <f t="array" ref="AB409">MMULT('coëfficients techniques importé'!$B17:$AL17,AB$42:AB$78)</f>
        <v>1.8516532789991191</v>
      </c>
      <c r="AC409" cm="1">
        <f t="array" ref="AC409">MMULT('coëfficients techniques importé'!$B17:$AL17,AC$42:AC$78)</f>
        <v>1.5929920281317449</v>
      </c>
      <c r="AD409" cm="1">
        <f t="array" ref="AD409">MMULT('coëfficients techniques importé'!$B17:$AL17,AD$42:AD$78)</f>
        <v>0.26218064763897181</v>
      </c>
      <c r="AE409" cm="1">
        <f t="array" ref="AE409">MMULT('coëfficients techniques importé'!$B17:$AL17,AE$42:AE$78)</f>
        <v>0.19418251010678944</v>
      </c>
      <c r="AF409" cm="1">
        <f t="array" ref="AF409">MMULT('coëfficients techniques importé'!$B17:$AL17,AF$42:AF$78)</f>
        <v>5.8940000000000001</v>
      </c>
      <c r="AG409" cm="1">
        <f t="array" ref="AG409">MMULT('coëfficients techniques importé'!$B17:$AL17,AG$42:AG$78)</f>
        <v>3.2921881296665187</v>
      </c>
      <c r="AH409" cm="1">
        <f t="array" ref="AH409">MMULT('coëfficients techniques importé'!$B17:$AL17,AH$42:AH$78)</f>
        <v>7.0819501528172095</v>
      </c>
      <c r="AI409" cm="1">
        <f t="array" ref="AI409">MMULT('coëfficients techniques importé'!$B17:$AL17,AI$42:AI$78)</f>
        <v>2.0569999999999999</v>
      </c>
      <c r="AJ409" cm="1">
        <f t="array" ref="AJ409">MMULT('coëfficients techniques importé'!$B17:$AL17,AJ$42:AJ$78)</f>
        <v>5.0192512931034479</v>
      </c>
      <c r="AK409" cm="1">
        <f t="array" ref="AK409">MMULT('coëfficients techniques importé'!$B17:$AL17,AK$42:AK$78)</f>
        <v>0.90008710561235583</v>
      </c>
      <c r="AL409" cm="1">
        <f t="array" ref="AL409">MMULT('coëfficients techniques importé'!$B17:$AL17,AL$42:AL$78)</f>
        <v>0</v>
      </c>
    </row>
    <row r="410" spans="1:38">
      <c r="A410" s="13" t="s">
        <v>24</v>
      </c>
      <c r="B410" cm="1">
        <f t="array" ref="B410">MMULT('coëfficients techniques importé'!$B18:$AL18,B$42:B$78)</f>
        <v>0.6791828695750366</v>
      </c>
      <c r="C410" cm="1">
        <f t="array" ref="C410">MMULT('coëfficients techniques importé'!$B18:$AL18,C$42:C$78)</f>
        <v>4.8384514572864322E-2</v>
      </c>
      <c r="D410" cm="1">
        <f t="array" ref="D410">MMULT('coëfficients techniques importé'!$B18:$AL18,D$42:D$78)</f>
        <v>19.918765394369228</v>
      </c>
      <c r="E410" cm="1">
        <f t="array" ref="E410">MMULT('coëfficients techniques importé'!$B18:$AL18,E$42:E$78)</f>
        <v>1.6294646766674354</v>
      </c>
      <c r="F410" cm="1">
        <f t="array" ref="F410">MMULT('coëfficients techniques importé'!$B18:$AL18,F$42:F$78)</f>
        <v>2.7253855959737439</v>
      </c>
      <c r="G410" cm="1">
        <f t="array" ref="G410">MMULT('coëfficients techniques importé'!$B18:$AL18,G$42:G$78)</f>
        <v>8.7462391918678151</v>
      </c>
      <c r="H410" cm="1">
        <f t="array" ref="H410">MMULT('coëfficients techniques importé'!$B18:$AL18,H$42:H$78)</f>
        <v>1.6250939682385737</v>
      </c>
      <c r="I410" cm="1">
        <f t="array" ref="I410">MMULT('coëfficients techniques importé'!$B18:$AL18,I$42:I$78)</f>
        <v>1.0601400902758435</v>
      </c>
      <c r="J410" cm="1">
        <f t="array" ref="J410">MMULT('coëfficients techniques importé'!$B18:$AL18,J$42:J$78)</f>
        <v>1.0916826022345345</v>
      </c>
      <c r="K410" cm="1">
        <f t="array" ref="K410">MMULT('coëfficients techniques importé'!$B18:$AL18,K$42:K$78)</f>
        <v>12.704733860080372</v>
      </c>
      <c r="L410" cm="1">
        <f t="array" ref="L410">MMULT('coëfficients techniques importé'!$B18:$AL18,L$42:L$78)</f>
        <v>0.32770914787721789</v>
      </c>
      <c r="M410" cm="1">
        <f t="array" ref="M410">MMULT('coëfficients techniques importé'!$B18:$AL18,M$42:M$78)</f>
        <v>0.27953986182268331</v>
      </c>
      <c r="N410" cm="1">
        <f t="array" ref="N410">MMULT('coëfficients techniques importé'!$B18:$AL18,N$42:N$78)</f>
        <v>0.77142551833316264</v>
      </c>
      <c r="O410" cm="1">
        <f t="array" ref="O410">MMULT('coëfficients techniques importé'!$B18:$AL18,O$42:O$78)</f>
        <v>3.466916065125913</v>
      </c>
      <c r="P410" cm="1">
        <f t="array" ref="P410">MMULT('coëfficients techniques importé'!$B18:$AL18,P$42:P$78)</f>
        <v>5.0846782878603545</v>
      </c>
      <c r="Q410" cm="1">
        <f t="array" ref="Q410">MMULT('coëfficients techniques importé'!$B18:$AL18,Q$42:Q$78)</f>
        <v>5.6889663355879163</v>
      </c>
      <c r="R410" cm="1">
        <f t="array" ref="R410">MMULT('coëfficients techniques importé'!$B18:$AL18,R$42:R$78)</f>
        <v>92.079909867705155</v>
      </c>
      <c r="S410" cm="1">
        <f t="array" ref="S410">MMULT('coëfficients techniques importé'!$B18:$AL18,S$42:S$78)</f>
        <v>35.069007819616054</v>
      </c>
      <c r="T410" cm="1">
        <f t="array" ref="T410">MMULT('coëfficients techniques importé'!$B18:$AL18,T$42:T$78)</f>
        <v>37.713162710198119</v>
      </c>
      <c r="U410" cm="1">
        <f t="array" ref="U410">MMULT('coëfficients techniques importé'!$B18:$AL18,U$42:U$78)</f>
        <v>4.4353021317695536</v>
      </c>
      <c r="V410" cm="1">
        <f t="array" ref="V410">MMULT('coëfficients techniques importé'!$B18:$AL18,V$42:V$78)</f>
        <v>11.077489688537394</v>
      </c>
      <c r="W410" cm="1">
        <f t="array" ref="W410">MMULT('coëfficients techniques importé'!$B18:$AL18,W$42:W$78)</f>
        <v>7.4345128532647946</v>
      </c>
      <c r="X410" cm="1">
        <f t="array" ref="X410">MMULT('coëfficients techniques importé'!$B18:$AL18,X$42:X$78)</f>
        <v>3.2385472962995987</v>
      </c>
      <c r="Y410" cm="1">
        <f t="array" ref="Y410">MMULT('coëfficients techniques importé'!$B18:$AL18,Y$42:Y$78)</f>
        <v>12.255670376277298</v>
      </c>
      <c r="Z410" cm="1">
        <f t="array" ref="Z410">MMULT('coëfficients techniques importé'!$B18:$AL18,Z$42:Z$78)</f>
        <v>1.6987127638037725</v>
      </c>
      <c r="AA410" cm="1">
        <f t="array" ref="AA410">MMULT('coëfficients techniques importé'!$B18:$AL18,AA$42:AA$78)</f>
        <v>31.563882959987549</v>
      </c>
      <c r="AB410" cm="1">
        <f t="array" ref="AB410">MMULT('coëfficients techniques importé'!$B18:$AL18,AB$42:AB$78)</f>
        <v>8.5888939791123651</v>
      </c>
      <c r="AC410" cm="1">
        <f t="array" ref="AC410">MMULT('coëfficients techniques importé'!$B18:$AL18,AC$42:AC$78)</f>
        <v>10.803914437512937</v>
      </c>
      <c r="AD410" cm="1">
        <f t="array" ref="AD410">MMULT('coëfficients techniques importé'!$B18:$AL18,AD$42:AD$78)</f>
        <v>3.1506356060968312</v>
      </c>
      <c r="AE410" cm="1">
        <f t="array" ref="AE410">MMULT('coëfficients techniques importé'!$B18:$AL18,AE$42:AE$78)</f>
        <v>2.1278084904101471</v>
      </c>
      <c r="AF410" cm="1">
        <f t="array" ref="AF410">MMULT('coëfficients techniques importé'!$B18:$AL18,AF$42:AF$78)</f>
        <v>119.251</v>
      </c>
      <c r="AG410" cm="1">
        <f t="array" ref="AG410">MMULT('coëfficients techniques importé'!$B18:$AL18,AG$42:AG$78)</f>
        <v>5.3157963570701785</v>
      </c>
      <c r="AH410" cm="1">
        <f t="array" ref="AH410">MMULT('coëfficients techniques importé'!$B18:$AL18,AH$42:AH$78)</f>
        <v>5.9907478547243755</v>
      </c>
      <c r="AI410" cm="1">
        <f t="array" ref="AI410">MMULT('coëfficients techniques importé'!$B18:$AL18,AI$42:AI$78)</f>
        <v>1.897</v>
      </c>
      <c r="AJ410" cm="1">
        <f t="array" ref="AJ410">MMULT('coëfficients techniques importé'!$B18:$AL18,AJ$42:AJ$78)</f>
        <v>3.0677333417766426</v>
      </c>
      <c r="AK410" cm="1">
        <f t="array" ref="AK410">MMULT('coëfficients techniques importé'!$B18:$AL18,AK$42:AK$78)</f>
        <v>2.1450803727430929</v>
      </c>
      <c r="AL410" cm="1">
        <f t="array" ref="AL410">MMULT('coëfficients techniques importé'!$B18:$AL18,AL$42:AL$78)</f>
        <v>0</v>
      </c>
    </row>
    <row r="411" spans="1:38">
      <c r="A411" s="13" t="s">
        <v>25</v>
      </c>
      <c r="B411" cm="1">
        <f t="array" ref="B411">MMULT('coëfficients techniques importé'!$B19:$AL19,B$42:B$78)</f>
        <v>0</v>
      </c>
      <c r="C411" cm="1">
        <f t="array" ref="C411">MMULT('coëfficients techniques importé'!$B19:$AL19,C$42:C$78)</f>
        <v>0</v>
      </c>
      <c r="D411" cm="1">
        <f t="array" ref="D411">MMULT('coëfficients techniques importé'!$B19:$AL19,D$42:D$78)</f>
        <v>0</v>
      </c>
      <c r="E411" cm="1">
        <f t="array" ref="E411">MMULT('coëfficients techniques importé'!$B19:$AL19,E$42:E$78)</f>
        <v>0</v>
      </c>
      <c r="F411" cm="1">
        <f t="array" ref="F411">MMULT('coëfficients techniques importé'!$B19:$AL19,F$42:F$78)</f>
        <v>0</v>
      </c>
      <c r="G411" cm="1">
        <f t="array" ref="G411">MMULT('coëfficients techniques importé'!$B19:$AL19,G$42:G$78)</f>
        <v>0</v>
      </c>
      <c r="H411" cm="1">
        <f t="array" ref="H411">MMULT('coëfficients techniques importé'!$B19:$AL19,H$42:H$78)</f>
        <v>0</v>
      </c>
      <c r="I411" cm="1">
        <f t="array" ref="I411">MMULT('coëfficients techniques importé'!$B19:$AL19,I$42:I$78)</f>
        <v>0</v>
      </c>
      <c r="J411" cm="1">
        <f t="array" ref="J411">MMULT('coëfficients techniques importé'!$B19:$AL19,J$42:J$78)</f>
        <v>0</v>
      </c>
      <c r="K411" cm="1">
        <f t="array" ref="K411">MMULT('coëfficients techniques importé'!$B19:$AL19,K$42:K$78)</f>
        <v>0</v>
      </c>
      <c r="L411" cm="1">
        <f t="array" ref="L411">MMULT('coëfficients techniques importé'!$B19:$AL19,L$42:L$78)</f>
        <v>0</v>
      </c>
      <c r="M411" cm="1">
        <f t="array" ref="M411">MMULT('coëfficients techniques importé'!$B19:$AL19,M$42:M$78)</f>
        <v>0</v>
      </c>
      <c r="N411" cm="1">
        <f t="array" ref="N411">MMULT('coëfficients techniques importé'!$B19:$AL19,N$42:N$78)</f>
        <v>0</v>
      </c>
      <c r="O411" cm="1">
        <f t="array" ref="O411">MMULT('coëfficients techniques importé'!$B19:$AL19,O$42:O$78)</f>
        <v>0</v>
      </c>
      <c r="P411" cm="1">
        <f t="array" ref="P411">MMULT('coëfficients techniques importé'!$B19:$AL19,P$42:P$78)</f>
        <v>0</v>
      </c>
      <c r="Q411" cm="1">
        <f t="array" ref="Q411">MMULT('coëfficients techniques importé'!$B19:$AL19,Q$42:Q$78)</f>
        <v>0</v>
      </c>
      <c r="R411" cm="1">
        <f t="array" ref="R411">MMULT('coëfficients techniques importé'!$B19:$AL19,R$42:R$78)</f>
        <v>0</v>
      </c>
      <c r="S411" cm="1">
        <f t="array" ref="S411">MMULT('coëfficients techniques importé'!$B19:$AL19,S$42:S$78)</f>
        <v>0</v>
      </c>
      <c r="T411" cm="1">
        <f t="array" ref="T411">MMULT('coëfficients techniques importé'!$B19:$AL19,T$42:T$78)</f>
        <v>0</v>
      </c>
      <c r="U411" cm="1">
        <f t="array" ref="U411">MMULT('coëfficients techniques importé'!$B19:$AL19,U$42:U$78)</f>
        <v>0</v>
      </c>
      <c r="V411" cm="1">
        <f t="array" ref="V411">MMULT('coëfficients techniques importé'!$B19:$AL19,V$42:V$78)</f>
        <v>0</v>
      </c>
      <c r="W411" cm="1">
        <f t="array" ref="W411">MMULT('coëfficients techniques importé'!$B19:$AL19,W$42:W$78)</f>
        <v>0</v>
      </c>
      <c r="X411" cm="1">
        <f t="array" ref="X411">MMULT('coëfficients techniques importé'!$B19:$AL19,X$42:X$78)</f>
        <v>0</v>
      </c>
      <c r="Y411" cm="1">
        <f t="array" ref="Y411">MMULT('coëfficients techniques importé'!$B19:$AL19,Y$42:Y$78)</f>
        <v>0</v>
      </c>
      <c r="Z411" cm="1">
        <f t="array" ref="Z411">MMULT('coëfficients techniques importé'!$B19:$AL19,Z$42:Z$78)</f>
        <v>0</v>
      </c>
      <c r="AA411" cm="1">
        <f t="array" ref="AA411">MMULT('coëfficients techniques importé'!$B19:$AL19,AA$42:AA$78)</f>
        <v>0</v>
      </c>
      <c r="AB411" cm="1">
        <f t="array" ref="AB411">MMULT('coëfficients techniques importé'!$B19:$AL19,AB$42:AB$78)</f>
        <v>0</v>
      </c>
      <c r="AC411" cm="1">
        <f t="array" ref="AC411">MMULT('coëfficients techniques importé'!$B19:$AL19,AC$42:AC$78)</f>
        <v>0</v>
      </c>
      <c r="AD411" cm="1">
        <f t="array" ref="AD411">MMULT('coëfficients techniques importé'!$B19:$AL19,AD$42:AD$78)</f>
        <v>0</v>
      </c>
      <c r="AE411" cm="1">
        <f t="array" ref="AE411">MMULT('coëfficients techniques importé'!$B19:$AL19,AE$42:AE$78)</f>
        <v>0</v>
      </c>
      <c r="AF411" cm="1">
        <f t="array" ref="AF411">MMULT('coëfficients techniques importé'!$B19:$AL19,AF$42:AF$78)</f>
        <v>0</v>
      </c>
      <c r="AG411" cm="1">
        <f t="array" ref="AG411">MMULT('coëfficients techniques importé'!$B19:$AL19,AG$42:AG$78)</f>
        <v>0</v>
      </c>
      <c r="AH411" cm="1">
        <f t="array" ref="AH411">MMULT('coëfficients techniques importé'!$B19:$AL19,AH$42:AH$78)</f>
        <v>0</v>
      </c>
      <c r="AI411" cm="1">
        <f t="array" ref="AI411">MMULT('coëfficients techniques importé'!$B19:$AL19,AI$42:AI$78)</f>
        <v>0</v>
      </c>
      <c r="AJ411" cm="1">
        <f t="array" ref="AJ411">MMULT('coëfficients techniques importé'!$B19:$AL19,AJ$42:AJ$78)</f>
        <v>0</v>
      </c>
      <c r="AK411" cm="1">
        <f t="array" ref="AK411">MMULT('coëfficients techniques importé'!$B19:$AL19,AK$42:AK$78)</f>
        <v>0</v>
      </c>
      <c r="AL411" cm="1">
        <f t="array" ref="AL411">MMULT('coëfficients techniques importé'!$B19:$AL19,AL$42:AL$78)</f>
        <v>0</v>
      </c>
    </row>
    <row r="412" spans="1:38">
      <c r="A412" s="13" t="s">
        <v>26</v>
      </c>
      <c r="B412" cm="1">
        <f t="array" ref="B412">MMULT('coëfficients techniques importé'!$B20:$AL20,B$42:B$78)</f>
        <v>58.941857934731047</v>
      </c>
      <c r="C412" cm="1">
        <f t="array" ref="C412">MMULT('coëfficients techniques importé'!$B20:$AL20,C$42:C$78)</f>
        <v>1.0331317065326631</v>
      </c>
      <c r="D412" cm="1">
        <f t="array" ref="D412">MMULT('coëfficients techniques importé'!$B20:$AL20,D$42:D$78)</f>
        <v>416.82947866574165</v>
      </c>
      <c r="E412" cm="1">
        <f t="array" ref="E412">MMULT('coëfficients techniques importé'!$B20:$AL20,E$42:E$78)</f>
        <v>21.053441338622203</v>
      </c>
      <c r="F412" cm="1">
        <f t="array" ref="F412">MMULT('coëfficients techniques importé'!$B20:$AL20,F$42:F$78)</f>
        <v>12.208060575924858</v>
      </c>
      <c r="G412" cm="1">
        <f t="array" ref="G412">MMULT('coëfficients techniques importé'!$B20:$AL20,G$42:G$78)</f>
        <v>28.181551678927697</v>
      </c>
      <c r="H412" cm="1">
        <f t="array" ref="H412">MMULT('coëfficients techniques importé'!$B20:$AL20,H$42:H$78)</f>
        <v>15.263583150442468</v>
      </c>
      <c r="I412" cm="1">
        <f t="array" ref="I412">MMULT('coëfficients techniques importé'!$B20:$AL20,I$42:I$78)</f>
        <v>16.054798595709123</v>
      </c>
      <c r="J412" cm="1">
        <f t="array" ref="J412">MMULT('coëfficients techniques importé'!$B20:$AL20,J$42:J$78)</f>
        <v>9.8739277649196033</v>
      </c>
      <c r="K412" cm="1">
        <f t="array" ref="K412">MMULT('coëfficients techniques importé'!$B20:$AL20,K$42:K$78)</f>
        <v>28.40789851615132</v>
      </c>
      <c r="L412" cm="1">
        <f t="array" ref="L412">MMULT('coëfficients techniques importé'!$B20:$AL20,L$42:L$78)</f>
        <v>7.8902563542053059</v>
      </c>
      <c r="M412" cm="1">
        <f t="array" ref="M412">MMULT('coëfficients techniques importé'!$B20:$AL20,M$42:M$78)</f>
        <v>7.1056486368917193</v>
      </c>
      <c r="N412" cm="1">
        <f t="array" ref="N412">MMULT('coëfficients techniques importé'!$B20:$AL20,N$42:N$78)</f>
        <v>20.066492010775189</v>
      </c>
      <c r="O412" cm="1">
        <f t="array" ref="O412">MMULT('coëfficients techniques importé'!$B20:$AL20,O$42:O$78)</f>
        <v>78.357644357492305</v>
      </c>
      <c r="P412" cm="1">
        <f t="array" ref="P412">MMULT('coëfficients techniques importé'!$B20:$AL20,P$42:P$78)</f>
        <v>150.06783820642141</v>
      </c>
      <c r="Q412" cm="1">
        <f t="array" ref="Q412">MMULT('coëfficients techniques importé'!$B20:$AL20,Q$42:Q$78)</f>
        <v>32.873553678145029</v>
      </c>
      <c r="R412" cm="1">
        <f t="array" ref="R412">MMULT('coëfficients techniques importé'!$B20:$AL20,R$42:R$78)</f>
        <v>19.94103938262413</v>
      </c>
      <c r="S412" cm="1">
        <f t="array" ref="S412">MMULT('coëfficients techniques importé'!$B20:$AL20,S$42:S$78)</f>
        <v>801.5466035782772</v>
      </c>
      <c r="T412" cm="1">
        <f t="array" ref="T412">MMULT('coëfficients techniques importé'!$B20:$AL20,T$42:T$78)</f>
        <v>832.02816315960411</v>
      </c>
      <c r="U412" cm="1">
        <f t="array" ref="U412">MMULT('coëfficients techniques importé'!$B20:$AL20,U$42:U$78)</f>
        <v>60.714897586510403</v>
      </c>
      <c r="V412" cm="1">
        <f t="array" ref="V412">MMULT('coëfficients techniques importé'!$B20:$AL20,V$42:V$78)</f>
        <v>413.07479314750532</v>
      </c>
      <c r="W412" cm="1">
        <f t="array" ref="W412">MMULT('coëfficients techniques importé'!$B20:$AL20,W$42:W$78)</f>
        <v>77.598176726066256</v>
      </c>
      <c r="X412" cm="1">
        <f t="array" ref="X412">MMULT('coëfficients techniques importé'!$B20:$AL20,X$42:X$78)</f>
        <v>31.245809290004463</v>
      </c>
      <c r="Y412" cm="1">
        <f t="array" ref="Y412">MMULT('coëfficients techniques importé'!$B20:$AL20,Y$42:Y$78)</f>
        <v>57.098678569497814</v>
      </c>
      <c r="Z412" cm="1">
        <f t="array" ref="Z412">MMULT('coëfficients techniques importé'!$B20:$AL20,Z$42:Z$78)</f>
        <v>16.988590574248835</v>
      </c>
      <c r="AA412" cm="1">
        <f t="array" ref="AA412">MMULT('coëfficients techniques importé'!$B20:$AL20,AA$42:AA$78)</f>
        <v>57.175661650942985</v>
      </c>
      <c r="AB412" cm="1">
        <f t="array" ref="AB412">MMULT('coëfficients techniques importé'!$B20:$AL20,AB$42:AB$78)</f>
        <v>36.450400280059668</v>
      </c>
      <c r="AC412" cm="1">
        <f t="array" ref="AC412">MMULT('coëfficients techniques importé'!$B20:$AL20,AC$42:AC$78)</f>
        <v>60.045346756970119</v>
      </c>
      <c r="AD412" cm="1">
        <f t="array" ref="AD412">MMULT('coëfficients techniques importé'!$B20:$AL20,AD$42:AD$78)</f>
        <v>7.3914228129109372</v>
      </c>
      <c r="AE412" cm="1">
        <f t="array" ref="AE412">MMULT('coëfficients techniques importé'!$B20:$AL20,AE$42:AE$78)</f>
        <v>10.250130823786186</v>
      </c>
      <c r="AF412" cm="1">
        <f t="array" ref="AF412">MMULT('coëfficients techniques importé'!$B20:$AL20,AF$42:AF$78)</f>
        <v>92.356999999999999</v>
      </c>
      <c r="AG412" cm="1">
        <f t="array" ref="AG412">MMULT('coëfficients techniques importé'!$B20:$AL20,AG$42:AG$78)</f>
        <v>84.214188896372846</v>
      </c>
      <c r="AH412" cm="1">
        <f t="array" ref="AH412">MMULT('coëfficients techniques importé'!$B20:$AL20,AH$42:AH$78)</f>
        <v>355.85382372064794</v>
      </c>
      <c r="AI412" cm="1">
        <f t="array" ref="AI412">MMULT('coëfficients techniques importé'!$B20:$AL20,AI$42:AI$78)</f>
        <v>56.178000000000004</v>
      </c>
      <c r="AJ412" cm="1">
        <f t="array" ref="AJ412">MMULT('coëfficients techniques importé'!$B20:$AL20,AJ$42:AJ$78)</f>
        <v>95.270759935433531</v>
      </c>
      <c r="AK412" cm="1">
        <f t="array" ref="AK412">MMULT('coëfficients techniques importé'!$B20:$AL20,AK$42:AK$78)</f>
        <v>46.198688286599953</v>
      </c>
      <c r="AL412" cm="1">
        <f t="array" ref="AL412">MMULT('coëfficients techniques importé'!$B20:$AL20,AL$42:AL$78)</f>
        <v>0</v>
      </c>
    </row>
    <row r="413" spans="1:38">
      <c r="A413" s="13" t="s">
        <v>27</v>
      </c>
      <c r="B413" cm="1">
        <f t="array" ref="B413">MMULT('coëfficients techniques importé'!$B21:$AL21,B$42:B$78)</f>
        <v>51.092041143072208</v>
      </c>
      <c r="C413" cm="1">
        <f t="array" ref="C413">MMULT('coëfficients techniques importé'!$B21:$AL21,C$42:C$78)</f>
        <v>1.2742048321608037</v>
      </c>
      <c r="D413" cm="1">
        <f t="array" ref="D413">MMULT('coëfficients techniques importé'!$B21:$AL21,D$42:D$78)</f>
        <v>518.41634307954223</v>
      </c>
      <c r="E413" cm="1">
        <f t="array" ref="E413">MMULT('coëfficients techniques importé'!$B21:$AL21,E$42:E$78)</f>
        <v>18.663072173782595</v>
      </c>
      <c r="F413" cm="1">
        <f t="array" ref="F413">MMULT('coëfficients techniques importé'!$B21:$AL21,F$42:F$78)</f>
        <v>18.97877925571942</v>
      </c>
      <c r="G413" cm="1">
        <f t="array" ref="G413">MMULT('coëfficients techniques importé'!$B21:$AL21,G$42:G$78)</f>
        <v>69.63601758895102</v>
      </c>
      <c r="H413" cm="1">
        <f t="array" ref="H413">MMULT('coëfficients techniques importé'!$B21:$AL21,H$42:H$78)</f>
        <v>28.121080871863239</v>
      </c>
      <c r="I413" cm="1">
        <f t="array" ref="I413">MMULT('coëfficients techniques importé'!$B21:$AL21,I$42:I$78)</f>
        <v>13.329416104764565</v>
      </c>
      <c r="J413" cm="1">
        <f t="array" ref="J413">MMULT('coëfficients techniques importé'!$B21:$AL21,J$42:J$78)</f>
        <v>15.089088409483141</v>
      </c>
      <c r="K413" cm="1">
        <f t="array" ref="K413">MMULT('coëfficients techniques importé'!$B21:$AL21,K$42:K$78)</f>
        <v>26.828551011751735</v>
      </c>
      <c r="L413" cm="1">
        <f t="array" ref="L413">MMULT('coëfficients techniques importé'!$B21:$AL21,L$42:L$78)</f>
        <v>6.0821315948339167</v>
      </c>
      <c r="M413" cm="1">
        <f t="array" ref="M413">MMULT('coëfficients techniques importé'!$B21:$AL21,M$42:M$78)</f>
        <v>5.2011433663460584</v>
      </c>
      <c r="N413" cm="1">
        <f t="array" ref="N413">MMULT('coëfficients techniques importé'!$B21:$AL21,N$42:N$78)</f>
        <v>13.412946915151661</v>
      </c>
      <c r="O413" cm="1">
        <f t="array" ref="O413">MMULT('coëfficients techniques importé'!$B21:$AL21,O$42:O$78)</f>
        <v>71.545115635479007</v>
      </c>
      <c r="P413" cm="1">
        <f t="array" ref="P413">MMULT('coëfficients techniques importé'!$B21:$AL21,P$42:P$78)</f>
        <v>88.05228723220165</v>
      </c>
      <c r="Q413" cm="1">
        <f t="array" ref="Q413">MMULT('coëfficients techniques importé'!$B21:$AL21,Q$42:Q$78)</f>
        <v>98.848568583365605</v>
      </c>
      <c r="R413" cm="1">
        <f t="array" ref="R413">MMULT('coëfficients techniques importé'!$B21:$AL21,R$42:R$78)</f>
        <v>43.953641074394355</v>
      </c>
      <c r="S413" cm="1">
        <f t="array" ref="S413">MMULT('coëfficients techniques importé'!$B21:$AL21,S$42:S$78)</f>
        <v>717.74493356530115</v>
      </c>
      <c r="T413" cm="1">
        <f t="array" ref="T413">MMULT('coëfficients techniques importé'!$B21:$AL21,T$42:T$78)</f>
        <v>4460.3477839984134</v>
      </c>
      <c r="U413" cm="1">
        <f t="array" ref="U413">MMULT('coëfficients techniques importé'!$B21:$AL21,U$42:U$78)</f>
        <v>2070.722964213162</v>
      </c>
      <c r="V413" cm="1">
        <f t="array" ref="V413">MMULT('coëfficients techniques importé'!$B21:$AL21,V$42:V$78)</f>
        <v>469.46241388753009</v>
      </c>
      <c r="W413" cm="1">
        <f t="array" ref="W413">MMULT('coëfficients techniques importé'!$B21:$AL21,W$42:W$78)</f>
        <v>204.14749634751129</v>
      </c>
      <c r="X413" cm="1">
        <f t="array" ref="X413">MMULT('coëfficients techniques importé'!$B21:$AL21,X$42:X$78)</f>
        <v>65.770466184592081</v>
      </c>
      <c r="Y413" cm="1">
        <f t="array" ref="Y413">MMULT('coëfficients techniques importé'!$B21:$AL21,Y$42:Y$78)</f>
        <v>147.8464538709313</v>
      </c>
      <c r="Z413" cm="1">
        <f t="array" ref="Z413">MMULT('coëfficients techniques importé'!$B21:$AL21,Z$42:Z$78)</f>
        <v>158.37357305183829</v>
      </c>
      <c r="AA413" cm="1">
        <f t="array" ref="AA413">MMULT('coëfficients techniques importé'!$B21:$AL21,AA$42:AA$78)</f>
        <v>130.4260485886854</v>
      </c>
      <c r="AB413" cm="1">
        <f t="array" ref="AB413">MMULT('coëfficients techniques importé'!$B21:$AL21,AB$42:AB$78)</f>
        <v>127.57468965555175</v>
      </c>
      <c r="AC413" cm="1">
        <f t="array" ref="AC413">MMULT('coëfficients techniques importé'!$B21:$AL21,AC$42:AC$78)</f>
        <v>204.8821888737989</v>
      </c>
      <c r="AD413" cm="1">
        <f t="array" ref="AD413">MMULT('coëfficients techniques importé'!$B21:$AL21,AD$42:AD$78)</f>
        <v>21.087366172145842</v>
      </c>
      <c r="AE413" cm="1">
        <f t="array" ref="AE413">MMULT('coëfficients techniques importé'!$B21:$AL21,AE$42:AE$78)</f>
        <v>33.595396275311131</v>
      </c>
      <c r="AF413" cm="1">
        <f t="array" ref="AF413">MMULT('coëfficients techniques importé'!$B21:$AL21,AF$42:AF$78)</f>
        <v>655.54899999999998</v>
      </c>
      <c r="AG413" cm="1">
        <f t="array" ref="AG413">MMULT('coëfficients techniques importé'!$B21:$AL21,AG$42:AG$78)</f>
        <v>234.52354083606812</v>
      </c>
      <c r="AH413" cm="1">
        <f t="array" ref="AH413">MMULT('coëfficients techniques importé'!$B21:$AL21,AH$42:AH$78)</f>
        <v>321.27829947536361</v>
      </c>
      <c r="AI413" cm="1">
        <f t="array" ref="AI413">MMULT('coëfficients techniques importé'!$B21:$AL21,AI$42:AI$78)</f>
        <v>91.406999999999996</v>
      </c>
      <c r="AJ413" cm="1">
        <f t="array" ref="AJ413">MMULT('coëfficients techniques importé'!$B21:$AL21,AJ$42:AJ$78)</f>
        <v>186.36831192330069</v>
      </c>
      <c r="AK413" cm="1">
        <f t="array" ref="AK413">MMULT('coëfficients techniques importé'!$B21:$AL21,AK$42:AK$78)</f>
        <v>124.75887380443771</v>
      </c>
      <c r="AL413" cm="1">
        <f t="array" ref="AL413">MMULT('coëfficients techniques importé'!$B21:$AL21,AL$42:AL$78)</f>
        <v>0</v>
      </c>
    </row>
    <row r="414" spans="1:38">
      <c r="A414" s="13" t="s">
        <v>28</v>
      </c>
      <c r="B414" cm="1">
        <f t="array" ref="B414">MMULT('coëfficients techniques importé'!$B22:$AL22,B$42:B$78)</f>
        <v>0</v>
      </c>
      <c r="C414" cm="1">
        <f t="array" ref="C414">MMULT('coëfficients techniques importé'!$B22:$AL22,C$42:C$78)</f>
        <v>0</v>
      </c>
      <c r="D414" cm="1">
        <f t="array" ref="D414">MMULT('coëfficients techniques importé'!$B22:$AL22,D$42:D$78)</f>
        <v>0</v>
      </c>
      <c r="E414" cm="1">
        <f t="array" ref="E414">MMULT('coëfficients techniques importé'!$B22:$AL22,E$42:E$78)</f>
        <v>0</v>
      </c>
      <c r="F414" cm="1">
        <f t="array" ref="F414">MMULT('coëfficients techniques importé'!$B22:$AL22,F$42:F$78)</f>
        <v>0</v>
      </c>
      <c r="G414" cm="1">
        <f t="array" ref="G414">MMULT('coëfficients techniques importé'!$B22:$AL22,G$42:G$78)</f>
        <v>0</v>
      </c>
      <c r="H414" cm="1">
        <f t="array" ref="H414">MMULT('coëfficients techniques importé'!$B22:$AL22,H$42:H$78)</f>
        <v>0</v>
      </c>
      <c r="I414" cm="1">
        <f t="array" ref="I414">MMULT('coëfficients techniques importé'!$B22:$AL22,I$42:I$78)</f>
        <v>0</v>
      </c>
      <c r="J414" cm="1">
        <f t="array" ref="J414">MMULT('coëfficients techniques importé'!$B22:$AL22,J$42:J$78)</f>
        <v>0</v>
      </c>
      <c r="K414" cm="1">
        <f t="array" ref="K414">MMULT('coëfficients techniques importé'!$B22:$AL22,K$42:K$78)</f>
        <v>0</v>
      </c>
      <c r="L414" cm="1">
        <f t="array" ref="L414">MMULT('coëfficients techniques importé'!$B22:$AL22,L$42:L$78)</f>
        <v>0</v>
      </c>
      <c r="M414" cm="1">
        <f t="array" ref="M414">MMULT('coëfficients techniques importé'!$B22:$AL22,M$42:M$78)</f>
        <v>0</v>
      </c>
      <c r="N414" cm="1">
        <f t="array" ref="N414">MMULT('coëfficients techniques importé'!$B22:$AL22,N$42:N$78)</f>
        <v>0</v>
      </c>
      <c r="O414" cm="1">
        <f t="array" ref="O414">MMULT('coëfficients techniques importé'!$B22:$AL22,O$42:O$78)</f>
        <v>0</v>
      </c>
      <c r="P414" cm="1">
        <f t="array" ref="P414">MMULT('coëfficients techniques importé'!$B22:$AL22,P$42:P$78)</f>
        <v>0</v>
      </c>
      <c r="Q414" cm="1">
        <f t="array" ref="Q414">MMULT('coëfficients techniques importé'!$B22:$AL22,Q$42:Q$78)</f>
        <v>0</v>
      </c>
      <c r="R414" cm="1">
        <f t="array" ref="R414">MMULT('coëfficients techniques importé'!$B22:$AL22,R$42:R$78)</f>
        <v>0</v>
      </c>
      <c r="S414" cm="1">
        <f t="array" ref="S414">MMULT('coëfficients techniques importé'!$B22:$AL22,S$42:S$78)</f>
        <v>0</v>
      </c>
      <c r="T414" cm="1">
        <f t="array" ref="T414">MMULT('coëfficients techniques importé'!$B22:$AL22,T$42:T$78)</f>
        <v>0</v>
      </c>
      <c r="U414" cm="1">
        <f t="array" ref="U414">MMULT('coëfficients techniques importé'!$B22:$AL22,U$42:U$78)</f>
        <v>0</v>
      </c>
      <c r="V414" cm="1">
        <f t="array" ref="V414">MMULT('coëfficients techniques importé'!$B22:$AL22,V$42:V$78)</f>
        <v>0</v>
      </c>
      <c r="W414" cm="1">
        <f t="array" ref="W414">MMULT('coëfficients techniques importé'!$B22:$AL22,W$42:W$78)</f>
        <v>0</v>
      </c>
      <c r="X414" cm="1">
        <f t="array" ref="X414">MMULT('coëfficients techniques importé'!$B22:$AL22,X$42:X$78)</f>
        <v>0</v>
      </c>
      <c r="Y414" cm="1">
        <f t="array" ref="Y414">MMULT('coëfficients techniques importé'!$B22:$AL22,Y$42:Y$78)</f>
        <v>0</v>
      </c>
      <c r="Z414" cm="1">
        <f t="array" ref="Z414">MMULT('coëfficients techniques importé'!$B22:$AL22,Z$42:Z$78)</f>
        <v>0</v>
      </c>
      <c r="AA414" cm="1">
        <f t="array" ref="AA414">MMULT('coëfficients techniques importé'!$B22:$AL22,AA$42:AA$78)</f>
        <v>0</v>
      </c>
      <c r="AB414" cm="1">
        <f t="array" ref="AB414">MMULT('coëfficients techniques importé'!$B22:$AL22,AB$42:AB$78)</f>
        <v>0</v>
      </c>
      <c r="AC414" cm="1">
        <f t="array" ref="AC414">MMULT('coëfficients techniques importé'!$B22:$AL22,AC$42:AC$78)</f>
        <v>0</v>
      </c>
      <c r="AD414" cm="1">
        <f t="array" ref="AD414">MMULT('coëfficients techniques importé'!$B22:$AL22,AD$42:AD$78)</f>
        <v>0</v>
      </c>
      <c r="AE414" cm="1">
        <f t="array" ref="AE414">MMULT('coëfficients techniques importé'!$B22:$AL22,AE$42:AE$78)</f>
        <v>0</v>
      </c>
      <c r="AF414" cm="1">
        <f t="array" ref="AF414">MMULT('coëfficients techniques importé'!$B22:$AL22,AF$42:AF$78)</f>
        <v>0</v>
      </c>
      <c r="AG414" cm="1">
        <f t="array" ref="AG414">MMULT('coëfficients techniques importé'!$B22:$AL22,AG$42:AG$78)</f>
        <v>0</v>
      </c>
      <c r="AH414" cm="1">
        <f t="array" ref="AH414">MMULT('coëfficients techniques importé'!$B22:$AL22,AH$42:AH$78)</f>
        <v>0</v>
      </c>
      <c r="AI414" cm="1">
        <f t="array" ref="AI414">MMULT('coëfficients techniques importé'!$B22:$AL22,AI$42:AI$78)</f>
        <v>0</v>
      </c>
      <c r="AJ414" cm="1">
        <f t="array" ref="AJ414">MMULT('coëfficients techniques importé'!$B22:$AL22,AJ$42:AJ$78)</f>
        <v>0</v>
      </c>
      <c r="AK414" cm="1">
        <f t="array" ref="AK414">MMULT('coëfficients techniques importé'!$B22:$AL22,AK$42:AK$78)</f>
        <v>0</v>
      </c>
      <c r="AL414" cm="1">
        <f t="array" ref="AL414">MMULT('coëfficients techniques importé'!$B22:$AL22,AL$42:AL$78)</f>
        <v>0</v>
      </c>
    </row>
    <row r="415" spans="1:38">
      <c r="A415" s="13" t="s">
        <v>29</v>
      </c>
      <c r="B415" cm="1">
        <f t="array" ref="B415">MMULT('coëfficients techniques importé'!$B23:$AL23,B$42:B$78)</f>
        <v>1.954219301690066</v>
      </c>
      <c r="C415" cm="1">
        <f t="array" ref="C415">MMULT('coëfficients techniques importé'!$B23:$AL23,C$42:C$78)</f>
        <v>6.7955778894472353E-5</v>
      </c>
      <c r="D415" cm="1">
        <f t="array" ref="D415">MMULT('coëfficients techniques importé'!$B23:$AL23,D$42:D$78)</f>
        <v>4.3115919498011035</v>
      </c>
      <c r="E415" cm="1">
        <f t="array" ref="E415">MMULT('coëfficients techniques importé'!$B23:$AL23,E$42:E$78)</f>
        <v>0.30646239429956146</v>
      </c>
      <c r="F415" cm="1">
        <f t="array" ref="F415">MMULT('coëfficients techniques importé'!$B23:$AL23,F$42:F$78)</f>
        <v>0.30478963651094443</v>
      </c>
      <c r="G415" cm="1">
        <f t="array" ref="G415">MMULT('coëfficients techniques importé'!$B23:$AL23,G$42:G$78)</f>
        <v>0.36068100539522857</v>
      </c>
      <c r="H415" cm="1">
        <f t="array" ref="H415">MMULT('coëfficients techniques importé'!$B23:$AL23,H$42:H$78)</f>
        <v>0.15848986107406951</v>
      </c>
      <c r="I415" cm="1">
        <f t="array" ref="I415">MMULT('coëfficients techniques importé'!$B23:$AL23,I$42:I$78)</f>
        <v>0.17902435218723889</v>
      </c>
      <c r="J415" cm="1">
        <f t="array" ref="J415">MMULT('coëfficients techniques importé'!$B23:$AL23,J$42:J$78)</f>
        <v>0.16226011699518567</v>
      </c>
      <c r="K415" cm="1">
        <f t="array" ref="K415">MMULT('coëfficients techniques importé'!$B23:$AL23,K$42:K$78)</f>
        <v>0.30821655243763835</v>
      </c>
      <c r="L415" cm="1">
        <f t="array" ref="L415">MMULT('coëfficients techniques importé'!$B23:$AL23,L$42:L$78)</f>
        <v>0.22023728983934743</v>
      </c>
      <c r="M415" cm="1">
        <f t="array" ref="M415">MMULT('coëfficients techniques importé'!$B23:$AL23,M$42:M$78)</f>
        <v>0.10230813436815533</v>
      </c>
      <c r="N415" cm="1">
        <f t="array" ref="N415">MMULT('coëfficients techniques importé'!$B23:$AL23,N$42:N$78)</f>
        <v>0.13019948470534154</v>
      </c>
      <c r="O415" cm="1">
        <f t="array" ref="O415">MMULT('coëfficients techniques importé'!$B23:$AL23,O$42:O$78)</f>
        <v>0.94695372109277431</v>
      </c>
      <c r="P415" cm="1">
        <f t="array" ref="P415">MMULT('coëfficients techniques importé'!$B23:$AL23,P$42:P$78)</f>
        <v>1.3104840948093697</v>
      </c>
      <c r="Q415" cm="1">
        <f t="array" ref="Q415">MMULT('coëfficients techniques importé'!$B23:$AL23,Q$42:Q$78)</f>
        <v>1.3505632529216083</v>
      </c>
      <c r="R415" cm="1">
        <f t="array" ref="R415">MMULT('coëfficients techniques importé'!$B23:$AL23,R$42:R$78)</f>
        <v>2.4142858324265499</v>
      </c>
      <c r="S415" cm="1">
        <f t="array" ref="S415">MMULT('coëfficients techniques importé'!$B23:$AL23,S$42:S$78)</f>
        <v>6.8831143286296594</v>
      </c>
      <c r="T415" cm="1">
        <f t="array" ref="T415">MMULT('coëfficients techniques importé'!$B23:$AL23,T$42:T$78)</f>
        <v>122.27376913821122</v>
      </c>
      <c r="U415" cm="1">
        <f t="array" ref="U415">MMULT('coëfficients techniques importé'!$B23:$AL23,U$42:U$78)</f>
        <v>8.3410098075770165</v>
      </c>
      <c r="V415" cm="1">
        <f t="array" ref="V415">MMULT('coëfficients techniques importé'!$B23:$AL23,V$42:V$78)</f>
        <v>12.489070067483564</v>
      </c>
      <c r="W415" cm="1">
        <f t="array" ref="W415">MMULT('coëfficients techniques importé'!$B23:$AL23,W$42:W$78)</f>
        <v>326.07114762959225</v>
      </c>
      <c r="X415" cm="1">
        <f t="array" ref="X415">MMULT('coëfficients techniques importé'!$B23:$AL23,X$42:X$78)</f>
        <v>38.663607475060189</v>
      </c>
      <c r="Y415" cm="1">
        <f t="array" ref="Y415">MMULT('coëfficients techniques importé'!$B23:$AL23,Y$42:Y$78)</f>
        <v>67.711990744940891</v>
      </c>
      <c r="Z415" cm="1">
        <f t="array" ref="Z415">MMULT('coëfficients techniques importé'!$B23:$AL23,Z$42:Z$78)</f>
        <v>68.905027011516793</v>
      </c>
      <c r="AA415" cm="1">
        <f t="array" ref="AA415">MMULT('coëfficients techniques importé'!$B23:$AL23,AA$42:AA$78)</f>
        <v>27.833513979252373</v>
      </c>
      <c r="AB415" cm="1">
        <f t="array" ref="AB415">MMULT('coëfficients techniques importé'!$B23:$AL23,AB$42:AB$78)</f>
        <v>89.731760054501976</v>
      </c>
      <c r="AC415" cm="1">
        <f t="array" ref="AC415">MMULT('coëfficients techniques importé'!$B23:$AL23,AC$42:AC$78)</f>
        <v>102.89306934041925</v>
      </c>
      <c r="AD415" cm="1">
        <f t="array" ref="AD415">MMULT('coëfficients techniques importé'!$B23:$AL23,AD$42:AD$78)</f>
        <v>20.489488692169747</v>
      </c>
      <c r="AE415" cm="1">
        <f t="array" ref="AE415">MMULT('coëfficients techniques importé'!$B23:$AL23,AE$42:AE$78)</f>
        <v>15.574047689554762</v>
      </c>
      <c r="AF415" cm="1">
        <f t="array" ref="AF415">MMULT('coëfficients techniques importé'!$B23:$AL23,AF$42:AF$78)</f>
        <v>92.064999999999998</v>
      </c>
      <c r="AG415" cm="1">
        <f t="array" ref="AG415">MMULT('coëfficients techniques importé'!$B23:$AL23,AG$42:AG$78)</f>
        <v>59.092337350778884</v>
      </c>
      <c r="AH415" cm="1">
        <f t="array" ref="AH415">MMULT('coëfficients techniques importé'!$B23:$AL23,AH$42:AH$78)</f>
        <v>40.84497744887225</v>
      </c>
      <c r="AI415" cm="1">
        <f t="array" ref="AI415">MMULT('coëfficients techniques importé'!$B23:$AL23,AI$42:AI$78)</f>
        <v>19.841000000000001</v>
      </c>
      <c r="AJ415" cm="1">
        <f t="array" ref="AJ415">MMULT('coëfficients techniques importé'!$B23:$AL23,AJ$42:AJ$78)</f>
        <v>68.031303823116218</v>
      </c>
      <c r="AK415" cm="1">
        <f t="array" ref="AK415">MMULT('coëfficients techniques importé'!$B23:$AL23,AK$42:AK$78)</f>
        <v>36.231108411572762</v>
      </c>
      <c r="AL415" cm="1">
        <f t="array" ref="AL415">MMULT('coëfficients techniques importé'!$B23:$AL23,AL$42:AL$78)</f>
        <v>0</v>
      </c>
    </row>
    <row r="416" spans="1:38">
      <c r="A416" s="13" t="s">
        <v>30</v>
      </c>
      <c r="B416" cm="1">
        <f t="array" ref="B416">MMULT('coëfficients techniques importé'!$B24:$AL24,B$42:B$78)</f>
        <v>0.43311632762449653</v>
      </c>
      <c r="C416" cm="1">
        <f t="array" ref="C416">MMULT('coëfficients techniques importé'!$B24:$AL24,C$42:C$78)</f>
        <v>2.2085628140703514E-2</v>
      </c>
      <c r="D416" cm="1">
        <f t="array" ref="D416">MMULT('coëfficients techniques importé'!$B24:$AL24,D$42:D$78)</f>
        <v>6.3125235288741175</v>
      </c>
      <c r="E416" cm="1">
        <f t="array" ref="E416">MMULT('coëfficients techniques importé'!$B24:$AL24,E$42:E$78)</f>
        <v>0.41618118295638123</v>
      </c>
      <c r="F416" cm="1">
        <f t="array" ref="F416">MMULT('coëfficients techniques importé'!$B24:$AL24,F$42:F$78)</f>
        <v>0.28284589025294549</v>
      </c>
      <c r="G416" cm="1">
        <f t="array" ref="G416">MMULT('coëfficients techniques importé'!$B24:$AL24,G$42:G$78)</f>
        <v>1.5175754204625285</v>
      </c>
      <c r="H416" cm="1">
        <f t="array" ref="H416">MMULT('coëfficients techniques importé'!$B24:$AL24,H$42:H$78)</f>
        <v>0.44555531870529741</v>
      </c>
      <c r="I416" cm="1">
        <f t="array" ref="I416">MMULT('coëfficients techniques importé'!$B24:$AL24,I$42:I$78)</f>
        <v>0.51411581610476487</v>
      </c>
      <c r="J416" cm="1">
        <f t="array" ref="J416">MMULT('coëfficients techniques importé'!$B24:$AL24,J$42:J$78)</f>
        <v>0.16107889799255146</v>
      </c>
      <c r="K416" cm="1">
        <f t="array" ref="K416">MMULT('coëfficients techniques importé'!$B24:$AL24,K$42:K$78)</f>
        <v>0.42797750063855455</v>
      </c>
      <c r="L416" cm="1">
        <f t="array" ref="L416">MMULT('coëfficients techniques importé'!$B24:$AL24,L$42:L$78)</f>
        <v>0.18847584725770869</v>
      </c>
      <c r="M416" cm="1">
        <f t="array" ref="M416">MMULT('coëfficients techniques importé'!$B24:$AL24,M$42:M$78)</f>
        <v>0.20352856499380995</v>
      </c>
      <c r="N416" cm="1">
        <f t="array" ref="N416">MMULT('coëfficients techniques importé'!$B24:$AL24,N$42:N$78)</f>
        <v>0.56185491918598685</v>
      </c>
      <c r="O416" cm="1">
        <f t="array" ref="O416">MMULT('coëfficients techniques importé'!$B24:$AL24,O$42:O$78)</f>
        <v>1.7200345383720166</v>
      </c>
      <c r="P416" cm="1">
        <f t="array" ref="P416">MMULT('coëfficients techniques importé'!$B24:$AL24,P$42:P$78)</f>
        <v>2.4713625601091151</v>
      </c>
      <c r="Q416" cm="1">
        <f t="array" ref="Q416">MMULT('coëfficients techniques importé'!$B24:$AL24,Q$42:Q$78)</f>
        <v>3.9563062290272364</v>
      </c>
      <c r="R416" cm="1">
        <f t="array" ref="R416">MMULT('coëfficients techniques importé'!$B24:$AL24,R$42:R$78)</f>
        <v>2.0752751617891296</v>
      </c>
      <c r="S416" cm="1">
        <f t="array" ref="S416">MMULT('coëfficients techniques importé'!$B24:$AL24,S$42:S$78)</f>
        <v>24.389125381905664</v>
      </c>
      <c r="T416" cm="1">
        <f t="array" ref="T416">MMULT('coëfficients techniques importé'!$B24:$AL24,T$42:T$78)</f>
        <v>170.18878194879144</v>
      </c>
      <c r="U416" cm="1">
        <f t="array" ref="U416">MMULT('coëfficients techniques importé'!$B24:$AL24,U$42:U$78)</f>
        <v>10.0968602687971</v>
      </c>
      <c r="V416" cm="1">
        <f t="array" ref="V416">MMULT('coëfficients techniques importé'!$B24:$AL24,V$42:V$78)</f>
        <v>21.97326202654104</v>
      </c>
      <c r="W416" cm="1">
        <f t="array" ref="W416">MMULT('coëfficients techniques importé'!$B24:$AL24,W$42:W$78)</f>
        <v>13.819556043373815</v>
      </c>
      <c r="X416" cm="1">
        <f t="array" ref="X416">MMULT('coëfficients techniques importé'!$B24:$AL24,X$42:X$78)</f>
        <v>185.18499948467235</v>
      </c>
      <c r="Y416" cm="1">
        <f t="array" ref="Y416">MMULT('coëfficients techniques importé'!$B24:$AL24,Y$42:Y$78)</f>
        <v>56.488140462286658</v>
      </c>
      <c r="Z416" cm="1">
        <f t="array" ref="Z416">MMULT('coëfficients techniques importé'!$B24:$AL24,Z$42:Z$78)</f>
        <v>96.092477381538274</v>
      </c>
      <c r="AA416" cm="1">
        <f t="array" ref="AA416">MMULT('coëfficients techniques importé'!$B24:$AL24,AA$42:AA$78)</f>
        <v>19.838533055562898</v>
      </c>
      <c r="AB416" cm="1">
        <f t="array" ref="AB416">MMULT('coëfficients techniques importé'!$B24:$AL24,AB$42:AB$78)</f>
        <v>27.136067629630954</v>
      </c>
      <c r="AC416" cm="1">
        <f t="array" ref="AC416">MMULT('coëfficients techniques importé'!$B24:$AL24,AC$42:AC$78)</f>
        <v>43.646309138234336</v>
      </c>
      <c r="AD416" cm="1">
        <f t="array" ref="AD416">MMULT('coëfficients techniques importé'!$B24:$AL24,AD$42:AD$78)</f>
        <v>2.5083844069037649</v>
      </c>
      <c r="AE416" cm="1">
        <f t="array" ref="AE416">MMULT('coëfficients techniques importé'!$B24:$AL24,AE$42:AE$78)</f>
        <v>7.063087031939661</v>
      </c>
      <c r="AF416" cm="1">
        <f t="array" ref="AF416">MMULT('coëfficients techniques importé'!$B24:$AL24,AF$42:AF$78)</f>
        <v>66.132000000000005</v>
      </c>
      <c r="AG416" cm="1">
        <f t="array" ref="AG416">MMULT('coëfficients techniques importé'!$B24:$AL24,AG$42:AG$78)</f>
        <v>23.966567240860432</v>
      </c>
      <c r="AH416" cm="1">
        <f t="array" ref="AH416">MMULT('coëfficients techniques importé'!$B24:$AL24,AH$42:AH$78)</f>
        <v>32.715284137107027</v>
      </c>
      <c r="AI416" cm="1">
        <f t="array" ref="AI416">MMULT('coëfficients techniques importé'!$B24:$AL24,AI$42:AI$78)</f>
        <v>5.3960000000000008</v>
      </c>
      <c r="AJ416" cm="1">
        <f t="array" ref="AJ416">MMULT('coëfficients techniques importé'!$B24:$AL24,AJ$42:AJ$78)</f>
        <v>25.334206156449554</v>
      </c>
      <c r="AK416" cm="1">
        <f t="array" ref="AK416">MMULT('coëfficients techniques importé'!$B24:$AL24,AK$42:AK$78)</f>
        <v>12.00717586839243</v>
      </c>
      <c r="AL416" cm="1">
        <f t="array" ref="AL416">MMULT('coëfficients techniques importé'!$B24:$AL24,AL$42:AL$78)</f>
        <v>0</v>
      </c>
    </row>
    <row r="417" spans="1:38">
      <c r="A417" s="13" t="s">
        <v>31</v>
      </c>
      <c r="B417" cm="1">
        <f t="array" ref="B417">MMULT('coëfficients techniques importé'!$B25:$AL25,B$42:B$78)</f>
        <v>2.6273240335754882E-2</v>
      </c>
      <c r="C417" cm="1">
        <f t="array" ref="C417">MMULT('coëfficients techniques importé'!$B25:$AL25,C$42:C$78)</f>
        <v>7.5091135678391945E-3</v>
      </c>
      <c r="D417" cm="1">
        <f t="array" ref="D417">MMULT('coëfficients techniques importé'!$B25:$AL25,D$42:D$78)</f>
        <v>31.886741627242017</v>
      </c>
      <c r="E417" cm="1">
        <f t="array" ref="E417">MMULT('coëfficients techniques importé'!$B25:$AL25,E$42:E$78)</f>
        <v>1.5152446043734134</v>
      </c>
      <c r="F417" cm="1">
        <f t="array" ref="F417">MMULT('coëfficients techniques importé'!$B25:$AL25,F$42:F$78)</f>
        <v>1.3787179628408994</v>
      </c>
      <c r="G417" cm="1">
        <f t="array" ref="G417">MMULT('coëfficients techniques importé'!$B25:$AL25,G$42:G$78)</f>
        <v>9.6837162709978362</v>
      </c>
      <c r="H417" cm="1">
        <f t="array" ref="H417">MMULT('coëfficients techniques importé'!$B25:$AL25,H$42:H$78)</f>
        <v>1.9495677400897069</v>
      </c>
      <c r="I417" cm="1">
        <f t="array" ref="I417">MMULT('coëfficients techniques importé'!$B25:$AL25,I$42:I$78)</f>
        <v>1.4489388598495412</v>
      </c>
      <c r="J417" cm="1">
        <f t="array" ref="J417">MMULT('coëfficients techniques importé'!$B25:$AL25,J$42:J$78)</f>
        <v>0.8183485250249789</v>
      </c>
      <c r="K417" cm="1">
        <f t="array" ref="K417">MMULT('coëfficients techniques importé'!$B25:$AL25,K$42:K$78)</f>
        <v>1.8001917295574632</v>
      </c>
      <c r="L417" cm="1">
        <f t="array" ref="L417">MMULT('coëfficients techniques importé'!$B25:$AL25,L$42:L$78)</f>
        <v>3.2711208199922979</v>
      </c>
      <c r="M417" cm="1">
        <f t="array" ref="M417">MMULT('coëfficients techniques importé'!$B25:$AL25,M$42:M$78)</f>
        <v>0.70649557204075741</v>
      </c>
      <c r="N417" cm="1">
        <f t="array" ref="N417">MMULT('coëfficients techniques importé'!$B25:$AL25,N$42:N$78)</f>
        <v>1.7939928998570103</v>
      </c>
      <c r="O417" cm="1">
        <f t="array" ref="O417">MMULT('coëfficients techniques importé'!$B25:$AL25,O$42:O$78)</f>
        <v>6.6610048818265524</v>
      </c>
      <c r="P417" cm="1">
        <f t="array" ref="P417">MMULT('coëfficients techniques importé'!$B25:$AL25,P$42:P$78)</f>
        <v>10.259273002663834</v>
      </c>
      <c r="Q417" cm="1">
        <f t="array" ref="Q417">MMULT('coëfficients techniques importé'!$B25:$AL25,Q$42:Q$78)</f>
        <v>16.626277745498076</v>
      </c>
      <c r="R417" cm="1">
        <f t="array" ref="R417">MMULT('coëfficients techniques importé'!$B25:$AL25,R$42:R$78)</f>
        <v>6.5226438004696172</v>
      </c>
      <c r="S417" cm="1">
        <f t="array" ref="S417">MMULT('coëfficients techniques importé'!$B25:$AL25,S$42:S$78)</f>
        <v>72.543572540042533</v>
      </c>
      <c r="T417" cm="1">
        <f t="array" ref="T417">MMULT('coëfficients techniques importé'!$B25:$AL25,T$42:T$78)</f>
        <v>196.53080279098472</v>
      </c>
      <c r="U417" cm="1">
        <f t="array" ref="U417">MMULT('coëfficients techniques importé'!$B25:$AL25,U$42:U$78)</f>
        <v>16.836947597026391</v>
      </c>
      <c r="V417" cm="1">
        <f t="array" ref="V417">MMULT('coëfficients techniques importé'!$B25:$AL25,V$42:V$78)</f>
        <v>18.69653476171646</v>
      </c>
      <c r="W417" cm="1">
        <f t="array" ref="W417">MMULT('coëfficients techniques importé'!$B25:$AL25,W$42:W$78)</f>
        <v>50.632038343160474</v>
      </c>
      <c r="X417" cm="1">
        <f t="array" ref="X417">MMULT('coëfficients techniques importé'!$B25:$AL25,X$42:X$78)</f>
        <v>46.802091353294692</v>
      </c>
      <c r="Y417" cm="1">
        <f t="array" ref="Y417">MMULT('coëfficients techniques importé'!$B25:$AL25,Y$42:Y$78)</f>
        <v>1085.1913889320776</v>
      </c>
      <c r="Z417" cm="1">
        <f t="array" ref="Z417">MMULT('coëfficients techniques importé'!$B25:$AL25,Z$42:Z$78)</f>
        <v>186.06719935090481</v>
      </c>
      <c r="AA417" cm="1">
        <f t="array" ref="AA417">MMULT('coëfficients techniques importé'!$B25:$AL25,AA$42:AA$78)</f>
        <v>50.824624864271264</v>
      </c>
      <c r="AB417" cm="1">
        <f t="array" ref="AB417">MMULT('coëfficients techniques importé'!$B25:$AL25,AB$42:AB$78)</f>
        <v>43.103704580323914</v>
      </c>
      <c r="AC417" cm="1">
        <f t="array" ref="AC417">MMULT('coëfficients techniques importé'!$B25:$AL25,AC$42:AC$78)</f>
        <v>69.874233002986131</v>
      </c>
      <c r="AD417" cm="1">
        <f t="array" ref="AD417">MMULT('coëfficients techniques importé'!$B25:$AL25,AD$42:AD$78)</f>
        <v>4.3632464868499685</v>
      </c>
      <c r="AE417" cm="1">
        <f t="array" ref="AE417">MMULT('coëfficients techniques importé'!$B25:$AL25,AE$42:AE$78)</f>
        <v>10.459709460661941</v>
      </c>
      <c r="AF417" cm="1">
        <f t="array" ref="AF417">MMULT('coëfficients techniques importé'!$B25:$AL25,AF$42:AF$78)</f>
        <v>111.34499999999998</v>
      </c>
      <c r="AG417" cm="1">
        <f t="array" ref="AG417">MMULT('coëfficients techniques importé'!$B25:$AL25,AG$42:AG$78)</f>
        <v>13.552468994969832</v>
      </c>
      <c r="AH417" cm="1">
        <f t="array" ref="AH417">MMULT('coëfficients techniques importé'!$B25:$AL25,AH$42:AH$78)</f>
        <v>29.805411342192812</v>
      </c>
      <c r="AI417" cm="1">
        <f t="array" ref="AI417">MMULT('coëfficients techniques importé'!$B25:$AL25,AI$42:AI$78)</f>
        <v>8.14</v>
      </c>
      <c r="AJ417" cm="1">
        <f t="array" ref="AJ417">MMULT('coëfficients techniques importé'!$B25:$AL25,AJ$42:AJ$78)</f>
        <v>22.586217711863206</v>
      </c>
      <c r="AK417" cm="1">
        <f t="array" ref="AK417">MMULT('coëfficients techniques importé'!$B25:$AL25,AK$42:AK$78)</f>
        <v>23.702062455731998</v>
      </c>
      <c r="AL417" cm="1">
        <f t="array" ref="AL417">MMULT('coëfficients techniques importé'!$B25:$AL25,AL$42:AL$78)</f>
        <v>0</v>
      </c>
    </row>
    <row r="418" spans="1:38">
      <c r="A418" s="13" t="s">
        <v>32</v>
      </c>
      <c r="B418" cm="1">
        <f t="array" ref="B418">MMULT('coëfficients techniques importé'!$B26:$AL26,B$42:B$78)</f>
        <v>11.904522837505173</v>
      </c>
      <c r="C418" cm="1">
        <f t="array" ref="C418">MMULT('coëfficients techniques importé'!$B26:$AL26,C$42:C$78)</f>
        <v>0.17386486030150747</v>
      </c>
      <c r="D418" cm="1">
        <f t="array" ref="D418">MMULT('coëfficients techniques importé'!$B26:$AL26,D$42:D$78)</f>
        <v>60.557318920146677</v>
      </c>
      <c r="E418" cm="1">
        <f t="array" ref="E418">MMULT('coëfficients techniques importé'!$B26:$AL26,E$42:E$78)</f>
        <v>2.0450831991691669</v>
      </c>
      <c r="F418" cm="1">
        <f t="array" ref="F418">MMULT('coëfficients techniques importé'!$B26:$AL26,F$42:F$78)</f>
        <v>1.8153777464227845</v>
      </c>
      <c r="G418" cm="1">
        <f t="array" ref="G418">MMULT('coëfficients techniques importé'!$B26:$AL26,G$42:G$78)</f>
        <v>5.4447054313934862</v>
      </c>
      <c r="H418" cm="1">
        <f t="array" ref="H418">MMULT('coëfficients techniques importé'!$B26:$AL26,H$42:H$78)</f>
        <v>1.8354228342829422</v>
      </c>
      <c r="I418" cm="1">
        <f t="array" ref="I418">MMULT('coëfficients techniques importé'!$B26:$AL26,I$42:I$78)</f>
        <v>1.4019712945110065</v>
      </c>
      <c r="J418" cm="1">
        <f t="array" ref="J418">MMULT('coëfficients techniques importé'!$B26:$AL26,J$42:J$78)</f>
        <v>0.73865561631392429</v>
      </c>
      <c r="K418" cm="1">
        <f t="array" ref="K418">MMULT('coëfficients techniques importé'!$B26:$AL26,K$42:K$78)</f>
        <v>2.507704714431334</v>
      </c>
      <c r="L418" cm="1">
        <f t="array" ref="L418">MMULT('coëfficients techniques importé'!$B26:$AL26,L$42:L$78)</f>
        <v>0.68133218592278832</v>
      </c>
      <c r="M418" cm="1">
        <f t="array" ref="M418">MMULT('coëfficients techniques importé'!$B26:$AL26,M$42:M$78)</f>
        <v>0.49125819617179278</v>
      </c>
      <c r="N418" cm="1">
        <f t="array" ref="N418">MMULT('coëfficients techniques importé'!$B26:$AL26,N$42:N$78)</f>
        <v>1.3992801763098754</v>
      </c>
      <c r="O418" cm="1">
        <f t="array" ref="O418">MMULT('coëfficients techniques importé'!$B26:$AL26,O$42:O$78)</f>
        <v>6.1805702939246521</v>
      </c>
      <c r="P418" cm="1">
        <f t="array" ref="P418">MMULT('coëfficients techniques importé'!$B26:$AL26,P$42:P$78)</f>
        <v>7.8828009697117185</v>
      </c>
      <c r="Q418" cm="1">
        <f t="array" ref="Q418">MMULT('coëfficients techniques importé'!$B26:$AL26,Q$42:Q$78)</f>
        <v>10.13794678458718</v>
      </c>
      <c r="R418" cm="1">
        <f t="array" ref="R418">MMULT('coëfficients techniques importé'!$B26:$AL26,R$42:R$78)</f>
        <v>11.311966762499283</v>
      </c>
      <c r="S418" cm="1">
        <f t="array" ref="S418">MMULT('coëfficients techniques importé'!$B26:$AL26,S$42:S$78)</f>
        <v>191.35422542154058</v>
      </c>
      <c r="T418" cm="1">
        <f t="array" ref="T418">MMULT('coëfficients techniques importé'!$B26:$AL26,T$42:T$78)</f>
        <v>431.44478856380579</v>
      </c>
      <c r="U418" cm="1">
        <f t="array" ref="U418">MMULT('coëfficients techniques importé'!$B26:$AL26,U$42:U$78)</f>
        <v>58.146549647980962</v>
      </c>
      <c r="V418" cm="1">
        <f t="array" ref="V418">MMULT('coëfficients techniques importé'!$B26:$AL26,V$42:V$78)</f>
        <v>53.598622844032739</v>
      </c>
      <c r="W418" cm="1">
        <f t="array" ref="W418">MMULT('coëfficients techniques importé'!$B26:$AL26,W$42:W$78)</f>
        <v>23.371986902098133</v>
      </c>
      <c r="X418" cm="1">
        <f t="array" ref="X418">MMULT('coëfficients techniques importé'!$B26:$AL26,X$42:X$78)</f>
        <v>23.670077464378071</v>
      </c>
      <c r="Y418" cm="1">
        <f t="array" ref="Y418">MMULT('coëfficients techniques importé'!$B26:$AL26,Y$42:Y$78)</f>
        <v>20.520923561465182</v>
      </c>
      <c r="Z418" cm="1">
        <f t="array" ref="Z418">MMULT('coëfficients techniques importé'!$B26:$AL26,Z$42:Z$78)</f>
        <v>596.19892790934989</v>
      </c>
      <c r="AA418" cm="1">
        <f t="array" ref="AA418">MMULT('coëfficients techniques importé'!$B26:$AL26,AA$42:AA$78)</f>
        <v>506.28269190384322</v>
      </c>
      <c r="AB418" cm="1">
        <f t="array" ref="AB418">MMULT('coëfficients techniques importé'!$B26:$AL26,AB$42:AB$78)</f>
        <v>75.596381370027487</v>
      </c>
      <c r="AC418" cm="1">
        <f t="array" ref="AC418">MMULT('coëfficients techniques importé'!$B26:$AL26,AC$42:AC$78)</f>
        <v>38.219265430845873</v>
      </c>
      <c r="AD418" cm="1">
        <f t="array" ref="AD418">MMULT('coëfficients techniques importé'!$B26:$AL26,AD$42:AD$78)</f>
        <v>5.1422743445905548</v>
      </c>
      <c r="AE418" cm="1">
        <f t="array" ref="AE418">MMULT('coëfficients techniques importé'!$B26:$AL26,AE$42:AE$78)</f>
        <v>8.1860932726557749</v>
      </c>
      <c r="AF418" cm="1">
        <f t="array" ref="AF418">MMULT('coëfficients techniques importé'!$B26:$AL26,AF$42:AF$78)</f>
        <v>155.24600000000001</v>
      </c>
      <c r="AG418" cm="1">
        <f t="array" ref="AG418">MMULT('coëfficients techniques importé'!$B26:$AL26,AG$42:AG$78)</f>
        <v>22.975024018687566</v>
      </c>
      <c r="AH418" cm="1">
        <f t="array" ref="AH418">MMULT('coëfficients techniques importé'!$B26:$AL26,AH$42:AH$78)</f>
        <v>58.517730858503882</v>
      </c>
      <c r="AI418" cm="1">
        <f t="array" ref="AI418">MMULT('coëfficients techniques importé'!$B26:$AL26,AI$42:AI$78)</f>
        <v>12.701999999999998</v>
      </c>
      <c r="AJ418" cm="1">
        <f t="array" ref="AJ418">MMULT('coëfficients techniques importé'!$B26:$AL26,AJ$42:AJ$78)</f>
        <v>19.95720411274301</v>
      </c>
      <c r="AK418" cm="1">
        <f t="array" ref="AK418">MMULT('coëfficients techniques importé'!$B26:$AL26,AK$42:AK$78)</f>
        <v>39.166627653469654</v>
      </c>
      <c r="AL418" cm="1">
        <f t="array" ref="AL418">MMULT('coëfficients techniques importé'!$B26:$AL26,AL$42:AL$78)</f>
        <v>0</v>
      </c>
    </row>
    <row r="419" spans="1:38">
      <c r="A419" s="13" t="s">
        <v>33</v>
      </c>
      <c r="B419" cm="1">
        <f t="array" ref="B419">MMULT('coëfficients techniques importé'!$B27:$AL27,B$42:B$78)</f>
        <v>0</v>
      </c>
      <c r="C419" cm="1">
        <f t="array" ref="C419">MMULT('coëfficients techniques importé'!$B27:$AL27,C$42:C$78)</f>
        <v>0</v>
      </c>
      <c r="D419" cm="1">
        <f t="array" ref="D419">MMULT('coëfficients techniques importé'!$B27:$AL27,D$42:D$78)</f>
        <v>0</v>
      </c>
      <c r="E419" cm="1">
        <f t="array" ref="E419">MMULT('coëfficients techniques importé'!$B27:$AL27,E$42:E$78)</f>
        <v>0</v>
      </c>
      <c r="F419" cm="1">
        <f t="array" ref="F419">MMULT('coëfficients techniques importé'!$B27:$AL27,F$42:F$78)</f>
        <v>0</v>
      </c>
      <c r="G419" cm="1">
        <f t="array" ref="G419">MMULT('coëfficients techniques importé'!$B27:$AL27,G$42:G$78)</f>
        <v>0</v>
      </c>
      <c r="H419" cm="1">
        <f t="array" ref="H419">MMULT('coëfficients techniques importé'!$B27:$AL27,H$42:H$78)</f>
        <v>0</v>
      </c>
      <c r="I419" cm="1">
        <f t="array" ref="I419">MMULT('coëfficients techniques importé'!$B27:$AL27,I$42:I$78)</f>
        <v>0</v>
      </c>
      <c r="J419" cm="1">
        <f t="array" ref="J419">MMULT('coëfficients techniques importé'!$B27:$AL27,J$42:J$78)</f>
        <v>0</v>
      </c>
      <c r="K419" cm="1">
        <f t="array" ref="K419">MMULT('coëfficients techniques importé'!$B27:$AL27,K$42:K$78)</f>
        <v>0</v>
      </c>
      <c r="L419" cm="1">
        <f t="array" ref="L419">MMULT('coëfficients techniques importé'!$B27:$AL27,L$42:L$78)</f>
        <v>0</v>
      </c>
      <c r="M419" cm="1">
        <f t="array" ref="M419">MMULT('coëfficients techniques importé'!$B27:$AL27,M$42:M$78)</f>
        <v>0</v>
      </c>
      <c r="N419" cm="1">
        <f t="array" ref="N419">MMULT('coëfficients techniques importé'!$B27:$AL27,N$42:N$78)</f>
        <v>0</v>
      </c>
      <c r="O419" cm="1">
        <f t="array" ref="O419">MMULT('coëfficients techniques importé'!$B27:$AL27,O$42:O$78)</f>
        <v>0</v>
      </c>
      <c r="P419" cm="1">
        <f t="array" ref="P419">MMULT('coëfficients techniques importé'!$B27:$AL27,P$42:P$78)</f>
        <v>0</v>
      </c>
      <c r="Q419" cm="1">
        <f t="array" ref="Q419">MMULT('coëfficients techniques importé'!$B27:$AL27,Q$42:Q$78)</f>
        <v>0</v>
      </c>
      <c r="R419" cm="1">
        <f t="array" ref="R419">MMULT('coëfficients techniques importé'!$B27:$AL27,R$42:R$78)</f>
        <v>0</v>
      </c>
      <c r="S419" cm="1">
        <f t="array" ref="S419">MMULT('coëfficients techniques importé'!$B27:$AL27,S$42:S$78)</f>
        <v>0</v>
      </c>
      <c r="T419" cm="1">
        <f t="array" ref="T419">MMULT('coëfficients techniques importé'!$B27:$AL27,T$42:T$78)</f>
        <v>0</v>
      </c>
      <c r="U419" cm="1">
        <f t="array" ref="U419">MMULT('coëfficients techniques importé'!$B27:$AL27,U$42:U$78)</f>
        <v>0</v>
      </c>
      <c r="V419" cm="1">
        <f t="array" ref="V419">MMULT('coëfficients techniques importé'!$B27:$AL27,V$42:V$78)</f>
        <v>0</v>
      </c>
      <c r="W419" cm="1">
        <f t="array" ref="W419">MMULT('coëfficients techniques importé'!$B27:$AL27,W$42:W$78)</f>
        <v>0</v>
      </c>
      <c r="X419" cm="1">
        <f t="array" ref="X419">MMULT('coëfficients techniques importé'!$B27:$AL27,X$42:X$78)</f>
        <v>0</v>
      </c>
      <c r="Y419" cm="1">
        <f t="array" ref="Y419">MMULT('coëfficients techniques importé'!$B27:$AL27,Y$42:Y$78)</f>
        <v>0</v>
      </c>
      <c r="Z419" cm="1">
        <f t="array" ref="Z419">MMULT('coëfficients techniques importé'!$B27:$AL27,Z$42:Z$78)</f>
        <v>0</v>
      </c>
      <c r="AA419" cm="1">
        <f t="array" ref="AA419">MMULT('coëfficients techniques importé'!$B27:$AL27,AA$42:AA$78)</f>
        <v>0</v>
      </c>
      <c r="AB419" cm="1">
        <f t="array" ref="AB419">MMULT('coëfficients techniques importé'!$B27:$AL27,AB$42:AB$78)</f>
        <v>0</v>
      </c>
      <c r="AC419" cm="1">
        <f t="array" ref="AC419">MMULT('coëfficients techniques importé'!$B27:$AL27,AC$42:AC$78)</f>
        <v>0</v>
      </c>
      <c r="AD419" cm="1">
        <f t="array" ref="AD419">MMULT('coëfficients techniques importé'!$B27:$AL27,AD$42:AD$78)</f>
        <v>0</v>
      </c>
      <c r="AE419" cm="1">
        <f t="array" ref="AE419">MMULT('coëfficients techniques importé'!$B27:$AL27,AE$42:AE$78)</f>
        <v>0</v>
      </c>
      <c r="AF419" cm="1">
        <f t="array" ref="AF419">MMULT('coëfficients techniques importé'!$B27:$AL27,AF$42:AF$78)</f>
        <v>0</v>
      </c>
      <c r="AG419" cm="1">
        <f t="array" ref="AG419">MMULT('coëfficients techniques importé'!$B27:$AL27,AG$42:AG$78)</f>
        <v>0</v>
      </c>
      <c r="AH419" cm="1">
        <f t="array" ref="AH419">MMULT('coëfficients techniques importé'!$B27:$AL27,AH$42:AH$78)</f>
        <v>0</v>
      </c>
      <c r="AI419" cm="1">
        <f t="array" ref="AI419">MMULT('coëfficients techniques importé'!$B27:$AL27,AI$42:AI$78)</f>
        <v>0</v>
      </c>
      <c r="AJ419" cm="1">
        <f t="array" ref="AJ419">MMULT('coëfficients techniques importé'!$B27:$AL27,AJ$42:AJ$78)</f>
        <v>0</v>
      </c>
      <c r="AK419" cm="1">
        <f t="array" ref="AK419">MMULT('coëfficients techniques importé'!$B27:$AL27,AK$42:AK$78)</f>
        <v>0</v>
      </c>
      <c r="AL419" cm="1">
        <f t="array" ref="AL419">MMULT('coëfficients techniques importé'!$B27:$AL27,AL$42:AL$78)</f>
        <v>0</v>
      </c>
    </row>
    <row r="420" spans="1:38">
      <c r="A420" s="13" t="s">
        <v>34</v>
      </c>
      <c r="B420" cm="1">
        <f t="array" ref="B420">MMULT('coëfficients techniques importé'!$B28:$AL28,B$42:B$78)</f>
        <v>20.418425188993865</v>
      </c>
      <c r="C420" cm="1">
        <f t="array" ref="C420">MMULT('coëfficients techniques importé'!$B28:$AL28,C$42:C$78)</f>
        <v>0.65319094673366818</v>
      </c>
      <c r="D420" cm="1">
        <f t="array" ref="D420">MMULT('coëfficients techniques importé'!$B28:$AL28,D$42:D$78)</f>
        <v>245.82575167963992</v>
      </c>
      <c r="E420" cm="1">
        <f t="array" ref="E420">MMULT('coëfficients techniques importé'!$B28:$AL28,E$42:E$78)</f>
        <v>6.3614391002769439</v>
      </c>
      <c r="F420" cm="1">
        <f t="array" ref="F420">MMULT('coëfficients techniques importé'!$B28:$AL28,F$42:F$78)</f>
        <v>9.7899566507374125</v>
      </c>
      <c r="G420" cm="1">
        <f t="array" ref="G420">MMULT('coëfficients techniques importé'!$B28:$AL28,G$42:G$78)</f>
        <v>32.225728730266667</v>
      </c>
      <c r="H420" cm="1">
        <f t="array" ref="H420">MMULT('coëfficients techniques importé'!$B28:$AL28,H$42:H$78)</f>
        <v>8.3912299013213669</v>
      </c>
      <c r="I420" cm="1">
        <f t="array" ref="I420">MMULT('coëfficients techniques importé'!$B28:$AL28,I$42:I$78)</f>
        <v>11.519585212594043</v>
      </c>
      <c r="J420" cm="1">
        <f t="array" ref="J420">MMULT('coëfficients techniques importé'!$B28:$AL28,J$42:J$78)</f>
        <v>8.5767130562267173</v>
      </c>
      <c r="K420" cm="1">
        <f t="array" ref="K420">MMULT('coëfficients techniques importé'!$B28:$AL28,K$42:K$78)</f>
        <v>19.926766741074871</v>
      </c>
      <c r="L420" cm="1">
        <f t="array" ref="L420">MMULT('coëfficients techniques importé'!$B28:$AL28,L$42:L$78)</f>
        <v>6.2949825026775352</v>
      </c>
      <c r="M420" cm="1">
        <f t="array" ref="M420">MMULT('coëfficients techniques importé'!$B28:$AL28,M$42:M$78)</f>
        <v>3.8277574350061867</v>
      </c>
      <c r="N420" cm="1">
        <f t="array" ref="N420">MMULT('coëfficients techniques importé'!$B28:$AL28,N$42:N$78)</f>
        <v>12.787663675569393</v>
      </c>
      <c r="O420" cm="1">
        <f t="array" ref="O420">MMULT('coëfficients techniques importé'!$B28:$AL28,O$42:O$78)</f>
        <v>63.034339198126126</v>
      </c>
      <c r="P420" cm="1">
        <f t="array" ref="P420">MMULT('coëfficients techniques importé'!$B28:$AL28,P$42:P$78)</f>
        <v>69.538686236158952</v>
      </c>
      <c r="Q420" cm="1">
        <f t="array" ref="Q420">MMULT('coëfficients techniques importé'!$B28:$AL28,Q$42:Q$78)</f>
        <v>62.614363344200633</v>
      </c>
      <c r="R420" cm="1">
        <f t="array" ref="R420">MMULT('coëfficients techniques importé'!$B28:$AL28,R$42:R$78)</f>
        <v>37.227149323635523</v>
      </c>
      <c r="S420" cm="1">
        <f t="array" ref="S420">MMULT('coëfficients techniques importé'!$B28:$AL28,S$42:S$78)</f>
        <v>1487.6203974415946</v>
      </c>
      <c r="T420" cm="1">
        <f t="array" ref="T420">MMULT('coëfficients techniques importé'!$B28:$AL28,T$42:T$78)</f>
        <v>1196.7688266788098</v>
      </c>
      <c r="U420" cm="1">
        <f t="array" ref="U420">MMULT('coëfficients techniques importé'!$B28:$AL28,U$42:U$78)</f>
        <v>164.44566250109025</v>
      </c>
      <c r="V420" cm="1">
        <f t="array" ref="V420">MMULT('coëfficients techniques importé'!$B28:$AL28,V$42:V$78)</f>
        <v>265.8161403607694</v>
      </c>
      <c r="W420" cm="1">
        <f t="array" ref="W420">MMULT('coëfficients techniques importé'!$B28:$AL28,W$42:W$78)</f>
        <v>146.26457669527454</v>
      </c>
      <c r="X420" cm="1">
        <f t="array" ref="X420">MMULT('coëfficients techniques importé'!$B28:$AL28,X$42:X$78)</f>
        <v>73.608694612822106</v>
      </c>
      <c r="Y420" cm="1">
        <f t="array" ref="Y420">MMULT('coëfficients techniques importé'!$B28:$AL28,Y$42:Y$78)</f>
        <v>297.99712774368408</v>
      </c>
      <c r="Z420" cm="1">
        <f t="array" ref="Z420">MMULT('coëfficients techniques importé'!$B28:$AL28,Z$42:Z$78)</f>
        <v>171.23424528373062</v>
      </c>
      <c r="AA420" cm="1">
        <f t="array" ref="AA420">MMULT('coëfficients techniques importé'!$B28:$AL28,AA$42:AA$78)</f>
        <v>534.91640385707444</v>
      </c>
      <c r="AB420" cm="1">
        <f t="array" ref="AB420">MMULT('coëfficients techniques importé'!$B28:$AL28,AB$42:AB$78)</f>
        <v>1268.4000983108697</v>
      </c>
      <c r="AC420" cm="1">
        <f t="array" ref="AC420">MMULT('coëfficients techniques importé'!$B28:$AL28,AC$42:AC$78)</f>
        <v>425.53708936682142</v>
      </c>
      <c r="AD420" cm="1">
        <f t="array" ref="AD420">MMULT('coëfficients techniques importé'!$B28:$AL28,AD$42:AD$78)</f>
        <v>24.120111874327549</v>
      </c>
      <c r="AE420" cm="1">
        <f t="array" ref="AE420">MMULT('coëfficients techniques importé'!$B28:$AL28,AE$42:AE$78)</f>
        <v>71.952978542678238</v>
      </c>
      <c r="AF420" cm="1">
        <f t="array" ref="AF420">MMULT('coëfficients techniques importé'!$B28:$AL28,AF$42:AF$78)</f>
        <v>409.76499999999999</v>
      </c>
      <c r="AG420" cm="1">
        <f t="array" ref="AG420">MMULT('coëfficients techniques importé'!$B28:$AL28,AG$42:AG$78)</f>
        <v>119.6103798850657</v>
      </c>
      <c r="AH420" cm="1">
        <f t="array" ref="AH420">MMULT('coëfficients techniques importé'!$B28:$AL28,AH$42:AH$78)</f>
        <v>210.91759467266394</v>
      </c>
      <c r="AI420" cm="1">
        <f t="array" ref="AI420">MMULT('coëfficients techniques importé'!$B28:$AL28,AI$42:AI$78)</f>
        <v>83.891000000000005</v>
      </c>
      <c r="AJ420" cm="1">
        <f t="array" ref="AJ420">MMULT('coëfficients techniques importé'!$B28:$AL28,AJ$42:AJ$78)</f>
        <v>131.03757285369662</v>
      </c>
      <c r="AK420" cm="1">
        <f t="array" ref="AK420">MMULT('coëfficients techniques importé'!$B28:$AL28,AK$42:AK$78)</f>
        <v>120.95866024211442</v>
      </c>
      <c r="AL420" cm="1">
        <f t="array" ref="AL420">MMULT('coëfficients techniques importé'!$B28:$AL28,AL$42:AL$78)</f>
        <v>0</v>
      </c>
    </row>
    <row r="421" spans="1:38">
      <c r="A421" s="13" t="s">
        <v>35</v>
      </c>
      <c r="B421" cm="1">
        <f t="array" ref="B421">MMULT('coëfficients techniques importé'!$B29:$AL29,B$42:B$78)</f>
        <v>0</v>
      </c>
      <c r="C421" cm="1">
        <f t="array" ref="C421">MMULT('coëfficients techniques importé'!$B29:$AL29,C$42:C$78)</f>
        <v>0</v>
      </c>
      <c r="D421" cm="1">
        <f t="array" ref="D421">MMULT('coëfficients techniques importé'!$B29:$AL29,D$42:D$78)</f>
        <v>0</v>
      </c>
      <c r="E421" cm="1">
        <f t="array" ref="E421">MMULT('coëfficients techniques importé'!$B29:$AL29,E$42:E$78)</f>
        <v>0</v>
      </c>
      <c r="F421" cm="1">
        <f t="array" ref="F421">MMULT('coëfficients techniques importé'!$B29:$AL29,F$42:F$78)</f>
        <v>0</v>
      </c>
      <c r="G421" cm="1">
        <f t="array" ref="G421">MMULT('coëfficients techniques importé'!$B29:$AL29,G$42:G$78)</f>
        <v>0</v>
      </c>
      <c r="H421" cm="1">
        <f t="array" ref="H421">MMULT('coëfficients techniques importé'!$B29:$AL29,H$42:H$78)</f>
        <v>0</v>
      </c>
      <c r="I421" cm="1">
        <f t="array" ref="I421">MMULT('coëfficients techniques importé'!$B29:$AL29,I$42:I$78)</f>
        <v>0</v>
      </c>
      <c r="J421" cm="1">
        <f t="array" ref="J421">MMULT('coëfficients techniques importé'!$B29:$AL29,J$42:J$78)</f>
        <v>0</v>
      </c>
      <c r="K421" cm="1">
        <f t="array" ref="K421">MMULT('coëfficients techniques importé'!$B29:$AL29,K$42:K$78)</f>
        <v>0</v>
      </c>
      <c r="L421" cm="1">
        <f t="array" ref="L421">MMULT('coëfficients techniques importé'!$B29:$AL29,L$42:L$78)</f>
        <v>6.1553183297749416E-4</v>
      </c>
      <c r="M421" cm="1">
        <f t="array" ref="M421">MMULT('coëfficients techniques importé'!$B29:$AL29,M$42:M$78)</f>
        <v>0</v>
      </c>
      <c r="N421" cm="1">
        <f t="array" ref="N421">MMULT('coëfficients techniques importé'!$B29:$AL29,N$42:N$78)</f>
        <v>0</v>
      </c>
      <c r="O421" cm="1">
        <f t="array" ref="O421">MMULT('coëfficients techniques importé'!$B29:$AL29,O$42:O$78)</f>
        <v>0</v>
      </c>
      <c r="P421" cm="1">
        <f t="array" ref="P421">MMULT('coëfficients techniques importé'!$B29:$AL29,P$42:P$78)</f>
        <v>0.72507076194562214</v>
      </c>
      <c r="Q421" cm="1">
        <f t="array" ref="Q421">MMULT('coëfficients techniques importé'!$B29:$AL29,Q$42:Q$78)</f>
        <v>0</v>
      </c>
      <c r="R421" cm="1">
        <f t="array" ref="R421">MMULT('coëfficients techniques importé'!$B29:$AL29,R$42:R$78)</f>
        <v>0</v>
      </c>
      <c r="S421" cm="1">
        <f t="array" ref="S421">MMULT('coëfficients techniques importé'!$B29:$AL29,S$42:S$78)</f>
        <v>0.75297122195297395</v>
      </c>
      <c r="T421" cm="1">
        <f t="array" ref="T421">MMULT('coëfficients techniques importé'!$B29:$AL29,T$42:T$78)</f>
        <v>0</v>
      </c>
      <c r="U421" cm="1">
        <f t="array" ref="U421">MMULT('coëfficients techniques importé'!$B29:$AL29,U$42:U$78)</f>
        <v>2.0574765188892492E-3</v>
      </c>
      <c r="V421" cm="1">
        <f t="array" ref="V421">MMULT('coëfficients techniques importé'!$B29:$AL29,V$42:V$78)</f>
        <v>0</v>
      </c>
      <c r="W421" cm="1">
        <f t="array" ref="W421">MMULT('coëfficients techniques importé'!$B29:$AL29,W$42:W$78)</f>
        <v>1.0258745485393673E-2</v>
      </c>
      <c r="X421" cm="1">
        <f t="array" ref="X421">MMULT('coëfficients techniques importé'!$B29:$AL29,X$42:X$78)</f>
        <v>0</v>
      </c>
      <c r="Y421" cm="1">
        <f t="array" ref="Y421">MMULT('coëfficients techniques importé'!$B29:$AL29,Y$42:Y$78)</f>
        <v>0.84791019092548403</v>
      </c>
      <c r="Z421" cm="1">
        <f t="array" ref="Z421">MMULT('coëfficients techniques importé'!$B29:$AL29,Z$42:Z$78)</f>
        <v>0</v>
      </c>
      <c r="AA421" cm="1">
        <f t="array" ref="AA421">MMULT('coëfficients techniques importé'!$B29:$AL29,AA$42:AA$78)</f>
        <v>6.2211698657247141E-2</v>
      </c>
      <c r="AB421" cm="1">
        <f t="array" ref="AB421">MMULT('coëfficients techniques importé'!$B29:$AL29,AB$42:AB$78)</f>
        <v>0.16477611698513417</v>
      </c>
      <c r="AC421" cm="1">
        <f t="array" ref="AC421">MMULT('coëfficients techniques importé'!$B29:$AL29,AC$42:AC$78)</f>
        <v>441.57488154925647</v>
      </c>
      <c r="AD421" cm="1">
        <f t="array" ref="AD421">MMULT('coëfficients techniques importé'!$B29:$AL29,AD$42:AD$78)</f>
        <v>0.12591169754931258</v>
      </c>
      <c r="AE421" cm="1">
        <f t="array" ref="AE421">MMULT('coëfficients techniques importé'!$B29:$AL29,AE$42:AE$78)</f>
        <v>0.44320802799414999</v>
      </c>
      <c r="AF421" cm="1">
        <f t="array" ref="AF421">MMULT('coëfficients techniques importé'!$B29:$AL29,AF$42:AF$78)</f>
        <v>0</v>
      </c>
      <c r="AG421" cm="1">
        <f t="array" ref="AG421">MMULT('coëfficients techniques importé'!$B29:$AL29,AG$42:AG$78)</f>
        <v>4.0521783057940068E-2</v>
      </c>
      <c r="AH421" cm="1">
        <f t="array" ref="AH421">MMULT('coëfficients techniques importé'!$B29:$AL29,AH$42:AH$78)</f>
        <v>0</v>
      </c>
      <c r="AI421" cm="1">
        <f t="array" ref="AI421">MMULT('coëfficients techniques importé'!$B29:$AL29,AI$42:AI$78)</f>
        <v>0</v>
      </c>
      <c r="AJ421" cm="1">
        <f t="array" ref="AJ421">MMULT('coëfficients techniques importé'!$B29:$AL29,AJ$42:AJ$78)</f>
        <v>0</v>
      </c>
      <c r="AK421" cm="1">
        <f t="array" ref="AK421">MMULT('coëfficients techniques importé'!$B29:$AL29,AK$42:AK$78)</f>
        <v>0</v>
      </c>
      <c r="AL421" cm="1">
        <f t="array" ref="AL421">MMULT('coëfficients techniques importé'!$B29:$AL29,AL$42:AL$78)</f>
        <v>0</v>
      </c>
    </row>
    <row r="422" spans="1:38">
      <c r="A422" s="13" t="s">
        <v>36</v>
      </c>
      <c r="B422" cm="1">
        <f t="array" ref="B422">MMULT('coëfficients techniques importé'!$B30:$AL30,B$42:B$78)</f>
        <v>5.3918963375616365E-2</v>
      </c>
      <c r="C422" cm="1">
        <f t="array" ref="C422">MMULT('coëfficients techniques importé'!$B30:$AL30,C$42:C$78)</f>
        <v>0.15772536281407029</v>
      </c>
      <c r="D422" cm="1">
        <f t="array" ref="D422">MMULT('coëfficients techniques importé'!$B30:$AL30,D$42:D$78)</f>
        <v>462.13578903367318</v>
      </c>
      <c r="E422" cm="1">
        <f t="array" ref="E422">MMULT('coëfficients techniques importé'!$B30:$AL30,E$42:E$78)</f>
        <v>13.498224307062079</v>
      </c>
      <c r="F422" cm="1">
        <f t="array" ref="F422">MMULT('coëfficients techniques importé'!$B30:$AL30,F$42:F$78)</f>
        <v>6.3024239055505182</v>
      </c>
      <c r="G422" cm="1">
        <f t="array" ref="G422">MMULT('coëfficients techniques importé'!$B30:$AL30,G$42:G$78)</f>
        <v>12.740882229241015</v>
      </c>
      <c r="H422" cm="1">
        <f t="array" ref="H422">MMULT('coëfficients techniques importé'!$B30:$AL30,H$42:H$78)</f>
        <v>26.229421697660307</v>
      </c>
      <c r="I422" cm="1">
        <f t="array" ref="I422">MMULT('coëfficients techniques importé'!$B30:$AL30,I$42:I$78)</f>
        <v>33.72323845528004</v>
      </c>
      <c r="J422" cm="1">
        <f t="array" ref="J422">MMULT('coëfficients techniques importé'!$B30:$AL30,J$42:J$78)</f>
        <v>1.4255344663457163</v>
      </c>
      <c r="K422" cm="1">
        <f t="array" ref="K422">MMULT('coëfficients techniques importé'!$B30:$AL30,K$42:K$78)</f>
        <v>2.6588049761801535</v>
      </c>
      <c r="L422" cm="1">
        <f t="array" ref="L422">MMULT('coëfficients techniques importé'!$B30:$AL30,L$42:L$78)</f>
        <v>2.1550385004375046</v>
      </c>
      <c r="M422" cm="1">
        <f t="array" ref="M422">MMULT('coëfficients techniques importé'!$B30:$AL30,M$42:M$78)</f>
        <v>1.7442289249595262</v>
      </c>
      <c r="N422" cm="1">
        <f t="array" ref="N422">MMULT('coëfficients techniques importé'!$B30:$AL30,N$42:N$78)</f>
        <v>1.5401939043253998</v>
      </c>
      <c r="O422" cm="1">
        <f t="array" ref="O422">MMULT('coëfficients techniques importé'!$B30:$AL30,O$42:O$78)</f>
        <v>61.767470578828338</v>
      </c>
      <c r="P422" cm="1">
        <f t="array" ref="P422">MMULT('coëfficients techniques importé'!$B30:$AL30,P$42:P$78)</f>
        <v>57.119123248299893</v>
      </c>
      <c r="Q422" cm="1">
        <f t="array" ref="Q422">MMULT('coëfficients techniques importé'!$B30:$AL30,Q$42:Q$78)</f>
        <v>10.146669172262301</v>
      </c>
      <c r="R422" cm="1">
        <f t="array" ref="R422">MMULT('coëfficients techniques importé'!$B30:$AL30,R$42:R$78)</f>
        <v>11.831276161731859</v>
      </c>
      <c r="S422" cm="1">
        <f t="array" ref="S422">MMULT('coëfficients techniques importé'!$B30:$AL30,S$42:S$78)</f>
        <v>89.370313893595053</v>
      </c>
      <c r="T422" cm="1">
        <f t="array" ref="T422">MMULT('coëfficients techniques importé'!$B30:$AL30,T$42:T$78)</f>
        <v>842.96335070679095</v>
      </c>
      <c r="U422" cm="1">
        <f t="array" ref="U422">MMULT('coëfficients techniques importé'!$B30:$AL30,U$42:U$78)</f>
        <v>32.307113542554653</v>
      </c>
      <c r="V422" cm="1">
        <f t="array" ref="V422">MMULT('coëfficients techniques importé'!$B30:$AL30,V$42:V$78)</f>
        <v>53.510671646374391</v>
      </c>
      <c r="W422" cm="1">
        <f t="array" ref="W422">MMULT('coëfficients techniques importé'!$B30:$AL30,W$42:W$78)</f>
        <v>87.119318411060135</v>
      </c>
      <c r="X422" cm="1">
        <f t="array" ref="X422">MMULT('coëfficients techniques importé'!$B30:$AL30,X$42:X$78)</f>
        <v>90.186280885135972</v>
      </c>
      <c r="Y422" cm="1">
        <f t="array" ref="Y422">MMULT('coëfficients techniques importé'!$B30:$AL30,Y$42:Y$78)</f>
        <v>106.22026510948797</v>
      </c>
      <c r="Z422" cm="1">
        <f t="array" ref="Z422">MMULT('coëfficients techniques importé'!$B30:$AL30,Z$42:Z$78)</f>
        <v>124.68215210991134</v>
      </c>
      <c r="AA422" cm="1">
        <f t="array" ref="AA422">MMULT('coëfficients techniques importé'!$B30:$AL30,AA$42:AA$78)</f>
        <v>20.583518146983433</v>
      </c>
      <c r="AB422" cm="1">
        <f t="array" ref="AB422">MMULT('coëfficients techniques importé'!$B30:$AL30,AB$42:AB$78)</f>
        <v>20.065689062932538</v>
      </c>
      <c r="AC422" cm="1">
        <f t="array" ref="AC422">MMULT('coëfficients techniques importé'!$B30:$AL30,AC$42:AC$78)</f>
        <v>23.836345281834848</v>
      </c>
      <c r="AD422" cm="1">
        <f t="array" ref="AD422">MMULT('coëfficients techniques importé'!$B30:$AL30,AD$42:AD$78)</f>
        <v>62.662697911087847</v>
      </c>
      <c r="AE422" cm="1">
        <f t="array" ref="AE422">MMULT('coëfficients techniques importé'!$B30:$AL30,AE$42:AE$78)</f>
        <v>12.362178782060056</v>
      </c>
      <c r="AF422" cm="1">
        <f t="array" ref="AF422">MMULT('coëfficients techniques importé'!$B30:$AL30,AF$42:AF$78)</f>
        <v>154.012</v>
      </c>
      <c r="AG422" cm="1">
        <f t="array" ref="AG422">MMULT('coëfficients techniques importé'!$B30:$AL30,AG$42:AG$78)</f>
        <v>41.209826394760604</v>
      </c>
      <c r="AH422" cm="1">
        <f t="array" ref="AH422">MMULT('coëfficients techniques importé'!$B30:$AL30,AH$42:AH$78)</f>
        <v>136.85944251430811</v>
      </c>
      <c r="AI422" cm="1">
        <f t="array" ref="AI422">MMULT('coëfficients techniques importé'!$B30:$AL30,AI$42:AI$78)</f>
        <v>23.477999999999994</v>
      </c>
      <c r="AJ422" cm="1">
        <f t="array" ref="AJ422">MMULT('coëfficients techniques importé'!$B30:$AL30,AJ$42:AJ$78)</f>
        <v>170.40337484731089</v>
      </c>
      <c r="AK422" cm="1">
        <f t="array" ref="AK422">MMULT('coëfficients techniques importé'!$B30:$AL30,AK$42:AK$78)</f>
        <v>19.588171659995645</v>
      </c>
      <c r="AL422" cm="1">
        <f t="array" ref="AL422">MMULT('coëfficients techniques importé'!$B30:$AL30,AL$42:AL$78)</f>
        <v>0</v>
      </c>
    </row>
    <row r="423" spans="1:38">
      <c r="A423" s="13" t="s">
        <v>37</v>
      </c>
      <c r="B423" cm="1">
        <f t="array" ref="B423">MMULT('coëfficients techniques importé'!$B31:$AL31,B$42:B$78)</f>
        <v>19.066529725448863</v>
      </c>
      <c r="C423" cm="1">
        <f t="array" ref="C423">MMULT('coëfficients techniques importé'!$B31:$AL31,C$42:C$78)</f>
        <v>0.79749504321608033</v>
      </c>
      <c r="D423" cm="1">
        <f t="array" ref="D423">MMULT('coëfficients techniques importé'!$B31:$AL31,D$42:D$78)</f>
        <v>364.59072282461892</v>
      </c>
      <c r="E423" cm="1">
        <f t="array" ref="E423">MMULT('coëfficients techniques importé'!$B31:$AL31,E$42:E$78)</f>
        <v>7.1587289645165013</v>
      </c>
      <c r="F423" cm="1">
        <f t="array" ref="F423">MMULT('coëfficients techniques importé'!$B31:$AL31,F$42:F$78)</f>
        <v>11.521782025761443</v>
      </c>
      <c r="G423" cm="1">
        <f t="array" ref="G423">MMULT('coëfficients techniques importé'!$B31:$AL31,G$42:G$78)</f>
        <v>58.7565135289572</v>
      </c>
      <c r="H423" cm="1">
        <f t="array" ref="H423">MMULT('coëfficients techniques importé'!$B31:$AL31,H$42:H$78)</f>
        <v>10.794652155655223</v>
      </c>
      <c r="I423" cm="1">
        <f t="array" ref="I423">MMULT('coëfficients techniques importé'!$B31:$AL31,I$42:I$78)</f>
        <v>11.169118716076909</v>
      </c>
      <c r="J423" cm="1">
        <f t="array" ref="J423">MMULT('coëfficients techniques importé'!$B31:$AL31,J$42:J$78)</f>
        <v>11.138422707239524</v>
      </c>
      <c r="K423" cm="1">
        <f t="array" ref="K423">MMULT('coëfficients techniques importé'!$B31:$AL31,K$42:K$78)</f>
        <v>34.925006703792647</v>
      </c>
      <c r="L423" cm="1">
        <f t="array" ref="L423">MMULT('coëfficients techniques importé'!$B31:$AL31,L$42:L$78)</f>
        <v>3.643025153477299</v>
      </c>
      <c r="M423" cm="1">
        <f t="array" ref="M423">MMULT('coëfficients techniques importé'!$B31:$AL31,M$42:M$78)</f>
        <v>3.8976903873916728</v>
      </c>
      <c r="N423" cm="1">
        <f t="array" ref="N423">MMULT('coëfficients techniques importé'!$B31:$AL31,N$42:N$78)</f>
        <v>13.842973784649159</v>
      </c>
      <c r="O423" cm="1">
        <f t="array" ref="O423">MMULT('coëfficients techniques importé'!$B31:$AL31,O$42:O$78)</f>
        <v>53.220289062989025</v>
      </c>
      <c r="P423" cm="1">
        <f t="array" ref="P423">MMULT('coëfficients techniques importé'!$B31:$AL31,P$42:P$78)</f>
        <v>71.981352064264968</v>
      </c>
      <c r="Q423" cm="1">
        <f t="array" ref="Q423">MMULT('coëfficients techniques importé'!$B31:$AL31,Q$42:Q$78)</f>
        <v>153.94057597613724</v>
      </c>
      <c r="R423" cm="1">
        <f t="array" ref="R423">MMULT('coëfficients techniques importé'!$B31:$AL31,R$42:R$78)</f>
        <v>101.49223941355019</v>
      </c>
      <c r="S423" cm="1">
        <f t="array" ref="S423">MMULT('coëfficients techniques importé'!$B31:$AL31,S$42:S$78)</f>
        <v>1183.0484769234154</v>
      </c>
      <c r="T423" cm="1">
        <f t="array" ref="T423">MMULT('coëfficients techniques importé'!$B31:$AL31,T$42:T$78)</f>
        <v>2649.5803728861843</v>
      </c>
      <c r="U423" cm="1">
        <f t="array" ref="U423">MMULT('coëfficients techniques importé'!$B31:$AL31,U$42:U$78)</f>
        <v>411.9158519783108</v>
      </c>
      <c r="V423" cm="1">
        <f t="array" ref="V423">MMULT('coëfficients techniques importé'!$B31:$AL31,V$42:V$78)</f>
        <v>261.38877883236506</v>
      </c>
      <c r="W423" cm="1">
        <f t="array" ref="W423">MMULT('coëfficients techniques importé'!$B31:$AL31,W$42:W$78)</f>
        <v>266.82022426687826</v>
      </c>
      <c r="X423" cm="1">
        <f t="array" ref="X423">MMULT('coëfficients techniques importé'!$B31:$AL31,X$42:X$78)</f>
        <v>233.55989205854658</v>
      </c>
      <c r="Y423" cm="1">
        <f t="array" ref="Y423">MMULT('coëfficients techniques importé'!$B31:$AL31,Y$42:Y$78)</f>
        <v>459.44168735622293</v>
      </c>
      <c r="Z423" cm="1">
        <f t="array" ref="Z423">MMULT('coëfficients techniques importé'!$B31:$AL31,Z$42:Z$78)</f>
        <v>703.59673250766593</v>
      </c>
      <c r="AA423" cm="1">
        <f t="array" ref="AA423">MMULT('coëfficients techniques importé'!$B31:$AL31,AA$42:AA$78)</f>
        <v>437.23237227169824</v>
      </c>
      <c r="AB423" cm="1">
        <f t="array" ref="AB423">MMULT('coëfficients techniques importé'!$B31:$AL31,AB$42:AB$78)</f>
        <v>647.70786064064998</v>
      </c>
      <c r="AC423" cm="1">
        <f t="array" ref="AC423">MMULT('coëfficients techniques importé'!$B31:$AL31,AC$42:AC$78)</f>
        <v>1316.9277639809452</v>
      </c>
      <c r="AD423" cm="1">
        <f t="array" ref="AD423">MMULT('coëfficients techniques importé'!$B31:$AL31,AD$42:AD$78)</f>
        <v>100.13950235310816</v>
      </c>
      <c r="AE423" cm="1">
        <f t="array" ref="AE423">MMULT('coëfficients techniques importé'!$B31:$AL31,AE$42:AE$78)</f>
        <v>218.96371490821039</v>
      </c>
      <c r="AF423" cm="1">
        <f t="array" ref="AF423">MMULT('coëfficients techniques importé'!$B31:$AL31,AF$42:AF$78)</f>
        <v>1440.626</v>
      </c>
      <c r="AG423" cm="1">
        <f t="array" ref="AG423">MMULT('coëfficients techniques importé'!$B31:$AL31,AG$42:AG$78)</f>
        <v>679.40806215336988</v>
      </c>
      <c r="AH423" cm="1">
        <f t="array" ref="AH423">MMULT('coëfficients techniques importé'!$B31:$AL31,AH$42:AH$78)</f>
        <v>689.88643577112259</v>
      </c>
      <c r="AI423" cm="1">
        <f t="array" ref="AI423">MMULT('coëfficients techniques importé'!$B31:$AL31,AI$42:AI$78)</f>
        <v>432.49600000000004</v>
      </c>
      <c r="AJ423" cm="1">
        <f t="array" ref="AJ423">MMULT('coëfficients techniques importé'!$B31:$AL31,AJ$42:AJ$78)</f>
        <v>320.51988611423303</v>
      </c>
      <c r="AK423" cm="1">
        <f t="array" ref="AK423">MMULT('coëfficients techniques importé'!$B31:$AL31,AK$42:AK$78)</f>
        <v>467.93911656286701</v>
      </c>
      <c r="AL423" cm="1">
        <f t="array" ref="AL423">MMULT('coëfficients techniques importé'!$B31:$AL31,AL$42:AL$78)</f>
        <v>0</v>
      </c>
    </row>
    <row r="424" spans="1:38">
      <c r="A424" s="13" t="s">
        <v>38</v>
      </c>
      <c r="B424" cm="1">
        <f t="array" ref="B424">MMULT('coëfficients techniques importé'!$B32:$AL32,B$42:B$78)</f>
        <v>0</v>
      </c>
      <c r="C424" cm="1">
        <f t="array" ref="C424">MMULT('coëfficients techniques importé'!$B32:$AL32,C$42:C$78)</f>
        <v>0</v>
      </c>
      <c r="D424" cm="1">
        <f t="array" ref="D424">MMULT('coëfficients techniques importé'!$B32:$AL32,D$42:D$78)</f>
        <v>0</v>
      </c>
      <c r="E424" cm="1">
        <f t="array" ref="E424">MMULT('coëfficients techniques importé'!$B32:$AL32,E$42:E$78)</f>
        <v>0</v>
      </c>
      <c r="F424" cm="1">
        <f t="array" ref="F424">MMULT('coëfficients techniques importé'!$B32:$AL32,F$42:F$78)</f>
        <v>0</v>
      </c>
      <c r="G424" cm="1">
        <f t="array" ref="G424">MMULT('coëfficients techniques importé'!$B32:$AL32,G$42:G$78)</f>
        <v>0</v>
      </c>
      <c r="H424" cm="1">
        <f t="array" ref="H424">MMULT('coëfficients techniques importé'!$B32:$AL32,H$42:H$78)</f>
        <v>0</v>
      </c>
      <c r="I424" cm="1">
        <f t="array" ref="I424">MMULT('coëfficients techniques importé'!$B32:$AL32,I$42:I$78)</f>
        <v>0</v>
      </c>
      <c r="J424" cm="1">
        <f t="array" ref="J424">MMULT('coëfficients techniques importé'!$B32:$AL32,J$42:J$78)</f>
        <v>0</v>
      </c>
      <c r="K424" cm="1">
        <f t="array" ref="K424">MMULT('coëfficients techniques importé'!$B32:$AL32,K$42:K$78)</f>
        <v>0</v>
      </c>
      <c r="L424" cm="1">
        <f t="array" ref="L424">MMULT('coëfficients techniques importé'!$B32:$AL32,L$42:L$78)</f>
        <v>0</v>
      </c>
      <c r="M424" cm="1">
        <f t="array" ref="M424">MMULT('coëfficients techniques importé'!$B32:$AL32,M$42:M$78)</f>
        <v>0</v>
      </c>
      <c r="N424" cm="1">
        <f t="array" ref="N424">MMULT('coëfficients techniques importé'!$B32:$AL32,N$42:N$78)</f>
        <v>0</v>
      </c>
      <c r="O424" cm="1">
        <f t="array" ref="O424">MMULT('coëfficients techniques importé'!$B32:$AL32,O$42:O$78)</f>
        <v>0</v>
      </c>
      <c r="P424" cm="1">
        <f t="array" ref="P424">MMULT('coëfficients techniques importé'!$B32:$AL32,P$42:P$78)</f>
        <v>0</v>
      </c>
      <c r="Q424" cm="1">
        <f t="array" ref="Q424">MMULT('coëfficients techniques importé'!$B32:$AL32,Q$42:Q$78)</f>
        <v>0</v>
      </c>
      <c r="R424" cm="1">
        <f t="array" ref="R424">MMULT('coëfficients techniques importé'!$B32:$AL32,R$42:R$78)</f>
        <v>0</v>
      </c>
      <c r="S424" cm="1">
        <f t="array" ref="S424">MMULT('coëfficients techniques importé'!$B32:$AL32,S$42:S$78)</f>
        <v>0</v>
      </c>
      <c r="T424" cm="1">
        <f t="array" ref="T424">MMULT('coëfficients techniques importé'!$B32:$AL32,T$42:T$78)</f>
        <v>0</v>
      </c>
      <c r="U424" cm="1">
        <f t="array" ref="U424">MMULT('coëfficients techniques importé'!$B32:$AL32,U$42:U$78)</f>
        <v>0</v>
      </c>
      <c r="V424" cm="1">
        <f t="array" ref="V424">MMULT('coëfficients techniques importé'!$B32:$AL32,V$42:V$78)</f>
        <v>0</v>
      </c>
      <c r="W424" cm="1">
        <f t="array" ref="W424">MMULT('coëfficients techniques importé'!$B32:$AL32,W$42:W$78)</f>
        <v>0</v>
      </c>
      <c r="X424" cm="1">
        <f t="array" ref="X424">MMULT('coëfficients techniques importé'!$B32:$AL32,X$42:X$78)</f>
        <v>0</v>
      </c>
      <c r="Y424" cm="1">
        <f t="array" ref="Y424">MMULT('coëfficients techniques importé'!$B32:$AL32,Y$42:Y$78)</f>
        <v>0</v>
      </c>
      <c r="Z424" cm="1">
        <f t="array" ref="Z424">MMULT('coëfficients techniques importé'!$B32:$AL32,Z$42:Z$78)</f>
        <v>0</v>
      </c>
      <c r="AA424" cm="1">
        <f t="array" ref="AA424">MMULT('coëfficients techniques importé'!$B32:$AL32,AA$42:AA$78)</f>
        <v>0</v>
      </c>
      <c r="AB424" cm="1">
        <f t="array" ref="AB424">MMULT('coëfficients techniques importé'!$B32:$AL32,AB$42:AB$78)</f>
        <v>0</v>
      </c>
      <c r="AC424" cm="1">
        <f t="array" ref="AC424">MMULT('coëfficients techniques importé'!$B32:$AL32,AC$42:AC$78)</f>
        <v>0</v>
      </c>
      <c r="AD424" cm="1">
        <f t="array" ref="AD424">MMULT('coëfficients techniques importé'!$B32:$AL32,AD$42:AD$78)</f>
        <v>0</v>
      </c>
      <c r="AE424" cm="1">
        <f t="array" ref="AE424">MMULT('coëfficients techniques importé'!$B32:$AL32,AE$42:AE$78)</f>
        <v>0</v>
      </c>
      <c r="AF424" cm="1">
        <f t="array" ref="AF424">MMULT('coëfficients techniques importé'!$B32:$AL32,AF$42:AF$78)</f>
        <v>0</v>
      </c>
      <c r="AG424" cm="1">
        <f t="array" ref="AG424">MMULT('coëfficients techniques importé'!$B32:$AL32,AG$42:AG$78)</f>
        <v>0</v>
      </c>
      <c r="AH424" cm="1">
        <f t="array" ref="AH424">MMULT('coëfficients techniques importé'!$B32:$AL32,AH$42:AH$78)</f>
        <v>0</v>
      </c>
      <c r="AI424" cm="1">
        <f t="array" ref="AI424">MMULT('coëfficients techniques importé'!$B32:$AL32,AI$42:AI$78)</f>
        <v>0</v>
      </c>
      <c r="AJ424" cm="1">
        <f t="array" ref="AJ424">MMULT('coëfficients techniques importé'!$B32:$AL32,AJ$42:AJ$78)</f>
        <v>0</v>
      </c>
      <c r="AK424" cm="1">
        <f t="array" ref="AK424">MMULT('coëfficients techniques importé'!$B32:$AL32,AK$42:AK$78)</f>
        <v>0</v>
      </c>
      <c r="AL424" cm="1">
        <f t="array" ref="AL424">MMULT('coëfficients techniques importé'!$B32:$AL32,AL$42:AL$78)</f>
        <v>0</v>
      </c>
    </row>
    <row r="425" spans="1:38">
      <c r="A425" s="13" t="s">
        <v>39</v>
      </c>
      <c r="B425" cm="1">
        <f t="array" ref="B425">MMULT('coëfficients techniques importé'!$B33:$AL33,B$42:B$78)</f>
        <v>0</v>
      </c>
      <c r="C425" cm="1">
        <f t="array" ref="C425">MMULT('coëfficients techniques importé'!$B33:$AL33,C$42:C$78)</f>
        <v>0</v>
      </c>
      <c r="D425" cm="1">
        <f t="array" ref="D425">MMULT('coëfficients techniques importé'!$B33:$AL33,D$42:D$78)</f>
        <v>0</v>
      </c>
      <c r="E425" cm="1">
        <f t="array" ref="E425">MMULT('coëfficients techniques importé'!$B33:$AL33,E$42:E$78)</f>
        <v>0</v>
      </c>
      <c r="F425" cm="1">
        <f t="array" ref="F425">MMULT('coëfficients techniques importé'!$B33:$AL33,F$42:F$78)</f>
        <v>0</v>
      </c>
      <c r="G425" cm="1">
        <f t="array" ref="G425">MMULT('coëfficients techniques importé'!$B33:$AL33,G$42:G$78)</f>
        <v>0</v>
      </c>
      <c r="H425" cm="1">
        <f t="array" ref="H425">MMULT('coëfficients techniques importé'!$B33:$AL33,H$42:H$78)</f>
        <v>0</v>
      </c>
      <c r="I425" cm="1">
        <f t="array" ref="I425">MMULT('coëfficients techniques importé'!$B33:$AL33,I$42:I$78)</f>
        <v>0</v>
      </c>
      <c r="J425" cm="1">
        <f t="array" ref="J425">MMULT('coëfficients techniques importé'!$B33:$AL33,J$42:J$78)</f>
        <v>0</v>
      </c>
      <c r="K425" cm="1">
        <f t="array" ref="K425">MMULT('coëfficients techniques importé'!$B33:$AL33,K$42:K$78)</f>
        <v>0</v>
      </c>
      <c r="L425" cm="1">
        <f t="array" ref="L425">MMULT('coëfficients techniques importé'!$B33:$AL33,L$42:L$78)</f>
        <v>0</v>
      </c>
      <c r="M425" cm="1">
        <f t="array" ref="M425">MMULT('coëfficients techniques importé'!$B33:$AL33,M$42:M$78)</f>
        <v>0</v>
      </c>
      <c r="N425" cm="1">
        <f t="array" ref="N425">MMULT('coëfficients techniques importé'!$B33:$AL33,N$42:N$78)</f>
        <v>0</v>
      </c>
      <c r="O425" cm="1">
        <f t="array" ref="O425">MMULT('coëfficients techniques importé'!$B33:$AL33,O$42:O$78)</f>
        <v>0</v>
      </c>
      <c r="P425" cm="1">
        <f t="array" ref="P425">MMULT('coëfficients techniques importé'!$B33:$AL33,P$42:P$78)</f>
        <v>0</v>
      </c>
      <c r="Q425" cm="1">
        <f t="array" ref="Q425">MMULT('coëfficients techniques importé'!$B33:$AL33,Q$42:Q$78)</f>
        <v>0</v>
      </c>
      <c r="R425" cm="1">
        <f t="array" ref="R425">MMULT('coëfficients techniques importé'!$B33:$AL33,R$42:R$78)</f>
        <v>0</v>
      </c>
      <c r="S425" cm="1">
        <f t="array" ref="S425">MMULT('coëfficients techniques importé'!$B33:$AL33,S$42:S$78)</f>
        <v>0</v>
      </c>
      <c r="T425" cm="1">
        <f t="array" ref="T425">MMULT('coëfficients techniques importé'!$B33:$AL33,T$42:T$78)</f>
        <v>0</v>
      </c>
      <c r="U425" cm="1">
        <f t="array" ref="U425">MMULT('coëfficients techniques importé'!$B33:$AL33,U$42:U$78)</f>
        <v>0</v>
      </c>
      <c r="V425" cm="1">
        <f t="array" ref="V425">MMULT('coëfficients techniques importé'!$B33:$AL33,V$42:V$78)</f>
        <v>0</v>
      </c>
      <c r="W425" cm="1">
        <f t="array" ref="W425">MMULT('coëfficients techniques importé'!$B33:$AL33,W$42:W$78)</f>
        <v>0</v>
      </c>
      <c r="X425" cm="1">
        <f t="array" ref="X425">MMULT('coëfficients techniques importé'!$B33:$AL33,X$42:X$78)</f>
        <v>0</v>
      </c>
      <c r="Y425" cm="1">
        <f t="array" ref="Y425">MMULT('coëfficients techniques importé'!$B33:$AL33,Y$42:Y$78)</f>
        <v>0</v>
      </c>
      <c r="Z425" cm="1">
        <f t="array" ref="Z425">MMULT('coëfficients techniques importé'!$B33:$AL33,Z$42:Z$78)</f>
        <v>0</v>
      </c>
      <c r="AA425" cm="1">
        <f t="array" ref="AA425">MMULT('coëfficients techniques importé'!$B33:$AL33,AA$42:AA$78)</f>
        <v>0</v>
      </c>
      <c r="AB425" cm="1">
        <f t="array" ref="AB425">MMULT('coëfficients techniques importé'!$B33:$AL33,AB$42:AB$78)</f>
        <v>0</v>
      </c>
      <c r="AC425" cm="1">
        <f t="array" ref="AC425">MMULT('coëfficients techniques importé'!$B33:$AL33,AC$42:AC$78)</f>
        <v>0</v>
      </c>
      <c r="AD425" cm="1">
        <f t="array" ref="AD425">MMULT('coëfficients techniques importé'!$B33:$AL33,AD$42:AD$78)</f>
        <v>0</v>
      </c>
      <c r="AE425" cm="1">
        <f t="array" ref="AE425">MMULT('coëfficients techniques importé'!$B33:$AL33,AE$42:AE$78)</f>
        <v>0</v>
      </c>
      <c r="AF425" cm="1">
        <f t="array" ref="AF425">MMULT('coëfficients techniques importé'!$B33:$AL33,AF$42:AF$78)</f>
        <v>0</v>
      </c>
      <c r="AG425" cm="1">
        <f t="array" ref="AG425">MMULT('coëfficients techniques importé'!$B33:$AL33,AG$42:AG$78)</f>
        <v>0</v>
      </c>
      <c r="AH425" cm="1">
        <f t="array" ref="AH425">MMULT('coëfficients techniques importé'!$B33:$AL33,AH$42:AH$78)</f>
        <v>0</v>
      </c>
      <c r="AI425" cm="1">
        <f t="array" ref="AI425">MMULT('coëfficients techniques importé'!$B33:$AL33,AI$42:AI$78)</f>
        <v>0</v>
      </c>
      <c r="AJ425" cm="1">
        <f t="array" ref="AJ425">MMULT('coëfficients techniques importé'!$B33:$AL33,AJ$42:AJ$78)</f>
        <v>0</v>
      </c>
      <c r="AK425" cm="1">
        <f t="array" ref="AK425">MMULT('coëfficients techniques importé'!$B33:$AL33,AK$42:AK$78)</f>
        <v>0</v>
      </c>
      <c r="AL425" cm="1">
        <f t="array" ref="AL425">MMULT('coëfficients techniques importé'!$B33:$AL33,AL$42:AL$78)</f>
        <v>0</v>
      </c>
    </row>
    <row r="426" spans="1:38">
      <c r="A426" s="13" t="s">
        <v>40</v>
      </c>
      <c r="B426" cm="1">
        <f t="array" ref="B426">MMULT('coëfficients techniques importé'!$B34:$AL34,B$42:B$78)</f>
        <v>5.8820687318854217E-4</v>
      </c>
      <c r="C426" cm="1">
        <f t="array" ref="C426">MMULT('coëfficients techniques importé'!$B34:$AL34,C$42:C$78)</f>
        <v>4.0773467336683406E-4</v>
      </c>
      <c r="D426" cm="1">
        <f t="array" ref="D426">MMULT('coëfficients techniques importé'!$B34:$AL34,D$42:D$78)</f>
        <v>0.47132642208380393</v>
      </c>
      <c r="E426" cm="1">
        <f t="array" ref="E426">MMULT('coëfficients techniques importé'!$B34:$AL34,E$42:E$78)</f>
        <v>1.9318008942995613E-2</v>
      </c>
      <c r="F426" cm="1">
        <f t="array" ref="F426">MMULT('coëfficients techniques importé'!$B34:$AL34,F$42:F$78)</f>
        <v>9.3451285325863061E-3</v>
      </c>
      <c r="G426" cm="1">
        <f t="array" ref="G426">MMULT('coëfficients techniques importé'!$B34:$AL34,G$42:G$78)</f>
        <v>0.11851471489588895</v>
      </c>
      <c r="H426" cm="1">
        <f t="array" ref="H426">MMULT('coëfficients techniques importé'!$B34:$AL34,H$42:H$78)</f>
        <v>1.6040982422111764E-2</v>
      </c>
      <c r="I426" cm="1">
        <f t="array" ref="I426">MMULT('coëfficients techniques importé'!$B34:$AL34,I$42:I$78)</f>
        <v>7.2662825299526371E-3</v>
      </c>
      <c r="J426" cm="1">
        <f t="array" ref="J426">MMULT('coëfficients techniques importé'!$B34:$AL34,J$42:J$78)</f>
        <v>7.3235578163320866E-3</v>
      </c>
      <c r="K426" cm="1">
        <f t="array" ref="K426">MMULT('coëfficients techniques importé'!$B34:$AL34,K$42:K$78)</f>
        <v>3.4067512718368102E-2</v>
      </c>
      <c r="L426" cm="1">
        <f t="array" ref="L426">MMULT('coëfficients techniques importé'!$B34:$AL34,L$42:L$78)</f>
        <v>4.3087228308424591E-3</v>
      </c>
      <c r="M426" cm="1">
        <f t="array" ref="M426">MMULT('coëfficients techniques importé'!$B34:$AL34,M$42:M$78)</f>
        <v>4.5427626892676843E-3</v>
      </c>
      <c r="N426" cm="1">
        <f t="array" ref="N426">MMULT('coëfficients techniques importé'!$B34:$AL34,N$42:N$78)</f>
        <v>1.5514224313144717E-2</v>
      </c>
      <c r="O426" cm="1">
        <f t="array" ref="O426">MMULT('coëfficients techniques importé'!$B34:$AL34,O$42:O$78)</f>
        <v>7.6464720836346922E-2</v>
      </c>
      <c r="P426" cm="1">
        <f t="array" ref="P426">MMULT('coëfficients techniques importé'!$B34:$AL34,P$42:P$78)</f>
        <v>9.9099381184124605E-2</v>
      </c>
      <c r="Q426" cm="1">
        <f t="array" ref="Q426">MMULT('coëfficients techniques importé'!$B34:$AL34,Q$42:Q$78)</f>
        <v>0.12605257027268346</v>
      </c>
      <c r="R426" cm="1">
        <f t="array" ref="R426">MMULT('coëfficients techniques importé'!$B34:$AL34,R$42:R$78)</f>
        <v>7.5063144149819599E-2</v>
      </c>
      <c r="S426" cm="1">
        <f t="array" ref="S426">MMULT('coëfficients techniques importé'!$B34:$AL34,S$42:S$78)</f>
        <v>1.3418235902814855</v>
      </c>
      <c r="T426" cm="1">
        <f t="array" ref="T426">MMULT('coëfficients techniques importé'!$B34:$AL34,T$42:T$78)</f>
        <v>1.0748349981121885</v>
      </c>
      <c r="U426" cm="1">
        <f t="array" ref="U426">MMULT('coëfficients techniques importé'!$B34:$AL34,U$42:U$78)</f>
        <v>0.34771353169228303</v>
      </c>
      <c r="V426" cm="1">
        <f t="array" ref="V426">MMULT('coëfficients techniques importé'!$B34:$AL34,V$42:V$78)</f>
        <v>1.5184301810600143</v>
      </c>
      <c r="W426" cm="1">
        <f t="array" ref="W426">MMULT('coëfficients techniques importé'!$B34:$AL34,W$42:W$78)</f>
        <v>0.19799378786809788</v>
      </c>
      <c r="X426" cm="1">
        <f t="array" ref="X426">MMULT('coëfficients techniques importé'!$B34:$AL34,X$42:X$78)</f>
        <v>0.16592108905929559</v>
      </c>
      <c r="Y426" cm="1">
        <f t="array" ref="Y426">MMULT('coëfficients techniques importé'!$B34:$AL34,Y$42:Y$78)</f>
        <v>0.46939794932697027</v>
      </c>
      <c r="Z426" cm="1">
        <f t="array" ref="Z426">MMULT('coëfficients techniques importé'!$B34:$AL34,Z$42:Z$78)</f>
        <v>0.80949137014906336</v>
      </c>
      <c r="AA426" cm="1">
        <f t="array" ref="AA426">MMULT('coëfficients techniques importé'!$B34:$AL34,AA$42:AA$78)</f>
        <v>0.25817854942757562</v>
      </c>
      <c r="AB426" cm="1">
        <f t="array" ref="AB426">MMULT('coëfficients techniques importé'!$B34:$AL34,AB$42:AB$78)</f>
        <v>0.15776783505599395</v>
      </c>
      <c r="AC426" cm="1">
        <f t="array" ref="AC426">MMULT('coëfficients techniques importé'!$B34:$AL34,AC$42:AC$78)</f>
        <v>0.9449244051385155</v>
      </c>
      <c r="AD426" cm="1">
        <f t="array" ref="AD426">MMULT('coëfficients techniques importé'!$B34:$AL34,AD$42:AD$78)</f>
        <v>6.1229640017931838E-2</v>
      </c>
      <c r="AE426" cm="1">
        <f t="array" ref="AE426">MMULT('coëfficients techniques importé'!$B34:$AL34,AE$42:AE$78)</f>
        <v>0.14967950462371807</v>
      </c>
      <c r="AF426" cm="1">
        <f t="array" ref="AF426">MMULT('coëfficients techniques importé'!$B34:$AL34,AF$42:AF$78)</f>
        <v>2.3370000000000002</v>
      </c>
      <c r="AG426" cm="1">
        <f t="array" ref="AG426">MMULT('coëfficients techniques importé'!$B34:$AL34,AG$42:AG$78)</f>
        <v>0.15050947992949168</v>
      </c>
      <c r="AH426" cm="1">
        <f t="array" ref="AH426">MMULT('coëfficients techniques importé'!$B34:$AL34,AH$42:AH$78)</f>
        <v>51.617175373421581</v>
      </c>
      <c r="AI426" cm="1">
        <f t="array" ref="AI426">MMULT('coëfficients techniques importé'!$B34:$AL34,AI$42:AI$78)</f>
        <v>2.7320000000000002</v>
      </c>
      <c r="AJ426" cm="1">
        <f t="array" ref="AJ426">MMULT('coëfficients techniques importé'!$B34:$AL34,AJ$42:AJ$78)</f>
        <v>0.32718082503192852</v>
      </c>
      <c r="AK426" cm="1">
        <f t="array" ref="AK426">MMULT('coëfficients techniques importé'!$B34:$AL34,AK$42:AK$78)</f>
        <v>8.4665093974331085E-2</v>
      </c>
      <c r="AL426" cm="1">
        <f t="array" ref="AL426">MMULT('coëfficients techniques importé'!$B34:$AL34,AL$42:AL$78)</f>
        <v>0</v>
      </c>
    </row>
    <row r="427" spans="1:38">
      <c r="A427" s="13" t="s">
        <v>41</v>
      </c>
      <c r="B427" cm="1">
        <f t="array" ref="B427">MMULT('coëfficients techniques importé'!$B35:$AL35,B$42:B$78)</f>
        <v>0</v>
      </c>
      <c r="C427" cm="1">
        <f t="array" ref="C427">MMULT('coëfficients techniques importé'!$B35:$AL35,C$42:C$78)</f>
        <v>0</v>
      </c>
      <c r="D427" cm="1">
        <f t="array" ref="D427">MMULT('coëfficients techniques importé'!$B35:$AL35,D$42:D$78)</f>
        <v>0</v>
      </c>
      <c r="E427" cm="1">
        <f t="array" ref="E427">MMULT('coëfficients techniques importé'!$B35:$AL35,E$42:E$78)</f>
        <v>0</v>
      </c>
      <c r="F427" cm="1">
        <f t="array" ref="F427">MMULT('coëfficients techniques importé'!$B35:$AL35,F$42:F$78)</f>
        <v>0</v>
      </c>
      <c r="G427" cm="1">
        <f t="array" ref="G427">MMULT('coëfficients techniques importé'!$B35:$AL35,G$42:G$78)</f>
        <v>0</v>
      </c>
      <c r="H427" cm="1">
        <f t="array" ref="H427">MMULT('coëfficients techniques importé'!$B35:$AL35,H$42:H$78)</f>
        <v>0</v>
      </c>
      <c r="I427" cm="1">
        <f t="array" ref="I427">MMULT('coëfficients techniques importé'!$B35:$AL35,I$42:I$78)</f>
        <v>0</v>
      </c>
      <c r="J427" cm="1">
        <f t="array" ref="J427">MMULT('coëfficients techniques importé'!$B35:$AL35,J$42:J$78)</f>
        <v>0</v>
      </c>
      <c r="K427" cm="1">
        <f t="array" ref="K427">MMULT('coëfficients techniques importé'!$B35:$AL35,K$42:K$78)</f>
        <v>0</v>
      </c>
      <c r="L427" cm="1">
        <f t="array" ref="L427">MMULT('coëfficients techniques importé'!$B35:$AL35,L$42:L$78)</f>
        <v>0</v>
      </c>
      <c r="M427" cm="1">
        <f t="array" ref="M427">MMULT('coëfficients techniques importé'!$B35:$AL35,M$42:M$78)</f>
        <v>0</v>
      </c>
      <c r="N427" cm="1">
        <f t="array" ref="N427">MMULT('coëfficients techniques importé'!$B35:$AL35,N$42:N$78)</f>
        <v>0</v>
      </c>
      <c r="O427" cm="1">
        <f t="array" ref="O427">MMULT('coëfficients techniques importé'!$B35:$AL35,O$42:O$78)</f>
        <v>0</v>
      </c>
      <c r="P427" cm="1">
        <f t="array" ref="P427">MMULT('coëfficients techniques importé'!$B35:$AL35,P$42:P$78)</f>
        <v>0</v>
      </c>
      <c r="Q427" cm="1">
        <f t="array" ref="Q427">MMULT('coëfficients techniques importé'!$B35:$AL35,Q$42:Q$78)</f>
        <v>0</v>
      </c>
      <c r="R427" cm="1">
        <f t="array" ref="R427">MMULT('coëfficients techniques importé'!$B35:$AL35,R$42:R$78)</f>
        <v>0</v>
      </c>
      <c r="S427" cm="1">
        <f t="array" ref="S427">MMULT('coëfficients techniques importé'!$B35:$AL35,S$42:S$78)</f>
        <v>0</v>
      </c>
      <c r="T427" cm="1">
        <f t="array" ref="T427">MMULT('coëfficients techniques importé'!$B35:$AL35,T$42:T$78)</f>
        <v>0</v>
      </c>
      <c r="U427" cm="1">
        <f t="array" ref="U427">MMULT('coëfficients techniques importé'!$B35:$AL35,U$42:U$78)</f>
        <v>0</v>
      </c>
      <c r="V427" cm="1">
        <f t="array" ref="V427">MMULT('coëfficients techniques importé'!$B35:$AL35,V$42:V$78)</f>
        <v>0</v>
      </c>
      <c r="W427" cm="1">
        <f t="array" ref="W427">MMULT('coëfficients techniques importé'!$B35:$AL35,W$42:W$78)</f>
        <v>0</v>
      </c>
      <c r="X427" cm="1">
        <f t="array" ref="X427">MMULT('coëfficients techniques importé'!$B35:$AL35,X$42:X$78)</f>
        <v>0</v>
      </c>
      <c r="Y427" cm="1">
        <f t="array" ref="Y427">MMULT('coëfficients techniques importé'!$B35:$AL35,Y$42:Y$78)</f>
        <v>0</v>
      </c>
      <c r="Z427" cm="1">
        <f t="array" ref="Z427">MMULT('coëfficients techniques importé'!$B35:$AL35,Z$42:Z$78)</f>
        <v>0</v>
      </c>
      <c r="AA427" cm="1">
        <f t="array" ref="AA427">MMULT('coëfficients techniques importé'!$B35:$AL35,AA$42:AA$78)</f>
        <v>0</v>
      </c>
      <c r="AB427" cm="1">
        <f t="array" ref="AB427">MMULT('coëfficients techniques importé'!$B35:$AL35,AB$42:AB$78)</f>
        <v>0</v>
      </c>
      <c r="AC427" cm="1">
        <f t="array" ref="AC427">MMULT('coëfficients techniques importé'!$B35:$AL35,AC$42:AC$78)</f>
        <v>0</v>
      </c>
      <c r="AD427" cm="1">
        <f t="array" ref="AD427">MMULT('coëfficients techniques importé'!$B35:$AL35,AD$42:AD$78)</f>
        <v>0</v>
      </c>
      <c r="AE427" cm="1">
        <f t="array" ref="AE427">MMULT('coëfficients techniques importé'!$B35:$AL35,AE$42:AE$78)</f>
        <v>0</v>
      </c>
      <c r="AF427" cm="1">
        <f t="array" ref="AF427">MMULT('coëfficients techniques importé'!$B35:$AL35,AF$42:AF$78)</f>
        <v>0</v>
      </c>
      <c r="AG427" cm="1">
        <f t="array" ref="AG427">MMULT('coëfficients techniques importé'!$B35:$AL35,AG$42:AG$78)</f>
        <v>0</v>
      </c>
      <c r="AH427" cm="1">
        <f t="array" ref="AH427">MMULT('coëfficients techniques importé'!$B35:$AL35,AH$42:AH$78)</f>
        <v>0</v>
      </c>
      <c r="AI427" cm="1">
        <f t="array" ref="AI427">MMULT('coëfficients techniques importé'!$B35:$AL35,AI$42:AI$78)</f>
        <v>0</v>
      </c>
      <c r="AJ427" cm="1">
        <f t="array" ref="AJ427">MMULT('coëfficients techniques importé'!$B35:$AL35,AJ$42:AJ$78)</f>
        <v>0</v>
      </c>
      <c r="AK427" cm="1">
        <f t="array" ref="AK427">MMULT('coëfficients techniques importé'!$B35:$AL35,AK$42:AK$78)</f>
        <v>0</v>
      </c>
      <c r="AL427" cm="1">
        <f t="array" ref="AL427">MMULT('coëfficients techniques importé'!$B35:$AL35,AL$42:AL$78)</f>
        <v>0</v>
      </c>
    </row>
    <row r="428" spans="1:38">
      <c r="A428" s="13" t="s">
        <v>42</v>
      </c>
      <c r="B428" cm="1">
        <f t="array" ref="B428">MMULT('coëfficients techniques importé'!$B36:$AL36,B$42:B$78)</f>
        <v>7.2545514359920191E-3</v>
      </c>
      <c r="C428" cm="1">
        <f t="array" ref="C428">MMULT('coëfficients techniques importé'!$B36:$AL36,C$42:C$78)</f>
        <v>0</v>
      </c>
      <c r="D428" cm="1">
        <f t="array" ref="D428">MMULT('coëfficients techniques importé'!$B36:$AL36,D$42:D$78)</f>
        <v>0</v>
      </c>
      <c r="E428" cm="1">
        <f t="array" ref="E428">MMULT('coëfficients techniques importé'!$B36:$AL36,E$42:E$78)</f>
        <v>1.3128743941841678E-3</v>
      </c>
      <c r="F428" cm="1">
        <f t="array" ref="F428">MMULT('coëfficients techniques importé'!$B36:$AL36,F$42:F$78)</f>
        <v>2.4920342753563477E-2</v>
      </c>
      <c r="G428" cm="1">
        <f t="array" ref="G428">MMULT('coëfficients techniques importé'!$B36:$AL36,G$42:G$78)</f>
        <v>0.21171204487593781</v>
      </c>
      <c r="H428" cm="1">
        <f t="array" ref="H428">MMULT('coëfficients techniques importé'!$B36:$AL36,H$42:H$78)</f>
        <v>6.8127724572675425E-4</v>
      </c>
      <c r="I428" cm="1">
        <f t="array" ref="I428">MMULT('coëfficients techniques importé'!$B36:$AL36,I$42:I$78)</f>
        <v>5.4865698523265574E-2</v>
      </c>
      <c r="J428" cm="1">
        <f t="array" ref="J428">MMULT('coëfficients techniques importé'!$B36:$AL36,J$42:J$78)</f>
        <v>1.8860130075392847E-2</v>
      </c>
      <c r="K428" cm="1">
        <f t="array" ref="K428">MMULT('coëfficients techniques importé'!$B36:$AL36,K$42:K$78)</f>
        <v>7.1212993731619559E-2</v>
      </c>
      <c r="L428" cm="1">
        <f t="array" ref="L428">MMULT('coëfficients techniques importé'!$B36:$AL36,L$42:L$78)</f>
        <v>6.1553183297749438E-4</v>
      </c>
      <c r="M428" cm="1">
        <f t="array" ref="M428">MMULT('coëfficients techniques importé'!$B36:$AL36,M$42:M$78)</f>
        <v>4.4787801161794079E-4</v>
      </c>
      <c r="N428" cm="1">
        <f t="array" ref="N428">MMULT('coëfficients techniques importé'!$B36:$AL36,N$42:N$78)</f>
        <v>5.999976253702377E-4</v>
      </c>
      <c r="O428" cm="1">
        <f t="array" ref="O428">MMULT('coëfficients techniques importé'!$B36:$AL36,O$42:O$78)</f>
        <v>0</v>
      </c>
      <c r="P428" cm="1">
        <f t="array" ref="P428">MMULT('coëfficients techniques importé'!$B36:$AL36,P$42:P$78)</f>
        <v>5.739346400624977E-3</v>
      </c>
      <c r="Q428" cm="1">
        <f t="array" ref="Q428">MMULT('coëfficients techniques importé'!$B36:$AL36,Q$42:Q$78)</f>
        <v>0.33145073165451139</v>
      </c>
      <c r="R428" cm="1">
        <f t="array" ref="R428">MMULT('coëfficients techniques importé'!$B36:$AL36,R$42:R$78)</f>
        <v>0.50974252791936303</v>
      </c>
      <c r="S428" cm="1">
        <f t="array" ref="S428">MMULT('coëfficients techniques importé'!$B36:$AL36,S$42:S$78)</f>
        <v>0.57973465423826354</v>
      </c>
      <c r="T428" cm="1">
        <f t="array" ref="T428">MMULT('coëfficients techniques importé'!$B36:$AL36,T$42:T$78)</f>
        <v>2.0126557811101247</v>
      </c>
      <c r="U428" cm="1">
        <f t="array" ref="U428">MMULT('coëfficients techniques importé'!$B36:$AL36,U$42:U$78)</f>
        <v>1.7077055106780769E-2</v>
      </c>
      <c r="V428" cm="1">
        <f t="array" ref="V428">MMULT('coëfficients techniques importé'!$B36:$AL36,V$42:V$78)</f>
        <v>0.48772936883258466</v>
      </c>
      <c r="W428" cm="1">
        <f t="array" ref="W428">MMULT('coëfficients techniques importé'!$B36:$AL36,W$42:W$78)</f>
        <v>9.7971019385509575E-2</v>
      </c>
      <c r="X428" cm="1">
        <f t="array" ref="X428">MMULT('coëfficients techniques importé'!$B36:$AL36,X$42:X$78)</f>
        <v>0</v>
      </c>
      <c r="Y428" cm="1">
        <f t="array" ref="Y428">MMULT('coëfficients techniques importé'!$B36:$AL36,Y$42:Y$78)</f>
        <v>1.9679428832261703</v>
      </c>
      <c r="Z428" cm="1">
        <f t="array" ref="Z428">MMULT('coëfficients techniques importé'!$B36:$AL36,Z$42:Z$78)</f>
        <v>0.17872204045760948</v>
      </c>
      <c r="AA428" cm="1">
        <f t="array" ref="AA428">MMULT('coëfficients techniques importé'!$B36:$AL36,AA$42:AA$78)</f>
        <v>6.4342449336257861</v>
      </c>
      <c r="AB428" cm="1">
        <f t="array" ref="AB428">MMULT('coëfficients techniques importé'!$B36:$AL36,AB$42:AB$78)</f>
        <v>1.3085929211410903</v>
      </c>
      <c r="AC428" cm="1">
        <f t="array" ref="AC428">MMULT('coëfficients techniques importé'!$B36:$AL36,AC$42:AC$78)</f>
        <v>2.4651656162374715</v>
      </c>
      <c r="AD428" cm="1">
        <f t="array" ref="AD428">MMULT('coëfficients techniques importé'!$B36:$AL36,AD$42:AD$78)</f>
        <v>1.1902717086072918</v>
      </c>
      <c r="AE428" cm="1">
        <f t="array" ref="AE428">MMULT('coëfficients techniques importé'!$B36:$AL36,AE$42:AE$78)</f>
        <v>0.88609720129190139</v>
      </c>
      <c r="AF428" cm="1">
        <f t="array" ref="AF428">MMULT('coëfficients techniques importé'!$B36:$AL36,AF$42:AF$78)</f>
        <v>24.241</v>
      </c>
      <c r="AG428" cm="1">
        <f t="array" ref="AG428">MMULT('coëfficients techniques importé'!$B36:$AL36,AG$42:AG$78)</f>
        <v>10.584455129766834</v>
      </c>
      <c r="AH428" cm="1">
        <f t="array" ref="AH428">MMULT('coëfficients techniques importé'!$B36:$AL36,AH$42:AH$78)</f>
        <v>0.22296427909082991</v>
      </c>
      <c r="AI428" cm="1">
        <f t="array" ref="AI428">MMULT('coëfficients techniques importé'!$B36:$AL36,AI$42:AI$78)</f>
        <v>5.8920000000000003</v>
      </c>
      <c r="AJ428" cm="1">
        <f t="array" ref="AJ428">MMULT('coëfficients techniques importé'!$B36:$AL36,AJ$42:AJ$78)</f>
        <v>195.74666936001137</v>
      </c>
      <c r="AK428" cm="1">
        <f t="array" ref="AK428">MMULT('coëfficients techniques importé'!$B36:$AL36,AK$42:AK$78)</f>
        <v>10.709440411572764</v>
      </c>
      <c r="AL428" cm="1">
        <f t="array" ref="AL428">MMULT('coëfficients techniques importé'!$B36:$AL36,AL$42:AL$78)</f>
        <v>0</v>
      </c>
    </row>
    <row r="429" spans="1:38">
      <c r="A429" s="13" t="s">
        <v>43</v>
      </c>
      <c r="B429" cm="1">
        <f t="array" ref="B429">MMULT('coëfficients techniques importé'!$B37:$AL37,B$42:B$78)</f>
        <v>0.25743854149885192</v>
      </c>
      <c r="C429" cm="1">
        <f t="array" ref="C429">MMULT('coëfficients techniques importé'!$B37:$AL37,C$42:C$78)</f>
        <v>0</v>
      </c>
      <c r="D429" cm="1">
        <f t="array" ref="D429">MMULT('coëfficients techniques importé'!$B37:$AL37,D$42:D$78)</f>
        <v>10.86279703626249</v>
      </c>
      <c r="E429" cm="1">
        <f t="array" ref="E429">MMULT('coëfficients techniques importé'!$B37:$AL37,E$42:E$78)</f>
        <v>0.12284753259866144</v>
      </c>
      <c r="F429" cm="1">
        <f t="array" ref="F429">MMULT('coëfficients techniques importé'!$B37:$AL37,F$42:F$78)</f>
        <v>0.16357436090741806</v>
      </c>
      <c r="G429" cm="1">
        <f t="array" ref="G429">MMULT('coëfficients techniques importé'!$B37:$AL37,G$42:G$78)</f>
        <v>1.6030674593812346</v>
      </c>
      <c r="H429" cm="1">
        <f t="array" ref="H429">MMULT('coëfficients techniques importé'!$B37:$AL37,H$42:H$78)</f>
        <v>0.43329232828221581</v>
      </c>
      <c r="I429" cm="1">
        <f t="array" ref="I429">MMULT('coëfficients techniques importé'!$B37:$AL37,I$42:I$78)</f>
        <v>0.24578990470883272</v>
      </c>
      <c r="J429" cm="1">
        <f t="array" ref="J429">MMULT('coëfficients techniques importé'!$B37:$AL37,J$42:J$78)</f>
        <v>0.25730887274048486</v>
      </c>
      <c r="K429" cm="1">
        <f t="array" ref="K429">MMULT('coëfficients techniques importé'!$B37:$AL37,K$42:K$78)</f>
        <v>0.52556308635133375</v>
      </c>
      <c r="L429" cm="1">
        <f t="array" ref="L429">MMULT('coëfficients techniques importé'!$B37:$AL37,L$42:L$78)</f>
        <v>7.9957585103776485E-2</v>
      </c>
      <c r="M429" cm="1">
        <f t="array" ref="M429">MMULT('coëfficients techniques importé'!$B37:$AL37,M$42:M$78)</f>
        <v>6.1231322445481337E-2</v>
      </c>
      <c r="N429" cm="1">
        <f t="array" ref="N429">MMULT('coëfficients techniques importé'!$B37:$AL37,N$42:N$78)</f>
        <v>0.33111297525788969</v>
      </c>
      <c r="O429" cm="1">
        <f t="array" ref="O429">MMULT('coëfficients techniques importé'!$B37:$AL37,O$42:O$78)</f>
        <v>1.2952617693142221</v>
      </c>
      <c r="P429" cm="1">
        <f t="array" ref="P429">MMULT('coëfficients techniques importé'!$B37:$AL37,P$42:P$78)</f>
        <v>1.5920946915333685</v>
      </c>
      <c r="Q429" cm="1">
        <f t="array" ref="Q429">MMULT('coëfficients techniques importé'!$B37:$AL37,Q$42:Q$78)</f>
        <v>8.2525042100397439</v>
      </c>
      <c r="R429" cm="1">
        <f t="array" ref="R429">MMULT('coëfficients techniques importé'!$B37:$AL37,R$42:R$78)</f>
        <v>0.48717452379588788</v>
      </c>
      <c r="S429" cm="1">
        <f t="array" ref="S429">MMULT('coëfficients techniques importé'!$B37:$AL37,S$42:S$78)</f>
        <v>44.900183037425876</v>
      </c>
      <c r="T429" cm="1">
        <f t="array" ref="T429">MMULT('coëfficients techniques importé'!$B37:$AL37,T$42:T$78)</f>
        <v>37.160434910589487</v>
      </c>
      <c r="U429" cm="1">
        <f t="array" ref="U429">MMULT('coëfficients techniques importé'!$B37:$AL37,U$42:U$78)</f>
        <v>10.698672150572206</v>
      </c>
      <c r="V429" cm="1">
        <f t="array" ref="V429">MMULT('coëfficients techniques importé'!$B37:$AL37,V$42:V$78)</f>
        <v>1.3025499686259192</v>
      </c>
      <c r="W429" cm="1">
        <f t="array" ref="W429">MMULT('coëfficients techniques importé'!$B37:$AL37,W$42:W$78)</f>
        <v>4.6025861620218702</v>
      </c>
      <c r="X429" cm="1">
        <f t="array" ref="X429">MMULT('coëfficients techniques importé'!$B37:$AL37,X$42:X$78)</f>
        <v>4.0681527415960774</v>
      </c>
      <c r="Y429" cm="1">
        <f t="array" ref="Y429">MMULT('coëfficients techniques importé'!$B37:$AL37,Y$42:Y$78)</f>
        <v>10.258857915302087</v>
      </c>
      <c r="Z429" cm="1">
        <f t="array" ref="Z429">MMULT('coëfficients techniques importé'!$B37:$AL37,Z$42:Z$78)</f>
        <v>0</v>
      </c>
      <c r="AA429" cm="1">
        <f t="array" ref="AA429">MMULT('coëfficients techniques importé'!$B37:$AL37,AA$42:AA$78)</f>
        <v>3.105919055463064</v>
      </c>
      <c r="AB429" cm="1">
        <f t="array" ref="AB429">MMULT('coëfficients techniques importé'!$B37:$AL37,AB$42:AB$78)</f>
        <v>5.5637609352339519</v>
      </c>
      <c r="AC429" cm="1">
        <f t="array" ref="AC429">MMULT('coëfficients techniques importé'!$B37:$AL37,AC$42:AC$78)</f>
        <v>6.0358091648582333</v>
      </c>
      <c r="AD429" cm="1">
        <f t="array" ref="AD429">MMULT('coëfficients techniques importé'!$B37:$AL37,AD$42:AD$78)</f>
        <v>1.6522864052600115</v>
      </c>
      <c r="AE429" cm="1">
        <f t="array" ref="AE429">MMULT('coëfficients techniques importé'!$B37:$AL37,AE$42:AE$78)</f>
        <v>3.0992676489950632</v>
      </c>
      <c r="AF429" cm="1">
        <f t="array" ref="AF429">MMULT('coëfficients techniques importé'!$B37:$AL37,AF$42:AF$78)</f>
        <v>0</v>
      </c>
      <c r="AG429" cm="1">
        <f t="array" ref="AG429">MMULT('coëfficients techniques importé'!$B37:$AL37,AG$42:AG$78)</f>
        <v>2.6876692844552088</v>
      </c>
      <c r="AH429" cm="1">
        <f t="array" ref="AH429">MMULT('coëfficients techniques importé'!$B37:$AL37,AH$42:AH$78)</f>
        <v>0.57347168393277026</v>
      </c>
      <c r="AI429" cm="1">
        <f t="array" ref="AI429">MMULT('coëfficients techniques importé'!$B37:$AL37,AI$42:AI$78)</f>
        <v>6.8359999999999994</v>
      </c>
      <c r="AJ429" cm="1">
        <f t="array" ref="AJ429">MMULT('coëfficients techniques importé'!$B37:$AL37,AJ$42:AJ$78)</f>
        <v>4.306228434511139</v>
      </c>
      <c r="AK429" cm="1">
        <f t="array" ref="AK429">MMULT('coëfficients techniques importé'!$B37:$AL37,AK$42:AK$78)</f>
        <v>129.8144902765934</v>
      </c>
      <c r="AL429" cm="1">
        <f t="array" ref="AL429">MMULT('coëfficients techniques importé'!$B37:$AL37,AL$42:AL$78)</f>
        <v>0</v>
      </c>
    </row>
    <row r="430" spans="1:38">
      <c r="A430" s="13" t="s">
        <v>44</v>
      </c>
      <c r="B430" cm="1">
        <f t="array" ref="B430">MMULT('coëfficients techniques importé'!$B38:$AL38,B$42:B$78)</f>
        <v>0</v>
      </c>
      <c r="C430" cm="1">
        <f t="array" ref="C430">MMULT('coëfficients techniques importé'!$B38:$AL38,C$42:C$78)</f>
        <v>0</v>
      </c>
      <c r="D430" cm="1">
        <f t="array" ref="D430">MMULT('coëfficients techniques importé'!$B38:$AL38,D$42:D$78)</f>
        <v>0</v>
      </c>
      <c r="E430" cm="1">
        <f t="array" ref="E430">MMULT('coëfficients techniques importé'!$B38:$AL38,E$42:E$78)</f>
        <v>0</v>
      </c>
      <c r="F430" cm="1">
        <f t="array" ref="F430">MMULT('coëfficients techniques importé'!$B38:$AL38,F$42:F$78)</f>
        <v>0</v>
      </c>
      <c r="G430" cm="1">
        <f t="array" ref="G430">MMULT('coëfficients techniques importé'!$B38:$AL38,G$42:G$78)</f>
        <v>0</v>
      </c>
      <c r="H430" cm="1">
        <f t="array" ref="H430">MMULT('coëfficients techniques importé'!$B38:$AL38,H$42:H$78)</f>
        <v>0</v>
      </c>
      <c r="I430" cm="1">
        <f t="array" ref="I430">MMULT('coëfficients techniques importé'!$B38:$AL38,I$42:I$78)</f>
        <v>0</v>
      </c>
      <c r="J430" cm="1">
        <f t="array" ref="J430">MMULT('coëfficients techniques importé'!$B38:$AL38,J$42:J$78)</f>
        <v>0</v>
      </c>
      <c r="K430" cm="1">
        <f t="array" ref="K430">MMULT('coëfficients techniques importé'!$B38:$AL38,K$42:K$78)</f>
        <v>0</v>
      </c>
      <c r="L430" cm="1">
        <f t="array" ref="L430">MMULT('coëfficients techniques importé'!$B38:$AL38,L$42:L$78)</f>
        <v>0</v>
      </c>
      <c r="M430" cm="1">
        <f t="array" ref="M430">MMULT('coëfficients techniques importé'!$B38:$AL38,M$42:M$78)</f>
        <v>0</v>
      </c>
      <c r="N430" cm="1">
        <f t="array" ref="N430">MMULT('coëfficients techniques importé'!$B38:$AL38,N$42:N$78)</f>
        <v>0</v>
      </c>
      <c r="O430" cm="1">
        <f t="array" ref="O430">MMULT('coëfficients techniques importé'!$B38:$AL38,O$42:O$78)</f>
        <v>0</v>
      </c>
      <c r="P430" cm="1">
        <f t="array" ref="P430">MMULT('coëfficients techniques importé'!$B38:$AL38,P$42:P$78)</f>
        <v>0</v>
      </c>
      <c r="Q430" cm="1">
        <f t="array" ref="Q430">MMULT('coëfficients techniques importé'!$B38:$AL38,Q$42:Q$78)</f>
        <v>0</v>
      </c>
      <c r="R430" cm="1">
        <f t="array" ref="R430">MMULT('coëfficients techniques importé'!$B38:$AL38,R$42:R$78)</f>
        <v>0</v>
      </c>
      <c r="S430" cm="1">
        <f t="array" ref="S430">MMULT('coëfficients techniques importé'!$B38:$AL38,S$42:S$78)</f>
        <v>0</v>
      </c>
      <c r="T430" cm="1">
        <f t="array" ref="T430">MMULT('coëfficients techniques importé'!$B38:$AL38,T$42:T$78)</f>
        <v>0</v>
      </c>
      <c r="U430" cm="1">
        <f t="array" ref="U430">MMULT('coëfficients techniques importé'!$B38:$AL38,U$42:U$78)</f>
        <v>0</v>
      </c>
      <c r="V430" cm="1">
        <f t="array" ref="V430">MMULT('coëfficients techniques importé'!$B38:$AL38,V$42:V$78)</f>
        <v>0</v>
      </c>
      <c r="W430" cm="1">
        <f t="array" ref="W430">MMULT('coëfficients techniques importé'!$B38:$AL38,W$42:W$78)</f>
        <v>0</v>
      </c>
      <c r="X430" cm="1">
        <f t="array" ref="X430">MMULT('coëfficients techniques importé'!$B38:$AL38,X$42:X$78)</f>
        <v>0</v>
      </c>
      <c r="Y430" cm="1">
        <f t="array" ref="Y430">MMULT('coëfficients techniques importé'!$B38:$AL38,Y$42:Y$78)</f>
        <v>0</v>
      </c>
      <c r="Z430" cm="1">
        <f t="array" ref="Z430">MMULT('coëfficients techniques importé'!$B38:$AL38,Z$42:Z$78)</f>
        <v>0</v>
      </c>
      <c r="AA430" cm="1">
        <f t="array" ref="AA430">MMULT('coëfficients techniques importé'!$B38:$AL38,AA$42:AA$78)</f>
        <v>0</v>
      </c>
      <c r="AB430" cm="1">
        <f t="array" ref="AB430">MMULT('coëfficients techniques importé'!$B38:$AL38,AB$42:AB$78)</f>
        <v>0</v>
      </c>
      <c r="AC430" cm="1">
        <f t="array" ref="AC430">MMULT('coëfficients techniques importé'!$B38:$AL38,AC$42:AC$78)</f>
        <v>0</v>
      </c>
      <c r="AD430" cm="1">
        <f t="array" ref="AD430">MMULT('coëfficients techniques importé'!$B38:$AL38,AD$42:AD$78)</f>
        <v>0</v>
      </c>
      <c r="AE430" cm="1">
        <f t="array" ref="AE430">MMULT('coëfficients techniques importé'!$B38:$AL38,AE$42:AE$78)</f>
        <v>0</v>
      </c>
      <c r="AF430" cm="1">
        <f t="array" ref="AF430">MMULT('coëfficients techniques importé'!$B38:$AL38,AF$42:AF$78)</f>
        <v>0</v>
      </c>
      <c r="AG430" cm="1">
        <f t="array" ref="AG430">MMULT('coëfficients techniques importé'!$B38:$AL38,AG$42:AG$78)</f>
        <v>0</v>
      </c>
      <c r="AH430" cm="1">
        <f t="array" ref="AH430">MMULT('coëfficients techniques importé'!$B38:$AL38,AH$42:AH$78)</f>
        <v>0</v>
      </c>
      <c r="AI430" cm="1">
        <f t="array" ref="AI430">MMULT('coëfficients techniques importé'!$B38:$AL38,AI$42:AI$78)</f>
        <v>0</v>
      </c>
      <c r="AJ430" cm="1">
        <f t="array" ref="AJ430">MMULT('coëfficients techniques importé'!$B38:$AL38,AJ$42:AJ$78)</f>
        <v>0</v>
      </c>
      <c r="AK430" cm="1">
        <f t="array" ref="AK430">MMULT('coëfficients techniques importé'!$B38:$AL38,AK$42:AK$78)</f>
        <v>0</v>
      </c>
      <c r="AL430" cm="1">
        <f t="array" ref="AL430">MMULT('coëfficients techniques importé'!$B38:$AL38,AL$42:AL$78)</f>
        <v>0</v>
      </c>
    </row>
    <row r="431" spans="1:38">
      <c r="A431" s="94" t="s">
        <v>145</v>
      </c>
    </row>
    <row r="432" spans="1:38">
      <c r="A432" s="13" t="s">
        <v>45</v>
      </c>
      <c r="B432" cm="1">
        <f t="array" ref="B432">MMULT('coëfficients techniques importé'!$B2:$AL2,'matrice coefficient technqiue'!AS$11:AS$47)</f>
        <v>4.1217639719168852E-3</v>
      </c>
      <c r="C432" cm="1">
        <f t="array" ref="C432">MMULT('coëfficients techniques importé'!$B2:$AL2,'matrice coefficient technqiue'!AT$11:AT$47)</f>
        <v>1.9806869485721867E-4</v>
      </c>
      <c r="D432" cm="1">
        <f t="array" ref="D432">MMULT('coëfficients techniques importé'!$B2:$AL2,'matrice coefficient technqiue'!AU$11:AU$47)</f>
        <v>5.7670570385505533E-3</v>
      </c>
      <c r="E432" cm="1">
        <f t="array" ref="E432">MMULT('coëfficients techniques importé'!$B2:$AL2,'matrice coefficient technqiue'!AV$11:AV$47)</f>
        <v>6.5259001990883325E-4</v>
      </c>
      <c r="F432" cm="1">
        <f t="array" ref="F432">MMULT('coëfficients techniques importé'!$B2:$AL2,'matrice coefficient technqiue'!AW$11:AW$47)</f>
        <v>9.0446063439221524E-4</v>
      </c>
      <c r="G432" cm="1">
        <f t="array" ref="G432">MMULT('coëfficients techniques importé'!$B2:$AL2,'matrice coefficient technqiue'!AX$11:AX$47)</f>
        <v>5.6699183777983642E-5</v>
      </c>
      <c r="H432" cm="1">
        <f t="array" ref="H432">MMULT('coëfficients techniques importé'!$B2:$AL2,'matrice coefficient technqiue'!AY$11:AY$47)</f>
        <v>4.958555590355891E-4</v>
      </c>
      <c r="I432" cm="1">
        <f t="array" ref="I432">MMULT('coëfficients techniques importé'!$B2:$AL2,'matrice coefficient technqiue'!AZ$11:AZ$47)</f>
        <v>2.512733888618359E-4</v>
      </c>
      <c r="J432" cm="1">
        <f t="array" ref="J432">MMULT('coëfficients techniques importé'!$B2:$AL2,'matrice coefficient technqiue'!BA$11:BA$47)</f>
        <v>1.4288978026638619E-4</v>
      </c>
      <c r="K432" cm="1">
        <f t="array" ref="K432">MMULT('coëfficients techniques importé'!$B2:$AL2,'matrice coefficient technqiue'!BB$11:BB$47)</f>
        <v>6.4690277930048109E-5</v>
      </c>
      <c r="L432" cm="1">
        <f t="array" ref="L432">MMULT('coëfficients techniques importé'!$B2:$AL2,'matrice coefficient technqiue'!BC$11:BC$47)</f>
        <v>6.0106206214117339E-5</v>
      </c>
      <c r="M432" cm="1">
        <f t="array" ref="M432">MMULT('coëfficients techniques importé'!$B2:$AL2,'matrice coefficient technqiue'!BD$11:BD$47)</f>
        <v>6.2579341640449382E-5</v>
      </c>
      <c r="N432" cm="1">
        <f t="array" ref="N432">MMULT('coëfficients techniques importé'!$B2:$AL2,'matrice coefficient technqiue'!BE$11:BE$47)</f>
        <v>6.4553497310692535E-5</v>
      </c>
      <c r="O432" cm="1">
        <f t="array" ref="O432">MMULT('coëfficients techniques importé'!$B2:$AL2,'matrice coefficient technqiue'!BF$11:BF$47)</f>
        <v>4.7581698172722974E-5</v>
      </c>
      <c r="P432" cm="1">
        <f t="array" ref="P432">MMULT('coëfficients techniques importé'!$B2:$AL2,'matrice coefficient technqiue'!BG$11:BG$47)</f>
        <v>8.3652602507639108E-5</v>
      </c>
      <c r="Q432" cm="1">
        <f t="array" ref="Q432">MMULT('coëfficients techniques importé'!$B2:$AL2,'matrice coefficient technqiue'!BH$11:BH$47)</f>
        <v>6.0281716632461571E-5</v>
      </c>
      <c r="R432" cm="1">
        <f t="array" ref="R432">MMULT('coëfficients techniques importé'!$B2:$AL2,'matrice coefficient technqiue'!BI$11:BI$47)</f>
        <v>1.0581776820129199E-4</v>
      </c>
      <c r="S432" cm="1">
        <f t="array" ref="S432">MMULT('coëfficients techniques importé'!$B2:$AL2,'matrice coefficient technqiue'!BJ$11:BJ$47)</f>
        <v>1.0684029203766693E-4</v>
      </c>
      <c r="T432" cm="1">
        <f t="array" ref="T432">MMULT('coëfficients techniques importé'!$B2:$AL2,'matrice coefficient technqiue'!BK$11:BK$47)</f>
        <v>2.0778429480175858E-4</v>
      </c>
      <c r="U432" cm="1">
        <f t="array" ref="U432">MMULT('coëfficients techniques importé'!$B2:$AL2,'matrice coefficient technqiue'!BL$11:BL$47)</f>
        <v>1.0216541623430362E-4</v>
      </c>
      <c r="V432" cm="1">
        <f t="array" ref="V432">MMULT('coëfficients techniques importé'!$B2:$AL2,'matrice coefficient technqiue'!BM$11:BM$47)</f>
        <v>3.729603137746184E-3</v>
      </c>
      <c r="W432" cm="1">
        <f t="array" ref="W432">MMULT('coëfficients techniques importé'!$B2:$AL2,'matrice coefficient technqiue'!BN$11:BN$47)</f>
        <v>3.1045676599245959E-4</v>
      </c>
      <c r="X432" cm="1">
        <f t="array" ref="X432">MMULT('coëfficients techniques importé'!$B2:$AL2,'matrice coefficient technqiue'!BO$11:BO$47)</f>
        <v>1.2755235418192924E-4</v>
      </c>
      <c r="Y432" cm="1">
        <f t="array" ref="Y432">MMULT('coëfficients techniques importé'!$B2:$AL2,'matrice coefficient technqiue'!BP$11:BP$47)</f>
        <v>1.0872740993057435E-4</v>
      </c>
      <c r="Z432" cm="1">
        <f t="array" ref="Z432">MMULT('coëfficients techniques importé'!$B2:$AL2,'matrice coefficient technqiue'!BQ$11:BQ$47)</f>
        <v>4.2329519950628567E-5</v>
      </c>
      <c r="AA432" cm="1">
        <f t="array" ref="AA432">MMULT('coëfficients techniques importé'!$B2:$AL2,'matrice coefficient technqiue'!BR$11:BR$47)</f>
        <v>2.2716165900609843E-5</v>
      </c>
      <c r="AB432" cm="1">
        <f t="array" ref="AB432">MMULT('coëfficients techniques importé'!$B2:$AL2,'matrice coefficient technqiue'!BS$11:BS$47)</f>
        <v>1.3239903100103497E-4</v>
      </c>
      <c r="AC432" cm="1">
        <f t="array" ref="AC432">MMULT('coëfficients techniques importé'!$B2:$AL2,'matrice coefficient technqiue'!BT$11:BT$47)</f>
        <v>2.2228662514954008E-4</v>
      </c>
      <c r="AD432" cm="1">
        <f t="array" ref="AD432">MMULT('coëfficients techniques importé'!$B2:$AL2,'matrice coefficient technqiue'!BU$11:BU$47)</f>
        <v>2.6120057412323529E-4</v>
      </c>
      <c r="AE432" cm="1">
        <f t="array" ref="AE432">MMULT('coëfficients techniques importé'!$B2:$AL2,'matrice coefficient technqiue'!BV$11:BV$47)</f>
        <v>1.8544660839503512E-4</v>
      </c>
      <c r="AF432" cm="1">
        <f t="array" ref="AF432">MMULT('coëfficients techniques importé'!$B2:$AL2,'matrice coefficient technqiue'!BW$11:BW$47)</f>
        <v>6.9564905042456655E-5</v>
      </c>
      <c r="AG432" cm="1">
        <f t="array" ref="AG432">MMULT('coëfficients techniques importé'!$B2:$AL2,'matrice coefficient technqiue'!BX$11:BX$47)</f>
        <v>4.2193660509403622E-4</v>
      </c>
      <c r="AH432" cm="1">
        <f t="array" ref="AH432">MMULT('coëfficients techniques importé'!$B2:$AL2,'matrice coefficient technqiue'!BY$11:BY$47)</f>
        <v>2.7208274886772688E-4</v>
      </c>
      <c r="AI432" cm="1">
        <f t="array" ref="AI432">MMULT('coëfficients techniques importé'!$B2:$AL2,'matrice coefficient technqiue'!BZ$11:BZ$47)</f>
        <v>2.6606021186877034E-4</v>
      </c>
      <c r="AJ432" cm="1">
        <f t="array" ref="AJ432">MMULT('coëfficients techniques importé'!$B2:$AL2,'matrice coefficient technqiue'!CA$11:CA$47)</f>
        <v>5.4696659568867446E-4</v>
      </c>
      <c r="AK432" cm="1">
        <f t="array" ref="AK432">MMULT('coëfficients techniques importé'!$B2:$AL2,'matrice coefficient technqiue'!CB$11:CB$47)</f>
        <v>1.5228642090817207E-4</v>
      </c>
      <c r="AL432" cm="1">
        <f t="array" ref="AL432">MMULT('coëfficients techniques importé'!$B2:$AL2,'matrice coefficient technqiue'!CC$11:CC$47)</f>
        <v>0</v>
      </c>
    </row>
    <row r="433" spans="1:38">
      <c r="A433" s="13" t="s">
        <v>9</v>
      </c>
      <c r="B433" cm="1">
        <f t="array" ref="B433">MMULT('coëfficients techniques importé'!$B3:$AL3,'matrice coefficient technqiue'!AS$11:AS$47)</f>
        <v>7.9656694328391203E-3</v>
      </c>
      <c r="C433" cm="1">
        <f t="array" ref="C433">MMULT('coëfficients techniques importé'!$B3:$AL3,'matrice coefficient technqiue'!AT$11:AT$47)</f>
        <v>8.3827100417738342E-3</v>
      </c>
      <c r="D433" cm="1">
        <f t="array" ref="D433">MMULT('coëfficients techniques importé'!$B3:$AL3,'matrice coefficient technqiue'!AU$11:AU$47)</f>
        <v>3.092019620756524E-3</v>
      </c>
      <c r="E433" cm="1">
        <f t="array" ref="E433">MMULT('coëfficients techniques importé'!$B3:$AL3,'matrice coefficient technqiue'!AV$11:AV$47)</f>
        <v>1.9308629460671265E-3</v>
      </c>
      <c r="F433" cm="1">
        <f t="array" ref="F433">MMULT('coëfficients techniques importé'!$B3:$AL3,'matrice coefficient technqiue'!AW$11:AW$47)</f>
        <v>4.8908792658309387E-3</v>
      </c>
      <c r="G433" cm="1">
        <f t="array" ref="G433">MMULT('coëfficients techniques importé'!$B3:$AL3,'matrice coefficient technqiue'!AX$11:AX$47)</f>
        <v>1.3343197984217493E-2</v>
      </c>
      <c r="H433" cm="1">
        <f t="array" ref="H433">MMULT('coëfficients techniques importé'!$B3:$AL3,'matrice coefficient technqiue'!AY$11:AY$47)</f>
        <v>2.1628254150943133E-2</v>
      </c>
      <c r="I433" cm="1">
        <f t="array" ref="I433">MMULT('coëfficients techniques importé'!$B3:$AL3,'matrice coefficient technqiue'!AZ$11:AZ$47)</f>
        <v>1.7571842430544242E-3</v>
      </c>
      <c r="J433" cm="1">
        <f t="array" ref="J433">MMULT('coëfficients techniques importé'!$B3:$AL3,'matrice coefficient technqiue'!BA$11:BA$47)</f>
        <v>5.0068406356315633E-3</v>
      </c>
      <c r="K433" cm="1">
        <f t="array" ref="K433">MMULT('coëfficients techniques importé'!$B3:$AL3,'matrice coefficient technqiue'!BB$11:BB$47)</f>
        <v>6.9874409569645971E-3</v>
      </c>
      <c r="L433" cm="1">
        <f t="array" ref="L433">MMULT('coëfficients techniques importé'!$B3:$AL3,'matrice coefficient technqiue'!BC$11:BC$47)</f>
        <v>2.1144189655621904E-3</v>
      </c>
      <c r="M433" cm="1">
        <f t="array" ref="M433">MMULT('coëfficients techniques importé'!$B3:$AL3,'matrice coefficient technqiue'!BD$11:BD$47)</f>
        <v>3.0398243314078296E-3</v>
      </c>
      <c r="N433" cm="1">
        <f t="array" ref="N433">MMULT('coëfficients techniques importé'!$B3:$AL3,'matrice coefficient technqiue'!BE$11:BE$47)</f>
        <v>3.4432332032647271E-3</v>
      </c>
      <c r="O433" cm="1">
        <f t="array" ref="O433">MMULT('coëfficients techniques importé'!$B3:$AL3,'matrice coefficient technqiue'!BF$11:BF$47)</f>
        <v>1.9443614392745604E-3</v>
      </c>
      <c r="P433" cm="1">
        <f t="array" ref="P433">MMULT('coëfficients techniques importé'!$B3:$AL3,'matrice coefficient technqiue'!BG$11:BG$47)</f>
        <v>2.1057753472274012E-3</v>
      </c>
      <c r="Q433" cm="1">
        <f t="array" ref="Q433">MMULT('coëfficients techniques importé'!$B3:$AL3,'matrice coefficient technqiue'!BH$11:BH$47)</f>
        <v>3.5577674631333607E-2</v>
      </c>
      <c r="R433" cm="1">
        <f t="array" ref="R433">MMULT('coëfficients techniques importé'!$B3:$AL3,'matrice coefficient technqiue'!BI$11:BI$47)</f>
        <v>3.4401180443089292E-3</v>
      </c>
      <c r="S433" cm="1">
        <f t="array" ref="S433">MMULT('coëfficients techniques importé'!$B3:$AL3,'matrice coefficient technqiue'!BJ$11:BJ$47)</f>
        <v>2.7781203180794736E-3</v>
      </c>
      <c r="T433" cm="1">
        <f t="array" ref="T433">MMULT('coëfficients techniques importé'!$B3:$AL3,'matrice coefficient technqiue'!BK$11:BK$47)</f>
        <v>2.8374333429500628E-3</v>
      </c>
      <c r="U433" cm="1">
        <f t="array" ref="U433">MMULT('coëfficients techniques importé'!$B3:$AL3,'matrice coefficient technqiue'!BL$11:BL$47)</f>
        <v>1.3671309523990779E-2</v>
      </c>
      <c r="V433" cm="1">
        <f t="array" ref="V433">MMULT('coëfficients techniques importé'!$B3:$AL3,'matrice coefficient technqiue'!BM$11:BM$47)</f>
        <v>1.3876421494254955E-3</v>
      </c>
      <c r="W433" cm="1">
        <f t="array" ref="W433">MMULT('coëfficients techniques importé'!$B3:$AL3,'matrice coefficient technqiue'!BN$11:BN$47)</f>
        <v>3.5385805451437443E-3</v>
      </c>
      <c r="X433" cm="1">
        <f t="array" ref="X433">MMULT('coëfficients techniques importé'!$B3:$AL3,'matrice coefficient technqiue'!BO$11:BO$47)</f>
        <v>2.7448833836942552E-3</v>
      </c>
      <c r="Y433" cm="1">
        <f t="array" ref="Y433">MMULT('coëfficients techniques importé'!$B3:$AL3,'matrice coefficient technqiue'!BP$11:BP$47)</f>
        <v>9.823398587535078E-4</v>
      </c>
      <c r="Z433" cm="1">
        <f t="array" ref="Z433">MMULT('coëfficients techniques importé'!$B3:$AL3,'matrice coefficient technqiue'!BQ$11:BQ$47)</f>
        <v>5.6213351895702029E-4</v>
      </c>
      <c r="AA433" cm="1">
        <f t="array" ref="AA433">MMULT('coëfficients techniques importé'!$B3:$AL3,'matrice coefficient technqiue'!BR$11:BR$47)</f>
        <v>2.6974600529042979E-4</v>
      </c>
      <c r="AB433" cm="1">
        <f t="array" ref="AB433">MMULT('coëfficients techniques importé'!$B3:$AL3,'matrice coefficient technqiue'!BS$11:BS$47)</f>
        <v>1.1496345341411394E-3</v>
      </c>
      <c r="AC433" cm="1">
        <f t="array" ref="AC433">MMULT('coëfficients techniques importé'!$B3:$AL3,'matrice coefficient technqiue'!BT$11:BT$47)</f>
        <v>1.018293545919344E-3</v>
      </c>
      <c r="AD433" cm="1">
        <f t="array" ref="AD433">MMULT('coëfficients techniques importé'!$B3:$AL3,'matrice coefficient technqiue'!BU$11:BU$47)</f>
        <v>2.6648751430321314E-3</v>
      </c>
      <c r="AE433" cm="1">
        <f t="array" ref="AE433">MMULT('coëfficients techniques importé'!$B3:$AL3,'matrice coefficient technqiue'!BV$11:BV$47)</f>
        <v>1.5050710802248339E-3</v>
      </c>
      <c r="AF433" cm="1">
        <f t="array" ref="AF433">MMULT('coëfficients techniques importé'!$B3:$AL3,'matrice coefficient technqiue'!BW$11:BW$47)</f>
        <v>1.6672249555886142E-3</v>
      </c>
      <c r="AG433" cm="1">
        <f t="array" ref="AG433">MMULT('coëfficients techniques importé'!$B3:$AL3,'matrice coefficient technqiue'!BX$11:BX$47)</f>
        <v>1.0757929986515142E-3</v>
      </c>
      <c r="AH433" cm="1">
        <f t="array" ref="AH433">MMULT('coëfficients techniques importé'!$B3:$AL3,'matrice coefficient technqiue'!BY$11:BY$47)</f>
        <v>7.3196099809178276E-4</v>
      </c>
      <c r="AI433" cm="1">
        <f t="array" ref="AI433">MMULT('coëfficients techniques importé'!$B3:$AL3,'matrice coefficient technqiue'!BZ$11:BZ$47)</f>
        <v>8.05329556400452E-4</v>
      </c>
      <c r="AJ433" cm="1">
        <f t="array" ref="AJ433">MMULT('coëfficients techniques importé'!$B3:$AL3,'matrice coefficient technqiue'!CA$11:CA$47)</f>
        <v>3.1185781038598282E-3</v>
      </c>
      <c r="AK433" cm="1">
        <f t="array" ref="AK433">MMULT('coëfficients techniques importé'!$B3:$AL3,'matrice coefficient technqiue'!CB$11:CB$47)</f>
        <v>1.634867688598925E-3</v>
      </c>
      <c r="AL433" cm="1">
        <f t="array" ref="AL433">MMULT('coëfficients techniques importé'!$B3:$AL3,'matrice coefficient technqiue'!CC$11:CC$47)</f>
        <v>0</v>
      </c>
    </row>
    <row r="434" spans="1:38">
      <c r="A434" s="13" t="s">
        <v>10</v>
      </c>
      <c r="B434" cm="1">
        <f t="array" ref="B434">MMULT('coëfficients techniques importé'!$B4:$AL4,'matrice coefficient technqiue'!AS$11:AS$47)</f>
        <v>3.7278776532950922E-3</v>
      </c>
      <c r="C434" cm="1">
        <f t="array" ref="C434">MMULT('coëfficients techniques importé'!$B4:$AL4,'matrice coefficient technqiue'!AT$11:AT$47)</f>
        <v>1.0394600511491126E-3</v>
      </c>
      <c r="D434" cm="1">
        <f t="array" ref="D434">MMULT('coëfficients techniques importé'!$B4:$AL4,'matrice coefficient technqiue'!AU$11:AU$47)</f>
        <v>5.7077584573198229E-3</v>
      </c>
      <c r="E434" cm="1">
        <f t="array" ref="E434">MMULT('coëfficients techniques importé'!$B4:$AL4,'matrice coefficient technqiue'!AV$11:AV$47)</f>
        <v>1.2355802190060149E-3</v>
      </c>
      <c r="F434" cm="1">
        <f t="array" ref="F434">MMULT('coëfficients techniques importé'!$B4:$AL4,'matrice coefficient technqiue'!AW$11:AW$47)</f>
        <v>9.9534819582677283E-4</v>
      </c>
      <c r="G434" cm="1">
        <f t="array" ref="G434">MMULT('coëfficients techniques importé'!$B4:$AL4,'matrice coefficient technqiue'!AX$11:AX$47)</f>
        <v>4.0647025397000375E-4</v>
      </c>
      <c r="H434" cm="1">
        <f t="array" ref="H434">MMULT('coëfficients techniques importé'!$B4:$AL4,'matrice coefficient technqiue'!AY$11:AY$47)</f>
        <v>1.4227091291203848E-3</v>
      </c>
      <c r="I434" cm="1">
        <f t="array" ref="I434">MMULT('coëfficients techniques importé'!$B4:$AL4,'matrice coefficient technqiue'!AZ$11:AZ$47)</f>
        <v>9.4984345780297871E-4</v>
      </c>
      <c r="J434" cm="1">
        <f t="array" ref="J434">MMULT('coëfficients techniques importé'!$B4:$AL4,'matrice coefficient technqiue'!BA$11:BA$47)</f>
        <v>8.5647457393350269E-4</v>
      </c>
      <c r="K434" cm="1">
        <f t="array" ref="K434">MMULT('coëfficients techniques importé'!$B4:$AL4,'matrice coefficient technqiue'!BB$11:BB$47)</f>
        <v>5.5278424434610808E-4</v>
      </c>
      <c r="L434" cm="1">
        <f t="array" ref="L434">MMULT('coëfficients techniques importé'!$B4:$AL4,'matrice coefficient technqiue'!BC$11:BC$47)</f>
        <v>4.219897251089108E-4</v>
      </c>
      <c r="M434" cm="1">
        <f t="array" ref="M434">MMULT('coëfficients techniques importé'!$B4:$AL4,'matrice coefficient technqiue'!BD$11:BD$47)</f>
        <v>4.8907214227651371E-4</v>
      </c>
      <c r="N434" cm="1">
        <f t="array" ref="N434">MMULT('coëfficients techniques importé'!$B4:$AL4,'matrice coefficient technqiue'!BE$11:BE$47)</f>
        <v>5.4023021094770044E-4</v>
      </c>
      <c r="O434" cm="1">
        <f t="array" ref="O434">MMULT('coëfficients techniques importé'!$B4:$AL4,'matrice coefficient technqiue'!BF$11:BF$47)</f>
        <v>4.4023805014294532E-4</v>
      </c>
      <c r="P434" cm="1">
        <f t="array" ref="P434">MMULT('coëfficients techniques importé'!$B4:$AL4,'matrice coefficient technqiue'!BG$11:BG$47)</f>
        <v>4.9481176505905881E-4</v>
      </c>
      <c r="Q434" cm="1">
        <f t="array" ref="Q434">MMULT('coëfficients techniques importé'!$B4:$AL4,'matrice coefficient technqiue'!BH$11:BH$47)</f>
        <v>2.8313286986195944E-4</v>
      </c>
      <c r="R434" cm="1">
        <f t="array" ref="R434">MMULT('coëfficients techniques importé'!$B4:$AL4,'matrice coefficient technqiue'!BI$11:BI$47)</f>
        <v>5.9894456553349353E-4</v>
      </c>
      <c r="S434" cm="1">
        <f t="array" ref="S434">MMULT('coëfficients techniques importé'!$B4:$AL4,'matrice coefficient technqiue'!BJ$11:BJ$47)</f>
        <v>4.0781586607261235E-4</v>
      </c>
      <c r="T434" cm="1">
        <f t="array" ref="T434">MMULT('coëfficients techniques importé'!$B4:$AL4,'matrice coefficient technqiue'!BK$11:BK$47)</f>
        <v>1.3024125036598967E-3</v>
      </c>
      <c r="U434" cm="1">
        <f t="array" ref="U434">MMULT('coëfficients techniques importé'!$B4:$AL4,'matrice coefficient technqiue'!BL$11:BL$47)</f>
        <v>8.0254201079403922E-4</v>
      </c>
      <c r="V434" cm="1">
        <f t="array" ref="V434">MMULT('coëfficients techniques importé'!$B4:$AL4,'matrice coefficient technqiue'!BM$11:BM$47)</f>
        <v>5.8771955314994304E-3</v>
      </c>
      <c r="W434" cm="1">
        <f t="array" ref="W434">MMULT('coëfficients techniques importé'!$B4:$AL4,'matrice coefficient technqiue'!BN$11:BN$47)</f>
        <v>1.0920622419920572E-3</v>
      </c>
      <c r="X434" cm="1">
        <f t="array" ref="X434">MMULT('coëfficients techniques importé'!$B4:$AL4,'matrice coefficient technqiue'!BO$11:BO$47)</f>
        <v>8.2016071321456944E-4</v>
      </c>
      <c r="Y434" cm="1">
        <f t="array" ref="Y434">MMULT('coëfficients techniques importé'!$B4:$AL4,'matrice coefficient technqiue'!BP$11:BP$47)</f>
        <v>8.658166895428223E-4</v>
      </c>
      <c r="Z434" cm="1">
        <f t="array" ref="Z434">MMULT('coëfficients techniques importé'!$B4:$AL4,'matrice coefficient technqiue'!BQ$11:BQ$47)</f>
        <v>4.4886521829968704E-4</v>
      </c>
      <c r="AA434" cm="1">
        <f t="array" ref="AA434">MMULT('coëfficients techniques importé'!$B4:$AL4,'matrice coefficient technqiue'!BR$11:BR$47)</f>
        <v>1.6520118603983612E-4</v>
      </c>
      <c r="AB434" cm="1">
        <f t="array" ref="AB434">MMULT('coëfficients techniques importé'!$B4:$AL4,'matrice coefficient technqiue'!BS$11:BS$47)</f>
        <v>9.2542718111152426E-4</v>
      </c>
      <c r="AC434" cm="1">
        <f t="array" ref="AC434">MMULT('coëfficients techniques importé'!$B4:$AL4,'matrice coefficient technqiue'!BT$11:BT$47)</f>
        <v>9.4828244542245613E-4</v>
      </c>
      <c r="AD434" cm="1">
        <f t="array" ref="AD434">MMULT('coëfficients techniques importé'!$B4:$AL4,'matrice coefficient technqiue'!BU$11:BU$47)</f>
        <v>1.287302472777554E-3</v>
      </c>
      <c r="AE434" cm="1">
        <f t="array" ref="AE434">MMULT('coëfficients techniques importé'!$B4:$AL4,'matrice coefficient technqiue'!BV$11:BV$47)</f>
        <v>1.073649487017016E-3</v>
      </c>
      <c r="AF434" cm="1">
        <f t="array" ref="AF434">MMULT('coëfficients techniques importé'!$B4:$AL4,'matrice coefficient technqiue'!BW$11:BW$47)</f>
        <v>3.093310314216431E-4</v>
      </c>
      <c r="AG434" cm="1">
        <f t="array" ref="AG434">MMULT('coëfficients techniques importé'!$B4:$AL4,'matrice coefficient technqiue'!BX$11:BX$47)</f>
        <v>9.3425839687493947E-4</v>
      </c>
      <c r="AH434" cm="1">
        <f t="array" ref="AH434">MMULT('coëfficients techniques importé'!$B4:$AL4,'matrice coefficient technqiue'!BY$11:BY$47)</f>
        <v>7.5557628281367492E-4</v>
      </c>
      <c r="AI434" cm="1">
        <f t="array" ref="AI434">MMULT('coëfficients techniques importé'!$B4:$AL4,'matrice coefficient technqiue'!BZ$11:BZ$47)</f>
        <v>1.4037704864667312E-3</v>
      </c>
      <c r="AJ434" cm="1">
        <f t="array" ref="AJ434">MMULT('coëfficients techniques importé'!$B4:$AL4,'matrice coefficient technqiue'!CA$11:CA$47)</f>
        <v>1.6152030150950163E-3</v>
      </c>
      <c r="AK434" cm="1">
        <f t="array" ref="AK434">MMULT('coëfficients techniques importé'!$B4:$AL4,'matrice coefficient technqiue'!CB$11:CB$47)</f>
        <v>6.7840699448289739E-4</v>
      </c>
      <c r="AL434" cm="1">
        <f t="array" ref="AL434">MMULT('coëfficients techniques importé'!$B4:$AL4,'matrice coefficient technqiue'!CC$11:CC$47)</f>
        <v>0</v>
      </c>
    </row>
    <row r="435" spans="1:38">
      <c r="A435" s="13" t="s">
        <v>11</v>
      </c>
      <c r="B435" cm="1">
        <f t="array" ref="B435">MMULT('coëfficients techniques importé'!$B5:$AL5,'matrice coefficient technqiue'!AS$11:AS$47)</f>
        <v>1.2026119725972824E-3</v>
      </c>
      <c r="C435" cm="1">
        <f t="array" ref="C435">MMULT('coëfficients techniques importé'!$B5:$AL5,'matrice coefficient technqiue'!AT$11:AT$47)</f>
        <v>1.169422056472079E-3</v>
      </c>
      <c r="D435" cm="1">
        <f t="array" ref="D435">MMULT('coëfficients techniques importé'!$B5:$AL5,'matrice coefficient technqiue'!AU$11:AU$47)</f>
        <v>1.3172223349497472E-3</v>
      </c>
      <c r="E435" cm="1">
        <f t="array" ref="E435">MMULT('coëfficients techniques importé'!$B5:$AL5,'matrice coefficient technqiue'!AV$11:AV$47)</f>
        <v>1.4802306258061752E-2</v>
      </c>
      <c r="F435" cm="1">
        <f t="array" ref="F435">MMULT('coëfficients techniques importé'!$B5:$AL5,'matrice coefficient technqiue'!AW$11:AW$47)</f>
        <v>4.0106825576832544E-3</v>
      </c>
      <c r="G435" cm="1">
        <f t="array" ref="G435">MMULT('coëfficients techniques importé'!$B5:$AL5,'matrice coefficient technqiue'!AX$11:AX$47)</f>
        <v>4.5373513643034551E-4</v>
      </c>
      <c r="H435" cm="1">
        <f t="array" ref="H435">MMULT('coëfficients techniques importé'!$B5:$AL5,'matrice coefficient technqiue'!AY$11:AY$47)</f>
        <v>1.0325552230609663E-3</v>
      </c>
      <c r="I435" cm="1">
        <f t="array" ref="I435">MMULT('coëfficients techniques importé'!$B5:$AL5,'matrice coefficient technqiue'!AZ$11:AZ$47)</f>
        <v>1.086706966768221E-3</v>
      </c>
      <c r="J435" cm="1">
        <f t="array" ref="J435">MMULT('coëfficients techniques importé'!$B5:$AL5,'matrice coefficient technqiue'!BA$11:BA$47)</f>
        <v>1.2855644183420369E-3</v>
      </c>
      <c r="K435" cm="1">
        <f t="array" ref="K435">MMULT('coëfficients techniques importé'!$B5:$AL5,'matrice coefficient technqiue'!BB$11:BB$47)</f>
        <v>9.0728252643301863E-4</v>
      </c>
      <c r="L435" cm="1">
        <f t="array" ref="L435">MMULT('coëfficients techniques importé'!$B5:$AL5,'matrice coefficient technqiue'!BC$11:BC$47)</f>
        <v>1.0083259417282085E-3</v>
      </c>
      <c r="M435" cm="1">
        <f t="array" ref="M435">MMULT('coëfficients techniques importé'!$B5:$AL5,'matrice coefficient technqiue'!BD$11:BD$47)</f>
        <v>1.0299023461401125E-3</v>
      </c>
      <c r="N435" cm="1">
        <f t="array" ref="N435">MMULT('coëfficients techniques importé'!$B5:$AL5,'matrice coefficient technqiue'!BE$11:BE$47)</f>
        <v>1.2418312403346481E-3</v>
      </c>
      <c r="O435" cm="1">
        <f t="array" ref="O435">MMULT('coëfficients techniques importé'!$B5:$AL5,'matrice coefficient technqiue'!BF$11:BF$47)</f>
        <v>1.7578424587131678E-3</v>
      </c>
      <c r="P435" cm="1">
        <f t="array" ref="P435">MMULT('coëfficients techniques importé'!$B5:$AL5,'matrice coefficient technqiue'!BG$11:BG$47)</f>
        <v>2.0100464000707184E-3</v>
      </c>
      <c r="Q435" cm="1">
        <f t="array" ref="Q435">MMULT('coëfficients techniques importé'!$B5:$AL5,'matrice coefficient technqiue'!BH$11:BH$47)</f>
        <v>3.2005393809221165E-4</v>
      </c>
      <c r="R435" cm="1">
        <f t="array" ref="R435">MMULT('coëfficients techniques importé'!$B5:$AL5,'matrice coefficient technqiue'!BI$11:BI$47)</f>
        <v>9.1529690601751721E-4</v>
      </c>
      <c r="S435" cm="1">
        <f t="array" ref="S435">MMULT('coëfficients techniques importé'!$B5:$AL5,'matrice coefficient technqiue'!BJ$11:BJ$47)</f>
        <v>1.331747207176974E-3</v>
      </c>
      <c r="T435" cm="1">
        <f t="array" ref="T435">MMULT('coëfficients techniques importé'!$B5:$AL5,'matrice coefficient technqiue'!BK$11:BK$47)</f>
        <v>1.024957444593997E-3</v>
      </c>
      <c r="U435" cm="1">
        <f t="array" ref="U435">MMULT('coëfficients techniques importé'!$B5:$AL5,'matrice coefficient technqiue'!BL$11:BL$47)</f>
        <v>6.2414839192453323E-4</v>
      </c>
      <c r="V435" cm="1">
        <f t="array" ref="V435">MMULT('coëfficients techniques importé'!$B5:$AL5,'matrice coefficient technqiue'!BM$11:BM$47)</f>
        <v>9.6542659377629226E-4</v>
      </c>
      <c r="W435" cm="1">
        <f t="array" ref="W435">MMULT('coëfficients techniques importé'!$B5:$AL5,'matrice coefficient technqiue'!BN$11:BN$47)</f>
        <v>2.5695660332757781E-3</v>
      </c>
      <c r="X435" cm="1">
        <f t="array" ref="X435">MMULT('coëfficients techniques importé'!$B5:$AL5,'matrice coefficient technqiue'!BO$11:BO$47)</f>
        <v>1.0542291149390082E-3</v>
      </c>
      <c r="Y435" cm="1">
        <f t="array" ref="Y435">MMULT('coëfficients techniques importé'!$B5:$AL5,'matrice coefficient technqiue'!BP$11:BP$47)</f>
        <v>5.8393302928094032E-4</v>
      </c>
      <c r="Z435" cm="1">
        <f t="array" ref="Z435">MMULT('coëfficients techniques importé'!$B5:$AL5,'matrice coefficient technqiue'!BQ$11:BQ$47)</f>
        <v>6.3489460488450175E-4</v>
      </c>
      <c r="AA435" cm="1">
        <f t="array" ref="AA435">MMULT('coëfficients techniques importé'!$B5:$AL5,'matrice coefficient technqiue'!BR$11:BR$47)</f>
        <v>1.7312685559744877E-4</v>
      </c>
      <c r="AB435" cm="1">
        <f t="array" ref="AB435">MMULT('coëfficients techniques importé'!$B5:$AL5,'matrice coefficient technqiue'!BS$11:BS$47)</f>
        <v>6.1239517329284682E-4</v>
      </c>
      <c r="AC435" cm="1">
        <f t="array" ref="AC435">MMULT('coëfficients techniques importé'!$B5:$AL5,'matrice coefficient technqiue'!BT$11:BT$47)</f>
        <v>7.1410832756090925E-4</v>
      </c>
      <c r="AD435" cm="1">
        <f t="array" ref="AD435">MMULT('coëfficients techniques importé'!$B5:$AL5,'matrice coefficient technqiue'!BU$11:BU$47)</f>
        <v>1.1725133071883011E-3</v>
      </c>
      <c r="AE435" cm="1">
        <f t="array" ref="AE435">MMULT('coëfficients techniques importé'!$B5:$AL5,'matrice coefficient technqiue'!BV$11:BV$47)</f>
        <v>6.8023130414151449E-4</v>
      </c>
      <c r="AF435" cm="1">
        <f t="array" ref="AF435">MMULT('coëfficients techniques importé'!$B5:$AL5,'matrice coefficient technqiue'!BW$11:BW$47)</f>
        <v>4.7782241120064106E-4</v>
      </c>
      <c r="AG435" cm="1">
        <f t="array" ref="AG435">MMULT('coëfficients techniques importé'!$B5:$AL5,'matrice coefficient technqiue'!BX$11:BX$47)</f>
        <v>3.8955881912133703E-4</v>
      </c>
      <c r="AH435" cm="1">
        <f t="array" ref="AH435">MMULT('coëfficients techniques importé'!$B5:$AL5,'matrice coefficient technqiue'!BY$11:BY$47)</f>
        <v>6.4040610584133011E-4</v>
      </c>
      <c r="AI435" cm="1">
        <f t="array" ref="AI435">MMULT('coëfficients techniques importé'!$B5:$AL5,'matrice coefficient technqiue'!BZ$11:BZ$47)</f>
        <v>3.9099384496549727E-4</v>
      </c>
      <c r="AJ435" cm="1">
        <f t="array" ref="AJ435">MMULT('coëfficients techniques importé'!$B5:$AL5,'matrice coefficient technqiue'!CA$11:CA$47)</f>
        <v>1.1538814878777469E-3</v>
      </c>
      <c r="AK435" cm="1">
        <f t="array" ref="AK435">MMULT('coëfficients techniques importé'!$B5:$AL5,'matrice coefficient technqiue'!CB$11:CB$47)</f>
        <v>8.5141133103398586E-4</v>
      </c>
      <c r="AL435" cm="1">
        <f t="array" ref="AL435">MMULT('coëfficients techniques importé'!$B5:$AL5,'matrice coefficient technqiue'!CC$11:CC$47)</f>
        <v>0</v>
      </c>
    </row>
    <row r="436" spans="1:38">
      <c r="A436" s="13" t="s">
        <v>12</v>
      </c>
      <c r="B436" cm="1">
        <f t="array" ref="B436">MMULT('coëfficients techniques importé'!$B6:$AL6,'matrice coefficient technqiue'!AS$11:AS$47)</f>
        <v>1.7641236886884618E-3</v>
      </c>
      <c r="C436" cm="1">
        <f t="array" ref="C436">MMULT('coëfficients techniques importé'!$B6:$AL6,'matrice coefficient technqiue'!AT$11:AT$47)</f>
        <v>1.5839256879979972E-3</v>
      </c>
      <c r="D436" cm="1">
        <f t="array" ref="D436">MMULT('coëfficients techniques importé'!$B6:$AL6,'matrice coefficient technqiue'!AU$11:AU$47)</f>
        <v>2.0744002015546299E-3</v>
      </c>
      <c r="E436" cm="1">
        <f t="array" ref="E436">MMULT('coëfficients techniques importé'!$B6:$AL6,'matrice coefficient technqiue'!AV$11:AV$47)</f>
        <v>1.3998187043337872E-3</v>
      </c>
      <c r="F436" cm="1">
        <f t="array" ref="F436">MMULT('coëfficients techniques importé'!$B6:$AL6,'matrice coefficient technqiue'!AW$11:AW$47)</f>
        <v>8.7973386270646207E-3</v>
      </c>
      <c r="G436" cm="1">
        <f t="array" ref="G436">MMULT('coëfficients techniques importé'!$B6:$AL6,'matrice coefficient technqiue'!AX$11:AX$47)</f>
        <v>4.812542309847898E-4</v>
      </c>
      <c r="H436" cm="1">
        <f t="array" ref="H436">MMULT('coëfficients techniques importé'!$B6:$AL6,'matrice coefficient technqiue'!AY$11:AY$47)</f>
        <v>1.2830905778449778E-3</v>
      </c>
      <c r="I436" cm="1">
        <f t="array" ref="I436">MMULT('coëfficients techniques importé'!$B6:$AL6,'matrice coefficient technqiue'!AZ$11:AZ$47)</f>
        <v>1.4276912519699382E-3</v>
      </c>
      <c r="J436" cm="1">
        <f t="array" ref="J436">MMULT('coëfficients techniques importé'!$B6:$AL6,'matrice coefficient technqiue'!BA$11:BA$47)</f>
        <v>1.8393587421490414E-3</v>
      </c>
      <c r="K436" cm="1">
        <f t="array" ref="K436">MMULT('coëfficients techniques importé'!$B6:$AL6,'matrice coefficient technqiue'!BB$11:BB$47)</f>
        <v>9.3543577551468316E-4</v>
      </c>
      <c r="L436" cm="1">
        <f t="array" ref="L436">MMULT('coëfficients techniques importé'!$B6:$AL6,'matrice coefficient technqiue'!BC$11:BC$47)</f>
        <v>9.0615406846947136E-4</v>
      </c>
      <c r="M436" cm="1">
        <f t="array" ref="M436">MMULT('coëfficients techniques importé'!$B6:$AL6,'matrice coefficient technqiue'!BD$11:BD$47)</f>
        <v>9.9916446627675579E-4</v>
      </c>
      <c r="N436" cm="1">
        <f t="array" ref="N436">MMULT('coëfficients techniques importé'!$B6:$AL6,'matrice coefficient technqiue'!BE$11:BE$47)</f>
        <v>1.0494900172423483E-3</v>
      </c>
      <c r="O436" cm="1">
        <f t="array" ref="O436">MMULT('coëfficients techniques importé'!$B6:$AL6,'matrice coefficient technqiue'!BF$11:BF$47)</f>
        <v>1.1612053264012806E-3</v>
      </c>
      <c r="P436" cm="1">
        <f t="array" ref="P436">MMULT('coëfficients techniques importé'!$B6:$AL6,'matrice coefficient technqiue'!BG$11:BG$47)</f>
        <v>1.7874939530636419E-3</v>
      </c>
      <c r="Q436" cm="1">
        <f t="array" ref="Q436">MMULT('coëfficients techniques importé'!$B6:$AL6,'matrice coefficient technqiue'!BH$11:BH$47)</f>
        <v>3.5454930828943745E-4</v>
      </c>
      <c r="R436" cm="1">
        <f t="array" ref="R436">MMULT('coëfficients techniques importé'!$B6:$AL6,'matrice coefficient technqiue'!BI$11:BI$47)</f>
        <v>1.4511602459505715E-3</v>
      </c>
      <c r="S436" cm="1">
        <f t="array" ref="S436">MMULT('coëfficients techniques importé'!$B6:$AL6,'matrice coefficient technqiue'!BJ$11:BJ$47)</f>
        <v>2.5287373024134173E-3</v>
      </c>
      <c r="T436" cm="1">
        <f t="array" ref="T436">MMULT('coëfficients techniques importé'!$B6:$AL6,'matrice coefficient technqiue'!BK$11:BK$47)</f>
        <v>9.098557868692747E-4</v>
      </c>
      <c r="U436" cm="1">
        <f t="array" ref="U436">MMULT('coëfficients techniques importé'!$B6:$AL6,'matrice coefficient technqiue'!BL$11:BL$47)</f>
        <v>5.8626548455751356E-4</v>
      </c>
      <c r="V436" cm="1">
        <f t="array" ref="V436">MMULT('coëfficients techniques importé'!$B6:$AL6,'matrice coefficient technqiue'!BM$11:BM$47)</f>
        <v>1.0961415996890327E-3</v>
      </c>
      <c r="W436" cm="1">
        <f t="array" ref="W436">MMULT('coëfficients techniques importé'!$B6:$AL6,'matrice coefficient technqiue'!BN$11:BN$47)</f>
        <v>6.1097194541820925E-3</v>
      </c>
      <c r="X436" cm="1">
        <f t="array" ref="X436">MMULT('coëfficients techniques importé'!$B6:$AL6,'matrice coefficient technqiue'!BO$11:BO$47)</f>
        <v>1.3119027742011901E-3</v>
      </c>
      <c r="Y436" cm="1">
        <f t="array" ref="Y436">MMULT('coëfficients techniques importé'!$B6:$AL6,'matrice coefficient technqiue'!BP$11:BP$47)</f>
        <v>9.6870925696298908E-4</v>
      </c>
      <c r="Z436" cm="1">
        <f t="array" ref="Z436">MMULT('coëfficients techniques importé'!$B6:$AL6,'matrice coefficient technqiue'!BQ$11:BQ$47)</f>
        <v>1.3708654197196238E-3</v>
      </c>
      <c r="AA436" cm="1">
        <f t="array" ref="AA436">MMULT('coëfficients techniques importé'!$B6:$AL6,'matrice coefficient technqiue'!BR$11:BR$47)</f>
        <v>3.2957745672535969E-4</v>
      </c>
      <c r="AB436" cm="1">
        <f t="array" ref="AB436">MMULT('coëfficients techniques importé'!$B6:$AL6,'matrice coefficient technqiue'!BS$11:BS$47)</f>
        <v>1.3750427427692161E-3</v>
      </c>
      <c r="AC436" cm="1">
        <f t="array" ref="AC436">MMULT('coëfficients techniques importé'!$B6:$AL6,'matrice coefficient technqiue'!BT$11:BT$47)</f>
        <v>1.2981577744661181E-3</v>
      </c>
      <c r="AD436" cm="1">
        <f t="array" ref="AD436">MMULT('coëfficients techniques importé'!$B6:$AL6,'matrice coefficient technqiue'!BU$11:BU$47)</f>
        <v>1.4481987282350861E-3</v>
      </c>
      <c r="AE436" cm="1">
        <f t="array" ref="AE436">MMULT('coëfficients techniques importé'!$B6:$AL6,'matrice coefficient technqiue'!BV$11:BV$47)</f>
        <v>1.0592661636405181E-3</v>
      </c>
      <c r="AF436" cm="1">
        <f t="array" ref="AF436">MMULT('coëfficients techniques importé'!$B6:$AL6,'matrice coefficient technqiue'!BW$11:BW$47)</f>
        <v>7.8105124985372967E-4</v>
      </c>
      <c r="AG436" cm="1">
        <f t="array" ref="AG436">MMULT('coëfficients techniques importé'!$B6:$AL6,'matrice coefficient technqiue'!BX$11:BX$47)</f>
        <v>6.595779023938845E-4</v>
      </c>
      <c r="AH436" cm="1">
        <f t="array" ref="AH436">MMULT('coëfficients techniques importé'!$B6:$AL6,'matrice coefficient technqiue'!BY$11:BY$47)</f>
        <v>4.1345101551229366E-4</v>
      </c>
      <c r="AI436" cm="1">
        <f t="array" ref="AI436">MMULT('coëfficients techniques importé'!$B6:$AL6,'matrice coefficient technqiue'!BZ$11:BZ$47)</f>
        <v>4.6694935073926481E-4</v>
      </c>
      <c r="AJ436" cm="1">
        <f t="array" ref="AJ436">MMULT('coëfficients techniques importé'!$B6:$AL6,'matrice coefficient technqiue'!CA$11:CA$47)</f>
        <v>1.6033106857979381E-3</v>
      </c>
      <c r="AK436" cm="1">
        <f t="array" ref="AK436">MMULT('coëfficients techniques importé'!$B6:$AL6,'matrice coefficient technqiue'!CB$11:CB$47)</f>
        <v>1.1242881054675902E-3</v>
      </c>
      <c r="AL436" cm="1">
        <f t="array" ref="AL436">MMULT('coëfficients techniques importé'!$B6:$AL6,'matrice coefficient technqiue'!CC$11:CC$47)</f>
        <v>0</v>
      </c>
    </row>
    <row r="437" spans="1:38">
      <c r="A437" s="13" t="s">
        <v>13</v>
      </c>
      <c r="B437" cm="1">
        <f t="array" ref="B437">MMULT('coëfficients techniques importé'!$B7:$AL7,'matrice coefficient technqiue'!AS$11:AS$47)</f>
        <v>3.0000656340490278E-3</v>
      </c>
      <c r="C437" cm="1">
        <f t="array" ref="C437">MMULT('coëfficients techniques importé'!$B7:$AL7,'matrice coefficient technqiue'!AT$11:AT$47)</f>
        <v>1.8526143562178523E-3</v>
      </c>
      <c r="D437" cm="1">
        <f t="array" ref="D437">MMULT('coëfficients techniques importé'!$B7:$AL7,'matrice coefficient technqiue'!AU$11:AU$47)</f>
        <v>3.3533686463394653E-3</v>
      </c>
      <c r="E437" cm="1">
        <f t="array" ref="E437">MMULT('coëfficients techniques importé'!$B7:$AL7,'matrice coefficient technqiue'!AV$11:AV$47)</f>
        <v>1.5671057335715258E-3</v>
      </c>
      <c r="F437" cm="1">
        <f t="array" ref="F437">MMULT('coëfficients techniques importé'!$B7:$AL7,'matrice coefficient technqiue'!AW$11:AW$47)</f>
        <v>2.2064478124681356E-3</v>
      </c>
      <c r="G437" cm="1">
        <f t="array" ref="G437">MMULT('coëfficients techniques importé'!$B7:$AL7,'matrice coefficient technqiue'!AX$11:AX$47)</f>
        <v>1.4843007402333816E-3</v>
      </c>
      <c r="H437" cm="1">
        <f t="array" ref="H437">MMULT('coëfficients techniques importé'!$B7:$AL7,'matrice coefficient technqiue'!AY$11:AY$47)</f>
        <v>3.448650858257526E-3</v>
      </c>
      <c r="I437" cm="1">
        <f t="array" ref="I437">MMULT('coëfficients techniques importé'!$B7:$AL7,'matrice coefficient technqiue'!AZ$11:AZ$47)</f>
        <v>1.5501666289120335E-3</v>
      </c>
      <c r="J437" cm="1">
        <f t="array" ref="J437">MMULT('coëfficients techniques importé'!$B7:$AL7,'matrice coefficient technqiue'!BA$11:BA$47)</f>
        <v>2.7709080008504641E-3</v>
      </c>
      <c r="K437" cm="1">
        <f t="array" ref="K437">MMULT('coëfficients techniques importé'!$B7:$AL7,'matrice coefficient technqiue'!BB$11:BB$47)</f>
        <v>1.3977317559453048E-3</v>
      </c>
      <c r="L437" cm="1">
        <f t="array" ref="L437">MMULT('coëfficients techniques importé'!$B7:$AL7,'matrice coefficient technqiue'!BC$11:BC$47)</f>
        <v>8.7606111841893972E-4</v>
      </c>
      <c r="M437" cm="1">
        <f t="array" ref="M437">MMULT('coëfficients techniques importé'!$B7:$AL7,'matrice coefficient technqiue'!BD$11:BD$47)</f>
        <v>1.1590689780221852E-3</v>
      </c>
      <c r="N437" cm="1">
        <f t="array" ref="N437">MMULT('coëfficients techniques importé'!$B7:$AL7,'matrice coefficient technqiue'!BE$11:BE$47)</f>
        <v>1.1744899685730266E-3</v>
      </c>
      <c r="O437" cm="1">
        <f t="array" ref="O437">MMULT('coëfficients techniques importé'!$B7:$AL7,'matrice coefficient technqiue'!BF$11:BF$47)</f>
        <v>9.6171611775752903E-4</v>
      </c>
      <c r="P437" cm="1">
        <f t="array" ref="P437">MMULT('coëfficients techniques importé'!$B7:$AL7,'matrice coefficient technqiue'!BG$11:BG$47)</f>
        <v>9.7865061449471571E-4</v>
      </c>
      <c r="Q437" cm="1">
        <f t="array" ref="Q437">MMULT('coëfficients techniques importé'!$B7:$AL7,'matrice coefficient technqiue'!BH$11:BH$47)</f>
        <v>1.3989691121927043E-3</v>
      </c>
      <c r="R437" cm="1">
        <f t="array" ref="R437">MMULT('coëfficients techniques importé'!$B7:$AL7,'matrice coefficient technqiue'!BI$11:BI$47)</f>
        <v>1.3897021251816895E-3</v>
      </c>
      <c r="S437" cm="1">
        <f t="array" ref="S437">MMULT('coëfficients techniques importé'!$B7:$AL7,'matrice coefficient technqiue'!BJ$11:BJ$47)</f>
        <v>1.3352790521909982E-3</v>
      </c>
      <c r="T437" cm="1">
        <f t="array" ref="T437">MMULT('coëfficients techniques importé'!$B7:$AL7,'matrice coefficient technqiue'!BK$11:BK$47)</f>
        <v>1.9582124832809187E-3</v>
      </c>
      <c r="U437" cm="1">
        <f t="array" ref="U437">MMULT('coëfficients techniques importé'!$B7:$AL7,'matrice coefficient technqiue'!BL$11:BL$47)</f>
        <v>4.2074887127305418E-3</v>
      </c>
      <c r="V437" cm="1">
        <f t="array" ref="V437">MMULT('coëfficients techniques importé'!$B7:$AL7,'matrice coefficient technqiue'!BM$11:BM$47)</f>
        <v>1.2743846813446694E-3</v>
      </c>
      <c r="W437" cm="1">
        <f t="array" ref="W437">MMULT('coëfficients techniques importé'!$B7:$AL7,'matrice coefficient technqiue'!BN$11:BN$47)</f>
        <v>1.4546116242614418E-3</v>
      </c>
      <c r="X437" cm="1">
        <f t="array" ref="X437">MMULT('coëfficients techniques importé'!$B7:$AL7,'matrice coefficient technqiue'!BO$11:BO$47)</f>
        <v>1.1101865630044668E-3</v>
      </c>
      <c r="Y437" cm="1">
        <f t="array" ref="Y437">MMULT('coëfficients techniques importé'!$B7:$AL7,'matrice coefficient technqiue'!BP$11:BP$47)</f>
        <v>7.5121057043848896E-4</v>
      </c>
      <c r="Z437" cm="1">
        <f t="array" ref="Z437">MMULT('coëfficients techniques importé'!$B7:$AL7,'matrice coefficient technqiue'!BQ$11:BQ$47)</f>
        <v>7.1334669336237209E-4</v>
      </c>
      <c r="AA437" cm="1">
        <f t="array" ref="AA437">MMULT('coëfficients techniques importé'!$B7:$AL7,'matrice coefficient technqiue'!BR$11:BR$47)</f>
        <v>2.3919633887615043E-4</v>
      </c>
      <c r="AB437" cm="1">
        <f t="array" ref="AB437">MMULT('coëfficients techniques importé'!$B7:$AL7,'matrice coefficient technqiue'!BS$11:BS$47)</f>
        <v>8.8024969260238218E-4</v>
      </c>
      <c r="AC437" cm="1">
        <f t="array" ref="AC437">MMULT('coëfficients techniques importé'!$B7:$AL7,'matrice coefficient technqiue'!BT$11:BT$47)</f>
        <v>9.1442072327833955E-4</v>
      </c>
      <c r="AD437" cm="1">
        <f t="array" ref="AD437">MMULT('coëfficients techniques importé'!$B7:$AL7,'matrice coefficient technqiue'!BU$11:BU$47)</f>
        <v>1.2822114046748823E-3</v>
      </c>
      <c r="AE437" cm="1">
        <f t="array" ref="AE437">MMULT('coëfficients techniques importé'!$B7:$AL7,'matrice coefficient technqiue'!BV$11:BV$47)</f>
        <v>8.9411719319139912E-4</v>
      </c>
      <c r="AF437" cm="1">
        <f t="array" ref="AF437">MMULT('coëfficients techniques importé'!$B7:$AL7,'matrice coefficient technqiue'!BW$11:BW$47)</f>
        <v>8.2508852870578388E-4</v>
      </c>
      <c r="AG437" cm="1">
        <f t="array" ref="AG437">MMULT('coëfficients techniques importé'!$B7:$AL7,'matrice coefficient technqiue'!BX$11:BX$47)</f>
        <v>5.8710617953792977E-4</v>
      </c>
      <c r="AH437" cm="1">
        <f t="array" ref="AH437">MMULT('coëfficients techniques importé'!$B7:$AL7,'matrice coefficient technqiue'!BY$11:BY$47)</f>
        <v>4.5725172189757621E-4</v>
      </c>
      <c r="AI437" cm="1">
        <f t="array" ref="AI437">MMULT('coëfficients techniques importé'!$B7:$AL7,'matrice coefficient technqiue'!BZ$11:BZ$47)</f>
        <v>3.6847825407261586E-4</v>
      </c>
      <c r="AJ437" cm="1">
        <f t="array" ref="AJ437">MMULT('coëfficients techniques importé'!$B7:$AL7,'matrice coefficient technqiue'!CA$11:CA$47)</f>
        <v>1.080402701552776E-3</v>
      </c>
      <c r="AK437" cm="1">
        <f t="array" ref="AK437">MMULT('coëfficients techniques importé'!$B7:$AL7,'matrice coefficient technqiue'!CB$11:CB$47)</f>
        <v>8.5156299173834286E-4</v>
      </c>
      <c r="AL437" cm="1">
        <f t="array" ref="AL437">MMULT('coëfficients techniques importé'!$B7:$AL7,'matrice coefficient technqiue'!CC$11:CC$47)</f>
        <v>0</v>
      </c>
    </row>
    <row r="438" spans="1:38">
      <c r="A438" s="13" t="s">
        <v>14</v>
      </c>
      <c r="B438" cm="1">
        <f t="array" ref="B438">MMULT('coëfficients techniques importé'!$B8:$AL8,'matrice coefficient technqiue'!AS$11:AS$47)</f>
        <v>1.3598910496412302E-2</v>
      </c>
      <c r="C438" cm="1">
        <f t="array" ref="C438">MMULT('coëfficients techniques importé'!$B8:$AL8,'matrice coefficient technqiue'!AT$11:AT$47)</f>
        <v>8.0838337734024188E-3</v>
      </c>
      <c r="D438" cm="1">
        <f t="array" ref="D438">MMULT('coëfficients techniques importé'!$B8:$AL8,'matrice coefficient technqiue'!AU$11:AU$47)</f>
        <v>1.4017720023212873E-2</v>
      </c>
      <c r="E438" cm="1">
        <f t="array" ref="E438">MMULT('coëfficients techniques importé'!$B8:$AL8,'matrice coefficient technqiue'!AV$11:AV$47)</f>
        <v>7.0324187936568767E-3</v>
      </c>
      <c r="F438" cm="1">
        <f t="array" ref="F438">MMULT('coëfficients techniques importé'!$B8:$AL8,'matrice coefficient technqiue'!AW$11:AW$47)</f>
        <v>9.9167220760188867E-3</v>
      </c>
      <c r="G438" cm="1">
        <f t="array" ref="G438">MMULT('coëfficients techniques importé'!$B8:$AL8,'matrice coefficient technqiue'!AX$11:AX$47)</f>
        <v>3.8514863772348674E-3</v>
      </c>
      <c r="H438" cm="1">
        <f t="array" ref="H438">MMULT('coëfficients techniques importé'!$B8:$AL8,'matrice coefficient technqiue'!AY$11:AY$47)</f>
        <v>1.3688130988216909E-2</v>
      </c>
      <c r="I438" cm="1">
        <f t="array" ref="I438">MMULT('coëfficients techniques importé'!$B8:$AL8,'matrice coefficient technqiue'!AZ$11:AZ$47)</f>
        <v>6.0964758455640837E-3</v>
      </c>
      <c r="J438" cm="1">
        <f t="array" ref="J438">MMULT('coëfficients techniques importé'!$B8:$AL8,'matrice coefficient technqiue'!BA$11:BA$47)</f>
        <v>1.5899783846340946E-2</v>
      </c>
      <c r="K438" cm="1">
        <f t="array" ref="K438">MMULT('coëfficients techniques importé'!$B8:$AL8,'matrice coefficient technqiue'!BB$11:BB$47)</f>
        <v>5.5599927647838341E-3</v>
      </c>
      <c r="L438" cm="1">
        <f t="array" ref="L438">MMULT('coëfficients techniques importé'!$B8:$AL8,'matrice coefficient technqiue'!BC$11:BC$47)</f>
        <v>4.2407753364833278E-3</v>
      </c>
      <c r="M438" cm="1">
        <f t="array" ref="M438">MMULT('coëfficients techniques importé'!$B8:$AL8,'matrice coefficient technqiue'!BD$11:BD$47)</f>
        <v>6.4717559603215376E-3</v>
      </c>
      <c r="N438" cm="1">
        <f t="array" ref="N438">MMULT('coëfficients techniques importé'!$B8:$AL8,'matrice coefficient technqiue'!BE$11:BE$47)</f>
        <v>5.2714968625222946E-3</v>
      </c>
      <c r="O438" cm="1">
        <f t="array" ref="O438">MMULT('coëfficients techniques importé'!$B8:$AL8,'matrice coefficient technqiue'!BF$11:BF$47)</f>
        <v>4.9608767505859653E-3</v>
      </c>
      <c r="P438" cm="1">
        <f t="array" ref="P438">MMULT('coëfficients techniques importé'!$B8:$AL8,'matrice coefficient technqiue'!BG$11:BG$47)</f>
        <v>5.4509852331545514E-3</v>
      </c>
      <c r="Q438" cm="1">
        <f t="array" ref="Q438">MMULT('coëfficients techniques importé'!$B8:$AL8,'matrice coefficient technqiue'!BH$11:BH$47)</f>
        <v>1.1109436555709354E-2</v>
      </c>
      <c r="R438" cm="1">
        <f t="array" ref="R438">MMULT('coëfficients techniques importé'!$B8:$AL8,'matrice coefficient technqiue'!BI$11:BI$47)</f>
        <v>2.7407306546429725E-3</v>
      </c>
      <c r="S438" cm="1">
        <f t="array" ref="S438">MMULT('coëfficients techniques importé'!$B8:$AL8,'matrice coefficient technqiue'!BJ$11:BJ$47)</f>
        <v>8.1783743499029733E-3</v>
      </c>
      <c r="T438" cm="1">
        <f t="array" ref="T438">MMULT('coëfficients techniques importé'!$B8:$AL8,'matrice coefficient technqiue'!BK$11:BK$47)</f>
        <v>2.0559976333297827E-3</v>
      </c>
      <c r="U438" cm="1">
        <f t="array" ref="U438">MMULT('coëfficients techniques importé'!$B8:$AL8,'matrice coefficient technqiue'!BL$11:BL$47)</f>
        <v>1.447208900448198E-3</v>
      </c>
      <c r="V438" cm="1">
        <f t="array" ref="V438">MMULT('coëfficients techniques importé'!$B8:$AL8,'matrice coefficient technqiue'!BM$11:BM$47)</f>
        <v>3.1369624366634663E-3</v>
      </c>
      <c r="W438" cm="1">
        <f t="array" ref="W438">MMULT('coëfficients techniques importé'!$B8:$AL8,'matrice coefficient technqiue'!BN$11:BN$47)</f>
        <v>4.4806999940249399E-3</v>
      </c>
      <c r="X438" cm="1">
        <f t="array" ref="X438">MMULT('coëfficients techniques importé'!$B8:$AL8,'matrice coefficient technqiue'!BO$11:BO$47)</f>
        <v>2.1435433918310736E-3</v>
      </c>
      <c r="Y438" cm="1">
        <f t="array" ref="Y438">MMULT('coëfficients techniques importé'!$B8:$AL8,'matrice coefficient technqiue'!BP$11:BP$47)</f>
        <v>1.0652362503880779E-3</v>
      </c>
      <c r="Z438" cm="1">
        <f t="array" ref="Z438">MMULT('coëfficients techniques importé'!$B8:$AL8,'matrice coefficient technqiue'!BQ$11:BQ$47)</f>
        <v>8.8983088596122071E-4</v>
      </c>
      <c r="AA438" cm="1">
        <f t="array" ref="AA438">MMULT('coëfficients techniques importé'!$B8:$AL8,'matrice coefficient technqiue'!BR$11:BR$47)</f>
        <v>5.3771646380882819E-4</v>
      </c>
      <c r="AB438" cm="1">
        <f t="array" ref="AB438">MMULT('coëfficients techniques importé'!$B8:$AL8,'matrice coefficient technqiue'!BS$11:BS$47)</f>
        <v>1.2185858140482317E-3</v>
      </c>
      <c r="AC438" cm="1">
        <f t="array" ref="AC438">MMULT('coëfficients techniques importé'!$B8:$AL8,'matrice coefficient technqiue'!BT$11:BT$47)</f>
        <v>1.9107599128240962E-3</v>
      </c>
      <c r="AD438" cm="1">
        <f t="array" ref="AD438">MMULT('coëfficients techniques importé'!$B8:$AL8,'matrice coefficient technqiue'!BU$11:BU$47)</f>
        <v>2.2526900260738262E-3</v>
      </c>
      <c r="AE438" cm="1">
        <f t="array" ref="AE438">MMULT('coëfficients techniques importé'!$B8:$AL8,'matrice coefficient technqiue'!BV$11:BV$47)</f>
        <v>1.4684935243743401E-3</v>
      </c>
      <c r="AF438" cm="1">
        <f t="array" ref="AF438">MMULT('coëfficients techniques importé'!$B8:$AL8,'matrice coefficient technqiue'!BW$11:BW$47)</f>
        <v>1.0521466678021303E-3</v>
      </c>
      <c r="AG438" cm="1">
        <f t="array" ref="AG438">MMULT('coëfficients techniques importé'!$B8:$AL8,'matrice coefficient technqiue'!BX$11:BX$47)</f>
        <v>9.5074003475846699E-4</v>
      </c>
      <c r="AH438" cm="1">
        <f t="array" ref="AH438">MMULT('coëfficients techniques importé'!$B8:$AL8,'matrice coefficient technqiue'!BY$11:BY$47)</f>
        <v>1.3370215264301901E-3</v>
      </c>
      <c r="AI438" cm="1">
        <f t="array" ref="AI438">MMULT('coëfficients techniques importé'!$B8:$AL8,'matrice coefficient technqiue'!BZ$11:BZ$47)</f>
        <v>7.3204276660388846E-4</v>
      </c>
      <c r="AJ438" cm="1">
        <f t="array" ref="AJ438">MMULT('coëfficients techniques importé'!$B8:$AL8,'matrice coefficient technqiue'!CA$11:CA$47)</f>
        <v>2.262028853603458E-3</v>
      </c>
      <c r="AK438" cm="1">
        <f t="array" ref="AK438">MMULT('coëfficients techniques importé'!$B8:$AL8,'matrice coefficient technqiue'!CB$11:CB$47)</f>
        <v>1.6030002810187131E-3</v>
      </c>
      <c r="AL438" cm="1">
        <f t="array" ref="AL438">MMULT('coëfficients techniques importé'!$B8:$AL8,'matrice coefficient technqiue'!CC$11:CC$47)</f>
        <v>0</v>
      </c>
    </row>
    <row r="439" spans="1:38">
      <c r="A439" s="13" t="s">
        <v>15</v>
      </c>
      <c r="B439" cm="1">
        <f t="array" ref="B439">MMULT('coëfficients techniques importé'!$B9:$AL9,'matrice coefficient technqiue'!AS$11:AS$47)</f>
        <v>1.6995046699467763E-3</v>
      </c>
      <c r="C439" cm="1">
        <f t="array" ref="C439">MMULT('coëfficients techniques importé'!$B9:$AL9,'matrice coefficient technqiue'!AT$11:AT$47)</f>
        <v>1.128288327367122E-4</v>
      </c>
      <c r="D439" cm="1">
        <f t="array" ref="D439">MMULT('coëfficients techniques importé'!$B9:$AL9,'matrice coefficient technqiue'!AU$11:AU$47)</f>
        <v>1.9879652780699741E-3</v>
      </c>
      <c r="E439" cm="1">
        <f t="array" ref="E439">MMULT('coëfficients techniques importé'!$B9:$AL9,'matrice coefficient technqiue'!AV$11:AV$47)</f>
        <v>3.0832608676229623E-4</v>
      </c>
      <c r="F439" cm="1">
        <f t="array" ref="F439">MMULT('coëfficients techniques importé'!$B9:$AL9,'matrice coefficient technqiue'!AW$11:AW$47)</f>
        <v>4.9211402590958544E-4</v>
      </c>
      <c r="G439" cm="1">
        <f t="array" ref="G439">MMULT('coëfficients techniques importé'!$B9:$AL9,'matrice coefficient technqiue'!AX$11:AX$47)</f>
        <v>1.0875855092030633E-4</v>
      </c>
      <c r="H439" cm="1">
        <f t="array" ref="H439">MMULT('coëfficients techniques importé'!$B9:$AL9,'matrice coefficient technqiue'!AY$11:AY$47)</f>
        <v>4.7785385298151911E-4</v>
      </c>
      <c r="I439" cm="1">
        <f t="array" ref="I439">MMULT('coëfficients techniques importé'!$B9:$AL9,'matrice coefficient technqiue'!AZ$11:AZ$47)</f>
        <v>1.4718936271905802E-3</v>
      </c>
      <c r="J439" cm="1">
        <f t="array" ref="J439">MMULT('coëfficients techniques importé'!$B9:$AL9,'matrice coefficient technqiue'!BA$11:BA$47)</f>
        <v>2.9542838070534185E-4</v>
      </c>
      <c r="K439" cm="1">
        <f t="array" ref="K439">MMULT('coëfficients techniques importé'!$B9:$AL9,'matrice coefficient technqiue'!BB$11:BB$47)</f>
        <v>1.0487603660495791E-4</v>
      </c>
      <c r="L439" cm="1">
        <f t="array" ref="L439">MMULT('coëfficients techniques importé'!$B9:$AL9,'matrice coefficient technqiue'!BC$11:BC$47)</f>
        <v>7.483264126252056E-5</v>
      </c>
      <c r="M439" cm="1">
        <f t="array" ref="M439">MMULT('coëfficients techniques importé'!$B9:$AL9,'matrice coefficient technqiue'!BD$11:BD$47)</f>
        <v>1.0660528765249896E-4</v>
      </c>
      <c r="N439" cm="1">
        <f t="array" ref="N439">MMULT('coëfficients techniques importé'!$B9:$AL9,'matrice coefficient technqiue'!BE$11:BE$47)</f>
        <v>8.9549853485404427E-5</v>
      </c>
      <c r="O439" cm="1">
        <f t="array" ref="O439">MMULT('coëfficients techniques importé'!$B9:$AL9,'matrice coefficient technqiue'!BF$11:BF$47)</f>
        <v>1.2031607993173523E-4</v>
      </c>
      <c r="P439" cm="1">
        <f t="array" ref="P439">MMULT('coëfficients techniques importé'!$B9:$AL9,'matrice coefficient technqiue'!BG$11:BG$47)</f>
        <v>1.3018387001630682E-4</v>
      </c>
      <c r="Q439" cm="1">
        <f t="array" ref="Q439">MMULT('coëfficients techniques importé'!$B9:$AL9,'matrice coefficient technqiue'!BH$11:BH$47)</f>
        <v>8.9255669079954308E-5</v>
      </c>
      <c r="R439" cm="1">
        <f t="array" ref="R439">MMULT('coëfficients techniques importé'!$B9:$AL9,'matrice coefficient technqiue'!BI$11:BI$47)</f>
        <v>1.407296473995248E-4</v>
      </c>
      <c r="S439" cm="1">
        <f t="array" ref="S439">MMULT('coëfficients techniques importé'!$B9:$AL9,'matrice coefficient technqiue'!BJ$11:BJ$47)</f>
        <v>9.2397195335073112E-5</v>
      </c>
      <c r="T439" cm="1">
        <f t="array" ref="T439">MMULT('coëfficients techniques importé'!$B9:$AL9,'matrice coefficient technqiue'!BK$11:BK$47)</f>
        <v>1.6711038164264394E-4</v>
      </c>
      <c r="U439" cm="1">
        <f t="array" ref="U439">MMULT('coëfficients techniques importé'!$B9:$AL9,'matrice coefficient technqiue'!BL$11:BL$47)</f>
        <v>1.1014653145832831E-4</v>
      </c>
      <c r="V439" cm="1">
        <f t="array" ref="V439">MMULT('coëfficients techniques importé'!$B9:$AL9,'matrice coefficient technqiue'!BM$11:BM$47)</f>
        <v>3.8845127858086513E-4</v>
      </c>
      <c r="W439" cm="1">
        <f t="array" ref="W439">MMULT('coëfficients techniques importé'!$B9:$AL9,'matrice coefficient technqiue'!BN$11:BN$47)</f>
        <v>1.3967298643356743E-4</v>
      </c>
      <c r="X439" cm="1">
        <f t="array" ref="X439">MMULT('coëfficients techniques importé'!$B9:$AL9,'matrice coefficient technqiue'!BO$11:BO$47)</f>
        <v>1.6971805642456694E-4</v>
      </c>
      <c r="Y439" cm="1">
        <f t="array" ref="Y439">MMULT('coëfficients techniques importé'!$B9:$AL9,'matrice coefficient technqiue'!BP$11:BP$47)</f>
        <v>1.1718423788744036E-4</v>
      </c>
      <c r="Z439" cm="1">
        <f t="array" ref="Z439">MMULT('coëfficients techniques importé'!$B9:$AL9,'matrice coefficient technqiue'!BQ$11:BQ$47)</f>
        <v>1.8741027101476233E-4</v>
      </c>
      <c r="AA439" cm="1">
        <f t="array" ref="AA439">MMULT('coëfficients techniques importé'!$B9:$AL9,'matrice coefficient technqiue'!BR$11:BR$47)</f>
        <v>2.803415198657246E-5</v>
      </c>
      <c r="AB439" cm="1">
        <f t="array" ref="AB439">MMULT('coëfficients techniques importé'!$B9:$AL9,'matrice coefficient technqiue'!BS$11:BS$47)</f>
        <v>1.2401861755593894E-4</v>
      </c>
      <c r="AC439" cm="1">
        <f t="array" ref="AC439">MMULT('coëfficients techniques importé'!$B9:$AL9,'matrice coefficient technqiue'!BT$11:BT$47)</f>
        <v>2.1200294274896755E-4</v>
      </c>
      <c r="AD439" cm="1">
        <f t="array" ref="AD439">MMULT('coëfficients techniques importé'!$B9:$AL9,'matrice coefficient technqiue'!BU$11:BU$47)</f>
        <v>6.598203628001689E-4</v>
      </c>
      <c r="AE439" cm="1">
        <f t="array" ref="AE439">MMULT('coëfficients techniques importé'!$B9:$AL9,'matrice coefficient technqiue'!BV$11:BV$47)</f>
        <v>1.9736168396712237E-4</v>
      </c>
      <c r="AF439" cm="1">
        <f t="array" ref="AF439">MMULT('coëfficients techniques importé'!$B9:$AL9,'matrice coefficient technqiue'!BW$11:BW$47)</f>
        <v>1.2787299231618209E-4</v>
      </c>
      <c r="AG439" cm="1">
        <f t="array" ref="AG439">MMULT('coëfficients techniques importé'!$B9:$AL9,'matrice coefficient technqiue'!BX$11:BX$47)</f>
        <v>8.7842021861798074E-5</v>
      </c>
      <c r="AH439" cm="1">
        <f t="array" ref="AH439">MMULT('coëfficients techniques importé'!$B9:$AL9,'matrice coefficient technqiue'!BY$11:BY$47)</f>
        <v>1.1573038800204406E-3</v>
      </c>
      <c r="AI439" cm="1">
        <f t="array" ref="AI439">MMULT('coëfficients techniques importé'!$B9:$AL9,'matrice coefficient technqiue'!BZ$11:BZ$47)</f>
        <v>1.8425381844514694E-4</v>
      </c>
      <c r="AJ439" cm="1">
        <f t="array" ref="AJ439">MMULT('coëfficients techniques importé'!$B9:$AL9,'matrice coefficient technqiue'!CA$11:CA$47)</f>
        <v>1.7789321763101053E-4</v>
      </c>
      <c r="AK439" cm="1">
        <f t="array" ref="AK439">MMULT('coëfficients techniques importé'!$B9:$AL9,'matrice coefficient technqiue'!CB$11:CB$47)</f>
        <v>1.1233128750335834E-4</v>
      </c>
      <c r="AL439" cm="1">
        <f t="array" ref="AL439">MMULT('coëfficients techniques importé'!$B9:$AL9,'matrice coefficient technqiue'!CC$11:CC$47)</f>
        <v>0</v>
      </c>
    </row>
    <row r="440" spans="1:38">
      <c r="A440" s="13" t="s">
        <v>16</v>
      </c>
      <c r="B440" cm="1">
        <f t="array" ref="B440">MMULT('coëfficients techniques importé'!$B10:$AL10,'matrice coefficient technqiue'!AS$11:AS$47)</f>
        <v>2.8193966875594053E-3</v>
      </c>
      <c r="C440" cm="1">
        <f t="array" ref="C440">MMULT('coëfficients techniques importé'!$B10:$AL10,'matrice coefficient technqiue'!AT$11:AT$47)</f>
        <v>3.6937828249331045E-3</v>
      </c>
      <c r="D440" cm="1">
        <f t="array" ref="D440">MMULT('coëfficients techniques importé'!$B10:$AL10,'matrice coefficient technqiue'!AU$11:AU$47)</f>
        <v>3.0722153245421502E-3</v>
      </c>
      <c r="E440" cm="1">
        <f t="array" ref="E440">MMULT('coëfficients techniques importé'!$B10:$AL10,'matrice coefficient technqiue'!AV$11:AV$47)</f>
        <v>2.1279008362164588E-3</v>
      </c>
      <c r="F440" cm="1">
        <f t="array" ref="F440">MMULT('coëfficients techniques importé'!$B10:$AL10,'matrice coefficient technqiue'!AW$11:AW$47)</f>
        <v>2.3812967647152696E-3</v>
      </c>
      <c r="G440" cm="1">
        <f t="array" ref="G440">MMULT('coëfficients techniques importé'!$B10:$AL10,'matrice coefficient technqiue'!AX$11:AX$47)</f>
        <v>1.4866975513322792E-3</v>
      </c>
      <c r="H440" cm="1">
        <f t="array" ref="H440">MMULT('coëfficients techniques importé'!$B10:$AL10,'matrice coefficient technqiue'!AY$11:AY$47)</f>
        <v>2.6675241430622883E-3</v>
      </c>
      <c r="I440" cm="1">
        <f t="array" ref="I440">MMULT('coëfficients techniques importé'!$B10:$AL10,'matrice coefficient technqiue'!AZ$11:AZ$47)</f>
        <v>1.5068575491820231E-3</v>
      </c>
      <c r="J440" cm="1">
        <f t="array" ref="J440">MMULT('coëfficients techniques importé'!$B10:$AL10,'matrice coefficient technqiue'!BA$11:BA$47)</f>
        <v>3.9554480877982186E-3</v>
      </c>
      <c r="K440" cm="1">
        <f t="array" ref="K440">MMULT('coëfficients techniques importé'!$B10:$AL10,'matrice coefficient technqiue'!BB$11:BB$47)</f>
        <v>2.4325805896229812E-3</v>
      </c>
      <c r="L440" cm="1">
        <f t="array" ref="L440">MMULT('coëfficients techniques importé'!$B10:$AL10,'matrice coefficient technqiue'!BC$11:BC$47)</f>
        <v>2.2073061988681594E-3</v>
      </c>
      <c r="M440" cm="1">
        <f t="array" ref="M440">MMULT('coëfficients techniques importé'!$B10:$AL10,'matrice coefficient technqiue'!BD$11:BD$47)</f>
        <v>2.9006510874695292E-3</v>
      </c>
      <c r="N440" cm="1">
        <f t="array" ref="N440">MMULT('coëfficients techniques importé'!$B10:$AL10,'matrice coefficient technqiue'!BE$11:BE$47)</f>
        <v>3.1051714885107647E-3</v>
      </c>
      <c r="O440" cm="1">
        <f t="array" ref="O440">MMULT('coëfficients techniques importé'!$B10:$AL10,'matrice coefficient technqiue'!BF$11:BF$47)</f>
        <v>3.7563595420331279E-3</v>
      </c>
      <c r="P440" cm="1">
        <f t="array" ref="P440">MMULT('coëfficients techniques importé'!$B10:$AL10,'matrice coefficient technqiue'!BG$11:BG$47)</f>
        <v>3.5505214012612318E-3</v>
      </c>
      <c r="Q440" cm="1">
        <f t="array" ref="Q440">MMULT('coëfficients techniques importé'!$B10:$AL10,'matrice coefficient technqiue'!BH$11:BH$47)</f>
        <v>1.4350130425487759E-3</v>
      </c>
      <c r="R440" cm="1">
        <f t="array" ref="R440">MMULT('coëfficients techniques importé'!$B10:$AL10,'matrice coefficient technqiue'!BI$11:BI$47)</f>
        <v>1.7792679498769498E-3</v>
      </c>
      <c r="S440" cm="1">
        <f t="array" ref="S440">MMULT('coëfficients techniques importé'!$B10:$AL10,'matrice coefficient technqiue'!BJ$11:BJ$47)</f>
        <v>5.6836952409824856E-3</v>
      </c>
      <c r="T440" cm="1">
        <f t="array" ref="T440">MMULT('coëfficients techniques importé'!$B10:$AL10,'matrice coefficient technqiue'!BK$11:BK$47)</f>
        <v>1.3287614505111788E-3</v>
      </c>
      <c r="U440" cm="1">
        <f t="array" ref="U440">MMULT('coëfficients techniques importé'!$B10:$AL10,'matrice coefficient technqiue'!BL$11:BL$47)</f>
        <v>1.3216700652232659E-3</v>
      </c>
      <c r="V440" cm="1">
        <f t="array" ref="V440">MMULT('coëfficients techniques importé'!$B10:$AL10,'matrice coefficient technqiue'!BM$11:BM$47)</f>
        <v>1.9268688066558654E-3</v>
      </c>
      <c r="W440" cm="1">
        <f t="array" ref="W440">MMULT('coëfficients techniques importé'!$B10:$AL10,'matrice coefficient technqiue'!BN$11:BN$47)</f>
        <v>1.6354526381963266E-3</v>
      </c>
      <c r="X440" cm="1">
        <f t="array" ref="X440">MMULT('coëfficients techniques importé'!$B10:$AL10,'matrice coefficient technqiue'!BO$11:BO$47)</f>
        <v>1.6745221205010721E-3</v>
      </c>
      <c r="Y440" cm="1">
        <f t="array" ref="Y440">MMULT('coëfficients techniques importé'!$B10:$AL10,'matrice coefficient technqiue'!BP$11:BP$47)</f>
        <v>7.0954348200579778E-4</v>
      </c>
      <c r="Z440" cm="1">
        <f t="array" ref="Z440">MMULT('coëfficients techniques importé'!$B10:$AL10,'matrice coefficient technqiue'!BQ$11:BQ$47)</f>
        <v>7.0980625848082453E-4</v>
      </c>
      <c r="AA440" cm="1">
        <f t="array" ref="AA440">MMULT('coëfficients techniques importé'!$B10:$AL10,'matrice coefficient technqiue'!BR$11:BR$47)</f>
        <v>4.2539778355306059E-4</v>
      </c>
      <c r="AB440" cm="1">
        <f t="array" ref="AB440">MMULT('coëfficients techniques importé'!$B10:$AL10,'matrice coefficient technqiue'!BS$11:BS$47)</f>
        <v>8.528818708105749E-4</v>
      </c>
      <c r="AC440" cm="1">
        <f t="array" ref="AC440">MMULT('coëfficients techniques importé'!$B10:$AL10,'matrice coefficient technqiue'!BT$11:BT$47)</f>
        <v>1.2992406606404877E-3</v>
      </c>
      <c r="AD440" cm="1">
        <f t="array" ref="AD440">MMULT('coëfficients techniques importé'!$B10:$AL10,'matrice coefficient technqiue'!BU$11:BU$47)</f>
        <v>1.2756388615114598E-3</v>
      </c>
      <c r="AE440" cm="1">
        <f t="array" ref="AE440">MMULT('coëfficients techniques importé'!$B10:$AL10,'matrice coefficient technqiue'!BV$11:BV$47)</f>
        <v>9.5524106635056167E-4</v>
      </c>
      <c r="AF440" cm="1">
        <f t="array" ref="AF440">MMULT('coëfficients techniques importé'!$B10:$AL10,'matrice coefficient technqiue'!BW$11:BW$47)</f>
        <v>9.3752172088934916E-4</v>
      </c>
      <c r="AG440" cm="1">
        <f t="array" ref="AG440">MMULT('coëfficients techniques importé'!$B10:$AL10,'matrice coefficient technqiue'!BX$11:BX$47)</f>
        <v>6.2171417578636267E-4</v>
      </c>
      <c r="AH440" cm="1">
        <f t="array" ref="AH440">MMULT('coëfficients techniques importé'!$B10:$AL10,'matrice coefficient technqiue'!BY$11:BY$47)</f>
        <v>7.5174613690646584E-4</v>
      </c>
      <c r="AI440" cm="1">
        <f t="array" ref="AI440">MMULT('coëfficients techniques importé'!$B10:$AL10,'matrice coefficient technqiue'!BZ$11:BZ$47)</f>
        <v>4.9462231134742365E-4</v>
      </c>
      <c r="AJ440" cm="1">
        <f t="array" ref="AJ440">MMULT('coëfficients techniques importé'!$B10:$AL10,'matrice coefficient technqiue'!CA$11:CA$47)</f>
        <v>1.3069347583540096E-3</v>
      </c>
      <c r="AK440" cm="1">
        <f t="array" ref="AK440">MMULT('coëfficients techniques importé'!$B10:$AL10,'matrice coefficient technqiue'!CB$11:CB$47)</f>
        <v>9.7136759273514786E-4</v>
      </c>
      <c r="AL440" cm="1">
        <f t="array" ref="AL440">MMULT('coëfficients techniques importé'!$B10:$AL10,'matrice coefficient technqiue'!CC$11:CC$47)</f>
        <v>0</v>
      </c>
    </row>
    <row r="441" spans="1:38">
      <c r="A441" s="13" t="s">
        <v>17</v>
      </c>
      <c r="B441" cm="1">
        <f t="array" ref="B441">MMULT('coëfficients techniques importé'!$B11:$AL11,'matrice coefficient technqiue'!AS$11:AS$47)</f>
        <v>3.0316646515346803E-3</v>
      </c>
      <c r="C441" cm="1">
        <f t="array" ref="C441">MMULT('coëfficients techniques importé'!$B11:$AL11,'matrice coefficient technqiue'!AT$11:AT$47)</f>
        <v>5.81271963506286E-3</v>
      </c>
      <c r="D441" cm="1">
        <f t="array" ref="D441">MMULT('coëfficients techniques importé'!$B11:$AL11,'matrice coefficient technqiue'!AU$11:AU$47)</f>
        <v>2.9837618924018947E-3</v>
      </c>
      <c r="E441" cm="1">
        <f t="array" ref="E441">MMULT('coëfficients techniques importé'!$B11:$AL11,'matrice coefficient technqiue'!AV$11:AV$47)</f>
        <v>2.2702581843371448E-3</v>
      </c>
      <c r="F441" cm="1">
        <f t="array" ref="F441">MMULT('coëfficients techniques importé'!$B11:$AL11,'matrice coefficient technqiue'!AW$11:AW$47)</f>
        <v>3.7447703720758516E-3</v>
      </c>
      <c r="G441" cm="1">
        <f t="array" ref="G441">MMULT('coëfficients techniques importé'!$B11:$AL11,'matrice coefficient technqiue'!AX$11:AX$47)</f>
        <v>3.0925981175317732E-3</v>
      </c>
      <c r="H441" cm="1">
        <f t="array" ref="H441">MMULT('coëfficients techniques importé'!$B11:$AL11,'matrice coefficient technqiue'!AY$11:AY$47)</f>
        <v>3.414524397699719E-3</v>
      </c>
      <c r="I441" cm="1">
        <f t="array" ref="I441">MMULT('coëfficients techniques importé'!$B11:$AL11,'matrice coefficient technqiue'!AZ$11:AZ$47)</f>
        <v>1.5864986450149212E-3</v>
      </c>
      <c r="J441" cm="1">
        <f t="array" ref="J441">MMULT('coëfficients techniques importé'!$B11:$AL11,'matrice coefficient technqiue'!BA$11:BA$47)</f>
        <v>3.9542785016729127E-3</v>
      </c>
      <c r="K441" cm="1">
        <f t="array" ref="K441">MMULT('coëfficients techniques importé'!$B11:$AL11,'matrice coefficient technqiue'!BB$11:BB$47)</f>
        <v>2.2026761639928925E-2</v>
      </c>
      <c r="L441" cm="1">
        <f t="array" ref="L441">MMULT('coëfficients techniques importé'!$B11:$AL11,'matrice coefficient technqiue'!BC$11:BC$47)</f>
        <v>7.0695091324624064E-3</v>
      </c>
      <c r="M441" cm="1">
        <f t="array" ref="M441">MMULT('coëfficients techniques importé'!$B11:$AL11,'matrice coefficient technqiue'!BD$11:BD$47)</f>
        <v>1.3489853350751533E-2</v>
      </c>
      <c r="N441" cm="1">
        <f t="array" ref="N441">MMULT('coëfficients techniques importé'!$B11:$AL11,'matrice coefficient technqiue'!BE$11:BE$47)</f>
        <v>1.6628601398414867E-2</v>
      </c>
      <c r="O441" cm="1">
        <f t="array" ref="O441">MMULT('coëfficients techniques importé'!$B11:$AL11,'matrice coefficient technqiue'!BF$11:BF$47)</f>
        <v>1.1082267594249035E-2</v>
      </c>
      <c r="P441" cm="1">
        <f t="array" ref="P441">MMULT('coëfficients techniques importé'!$B11:$AL11,'matrice coefficient technqiue'!BG$11:BG$47)</f>
        <v>1.3030945918191289E-2</v>
      </c>
      <c r="Q441" cm="1">
        <f t="array" ref="Q441">MMULT('coëfficients techniques importé'!$B11:$AL11,'matrice coefficient technqiue'!BH$11:BH$47)</f>
        <v>1.7766220423200737E-3</v>
      </c>
      <c r="R441" cm="1">
        <f t="array" ref="R441">MMULT('coëfficients techniques importé'!$B11:$AL11,'matrice coefficient technqiue'!BI$11:BI$47)</f>
        <v>7.1131479285568453E-3</v>
      </c>
      <c r="S441" cm="1">
        <f t="array" ref="S441">MMULT('coëfficients techniques importé'!$B11:$AL11,'matrice coefficient technqiue'!BJ$11:BJ$47)</f>
        <v>1.1067763828937734E-2</v>
      </c>
      <c r="T441" cm="1">
        <f t="array" ref="T441">MMULT('coëfficients techniques importé'!$B11:$AL11,'matrice coefficient technqiue'!BK$11:BK$47)</f>
        <v>1.2847826732993366E-3</v>
      </c>
      <c r="U441" cm="1">
        <f t="array" ref="U441">MMULT('coëfficients techniques importé'!$B11:$AL11,'matrice coefficient technqiue'!BL$11:BL$47)</f>
        <v>1.3345943280494517E-3</v>
      </c>
      <c r="V441" cm="1">
        <f t="array" ref="V441">MMULT('coëfficients techniques importé'!$B11:$AL11,'matrice coefficient technqiue'!BM$11:BM$47)</f>
        <v>8.282950604701205E-4</v>
      </c>
      <c r="W441" cm="1">
        <f t="array" ref="W441">MMULT('coëfficients techniques importé'!$B11:$AL11,'matrice coefficient technqiue'!BN$11:BN$47)</f>
        <v>1.6178424652018993E-3</v>
      </c>
      <c r="X441" cm="1">
        <f t="array" ref="X441">MMULT('coëfficients techniques importé'!$B11:$AL11,'matrice coefficient technqiue'!BO$11:BO$47)</f>
        <v>1.9157975428153958E-3</v>
      </c>
      <c r="Y441" cm="1">
        <f t="array" ref="Y441">MMULT('coëfficients techniques importé'!$B11:$AL11,'matrice coefficient technqiue'!BP$11:BP$47)</f>
        <v>8.4026046714428529E-4</v>
      </c>
      <c r="Z441" cm="1">
        <f t="array" ref="Z441">MMULT('coëfficients techniques importé'!$B11:$AL11,'matrice coefficient technqiue'!BQ$11:BQ$47)</f>
        <v>5.5722445979102453E-4</v>
      </c>
      <c r="AA441" cm="1">
        <f t="array" ref="AA441">MMULT('coëfficients techniques importé'!$B11:$AL11,'matrice coefficient technqiue'!BR$11:BR$47)</f>
        <v>5.4184356736839518E-4</v>
      </c>
      <c r="AB441" cm="1">
        <f t="array" ref="AB441">MMULT('coëfficients techniques importé'!$B11:$AL11,'matrice coefficient technqiue'!BS$11:BS$47)</f>
        <v>8.1269301573720274E-4</v>
      </c>
      <c r="AC441" cm="1">
        <f t="array" ref="AC441">MMULT('coëfficients techniques importé'!$B11:$AL11,'matrice coefficient technqiue'!BT$11:BT$47)</f>
        <v>1.5172548748668981E-3</v>
      </c>
      <c r="AD441" cm="1">
        <f t="array" ref="AD441">MMULT('coëfficients techniques importé'!$B11:$AL11,'matrice coefficient technqiue'!BU$11:BU$47)</f>
        <v>1.5136824533594246E-3</v>
      </c>
      <c r="AE441" cm="1">
        <f t="array" ref="AE441">MMULT('coëfficients techniques importé'!$B11:$AL11,'matrice coefficient technqiue'!BV$11:BV$47)</f>
        <v>1.5146722633926457E-3</v>
      </c>
      <c r="AF441" cm="1">
        <f t="array" ref="AF441">MMULT('coëfficients techniques importé'!$B11:$AL11,'matrice coefficient technqiue'!BW$11:BW$47)</f>
        <v>1.629919555073461E-3</v>
      </c>
      <c r="AG441" cm="1">
        <f t="array" ref="AG441">MMULT('coëfficients techniques importé'!$B11:$AL11,'matrice coefficient technqiue'!BX$11:BX$47)</f>
        <v>5.652551639200471E-4</v>
      </c>
      <c r="AH441" cm="1">
        <f t="array" ref="AH441">MMULT('coëfficients techniques importé'!$B11:$AL11,'matrice coefficient technqiue'!BY$11:BY$47)</f>
        <v>8.204857889192481E-4</v>
      </c>
      <c r="AI441" cm="1">
        <f t="array" ref="AI441">MMULT('coëfficients techniques importé'!$B11:$AL11,'matrice coefficient technqiue'!BZ$11:BZ$47)</f>
        <v>5.930255185554313E-4</v>
      </c>
      <c r="AJ441" cm="1">
        <f t="array" ref="AJ441">MMULT('coëfficients techniques importé'!$B11:$AL11,'matrice coefficient technqiue'!CA$11:CA$47)</f>
        <v>1.3442753859320656E-3</v>
      </c>
      <c r="AK441" cm="1">
        <f t="array" ref="AK441">MMULT('coëfficients techniques importé'!$B11:$AL11,'matrice coefficient technqiue'!CB$11:CB$47)</f>
        <v>1.6343124589731342E-3</v>
      </c>
      <c r="AL441" cm="1">
        <f t="array" ref="AL441">MMULT('coëfficients techniques importé'!$B11:$AL11,'matrice coefficient technqiue'!CC$11:CC$47)</f>
        <v>0</v>
      </c>
    </row>
    <row r="442" spans="1:38">
      <c r="A442" s="13" t="s">
        <v>18</v>
      </c>
      <c r="B442" cm="1">
        <f t="array" ref="B442">MMULT('coëfficients techniques importé'!$B12:$AL12,'matrice coefficient technqiue'!AS$11:AS$47)</f>
        <v>1.0981581346220727E-3</v>
      </c>
      <c r="C442" cm="1">
        <f t="array" ref="C442">MMULT('coëfficients techniques importé'!$B12:$AL12,'matrice coefficient technqiue'!AT$11:AT$47)</f>
        <v>1.9606876840821681E-3</v>
      </c>
      <c r="D442" cm="1">
        <f t="array" ref="D442">MMULT('coëfficients techniques importé'!$B12:$AL12,'matrice coefficient technqiue'!AU$11:AU$47)</f>
        <v>9.9029780468641018E-4</v>
      </c>
      <c r="E442" cm="1">
        <f t="array" ref="E442">MMULT('coëfficients techniques importé'!$B12:$AL12,'matrice coefficient technqiue'!AV$11:AV$47)</f>
        <v>9.7287253738783373E-4</v>
      </c>
      <c r="F442" cm="1">
        <f t="array" ref="F442">MMULT('coëfficients techniques importé'!$B12:$AL12,'matrice coefficient technqiue'!AW$11:AW$47)</f>
        <v>1.3715247007278217E-3</v>
      </c>
      <c r="G442" cm="1">
        <f t="array" ref="G442">MMULT('coëfficients techniques importé'!$B12:$AL12,'matrice coefficient technqiue'!AX$11:AX$47)</f>
        <v>9.7126888803815924E-4</v>
      </c>
      <c r="H442" cm="1">
        <f t="array" ref="H442">MMULT('coëfficients techniques importé'!$B12:$AL12,'matrice coefficient technqiue'!AY$11:AY$47)</f>
        <v>1.1590589051227048E-3</v>
      </c>
      <c r="I442" cm="1">
        <f t="array" ref="I442">MMULT('coëfficients techniques importé'!$B12:$AL12,'matrice coefficient technqiue'!AZ$11:AZ$47)</f>
        <v>9.2516233141243384E-4</v>
      </c>
      <c r="J442" cm="1">
        <f t="array" ref="J442">MMULT('coëfficients techniques importé'!$B12:$AL12,'matrice coefficient technqiue'!BA$11:BA$47)</f>
        <v>1.3481280071977967E-3</v>
      </c>
      <c r="K442" cm="1">
        <f t="array" ref="K442">MMULT('coëfficients techniques importé'!$B12:$AL12,'matrice coefficient technqiue'!BB$11:BB$47)</f>
        <v>2.1004979827934922E-3</v>
      </c>
      <c r="L442" cm="1">
        <f t="array" ref="L442">MMULT('coëfficients techniques importé'!$B12:$AL12,'matrice coefficient technqiue'!BC$11:BC$47)</f>
        <v>2.8521104336482637E-3</v>
      </c>
      <c r="M442" cm="1">
        <f t="array" ref="M442">MMULT('coëfficients techniques importé'!$B12:$AL12,'matrice coefficient technqiue'!BD$11:BD$47)</f>
        <v>3.2166437407759995E-3</v>
      </c>
      <c r="N442" cm="1">
        <f t="array" ref="N442">MMULT('coëfficients techniques importé'!$B12:$AL12,'matrice coefficient technqiue'!BE$11:BE$47)</f>
        <v>3.2853695774194874E-3</v>
      </c>
      <c r="O442" cm="1">
        <f t="array" ref="O442">MMULT('coëfficients techniques importé'!$B12:$AL12,'matrice coefficient technqiue'!BF$11:BF$47)</f>
        <v>5.0539697125755439E-3</v>
      </c>
      <c r="P442" cm="1">
        <f t="array" ref="P442">MMULT('coëfficients techniques importé'!$B12:$AL12,'matrice coefficient technqiue'!BG$11:BG$47)</f>
        <v>3.3509874396205957E-3</v>
      </c>
      <c r="Q442" cm="1">
        <f t="array" ref="Q442">MMULT('coëfficients techniques importé'!$B12:$AL12,'matrice coefficient technqiue'!BH$11:BH$47)</f>
        <v>1.5704755018553522E-3</v>
      </c>
      <c r="R442" cm="1">
        <f t="array" ref="R442">MMULT('coëfficients techniques importé'!$B12:$AL12,'matrice coefficient technqiue'!BI$11:BI$47)</f>
        <v>1.5165074547701959E-3</v>
      </c>
      <c r="S442" cm="1">
        <f t="array" ref="S442">MMULT('coëfficients techniques importé'!$B12:$AL12,'matrice coefficient technqiue'!BJ$11:BJ$47)</f>
        <v>2.4545546586201565E-3</v>
      </c>
      <c r="T442" cm="1">
        <f t="array" ref="T442">MMULT('coëfficients techniques importé'!$B12:$AL12,'matrice coefficient technqiue'!BK$11:BK$47)</f>
        <v>1.5958191871205366E-3</v>
      </c>
      <c r="U442" cm="1">
        <f t="array" ref="U442">MMULT('coëfficients techniques importé'!$B12:$AL12,'matrice coefficient technqiue'!BL$11:BL$47)</f>
        <v>1.3539242054359047E-3</v>
      </c>
      <c r="V442" cm="1">
        <f t="array" ref="V442">MMULT('coëfficients techniques importé'!$B12:$AL12,'matrice coefficient technqiue'!BM$11:BM$47)</f>
        <v>7.2214851642987666E-4</v>
      </c>
      <c r="W442" cm="1">
        <f t="array" ref="W442">MMULT('coëfficients techniques importé'!$B12:$AL12,'matrice coefficient technqiue'!BN$11:BN$47)</f>
        <v>1.4376052966700522E-3</v>
      </c>
      <c r="X442" cm="1">
        <f t="array" ref="X442">MMULT('coëfficients techniques importé'!$B12:$AL12,'matrice coefficient technqiue'!BO$11:BO$47)</f>
        <v>4.6592805750596796E-3</v>
      </c>
      <c r="Y442" cm="1">
        <f t="array" ref="Y442">MMULT('coëfficients techniques importé'!$B12:$AL12,'matrice coefficient technqiue'!BP$11:BP$47)</f>
        <v>2.3804246846348019E-3</v>
      </c>
      <c r="Z442" cm="1">
        <f t="array" ref="Z442">MMULT('coëfficients techniques importé'!$B12:$AL12,'matrice coefficient technqiue'!BQ$11:BQ$47)</f>
        <v>1.704055998055908E-3</v>
      </c>
      <c r="AA442" cm="1">
        <f t="array" ref="AA442">MMULT('coëfficients techniques importé'!$B12:$AL12,'matrice coefficient technqiue'!BR$11:BR$47)</f>
        <v>3.5809346977516368E-4</v>
      </c>
      <c r="AB442" cm="1">
        <f t="array" ref="AB442">MMULT('coëfficients techniques importé'!$B12:$AL12,'matrice coefficient technqiue'!BS$11:BS$47)</f>
        <v>1.4869632738095198E-3</v>
      </c>
      <c r="AC442" cm="1">
        <f t="array" ref="AC442">MMULT('coëfficients techniques importé'!$B12:$AL12,'matrice coefficient technqiue'!BT$11:BT$47)</f>
        <v>1.9207371999836096E-3</v>
      </c>
      <c r="AD442" cm="1">
        <f t="array" ref="AD442">MMULT('coëfficients techniques importé'!$B12:$AL12,'matrice coefficient technqiue'!BU$11:BU$47)</f>
        <v>1.7570482447701594E-3</v>
      </c>
      <c r="AE442" cm="1">
        <f t="array" ref="AE442">MMULT('coëfficients techniques importé'!$B12:$AL12,'matrice coefficient technqiue'!BV$11:BV$47)</f>
        <v>1.429539692021149E-3</v>
      </c>
      <c r="AF442" cm="1">
        <f t="array" ref="AF442">MMULT('coëfficients techniques importé'!$B12:$AL12,'matrice coefficient technqiue'!BW$11:BW$47)</f>
        <v>9.9561860571381307E-4</v>
      </c>
      <c r="AG442" cm="1">
        <f t="array" ref="AG442">MMULT('coëfficients techniques importé'!$B12:$AL12,'matrice coefficient technqiue'!BX$11:BX$47)</f>
        <v>4.7219726767572061E-4</v>
      </c>
      <c r="AH442" cm="1">
        <f t="array" ref="AH442">MMULT('coëfficients techniques importé'!$B12:$AL12,'matrice coefficient technqiue'!BY$11:BY$47)</f>
        <v>8.8115988688756801E-4</v>
      </c>
      <c r="AI442" cm="1">
        <f t="array" ref="AI442">MMULT('coëfficients techniques importé'!$B12:$AL12,'matrice coefficient technqiue'!BZ$11:BZ$47)</f>
        <v>4.8812191225806157E-4</v>
      </c>
      <c r="AJ442" cm="1">
        <f t="array" ref="AJ442">MMULT('coëfficients techniques importé'!$B12:$AL12,'matrice coefficient technqiue'!CA$11:CA$47)</f>
        <v>1.3300310753686006E-3</v>
      </c>
      <c r="AK442" cm="1">
        <f t="array" ref="AK442">MMULT('coëfficients techniques importé'!$B12:$AL12,'matrice coefficient technqiue'!CB$11:CB$47)</f>
        <v>1.6462430634063088E-3</v>
      </c>
      <c r="AL442" cm="1">
        <f t="array" ref="AL442">MMULT('coëfficients techniques importé'!$B12:$AL12,'matrice coefficient technqiue'!CC$11:CC$47)</f>
        <v>0</v>
      </c>
    </row>
    <row r="443" spans="1:38">
      <c r="A443" s="13" t="s">
        <v>19</v>
      </c>
      <c r="B443" cm="1">
        <f t="array" ref="B443">MMULT('coëfficients techniques importé'!$B13:$AL13,'matrice coefficient technqiue'!AS$11:AS$47)</f>
        <v>1.1199072191755647E-3</v>
      </c>
      <c r="C443" cm="1">
        <f t="array" ref="C443">MMULT('coëfficients techniques importé'!$B13:$AL13,'matrice coefficient technqiue'!AT$11:AT$47)</f>
        <v>2.0443662043290391E-3</v>
      </c>
      <c r="D443" cm="1">
        <f t="array" ref="D443">MMULT('coëfficients techniques importé'!$B13:$AL13,'matrice coefficient technqiue'!AU$11:AU$47)</f>
        <v>1.1305360633157924E-3</v>
      </c>
      <c r="E443" cm="1">
        <f t="array" ref="E443">MMULT('coëfficients techniques importé'!$B13:$AL13,'matrice coefficient technqiue'!AV$11:AV$47)</f>
        <v>1.0461186554428265E-3</v>
      </c>
      <c r="F443" cm="1">
        <f t="array" ref="F443">MMULT('coëfficients techniques importé'!$B13:$AL13,'matrice coefficient technqiue'!AW$11:AW$47)</f>
        <v>1.7172892470014712E-3</v>
      </c>
      <c r="G443" cm="1">
        <f t="array" ref="G443">MMULT('coëfficients techniques importé'!$B13:$AL13,'matrice coefficient technqiue'!AX$11:AX$47)</f>
        <v>1.0371322645846002E-3</v>
      </c>
      <c r="H443" cm="1">
        <f t="array" ref="H443">MMULT('coëfficients techniques importé'!$B13:$AL13,'matrice coefficient technqiue'!AY$11:AY$47)</f>
        <v>1.3429966224074621E-3</v>
      </c>
      <c r="I443" cm="1">
        <f t="array" ref="I443">MMULT('coëfficients techniques importé'!$B13:$AL13,'matrice coefficient technqiue'!AZ$11:AZ$47)</f>
        <v>9.2430237916551897E-4</v>
      </c>
      <c r="J443" cm="1">
        <f t="array" ref="J443">MMULT('coëfficients techniques importé'!$B13:$AL13,'matrice coefficient technqiue'!BA$11:BA$47)</f>
        <v>1.472367829243389E-3</v>
      </c>
      <c r="K443" cm="1">
        <f t="array" ref="K443">MMULT('coëfficients techniques importé'!$B13:$AL13,'matrice coefficient technqiue'!BB$11:BB$47)</f>
        <v>2.790223492444214E-3</v>
      </c>
      <c r="L443" cm="1">
        <f t="array" ref="L443">MMULT('coëfficients techniques importé'!$B13:$AL13,'matrice coefficient technqiue'!BC$11:BC$47)</f>
        <v>2.1157849514732113E-3</v>
      </c>
      <c r="M443" cm="1">
        <f t="array" ref="M443">MMULT('coëfficients techniques importé'!$B13:$AL13,'matrice coefficient technqiue'!BD$11:BD$47)</f>
        <v>3.0566954621896237E-3</v>
      </c>
      <c r="N443" cm="1">
        <f t="array" ref="N443">MMULT('coëfficients techniques importé'!$B13:$AL13,'matrice coefficient technqiue'!BE$11:BE$47)</f>
        <v>3.1985919410695372E-3</v>
      </c>
      <c r="O443" cm="1">
        <f t="array" ref="O443">MMULT('coëfficients techniques importé'!$B13:$AL13,'matrice coefficient technqiue'!BF$11:BF$47)</f>
        <v>3.0589341215211101E-3</v>
      </c>
      <c r="P443" cm="1">
        <f t="array" ref="P443">MMULT('coëfficients techniques importé'!$B13:$AL13,'matrice coefficient technqiue'!BG$11:BG$47)</f>
        <v>2.8425685759825296E-3</v>
      </c>
      <c r="Q443" cm="1">
        <f t="array" ref="Q443">MMULT('coëfficients techniques importé'!$B13:$AL13,'matrice coefficient technqiue'!BH$11:BH$47)</f>
        <v>1.8469864391364734E-3</v>
      </c>
      <c r="R443" cm="1">
        <f t="array" ref="R443">MMULT('coëfficients techniques importé'!$B13:$AL13,'matrice coefficient technqiue'!BI$11:BI$47)</f>
        <v>1.5249411324202099E-3</v>
      </c>
      <c r="S443" cm="1">
        <f t="array" ref="S443">MMULT('coëfficients techniques importé'!$B13:$AL13,'matrice coefficient technqiue'!BJ$11:BJ$47)</f>
        <v>3.8323312106993096E-3</v>
      </c>
      <c r="T443" cm="1">
        <f t="array" ref="T443">MMULT('coëfficients techniques importé'!$B13:$AL13,'matrice coefficient technqiue'!BK$11:BK$47)</f>
        <v>1.3197275458607469E-3</v>
      </c>
      <c r="U443" cm="1">
        <f t="array" ref="U443">MMULT('coëfficients techniques importé'!$B13:$AL13,'matrice coefficient technqiue'!BL$11:BL$47)</f>
        <v>1.2623266048433915E-3</v>
      </c>
      <c r="V443" cm="1">
        <f t="array" ref="V443">MMULT('coëfficients techniques importé'!$B13:$AL13,'matrice coefficient technqiue'!BM$11:BM$47)</f>
        <v>8.1809503140712302E-4</v>
      </c>
      <c r="W443" cm="1">
        <f t="array" ref="W443">MMULT('coëfficients techniques importé'!$B13:$AL13,'matrice coefficient technqiue'!BN$11:BN$47)</f>
        <v>1.4255952890994334E-3</v>
      </c>
      <c r="X443" cm="1">
        <f t="array" ref="X443">MMULT('coëfficients techniques importé'!$B13:$AL13,'matrice coefficient technqiue'!BO$11:BO$47)</f>
        <v>3.3287208867412198E-3</v>
      </c>
      <c r="Y443" cm="1">
        <f t="array" ref="Y443">MMULT('coëfficients techniques importé'!$B13:$AL13,'matrice coefficient technqiue'!BP$11:BP$47)</f>
        <v>1.5721647702815558E-3</v>
      </c>
      <c r="Z443" cm="1">
        <f t="array" ref="Z443">MMULT('coëfficients techniques importé'!$B13:$AL13,'matrice coefficient technqiue'!BQ$11:BQ$47)</f>
        <v>1.1220359044724455E-3</v>
      </c>
      <c r="AA443" cm="1">
        <f t="array" ref="AA443">MMULT('coëfficients techniques importé'!$B13:$AL13,'matrice coefficient technqiue'!BR$11:BR$47)</f>
        <v>4.3648483254867437E-4</v>
      </c>
      <c r="AB443" cm="1">
        <f t="array" ref="AB443">MMULT('coëfficients techniques importé'!$B13:$AL13,'matrice coefficient technqiue'!BS$11:BS$47)</f>
        <v>1.4563988329680019E-3</v>
      </c>
      <c r="AC443" cm="1">
        <f t="array" ref="AC443">MMULT('coëfficients techniques importé'!$B13:$AL13,'matrice coefficient technqiue'!BT$11:BT$47)</f>
        <v>1.4752328093500708E-3</v>
      </c>
      <c r="AD443" cm="1">
        <f t="array" ref="AD443">MMULT('coëfficients techniques importé'!$B13:$AL13,'matrice coefficient technqiue'!BU$11:BU$47)</f>
        <v>1.2434741070801458E-3</v>
      </c>
      <c r="AE443" cm="1">
        <f t="array" ref="AE443">MMULT('coëfficients techniques importé'!$B13:$AL13,'matrice coefficient technqiue'!BV$11:BV$47)</f>
        <v>1.1486641185908034E-3</v>
      </c>
      <c r="AF443" cm="1">
        <f t="array" ref="AF443">MMULT('coëfficients techniques importé'!$B13:$AL13,'matrice coefficient technqiue'!BW$11:BW$47)</f>
        <v>8.8301631171135023E-4</v>
      </c>
      <c r="AG443" cm="1">
        <f t="array" ref="AG443">MMULT('coëfficients techniques importé'!$B13:$AL13,'matrice coefficient technqiue'!BX$11:BX$47)</f>
        <v>4.7643793763425856E-4</v>
      </c>
      <c r="AH443" cm="1">
        <f t="array" ref="AH443">MMULT('coëfficients techniques importé'!$B13:$AL13,'matrice coefficient technqiue'!BY$11:BY$47)</f>
        <v>5.4203640733291921E-4</v>
      </c>
      <c r="AI443" cm="1">
        <f t="array" ref="AI443">MMULT('coëfficients techniques importé'!$B13:$AL13,'matrice coefficient technqiue'!BZ$11:BZ$47)</f>
        <v>4.535989820829758E-4</v>
      </c>
      <c r="AJ443" cm="1">
        <f t="array" ref="AJ443">MMULT('coëfficients techniques importé'!$B13:$AL13,'matrice coefficient technqiue'!CA$11:CA$47)</f>
        <v>1.1447627948914397E-3</v>
      </c>
      <c r="AK443" cm="1">
        <f t="array" ref="AK443">MMULT('coëfficients techniques importé'!$B13:$AL13,'matrice coefficient technqiue'!CB$11:CB$47)</f>
        <v>1.0977868743288852E-3</v>
      </c>
      <c r="AL443" cm="1">
        <f t="array" ref="AL443">MMULT('coëfficients techniques importé'!$B13:$AL13,'matrice coefficient technqiue'!CC$11:CC$47)</f>
        <v>0</v>
      </c>
    </row>
    <row r="444" spans="1:38">
      <c r="A444" s="13" t="s">
        <v>20</v>
      </c>
      <c r="B444" cm="1">
        <f t="array" ref="B444">MMULT('coëfficients techniques importé'!$B14:$AL14,'matrice coefficient technqiue'!AS$11:AS$47)</f>
        <v>3.4363944735245904E-3</v>
      </c>
      <c r="C444" cm="1">
        <f t="array" ref="C444">MMULT('coëfficients techniques importé'!$B14:$AL14,'matrice coefficient technqiue'!AT$11:AT$47)</f>
        <v>5.073705146719067E-3</v>
      </c>
      <c r="D444" cm="1">
        <f t="array" ref="D444">MMULT('coëfficients techniques importé'!$B14:$AL14,'matrice coefficient technqiue'!AU$11:AU$47)</f>
        <v>2.5632405623725201E-3</v>
      </c>
      <c r="E444" cm="1">
        <f t="array" ref="E444">MMULT('coëfficients techniques importé'!$B14:$AL14,'matrice coefficient technqiue'!AV$11:AV$47)</f>
        <v>1.9150170507387786E-3</v>
      </c>
      <c r="F444" cm="1">
        <f t="array" ref="F444">MMULT('coëfficients techniques importé'!$B14:$AL14,'matrice coefficient technqiue'!AW$11:AW$47)</f>
        <v>2.7145345219958994E-3</v>
      </c>
      <c r="G444" cm="1">
        <f t="array" ref="G444">MMULT('coëfficients techniques importé'!$B14:$AL14,'matrice coefficient technqiue'!AX$11:AX$47)</f>
        <v>1.7362187701727471E-3</v>
      </c>
      <c r="H444" cm="1">
        <f t="array" ref="H444">MMULT('coëfficients techniques importé'!$B14:$AL14,'matrice coefficient technqiue'!AY$11:AY$47)</f>
        <v>2.7608412929743128E-3</v>
      </c>
      <c r="I444" cm="1">
        <f t="array" ref="I444">MMULT('coëfficients techniques importé'!$B14:$AL14,'matrice coefficient technqiue'!AZ$11:AZ$47)</f>
        <v>1.2755270312264646E-3</v>
      </c>
      <c r="J444" cm="1">
        <f t="array" ref="J444">MMULT('coëfficients techniques importé'!$B14:$AL14,'matrice coefficient technqiue'!BA$11:BA$47)</f>
        <v>3.1903784929840804E-3</v>
      </c>
      <c r="K444" cm="1">
        <f t="array" ref="K444">MMULT('coëfficients techniques importé'!$B14:$AL14,'matrice coefficient technqiue'!BB$11:BB$47)</f>
        <v>4.2285888200494677E-3</v>
      </c>
      <c r="L444" cm="1">
        <f t="array" ref="L444">MMULT('coëfficients techniques importé'!$B14:$AL14,'matrice coefficient technqiue'!BC$11:BC$47)</f>
        <v>2.5776064852319064E-3</v>
      </c>
      <c r="M444" cm="1">
        <f t="array" ref="M444">MMULT('coëfficients techniques importé'!$B14:$AL14,'matrice coefficient technqiue'!BD$11:BD$47)</f>
        <v>3.1798330239391115E-3</v>
      </c>
      <c r="N444" cm="1">
        <f t="array" ref="N444">MMULT('coëfficients techniques importé'!$B14:$AL14,'matrice coefficient technqiue'!BE$11:BE$47)</f>
        <v>5.1257633255294734E-3</v>
      </c>
      <c r="O444" cm="1">
        <f t="array" ref="O444">MMULT('coëfficients techniques importé'!$B14:$AL14,'matrice coefficient technqiue'!BF$11:BF$47)</f>
        <v>7.2006080918706273E-3</v>
      </c>
      <c r="P444" cm="1">
        <f t="array" ref="P444">MMULT('coëfficients techniques importé'!$B14:$AL14,'matrice coefficient technqiue'!BG$11:BG$47)</f>
        <v>7.4040696397944311E-3</v>
      </c>
      <c r="Q444" cm="1">
        <f t="array" ref="Q444">MMULT('coëfficients techniques importé'!$B14:$AL14,'matrice coefficient technqiue'!BH$11:BH$47)</f>
        <v>3.2088412381872694E-3</v>
      </c>
      <c r="R444" cm="1">
        <f t="array" ref="R444">MMULT('coëfficients techniques importé'!$B14:$AL14,'matrice coefficient technqiue'!BI$11:BI$47)</f>
        <v>3.4875142692131962E-3</v>
      </c>
      <c r="S444" cm="1">
        <f t="array" ref="S444">MMULT('coëfficients techniques importé'!$B14:$AL14,'matrice coefficient technqiue'!BJ$11:BJ$47)</f>
        <v>5.32897736629464E-3</v>
      </c>
      <c r="T444" cm="1">
        <f t="array" ref="T444">MMULT('coëfficients techniques importé'!$B14:$AL14,'matrice coefficient technqiue'!BK$11:BK$47)</f>
        <v>1.6598070719864328E-3</v>
      </c>
      <c r="U444" cm="1">
        <f t="array" ref="U444">MMULT('coëfficients techniques importé'!$B14:$AL14,'matrice coefficient technqiue'!BL$11:BL$47)</f>
        <v>1.719823874363893E-3</v>
      </c>
      <c r="V444" cm="1">
        <f t="array" ref="V444">MMULT('coëfficients techniques importé'!$B14:$AL14,'matrice coefficient technqiue'!BM$11:BM$47)</f>
        <v>1.4476736392480226E-3</v>
      </c>
      <c r="W444" cm="1">
        <f t="array" ref="W444">MMULT('coëfficients techniques importé'!$B14:$AL14,'matrice coefficient technqiue'!BN$11:BN$47)</f>
        <v>1.8231509464085535E-3</v>
      </c>
      <c r="X444" cm="1">
        <f t="array" ref="X444">MMULT('coëfficients techniques importé'!$B14:$AL14,'matrice coefficient technqiue'!BO$11:BO$47)</f>
        <v>1.8619001381505013E-3</v>
      </c>
      <c r="Y444" cm="1">
        <f t="array" ref="Y444">MMULT('coëfficients techniques importé'!$B14:$AL14,'matrice coefficient technqiue'!BP$11:BP$47)</f>
        <v>8.243169243681138E-4</v>
      </c>
      <c r="Z444" cm="1">
        <f t="array" ref="Z444">MMULT('coëfficients techniques importé'!$B14:$AL14,'matrice coefficient technqiue'!BQ$11:BQ$47)</f>
        <v>7.374738003814871E-4</v>
      </c>
      <c r="AA444" cm="1">
        <f t="array" ref="AA444">MMULT('coëfficients techniques importé'!$B14:$AL14,'matrice coefficient technqiue'!BR$11:BR$47)</f>
        <v>4.3988836014176633E-4</v>
      </c>
      <c r="AB444" cm="1">
        <f t="array" ref="AB444">MMULT('coëfficients techniques importé'!$B14:$AL14,'matrice coefficient technqiue'!BS$11:BS$47)</f>
        <v>1.0617203464416093E-3</v>
      </c>
      <c r="AC444" cm="1">
        <f t="array" ref="AC444">MMULT('coëfficients techniques importé'!$B14:$AL14,'matrice coefficient technqiue'!BT$11:BT$47)</f>
        <v>1.5208696954171017E-3</v>
      </c>
      <c r="AD444" cm="1">
        <f t="array" ref="AD444">MMULT('coëfficients techniques importé'!$B14:$AL14,'matrice coefficient technqiue'!BU$11:BU$47)</f>
        <v>1.5300804659481807E-3</v>
      </c>
      <c r="AE444" cm="1">
        <f t="array" ref="AE444">MMULT('coëfficients techniques importé'!$B14:$AL14,'matrice coefficient technqiue'!BV$11:BV$47)</f>
        <v>1.1875410136632919E-3</v>
      </c>
      <c r="AF444" cm="1">
        <f t="array" ref="AF444">MMULT('coëfficients techniques importé'!$B14:$AL14,'matrice coefficient technqiue'!BW$11:BW$47)</f>
        <v>1.4461345168193418E-3</v>
      </c>
      <c r="AG444" cm="1">
        <f t="array" ref="AG444">MMULT('coëfficients techniques importé'!$B14:$AL14,'matrice coefficient technqiue'!BX$11:BX$47)</f>
        <v>6.4544385066989606E-4</v>
      </c>
      <c r="AH444" cm="1">
        <f t="array" ref="AH444">MMULT('coëfficients techniques importé'!$B14:$AL14,'matrice coefficient technqiue'!BY$11:BY$47)</f>
        <v>9.0082374340582608E-4</v>
      </c>
      <c r="AI444" cm="1">
        <f t="array" ref="AI444">MMULT('coëfficients techniques importé'!$B14:$AL14,'matrice coefficient technqiue'!BZ$11:BZ$47)</f>
        <v>6.0996131041446639E-4</v>
      </c>
      <c r="AJ444" cm="1">
        <f t="array" ref="AJ444">MMULT('coëfficients techniques importé'!$B14:$AL14,'matrice coefficient technqiue'!CA$11:CA$47)</f>
        <v>1.5603551656973112E-3</v>
      </c>
      <c r="AK444" cm="1">
        <f t="array" ref="AK444">MMULT('coëfficients techniques importé'!$B14:$AL14,'matrice coefficient technqiue'!CB$11:CB$47)</f>
        <v>1.2956014843487041E-3</v>
      </c>
      <c r="AL444" cm="1">
        <f t="array" ref="AL444">MMULT('coëfficients techniques importé'!$B14:$AL14,'matrice coefficient technqiue'!CC$11:CC$47)</f>
        <v>0</v>
      </c>
    </row>
    <row r="445" spans="1:38">
      <c r="A445" s="13" t="s">
        <v>21</v>
      </c>
      <c r="B445" cm="1">
        <f t="array" ref="B445">MMULT('coëfficients techniques importé'!$B15:$AL15,'matrice coefficient technqiue'!AS$11:AS$47)</f>
        <v>1.4887504276764423E-3</v>
      </c>
      <c r="C445" cm="1">
        <f t="array" ref="C445">MMULT('coëfficients techniques importé'!$B15:$AL15,'matrice coefficient technqiue'!AT$11:AT$47)</f>
        <v>1.7703715672365979E-3</v>
      </c>
      <c r="D445" cm="1">
        <f t="array" ref="D445">MMULT('coëfficients techniques importé'!$B15:$AL15,'matrice coefficient technqiue'!AU$11:AU$47)</f>
        <v>1.6327301825286287E-3</v>
      </c>
      <c r="E445" cm="1">
        <f t="array" ref="E445">MMULT('coëfficients techniques importé'!$B15:$AL15,'matrice coefficient technqiue'!AV$11:AV$47)</f>
        <v>1.3557147324930634E-3</v>
      </c>
      <c r="F445" cm="1">
        <f t="array" ref="F445">MMULT('coëfficients techniques importé'!$B15:$AL15,'matrice coefficient technqiue'!AW$11:AW$47)</f>
        <v>1.3570953302004694E-3</v>
      </c>
      <c r="G445" cm="1">
        <f t="array" ref="G445">MMULT('coëfficients techniques importé'!$B15:$AL15,'matrice coefficient technqiue'!AX$11:AX$47)</f>
        <v>7.9532269659919662E-4</v>
      </c>
      <c r="H445" cm="1">
        <f t="array" ref="H445">MMULT('coëfficients techniques importé'!$B15:$AL15,'matrice coefficient technqiue'!AY$11:AY$47)</f>
        <v>1.0266139378608842E-3</v>
      </c>
      <c r="I445" cm="1">
        <f t="array" ref="I445">MMULT('coëfficients techniques importé'!$B15:$AL15,'matrice coefficient technqiue'!AZ$11:AZ$47)</f>
        <v>1.036886463168753E-3</v>
      </c>
      <c r="J445" cm="1">
        <f t="array" ref="J445">MMULT('coëfficients techniques importé'!$B15:$AL15,'matrice coefficient technqiue'!BA$11:BA$47)</f>
        <v>1.2521634791787257E-3</v>
      </c>
      <c r="K445" cm="1">
        <f t="array" ref="K445">MMULT('coëfficients techniques importé'!$B15:$AL15,'matrice coefficient technqiue'!BB$11:BB$47)</f>
        <v>1.4896285292616657E-3</v>
      </c>
      <c r="L445" cm="1">
        <f t="array" ref="L445">MMULT('coëfficients techniques importé'!$B15:$AL15,'matrice coefficient technqiue'!BC$11:BC$47)</f>
        <v>1.1363005540031546E-3</v>
      </c>
      <c r="M445" cm="1">
        <f t="array" ref="M445">MMULT('coëfficients techniques importé'!$B15:$AL15,'matrice coefficient technqiue'!BD$11:BD$47)</f>
        <v>1.2867169976525429E-3</v>
      </c>
      <c r="N445" cm="1">
        <f t="array" ref="N445">MMULT('coëfficients techniques importé'!$B15:$AL15,'matrice coefficient technqiue'!BE$11:BE$47)</f>
        <v>4.1992760784974274E-3</v>
      </c>
      <c r="O445" cm="1">
        <f t="array" ref="O445">MMULT('coëfficients techniques importé'!$B15:$AL15,'matrice coefficient technqiue'!BF$11:BF$47)</f>
        <v>1.5547914962269593E-2</v>
      </c>
      <c r="P445" cm="1">
        <f t="array" ref="P445">MMULT('coëfficients techniques importé'!$B15:$AL15,'matrice coefficient technqiue'!BG$11:BG$47)</f>
        <v>2.4089158479497627E-3</v>
      </c>
      <c r="Q445" cm="1">
        <f t="array" ref="Q445">MMULT('coëfficients techniques importé'!$B15:$AL15,'matrice coefficient technqiue'!BH$11:BH$47)</f>
        <v>5.2339916555802391E-4</v>
      </c>
      <c r="R445" cm="1">
        <f t="array" ref="R445">MMULT('coëfficients techniques importé'!$B15:$AL15,'matrice coefficient technqiue'!BI$11:BI$47)</f>
        <v>2.0162105811817894E-3</v>
      </c>
      <c r="S445" cm="1">
        <f t="array" ref="S445">MMULT('coëfficients techniques importé'!$B15:$AL15,'matrice coefficient technqiue'!BJ$11:BJ$47)</f>
        <v>1.0154407802218932E-3</v>
      </c>
      <c r="T445" cm="1">
        <f t="array" ref="T445">MMULT('coëfficients techniques importé'!$B15:$AL15,'matrice coefficient technqiue'!BK$11:BK$47)</f>
        <v>2.2197016054063125E-3</v>
      </c>
      <c r="U445" cm="1">
        <f t="array" ref="U445">MMULT('coëfficients techniques importé'!$B15:$AL15,'matrice coefficient technqiue'!BL$11:BL$47)</f>
        <v>2.1314952215634245E-3</v>
      </c>
      <c r="V445" cm="1">
        <f t="array" ref="V445">MMULT('coëfficients techniques importé'!$B15:$AL15,'matrice coefficient technqiue'!BM$11:BM$47)</f>
        <v>1.0997715306802704E-3</v>
      </c>
      <c r="W445" cm="1">
        <f t="array" ref="W445">MMULT('coëfficients techniques importé'!$B15:$AL15,'matrice coefficient technqiue'!BN$11:BN$47)</f>
        <v>1.1637396677989611E-3</v>
      </c>
      <c r="X445" cm="1">
        <f t="array" ref="X445">MMULT('coëfficients techniques importé'!$B15:$AL15,'matrice coefficient technqiue'!BO$11:BO$47)</f>
        <v>9.1679501758402612E-4</v>
      </c>
      <c r="Y445" cm="1">
        <f t="array" ref="Y445">MMULT('coëfficients techniques importé'!$B15:$AL15,'matrice coefficient technqiue'!BP$11:BP$47)</f>
        <v>5.0218908617874318E-4</v>
      </c>
      <c r="Z445" cm="1">
        <f t="array" ref="Z445">MMULT('coëfficients techniques importé'!$B15:$AL15,'matrice coefficient technqiue'!BQ$11:BQ$47)</f>
        <v>3.7177434829134217E-4</v>
      </c>
      <c r="AA445" cm="1">
        <f t="array" ref="AA445">MMULT('coëfficients techniques importé'!$B15:$AL15,'matrice coefficient technqiue'!BR$11:BR$47)</f>
        <v>1.45989657431466E-4</v>
      </c>
      <c r="AB445" cm="1">
        <f t="array" ref="AB445">MMULT('coëfficients techniques importé'!$B15:$AL15,'matrice coefficient technqiue'!BS$11:BS$47)</f>
        <v>5.5585782148968215E-4</v>
      </c>
      <c r="AC445" cm="1">
        <f t="array" ref="AC445">MMULT('coëfficients techniques importé'!$B15:$AL15,'matrice coefficient technqiue'!BT$11:BT$47)</f>
        <v>7.4968854725107083E-4</v>
      </c>
      <c r="AD445" cm="1">
        <f t="array" ref="AD445">MMULT('coëfficients techniques importé'!$B15:$AL15,'matrice coefficient technqiue'!BU$11:BU$47)</f>
        <v>9.3723334085780931E-4</v>
      </c>
      <c r="AE445" cm="1">
        <f t="array" ref="AE445">MMULT('coëfficients techniques importé'!$B15:$AL15,'matrice coefficient technqiue'!BV$11:BV$47)</f>
        <v>7.5952025169400003E-4</v>
      </c>
      <c r="AF445" cm="1">
        <f t="array" ref="AF445">MMULT('coëfficients techniques importé'!$B15:$AL15,'matrice coefficient technqiue'!BW$11:BW$47)</f>
        <v>1.3774863258680006E-3</v>
      </c>
      <c r="AG445" cm="1">
        <f t="array" ref="AG445">MMULT('coëfficients techniques importé'!$B15:$AL15,'matrice coefficient technqiue'!BX$11:BX$47)</f>
        <v>3.5161577872085001E-4</v>
      </c>
      <c r="AH445" cm="1">
        <f t="array" ref="AH445">MMULT('coëfficients techniques importé'!$B15:$AL15,'matrice coefficient technqiue'!BY$11:BY$47)</f>
        <v>5.7041293620480017E-4</v>
      </c>
      <c r="AI445" cm="1">
        <f t="array" ref="AI445">MMULT('coëfficients techniques importé'!$B15:$AL15,'matrice coefficient technqiue'!BZ$11:BZ$47)</f>
        <v>3.8664900828993176E-4</v>
      </c>
      <c r="AJ445" cm="1">
        <f t="array" ref="AJ445">MMULT('coëfficients techniques importé'!$B15:$AL15,'matrice coefficient technqiue'!CA$11:CA$47)</f>
        <v>9.2936305879806494E-4</v>
      </c>
      <c r="AK445" cm="1">
        <f t="array" ref="AK445">MMULT('coëfficients techniques importé'!$B15:$AL15,'matrice coefficient technqiue'!CB$11:CB$47)</f>
        <v>9.7659319033345038E-4</v>
      </c>
      <c r="AL445" cm="1">
        <f t="array" ref="AL445">MMULT('coëfficients techniques importé'!$B15:$AL15,'matrice coefficient technqiue'!CC$11:CC$47)</f>
        <v>0</v>
      </c>
    </row>
    <row r="446" spans="1:38">
      <c r="A446" s="13" t="s">
        <v>22</v>
      </c>
      <c r="B446" cm="1">
        <f t="array" ref="B446">MMULT('coëfficients techniques importé'!$B16:$AL16,'matrice coefficient technqiue'!AS$11:AS$47)</f>
        <v>1.8971484058774141E-3</v>
      </c>
      <c r="C446" cm="1">
        <f t="array" ref="C446">MMULT('coëfficients techniques importé'!$B16:$AL16,'matrice coefficient technqiue'!AT$11:AT$47)</f>
        <v>1.2720604476936135E-3</v>
      </c>
      <c r="D446" cm="1">
        <f t="array" ref="D446">MMULT('coëfficients techniques importé'!$B16:$AL16,'matrice coefficient technqiue'!AU$11:AU$47)</f>
        <v>1.3680745093300277E-3</v>
      </c>
      <c r="E446" cm="1">
        <f t="array" ref="E446">MMULT('coëfficients techniques importé'!$B16:$AL16,'matrice coefficient technqiue'!AV$11:AV$47)</f>
        <v>5.8361795312510492E-4</v>
      </c>
      <c r="F446" cm="1">
        <f t="array" ref="F446">MMULT('coëfficients techniques importé'!$B16:$AL16,'matrice coefficient technqiue'!AW$11:AW$47)</f>
        <v>1.1724481162357029E-3</v>
      </c>
      <c r="G446" cm="1">
        <f t="array" ref="G446">MMULT('coëfficients techniques importé'!$B16:$AL16,'matrice coefficient technqiue'!AX$11:AX$47)</f>
        <v>3.6369138806791902E-4</v>
      </c>
      <c r="H446" cm="1">
        <f t="array" ref="H446">MMULT('coëfficients techniques importé'!$B16:$AL16,'matrice coefficient technqiue'!AY$11:AY$47)</f>
        <v>6.0064843652468149E-4</v>
      </c>
      <c r="I446" cm="1">
        <f t="array" ref="I446">MMULT('coëfficients techniques importé'!$B16:$AL16,'matrice coefficient technqiue'!AZ$11:AZ$47)</f>
        <v>5.4231457487537811E-4</v>
      </c>
      <c r="J446" cm="1">
        <f t="array" ref="J446">MMULT('coëfficients techniques importé'!$B16:$AL16,'matrice coefficient technqiue'!BA$11:BA$47)</f>
        <v>6.2430879615090081E-4</v>
      </c>
      <c r="K446" cm="1">
        <f t="array" ref="K446">MMULT('coëfficients techniques importé'!$B16:$AL16,'matrice coefficient technqiue'!BB$11:BB$47)</f>
        <v>7.6372934032985348E-4</v>
      </c>
      <c r="L446" cm="1">
        <f t="array" ref="L446">MMULT('coëfficients techniques importé'!$B16:$AL16,'matrice coefficient technqiue'!BC$11:BC$47)</f>
        <v>7.7847947554766884E-4</v>
      </c>
      <c r="M446" cm="1">
        <f t="array" ref="M446">MMULT('coëfficients techniques importé'!$B16:$AL16,'matrice coefficient technqiue'!BD$11:BD$47)</f>
        <v>7.4228895825907259E-4</v>
      </c>
      <c r="N446" cm="1">
        <f t="array" ref="N446">MMULT('coëfficients techniques importé'!$B16:$AL16,'matrice coefficient technqiue'!BE$11:BE$47)</f>
        <v>1.1873456361346079E-3</v>
      </c>
      <c r="O446" cm="1">
        <f t="array" ref="O446">MMULT('coëfficients techniques importé'!$B16:$AL16,'matrice coefficient technqiue'!BF$11:BF$47)</f>
        <v>2.2924603431416332E-3</v>
      </c>
      <c r="P446" cm="1">
        <f t="array" ref="P446">MMULT('coëfficients techniques importé'!$B16:$AL16,'matrice coefficient technqiue'!BG$11:BG$47)</f>
        <v>3.2152579145930935E-3</v>
      </c>
      <c r="Q446" cm="1">
        <f t="array" ref="Q446">MMULT('coëfficients techniques importé'!$B16:$AL16,'matrice coefficient technqiue'!BH$11:BH$47)</f>
        <v>2.3880920971917262E-4</v>
      </c>
      <c r="R446" cm="1">
        <f t="array" ref="R446">MMULT('coëfficients techniques importé'!$B16:$AL16,'matrice coefficient technqiue'!BI$11:BI$47)</f>
        <v>6.2414703023140768E-4</v>
      </c>
      <c r="S446" cm="1">
        <f t="array" ref="S446">MMULT('coëfficients techniques importé'!$B16:$AL16,'matrice coefficient technqiue'!BJ$11:BJ$47)</f>
        <v>1.0402525866640749E-3</v>
      </c>
      <c r="T446" cm="1">
        <f t="array" ref="T446">MMULT('coëfficients techniques importé'!$B16:$AL16,'matrice coefficient technqiue'!BK$11:BK$47)</f>
        <v>6.9125379666033001E-4</v>
      </c>
      <c r="U446" cm="1">
        <f t="array" ref="U446">MMULT('coëfficients techniques importé'!$B16:$AL16,'matrice coefficient technqiue'!BL$11:BL$47)</f>
        <v>5.4893785039510925E-4</v>
      </c>
      <c r="V446" cm="1">
        <f t="array" ref="V446">MMULT('coëfficients techniques importé'!$B16:$AL16,'matrice coefficient technqiue'!BM$11:BM$47)</f>
        <v>6.6266924074386056E-4</v>
      </c>
      <c r="W446" cm="1">
        <f t="array" ref="W446">MMULT('coëfficients techniques importé'!$B16:$AL16,'matrice coefficient technqiue'!BN$11:BN$47)</f>
        <v>8.7554096131579147E-4</v>
      </c>
      <c r="X446" cm="1">
        <f t="array" ref="X446">MMULT('coëfficients techniques importé'!$B16:$AL16,'matrice coefficient technqiue'!BO$11:BO$47)</f>
        <v>7.1210651564250602E-4</v>
      </c>
      <c r="Y446" cm="1">
        <f t="array" ref="Y446">MMULT('coëfficients techniques importé'!$B16:$AL16,'matrice coefficient technqiue'!BP$11:BP$47)</f>
        <v>3.7952316087704247E-4</v>
      </c>
      <c r="Z446" cm="1">
        <f t="array" ref="Z446">MMULT('coëfficients techniques importé'!$B16:$AL16,'matrice coefficient technqiue'!BQ$11:BQ$47)</f>
        <v>4.3937937624022999E-4</v>
      </c>
      <c r="AA446" cm="1">
        <f t="array" ref="AA446">MMULT('coëfficients techniques importé'!$B16:$AL16,'matrice coefficient technqiue'!BR$11:BR$47)</f>
        <v>1.235318770192401E-4</v>
      </c>
      <c r="AB446" cm="1">
        <f t="array" ref="AB446">MMULT('coëfficients techniques importé'!$B16:$AL16,'matrice coefficient technqiue'!BS$11:BS$47)</f>
        <v>4.4111649746460539E-4</v>
      </c>
      <c r="AC446" cm="1">
        <f t="array" ref="AC446">MMULT('coëfficients techniques importé'!$B16:$AL16,'matrice coefficient technqiue'!BT$11:BT$47)</f>
        <v>6.1806270257299995E-4</v>
      </c>
      <c r="AD446" cm="1">
        <f t="array" ref="AD446">MMULT('coëfficients techniques importé'!$B16:$AL16,'matrice coefficient technqiue'!BU$11:BU$47)</f>
        <v>7.5293546992870591E-4</v>
      </c>
      <c r="AE446" cm="1">
        <f t="array" ref="AE446">MMULT('coëfficients techniques importé'!$B16:$AL16,'matrice coefficient technqiue'!BV$11:BV$47)</f>
        <v>4.8456608000054869E-4</v>
      </c>
      <c r="AF446" cm="1">
        <f t="array" ref="AF446">MMULT('coëfficients techniques importé'!$B16:$AL16,'matrice coefficient technqiue'!BW$11:BW$47)</f>
        <v>4.7236530593207409E-4</v>
      </c>
      <c r="AG446" cm="1">
        <f t="array" ref="AG446">MMULT('coëfficients techniques importé'!$B16:$AL16,'matrice coefficient technqiue'!BX$11:BX$47)</f>
        <v>2.2203860494342706E-4</v>
      </c>
      <c r="AH446" cm="1">
        <f t="array" ref="AH446">MMULT('coëfficients techniques importé'!$B16:$AL16,'matrice coefficient technqiue'!BY$11:BY$47)</f>
        <v>8.8201365430991415E-4</v>
      </c>
      <c r="AI446" cm="1">
        <f t="array" ref="AI446">MMULT('coëfficients techniques importé'!$B16:$AL16,'matrice coefficient technqiue'!BZ$11:BZ$47)</f>
        <v>2.8708720052320557E-4</v>
      </c>
      <c r="AJ446" cm="1">
        <f t="array" ref="AJ446">MMULT('coëfficients techniques importé'!$B16:$AL16,'matrice coefficient technqiue'!CA$11:CA$47)</f>
        <v>1.1325054303807831E-3</v>
      </c>
      <c r="AK446" cm="1">
        <f t="array" ref="AK446">MMULT('coëfficients techniques importé'!$B16:$AL16,'matrice coefficient technqiue'!CB$11:CB$47)</f>
        <v>5.6859356827012805E-4</v>
      </c>
      <c r="AL446" cm="1">
        <f t="array" ref="AL446">MMULT('coëfficients techniques importé'!$B16:$AL16,'matrice coefficient technqiue'!CC$11:CC$47)</f>
        <v>0</v>
      </c>
    </row>
    <row r="447" spans="1:38">
      <c r="A447" s="13" t="s">
        <v>23</v>
      </c>
      <c r="B447" cm="1">
        <f t="array" ref="B447">MMULT('coëfficients techniques importé'!$B17:$AL17,'matrice coefficient technqiue'!AS$11:AS$47)</f>
        <v>9.1595647811733625E-5</v>
      </c>
      <c r="C447" cm="1">
        <f t="array" ref="C447">MMULT('coëfficients techniques importé'!$B17:$AL17,'matrice coefficient technqiue'!AT$11:AT$47)</f>
        <v>1.1897890924534492E-4</v>
      </c>
      <c r="D447" cm="1">
        <f t="array" ref="D447">MMULT('coëfficients techniques importé'!$B17:$AL17,'matrice coefficient technqiue'!AU$11:AU$47)</f>
        <v>1.1060205309321474E-4</v>
      </c>
      <c r="E447" cm="1">
        <f t="array" ref="E447">MMULT('coëfficients techniques importé'!$B17:$AL17,'matrice coefficient technqiue'!AV$11:AV$47)</f>
        <v>6.2085601240980301E-5</v>
      </c>
      <c r="F447" cm="1">
        <f t="array" ref="F447">MMULT('coëfficients techniques importé'!$B17:$AL17,'matrice coefficient technqiue'!AW$11:AW$47)</f>
        <v>1.937981390329784E-4</v>
      </c>
      <c r="G447" cm="1">
        <f t="array" ref="G447">MMULT('coëfficients techniques importé'!$B17:$AL17,'matrice coefficient technqiue'!AX$11:AX$47)</f>
        <v>9.1075925301811319E-5</v>
      </c>
      <c r="H447" cm="1">
        <f t="array" ref="H447">MMULT('coëfficients techniques importé'!$B17:$AL17,'matrice coefficient technqiue'!AY$11:AY$47)</f>
        <v>1.8729968838438122E-4</v>
      </c>
      <c r="I447" cm="1">
        <f t="array" ref="I447">MMULT('coëfficients techniques importé'!$B17:$AL17,'matrice coefficient technqiue'!AZ$11:AZ$47)</f>
        <v>6.3906542484160343E-5</v>
      </c>
      <c r="J447" cm="1">
        <f t="array" ref="J447">MMULT('coëfficients techniques importé'!$B17:$AL17,'matrice coefficient technqiue'!BA$11:BA$47)</f>
        <v>1.3961379721274088E-4</v>
      </c>
      <c r="K447" cm="1">
        <f t="array" ref="K447">MMULT('coëfficients techniques importé'!$B17:$AL17,'matrice coefficient technqiue'!BB$11:BB$47)</f>
        <v>1.7653189095870534E-4</v>
      </c>
      <c r="L447" cm="1">
        <f t="array" ref="L447">MMULT('coëfficients techniques importé'!$B17:$AL17,'matrice coefficient technqiue'!BC$11:BC$47)</f>
        <v>6.221982161395067E-5</v>
      </c>
      <c r="M447" cm="1">
        <f t="array" ref="M447">MMULT('coëfficients techniques importé'!$B17:$AL17,'matrice coefficient technqiue'!BD$11:BD$47)</f>
        <v>7.1267975337477063E-5</v>
      </c>
      <c r="N447" cm="1">
        <f t="array" ref="N447">MMULT('coëfficients techniques importé'!$B17:$AL17,'matrice coefficient technqiue'!BE$11:BE$47)</f>
        <v>7.0476319558714553E-5</v>
      </c>
      <c r="O447" cm="1">
        <f t="array" ref="O447">MMULT('coëfficients techniques importé'!$B17:$AL17,'matrice coefficient technqiue'!BF$11:BF$47)</f>
        <v>5.3489082315631378E-5</v>
      </c>
      <c r="P447" cm="1">
        <f t="array" ref="P447">MMULT('coëfficients techniques importé'!$B17:$AL17,'matrice coefficient technqiue'!BG$11:BG$47)</f>
        <v>4.2475136564415662E-5</v>
      </c>
      <c r="Q447" cm="1">
        <f t="array" ref="Q447">MMULT('coëfficients techniques importé'!$B17:$AL17,'matrice coefficient technqiue'!BH$11:BH$47)</f>
        <v>1.469977442794763E-3</v>
      </c>
      <c r="R447" cm="1">
        <f t="array" ref="R447">MMULT('coëfficients techniques importé'!$B17:$AL17,'matrice coefficient technqiue'!BI$11:BI$47)</f>
        <v>7.2386566939671392E-5</v>
      </c>
      <c r="S447" cm="1">
        <f t="array" ref="S447">MMULT('coëfficients techniques importé'!$B17:$AL17,'matrice coefficient technqiue'!BJ$11:BJ$47)</f>
        <v>3.8242213571544534E-5</v>
      </c>
      <c r="T447" cm="1">
        <f t="array" ref="T447">MMULT('coëfficients techniques importé'!$B17:$AL17,'matrice coefficient technqiue'!BK$11:BK$47)</f>
        <v>5.485429483289747E-5</v>
      </c>
      <c r="U447" cm="1">
        <f t="array" ref="U447">MMULT('coëfficients techniques importé'!$B17:$AL17,'matrice coefficient technqiue'!BL$11:BL$47)</f>
        <v>5.7303565126418355E-5</v>
      </c>
      <c r="V447" cm="1">
        <f t="array" ref="V447">MMULT('coëfficients techniques importé'!$B17:$AL17,'matrice coefficient technqiue'!BM$11:BM$47)</f>
        <v>6.9823447893254344E-5</v>
      </c>
      <c r="W447" cm="1">
        <f t="array" ref="W447">MMULT('coëfficients techniques importé'!$B17:$AL17,'matrice coefficient technqiue'!BN$11:BN$47)</f>
        <v>1.4317622674880738E-4</v>
      </c>
      <c r="X447" cm="1">
        <f t="array" ref="X447">MMULT('coëfficients techniques importé'!$B17:$AL17,'matrice coefficient technqiue'!BO$11:BO$47)</f>
        <v>1.0730116188842119E-4</v>
      </c>
      <c r="Y447" cm="1">
        <f t="array" ref="Y447">MMULT('coëfficients techniques importé'!$B17:$AL17,'matrice coefficient technqiue'!BP$11:BP$47)</f>
        <v>2.9188612832821662E-5</v>
      </c>
      <c r="Z447" cm="1">
        <f t="array" ref="Z447">MMULT('coëfficients techniques importé'!$B17:$AL17,'matrice coefficient technqiue'!BQ$11:BQ$47)</f>
        <v>2.8632474473425155E-5</v>
      </c>
      <c r="AA447" cm="1">
        <f t="array" ref="AA447">MMULT('coëfficients techniques importé'!$B17:$AL17,'matrice coefficient technqiue'!BR$11:BR$47)</f>
        <v>1.1179840360787491E-5</v>
      </c>
      <c r="AB447" cm="1">
        <f t="array" ref="AB447">MMULT('coëfficients techniques importé'!$B17:$AL17,'matrice coefficient technqiue'!BS$11:BS$47)</f>
        <v>3.9304164112276593E-5</v>
      </c>
      <c r="AC447" cm="1">
        <f t="array" ref="AC447">MMULT('coëfficients techniques importé'!$B17:$AL17,'matrice coefficient technqiue'!BT$11:BT$47)</f>
        <v>3.4001542653725017E-5</v>
      </c>
      <c r="AD447" cm="1">
        <f t="array" ref="AD447">MMULT('coëfficients techniques importé'!$B17:$AL17,'matrice coefficient technqiue'!BU$11:BU$47)</f>
        <v>5.3561050944150168E-5</v>
      </c>
      <c r="AE447" cm="1">
        <f t="array" ref="AE447">MMULT('coëfficients techniques importé'!$B17:$AL17,'matrice coefficient technqiue'!BV$11:BV$47)</f>
        <v>2.6331731168384792E-5</v>
      </c>
      <c r="AF447" cm="1">
        <f t="array" ref="AF447">MMULT('coëfficients techniques importé'!$B17:$AL17,'matrice coefficient technqiue'!BW$11:BW$47)</f>
        <v>3.6107002278048787E-5</v>
      </c>
      <c r="AG447" cm="1">
        <f t="array" ref="AG447">MMULT('coëfficients techniques importé'!$B17:$AL17,'matrice coefficient technqiue'!BX$11:BX$47)</f>
        <v>3.5734691820404444E-5</v>
      </c>
      <c r="AH447" cm="1">
        <f t="array" ref="AH447">MMULT('coëfficients techniques importé'!$B17:$AL17,'matrice coefficient technqiue'!BY$11:BY$47)</f>
        <v>2.8606775061682444E-5</v>
      </c>
      <c r="AI447" cm="1">
        <f t="array" ref="AI447">MMULT('coëfficients techniques importé'!$B17:$AL17,'matrice coefficient technqiue'!BZ$11:BZ$47)</f>
        <v>2.893583859353445E-5</v>
      </c>
      <c r="AJ447" cm="1">
        <f t="array" ref="AJ447">MMULT('coëfficients techniques importé'!$B17:$AL17,'matrice coefficient technqiue'!CA$11:CA$47)</f>
        <v>8.7668387606441411E-5</v>
      </c>
      <c r="AK447" cm="1">
        <f t="array" ref="AK447">MMULT('coëfficients techniques importé'!$B17:$AL17,'matrice coefficient technqiue'!CB$11:CB$47)</f>
        <v>3.5959312536710656E-5</v>
      </c>
      <c r="AL447" cm="1">
        <f t="array" ref="AL447">MMULT('coëfficients techniques importé'!$B17:$AL17,'matrice coefficient technqiue'!CC$11:CC$47)</f>
        <v>0</v>
      </c>
    </row>
    <row r="448" spans="1:38">
      <c r="A448" s="13" t="s">
        <v>24</v>
      </c>
      <c r="B448" cm="1">
        <f t="array" ref="B448">MMULT('coëfficients techniques importé'!$B18:$AL18,'matrice coefficient technqiue'!AS$11:AS$47)</f>
        <v>1.189938105557688E-4</v>
      </c>
      <c r="C448" cm="1">
        <f t="array" ref="C448">MMULT('coëfficients techniques importé'!$B18:$AL18,'matrice coefficient technqiue'!AT$11:AT$47)</f>
        <v>1.7663804398435998E-4</v>
      </c>
      <c r="D448" cm="1">
        <f t="array" ref="D448">MMULT('coëfficients techniques importé'!$B18:$AL18,'matrice coefficient technqiue'!AU$11:AU$47)</f>
        <v>1.6297093434034275E-4</v>
      </c>
      <c r="E448" cm="1">
        <f t="array" ref="E448">MMULT('coëfficients techniques importé'!$B18:$AL18,'matrice coefficient technqiue'!AV$11:AV$47)</f>
        <v>1.8060731042720689E-4</v>
      </c>
      <c r="F448" cm="1">
        <f t="array" ref="F448">MMULT('coëfficients techniques importé'!$B18:$AL18,'matrice coefficient technqiue'!AW$11:AW$47)</f>
        <v>3.4239373874532406E-4</v>
      </c>
      <c r="G448" cm="1">
        <f t="array" ref="G448">MMULT('coëfficients techniques importé'!$B18:$AL18,'matrice coefficient technqiue'!AX$11:AX$47)</f>
        <v>1.7914083771186043E-4</v>
      </c>
      <c r="H448" cm="1">
        <f t="array" ref="H448">MMULT('coëfficients techniques importé'!$B18:$AL18,'matrice coefficient technqiue'!AY$11:AY$47)</f>
        <v>1.9669489418647012E-4</v>
      </c>
      <c r="I448" cm="1">
        <f t="array" ref="I448">MMULT('coëfficients techniques importé'!$B18:$AL18,'matrice coefficient technqiue'!AZ$11:AZ$47)</f>
        <v>1.4057435492706986E-4</v>
      </c>
      <c r="J448" cm="1">
        <f t="array" ref="J448">MMULT('coëfficients techniques importé'!$B18:$AL18,'matrice coefficient technqiue'!BA$11:BA$47)</f>
        <v>2.0662156733776819E-4</v>
      </c>
      <c r="K448" cm="1">
        <f t="array" ref="K448">MMULT('coëfficients techniques importé'!$B18:$AL18,'matrice coefficient technqiue'!BB$11:BB$47)</f>
        <v>6.0751213872627596E-4</v>
      </c>
      <c r="L448" cm="1">
        <f t="array" ref="L448">MMULT('coëfficients techniques importé'!$B18:$AL18,'matrice coefficient technqiue'!BC$11:BC$47)</f>
        <v>1.5938890455520727E-4</v>
      </c>
      <c r="M448" cm="1">
        <f t="array" ref="M448">MMULT('coëfficients techniques importé'!$B18:$AL18,'matrice coefficient technqiue'!BD$11:BD$47)</f>
        <v>2.5595167978238493E-4</v>
      </c>
      <c r="N448" cm="1">
        <f t="array" ref="N448">MMULT('coëfficients techniques importé'!$B18:$AL18,'matrice coefficient technqiue'!BE$11:BE$47)</f>
        <v>2.9890942342438446E-4</v>
      </c>
      <c r="O448" cm="1">
        <f t="array" ref="O448">MMULT('coëfficients techniques importé'!$B18:$AL18,'matrice coefficient technqiue'!BF$11:BF$47)</f>
        <v>1.8872251610253132E-4</v>
      </c>
      <c r="P448" cm="1">
        <f t="array" ref="P448">MMULT('coëfficients techniques importé'!$B18:$AL18,'matrice coefficient technqiue'!BG$11:BG$47)</f>
        <v>2.1450453195388957E-4</v>
      </c>
      <c r="Q448" cm="1">
        <f t="array" ref="Q448">MMULT('coëfficients techniques importé'!$B18:$AL18,'matrice coefficient technqiue'!BH$11:BH$47)</f>
        <v>1.3562447376102766E-4</v>
      </c>
      <c r="R448" cm="1">
        <f t="array" ref="R448">MMULT('coëfficients techniques importé'!$B18:$AL18,'matrice coefficient technqiue'!BI$11:BI$47)</f>
        <v>1.255506112700354E-3</v>
      </c>
      <c r="S448" cm="1">
        <f t="array" ref="S448">MMULT('coëfficients techniques importé'!$B18:$AL18,'matrice coefficient technqiue'!BJ$11:BJ$47)</f>
        <v>2.293152944613551E-4</v>
      </c>
      <c r="T448" cm="1">
        <f t="array" ref="T448">MMULT('coëfficients techniques importé'!$B18:$AL18,'matrice coefficient technqiue'!BK$11:BK$47)</f>
        <v>1.1074060153770084E-4</v>
      </c>
      <c r="U448" cm="1">
        <f t="array" ref="U448">MMULT('coëfficients techniques importé'!$B18:$AL18,'matrice coefficient technqiue'!BL$11:BL$47)</f>
        <v>9.3599841759605347E-5</v>
      </c>
      <c r="V448" cm="1">
        <f t="array" ref="V448">MMULT('coëfficients techniques importé'!$B18:$AL18,'matrice coefficient technqiue'!BM$11:BM$47)</f>
        <v>1.0285499864102365E-4</v>
      </c>
      <c r="W448" cm="1">
        <f t="array" ref="W448">MMULT('coëfficients techniques importé'!$B18:$AL18,'matrice coefficient technqiue'!BN$11:BN$47)</f>
        <v>1.9818301314222662E-4</v>
      </c>
      <c r="X448" cm="1">
        <f t="array" ref="X448">MMULT('coëfficients techniques importé'!$B18:$AL18,'matrice coefficient technqiue'!BO$11:BO$47)</f>
        <v>1.2619214524674778E-4</v>
      </c>
      <c r="Y448" cm="1">
        <f t="array" ref="Y448">MMULT('coëfficients techniques importé'!$B18:$AL18,'matrice coefficient technqiue'!BP$11:BP$47)</f>
        <v>1.0400544031960663E-4</v>
      </c>
      <c r="Z448" cm="1">
        <f t="array" ref="Z448">MMULT('coëfficients techniques importé'!$B18:$AL18,'matrice coefficient technqiue'!BQ$11:BQ$47)</f>
        <v>7.2729630011105176E-5</v>
      </c>
      <c r="AA448" cm="1">
        <f t="array" ref="AA448">MMULT('coëfficients techniques importé'!$B18:$AL18,'matrice coefficient technqiue'!BR$11:BR$47)</f>
        <v>4.0832540267186211E-5</v>
      </c>
      <c r="AB448" cm="1">
        <f t="array" ref="AB448">MMULT('coëfficients techniques importé'!$B18:$AL18,'matrice coefficient technqiue'!BS$11:BS$47)</f>
        <v>1.1844021050762522E-4</v>
      </c>
      <c r="AC448" cm="1">
        <f t="array" ref="AC448">MMULT('coëfficients techniques importé'!$B18:$AL18,'matrice coefficient technqiue'!BT$11:BT$47)</f>
        <v>1.217204423415464E-4</v>
      </c>
      <c r="AD448" cm="1">
        <f t="array" ref="AD448">MMULT('coëfficients techniques importé'!$B18:$AL18,'matrice coefficient technqiue'!BU$11:BU$47)</f>
        <v>2.1985791310641961E-4</v>
      </c>
      <c r="AE448" cm="1">
        <f t="array" ref="AE448">MMULT('coëfficients techniques importé'!$B18:$AL18,'matrice coefficient technqiue'!BV$11:BV$47)</f>
        <v>1.1756946195629006E-4</v>
      </c>
      <c r="AF448" cm="1">
        <f t="array" ref="AF448">MMULT('coëfficients techniques importé'!$B18:$AL18,'matrice coefficient technqiue'!BW$11:BW$47)</f>
        <v>1.6413343828271045E-4</v>
      </c>
      <c r="AG448" cm="1">
        <f t="array" ref="AG448">MMULT('coëfficients techniques importé'!$B18:$AL18,'matrice coefficient technqiue'!BX$11:BX$47)</f>
        <v>6.9593164426180688E-5</v>
      </c>
      <c r="AH448" cm="1">
        <f t="array" ref="AH448">MMULT('coëfficients techniques importé'!$B18:$AL18,'matrice coefficient technqiue'!BY$11:BY$47)</f>
        <v>6.6140418072043321E-5</v>
      </c>
      <c r="AI448" cm="1">
        <f t="array" ref="AI448">MMULT('coëfficients techniques importé'!$B18:$AL18,'matrice coefficient technqiue'!BZ$11:BZ$47)</f>
        <v>5.6231572494222504E-5</v>
      </c>
      <c r="AJ448" cm="1">
        <f t="array" ref="AJ448">MMULT('coëfficients techniques importé'!$B18:$AL18,'matrice coefficient technqiue'!CA$11:CA$47)</f>
        <v>1.1353492222611412E-4</v>
      </c>
      <c r="AK448" cm="1">
        <f t="array" ref="AK448">MMULT('coëfficients techniques importé'!$B18:$AL18,'matrice coefficient technqiue'!CB$11:CB$47)</f>
        <v>8.6673732034150001E-5</v>
      </c>
      <c r="AL448" cm="1">
        <f t="array" ref="AL448">MMULT('coëfficients techniques importé'!$B18:$AL18,'matrice coefficient technqiue'!CC$11:CC$47)</f>
        <v>0</v>
      </c>
    </row>
    <row r="449" spans="1:38">
      <c r="A449" s="13" t="s">
        <v>25</v>
      </c>
      <c r="B449" cm="1">
        <f t="array" ref="B449">MMULT('coëfficients techniques importé'!$B19:$AL19,'matrice coefficient technqiue'!AS$11:AS$47)</f>
        <v>0</v>
      </c>
      <c r="C449" cm="1">
        <f t="array" ref="C449">MMULT('coëfficients techniques importé'!$B19:$AL19,'matrice coefficient technqiue'!AT$11:AT$47)</f>
        <v>0</v>
      </c>
      <c r="D449" cm="1">
        <f t="array" ref="D449">MMULT('coëfficients techniques importé'!$B19:$AL19,'matrice coefficient technqiue'!AU$11:AU$47)</f>
        <v>0</v>
      </c>
      <c r="E449" cm="1">
        <f t="array" ref="E449">MMULT('coëfficients techniques importé'!$B19:$AL19,'matrice coefficient technqiue'!AV$11:AV$47)</f>
        <v>0</v>
      </c>
      <c r="F449" cm="1">
        <f t="array" ref="F449">MMULT('coëfficients techniques importé'!$B19:$AL19,'matrice coefficient technqiue'!AW$11:AW$47)</f>
        <v>0</v>
      </c>
      <c r="G449" cm="1">
        <f t="array" ref="G449">MMULT('coëfficients techniques importé'!$B19:$AL19,'matrice coefficient technqiue'!AX$11:AX$47)</f>
        <v>0</v>
      </c>
      <c r="H449" cm="1">
        <f t="array" ref="H449">MMULT('coëfficients techniques importé'!$B19:$AL19,'matrice coefficient technqiue'!AY$11:AY$47)</f>
        <v>0</v>
      </c>
      <c r="I449" cm="1">
        <f t="array" ref="I449">MMULT('coëfficients techniques importé'!$B19:$AL19,'matrice coefficient technqiue'!AZ$11:AZ$47)</f>
        <v>0</v>
      </c>
      <c r="J449" cm="1">
        <f t="array" ref="J449">MMULT('coëfficients techniques importé'!$B19:$AL19,'matrice coefficient technqiue'!BA$11:BA$47)</f>
        <v>0</v>
      </c>
      <c r="K449" cm="1">
        <f t="array" ref="K449">MMULT('coëfficients techniques importé'!$B19:$AL19,'matrice coefficient technqiue'!BB$11:BB$47)</f>
        <v>0</v>
      </c>
      <c r="L449" cm="1">
        <f t="array" ref="L449">MMULT('coëfficients techniques importé'!$B19:$AL19,'matrice coefficient technqiue'!BC$11:BC$47)</f>
        <v>0</v>
      </c>
      <c r="M449" cm="1">
        <f t="array" ref="M449">MMULT('coëfficients techniques importé'!$B19:$AL19,'matrice coefficient technqiue'!BD$11:BD$47)</f>
        <v>0</v>
      </c>
      <c r="N449" cm="1">
        <f t="array" ref="N449">MMULT('coëfficients techniques importé'!$B19:$AL19,'matrice coefficient technqiue'!BE$11:BE$47)</f>
        <v>0</v>
      </c>
      <c r="O449" cm="1">
        <f t="array" ref="O449">MMULT('coëfficients techniques importé'!$B19:$AL19,'matrice coefficient technqiue'!BF$11:BF$47)</f>
        <v>0</v>
      </c>
      <c r="P449" cm="1">
        <f t="array" ref="P449">MMULT('coëfficients techniques importé'!$B19:$AL19,'matrice coefficient technqiue'!BG$11:BG$47)</f>
        <v>0</v>
      </c>
      <c r="Q449" cm="1">
        <f t="array" ref="Q449">MMULT('coëfficients techniques importé'!$B19:$AL19,'matrice coefficient technqiue'!BH$11:BH$47)</f>
        <v>0</v>
      </c>
      <c r="R449" cm="1">
        <f t="array" ref="R449">MMULT('coëfficients techniques importé'!$B19:$AL19,'matrice coefficient technqiue'!BI$11:BI$47)</f>
        <v>0</v>
      </c>
      <c r="S449" cm="1">
        <f t="array" ref="S449">MMULT('coëfficients techniques importé'!$B19:$AL19,'matrice coefficient technqiue'!BJ$11:BJ$47)</f>
        <v>0</v>
      </c>
      <c r="T449" cm="1">
        <f t="array" ref="T449">MMULT('coëfficients techniques importé'!$B19:$AL19,'matrice coefficient technqiue'!BK$11:BK$47)</f>
        <v>0</v>
      </c>
      <c r="U449" cm="1">
        <f t="array" ref="U449">MMULT('coëfficients techniques importé'!$B19:$AL19,'matrice coefficient technqiue'!BL$11:BL$47)</f>
        <v>0</v>
      </c>
      <c r="V449" cm="1">
        <f t="array" ref="V449">MMULT('coëfficients techniques importé'!$B19:$AL19,'matrice coefficient technqiue'!BM$11:BM$47)</f>
        <v>0</v>
      </c>
      <c r="W449" cm="1">
        <f t="array" ref="W449">MMULT('coëfficients techniques importé'!$B19:$AL19,'matrice coefficient technqiue'!BN$11:BN$47)</f>
        <v>0</v>
      </c>
      <c r="X449" cm="1">
        <f t="array" ref="X449">MMULT('coëfficients techniques importé'!$B19:$AL19,'matrice coefficient technqiue'!BO$11:BO$47)</f>
        <v>0</v>
      </c>
      <c r="Y449" cm="1">
        <f t="array" ref="Y449">MMULT('coëfficients techniques importé'!$B19:$AL19,'matrice coefficient technqiue'!BP$11:BP$47)</f>
        <v>0</v>
      </c>
      <c r="Z449" cm="1">
        <f t="array" ref="Z449">MMULT('coëfficients techniques importé'!$B19:$AL19,'matrice coefficient technqiue'!BQ$11:BQ$47)</f>
        <v>0</v>
      </c>
      <c r="AA449" cm="1">
        <f t="array" ref="AA449">MMULT('coëfficients techniques importé'!$B19:$AL19,'matrice coefficient technqiue'!BR$11:BR$47)</f>
        <v>0</v>
      </c>
      <c r="AB449" cm="1">
        <f t="array" ref="AB449">MMULT('coëfficients techniques importé'!$B19:$AL19,'matrice coefficient technqiue'!BS$11:BS$47)</f>
        <v>0</v>
      </c>
      <c r="AC449" cm="1">
        <f t="array" ref="AC449">MMULT('coëfficients techniques importé'!$B19:$AL19,'matrice coefficient technqiue'!BT$11:BT$47)</f>
        <v>0</v>
      </c>
      <c r="AD449" cm="1">
        <f t="array" ref="AD449">MMULT('coëfficients techniques importé'!$B19:$AL19,'matrice coefficient technqiue'!BU$11:BU$47)</f>
        <v>0</v>
      </c>
      <c r="AE449" cm="1">
        <f t="array" ref="AE449">MMULT('coëfficients techniques importé'!$B19:$AL19,'matrice coefficient technqiue'!BV$11:BV$47)</f>
        <v>0</v>
      </c>
      <c r="AF449" cm="1">
        <f t="array" ref="AF449">MMULT('coëfficients techniques importé'!$B19:$AL19,'matrice coefficient technqiue'!BW$11:BW$47)</f>
        <v>0</v>
      </c>
      <c r="AG449" cm="1">
        <f t="array" ref="AG449">MMULT('coëfficients techniques importé'!$B19:$AL19,'matrice coefficient technqiue'!BX$11:BX$47)</f>
        <v>0</v>
      </c>
      <c r="AH449" cm="1">
        <f t="array" ref="AH449">MMULT('coëfficients techniques importé'!$B19:$AL19,'matrice coefficient technqiue'!BY$11:BY$47)</f>
        <v>0</v>
      </c>
      <c r="AI449" cm="1">
        <f t="array" ref="AI449">MMULT('coëfficients techniques importé'!$B19:$AL19,'matrice coefficient technqiue'!BZ$11:BZ$47)</f>
        <v>0</v>
      </c>
      <c r="AJ449" cm="1">
        <f t="array" ref="AJ449">MMULT('coëfficients techniques importé'!$B19:$AL19,'matrice coefficient technqiue'!CA$11:CA$47)</f>
        <v>0</v>
      </c>
      <c r="AK449" cm="1">
        <f t="array" ref="AK449">MMULT('coëfficients techniques importé'!$B19:$AL19,'matrice coefficient technqiue'!CB$11:CB$47)</f>
        <v>0</v>
      </c>
      <c r="AL449" cm="1">
        <f t="array" ref="AL449">MMULT('coëfficients techniques importé'!$B19:$AL19,'matrice coefficient technqiue'!CC$11:CC$47)</f>
        <v>0</v>
      </c>
    </row>
    <row r="450" spans="1:38">
      <c r="A450" s="13" t="s">
        <v>26</v>
      </c>
      <c r="B450" cm="1">
        <f t="array" ref="B450">MMULT('coëfficients techniques importé'!$B20:$AL20,'matrice coefficient technqiue'!AS$11:AS$47)</f>
        <v>1.5809356209926441E-3</v>
      </c>
      <c r="C450" cm="1">
        <f t="array" ref="C450">MMULT('coëfficients techniques importé'!$B20:$AL20,'matrice coefficient technqiue'!AT$11:AT$47)</f>
        <v>1.2465981522878072E-3</v>
      </c>
      <c r="D450" cm="1">
        <f t="array" ref="D450">MMULT('coëfficients techniques importé'!$B20:$AL20,'matrice coefficient technqiue'!AU$11:AU$47)</f>
        <v>1.9355636912294207E-3</v>
      </c>
      <c r="E450" cm="1">
        <f t="array" ref="E450">MMULT('coëfficients techniques importé'!$B20:$AL20,'matrice coefficient technqiue'!AV$11:AV$47)</f>
        <v>1.2306117850910188E-3</v>
      </c>
      <c r="F450" cm="1">
        <f t="array" ref="F450">MMULT('coëfficients techniques importé'!$B20:$AL20,'matrice coefficient technqiue'!AW$11:AW$47)</f>
        <v>1.3683687318194985E-3</v>
      </c>
      <c r="G450" cm="1">
        <f t="array" ref="G450">MMULT('coëfficients techniques importé'!$B20:$AL20,'matrice coefficient technqiue'!AX$11:AX$47)</f>
        <v>5.3593780813419216E-4</v>
      </c>
      <c r="H450" cm="1">
        <f t="array" ref="H450">MMULT('coëfficients techniques importé'!$B20:$AL20,'matrice coefficient technqiue'!AY$11:AY$47)</f>
        <v>1.0335122612405354E-3</v>
      </c>
      <c r="I450" cm="1">
        <f t="array" ref="I450">MMULT('coëfficients techniques importé'!$B20:$AL20,'matrice coefficient technqiue'!AZ$11:AZ$47)</f>
        <v>7.5656977357866642E-4</v>
      </c>
      <c r="J450" cm="1">
        <f t="array" ref="J450">MMULT('coëfficients techniques importé'!$B20:$AL20,'matrice coefficient technqiue'!BA$11:BA$47)</f>
        <v>1.1545359823203376E-3</v>
      </c>
      <c r="K450" cm="1">
        <f t="array" ref="K450">MMULT('coëfficients techniques importé'!$B20:$AL20,'matrice coefficient technqiue'!BB$11:BB$47)</f>
        <v>1.3004817441898413E-3</v>
      </c>
      <c r="L450" cm="1">
        <f t="array" ref="L450">MMULT('coëfficients techniques importé'!$B20:$AL20,'matrice coefficient technqiue'!BC$11:BC$47)</f>
        <v>8.2735955813997733E-4</v>
      </c>
      <c r="M450" cm="1">
        <f t="array" ref="M450">MMULT('coëfficients techniques importé'!$B20:$AL20,'matrice coefficient technqiue'!BD$11:BD$47)</f>
        <v>1.115042751362246E-3</v>
      </c>
      <c r="N450" cm="1">
        <f t="array" ref="N450">MMULT('coëfficients techniques importé'!$B20:$AL20,'matrice coefficient technqiue'!BE$11:BE$47)</f>
        <v>1.3182494958920165E-3</v>
      </c>
      <c r="O450" cm="1">
        <f t="array" ref="O450">MMULT('coëfficients techniques importé'!$B20:$AL20,'matrice coefficient technqiue'!BF$11:BF$47)</f>
        <v>1.2957764606510219E-3</v>
      </c>
      <c r="P450" cm="1">
        <f t="array" ref="P450">MMULT('coëfficients techniques importé'!$B20:$AL20,'matrice coefficient technqiue'!BG$11:BG$47)</f>
        <v>1.3621086593698976E-3</v>
      </c>
      <c r="Q450" cm="1">
        <f t="array" ref="Q450">MMULT('coëfficients techniques importé'!$B20:$AL20,'matrice coefficient technqiue'!BH$11:BH$47)</f>
        <v>6.3903447008697165E-4</v>
      </c>
      <c r="R450" cm="1">
        <f t="array" ref="R450">MMULT('coëfficients techniques importé'!$B20:$AL20,'matrice coefficient technqiue'!BI$11:BI$47)</f>
        <v>7.8189638114320968E-4</v>
      </c>
      <c r="S450" cm="1">
        <f t="array" ref="S450">MMULT('coëfficients techniques importé'!$B20:$AL20,'matrice coefficient technqiue'!BJ$11:BJ$47)</f>
        <v>1.4492420283209986E-3</v>
      </c>
      <c r="T450" cm="1">
        <f t="array" ref="T450">MMULT('coëfficients techniques importé'!$B20:$AL20,'matrice coefficient technqiue'!BK$11:BK$47)</f>
        <v>7.1127180741947587E-4</v>
      </c>
      <c r="U450" cm="1">
        <f t="array" ref="U450">MMULT('coëfficients techniques importé'!$B20:$AL20,'matrice coefficient technqiue'!BL$11:BL$47)</f>
        <v>6.3542506046543573E-4</v>
      </c>
      <c r="V450" cm="1">
        <f t="array" ref="V450">MMULT('coëfficients techniques importé'!$B20:$AL20,'matrice coefficient technqiue'!BM$11:BM$47)</f>
        <v>1.2723854323285126E-3</v>
      </c>
      <c r="W450" cm="1">
        <f t="array" ref="W450">MMULT('coëfficients techniques importé'!$B20:$AL20,'matrice coefficient technqiue'!BN$11:BN$47)</f>
        <v>9.4332559272949283E-4</v>
      </c>
      <c r="X450" cm="1">
        <f t="array" ref="X450">MMULT('coëfficients techniques importé'!$B20:$AL20,'matrice coefficient technqiue'!BO$11:BO$47)</f>
        <v>7.218468382015539E-4</v>
      </c>
      <c r="Y450" cm="1">
        <f t="array" ref="Y450">MMULT('coëfficients techniques importé'!$B20:$AL20,'matrice coefficient technqiue'!BP$11:BP$47)</f>
        <v>4.8017512625149456E-4</v>
      </c>
      <c r="Z450" cm="1">
        <f t="array" ref="Z450">MMULT('coëfficients techniques importé'!$B20:$AL20,'matrice coefficient technqiue'!BQ$11:BQ$47)</f>
        <v>4.2035381048696361E-4</v>
      </c>
      <c r="AA450" cm="1">
        <f t="array" ref="AA450">MMULT('coëfficients techniques importé'!$B20:$AL20,'matrice coefficient technqiue'!BR$11:BR$47)</f>
        <v>1.5571091991716993E-4</v>
      </c>
      <c r="AB450" cm="1">
        <f t="array" ref="AB450">MMULT('coëfficients techniques importé'!$B20:$AL20,'matrice coefficient technqiue'!BS$11:BS$47)</f>
        <v>5.2143458114843459E-4</v>
      </c>
      <c r="AC450" cm="1">
        <f t="array" ref="AC450">MMULT('coëfficients techniques importé'!$B20:$AL20,'matrice coefficient technqiue'!BT$11:BT$47)</f>
        <v>5.7829585262622271E-4</v>
      </c>
      <c r="AD450" cm="1">
        <f t="array" ref="AD450">MMULT('coëfficients techniques importé'!$B20:$AL20,'matrice coefficient technqiue'!BU$11:BU$47)</f>
        <v>7.0571303645622027E-4</v>
      </c>
      <c r="AE450" cm="1">
        <f t="array" ref="AE450">MMULT('coëfficients techniques importé'!$B20:$AL20,'matrice coefficient technqiue'!BV$11:BV$47)</f>
        <v>5.2021408127689739E-4</v>
      </c>
      <c r="AF450" cm="1">
        <f t="array" ref="AF450">MMULT('coëfficients techniques importé'!$B20:$AL20,'matrice coefficient technqiue'!BW$11:BW$47)</f>
        <v>3.6213802114334876E-4</v>
      </c>
      <c r="AG450" cm="1">
        <f t="array" ref="AG450">MMULT('coëfficients techniques importé'!$B20:$AL20,'matrice coefficient technqiue'!BX$11:BX$47)</f>
        <v>3.1905790688061339E-4</v>
      </c>
      <c r="AH450" cm="1">
        <f t="array" ref="AH450">MMULT('coëfficients techniques importé'!$B20:$AL20,'matrice coefficient technqiue'!BY$11:BY$47)</f>
        <v>4.2459627682930976E-4</v>
      </c>
      <c r="AI450" cm="1">
        <f t="array" ref="AI450">MMULT('coëfficients techniques importé'!$B20:$AL20,'matrice coefficient technqiue'!BZ$11:BZ$47)</f>
        <v>3.373385834748585E-4</v>
      </c>
      <c r="AJ450" cm="1">
        <f t="array" ref="AJ450">MMULT('coëfficients techniques importé'!$B20:$AL20,'matrice coefficient technqiue'!CA$11:CA$47)</f>
        <v>7.1034350178023357E-4</v>
      </c>
      <c r="AK450" cm="1">
        <f t="array" ref="AK450">MMULT('coëfficients techniques importé'!$B20:$AL20,'matrice coefficient technqiue'!CB$11:CB$47)</f>
        <v>4.9167308120807063E-4</v>
      </c>
      <c r="AL450" cm="1">
        <f t="array" ref="AL450">MMULT('coëfficients techniques importé'!$B20:$AL20,'matrice coefficient technqiue'!CC$11:CC$47)</f>
        <v>0</v>
      </c>
    </row>
    <row r="451" spans="1:38">
      <c r="A451" s="13" t="s">
        <v>27</v>
      </c>
      <c r="B451" cm="1">
        <f t="array" ref="B451">MMULT('coëfficients techniques importé'!$B21:$AL21,'matrice coefficient technqiue'!AS$11:AS$47)</f>
        <v>3.0018867641277256E-3</v>
      </c>
      <c r="C451" cm="1">
        <f t="array" ref="C451">MMULT('coëfficients techniques importé'!$B21:$AL21,'matrice coefficient technqiue'!AT$11:AT$47)</f>
        <v>4.4203695158284168E-3</v>
      </c>
      <c r="D451" cm="1">
        <f t="array" ref="D451">MMULT('coëfficients techniques importé'!$B21:$AL21,'matrice coefficient technqiue'!AU$11:AU$47)</f>
        <v>4.493381531200936E-3</v>
      </c>
      <c r="E451" cm="1">
        <f t="array" ref="E451">MMULT('coëfficients techniques importé'!$B21:$AL21,'matrice coefficient technqiue'!AV$11:AV$47)</f>
        <v>3.7937810610832075E-3</v>
      </c>
      <c r="F451" cm="1">
        <f t="array" ref="F451">MMULT('coëfficients techniques importé'!$B21:$AL21,'matrice coefficient technqiue'!AW$11:AW$47)</f>
        <v>4.5196864805793022E-3</v>
      </c>
      <c r="G451" cm="1">
        <f t="array" ref="G451">MMULT('coëfficients techniques importé'!$B21:$AL21,'matrice coefficient technqiue'!AX$11:AX$47)</f>
        <v>2.5192928743574738E-3</v>
      </c>
      <c r="H451" cm="1">
        <f t="array" ref="H451">MMULT('coëfficients techniques importé'!$B21:$AL21,'matrice coefficient technqiue'!AY$11:AY$47)</f>
        <v>3.64273295162577E-3</v>
      </c>
      <c r="I451" cm="1">
        <f t="array" ref="I451">MMULT('coëfficients techniques importé'!$B21:$AL21,'matrice coefficient technqiue'!AZ$11:AZ$47)</f>
        <v>3.0705942819150042E-3</v>
      </c>
      <c r="J451" cm="1">
        <f t="array" ref="J451">MMULT('coëfficients techniques importé'!$B21:$AL21,'matrice coefficient technqiue'!BA$11:BA$47)</f>
        <v>4.0352337912879267E-3</v>
      </c>
      <c r="K451" cm="1">
        <f t="array" ref="K451">MMULT('coëfficients techniques importé'!$B21:$AL21,'matrice coefficient technqiue'!BB$11:BB$47)</f>
        <v>3.5333359678940152E-3</v>
      </c>
      <c r="L451" cm="1">
        <f t="array" ref="L451">MMULT('coëfficients techniques importé'!$B21:$AL21,'matrice coefficient technqiue'!BC$11:BC$47)</f>
        <v>2.6496317815103442E-3</v>
      </c>
      <c r="M451" cm="1">
        <f t="array" ref="M451">MMULT('coëfficients techniques importé'!$B21:$AL21,'matrice coefficient technqiue'!BD$11:BD$47)</f>
        <v>3.150449484335364E-3</v>
      </c>
      <c r="N451" cm="1">
        <f t="array" ref="N451">MMULT('coëfficients techniques importé'!$B21:$AL21,'matrice coefficient technqiue'!BE$11:BE$47)</f>
        <v>3.5610858087579849E-3</v>
      </c>
      <c r="O451" cm="1">
        <f t="array" ref="O451">MMULT('coëfficients techniques importé'!$B21:$AL21,'matrice coefficient technqiue'!BF$11:BF$47)</f>
        <v>3.167460695226366E-3</v>
      </c>
      <c r="P451" cm="1">
        <f t="array" ref="P451">MMULT('coëfficients techniques importé'!$B21:$AL21,'matrice coefficient technqiue'!BG$11:BG$47)</f>
        <v>2.9584776237607598E-3</v>
      </c>
      <c r="Q451" cm="1">
        <f t="array" ref="Q451">MMULT('coëfficients techniques importé'!$B21:$AL21,'matrice coefficient technqiue'!BH$11:BH$47)</f>
        <v>2.1877017156553711E-3</v>
      </c>
      <c r="R451" cm="1">
        <f t="array" ref="R451">MMULT('coëfficients techniques importé'!$B21:$AL21,'matrice coefficient technqiue'!BI$11:BI$47)</f>
        <v>2.5999180897903272E-3</v>
      </c>
      <c r="S451" cm="1">
        <f t="array" ref="S451">MMULT('coëfficients techniques importé'!$B21:$AL21,'matrice coefficient technqiue'!BJ$11:BJ$47)</f>
        <v>3.0517007029825928E-3</v>
      </c>
      <c r="T451" cm="1">
        <f t="array" ref="T451">MMULT('coëfficients techniques importé'!$B21:$AL21,'matrice coefficient technqiue'!BK$11:BK$47)</f>
        <v>4.8921048385391378E-3</v>
      </c>
      <c r="U451" cm="1">
        <f t="array" ref="U451">MMULT('coëfficients techniques importé'!$B21:$AL21,'matrice coefficient technqiue'!BL$11:BL$47)</f>
        <v>8.9532263092185795E-3</v>
      </c>
      <c r="V451" cm="1">
        <f t="array" ref="V451">MMULT('coëfficients techniques importé'!$B21:$AL21,'matrice coefficient technqiue'!BM$11:BM$47)</f>
        <v>3.5491853918785364E-3</v>
      </c>
      <c r="W451" cm="1">
        <f t="array" ref="W451">MMULT('coëfficients techniques importé'!$B21:$AL21,'matrice coefficient technqiue'!BN$11:BN$47)</f>
        <v>3.7833470127188909E-3</v>
      </c>
      <c r="X451" cm="1">
        <f t="array" ref="X451">MMULT('coëfficients techniques importé'!$B21:$AL21,'matrice coefficient technqiue'!BO$11:BO$47)</f>
        <v>2.6713034209215883E-3</v>
      </c>
      <c r="Y451" cm="1">
        <f t="array" ref="Y451">MMULT('coëfficients techniques importé'!$B21:$AL21,'matrice coefficient technqiue'!BP$11:BP$47)</f>
        <v>1.8456111081832345E-3</v>
      </c>
      <c r="Z451" cm="1">
        <f t="array" ref="Z451">MMULT('coëfficients techniques importé'!$B21:$AL21,'matrice coefficient technqiue'!BQ$11:BQ$47)</f>
        <v>2.0820288565321556E-3</v>
      </c>
      <c r="AA451" cm="1">
        <f t="array" ref="AA451">MMULT('coëfficients techniques importé'!$B21:$AL21,'matrice coefficient technqiue'!BR$11:BR$47)</f>
        <v>5.5622630169162518E-4</v>
      </c>
      <c r="AB451" cm="1">
        <f t="array" ref="AB451">MMULT('coëfficients techniques importé'!$B21:$AL21,'matrice coefficient technqiue'!BS$11:BS$47)</f>
        <v>2.1872625320760392E-3</v>
      </c>
      <c r="AC451" cm="1">
        <f t="array" ref="AC451">MMULT('coëfficients techniques importé'!$B21:$AL21,'matrice coefficient technqiue'!BT$11:BT$47)</f>
        <v>2.1276968473087901E-3</v>
      </c>
      <c r="AD451" cm="1">
        <f t="array" ref="AD451">MMULT('coëfficients techniques importé'!$B21:$AL21,'matrice coefficient technqiue'!BU$11:BU$47)</f>
        <v>2.9123121179713547E-3</v>
      </c>
      <c r="AE451" cm="1">
        <f t="array" ref="AE451">MMULT('coëfficients techniques importé'!$B21:$AL21,'matrice coefficient technqiue'!BV$11:BV$47)</f>
        <v>2.0705961672721021E-3</v>
      </c>
      <c r="AF451" cm="1">
        <f t="array" ref="AF451">MMULT('coëfficients techniques importé'!$B21:$AL21,'matrice coefficient technqiue'!BW$11:BW$47)</f>
        <v>1.7642930676434927E-3</v>
      </c>
      <c r="AG451" cm="1">
        <f t="array" ref="AG451">MMULT('coëfficients techniques importé'!$B21:$AL21,'matrice coefficient technqiue'!BX$11:BX$47)</f>
        <v>1.3843569078002267E-3</v>
      </c>
      <c r="AH451" cm="1">
        <f t="array" ref="AH451">MMULT('coëfficients techniques importé'!$B21:$AL21,'matrice coefficient technqiue'!BY$11:BY$47)</f>
        <v>1.3348536647902133E-3</v>
      </c>
      <c r="AI451" cm="1">
        <f t="array" ref="AI451">MMULT('coëfficients techniques importé'!$B21:$AL21,'matrice coefficient technqiue'!BZ$11:BZ$47)</f>
        <v>9.9102460150814003E-4</v>
      </c>
      <c r="AJ451" cm="1">
        <f t="array" ref="AJ451">MMULT('coëfficients techniques importé'!$B21:$AL21,'matrice coefficient technqiue'!CA$11:CA$47)</f>
        <v>2.5599768437855525E-3</v>
      </c>
      <c r="AK451" cm="1">
        <f t="array" ref="AK451">MMULT('coëfficients techniques importé'!$B21:$AL21,'matrice coefficient technqiue'!CB$11:CB$47)</f>
        <v>2.1076187456630048E-3</v>
      </c>
      <c r="AL451" cm="1">
        <f t="array" ref="AL451">MMULT('coëfficients techniques importé'!$B21:$AL21,'matrice coefficient technqiue'!CC$11:CC$47)</f>
        <v>0</v>
      </c>
    </row>
    <row r="452" spans="1:38">
      <c r="A452" s="13" t="s">
        <v>28</v>
      </c>
      <c r="B452" cm="1">
        <f t="array" ref="B452">MMULT('coëfficients techniques importé'!$B22:$AL22,'matrice coefficient technqiue'!AS$11:AS$47)</f>
        <v>0</v>
      </c>
      <c r="C452" cm="1">
        <f t="array" ref="C452">MMULT('coëfficients techniques importé'!$B22:$AL22,'matrice coefficient technqiue'!AT$11:AT$47)</f>
        <v>0</v>
      </c>
      <c r="D452" cm="1">
        <f t="array" ref="D452">MMULT('coëfficients techniques importé'!$B22:$AL22,'matrice coefficient technqiue'!AU$11:AU$47)</f>
        <v>0</v>
      </c>
      <c r="E452" cm="1">
        <f t="array" ref="E452">MMULT('coëfficients techniques importé'!$B22:$AL22,'matrice coefficient technqiue'!AV$11:AV$47)</f>
        <v>0</v>
      </c>
      <c r="F452" cm="1">
        <f t="array" ref="F452">MMULT('coëfficients techniques importé'!$B22:$AL22,'matrice coefficient technqiue'!AW$11:AW$47)</f>
        <v>0</v>
      </c>
      <c r="G452" cm="1">
        <f t="array" ref="G452">MMULT('coëfficients techniques importé'!$B22:$AL22,'matrice coefficient technqiue'!AX$11:AX$47)</f>
        <v>0</v>
      </c>
      <c r="H452" cm="1">
        <f t="array" ref="H452">MMULT('coëfficients techniques importé'!$B22:$AL22,'matrice coefficient technqiue'!AY$11:AY$47)</f>
        <v>0</v>
      </c>
      <c r="I452" cm="1">
        <f t="array" ref="I452">MMULT('coëfficients techniques importé'!$B22:$AL22,'matrice coefficient technqiue'!AZ$11:AZ$47)</f>
        <v>0</v>
      </c>
      <c r="J452" cm="1">
        <f t="array" ref="J452">MMULT('coëfficients techniques importé'!$B22:$AL22,'matrice coefficient technqiue'!BA$11:BA$47)</f>
        <v>0</v>
      </c>
      <c r="K452" cm="1">
        <f t="array" ref="K452">MMULT('coëfficients techniques importé'!$B22:$AL22,'matrice coefficient technqiue'!BB$11:BB$47)</f>
        <v>0</v>
      </c>
      <c r="L452" cm="1">
        <f t="array" ref="L452">MMULT('coëfficients techniques importé'!$B22:$AL22,'matrice coefficient technqiue'!BC$11:BC$47)</f>
        <v>0</v>
      </c>
      <c r="M452" cm="1">
        <f t="array" ref="M452">MMULT('coëfficients techniques importé'!$B22:$AL22,'matrice coefficient technqiue'!BD$11:BD$47)</f>
        <v>0</v>
      </c>
      <c r="N452" cm="1">
        <f t="array" ref="N452">MMULT('coëfficients techniques importé'!$B22:$AL22,'matrice coefficient technqiue'!BE$11:BE$47)</f>
        <v>0</v>
      </c>
      <c r="O452" cm="1">
        <f t="array" ref="O452">MMULT('coëfficients techniques importé'!$B22:$AL22,'matrice coefficient technqiue'!BF$11:BF$47)</f>
        <v>0</v>
      </c>
      <c r="P452" cm="1">
        <f t="array" ref="P452">MMULT('coëfficients techniques importé'!$B22:$AL22,'matrice coefficient technqiue'!BG$11:BG$47)</f>
        <v>0</v>
      </c>
      <c r="Q452" cm="1">
        <f t="array" ref="Q452">MMULT('coëfficients techniques importé'!$B22:$AL22,'matrice coefficient technqiue'!BH$11:BH$47)</f>
        <v>0</v>
      </c>
      <c r="R452" cm="1">
        <f t="array" ref="R452">MMULT('coëfficients techniques importé'!$B22:$AL22,'matrice coefficient technqiue'!BI$11:BI$47)</f>
        <v>0</v>
      </c>
      <c r="S452" cm="1">
        <f t="array" ref="S452">MMULT('coëfficients techniques importé'!$B22:$AL22,'matrice coefficient technqiue'!BJ$11:BJ$47)</f>
        <v>0</v>
      </c>
      <c r="T452" cm="1">
        <f t="array" ref="T452">MMULT('coëfficients techniques importé'!$B22:$AL22,'matrice coefficient technqiue'!BK$11:BK$47)</f>
        <v>0</v>
      </c>
      <c r="U452" cm="1">
        <f t="array" ref="U452">MMULT('coëfficients techniques importé'!$B22:$AL22,'matrice coefficient technqiue'!BL$11:BL$47)</f>
        <v>0</v>
      </c>
      <c r="V452" cm="1">
        <f t="array" ref="V452">MMULT('coëfficients techniques importé'!$B22:$AL22,'matrice coefficient technqiue'!BM$11:BM$47)</f>
        <v>0</v>
      </c>
      <c r="W452" cm="1">
        <f t="array" ref="W452">MMULT('coëfficients techniques importé'!$B22:$AL22,'matrice coefficient technqiue'!BN$11:BN$47)</f>
        <v>0</v>
      </c>
      <c r="X452" cm="1">
        <f t="array" ref="X452">MMULT('coëfficients techniques importé'!$B22:$AL22,'matrice coefficient technqiue'!BO$11:BO$47)</f>
        <v>0</v>
      </c>
      <c r="Y452" cm="1">
        <f t="array" ref="Y452">MMULT('coëfficients techniques importé'!$B22:$AL22,'matrice coefficient technqiue'!BP$11:BP$47)</f>
        <v>0</v>
      </c>
      <c r="Z452" cm="1">
        <f t="array" ref="Z452">MMULT('coëfficients techniques importé'!$B22:$AL22,'matrice coefficient technqiue'!BQ$11:BQ$47)</f>
        <v>0</v>
      </c>
      <c r="AA452" cm="1">
        <f t="array" ref="AA452">MMULT('coëfficients techniques importé'!$B22:$AL22,'matrice coefficient technqiue'!BR$11:BR$47)</f>
        <v>0</v>
      </c>
      <c r="AB452" cm="1">
        <f t="array" ref="AB452">MMULT('coëfficients techniques importé'!$B22:$AL22,'matrice coefficient technqiue'!BS$11:BS$47)</f>
        <v>0</v>
      </c>
      <c r="AC452" cm="1">
        <f t="array" ref="AC452">MMULT('coëfficients techniques importé'!$B22:$AL22,'matrice coefficient technqiue'!BT$11:BT$47)</f>
        <v>0</v>
      </c>
      <c r="AD452" cm="1">
        <f t="array" ref="AD452">MMULT('coëfficients techniques importé'!$B22:$AL22,'matrice coefficient technqiue'!BU$11:BU$47)</f>
        <v>0</v>
      </c>
      <c r="AE452" cm="1">
        <f t="array" ref="AE452">MMULT('coëfficients techniques importé'!$B22:$AL22,'matrice coefficient technqiue'!BV$11:BV$47)</f>
        <v>0</v>
      </c>
      <c r="AF452" cm="1">
        <f t="array" ref="AF452">MMULT('coëfficients techniques importé'!$B22:$AL22,'matrice coefficient technqiue'!BW$11:BW$47)</f>
        <v>0</v>
      </c>
      <c r="AG452" cm="1">
        <f t="array" ref="AG452">MMULT('coëfficients techniques importé'!$B22:$AL22,'matrice coefficient technqiue'!BX$11:BX$47)</f>
        <v>0</v>
      </c>
      <c r="AH452" cm="1">
        <f t="array" ref="AH452">MMULT('coëfficients techniques importé'!$B22:$AL22,'matrice coefficient technqiue'!BY$11:BY$47)</f>
        <v>0</v>
      </c>
      <c r="AI452" cm="1">
        <f t="array" ref="AI452">MMULT('coëfficients techniques importé'!$B22:$AL22,'matrice coefficient technqiue'!BZ$11:BZ$47)</f>
        <v>0</v>
      </c>
      <c r="AJ452" cm="1">
        <f t="array" ref="AJ452">MMULT('coëfficients techniques importé'!$B22:$AL22,'matrice coefficient technqiue'!CA$11:CA$47)</f>
        <v>0</v>
      </c>
      <c r="AK452" cm="1">
        <f t="array" ref="AK452">MMULT('coëfficients techniques importé'!$B22:$AL22,'matrice coefficient technqiue'!CB$11:CB$47)</f>
        <v>0</v>
      </c>
      <c r="AL452" cm="1">
        <f t="array" ref="AL452">MMULT('coëfficients techniques importé'!$B22:$AL22,'matrice coefficient technqiue'!CC$11:CC$47)</f>
        <v>0</v>
      </c>
    </row>
    <row r="453" spans="1:38">
      <c r="A453" s="13" t="s">
        <v>29</v>
      </c>
      <c r="B453" cm="1">
        <f t="array" ref="B453">MMULT('coëfficients techniques importé'!$B23:$AL23,'matrice coefficient technqiue'!AS$11:AS$47)</f>
        <v>1.6138225932691257E-4</v>
      </c>
      <c r="C453" cm="1">
        <f t="array" ref="C453">MMULT('coëfficients techniques importé'!$B23:$AL23,'matrice coefficient technqiue'!AT$11:AT$47)</f>
        <v>2.4814665443497928E-4</v>
      </c>
      <c r="D453" cm="1">
        <f t="array" ref="D453">MMULT('coëfficients techniques importé'!$B23:$AL23,'matrice coefficient technqiue'!AU$11:AU$47)</f>
        <v>3.0021002790983072E-4</v>
      </c>
      <c r="E453" cm="1">
        <f t="array" ref="E453">MMULT('coëfficients techniques importé'!$B23:$AL23,'matrice coefficient technqiue'!AV$11:AV$47)</f>
        <v>2.4432951152491465E-4</v>
      </c>
      <c r="F453" cm="1">
        <f t="array" ref="F453">MMULT('coëfficients techniques importé'!$B23:$AL23,'matrice coefficient technqiue'!AW$11:AW$47)</f>
        <v>2.8034522302649591E-4</v>
      </c>
      <c r="G453" cm="1">
        <f t="array" ref="G453">MMULT('coëfficients techniques importé'!$B23:$AL23,'matrice coefficient technqiue'!AX$11:AX$47)</f>
        <v>1.621960677764824E-4</v>
      </c>
      <c r="H453" cm="1">
        <f t="array" ref="H453">MMULT('coëfficients techniques importé'!$B23:$AL23,'matrice coefficient technqiue'!AY$11:AY$47)</f>
        <v>2.2987237623854617E-4</v>
      </c>
      <c r="I453" cm="1">
        <f t="array" ref="I453">MMULT('coëfficients techniques importé'!$B23:$AL23,'matrice coefficient technqiue'!AZ$11:AZ$47)</f>
        <v>3.2167898654705818E-4</v>
      </c>
      <c r="J453" cm="1">
        <f t="array" ref="J453">MMULT('coëfficients techniques importé'!$B23:$AL23,'matrice coefficient technqiue'!BA$11:BA$47)</f>
        <v>2.5329547491447272E-4</v>
      </c>
      <c r="K453" cm="1">
        <f t="array" ref="K453">MMULT('coëfficients techniques importé'!$B23:$AL23,'matrice coefficient technqiue'!BB$11:BB$47)</f>
        <v>2.3055432386293815E-4</v>
      </c>
      <c r="L453" cm="1">
        <f t="array" ref="L453">MMULT('coëfficients techniques importé'!$B23:$AL23,'matrice coefficient technqiue'!BC$11:BC$47)</f>
        <v>2.0963723863850459E-4</v>
      </c>
      <c r="M453" cm="1">
        <f t="array" ref="M453">MMULT('coëfficients techniques importé'!$B23:$AL23,'matrice coefficient technqiue'!BD$11:BD$47)</f>
        <v>2.1252715845543983E-4</v>
      </c>
      <c r="N453" cm="1">
        <f t="array" ref="N453">MMULT('coëfficients techniques importé'!$B23:$AL23,'matrice coefficient technqiue'!BE$11:BE$47)</f>
        <v>2.4199017377331058E-4</v>
      </c>
      <c r="O453" cm="1">
        <f t="array" ref="O453">MMULT('coëfficients techniques importé'!$B23:$AL23,'matrice coefficient technqiue'!BF$11:BF$47)</f>
        <v>2.0113939670591749E-4</v>
      </c>
      <c r="P453" cm="1">
        <f t="array" ref="P453">MMULT('coëfficients techniques importé'!$B23:$AL23,'matrice coefficient technqiue'!BG$11:BG$47)</f>
        <v>1.7941171380450339E-4</v>
      </c>
      <c r="Q453" cm="1">
        <f t="array" ref="Q453">MMULT('coëfficients techniques importé'!$B23:$AL23,'matrice coefficient technqiue'!BH$11:BH$47)</f>
        <v>1.2782944208380442E-4</v>
      </c>
      <c r="R453" cm="1">
        <f t="array" ref="R453">MMULT('coëfficients techniques importé'!$B23:$AL23,'matrice coefficient technqiue'!BI$11:BI$47)</f>
        <v>3.2052792839906789E-4</v>
      </c>
      <c r="S453" cm="1">
        <f t="array" ref="S453">MMULT('coëfficients techniques importé'!$B23:$AL23,'matrice coefficient technqiue'!BJ$11:BJ$47)</f>
        <v>2.5110042486065071E-4</v>
      </c>
      <c r="T453" cm="1">
        <f t="array" ref="T453">MMULT('coëfficients techniques importé'!$B23:$AL23,'matrice coefficient technqiue'!BK$11:BK$47)</f>
        <v>4.1073821785851385E-4</v>
      </c>
      <c r="U453" cm="1">
        <f t="array" ref="U453">MMULT('coëfficients techniques importé'!$B23:$AL23,'matrice coefficient technqiue'!BL$11:BL$47)</f>
        <v>3.0586258417050738E-4</v>
      </c>
      <c r="V453" cm="1">
        <f t="array" ref="V453">MMULT('coëfficients techniques importé'!$B23:$AL23,'matrice coefficient technqiue'!BM$11:BM$47)</f>
        <v>2.0695355173957586E-4</v>
      </c>
      <c r="W453" cm="1">
        <f t="array" ref="W453">MMULT('coëfficients techniques importé'!$B23:$AL23,'matrice coefficient technqiue'!BN$11:BN$47)</f>
        <v>8.3888346317632315E-4</v>
      </c>
      <c r="X453" cm="1">
        <f t="array" ref="X453">MMULT('coëfficients techniques importé'!$B23:$AL23,'matrice coefficient technqiue'!BO$11:BO$47)</f>
        <v>6.7960701614861786E-4</v>
      </c>
      <c r="Y453" cm="1">
        <f t="array" ref="Y453">MMULT('coëfficients techniques importé'!$B23:$AL23,'matrice coefficient technqiue'!BP$11:BP$47)</f>
        <v>5.9055832323346943E-4</v>
      </c>
      <c r="Z453" cm="1">
        <f t="array" ref="Z453">MMULT('coëfficients techniques importé'!$B23:$AL23,'matrice coefficient technqiue'!BQ$11:BQ$47)</f>
        <v>8.301452462123423E-4</v>
      </c>
      <c r="AA453" cm="1">
        <f t="array" ref="AA453">MMULT('coëfficients techniques importé'!$B23:$AL23,'matrice coefficient technqiue'!BR$11:BR$47)</f>
        <v>1.4187622629103122E-4</v>
      </c>
      <c r="AB453" cm="1">
        <f t="array" ref="AB453">MMULT('coëfficients techniques importé'!$B23:$AL23,'matrice coefficient technqiue'!BS$11:BS$47)</f>
        <v>7.7041122288809376E-4</v>
      </c>
      <c r="AC453" cm="1">
        <f t="array" ref="AC453">MMULT('coëfficients techniques importé'!$B23:$AL23,'matrice coefficient technqiue'!BT$11:BT$47)</f>
        <v>5.455952091858395E-4</v>
      </c>
      <c r="AD453" cm="1">
        <f t="array" ref="AD453">MMULT('coëfficients techniques importé'!$B23:$AL23,'matrice coefficient technqiue'!BU$11:BU$47)</f>
        <v>8.6935297041634883E-4</v>
      </c>
      <c r="AE453" cm="1">
        <f t="array" ref="AE453">MMULT('coëfficients techniques importé'!$B23:$AL23,'matrice coefficient technqiue'!BV$11:BV$47)</f>
        <v>4.9413222861428158E-4</v>
      </c>
      <c r="AF453" cm="1">
        <f t="array" ref="AF453">MMULT('coëfficients techniques importé'!$B23:$AL23,'matrice coefficient technqiue'!BW$11:BW$47)</f>
        <v>2.3127578494758943E-4</v>
      </c>
      <c r="AG453" cm="1">
        <f t="array" ref="AG453">MMULT('coëfficients techniques importé'!$B23:$AL23,'matrice coefficient technqiue'!BX$11:BX$47)</f>
        <v>1.6889077022640703E-4</v>
      </c>
      <c r="AH453" cm="1">
        <f t="array" ref="AH453">MMULT('coëfficients techniques importé'!$B23:$AL23,'matrice coefficient technqiue'!BY$11:BY$47)</f>
        <v>1.555774397873109E-4</v>
      </c>
      <c r="AI453" cm="1">
        <f t="array" ref="AI453">MMULT('coëfficients techniques importé'!$B23:$AL23,'matrice coefficient technqiue'!BZ$11:BZ$47)</f>
        <v>1.5237162185923039E-4</v>
      </c>
      <c r="AJ453" cm="1">
        <f t="array" ref="AJ453">MMULT('coëfficients techniques importé'!$B23:$AL23,'matrice coefficient technqiue'!CA$11:CA$47)</f>
        <v>4.4540369293150908E-4</v>
      </c>
      <c r="AK453" cm="1">
        <f t="array" ref="AK453">MMULT('coëfficients techniques importé'!$B23:$AL23,'matrice coefficient technqiue'!CB$11:CB$47)</f>
        <v>3.9147979297447962E-4</v>
      </c>
      <c r="AL453" cm="1">
        <f t="array" ref="AL453">MMULT('coëfficients techniques importé'!$B23:$AL23,'matrice coefficient technqiue'!CC$11:CC$47)</f>
        <v>0</v>
      </c>
    </row>
    <row r="454" spans="1:38">
      <c r="A454" s="13" t="s">
        <v>30</v>
      </c>
      <c r="B454" cm="1">
        <f t="array" ref="B454">MMULT('coëfficients techniques importé'!$B24:$AL24,'matrice coefficient technqiue'!AS$11:AS$47)</f>
        <v>1.1374181679949087E-4</v>
      </c>
      <c r="C454" cm="1">
        <f t="array" ref="C454">MMULT('coëfficients techniques importé'!$B24:$AL24,'matrice coefficient technqiue'!AT$11:AT$47)</f>
        <v>2.0128185193738198E-4</v>
      </c>
      <c r="D454" cm="1">
        <f t="array" ref="D454">MMULT('coëfficients techniques importé'!$B24:$AL24,'matrice coefficient technqiue'!AU$11:AU$47)</f>
        <v>1.6976346153495294E-4</v>
      </c>
      <c r="E454" cm="1">
        <f t="array" ref="E454">MMULT('coëfficients techniques importé'!$B24:$AL24,'matrice coefficient technqiue'!AV$11:AV$47)</f>
        <v>1.7867108756364911E-4</v>
      </c>
      <c r="F454" cm="1">
        <f t="array" ref="F454">MMULT('coëfficients techniques importé'!$B24:$AL24,'matrice coefficient technqiue'!AW$11:AW$47)</f>
        <v>1.8551226196693857E-4</v>
      </c>
      <c r="G454" cm="1">
        <f t="array" ref="G454">MMULT('coëfficients techniques importé'!$B24:$AL24,'matrice coefficient technqiue'!AX$11:AX$47)</f>
        <v>1.1533472236026094E-4</v>
      </c>
      <c r="H454" cm="1">
        <f t="array" ref="H454">MMULT('coëfficients techniques importé'!$B24:$AL24,'matrice coefficient technqiue'!AY$11:AY$47)</f>
        <v>1.492828208872338E-4</v>
      </c>
      <c r="I454" cm="1">
        <f t="array" ref="I454">MMULT('coëfficients techniques importé'!$B24:$AL24,'matrice coefficient technqiue'!AZ$11:AZ$47)</f>
        <v>1.6904177668740619E-4</v>
      </c>
      <c r="J454" cm="1">
        <f t="array" ref="J454">MMULT('coëfficients techniques importé'!$B24:$AL24,'matrice coefficient technqiue'!BA$11:BA$47)</f>
        <v>1.6597604755149033E-4</v>
      </c>
      <c r="K454" cm="1">
        <f t="array" ref="K454">MMULT('coëfficients techniques importé'!$B24:$AL24,'matrice coefficient technqiue'!BB$11:BB$47)</f>
        <v>1.5771522383493133E-4</v>
      </c>
      <c r="L454" cm="1">
        <f t="array" ref="L454">MMULT('coëfficients techniques importé'!$B24:$AL24,'matrice coefficient technqiue'!BC$11:BC$47)</f>
        <v>1.4373758909366738E-4</v>
      </c>
      <c r="M454" cm="1">
        <f t="array" ref="M454">MMULT('coëfficients techniques importé'!$B24:$AL24,'matrice coefficient technqiue'!BD$11:BD$47)</f>
        <v>1.5920898815234102E-4</v>
      </c>
      <c r="N454" cm="1">
        <f t="array" ref="N454">MMULT('coëfficients techniques importé'!$B24:$AL24,'matrice coefficient technqiue'!BE$11:BE$47)</f>
        <v>1.858884131462721E-4</v>
      </c>
      <c r="O454" cm="1">
        <f t="array" ref="O454">MMULT('coëfficients techniques importé'!$B24:$AL24,'matrice coefficient technqiue'!BF$11:BF$47)</f>
        <v>1.4065046393160009E-4</v>
      </c>
      <c r="P454" cm="1">
        <f t="array" ref="P454">MMULT('coëfficients techniques importé'!$B24:$AL24,'matrice coefficient technqiue'!BG$11:BG$47)</f>
        <v>1.3195239961463374E-4</v>
      </c>
      <c r="Q454" cm="1">
        <f t="array" ref="Q454">MMULT('coëfficients techniques importé'!$B24:$AL24,'matrice coefficient technqiue'!BH$11:BH$47)</f>
        <v>1.161000917002356E-4</v>
      </c>
      <c r="R454" cm="1">
        <f t="array" ref="R454">MMULT('coëfficients techniques importé'!$B24:$AL24,'matrice coefficient technqiue'!BI$11:BI$47)</f>
        <v>1.9574630755146171E-4</v>
      </c>
      <c r="S454" cm="1">
        <f t="array" ref="S454">MMULT('coëfficients techniques importé'!$B24:$AL24,'matrice coefficient technqiue'!BJ$11:BJ$47)</f>
        <v>1.713963522444042E-4</v>
      </c>
      <c r="T454" cm="1">
        <f t="array" ref="T454">MMULT('coëfficients techniques importé'!$B24:$AL24,'matrice coefficient technqiue'!BK$11:BK$47)</f>
        <v>3.0014047448296551E-4</v>
      </c>
      <c r="U454" cm="1">
        <f t="array" ref="U454">MMULT('coëfficients techniques importé'!$B24:$AL24,'matrice coefficient technqiue'!BL$11:BL$47)</f>
        <v>2.2049648780756416E-4</v>
      </c>
      <c r="V454" cm="1">
        <f t="array" ref="V454">MMULT('coëfficients techniques importé'!$B24:$AL24,'matrice coefficient technqiue'!BM$11:BM$47)</f>
        <v>1.676375593155561E-4</v>
      </c>
      <c r="W454" cm="1">
        <f t="array" ref="W454">MMULT('coëfficients techniques importé'!$B24:$AL24,'matrice coefficient technqiue'!BN$11:BN$47)</f>
        <v>2.3157117795319978E-4</v>
      </c>
      <c r="X454" cm="1">
        <f t="array" ref="X454">MMULT('coëfficients techniques importé'!$B24:$AL24,'matrice coefficient technqiue'!BO$11:BO$47)</f>
        <v>1.4121473727843328E-3</v>
      </c>
      <c r="Y454" cm="1">
        <f t="array" ref="Y454">MMULT('coëfficients techniques importé'!$B24:$AL24,'matrice coefficient technqiue'!BP$11:BP$47)</f>
        <v>3.4632589583768379E-4</v>
      </c>
      <c r="Z454" cm="1">
        <f t="array" ref="Z454">MMULT('coëfficients techniques importé'!$B24:$AL24,'matrice coefficient technqiue'!BQ$11:BQ$47)</f>
        <v>8.4724714454515306E-4</v>
      </c>
      <c r="AA454" cm="1">
        <f t="array" ref="AA454">MMULT('coëfficients techniques importé'!$B24:$AL24,'matrice coefficient technqiue'!BR$11:BR$47)</f>
        <v>1.204794110990491E-4</v>
      </c>
      <c r="AB454" cm="1">
        <f t="array" ref="AB454">MMULT('coëfficients techniques importé'!$B24:$AL24,'matrice coefficient technqiue'!BS$11:BS$47)</f>
        <v>3.5748824947735782E-4</v>
      </c>
      <c r="AC454" cm="1">
        <f t="array" ref="AC454">MMULT('coëfficients techniques importé'!$B24:$AL24,'matrice coefficient technqiue'!BT$11:BT$47)</f>
        <v>2.898047363603683E-4</v>
      </c>
      <c r="AD454" cm="1">
        <f t="array" ref="AD454">MMULT('coëfficients techniques importé'!$B24:$AL24,'matrice coefficient technqiue'!BU$11:BU$47)</f>
        <v>3.1471391065587541E-4</v>
      </c>
      <c r="AE454" cm="1">
        <f t="array" ref="AE454">MMULT('coëfficients techniques importé'!$B24:$AL24,'matrice coefficient technqiue'!BV$11:BV$47)</f>
        <v>2.8207409575436884E-4</v>
      </c>
      <c r="AF454" cm="1">
        <f t="array" ref="AF454">MMULT('coëfficients techniques importé'!$B24:$AL24,'matrice coefficient technqiue'!BW$11:BW$47)</f>
        <v>1.3544885181118355E-4</v>
      </c>
      <c r="AG454" cm="1">
        <f t="array" ref="AG454">MMULT('coëfficients techniques importé'!$B24:$AL24,'matrice coefficient technqiue'!BX$11:BX$47)</f>
        <v>8.8191786970590673E-5</v>
      </c>
      <c r="AH454" cm="1">
        <f t="array" ref="AH454">MMULT('coëfficients techniques importé'!$B24:$AL24,'matrice coefficient technqiue'!BY$11:BY$47)</f>
        <v>1.0742603896960341E-4</v>
      </c>
      <c r="AI454" cm="1">
        <f t="array" ref="AI454">MMULT('coëfficients techniques importé'!$B24:$AL24,'matrice coefficient technqiue'!BZ$11:BZ$47)</f>
        <v>6.9314463497046686E-5</v>
      </c>
      <c r="AJ454" cm="1">
        <f t="array" ref="AJ454">MMULT('coëfficients techniques importé'!$B24:$AL24,'matrice coefficient technqiue'!CA$11:CA$47)</f>
        <v>2.1530038495570393E-4</v>
      </c>
      <c r="AK454" cm="1">
        <f t="array" ref="AK454">MMULT('coëfficients techniques importé'!$B24:$AL24,'matrice coefficient technqiue'!CB$11:CB$47)</f>
        <v>2.1587354381320838E-4</v>
      </c>
      <c r="AL454" cm="1">
        <f t="array" ref="AL454">MMULT('coëfficients techniques importé'!$B24:$AL24,'matrice coefficient technqiue'!CC$11:CC$47)</f>
        <v>0</v>
      </c>
    </row>
    <row r="455" spans="1:38">
      <c r="A455" s="13" t="s">
        <v>31</v>
      </c>
      <c r="B455" cm="1">
        <f t="array" ref="B455">MMULT('coëfficients techniques importé'!$B25:$AL25,'matrice coefficient technqiue'!AS$11:AS$47)</f>
        <v>2.1172986817102389E-4</v>
      </c>
      <c r="C455" cm="1">
        <f t="array" ref="C455">MMULT('coëfficients techniques importé'!$B25:$AL25,'matrice coefficient technqiue'!AT$11:AT$47)</f>
        <v>3.285507567876538E-4</v>
      </c>
      <c r="D455" cm="1">
        <f t="array" ref="D455">MMULT('coëfficients techniques importé'!$B25:$AL25,'matrice coefficient technqiue'!AU$11:AU$47)</f>
        <v>3.3917295162472449E-4</v>
      </c>
      <c r="E455" cm="1">
        <f t="array" ref="E455">MMULT('coëfficients techniques importé'!$B25:$AL25,'matrice coefficient technqiue'!AV$11:AV$47)</f>
        <v>3.429471430161887E-4</v>
      </c>
      <c r="F455" cm="1">
        <f t="array" ref="F455">MMULT('coëfficients techniques importé'!$B25:$AL25,'matrice coefficient technqiue'!AW$11:AW$47)</f>
        <v>4.0462111387992684E-4</v>
      </c>
      <c r="G455" cm="1">
        <f t="array" ref="G455">MMULT('coëfficients techniques importé'!$B25:$AL25,'matrice coefficient technqiue'!AX$11:AX$47)</f>
        <v>2.9143003553759117E-4</v>
      </c>
      <c r="H455" cm="1">
        <f t="array" ref="H455">MMULT('coëfficients techniques importé'!$B25:$AL25,'matrice coefficient technqiue'!AY$11:AY$47)</f>
        <v>3.4119893007336248E-4</v>
      </c>
      <c r="I455" cm="1">
        <f t="array" ref="I455">MMULT('coëfficients techniques importé'!$B25:$AL25,'matrice coefficient technqiue'!AZ$11:AZ$47)</f>
        <v>3.1425116373621543E-4</v>
      </c>
      <c r="J455" cm="1">
        <f t="array" ref="J455">MMULT('coëfficients techniques importé'!$B25:$AL25,'matrice coefficient technqiue'!BA$11:BA$47)</f>
        <v>3.3597855444922938E-4</v>
      </c>
      <c r="K455" cm="1">
        <f t="array" ref="K455">MMULT('coëfficients techniques importé'!$B25:$AL25,'matrice coefficient technqiue'!BB$11:BB$47)</f>
        <v>3.2298941463956415E-4</v>
      </c>
      <c r="L455" cm="1">
        <f t="array" ref="L455">MMULT('coëfficients techniques importé'!$B25:$AL25,'matrice coefficient technqiue'!BC$11:BC$47)</f>
        <v>4.3656364160208982E-4</v>
      </c>
      <c r="M455" cm="1">
        <f t="array" ref="M455">MMULT('coëfficients techniques importé'!$B25:$AL25,'matrice coefficient technqiue'!BD$11:BD$47)</f>
        <v>3.2323524908102773E-4</v>
      </c>
      <c r="N455" cm="1">
        <f t="array" ref="N455">MMULT('coëfficients techniques importé'!$B25:$AL25,'matrice coefficient technqiue'!BE$11:BE$47)</f>
        <v>3.6234353628097546E-4</v>
      </c>
      <c r="O455" cm="1">
        <f t="array" ref="O455">MMULT('coëfficients techniques importé'!$B25:$AL25,'matrice coefficient technqiue'!BF$11:BF$47)</f>
        <v>2.8186657754441027E-4</v>
      </c>
      <c r="P455" cm="1">
        <f t="array" ref="P455">MMULT('coëfficients techniques importé'!$B25:$AL25,'matrice coefficient technqiue'!BG$11:BG$47)</f>
        <v>2.710454595416372E-4</v>
      </c>
      <c r="Q455" cm="1">
        <f t="array" ref="Q455">MMULT('coëfficients techniques importé'!$B25:$AL25,'matrice coefficient technqiue'!BH$11:BH$47)</f>
        <v>3.6043965065159233E-4</v>
      </c>
      <c r="R455" cm="1">
        <f t="array" ref="R455">MMULT('coëfficients techniques importé'!$B25:$AL25,'matrice coefficient technqiue'!BI$11:BI$47)</f>
        <v>4.1367129442474311E-4</v>
      </c>
      <c r="S455" cm="1">
        <f t="array" ref="S455">MMULT('coëfficients techniques importé'!$B25:$AL25,'matrice coefficient technqiue'!BJ$11:BJ$47)</f>
        <v>3.4788491749245269E-4</v>
      </c>
      <c r="T455" cm="1">
        <f t="array" ref="T455">MMULT('coëfficients techniques importé'!$B25:$AL25,'matrice coefficient technqiue'!BK$11:BK$47)</f>
        <v>4.9142204521213095E-4</v>
      </c>
      <c r="U455" cm="1">
        <f t="array" ref="U455">MMULT('coëfficients techniques importé'!$B25:$AL25,'matrice coefficient technqiue'!BL$11:BL$47)</f>
        <v>4.0488024199942146E-4</v>
      </c>
      <c r="V455" cm="1">
        <f t="array" ref="V455">MMULT('coëfficients techniques importé'!$B25:$AL25,'matrice coefficient technqiue'!BM$11:BM$47)</f>
        <v>2.8826431701096619E-4</v>
      </c>
      <c r="W455" cm="1">
        <f t="array" ref="W455">MMULT('coëfficients techniques importé'!$B25:$AL25,'matrice coefficient technqiue'!BN$11:BN$47)</f>
        <v>5.8817332207638032E-4</v>
      </c>
      <c r="X455" cm="1">
        <f t="array" ref="X455">MMULT('coëfficients techniques importé'!$B25:$AL25,'matrice coefficient technqiue'!BO$11:BO$47)</f>
        <v>9.454269601843568E-4</v>
      </c>
      <c r="Y455" cm="1">
        <f t="array" ref="Y455">MMULT('coëfficients techniques importé'!$B25:$AL25,'matrice coefficient technqiue'!BP$11:BP$47)</f>
        <v>2.3976860948398222E-3</v>
      </c>
      <c r="Z455" cm="1">
        <f t="array" ref="Z455">MMULT('coëfficients techniques importé'!$B25:$AL25,'matrice coefficient technqiue'!BQ$11:BQ$47)</f>
        <v>1.6565408920409038E-3</v>
      </c>
      <c r="AA455" cm="1">
        <f t="array" ref="AA455">MMULT('coëfficients techniques importé'!$B25:$AL25,'matrice coefficient technqiue'!BR$11:BR$47)</f>
        <v>2.3667861447388921E-4</v>
      </c>
      <c r="AB455" cm="1">
        <f t="array" ref="AB455">MMULT('coëfficients techniques importé'!$B25:$AL25,'matrice coefficient technqiue'!BS$11:BS$47)</f>
        <v>6.3427523150633223E-4</v>
      </c>
      <c r="AC455" cm="1">
        <f t="array" ref="AC455">MMULT('coëfficients techniques importé'!$B25:$AL25,'matrice coefficient technqiue'!BT$11:BT$47)</f>
        <v>5.3795775865132865E-4</v>
      </c>
      <c r="AD455" cm="1">
        <f t="array" ref="AD455">MMULT('coëfficients techniques importé'!$B25:$AL25,'matrice coefficient technqiue'!BU$11:BU$47)</f>
        <v>5.9658933749066998E-4</v>
      </c>
      <c r="AE455" cm="1">
        <f t="array" ref="AE455">MMULT('coëfficients techniques importé'!$B25:$AL25,'matrice coefficient technqiue'!BV$11:BV$47)</f>
        <v>5.0226161849288391E-4</v>
      </c>
      <c r="AF455" cm="1">
        <f t="array" ref="AF455">MMULT('coëfficients techniques importé'!$B25:$AL25,'matrice coefficient technqiue'!BW$11:BW$47)</f>
        <v>2.6087558878009259E-4</v>
      </c>
      <c r="AG455" cm="1">
        <f t="array" ref="AG455">MMULT('coëfficients techniques importé'!$B25:$AL25,'matrice coefficient technqiue'!BX$11:BX$47)</f>
        <v>1.4510139728843055E-4</v>
      </c>
      <c r="AH455" cm="1">
        <f t="array" ref="AH455">MMULT('coëfficients techniques importé'!$B25:$AL25,'matrice coefficient technqiue'!BY$11:BY$47)</f>
        <v>1.6918407628534562E-4</v>
      </c>
      <c r="AI455" cm="1">
        <f t="array" ref="AI455">MMULT('coëfficients techniques importé'!$B25:$AL25,'matrice coefficient technqiue'!BZ$11:BZ$47)</f>
        <v>1.3901210945403832E-4</v>
      </c>
      <c r="AJ455" cm="1">
        <f t="array" ref="AJ455">MMULT('coëfficients techniques importé'!$B25:$AL25,'matrice coefficient technqiue'!CA$11:CA$47)</f>
        <v>3.3050248547468025E-4</v>
      </c>
      <c r="AK455" cm="1">
        <f t="array" ref="AK455">MMULT('coëfficients techniques importé'!$B25:$AL25,'matrice coefficient technqiue'!CB$11:CB$47)</f>
        <v>4.208444014168123E-4</v>
      </c>
      <c r="AL455" cm="1">
        <f t="array" ref="AL455">MMULT('coëfficients techniques importé'!$B25:$AL25,'matrice coefficient technqiue'!CC$11:CC$47)</f>
        <v>0</v>
      </c>
    </row>
    <row r="456" spans="1:38">
      <c r="A456" s="13" t="s">
        <v>32</v>
      </c>
      <c r="B456" cm="1">
        <f t="array" ref="B456">MMULT('coëfficients techniques importé'!$B26:$AL26,'matrice coefficient technqiue'!AS$11:AS$47)</f>
        <v>5.6701449271502689E-4</v>
      </c>
      <c r="C456" cm="1">
        <f t="array" ref="C456">MMULT('coëfficients techniques importé'!$B26:$AL26,'matrice coefficient technqiue'!AT$11:AT$47)</f>
        <v>6.7483352637916477E-4</v>
      </c>
      <c r="D456" cm="1">
        <f t="array" ref="D456">MMULT('coëfficients techniques importé'!$B26:$AL26,'matrice coefficient technqiue'!AU$11:AU$47)</f>
        <v>7.0353110954804096E-4</v>
      </c>
      <c r="E456" cm="1">
        <f t="array" ref="E456">MMULT('coëfficients techniques importé'!$B26:$AL26,'matrice coefficient technqiue'!AV$11:AV$47)</f>
        <v>5.4535578493349155E-4</v>
      </c>
      <c r="F456" cm="1">
        <f t="array" ref="F456">MMULT('coëfficients techniques importé'!$B26:$AL26,'matrice coefficient technqiue'!AW$11:AW$47)</f>
        <v>6.2719636023433184E-4</v>
      </c>
      <c r="G456" cm="1">
        <f t="array" ref="G456">MMULT('coëfficients techniques importé'!$B26:$AL26,'matrice coefficient technqiue'!AX$11:AX$47)</f>
        <v>3.5920366950320661E-4</v>
      </c>
      <c r="H456" cm="1">
        <f t="array" ref="H456">MMULT('coëfficients techniques importé'!$B26:$AL26,'matrice coefficient technqiue'!AY$11:AY$47)</f>
        <v>4.8166580742835886E-4</v>
      </c>
      <c r="I456" cm="1">
        <f t="array" ref="I456">MMULT('coëfficients techniques importé'!$B26:$AL26,'matrice coefficient technqiue'!AZ$11:AZ$47)</f>
        <v>4.5112717696546665E-4</v>
      </c>
      <c r="J456" cm="1">
        <f t="array" ref="J456">MMULT('coëfficients techniques importé'!$B26:$AL26,'matrice coefficient technqiue'!BA$11:BA$47)</f>
        <v>4.8404341609341501E-4</v>
      </c>
      <c r="K456" cm="1">
        <f t="array" ref="K456">MMULT('coëfficients techniques importé'!$B26:$AL26,'matrice coefficient technqiue'!BB$11:BB$47)</f>
        <v>4.7515762373386141E-4</v>
      </c>
      <c r="L456" cm="1">
        <f t="array" ref="L456">MMULT('coëfficients techniques importé'!$B26:$AL26,'matrice coefficient technqiue'!BC$11:BC$47)</f>
        <v>4.0327868092618037E-4</v>
      </c>
      <c r="M456" cm="1">
        <f t="array" ref="M456">MMULT('coëfficients techniques importé'!$B26:$AL26,'matrice coefficient technqiue'!BD$11:BD$47)</f>
        <v>4.286974559137549E-4</v>
      </c>
      <c r="N456" cm="1">
        <f t="array" ref="N456">MMULT('coëfficients techniques importé'!$B26:$AL26,'matrice coefficient technqiue'!BE$11:BE$47)</f>
        <v>5.3256956442565692E-4</v>
      </c>
      <c r="O456" cm="1">
        <f t="array" ref="O456">MMULT('coëfficients techniques importé'!$B26:$AL26,'matrice coefficient technqiue'!BF$11:BF$47)</f>
        <v>3.9140198473275328E-4</v>
      </c>
      <c r="P456" cm="1">
        <f t="array" ref="P456">MMULT('coëfficients techniques importé'!$B26:$AL26,'matrice coefficient technqiue'!BG$11:BG$47)</f>
        <v>3.7285750736528925E-4</v>
      </c>
      <c r="Q456" cm="1">
        <f t="array" ref="Q456">MMULT('coëfficients techniques importé'!$B26:$AL26,'matrice coefficient technqiue'!BH$11:BH$47)</f>
        <v>2.9747495617953821E-4</v>
      </c>
      <c r="R456" cm="1">
        <f t="array" ref="R456">MMULT('coëfficients techniques importé'!$B26:$AL26,'matrice coefficient technqiue'!BI$11:BI$47)</f>
        <v>6.0624702023407155E-4</v>
      </c>
      <c r="S456" cm="1">
        <f t="array" ref="S456">MMULT('coëfficients techniques importé'!$B26:$AL26,'matrice coefficient technqiue'!BJ$11:BJ$47)</f>
        <v>5.9394919183800325E-4</v>
      </c>
      <c r="T456" cm="1">
        <f t="array" ref="T456">MMULT('coëfficients techniques importé'!$B26:$AL26,'matrice coefficient technqiue'!BK$11:BK$47)</f>
        <v>7.8447740027167171E-4</v>
      </c>
      <c r="U456" cm="1">
        <f t="array" ref="U456">MMULT('coëfficients techniques importé'!$B26:$AL26,'matrice coefficient technqiue'!BL$11:BL$47)</f>
        <v>7.9102398279190219E-4</v>
      </c>
      <c r="V456" cm="1">
        <f t="array" ref="V456">MMULT('coëfficients techniques importé'!$B26:$AL26,'matrice coefficient technqiue'!BM$11:BM$47)</f>
        <v>5.4731161752470702E-4</v>
      </c>
      <c r="W456" cm="1">
        <f t="array" ref="W456">MMULT('coëfficients techniques importé'!$B26:$AL26,'matrice coefficient technqiue'!BN$11:BN$47)</f>
        <v>5.5632393617811534E-4</v>
      </c>
      <c r="X456" cm="1">
        <f t="array" ref="X456">MMULT('coëfficients techniques importé'!$B26:$AL26,'matrice coefficient technqiue'!BO$11:BO$47)</f>
        <v>9.0239861285796447E-4</v>
      </c>
      <c r="Y456" cm="1">
        <f t="array" ref="Y456">MMULT('coëfficients techniques importé'!$B26:$AL26,'matrice coefficient technqiue'!BP$11:BP$47)</f>
        <v>4.0288431737204721E-4</v>
      </c>
      <c r="Z456" cm="1">
        <f t="array" ref="Z456">MMULT('coëfficients techniques importé'!$B26:$AL26,'matrice coefficient technqiue'!BQ$11:BQ$47)</f>
        <v>3.4707326755411549E-3</v>
      </c>
      <c r="AA456" cm="1">
        <f t="array" ref="AA456">MMULT('coëfficients techniques importé'!$B26:$AL26,'matrice coefficient technqiue'!BR$11:BR$47)</f>
        <v>6.1060877948492193E-4</v>
      </c>
      <c r="AB456" cm="1">
        <f t="array" ref="AB456">MMULT('coëfficients techniques importé'!$B26:$AL26,'matrice coefficient technqiue'!BS$11:BS$47)</f>
        <v>9.7727382603134279E-4</v>
      </c>
      <c r="AC456" cm="1">
        <f t="array" ref="AC456">MMULT('coëfficients techniques importé'!$B26:$AL26,'matrice coefficient technqiue'!BT$11:BT$47)</f>
        <v>5.2923185896230549E-4</v>
      </c>
      <c r="AD456" cm="1">
        <f t="array" ref="AD456">MMULT('coëfficients techniques importé'!$B26:$AL26,'matrice coefficient technqiue'!BU$11:BU$47)</f>
        <v>7.264421148551176E-4</v>
      </c>
      <c r="AE456" cm="1">
        <f t="array" ref="AE456">MMULT('coëfficients techniques importé'!$B26:$AL26,'matrice coefficient technqiue'!BV$11:BV$47)</f>
        <v>5.8598330616443657E-4</v>
      </c>
      <c r="AF456" cm="1">
        <f t="array" ref="AF456">MMULT('coëfficients techniques importé'!$B26:$AL26,'matrice coefficient technqiue'!BW$11:BW$47)</f>
        <v>3.4103352050554603E-4</v>
      </c>
      <c r="AG456" cm="1">
        <f t="array" ref="AG456">MMULT('coëfficients techniques importé'!$B26:$AL26,'matrice coefficient technqiue'!BX$11:BX$47)</f>
        <v>1.9704156026112288E-4</v>
      </c>
      <c r="AH456" cm="1">
        <f t="array" ref="AH456">MMULT('coëfficients techniques importé'!$B26:$AL26,'matrice coefficient technqiue'!BY$11:BY$47)</f>
        <v>2.6301556312760527E-4</v>
      </c>
      <c r="AI456" cm="1">
        <f t="array" ref="AI456">MMULT('coëfficients techniques importé'!$B26:$AL26,'matrice coefficient technqiue'!BZ$11:BZ$47)</f>
        <v>1.8099499868662054E-4</v>
      </c>
      <c r="AJ456" cm="1">
        <f t="array" ref="AJ456">MMULT('coëfficients techniques importé'!$B26:$AL26,'matrice coefficient technqiue'!CA$11:CA$47)</f>
        <v>4.282197966520929E-4</v>
      </c>
      <c r="AK456" cm="1">
        <f t="array" ref="AK456">MMULT('coëfficients techniques importé'!$B26:$AL26,'matrice coefficient technqiue'!CB$11:CB$47)</f>
        <v>5.9692750605429073E-4</v>
      </c>
      <c r="AL456" cm="1">
        <f t="array" ref="AL456">MMULT('coëfficients techniques importé'!$B26:$AL26,'matrice coefficient technqiue'!CC$11:CC$47)</f>
        <v>0</v>
      </c>
    </row>
    <row r="457" spans="1:38">
      <c r="A457" s="13" t="s">
        <v>33</v>
      </c>
      <c r="B457" cm="1">
        <f t="array" ref="B457">MMULT('coëfficients techniques importé'!$B27:$AL27,'matrice coefficient technqiue'!AS$11:AS$47)</f>
        <v>0</v>
      </c>
      <c r="C457" cm="1">
        <f t="array" ref="C457">MMULT('coëfficients techniques importé'!$B27:$AL27,'matrice coefficient technqiue'!AT$11:AT$47)</f>
        <v>0</v>
      </c>
      <c r="D457" cm="1">
        <f t="array" ref="D457">MMULT('coëfficients techniques importé'!$B27:$AL27,'matrice coefficient technqiue'!AU$11:AU$47)</f>
        <v>0</v>
      </c>
      <c r="E457" cm="1">
        <f t="array" ref="E457">MMULT('coëfficients techniques importé'!$B27:$AL27,'matrice coefficient technqiue'!AV$11:AV$47)</f>
        <v>0</v>
      </c>
      <c r="F457" cm="1">
        <f t="array" ref="F457">MMULT('coëfficients techniques importé'!$B27:$AL27,'matrice coefficient technqiue'!AW$11:AW$47)</f>
        <v>0</v>
      </c>
      <c r="G457" cm="1">
        <f t="array" ref="G457">MMULT('coëfficients techniques importé'!$B27:$AL27,'matrice coefficient technqiue'!AX$11:AX$47)</f>
        <v>0</v>
      </c>
      <c r="H457" cm="1">
        <f t="array" ref="H457">MMULT('coëfficients techniques importé'!$B27:$AL27,'matrice coefficient technqiue'!AY$11:AY$47)</f>
        <v>0</v>
      </c>
      <c r="I457" cm="1">
        <f t="array" ref="I457">MMULT('coëfficients techniques importé'!$B27:$AL27,'matrice coefficient technqiue'!AZ$11:AZ$47)</f>
        <v>0</v>
      </c>
      <c r="J457" cm="1">
        <f t="array" ref="J457">MMULT('coëfficients techniques importé'!$B27:$AL27,'matrice coefficient technqiue'!BA$11:BA$47)</f>
        <v>0</v>
      </c>
      <c r="K457" cm="1">
        <f t="array" ref="K457">MMULT('coëfficients techniques importé'!$B27:$AL27,'matrice coefficient technqiue'!BB$11:BB$47)</f>
        <v>0</v>
      </c>
      <c r="L457" cm="1">
        <f t="array" ref="L457">MMULT('coëfficients techniques importé'!$B27:$AL27,'matrice coefficient technqiue'!BC$11:BC$47)</f>
        <v>0</v>
      </c>
      <c r="M457" cm="1">
        <f t="array" ref="M457">MMULT('coëfficients techniques importé'!$B27:$AL27,'matrice coefficient technqiue'!BD$11:BD$47)</f>
        <v>0</v>
      </c>
      <c r="N457" cm="1">
        <f t="array" ref="N457">MMULT('coëfficients techniques importé'!$B27:$AL27,'matrice coefficient technqiue'!BE$11:BE$47)</f>
        <v>0</v>
      </c>
      <c r="O457" cm="1">
        <f t="array" ref="O457">MMULT('coëfficients techniques importé'!$B27:$AL27,'matrice coefficient technqiue'!BF$11:BF$47)</f>
        <v>0</v>
      </c>
      <c r="P457" cm="1">
        <f t="array" ref="P457">MMULT('coëfficients techniques importé'!$B27:$AL27,'matrice coefficient technqiue'!BG$11:BG$47)</f>
        <v>0</v>
      </c>
      <c r="Q457" cm="1">
        <f t="array" ref="Q457">MMULT('coëfficients techniques importé'!$B27:$AL27,'matrice coefficient technqiue'!BH$11:BH$47)</f>
        <v>0</v>
      </c>
      <c r="R457" cm="1">
        <f t="array" ref="R457">MMULT('coëfficients techniques importé'!$B27:$AL27,'matrice coefficient technqiue'!BI$11:BI$47)</f>
        <v>0</v>
      </c>
      <c r="S457" cm="1">
        <f t="array" ref="S457">MMULT('coëfficients techniques importé'!$B27:$AL27,'matrice coefficient technqiue'!BJ$11:BJ$47)</f>
        <v>0</v>
      </c>
      <c r="T457" cm="1">
        <f t="array" ref="T457">MMULT('coëfficients techniques importé'!$B27:$AL27,'matrice coefficient technqiue'!BK$11:BK$47)</f>
        <v>0</v>
      </c>
      <c r="U457" cm="1">
        <f t="array" ref="U457">MMULT('coëfficients techniques importé'!$B27:$AL27,'matrice coefficient technqiue'!BL$11:BL$47)</f>
        <v>0</v>
      </c>
      <c r="V457" cm="1">
        <f t="array" ref="V457">MMULT('coëfficients techniques importé'!$B27:$AL27,'matrice coefficient technqiue'!BM$11:BM$47)</f>
        <v>0</v>
      </c>
      <c r="W457" cm="1">
        <f t="array" ref="W457">MMULT('coëfficients techniques importé'!$B27:$AL27,'matrice coefficient technqiue'!BN$11:BN$47)</f>
        <v>0</v>
      </c>
      <c r="X457" cm="1">
        <f t="array" ref="X457">MMULT('coëfficients techniques importé'!$B27:$AL27,'matrice coefficient technqiue'!BO$11:BO$47)</f>
        <v>0</v>
      </c>
      <c r="Y457" cm="1">
        <f t="array" ref="Y457">MMULT('coëfficients techniques importé'!$B27:$AL27,'matrice coefficient technqiue'!BP$11:BP$47)</f>
        <v>0</v>
      </c>
      <c r="Z457" cm="1">
        <f t="array" ref="Z457">MMULT('coëfficients techniques importé'!$B27:$AL27,'matrice coefficient technqiue'!BQ$11:BQ$47)</f>
        <v>0</v>
      </c>
      <c r="AA457" cm="1">
        <f t="array" ref="AA457">MMULT('coëfficients techniques importé'!$B27:$AL27,'matrice coefficient technqiue'!BR$11:BR$47)</f>
        <v>0</v>
      </c>
      <c r="AB457" cm="1">
        <f t="array" ref="AB457">MMULT('coëfficients techniques importé'!$B27:$AL27,'matrice coefficient technqiue'!BS$11:BS$47)</f>
        <v>0</v>
      </c>
      <c r="AC457" cm="1">
        <f t="array" ref="AC457">MMULT('coëfficients techniques importé'!$B27:$AL27,'matrice coefficient technqiue'!BT$11:BT$47)</f>
        <v>0</v>
      </c>
      <c r="AD457" cm="1">
        <f t="array" ref="AD457">MMULT('coëfficients techniques importé'!$B27:$AL27,'matrice coefficient technqiue'!BU$11:BU$47)</f>
        <v>0</v>
      </c>
      <c r="AE457" cm="1">
        <f t="array" ref="AE457">MMULT('coëfficients techniques importé'!$B27:$AL27,'matrice coefficient technqiue'!BV$11:BV$47)</f>
        <v>0</v>
      </c>
      <c r="AF457" cm="1">
        <f t="array" ref="AF457">MMULT('coëfficients techniques importé'!$B27:$AL27,'matrice coefficient technqiue'!BW$11:BW$47)</f>
        <v>0</v>
      </c>
      <c r="AG457" cm="1">
        <f t="array" ref="AG457">MMULT('coëfficients techniques importé'!$B27:$AL27,'matrice coefficient technqiue'!BX$11:BX$47)</f>
        <v>0</v>
      </c>
      <c r="AH457" cm="1">
        <f t="array" ref="AH457">MMULT('coëfficients techniques importé'!$B27:$AL27,'matrice coefficient technqiue'!BY$11:BY$47)</f>
        <v>0</v>
      </c>
      <c r="AI457" cm="1">
        <f t="array" ref="AI457">MMULT('coëfficients techniques importé'!$B27:$AL27,'matrice coefficient technqiue'!BZ$11:BZ$47)</f>
        <v>0</v>
      </c>
      <c r="AJ457" cm="1">
        <f t="array" ref="AJ457">MMULT('coëfficients techniques importé'!$B27:$AL27,'matrice coefficient technqiue'!CA$11:CA$47)</f>
        <v>0</v>
      </c>
      <c r="AK457" cm="1">
        <f t="array" ref="AK457">MMULT('coëfficients techniques importé'!$B27:$AL27,'matrice coefficient technqiue'!CB$11:CB$47)</f>
        <v>0</v>
      </c>
      <c r="AL457" cm="1">
        <f t="array" ref="AL457">MMULT('coëfficients techniques importé'!$B27:$AL27,'matrice coefficient technqiue'!CC$11:CC$47)</f>
        <v>0</v>
      </c>
    </row>
    <row r="458" spans="1:38">
      <c r="A458" s="13" t="s">
        <v>34</v>
      </c>
      <c r="B458" cm="1">
        <f t="array" ref="B458">MMULT('coëfficients techniques importé'!$B28:$AL28,'matrice coefficient technqiue'!AS$11:AS$47)</f>
        <v>1.5106590070632689E-3</v>
      </c>
      <c r="C458" cm="1">
        <f t="array" ref="C458">MMULT('coëfficients techniques importé'!$B28:$AL28,'matrice coefficient technqiue'!AT$11:AT$47)</f>
        <v>2.6110330315587751E-3</v>
      </c>
      <c r="D458" cm="1">
        <f t="array" ref="D458">MMULT('coëfficients techniques importé'!$B28:$AL28,'matrice coefficient technqiue'!AU$11:AU$47)</f>
        <v>2.4937120567117012E-3</v>
      </c>
      <c r="E458" cm="1">
        <f t="array" ref="E458">MMULT('coëfficients techniques importé'!$B28:$AL28,'matrice coefficient technqiue'!AV$11:AV$47)</f>
        <v>1.836301496571725E-3</v>
      </c>
      <c r="F458" cm="1">
        <f t="array" ref="F458">MMULT('coëfficients techniques importé'!$B28:$AL28,'matrice coefficient technqiue'!AW$11:AW$47)</f>
        <v>2.7339322248834757E-3</v>
      </c>
      <c r="G458" cm="1">
        <f t="array" ref="G458">MMULT('coëfficients techniques importé'!$B28:$AL28,'matrice coefficient technqiue'!AX$11:AX$47)</f>
        <v>1.5225263466160099E-3</v>
      </c>
      <c r="H458" cm="1">
        <f t="array" ref="H458">MMULT('coëfficients techniques importé'!$B28:$AL28,'matrice coefficient technqiue'!AY$11:AY$47)</f>
        <v>1.8001342463630202E-3</v>
      </c>
      <c r="I458" cm="1">
        <f t="array" ref="I458">MMULT('coëfficients techniques importé'!$B28:$AL28,'matrice coefficient technqiue'!AZ$11:AZ$47)</f>
        <v>2.1306464045932898E-3</v>
      </c>
      <c r="J458" cm="1">
        <f t="array" ref="J458">MMULT('coëfficients techniques importé'!$B28:$AL28,'matrice coefficient technqiue'!BA$11:BA$47)</f>
        <v>2.604836601799906E-3</v>
      </c>
      <c r="K458" cm="1">
        <f t="array" ref="K458">MMULT('coëfficients techniques importé'!$B28:$AL28,'matrice coefficient technqiue'!BB$11:BB$47)</f>
        <v>2.4721652668135076E-3</v>
      </c>
      <c r="L458" cm="1">
        <f t="array" ref="L458">MMULT('coëfficients techniques importé'!$B28:$AL28,'matrice coefficient technqiue'!BC$11:BC$47)</f>
        <v>1.8623372891429248E-3</v>
      </c>
      <c r="M458" cm="1">
        <f t="array" ref="M458">MMULT('coëfficients techniques importé'!$B28:$AL28,'matrice coefficient technqiue'!BD$11:BD$47)</f>
        <v>1.9619668367456592E-3</v>
      </c>
      <c r="N458" cm="1">
        <f t="array" ref="N458">MMULT('coëfficients techniques importé'!$B28:$AL28,'matrice coefficient technqiue'!BE$11:BE$47)</f>
        <v>2.5114289268179822E-3</v>
      </c>
      <c r="O458" cm="1">
        <f t="array" ref="O458">MMULT('coëfficients techniques importé'!$B28:$AL28,'matrice coefficient technqiue'!BF$11:BF$47)</f>
        <v>1.9942506056389235E-3</v>
      </c>
      <c r="P458" cm="1">
        <f t="array" ref="P458">MMULT('coëfficients techniques importé'!$B28:$AL28,'matrice coefficient technqiue'!BG$11:BG$47)</f>
        <v>1.8729749182331543E-3</v>
      </c>
      <c r="Q458" cm="1">
        <f t="array" ref="Q458">MMULT('coëfficients techniques importé'!$B28:$AL28,'matrice coefficient technqiue'!BH$11:BH$47)</f>
        <v>1.6203539318550325E-3</v>
      </c>
      <c r="R458" cm="1">
        <f t="array" ref="R458">MMULT('coëfficients techniques importé'!$B28:$AL28,'matrice coefficient technqiue'!BI$11:BI$47)</f>
        <v>2.3833262375733983E-3</v>
      </c>
      <c r="S458" cm="1">
        <f t="array" ref="S458">MMULT('coëfficients techniques importé'!$B28:$AL28,'matrice coefficient technqiue'!BJ$11:BJ$47)</f>
        <v>3.4881120624631629E-3</v>
      </c>
      <c r="T458" cm="1">
        <f t="array" ref="T458">MMULT('coëfficients techniques importé'!$B28:$AL28,'matrice coefficient technqiue'!BK$11:BK$47)</f>
        <v>2.9455595509675259E-3</v>
      </c>
      <c r="U458" cm="1">
        <f t="array" ref="U458">MMULT('coëfficients techniques importé'!$B28:$AL28,'matrice coefficient technqiue'!BL$11:BL$47)</f>
        <v>2.509862272296656E-3</v>
      </c>
      <c r="V458" cm="1">
        <f t="array" ref="V458">MMULT('coëfficients techniques importé'!$B28:$AL28,'matrice coefficient technqiue'!BM$11:BM$47)</f>
        <v>2.1051752120029668E-3</v>
      </c>
      <c r="W458" cm="1">
        <f t="array" ref="W458">MMULT('coëfficients techniques importé'!$B28:$AL28,'matrice coefficient technqiue'!BN$11:BN$47)</f>
        <v>2.8003521730095779E-3</v>
      </c>
      <c r="X458" cm="1">
        <f t="array" ref="X458">MMULT('coëfficients techniques importé'!$B28:$AL28,'matrice coefficient technqiue'!BO$11:BO$47)</f>
        <v>2.6411524957990697E-3</v>
      </c>
      <c r="Y458" cm="1">
        <f t="array" ref="Y458">MMULT('coëfficients techniques importé'!$B28:$AL28,'matrice coefficient technqiue'!BP$11:BP$47)</f>
        <v>2.7308433114332934E-3</v>
      </c>
      <c r="Z458" cm="1">
        <f t="array" ref="Z458">MMULT('coëfficients techniques importé'!$B28:$AL28,'matrice coefficient technqiue'!BQ$11:BQ$47)</f>
        <v>2.7374582665229377E-3</v>
      </c>
      <c r="AA458" cm="1">
        <f t="array" ref="AA458">MMULT('coëfficients techniques importé'!$B28:$AL28,'matrice coefficient technqiue'!BR$11:BR$47)</f>
        <v>9.6407910783560011E-4</v>
      </c>
      <c r="AB458" cm="1">
        <f t="array" ref="AB458">MMULT('coëfficients techniques importé'!$B28:$AL28,'matrice coefficient technqiue'!BS$11:BS$47)</f>
        <v>7.6023685719166494E-3</v>
      </c>
      <c r="AC458" cm="1">
        <f t="array" ref="AC458">MMULT('coëfficients techniques importé'!$B28:$AL28,'matrice coefficient technqiue'!BT$11:BT$47)</f>
        <v>3.400775585308418E-3</v>
      </c>
      <c r="AD458" cm="1">
        <f t="array" ref="AD458">MMULT('coëfficients techniques importé'!$B28:$AL28,'matrice coefficient technqiue'!BU$11:BU$47)</f>
        <v>3.1467317038340122E-3</v>
      </c>
      <c r="AE458" cm="1">
        <f t="array" ref="AE458">MMULT('coëfficients techniques importé'!$B28:$AL28,'matrice coefficient technqiue'!BV$11:BV$47)</f>
        <v>3.0556850752399729E-3</v>
      </c>
      <c r="AF458" cm="1">
        <f t="array" ref="AF458">MMULT('coëfficients techniques importé'!$B28:$AL28,'matrice coefficient technqiue'!BW$11:BW$47)</f>
        <v>1.2592236532831388E-3</v>
      </c>
      <c r="AG458" cm="1">
        <f t="array" ref="AG458">MMULT('coëfficients techniques importé'!$B28:$AL28,'matrice coefficient technqiue'!BX$11:BX$47)</f>
        <v>8.776562200413354E-4</v>
      </c>
      <c r="AH458" cm="1">
        <f t="array" ref="AH458">MMULT('coëfficients techniques importé'!$B28:$AL28,'matrice coefficient technqiue'!BY$11:BY$47)</f>
        <v>1.0045480869246052E-3</v>
      </c>
      <c r="AI458" cm="1">
        <f t="array" ref="AI458">MMULT('coëfficients techniques importé'!$B28:$AL28,'matrice coefficient technqiue'!BZ$11:BZ$47)</f>
        <v>9.645740347966064E-4</v>
      </c>
      <c r="AJ458" cm="1">
        <f t="array" ref="AJ458">MMULT('coëfficients techniques importé'!$B28:$AL28,'matrice coefficient technqiue'!CA$11:CA$47)</f>
        <v>1.9130670008595317E-3</v>
      </c>
      <c r="AK458" cm="1">
        <f t="array" ref="AK458">MMULT('coëfficients techniques importé'!$B28:$AL28,'matrice coefficient technqiue'!CB$11:CB$47)</f>
        <v>2.0239942226839207E-3</v>
      </c>
      <c r="AL458" cm="1">
        <f t="array" ref="AL458">MMULT('coëfficients techniques importé'!$B28:$AL28,'matrice coefficient technqiue'!CC$11:CC$47)</f>
        <v>0</v>
      </c>
    </row>
    <row r="459" spans="1:38">
      <c r="A459" s="13" t="s">
        <v>35</v>
      </c>
      <c r="B459" cm="1">
        <f t="array" ref="B459">MMULT('coëfficients techniques importé'!$B29:$AL29,'matrice coefficient technqiue'!AS$11:AS$47)</f>
        <v>1.2646358212555007E-6</v>
      </c>
      <c r="C459" cm="1">
        <f t="array" ref="C459">MMULT('coëfficients techniques importé'!$B29:$AL29,'matrice coefficient technqiue'!AT$11:AT$47)</f>
        <v>2.5478541524859414E-6</v>
      </c>
      <c r="D459" cm="1">
        <f t="array" ref="D459">MMULT('coëfficients techniques importé'!$B29:$AL29,'matrice coefficient technqiue'!AU$11:AU$47)</f>
        <v>2.1209082758070191E-6</v>
      </c>
      <c r="E459" cm="1">
        <f t="array" ref="E459">MMULT('coëfficients techniques importé'!$B29:$AL29,'matrice coefficient technqiue'!AV$11:AV$47)</f>
        <v>2.0721853491649117E-6</v>
      </c>
      <c r="F459" cm="1">
        <f t="array" ref="F459">MMULT('coëfficients techniques importé'!$B29:$AL29,'matrice coefficient technqiue'!AW$11:AW$47)</f>
        <v>2.1861745771267855E-6</v>
      </c>
      <c r="G459" cm="1">
        <f t="array" ref="G459">MMULT('coëfficients techniques importé'!$B29:$AL29,'matrice coefficient technqiue'!AX$11:AX$47)</f>
        <v>1.1022230939332635E-6</v>
      </c>
      <c r="H459" cm="1">
        <f t="array" ref="H459">MMULT('coëfficients techniques importé'!$B29:$AL29,'matrice coefficient technqiue'!AY$11:AY$47)</f>
        <v>1.6106804261069758E-6</v>
      </c>
      <c r="I459" cm="1">
        <f t="array" ref="I459">MMULT('coëfficients techniques importé'!$B29:$AL29,'matrice coefficient technqiue'!AZ$11:AZ$47)</f>
        <v>2.1724010234516771E-6</v>
      </c>
      <c r="J459" cm="1">
        <f t="array" ref="J459">MMULT('coëfficients techniques importé'!$B29:$AL29,'matrice coefficient technqiue'!BA$11:BA$47)</f>
        <v>2.5531889301911803E-6</v>
      </c>
      <c r="K459" cm="1">
        <f t="array" ref="K459">MMULT('coëfficients techniques importé'!$B29:$AL29,'matrice coefficient technqiue'!BB$11:BB$47)</f>
        <v>2.3581025882304937E-6</v>
      </c>
      <c r="L459" cm="1">
        <f t="array" ref="L459">MMULT('coëfficients techniques importé'!$B29:$AL29,'matrice coefficient technqiue'!BC$11:BC$47)</f>
        <v>1.6413444394272235E-6</v>
      </c>
      <c r="M459" cm="1">
        <f t="array" ref="M459">MMULT('coëfficients techniques importé'!$B29:$AL29,'matrice coefficient technqiue'!BD$11:BD$47)</f>
        <v>2.1147294329989113E-6</v>
      </c>
      <c r="N459" cm="1">
        <f t="array" ref="N459">MMULT('coëfficients techniques importé'!$B29:$AL29,'matrice coefficient technqiue'!BE$11:BE$47)</f>
        <v>2.275082665683496E-6</v>
      </c>
      <c r="O459" cm="1">
        <f t="array" ref="O459">MMULT('coëfficients techniques importé'!$B29:$AL29,'matrice coefficient technqiue'!BF$11:BF$47)</f>
        <v>2.504878553785831E-6</v>
      </c>
      <c r="P459" cm="1">
        <f t="array" ref="P459">MMULT('coëfficients techniques importé'!$B29:$AL29,'matrice coefficient technqiue'!BG$11:BG$47)</f>
        <v>4.1384678370230287E-6</v>
      </c>
      <c r="Q459" cm="1">
        <f t="array" ref="Q459">MMULT('coëfficients techniques importé'!$B29:$AL29,'matrice coefficient technqiue'!BH$11:BH$47)</f>
        <v>9.323657336101036E-7</v>
      </c>
      <c r="R459" cm="1">
        <f t="array" ref="R459">MMULT('coëfficients techniques importé'!$B29:$AL29,'matrice coefficient technqiue'!BI$11:BI$47)</f>
        <v>3.9642765022403846E-6</v>
      </c>
      <c r="S459" cm="1">
        <f t="array" ref="S459">MMULT('coëfficients techniques importé'!$B29:$AL29,'matrice coefficient technqiue'!BJ$11:BJ$47)</f>
        <v>3.0870944618098446E-6</v>
      </c>
      <c r="T459" cm="1">
        <f t="array" ref="T459">MMULT('coëfficients techniques importé'!$B29:$AL29,'matrice coefficient technqiue'!BK$11:BK$47)</f>
        <v>2.9711403099369313E-6</v>
      </c>
      <c r="U459" cm="1">
        <f t="array" ref="U459">MMULT('coëfficients techniques importé'!$B29:$AL29,'matrice coefficient technqiue'!BL$11:BL$47)</f>
        <v>2.7912396846282016E-6</v>
      </c>
      <c r="V459" cm="1">
        <f t="array" ref="V459">MMULT('coëfficients techniques importé'!$B29:$AL29,'matrice coefficient technqiue'!BM$11:BM$47)</f>
        <v>1.2130700974763266E-6</v>
      </c>
      <c r="W459" cm="1">
        <f t="array" ref="W459">MMULT('coëfficients techniques importé'!$B29:$AL29,'matrice coefficient technqiue'!BN$11:BN$47)</f>
        <v>1.9051456214236189E-6</v>
      </c>
      <c r="X459" cm="1">
        <f t="array" ref="X459">MMULT('coëfficients techniques importé'!$B29:$AL29,'matrice coefficient technqiue'!BO$11:BO$47)</f>
        <v>2.6027769473728345E-6</v>
      </c>
      <c r="Y459" cm="1">
        <f t="array" ref="Y459">MMULT('coëfficients techniques importé'!$B29:$AL29,'matrice coefficient technqiue'!BP$11:BP$47)</f>
        <v>3.7637375781357453E-6</v>
      </c>
      <c r="Z459" cm="1">
        <f t="array" ref="Z459">MMULT('coëfficients techniques importé'!$B29:$AL29,'matrice coefficient technqiue'!BQ$11:BQ$47)</f>
        <v>3.0344277658746411E-6</v>
      </c>
      <c r="AA459" cm="1">
        <f t="array" ref="AA459">MMULT('coëfficients techniques importé'!$B29:$AL29,'matrice coefficient technqiue'!BR$11:BR$47)</f>
        <v>9.6758151022097344E-7</v>
      </c>
      <c r="AB459" cm="1">
        <f t="array" ref="AB459">MMULT('coëfficients techniques importé'!$B29:$AL29,'matrice coefficient technqiue'!BS$11:BS$47)</f>
        <v>3.3143722517806948E-6</v>
      </c>
      <c r="AC459" cm="1">
        <f t="array" ref="AC459">MMULT('coëfficients techniques importé'!$B29:$AL29,'matrice coefficient technqiue'!BT$11:BT$47)</f>
        <v>2.0257654226754136E-4</v>
      </c>
      <c r="AD459" cm="1">
        <f t="array" ref="AD459">MMULT('coëfficients techniques importé'!$B29:$AL29,'matrice coefficient technqiue'!BU$11:BU$47)</f>
        <v>6.5113024176404361E-6</v>
      </c>
      <c r="AE459" cm="1">
        <f t="array" ref="AE459">MMULT('coëfficients techniques importé'!$B29:$AL29,'matrice coefficient technqiue'!BV$11:BV$47)</f>
        <v>6.2882643365384324E-6</v>
      </c>
      <c r="AF459" cm="1">
        <f t="array" ref="AF459">MMULT('coëfficients techniques importé'!$B29:$AL29,'matrice coefficient technqiue'!BW$11:BW$47)</f>
        <v>1.9952504161633955E-6</v>
      </c>
      <c r="AG459" cm="1">
        <f t="array" ref="AG459">MMULT('coëfficients techniques importé'!$B29:$AL29,'matrice coefficient technqiue'!BX$11:BX$47)</f>
        <v>1.3229165550444429E-6</v>
      </c>
      <c r="AH459" cm="1">
        <f t="array" ref="AH459">MMULT('coëfficients techniques importé'!$B29:$AL29,'matrice coefficient technqiue'!BY$11:BY$47)</f>
        <v>1.2231533386701015E-6</v>
      </c>
      <c r="AI459" cm="1">
        <f t="array" ref="AI459">MMULT('coëfficients techniques importé'!$B29:$AL29,'matrice coefficient technqiue'!BZ$11:BZ$47)</f>
        <v>1.479267516120399E-6</v>
      </c>
      <c r="AJ459" cm="1">
        <f t="array" ref="AJ459">MMULT('coëfficients techniques importé'!$B29:$AL29,'matrice coefficient technqiue'!CA$11:CA$47)</f>
        <v>2.4198926733383591E-6</v>
      </c>
      <c r="AK459" cm="1">
        <f t="array" ref="AK459">MMULT('coëfficients techniques importé'!$B29:$AL29,'matrice coefficient technqiue'!CB$11:CB$47)</f>
        <v>2.9994636052424575E-6</v>
      </c>
      <c r="AL459" cm="1">
        <f t="array" ref="AL459">MMULT('coëfficients techniques importé'!$B29:$AL29,'matrice coefficient technqiue'!CC$11:CC$47)</f>
        <v>0</v>
      </c>
    </row>
    <row r="460" spans="1:38">
      <c r="A460" s="13" t="s">
        <v>36</v>
      </c>
      <c r="B460" cm="1">
        <f t="array" ref="B460">MMULT('coëfficients techniques importé'!$B30:$AL30,'matrice coefficient technqiue'!AS$11:AS$47)</f>
        <v>9.3979758182829575E-4</v>
      </c>
      <c r="C460" cm="1">
        <f t="array" ref="C460">MMULT('coëfficients techniques importé'!$B30:$AL30,'matrice coefficient technqiue'!AT$11:AT$47)</f>
        <v>7.2300737424080719E-4</v>
      </c>
      <c r="D460" cm="1">
        <f t="array" ref="D460">MMULT('coëfficients techniques importé'!$B30:$AL30,'matrice coefficient technqiue'!AU$11:AU$47)</f>
        <v>1.32631296961383E-3</v>
      </c>
      <c r="E460" cm="1">
        <f t="array" ref="E460">MMULT('coëfficients techniques importé'!$B30:$AL30,'matrice coefficient technqiue'!AV$11:AV$47)</f>
        <v>1.0676250730213685E-3</v>
      </c>
      <c r="F460" cm="1">
        <f t="array" ref="F460">MMULT('coëfficients techniques importé'!$B30:$AL30,'matrice coefficient technqiue'!AW$11:AW$47)</f>
        <v>9.177680729618203E-4</v>
      </c>
      <c r="G460" cm="1">
        <f t="array" ref="G460">MMULT('coëfficients techniques importé'!$B30:$AL30,'matrice coefficient technqiue'!AX$11:AX$47)</f>
        <v>3.8802024449837878E-4</v>
      </c>
      <c r="H460" cm="1">
        <f t="array" ref="H460">MMULT('coëfficients techniques importé'!$B30:$AL30,'matrice coefficient technqiue'!AY$11:AY$47)</f>
        <v>1.1395566945673942E-3</v>
      </c>
      <c r="I460" cm="1">
        <f t="array" ref="I460">MMULT('coëfficients techniques importé'!$B30:$AL30,'matrice coefficient technqiue'!AZ$11:AZ$47)</f>
        <v>1.0787965088571588E-3</v>
      </c>
      <c r="J460" cm="1">
        <f t="array" ref="J460">MMULT('coëfficients techniques importé'!$B30:$AL30,'matrice coefficient technqiue'!BA$11:BA$47)</f>
        <v>8.5027444812512125E-4</v>
      </c>
      <c r="K460" cm="1">
        <f t="array" ref="K460">MMULT('coëfficients techniques importé'!$B30:$AL30,'matrice coefficient technqiue'!BB$11:BB$47)</f>
        <v>5.7873723637128427E-4</v>
      </c>
      <c r="L460" cm="1">
        <f t="array" ref="L460">MMULT('coëfficients techniques importé'!$B30:$AL30,'matrice coefficient technqiue'!BC$11:BC$47)</f>
        <v>5.0146912367011402E-4</v>
      </c>
      <c r="M460" cm="1">
        <f t="array" ref="M460">MMULT('coëfficients techniques importé'!$B30:$AL30,'matrice coefficient technqiue'!BD$11:BD$47)</f>
        <v>5.9851393578285957E-4</v>
      </c>
      <c r="N460" cm="1">
        <f t="array" ref="N460">MMULT('coëfficients techniques importé'!$B30:$AL30,'matrice coefficient technqiue'!BE$11:BE$47)</f>
        <v>6.5747322516007873E-4</v>
      </c>
      <c r="O460" cm="1">
        <f t="array" ref="O460">MMULT('coëfficients techniques importé'!$B30:$AL30,'matrice coefficient technqiue'!BF$11:BF$47)</f>
        <v>8.2633888613675482E-4</v>
      </c>
      <c r="P460" cm="1">
        <f t="array" ref="P460">MMULT('coëfficients techniques importé'!$B30:$AL30,'matrice coefficient technqiue'!BG$11:BG$47)</f>
        <v>7.065058666430419E-4</v>
      </c>
      <c r="Q460" cm="1">
        <f t="array" ref="Q460">MMULT('coëfficients techniques importé'!$B30:$AL30,'matrice coefficient technqiue'!BH$11:BH$47)</f>
        <v>3.5320017831773354E-4</v>
      </c>
      <c r="R460" cm="1">
        <f t="array" ref="R460">MMULT('coëfficients techniques importé'!$B30:$AL30,'matrice coefficient technqiue'!BI$11:BI$47)</f>
        <v>5.776901858179698E-4</v>
      </c>
      <c r="S460" cm="1">
        <f t="array" ref="S460">MMULT('coëfficients techniques importé'!$B30:$AL30,'matrice coefficient technqiue'!BJ$11:BJ$47)</f>
        <v>5.2928040712667279E-4</v>
      </c>
      <c r="T460" cm="1">
        <f t="array" ref="T460">MMULT('coëfficients techniques importé'!$B30:$AL30,'matrice coefficient technqiue'!BK$11:BK$47)</f>
        <v>7.5246466778387724E-4</v>
      </c>
      <c r="U460" cm="1">
        <f t="array" ref="U460">MMULT('coëfficients techniques importé'!$B30:$AL30,'matrice coefficient technqiue'!BL$11:BL$47)</f>
        <v>5.3589065068780813E-4</v>
      </c>
      <c r="V460" cm="1">
        <f t="array" ref="V460">MMULT('coëfficients techniques importé'!$B30:$AL30,'matrice coefficient technqiue'!BM$11:BM$47)</f>
        <v>1.2633987170359324E-3</v>
      </c>
      <c r="W460" cm="1">
        <f t="array" ref="W460">MMULT('coëfficients techniques importé'!$B30:$AL30,'matrice coefficient technqiue'!BN$11:BN$47)</f>
        <v>8.3209520136983696E-4</v>
      </c>
      <c r="X460" cm="1">
        <f t="array" ref="X460">MMULT('coëfficients techniques importé'!$B30:$AL30,'matrice coefficient technqiue'!BO$11:BO$47)</f>
        <v>1.1948440381847716E-3</v>
      </c>
      <c r="Y460" cm="1">
        <f t="array" ref="Y460">MMULT('coëfficients techniques importé'!$B30:$AL30,'matrice coefficient technqiue'!BP$11:BP$47)</f>
        <v>6.1855864489183509E-4</v>
      </c>
      <c r="Z460" cm="1">
        <f t="array" ref="Z460">MMULT('coëfficients techniques importé'!$B30:$AL30,'matrice coefficient technqiue'!BQ$11:BQ$47)</f>
        <v>1.1837382731436407E-3</v>
      </c>
      <c r="AA460" cm="1">
        <f t="array" ref="AA460">MMULT('coëfficients techniques importé'!$B30:$AL30,'matrice coefficient technqiue'!BR$11:BR$47)</f>
        <v>1.8948652498682015E-4</v>
      </c>
      <c r="AB460" cm="1">
        <f t="array" ref="AB460">MMULT('coëfficients techniques importé'!$B30:$AL30,'matrice coefficient technqiue'!BS$11:BS$47)</f>
        <v>5.2320507101880694E-4</v>
      </c>
      <c r="AC460" cm="1">
        <f t="array" ref="AC460">MMULT('coëfficients techniques importé'!$B30:$AL30,'matrice coefficient technqiue'!BT$11:BT$47)</f>
        <v>5.9337205813977001E-4</v>
      </c>
      <c r="AD460" cm="1">
        <f t="array" ref="AD460">MMULT('coëfficients techniques importé'!$B30:$AL30,'matrice coefficient technqiue'!BU$11:BU$47)</f>
        <v>1.4105793556301661E-3</v>
      </c>
      <c r="AE460" cm="1">
        <f t="array" ref="AE460">MMULT('coëfficients techniques importé'!$B30:$AL30,'matrice coefficient technqiue'!BV$11:BV$47)</f>
        <v>5.8764639876474588E-4</v>
      </c>
      <c r="AF460" cm="1">
        <f t="array" ref="AF460">MMULT('coëfficients techniques importé'!$B30:$AL30,'matrice coefficient technqiue'!BW$11:BW$47)</f>
        <v>3.6030006576489822E-4</v>
      </c>
      <c r="AG460" cm="1">
        <f t="array" ref="AG460">MMULT('coëfficients techniques importé'!$B30:$AL30,'matrice coefficient technqiue'!BX$11:BX$47)</f>
        <v>3.2536183157218338E-4</v>
      </c>
      <c r="AH460" cm="1">
        <f t="array" ref="AH460">MMULT('coëfficients techniques importé'!$B30:$AL30,'matrice coefficient technqiue'!BY$11:BY$47)</f>
        <v>4.0934259331726672E-4</v>
      </c>
      <c r="AI460" cm="1">
        <f t="array" ref="AI460">MMULT('coëfficients techniques importé'!$B30:$AL30,'matrice coefficient technqiue'!BZ$11:BZ$47)</f>
        <v>2.8047404840682164E-4</v>
      </c>
      <c r="AJ460" cm="1">
        <f t="array" ref="AJ460">MMULT('coëfficients techniques importé'!$B30:$AL30,'matrice coefficient technqiue'!CA$11:CA$47)</f>
        <v>7.8424054384568307E-4</v>
      </c>
      <c r="AK460" cm="1">
        <f t="array" ref="AK460">MMULT('coëfficients techniques importé'!$B30:$AL30,'matrice coefficient technqiue'!CB$11:CB$47)</f>
        <v>5.1213761497208754E-4</v>
      </c>
      <c r="AL460" cm="1">
        <f t="array" ref="AL460">MMULT('coëfficients techniques importé'!$B30:$AL30,'matrice coefficient technqiue'!CC$11:CC$47)</f>
        <v>0</v>
      </c>
    </row>
    <row r="461" spans="1:38">
      <c r="A461" s="13" t="s">
        <v>37</v>
      </c>
      <c r="B461" cm="1">
        <f t="array" ref="B461">MMULT('coëfficients techniques importé'!$B31:$AL31,'matrice coefficient technqiue'!AS$11:AS$47)</f>
        <v>2.280836913954165E-3</v>
      </c>
      <c r="C461" cm="1">
        <f t="array" ref="C461">MMULT('coëfficients techniques importé'!$B31:$AL31,'matrice coefficient technqiue'!AT$11:AT$47)</f>
        <v>3.9312973619724228E-3</v>
      </c>
      <c r="D461" cm="1">
        <f t="array" ref="D461">MMULT('coëfficients techniques importé'!$B31:$AL31,'matrice coefficient technqiue'!AU$11:AU$47)</f>
        <v>3.8701698881036029E-3</v>
      </c>
      <c r="E461" cm="1">
        <f t="array" ref="E461">MMULT('coëfficients techniques importé'!$B31:$AL31,'matrice coefficient technqiue'!AV$11:AV$47)</f>
        <v>3.3166541098217706E-3</v>
      </c>
      <c r="F461" cm="1">
        <f t="array" ref="F461">MMULT('coëfficients techniques importé'!$B31:$AL31,'matrice coefficient technqiue'!AW$11:AW$47)</f>
        <v>4.0047854357588009E-3</v>
      </c>
      <c r="G461" cm="1">
        <f t="array" ref="G461">MMULT('coëfficients techniques importé'!$B31:$AL31,'matrice coefficient technqiue'!AX$11:AX$47)</f>
        <v>2.2455832771968135E-3</v>
      </c>
      <c r="H461" cm="1">
        <f t="array" ref="H461">MMULT('coëfficients techniques importé'!$B31:$AL31,'matrice coefficient technqiue'!AY$11:AY$47)</f>
        <v>3.1219759311672994E-3</v>
      </c>
      <c r="I461" cm="1">
        <f t="array" ref="I461">MMULT('coëfficients techniques importé'!$B31:$AL31,'matrice coefficient technqiue'!AZ$11:AZ$47)</f>
        <v>3.3126773301425283E-3</v>
      </c>
      <c r="J461" cm="1">
        <f t="array" ref="J461">MMULT('coëfficients techniques importé'!$B31:$AL31,'matrice coefficient technqiue'!BA$11:BA$47)</f>
        <v>3.8276194358397909E-3</v>
      </c>
      <c r="K461" cm="1">
        <f t="array" ref="K461">MMULT('coëfficients techniques importé'!$B31:$AL31,'matrice coefficient technqiue'!BB$11:BB$47)</f>
        <v>4.0098772114334031E-3</v>
      </c>
      <c r="L461" cm="1">
        <f t="array" ref="L461">MMULT('coëfficients techniques importé'!$B31:$AL31,'matrice coefficient technqiue'!BC$11:BC$47)</f>
        <v>2.6824841862393531E-3</v>
      </c>
      <c r="M461" cm="1">
        <f t="array" ref="M461">MMULT('coëfficients techniques importé'!$B31:$AL31,'matrice coefficient technqiue'!BD$11:BD$47)</f>
        <v>3.2891760131555392E-3</v>
      </c>
      <c r="N461" cm="1">
        <f t="array" ref="N461">MMULT('coëfficients techniques importé'!$B31:$AL31,'matrice coefficient technqiue'!BE$11:BE$47)</f>
        <v>3.7537492928276161E-3</v>
      </c>
      <c r="O461" cm="1">
        <f t="array" ref="O461">MMULT('coëfficients techniques importé'!$B31:$AL31,'matrice coefficient technqiue'!BF$11:BF$47)</f>
        <v>3.006148187354926E-3</v>
      </c>
      <c r="P461" cm="1">
        <f t="array" ref="P461">MMULT('coëfficients techniques importé'!$B31:$AL31,'matrice coefficient technqiue'!BG$11:BG$47)</f>
        <v>2.8526784658228291E-3</v>
      </c>
      <c r="Q461" cm="1">
        <f t="array" ref="Q461">MMULT('coëfficients techniques importé'!$B31:$AL31,'matrice coefficient technqiue'!BH$11:BH$47)</f>
        <v>3.0305376982351336E-3</v>
      </c>
      <c r="R461" cm="1">
        <f t="array" ref="R461">MMULT('coëfficients techniques importé'!$B31:$AL31,'matrice coefficient technqiue'!BI$11:BI$47)</f>
        <v>4.6992549675251693E-3</v>
      </c>
      <c r="S461" cm="1">
        <f t="array" ref="S461">MMULT('coëfficients techniques importé'!$B31:$AL31,'matrice coefficient technqiue'!BJ$11:BJ$47)</f>
        <v>4.1199000799698625E-3</v>
      </c>
      <c r="T461" cm="1">
        <f t="array" ref="T461">MMULT('coëfficients techniques importé'!$B31:$AL31,'matrice coefficient technqiue'!BK$11:BK$47)</f>
        <v>4.3324173859779075E-3</v>
      </c>
      <c r="U461" cm="1">
        <f t="array" ref="U461">MMULT('coëfficients techniques importé'!$B31:$AL31,'matrice coefficient technqiue'!BL$11:BL$47)</f>
        <v>4.4855035338671537E-3</v>
      </c>
      <c r="V461" cm="1">
        <f t="array" ref="V461">MMULT('coëfficients techniques importé'!$B31:$AL31,'matrice coefficient technqiue'!BM$11:BM$47)</f>
        <v>3.0382509666215343E-3</v>
      </c>
      <c r="W461" cm="1">
        <f t="array" ref="W461">MMULT('coëfficients techniques importé'!$B31:$AL31,'matrice coefficient technqiue'!BN$11:BN$47)</f>
        <v>3.7807261200434828E-3</v>
      </c>
      <c r="X461" cm="1">
        <f t="array" ref="X461">MMULT('coëfficients techniques importé'!$B31:$AL31,'matrice coefficient technqiue'!BO$11:BO$47)</f>
        <v>4.9184775812197833E-3</v>
      </c>
      <c r="Y461" cm="1">
        <f t="array" ref="Y461">MMULT('coëfficients techniques importé'!$B31:$AL31,'matrice coefficient technqiue'!BP$11:BP$47)</f>
        <v>3.440942215274927E-3</v>
      </c>
      <c r="Z461" cm="1">
        <f t="array" ref="Z461">MMULT('coëfficients techniques importé'!$B31:$AL31,'matrice coefficient technqiue'!BQ$11:BQ$47)</f>
        <v>6.5758953829086484E-3</v>
      </c>
      <c r="AA461" cm="1">
        <f t="array" ref="AA461">MMULT('coëfficients techniques importé'!$B31:$AL31,'matrice coefficient technqiue'!BR$11:BR$47)</f>
        <v>1.4918177771634849E-3</v>
      </c>
      <c r="AB461" cm="1">
        <f t="array" ref="AB461">MMULT('coëfficients techniques importé'!$B31:$AL31,'matrice coefficient technqiue'!BS$11:BS$47)</f>
        <v>5.8102009643144431E-3</v>
      </c>
      <c r="AC461" cm="1">
        <f t="array" ref="AC461">MMULT('coëfficients techniques importé'!$B31:$AL31,'matrice coefficient technqiue'!BT$11:BT$47)</f>
        <v>4.6325461589768495E-3</v>
      </c>
      <c r="AD461" cm="1">
        <f t="array" ref="AD461">MMULT('coëfficients techniques importé'!$B31:$AL31,'matrice coefficient technqiue'!BU$11:BU$47)</f>
        <v>5.6799343745768472E-3</v>
      </c>
      <c r="AE461" cm="1">
        <f t="array" ref="AE461">MMULT('coëfficients techniques importé'!$B31:$AL31,'matrice coefficient technqiue'!BV$11:BV$47)</f>
        <v>4.5334565908248439E-3</v>
      </c>
      <c r="AF461" cm="1">
        <f t="array" ref="AF461">MMULT('coëfficients techniques importé'!$B31:$AL31,'matrice coefficient technqiue'!BW$11:BW$47)</f>
        <v>2.1430981858892558E-3</v>
      </c>
      <c r="AG461" cm="1">
        <f t="array" ref="AG461">MMULT('coëfficients techniques importé'!$B31:$AL31,'matrice coefficient technqiue'!BX$11:BX$47)</f>
        <v>1.5410413046891738E-3</v>
      </c>
      <c r="AH461" cm="1">
        <f t="array" ref="AH461">MMULT('coëfficients techniques importé'!$B31:$AL31,'matrice coefficient technqiue'!BY$11:BY$47)</f>
        <v>1.7199084179223437E-3</v>
      </c>
      <c r="AI461" cm="1">
        <f t="array" ref="AI461">MMULT('coëfficients techniques importé'!$B31:$AL31,'matrice coefficient technqiue'!BZ$11:BZ$47)</f>
        <v>1.477510388939039E-3</v>
      </c>
      <c r="AJ461" cm="1">
        <f t="array" ref="AJ461">MMULT('coëfficients techniques importé'!$B31:$AL31,'matrice coefficient technqiue'!CA$11:CA$47)</f>
        <v>3.1845720426814947E-3</v>
      </c>
      <c r="AK461" cm="1">
        <f t="array" ref="AK461">MMULT('coëfficients techniques importé'!$B31:$AL31,'matrice coefficient technqiue'!CB$11:CB$47)</f>
        <v>3.5049196523752051E-3</v>
      </c>
      <c r="AL461" cm="1">
        <f t="array" ref="AL461">MMULT('coëfficients techniques importé'!$B31:$AL31,'matrice coefficient technqiue'!CC$11:CC$47)</f>
        <v>0</v>
      </c>
    </row>
    <row r="462" spans="1:38">
      <c r="A462" s="13" t="s">
        <v>38</v>
      </c>
      <c r="B462" cm="1">
        <f t="array" ref="B462">MMULT('coëfficients techniques importé'!$B32:$AL32,'matrice coefficient technqiue'!AS$11:AS$47)</f>
        <v>0</v>
      </c>
      <c r="C462" cm="1">
        <f t="array" ref="C462">MMULT('coëfficients techniques importé'!$B32:$AL32,'matrice coefficient technqiue'!AT$11:AT$47)</f>
        <v>0</v>
      </c>
      <c r="D462" cm="1">
        <f t="array" ref="D462">MMULT('coëfficients techniques importé'!$B32:$AL32,'matrice coefficient technqiue'!AU$11:AU$47)</f>
        <v>0</v>
      </c>
      <c r="E462" cm="1">
        <f t="array" ref="E462">MMULT('coëfficients techniques importé'!$B32:$AL32,'matrice coefficient technqiue'!AV$11:AV$47)</f>
        <v>0</v>
      </c>
      <c r="F462" cm="1">
        <f t="array" ref="F462">MMULT('coëfficients techniques importé'!$B32:$AL32,'matrice coefficient technqiue'!AW$11:AW$47)</f>
        <v>0</v>
      </c>
      <c r="G462" cm="1">
        <f t="array" ref="G462">MMULT('coëfficients techniques importé'!$B32:$AL32,'matrice coefficient technqiue'!AX$11:AX$47)</f>
        <v>0</v>
      </c>
      <c r="H462" cm="1">
        <f t="array" ref="H462">MMULT('coëfficients techniques importé'!$B32:$AL32,'matrice coefficient technqiue'!AY$11:AY$47)</f>
        <v>0</v>
      </c>
      <c r="I462" cm="1">
        <f t="array" ref="I462">MMULT('coëfficients techniques importé'!$B32:$AL32,'matrice coefficient technqiue'!AZ$11:AZ$47)</f>
        <v>0</v>
      </c>
      <c r="J462" cm="1">
        <f t="array" ref="J462">MMULT('coëfficients techniques importé'!$B32:$AL32,'matrice coefficient technqiue'!BA$11:BA$47)</f>
        <v>0</v>
      </c>
      <c r="K462" cm="1">
        <f t="array" ref="K462">MMULT('coëfficients techniques importé'!$B32:$AL32,'matrice coefficient technqiue'!BB$11:BB$47)</f>
        <v>0</v>
      </c>
      <c r="L462" cm="1">
        <f t="array" ref="L462">MMULT('coëfficients techniques importé'!$B32:$AL32,'matrice coefficient technqiue'!BC$11:BC$47)</f>
        <v>0</v>
      </c>
      <c r="M462" cm="1">
        <f t="array" ref="M462">MMULT('coëfficients techniques importé'!$B32:$AL32,'matrice coefficient technqiue'!BD$11:BD$47)</f>
        <v>0</v>
      </c>
      <c r="N462" cm="1">
        <f t="array" ref="N462">MMULT('coëfficients techniques importé'!$B32:$AL32,'matrice coefficient technqiue'!BE$11:BE$47)</f>
        <v>0</v>
      </c>
      <c r="O462" cm="1">
        <f t="array" ref="O462">MMULT('coëfficients techniques importé'!$B32:$AL32,'matrice coefficient technqiue'!BF$11:BF$47)</f>
        <v>0</v>
      </c>
      <c r="P462" cm="1">
        <f t="array" ref="P462">MMULT('coëfficients techniques importé'!$B32:$AL32,'matrice coefficient technqiue'!BG$11:BG$47)</f>
        <v>0</v>
      </c>
      <c r="Q462" cm="1">
        <f t="array" ref="Q462">MMULT('coëfficients techniques importé'!$B32:$AL32,'matrice coefficient technqiue'!BH$11:BH$47)</f>
        <v>0</v>
      </c>
      <c r="R462" cm="1">
        <f t="array" ref="R462">MMULT('coëfficients techniques importé'!$B32:$AL32,'matrice coefficient technqiue'!BI$11:BI$47)</f>
        <v>0</v>
      </c>
      <c r="S462" cm="1">
        <f t="array" ref="S462">MMULT('coëfficients techniques importé'!$B32:$AL32,'matrice coefficient technqiue'!BJ$11:BJ$47)</f>
        <v>0</v>
      </c>
      <c r="T462" cm="1">
        <f t="array" ref="T462">MMULT('coëfficients techniques importé'!$B32:$AL32,'matrice coefficient technqiue'!BK$11:BK$47)</f>
        <v>0</v>
      </c>
      <c r="U462" cm="1">
        <f t="array" ref="U462">MMULT('coëfficients techniques importé'!$B32:$AL32,'matrice coefficient technqiue'!BL$11:BL$47)</f>
        <v>0</v>
      </c>
      <c r="V462" cm="1">
        <f t="array" ref="V462">MMULT('coëfficients techniques importé'!$B32:$AL32,'matrice coefficient technqiue'!BM$11:BM$47)</f>
        <v>0</v>
      </c>
      <c r="W462" cm="1">
        <f t="array" ref="W462">MMULT('coëfficients techniques importé'!$B32:$AL32,'matrice coefficient technqiue'!BN$11:BN$47)</f>
        <v>0</v>
      </c>
      <c r="X462" cm="1">
        <f t="array" ref="X462">MMULT('coëfficients techniques importé'!$B32:$AL32,'matrice coefficient technqiue'!BO$11:BO$47)</f>
        <v>0</v>
      </c>
      <c r="Y462" cm="1">
        <f t="array" ref="Y462">MMULT('coëfficients techniques importé'!$B32:$AL32,'matrice coefficient technqiue'!BP$11:BP$47)</f>
        <v>0</v>
      </c>
      <c r="Z462" cm="1">
        <f t="array" ref="Z462">MMULT('coëfficients techniques importé'!$B32:$AL32,'matrice coefficient technqiue'!BQ$11:BQ$47)</f>
        <v>0</v>
      </c>
      <c r="AA462" cm="1">
        <f t="array" ref="AA462">MMULT('coëfficients techniques importé'!$B32:$AL32,'matrice coefficient technqiue'!BR$11:BR$47)</f>
        <v>0</v>
      </c>
      <c r="AB462" cm="1">
        <f t="array" ref="AB462">MMULT('coëfficients techniques importé'!$B32:$AL32,'matrice coefficient technqiue'!BS$11:BS$47)</f>
        <v>0</v>
      </c>
      <c r="AC462" cm="1">
        <f t="array" ref="AC462">MMULT('coëfficients techniques importé'!$B32:$AL32,'matrice coefficient technqiue'!BT$11:BT$47)</f>
        <v>0</v>
      </c>
      <c r="AD462" cm="1">
        <f t="array" ref="AD462">MMULT('coëfficients techniques importé'!$B32:$AL32,'matrice coefficient technqiue'!BU$11:BU$47)</f>
        <v>0</v>
      </c>
      <c r="AE462" cm="1">
        <f t="array" ref="AE462">MMULT('coëfficients techniques importé'!$B32:$AL32,'matrice coefficient technqiue'!BV$11:BV$47)</f>
        <v>0</v>
      </c>
      <c r="AF462" cm="1">
        <f t="array" ref="AF462">MMULT('coëfficients techniques importé'!$B32:$AL32,'matrice coefficient technqiue'!BW$11:BW$47)</f>
        <v>0</v>
      </c>
      <c r="AG462" cm="1">
        <f t="array" ref="AG462">MMULT('coëfficients techniques importé'!$B32:$AL32,'matrice coefficient technqiue'!BX$11:BX$47)</f>
        <v>0</v>
      </c>
      <c r="AH462" cm="1">
        <f t="array" ref="AH462">MMULT('coëfficients techniques importé'!$B32:$AL32,'matrice coefficient technqiue'!BY$11:BY$47)</f>
        <v>0</v>
      </c>
      <c r="AI462" cm="1">
        <f t="array" ref="AI462">MMULT('coëfficients techniques importé'!$B32:$AL32,'matrice coefficient technqiue'!BZ$11:BZ$47)</f>
        <v>0</v>
      </c>
      <c r="AJ462" cm="1">
        <f t="array" ref="AJ462">MMULT('coëfficients techniques importé'!$B32:$AL32,'matrice coefficient technqiue'!CA$11:CA$47)</f>
        <v>0</v>
      </c>
      <c r="AK462" cm="1">
        <f t="array" ref="AK462">MMULT('coëfficients techniques importé'!$B32:$AL32,'matrice coefficient technqiue'!CB$11:CB$47)</f>
        <v>0</v>
      </c>
      <c r="AL462" cm="1">
        <f t="array" ref="AL462">MMULT('coëfficients techniques importé'!$B32:$AL32,'matrice coefficient technqiue'!CC$11:CC$47)</f>
        <v>0</v>
      </c>
    </row>
    <row r="463" spans="1:38">
      <c r="A463" s="13" t="s">
        <v>39</v>
      </c>
      <c r="B463" cm="1">
        <f t="array" ref="B463">MMULT('coëfficients techniques importé'!$B33:$AL33,'matrice coefficient technqiue'!AS$11:AS$47)</f>
        <v>0</v>
      </c>
      <c r="C463" cm="1">
        <f t="array" ref="C463">MMULT('coëfficients techniques importé'!$B33:$AL33,'matrice coefficient technqiue'!AT$11:AT$47)</f>
        <v>0</v>
      </c>
      <c r="D463" cm="1">
        <f t="array" ref="D463">MMULT('coëfficients techniques importé'!$B33:$AL33,'matrice coefficient technqiue'!AU$11:AU$47)</f>
        <v>0</v>
      </c>
      <c r="E463" cm="1">
        <f t="array" ref="E463">MMULT('coëfficients techniques importé'!$B33:$AL33,'matrice coefficient technqiue'!AV$11:AV$47)</f>
        <v>0</v>
      </c>
      <c r="F463" cm="1">
        <f t="array" ref="F463">MMULT('coëfficients techniques importé'!$B33:$AL33,'matrice coefficient technqiue'!AW$11:AW$47)</f>
        <v>0</v>
      </c>
      <c r="G463" cm="1">
        <f t="array" ref="G463">MMULT('coëfficients techniques importé'!$B33:$AL33,'matrice coefficient technqiue'!AX$11:AX$47)</f>
        <v>0</v>
      </c>
      <c r="H463" cm="1">
        <f t="array" ref="H463">MMULT('coëfficients techniques importé'!$B33:$AL33,'matrice coefficient technqiue'!AY$11:AY$47)</f>
        <v>0</v>
      </c>
      <c r="I463" cm="1">
        <f t="array" ref="I463">MMULT('coëfficients techniques importé'!$B33:$AL33,'matrice coefficient technqiue'!AZ$11:AZ$47)</f>
        <v>0</v>
      </c>
      <c r="J463" cm="1">
        <f t="array" ref="J463">MMULT('coëfficients techniques importé'!$B33:$AL33,'matrice coefficient technqiue'!BA$11:BA$47)</f>
        <v>0</v>
      </c>
      <c r="K463" cm="1">
        <f t="array" ref="K463">MMULT('coëfficients techniques importé'!$B33:$AL33,'matrice coefficient technqiue'!BB$11:BB$47)</f>
        <v>0</v>
      </c>
      <c r="L463" cm="1">
        <f t="array" ref="L463">MMULT('coëfficients techniques importé'!$B33:$AL33,'matrice coefficient technqiue'!BC$11:BC$47)</f>
        <v>0</v>
      </c>
      <c r="M463" cm="1">
        <f t="array" ref="M463">MMULT('coëfficients techniques importé'!$B33:$AL33,'matrice coefficient technqiue'!BD$11:BD$47)</f>
        <v>0</v>
      </c>
      <c r="N463" cm="1">
        <f t="array" ref="N463">MMULT('coëfficients techniques importé'!$B33:$AL33,'matrice coefficient technqiue'!BE$11:BE$47)</f>
        <v>0</v>
      </c>
      <c r="O463" cm="1">
        <f t="array" ref="O463">MMULT('coëfficients techniques importé'!$B33:$AL33,'matrice coefficient technqiue'!BF$11:BF$47)</f>
        <v>0</v>
      </c>
      <c r="P463" cm="1">
        <f t="array" ref="P463">MMULT('coëfficients techniques importé'!$B33:$AL33,'matrice coefficient technqiue'!BG$11:BG$47)</f>
        <v>0</v>
      </c>
      <c r="Q463" cm="1">
        <f t="array" ref="Q463">MMULT('coëfficients techniques importé'!$B33:$AL33,'matrice coefficient technqiue'!BH$11:BH$47)</f>
        <v>0</v>
      </c>
      <c r="R463" cm="1">
        <f t="array" ref="R463">MMULT('coëfficients techniques importé'!$B33:$AL33,'matrice coefficient technqiue'!BI$11:BI$47)</f>
        <v>0</v>
      </c>
      <c r="S463" cm="1">
        <f t="array" ref="S463">MMULT('coëfficients techniques importé'!$B33:$AL33,'matrice coefficient technqiue'!BJ$11:BJ$47)</f>
        <v>0</v>
      </c>
      <c r="T463" cm="1">
        <f t="array" ref="T463">MMULT('coëfficients techniques importé'!$B33:$AL33,'matrice coefficient technqiue'!BK$11:BK$47)</f>
        <v>0</v>
      </c>
      <c r="U463" cm="1">
        <f t="array" ref="U463">MMULT('coëfficients techniques importé'!$B33:$AL33,'matrice coefficient technqiue'!BL$11:BL$47)</f>
        <v>0</v>
      </c>
      <c r="V463" cm="1">
        <f t="array" ref="V463">MMULT('coëfficients techniques importé'!$B33:$AL33,'matrice coefficient technqiue'!BM$11:BM$47)</f>
        <v>0</v>
      </c>
      <c r="W463" cm="1">
        <f t="array" ref="W463">MMULT('coëfficients techniques importé'!$B33:$AL33,'matrice coefficient technqiue'!BN$11:BN$47)</f>
        <v>0</v>
      </c>
      <c r="X463" cm="1">
        <f t="array" ref="X463">MMULT('coëfficients techniques importé'!$B33:$AL33,'matrice coefficient technqiue'!BO$11:BO$47)</f>
        <v>0</v>
      </c>
      <c r="Y463" cm="1">
        <f t="array" ref="Y463">MMULT('coëfficients techniques importé'!$B33:$AL33,'matrice coefficient technqiue'!BP$11:BP$47)</f>
        <v>0</v>
      </c>
      <c r="Z463" cm="1">
        <f t="array" ref="Z463">MMULT('coëfficients techniques importé'!$B33:$AL33,'matrice coefficient technqiue'!BQ$11:BQ$47)</f>
        <v>0</v>
      </c>
      <c r="AA463" cm="1">
        <f t="array" ref="AA463">MMULT('coëfficients techniques importé'!$B33:$AL33,'matrice coefficient technqiue'!BR$11:BR$47)</f>
        <v>0</v>
      </c>
      <c r="AB463" cm="1">
        <f t="array" ref="AB463">MMULT('coëfficients techniques importé'!$B33:$AL33,'matrice coefficient technqiue'!BS$11:BS$47)</f>
        <v>0</v>
      </c>
      <c r="AC463" cm="1">
        <f t="array" ref="AC463">MMULT('coëfficients techniques importé'!$B33:$AL33,'matrice coefficient technqiue'!BT$11:BT$47)</f>
        <v>0</v>
      </c>
      <c r="AD463" cm="1">
        <f t="array" ref="AD463">MMULT('coëfficients techniques importé'!$B33:$AL33,'matrice coefficient technqiue'!BU$11:BU$47)</f>
        <v>0</v>
      </c>
      <c r="AE463" cm="1">
        <f t="array" ref="AE463">MMULT('coëfficients techniques importé'!$B33:$AL33,'matrice coefficient technqiue'!BV$11:BV$47)</f>
        <v>0</v>
      </c>
      <c r="AF463" cm="1">
        <f t="array" ref="AF463">MMULT('coëfficients techniques importé'!$B33:$AL33,'matrice coefficient technqiue'!BW$11:BW$47)</f>
        <v>0</v>
      </c>
      <c r="AG463" cm="1">
        <f t="array" ref="AG463">MMULT('coëfficients techniques importé'!$B33:$AL33,'matrice coefficient technqiue'!BX$11:BX$47)</f>
        <v>0</v>
      </c>
      <c r="AH463" cm="1">
        <f t="array" ref="AH463">MMULT('coëfficients techniques importé'!$B33:$AL33,'matrice coefficient technqiue'!BY$11:BY$47)</f>
        <v>0</v>
      </c>
      <c r="AI463" cm="1">
        <f t="array" ref="AI463">MMULT('coëfficients techniques importé'!$B33:$AL33,'matrice coefficient technqiue'!BZ$11:BZ$47)</f>
        <v>0</v>
      </c>
      <c r="AJ463" cm="1">
        <f t="array" ref="AJ463">MMULT('coëfficients techniques importé'!$B33:$AL33,'matrice coefficient technqiue'!CA$11:CA$47)</f>
        <v>0</v>
      </c>
      <c r="AK463" cm="1">
        <f t="array" ref="AK463">MMULT('coëfficients techniques importé'!$B33:$AL33,'matrice coefficient technqiue'!CB$11:CB$47)</f>
        <v>0</v>
      </c>
      <c r="AL463" cm="1">
        <f t="array" ref="AL463">MMULT('coëfficients techniques importé'!$B33:$AL33,'matrice coefficient technqiue'!CC$11:CC$47)</f>
        <v>0</v>
      </c>
    </row>
    <row r="464" spans="1:38">
      <c r="A464" s="13" t="s">
        <v>40</v>
      </c>
      <c r="B464" cm="1">
        <f t="array" ref="B464">MMULT('coëfficients techniques importé'!$B34:$AL34,'matrice coefficient technqiue'!AS$11:AS$47)</f>
        <v>1.6586508181384117E-6</v>
      </c>
      <c r="C464" cm="1">
        <f t="array" ref="C464">MMULT('coëfficients techniques importé'!$B34:$AL34,'matrice coefficient technqiue'!AT$11:AT$47)</f>
        <v>2.8442911581208186E-6</v>
      </c>
      <c r="D464" cm="1">
        <f t="array" ref="D464">MMULT('coëfficients techniques importé'!$B34:$AL34,'matrice coefficient technqiue'!AU$11:AU$47)</f>
        <v>2.7796440398739887E-6</v>
      </c>
      <c r="E464" cm="1">
        <f t="array" ref="E464">MMULT('coëfficients techniques importé'!$B34:$AL34,'matrice coefficient technqiue'!AV$11:AV$47)</f>
        <v>2.6264544131988464E-6</v>
      </c>
      <c r="F464" cm="1">
        <f t="array" ref="F464">MMULT('coëfficients techniques importé'!$B34:$AL34,'matrice coefficient technqiue'!AW$11:AW$47)</f>
        <v>2.7564821341968064E-6</v>
      </c>
      <c r="G464" cm="1">
        <f t="array" ref="G464">MMULT('coëfficients techniques importé'!$B34:$AL34,'matrice coefficient technqiue'!AX$11:AX$47)</f>
        <v>1.9109719828704689E-6</v>
      </c>
      <c r="H464" cm="1">
        <f t="array" ref="H464">MMULT('coëfficients techniques importé'!$B34:$AL34,'matrice coefficient technqiue'!AY$11:AY$47)</f>
        <v>2.5439899596169824E-6</v>
      </c>
      <c r="I464" cm="1">
        <f t="array" ref="I464">MMULT('coëfficients techniques importé'!$B34:$AL34,'matrice coefficient technqiue'!AZ$11:AZ$47)</f>
        <v>2.1196102236917755E-6</v>
      </c>
      <c r="J464" cm="1">
        <f t="array" ref="J464">MMULT('coëfficients techniques importé'!$B34:$AL34,'matrice coefficient technqiue'!BA$11:BA$47)</f>
        <v>2.6007917699781586E-6</v>
      </c>
      <c r="K464" cm="1">
        <f t="array" ref="K464">MMULT('coëfficients techniques importé'!$B34:$AL34,'matrice coefficient technqiue'!BB$11:BB$47)</f>
        <v>2.9881243581809303E-6</v>
      </c>
      <c r="L464" cm="1">
        <f t="array" ref="L464">MMULT('coëfficients techniques importé'!$B34:$AL34,'matrice coefficient technqiue'!BC$11:BC$47)</f>
        <v>1.8333022772568191E-6</v>
      </c>
      <c r="M464" cm="1">
        <f t="array" ref="M464">MMULT('coëfficients techniques importé'!$B34:$AL34,'matrice coefficient technqiue'!BD$11:BD$47)</f>
        <v>2.32615671272688E-6</v>
      </c>
      <c r="N464" cm="1">
        <f t="array" ref="N464">MMULT('coëfficients techniques importé'!$B34:$AL34,'matrice coefficient technqiue'!BE$11:BE$47)</f>
        <v>2.6809904832960331E-6</v>
      </c>
      <c r="O464" cm="1">
        <f t="array" ref="O464">MMULT('coëfficients techniques importé'!$B34:$AL34,'matrice coefficient technqiue'!BF$11:BF$47)</f>
        <v>2.1775382126238148E-6</v>
      </c>
      <c r="P464" cm="1">
        <f t="array" ref="P464">MMULT('coëfficients techniques importé'!$B34:$AL34,'matrice coefficient technqiue'!BG$11:BG$47)</f>
        <v>2.0997433027125111E-6</v>
      </c>
      <c r="Q464" cm="1">
        <f t="array" ref="Q464">MMULT('coëfficients techniques importé'!$B34:$AL34,'matrice coefficient technqiue'!BH$11:BH$47)</f>
        <v>2.4162491869761836E-6</v>
      </c>
      <c r="R464" cm="1">
        <f t="array" ref="R464">MMULT('coëfficients techniques importé'!$B34:$AL34,'matrice coefficient technqiue'!BI$11:BI$47)</f>
        <v>3.5417674115740192E-6</v>
      </c>
      <c r="S464" cm="1">
        <f t="array" ref="S464">MMULT('coëfficients techniques importé'!$B34:$AL34,'matrice coefficient technqiue'!BJ$11:BJ$47)</f>
        <v>3.1896437776564042E-6</v>
      </c>
      <c r="T464" cm="1">
        <f t="array" ref="T464">MMULT('coëfficients techniques importé'!$B34:$AL34,'matrice coefficient technqiue'!BK$11:BK$47)</f>
        <v>3.2186529791200195E-6</v>
      </c>
      <c r="U464" cm="1">
        <f t="array" ref="U464">MMULT('coëfficients techniques importé'!$B34:$AL34,'matrice coefficient technqiue'!BL$11:BL$47)</f>
        <v>3.72117410977044E-6</v>
      </c>
      <c r="V464" cm="1">
        <f t="array" ref="V464">MMULT('coëfficients techniques importé'!$B34:$AL34,'matrice coefficient technqiue'!BM$11:BM$47)</f>
        <v>3.0147709996203795E-6</v>
      </c>
      <c r="W464" cm="1">
        <f t="array" ref="W464">MMULT('coëfficients techniques importé'!$B34:$AL34,'matrice coefficient technqiue'!BN$11:BN$47)</f>
        <v>2.8340020118141169E-6</v>
      </c>
      <c r="X464" cm="1">
        <f t="array" ref="X464">MMULT('coëfficients techniques importé'!$B34:$AL34,'matrice coefficient technqiue'!BO$11:BO$47)</f>
        <v>3.8140824256279222E-6</v>
      </c>
      <c r="Y464" cm="1">
        <f t="array" ref="Y464">MMULT('coëfficients techniques importé'!$B34:$AL34,'matrice coefficient technqiue'!BP$11:BP$47)</f>
        <v>2.8114363188748306E-6</v>
      </c>
      <c r="Z464" cm="1">
        <f t="array" ref="Z464">MMULT('coëfficients techniques importé'!$B34:$AL34,'matrice coefficient technqiue'!BQ$11:BQ$47)</f>
        <v>6.6381137465643405E-6</v>
      </c>
      <c r="AA464" cm="1">
        <f t="array" ref="AA464">MMULT('coëfficients techniques importé'!$B34:$AL34,'matrice coefficient technqiue'!BR$11:BR$47)</f>
        <v>1.270349958685239E-6</v>
      </c>
      <c r="AB464" cm="1">
        <f t="array" ref="AB464">MMULT('coëfficients techniques importé'!$B34:$AL34,'matrice coefficient technqiue'!BS$11:BS$47)</f>
        <v>2.9799514295004221E-6</v>
      </c>
      <c r="AC464" cm="1">
        <f t="array" ref="AC464">MMULT('coëfficients techniques importé'!$B34:$AL34,'matrice coefficient technqiue'!BT$11:BT$47)</f>
        <v>3.54613417562044E-6</v>
      </c>
      <c r="AD464" cm="1">
        <f t="array" ref="AD464">MMULT('coëfficients techniques importé'!$B34:$AL34,'matrice coefficient technqiue'!BU$11:BU$47)</f>
        <v>4.3034716671761543E-6</v>
      </c>
      <c r="AE464" cm="1">
        <f t="array" ref="AE464">MMULT('coëfficients techniques importé'!$B34:$AL34,'matrice coefficient technqiue'!BV$11:BV$47)</f>
        <v>3.5425516457220198E-6</v>
      </c>
      <c r="AF464" cm="1">
        <f t="array" ref="AF464">MMULT('coëfficients techniques importé'!$B34:$AL34,'matrice coefficient technqiue'!BW$11:BW$47)</f>
        <v>1.9543455165799453E-6</v>
      </c>
      <c r="AG464" cm="1">
        <f t="array" ref="AG464">MMULT('coëfficients techniques importé'!$B34:$AL34,'matrice coefficient technqiue'!BX$11:BX$47)</f>
        <v>1.185031890567882E-6</v>
      </c>
      <c r="AH464" cm="1">
        <f t="array" ref="AH464">MMULT('coëfficients techniques importé'!$B34:$AL34,'matrice coefficient technqiue'!BY$11:BY$47)</f>
        <v>1.1331498484532822E-5</v>
      </c>
      <c r="AI464" cm="1">
        <f t="array" ref="AI464">MMULT('coëfficients techniques importé'!$B34:$AL34,'matrice coefficient technqiue'!BZ$11:BZ$47)</f>
        <v>2.3624840403375527E-6</v>
      </c>
      <c r="AJ464" cm="1">
        <f t="array" ref="AJ464">MMULT('coëfficients techniques importé'!$B34:$AL34,'matrice coefficient technqiue'!CA$11:CA$47)</f>
        <v>2.6690154840052864E-6</v>
      </c>
      <c r="AK464" cm="1">
        <f t="array" ref="AK464">MMULT('coëfficients techniques importé'!$B34:$AL34,'matrice coefficient technqiue'!CB$11:CB$47)</f>
        <v>2.3975889523991286E-6</v>
      </c>
      <c r="AL464" cm="1">
        <f t="array" ref="AL464">MMULT('coëfficients techniques importé'!$B34:$AL34,'matrice coefficient technqiue'!CC$11:CC$47)</f>
        <v>0</v>
      </c>
    </row>
    <row r="465" spans="1:38">
      <c r="A465" s="13" t="s">
        <v>41</v>
      </c>
      <c r="B465" cm="1">
        <f t="array" ref="B465">MMULT('coëfficients techniques importé'!$B35:$AL35,'matrice coefficient technqiue'!AS$11:AS$47)</f>
        <v>0</v>
      </c>
      <c r="C465" cm="1">
        <f t="array" ref="C465">MMULT('coëfficients techniques importé'!$B35:$AL35,'matrice coefficient technqiue'!AT$11:AT$47)</f>
        <v>0</v>
      </c>
      <c r="D465" cm="1">
        <f t="array" ref="D465">MMULT('coëfficients techniques importé'!$B35:$AL35,'matrice coefficient technqiue'!AU$11:AU$47)</f>
        <v>0</v>
      </c>
      <c r="E465" cm="1">
        <f t="array" ref="E465">MMULT('coëfficients techniques importé'!$B35:$AL35,'matrice coefficient technqiue'!AV$11:AV$47)</f>
        <v>0</v>
      </c>
      <c r="F465" cm="1">
        <f t="array" ref="F465">MMULT('coëfficients techniques importé'!$B35:$AL35,'matrice coefficient technqiue'!AW$11:AW$47)</f>
        <v>0</v>
      </c>
      <c r="G465" cm="1">
        <f t="array" ref="G465">MMULT('coëfficients techniques importé'!$B35:$AL35,'matrice coefficient technqiue'!AX$11:AX$47)</f>
        <v>0</v>
      </c>
      <c r="H465" cm="1">
        <f t="array" ref="H465">MMULT('coëfficients techniques importé'!$B35:$AL35,'matrice coefficient technqiue'!AY$11:AY$47)</f>
        <v>0</v>
      </c>
      <c r="I465" cm="1">
        <f t="array" ref="I465">MMULT('coëfficients techniques importé'!$B35:$AL35,'matrice coefficient technqiue'!AZ$11:AZ$47)</f>
        <v>0</v>
      </c>
      <c r="J465" cm="1">
        <f t="array" ref="J465">MMULT('coëfficients techniques importé'!$B35:$AL35,'matrice coefficient technqiue'!BA$11:BA$47)</f>
        <v>0</v>
      </c>
      <c r="K465" cm="1">
        <f t="array" ref="K465">MMULT('coëfficients techniques importé'!$B35:$AL35,'matrice coefficient technqiue'!BB$11:BB$47)</f>
        <v>0</v>
      </c>
      <c r="L465" cm="1">
        <f t="array" ref="L465">MMULT('coëfficients techniques importé'!$B35:$AL35,'matrice coefficient technqiue'!BC$11:BC$47)</f>
        <v>0</v>
      </c>
      <c r="M465" cm="1">
        <f t="array" ref="M465">MMULT('coëfficients techniques importé'!$B35:$AL35,'matrice coefficient technqiue'!BD$11:BD$47)</f>
        <v>0</v>
      </c>
      <c r="N465" cm="1">
        <f t="array" ref="N465">MMULT('coëfficients techniques importé'!$B35:$AL35,'matrice coefficient technqiue'!BE$11:BE$47)</f>
        <v>0</v>
      </c>
      <c r="O465" cm="1">
        <f t="array" ref="O465">MMULT('coëfficients techniques importé'!$B35:$AL35,'matrice coefficient technqiue'!BF$11:BF$47)</f>
        <v>0</v>
      </c>
      <c r="P465" cm="1">
        <f t="array" ref="P465">MMULT('coëfficients techniques importé'!$B35:$AL35,'matrice coefficient technqiue'!BG$11:BG$47)</f>
        <v>0</v>
      </c>
      <c r="Q465" cm="1">
        <f t="array" ref="Q465">MMULT('coëfficients techniques importé'!$B35:$AL35,'matrice coefficient technqiue'!BH$11:BH$47)</f>
        <v>0</v>
      </c>
      <c r="R465" cm="1">
        <f t="array" ref="R465">MMULT('coëfficients techniques importé'!$B35:$AL35,'matrice coefficient technqiue'!BI$11:BI$47)</f>
        <v>0</v>
      </c>
      <c r="S465" cm="1">
        <f t="array" ref="S465">MMULT('coëfficients techniques importé'!$B35:$AL35,'matrice coefficient technqiue'!BJ$11:BJ$47)</f>
        <v>0</v>
      </c>
      <c r="T465" cm="1">
        <f t="array" ref="T465">MMULT('coëfficients techniques importé'!$B35:$AL35,'matrice coefficient technqiue'!BK$11:BK$47)</f>
        <v>0</v>
      </c>
      <c r="U465" cm="1">
        <f t="array" ref="U465">MMULT('coëfficients techniques importé'!$B35:$AL35,'matrice coefficient technqiue'!BL$11:BL$47)</f>
        <v>0</v>
      </c>
      <c r="V465" cm="1">
        <f t="array" ref="V465">MMULT('coëfficients techniques importé'!$B35:$AL35,'matrice coefficient technqiue'!BM$11:BM$47)</f>
        <v>0</v>
      </c>
      <c r="W465" cm="1">
        <f t="array" ref="W465">MMULT('coëfficients techniques importé'!$B35:$AL35,'matrice coefficient technqiue'!BN$11:BN$47)</f>
        <v>0</v>
      </c>
      <c r="X465" cm="1">
        <f t="array" ref="X465">MMULT('coëfficients techniques importé'!$B35:$AL35,'matrice coefficient technqiue'!BO$11:BO$47)</f>
        <v>0</v>
      </c>
      <c r="Y465" cm="1">
        <f t="array" ref="Y465">MMULT('coëfficients techniques importé'!$B35:$AL35,'matrice coefficient technqiue'!BP$11:BP$47)</f>
        <v>0</v>
      </c>
      <c r="Z465" cm="1">
        <f t="array" ref="Z465">MMULT('coëfficients techniques importé'!$B35:$AL35,'matrice coefficient technqiue'!BQ$11:BQ$47)</f>
        <v>0</v>
      </c>
      <c r="AA465" cm="1">
        <f t="array" ref="AA465">MMULT('coëfficients techniques importé'!$B35:$AL35,'matrice coefficient technqiue'!BR$11:BR$47)</f>
        <v>0</v>
      </c>
      <c r="AB465" cm="1">
        <f t="array" ref="AB465">MMULT('coëfficients techniques importé'!$B35:$AL35,'matrice coefficient technqiue'!BS$11:BS$47)</f>
        <v>0</v>
      </c>
      <c r="AC465" cm="1">
        <f t="array" ref="AC465">MMULT('coëfficients techniques importé'!$B35:$AL35,'matrice coefficient technqiue'!BT$11:BT$47)</f>
        <v>0</v>
      </c>
      <c r="AD465" cm="1">
        <f t="array" ref="AD465">MMULT('coëfficients techniques importé'!$B35:$AL35,'matrice coefficient technqiue'!BU$11:BU$47)</f>
        <v>0</v>
      </c>
      <c r="AE465" cm="1">
        <f t="array" ref="AE465">MMULT('coëfficients techniques importé'!$B35:$AL35,'matrice coefficient technqiue'!BV$11:BV$47)</f>
        <v>0</v>
      </c>
      <c r="AF465" cm="1">
        <f t="array" ref="AF465">MMULT('coëfficients techniques importé'!$B35:$AL35,'matrice coefficient technqiue'!BW$11:BW$47)</f>
        <v>0</v>
      </c>
      <c r="AG465" cm="1">
        <f t="array" ref="AG465">MMULT('coëfficients techniques importé'!$B35:$AL35,'matrice coefficient technqiue'!BX$11:BX$47)</f>
        <v>0</v>
      </c>
      <c r="AH465" cm="1">
        <f t="array" ref="AH465">MMULT('coëfficients techniques importé'!$B35:$AL35,'matrice coefficient technqiue'!BY$11:BY$47)</f>
        <v>0</v>
      </c>
      <c r="AI465" cm="1">
        <f t="array" ref="AI465">MMULT('coëfficients techniques importé'!$B35:$AL35,'matrice coefficient technqiue'!BZ$11:BZ$47)</f>
        <v>0</v>
      </c>
      <c r="AJ465" cm="1">
        <f t="array" ref="AJ465">MMULT('coëfficients techniques importé'!$B35:$AL35,'matrice coefficient technqiue'!CA$11:CA$47)</f>
        <v>0</v>
      </c>
      <c r="AK465" cm="1">
        <f t="array" ref="AK465">MMULT('coëfficients techniques importé'!$B35:$AL35,'matrice coefficient technqiue'!CB$11:CB$47)</f>
        <v>0</v>
      </c>
      <c r="AL465" cm="1">
        <f t="array" ref="AL465">MMULT('coëfficients techniques importé'!$B35:$AL35,'matrice coefficient technqiue'!CC$11:CC$47)</f>
        <v>0</v>
      </c>
    </row>
    <row r="466" spans="1:38">
      <c r="A466" s="13" t="s">
        <v>42</v>
      </c>
      <c r="B466" cm="1">
        <f t="array" ref="B466">MMULT('coëfficients techniques importé'!$B36:$AL36,'matrice coefficient technqiue'!AS$11:AS$47)</f>
        <v>4.1066048571808753E-6</v>
      </c>
      <c r="C466" cm="1">
        <f t="array" ref="C466">MMULT('coëfficients techniques importé'!$B36:$AL36,'matrice coefficient technqiue'!AT$11:AT$47)</f>
        <v>8.5468953111635103E-6</v>
      </c>
      <c r="D466" cm="1">
        <f t="array" ref="D466">MMULT('coëfficients techniques importé'!$B36:$AL36,'matrice coefficient technqiue'!AU$11:AU$47)</f>
        <v>1.2771311161267905E-5</v>
      </c>
      <c r="E466" cm="1">
        <f t="array" ref="E466">MMULT('coëfficients techniques importé'!$B36:$AL36,'matrice coefficient technqiue'!AV$11:AV$47)</f>
        <v>1.0946551039554647E-5</v>
      </c>
      <c r="F466" cm="1">
        <f t="array" ref="F466">MMULT('coëfficients techniques importé'!$B36:$AL36,'matrice coefficient technqiue'!AW$11:AW$47)</f>
        <v>1.3382769556129277E-5</v>
      </c>
      <c r="G466" cm="1">
        <f t="array" ref="G466">MMULT('coëfficients techniques importé'!$B36:$AL36,'matrice coefficient technqiue'!AX$11:AX$47)</f>
        <v>9.9535428836577663E-6</v>
      </c>
      <c r="H466" cm="1">
        <f t="array" ref="H466">MMULT('coëfficients techniques importé'!$B36:$AL36,'matrice coefficient technqiue'!AY$11:AY$47)</f>
        <v>1.2675861286625021E-5</v>
      </c>
      <c r="I466" cm="1">
        <f t="array" ref="I466">MMULT('coëfficients techniques importé'!$B36:$AL36,'matrice coefficient technqiue'!AZ$11:AZ$47)</f>
        <v>1.7795735321973831E-5</v>
      </c>
      <c r="J466" cm="1">
        <f t="array" ref="J466">MMULT('coëfficients techniques importé'!$B36:$AL36,'matrice coefficient technqiue'!BA$11:BA$47)</f>
        <v>1.3303973429188082E-5</v>
      </c>
      <c r="K466" cm="1">
        <f t="array" ref="K466">MMULT('coëfficients techniques importé'!$B36:$AL36,'matrice coefficient technqiue'!BB$11:BB$47)</f>
        <v>1.4040016762009333E-5</v>
      </c>
      <c r="L466" cm="1">
        <f t="array" ref="L466">MMULT('coëfficients techniques importé'!$B36:$AL36,'matrice coefficient technqiue'!BC$11:BC$47)</f>
        <v>9.3798669968154741E-6</v>
      </c>
      <c r="M466" cm="1">
        <f t="array" ref="M466">MMULT('coëfficients techniques importé'!$B36:$AL36,'matrice coefficient technqiue'!BD$11:BD$47)</f>
        <v>1.1255238445188719E-5</v>
      </c>
      <c r="N466" cm="1">
        <f t="array" ref="N466">MMULT('coëfficients techniques importé'!$B36:$AL36,'matrice coefficient technqiue'!BE$11:BE$47)</f>
        <v>1.2736865007759358E-5</v>
      </c>
      <c r="O466" cm="1">
        <f t="array" ref="O466">MMULT('coëfficients techniques importé'!$B36:$AL36,'matrice coefficient technqiue'!BF$11:BF$47)</f>
        <v>1.0633372518662489E-5</v>
      </c>
      <c r="P466" cm="1">
        <f t="array" ref="P466">MMULT('coëfficients techniques importé'!$B36:$AL36,'matrice coefficient technqiue'!BG$11:BG$47)</f>
        <v>1.0298438538651294E-5</v>
      </c>
      <c r="Q466" cm="1">
        <f t="array" ref="Q466">MMULT('coëfficients techniques importé'!$B36:$AL36,'matrice coefficient technqiue'!BH$11:BH$47)</f>
        <v>9.329498798717826E-6</v>
      </c>
      <c r="R466" cm="1">
        <f t="array" ref="R466">MMULT('coëfficients techniques importé'!$B36:$AL36,'matrice coefficient technqiue'!BI$11:BI$47)</f>
        <v>2.1731366602597227E-5</v>
      </c>
      <c r="S466" cm="1">
        <f t="array" ref="S466">MMULT('coëfficients techniques importé'!$B36:$AL36,'matrice coefficient technqiue'!BJ$11:BJ$47)</f>
        <v>9.8847321338421659E-6</v>
      </c>
      <c r="T466" cm="1">
        <f t="array" ref="T466">MMULT('coëfficients techniques importé'!$B36:$AL36,'matrice coefficient technqiue'!BK$11:BK$47)</f>
        <v>2.822569770039159E-5</v>
      </c>
      <c r="U466" cm="1">
        <f t="array" ref="U466">MMULT('coëfficients techniques importé'!$B36:$AL36,'matrice coefficient technqiue'!BL$11:BL$47)</f>
        <v>1.7647684122425639E-5</v>
      </c>
      <c r="V466" cm="1">
        <f t="array" ref="V466">MMULT('coëfficients techniques importé'!$B36:$AL36,'matrice coefficient technqiue'!BM$11:BM$47)</f>
        <v>2.5838358165811804E-5</v>
      </c>
      <c r="W466" cm="1">
        <f t="array" ref="W466">MMULT('coëfficients techniques importé'!$B36:$AL36,'matrice coefficient technqiue'!BN$11:BN$47)</f>
        <v>1.9879179114950899E-5</v>
      </c>
      <c r="X466" cm="1">
        <f t="array" ref="X466">MMULT('coëfficients techniques importé'!$B36:$AL36,'matrice coefficient technqiue'!BO$11:BO$47)</f>
        <v>1.7924376898796369E-5</v>
      </c>
      <c r="Y466" cm="1">
        <f t="array" ref="Y466">MMULT('coëfficients techniques importé'!$B36:$AL36,'matrice coefficient technqiue'!BP$11:BP$47)</f>
        <v>2.1554842359348477E-5</v>
      </c>
      <c r="Z466" cm="1">
        <f t="array" ref="Z466">MMULT('coëfficients techniques importé'!$B36:$AL36,'matrice coefficient technqiue'!BQ$11:BQ$47)</f>
        <v>1.3097093495102655E-5</v>
      </c>
      <c r="AA466" cm="1">
        <f t="array" ref="AA466">MMULT('coëfficients techniques importé'!$B36:$AL36,'matrice coefficient technqiue'!BR$11:BR$47)</f>
        <v>5.5814308189116516E-6</v>
      </c>
      <c r="AB466" cm="1">
        <f t="array" ref="AB466">MMULT('coëfficients techniques importé'!$B36:$AL36,'matrice coefficient technqiue'!BS$11:BS$47)</f>
        <v>2.3689099800532845E-5</v>
      </c>
      <c r="AC466" cm="1">
        <f t="array" ref="AC466">MMULT('coëfficients techniques importé'!$B36:$AL36,'matrice coefficient technqiue'!BT$11:BT$47)</f>
        <v>2.1614806513255625E-5</v>
      </c>
      <c r="AD466" cm="1">
        <f t="array" ref="AD466">MMULT('coëfficients techniques importé'!$B36:$AL36,'matrice coefficient technqiue'!BU$11:BU$47)</f>
        <v>4.4667790258640235E-5</v>
      </c>
      <c r="AE466" cm="1">
        <f t="array" ref="AE466">MMULT('coëfficients techniques importé'!$B36:$AL36,'matrice coefficient technqiue'!BV$11:BV$47)</f>
        <v>2.9593480504871429E-5</v>
      </c>
      <c r="AF466" cm="1">
        <f t="array" ref="AF466">MMULT('coëfficients techniques importé'!$B36:$AL36,'matrice coefficient technqiue'!BW$11:BW$47)</f>
        <v>1.3364777982481052E-5</v>
      </c>
      <c r="AG466" cm="1">
        <f t="array" ref="AG466">MMULT('coëfficients techniques importé'!$B36:$AL36,'matrice coefficient technqiue'!BX$11:BX$47)</f>
        <v>1.0966368705535075E-5</v>
      </c>
      <c r="AH466" cm="1">
        <f t="array" ref="AH466">MMULT('coëfficients techniques importé'!$B36:$AL36,'matrice coefficient technqiue'!BY$11:BY$47)</f>
        <v>7.5103314234947774E-6</v>
      </c>
      <c r="AI466" cm="1">
        <f t="array" ref="AI466">MMULT('coëfficients techniques importé'!$B36:$AL36,'matrice coefficient technqiue'!BZ$11:BZ$47)</f>
        <v>1.1050507739294982E-5</v>
      </c>
      <c r="AJ466" cm="1">
        <f t="array" ref="AJ466">MMULT('coëfficients techniques importé'!$B36:$AL36,'matrice coefficient technqiue'!CA$11:CA$47)</f>
        <v>1.6702129321453029E-4</v>
      </c>
      <c r="AK466" cm="1">
        <f t="array" ref="AK466">MMULT('coëfficients techniques importé'!$B36:$AL36,'matrice coefficient technqiue'!CB$11:CB$47)</f>
        <v>3.8866591212027932E-5</v>
      </c>
      <c r="AL466" cm="1">
        <f t="array" ref="AL466">MMULT('coëfficients techniques importé'!$B36:$AL36,'matrice coefficient technqiue'!CC$11:CC$47)</f>
        <v>0</v>
      </c>
    </row>
    <row r="467" spans="1:38">
      <c r="A467" s="13" t="s">
        <v>43</v>
      </c>
      <c r="B467" cm="1">
        <f t="array" ref="B467">MMULT('coëfficients techniques importé'!$B37:$AL37,'matrice coefficient technqiue'!AS$11:AS$47)</f>
        <v>4.2846253824841397E-5</v>
      </c>
      <c r="C467" cm="1">
        <f t="array" ref="C467">MMULT('coëfficients techniques importé'!$B37:$AL37,'matrice coefficient technqiue'!AT$11:AT$47)</f>
        <v>5.946338912313793E-5</v>
      </c>
      <c r="D467" cm="1">
        <f t="array" ref="D467">MMULT('coëfficients techniques importé'!$B37:$AL37,'matrice coefficient technqiue'!AU$11:AU$47)</f>
        <v>7.4874752114972761E-5</v>
      </c>
      <c r="E467" cm="1">
        <f t="array" ref="E467">MMULT('coëfficients techniques importé'!$B37:$AL37,'matrice coefficient technqiue'!AV$11:AV$47)</f>
        <v>5.6328896218879166E-5</v>
      </c>
      <c r="F467" cm="1">
        <f t="array" ref="F467">MMULT('coëfficients techniques importé'!$B37:$AL37,'matrice coefficient technqiue'!AW$11:AW$47)</f>
        <v>6.7123548148970361E-5</v>
      </c>
      <c r="G467" cm="1">
        <f t="array" ref="G467">MMULT('coëfficients techniques importé'!$B37:$AL37,'matrice coefficient technqiue'!AX$11:AX$47)</f>
        <v>5.2209494699882391E-5</v>
      </c>
      <c r="H467" cm="1">
        <f t="array" ref="H467">MMULT('coëfficients techniques importé'!$B37:$AL37,'matrice coefficient technqiue'!AY$11:AY$47)</f>
        <v>6.7062737365372621E-5</v>
      </c>
      <c r="I467" cm="1">
        <f t="array" ref="I467">MMULT('coëfficients techniques importé'!$B37:$AL37,'matrice coefficient technqiue'!AZ$11:AZ$47)</f>
        <v>5.6121040306487382E-5</v>
      </c>
      <c r="J467" cm="1">
        <f t="array" ref="J467">MMULT('coëfficients techniques importé'!$B37:$AL37,'matrice coefficient technqiue'!BA$11:BA$47)</f>
        <v>7.0075740955629544E-5</v>
      </c>
      <c r="K467" cm="1">
        <f t="array" ref="K467">MMULT('coëfficients techniques importé'!$B37:$AL37,'matrice coefficient technqiue'!BB$11:BB$47)</f>
        <v>6.4621901893028634E-5</v>
      </c>
      <c r="L467" cm="1">
        <f t="array" ref="L467">MMULT('coëfficients techniques importé'!$B37:$AL37,'matrice coefficient technqiue'!BC$11:BC$47)</f>
        <v>4.6392995434400828E-5</v>
      </c>
      <c r="M467" cm="1">
        <f t="array" ref="M467">MMULT('coëfficients techniques importé'!$B37:$AL37,'matrice coefficient technqiue'!BD$11:BD$47)</f>
        <v>6.0104356936312754E-5</v>
      </c>
      <c r="N467" cm="1">
        <f t="array" ref="N467">MMULT('coëfficients techniques importé'!$B37:$AL37,'matrice coefficient technqiue'!BE$11:BE$47)</f>
        <v>7.1291723109605511E-5</v>
      </c>
      <c r="O467" cm="1">
        <f t="array" ref="O467">MMULT('coëfficients techniques importé'!$B37:$AL37,'matrice coefficient technqiue'!BF$11:BF$47)</f>
        <v>6.3073137672773664E-5</v>
      </c>
      <c r="P467" cm="1">
        <f t="array" ref="P467">MMULT('coëfficients techniques importé'!$B37:$AL37,'matrice coefficient technqiue'!BG$11:BG$47)</f>
        <v>6.1207601615115647E-5</v>
      </c>
      <c r="Q467" cm="1">
        <f t="array" ref="Q467">MMULT('coëfficients techniques importé'!$B37:$AL37,'matrice coefficient technqiue'!BH$11:BH$47)</f>
        <v>1.1887523664520143E-4</v>
      </c>
      <c r="R467" cm="1">
        <f t="array" ref="R467">MMULT('coëfficients techniques importé'!$B37:$AL37,'matrice coefficient technqiue'!BI$11:BI$47)</f>
        <v>6.4177743012678475E-5</v>
      </c>
      <c r="S467" cm="1">
        <f t="array" ref="S467">MMULT('coëfficients techniques importé'!$B37:$AL37,'matrice coefficient technqiue'!BJ$11:BJ$47)</f>
        <v>8.1228883055615978E-5</v>
      </c>
      <c r="T467" cm="1">
        <f t="array" ref="T467">MMULT('coëfficients techniques importé'!$B37:$AL37,'matrice coefficient technqiue'!BK$11:BK$47)</f>
        <v>7.1983343606779536E-5</v>
      </c>
      <c r="U467" cm="1">
        <f t="array" ref="U467">MMULT('coëfficients techniques importé'!$B37:$AL37,'matrice coefficient technqiue'!BL$11:BL$47)</f>
        <v>8.610970551353652E-5</v>
      </c>
      <c r="V467" cm="1">
        <f t="array" ref="V467">MMULT('coëfficients techniques importé'!$B37:$AL37,'matrice coefficient technqiue'!BM$11:BM$47)</f>
        <v>5.8333414793230293E-5</v>
      </c>
      <c r="W467" cm="1">
        <f t="array" ref="W467">MMULT('coëfficients techniques importé'!$B37:$AL37,'matrice coefficient technqiue'!BN$11:BN$47)</f>
        <v>7.6627496991563609E-5</v>
      </c>
      <c r="X467" cm="1">
        <f t="array" ref="X467">MMULT('coëfficients techniques importé'!$B37:$AL37,'matrice coefficient technqiue'!BO$11:BO$47)</f>
        <v>8.7426126446398626E-5</v>
      </c>
      <c r="Y467" cm="1">
        <f t="array" ref="Y467">MMULT('coëfficients techniques importé'!$B37:$AL37,'matrice coefficient technqiue'!BP$11:BP$47)</f>
        <v>5.9139178735511171E-5</v>
      </c>
      <c r="Z467" cm="1">
        <f t="array" ref="Z467">MMULT('coëfficients techniques importé'!$B37:$AL37,'matrice coefficient technqiue'!BQ$11:BQ$47)</f>
        <v>5.4595684165235548E-5</v>
      </c>
      <c r="AA467" cm="1">
        <f t="array" ref="AA467">MMULT('coëfficients techniques importé'!$B37:$AL37,'matrice coefficient technqiue'!BR$11:BR$47)</f>
        <v>1.4970614746202674E-5</v>
      </c>
      <c r="AB467" cm="1">
        <f t="array" ref="AB467">MMULT('coëfficients techniques importé'!$B37:$AL37,'matrice coefficient technqiue'!BS$11:BS$47)</f>
        <v>6.5899493746821166E-5</v>
      </c>
      <c r="AC467" cm="1">
        <f t="array" ref="AC467">MMULT('coëfficients techniques importé'!$B37:$AL37,'matrice coefficient technqiue'!BT$11:BT$47)</f>
        <v>6.5032182352873656E-5</v>
      </c>
      <c r="AD467" cm="1">
        <f t="array" ref="AD467">MMULT('coëfficients techniques importé'!$B37:$AL37,'matrice coefficient technqiue'!BU$11:BU$47)</f>
        <v>1.0814929580459464E-4</v>
      </c>
      <c r="AE467" cm="1">
        <f t="array" ref="AE467">MMULT('coëfficients techniques importé'!$B37:$AL37,'matrice coefficient technqiue'!BV$11:BV$47)</f>
        <v>7.4425688134193324E-5</v>
      </c>
      <c r="AF467" cm="1">
        <f t="array" ref="AF467">MMULT('coëfficients techniques importé'!$B37:$AL37,'matrice coefficient technqiue'!BW$11:BW$47)</f>
        <v>3.3955328324376918E-5</v>
      </c>
      <c r="AG467" cm="1">
        <f t="array" ref="AG467">MMULT('coëfficients techniques importé'!$B37:$AL37,'matrice coefficient technqiue'!BX$11:BX$47)</f>
        <v>2.5405053375020663E-5</v>
      </c>
      <c r="AH467" cm="1">
        <f t="array" ref="AH467">MMULT('coëfficients techniques importé'!$B37:$AL37,'matrice coefficient technqiue'!BY$11:BY$47)</f>
        <v>2.3689389874141004E-5</v>
      </c>
      <c r="AI467" cm="1">
        <f t="array" ref="AI467">MMULT('coëfficients techniques importé'!$B37:$AL37,'matrice coefficient technqiue'!BZ$11:BZ$47)</f>
        <v>2.3524673095953947E-5</v>
      </c>
      <c r="AJ467" cm="1">
        <f t="array" ref="AJ467">MMULT('coëfficients techniques importé'!$B37:$AL37,'matrice coefficient technqiue'!CA$11:CA$47)</f>
        <v>5.5324790141623558E-5</v>
      </c>
      <c r="AK467" cm="1">
        <f t="array" ref="AK467">MMULT('coëfficients techniques importé'!$B37:$AL37,'matrice coefficient technqiue'!CB$11:CB$47)</f>
        <v>1.4616079702525284E-4</v>
      </c>
      <c r="AL467" cm="1">
        <f t="array" ref="AL467">MMULT('coëfficients techniques importé'!$B37:$AL37,'matrice coefficient technqiue'!CC$11:CC$47)</f>
        <v>0</v>
      </c>
    </row>
    <row r="468" spans="1:38">
      <c r="A468" s="13" t="s">
        <v>44</v>
      </c>
      <c r="B468" cm="1">
        <f t="array" ref="B468">MMULT('coëfficients techniques importé'!$B38:$AL38,'matrice coefficient technqiue'!AS$11:AS$47)</f>
        <v>0</v>
      </c>
      <c r="C468" cm="1">
        <f t="array" ref="C468">MMULT('coëfficients techniques importé'!$B38:$AL38,'matrice coefficient technqiue'!AT$11:AT$47)</f>
        <v>0</v>
      </c>
      <c r="D468" cm="1">
        <f t="array" ref="D468">MMULT('coëfficients techniques importé'!$B38:$AL38,'matrice coefficient technqiue'!AU$11:AU$47)</f>
        <v>0</v>
      </c>
      <c r="E468" cm="1">
        <f t="array" ref="E468">MMULT('coëfficients techniques importé'!$B38:$AL38,'matrice coefficient technqiue'!AV$11:AV$47)</f>
        <v>0</v>
      </c>
      <c r="F468" cm="1">
        <f t="array" ref="F468">MMULT('coëfficients techniques importé'!$B38:$AL38,'matrice coefficient technqiue'!AW$11:AW$47)</f>
        <v>0</v>
      </c>
      <c r="G468" cm="1">
        <f t="array" ref="G468">MMULT('coëfficients techniques importé'!$B38:$AL38,'matrice coefficient technqiue'!AX$11:AX$47)</f>
        <v>0</v>
      </c>
      <c r="H468" cm="1">
        <f t="array" ref="H468">MMULT('coëfficients techniques importé'!$B38:$AL38,'matrice coefficient technqiue'!AY$11:AY$47)</f>
        <v>0</v>
      </c>
      <c r="I468" cm="1">
        <f t="array" ref="I468">MMULT('coëfficients techniques importé'!$B38:$AL38,'matrice coefficient technqiue'!AZ$11:AZ$47)</f>
        <v>0</v>
      </c>
      <c r="J468" cm="1">
        <f t="array" ref="J468">MMULT('coëfficients techniques importé'!$B38:$AL38,'matrice coefficient technqiue'!BA$11:BA$47)</f>
        <v>0</v>
      </c>
      <c r="K468" cm="1">
        <f t="array" ref="K468">MMULT('coëfficients techniques importé'!$B38:$AL38,'matrice coefficient technqiue'!BB$11:BB$47)</f>
        <v>0</v>
      </c>
      <c r="L468" cm="1">
        <f t="array" ref="L468">MMULT('coëfficients techniques importé'!$B38:$AL38,'matrice coefficient technqiue'!BC$11:BC$47)</f>
        <v>0</v>
      </c>
      <c r="M468" cm="1">
        <f t="array" ref="M468">MMULT('coëfficients techniques importé'!$B38:$AL38,'matrice coefficient technqiue'!BD$11:BD$47)</f>
        <v>0</v>
      </c>
      <c r="N468" cm="1">
        <f t="array" ref="N468">MMULT('coëfficients techniques importé'!$B38:$AL38,'matrice coefficient technqiue'!BE$11:BE$47)</f>
        <v>0</v>
      </c>
      <c r="O468" cm="1">
        <f t="array" ref="O468">MMULT('coëfficients techniques importé'!$B38:$AL38,'matrice coefficient technqiue'!BF$11:BF$47)</f>
        <v>0</v>
      </c>
      <c r="P468" cm="1">
        <f t="array" ref="P468">MMULT('coëfficients techniques importé'!$B38:$AL38,'matrice coefficient technqiue'!BG$11:BG$47)</f>
        <v>0</v>
      </c>
      <c r="Q468" cm="1">
        <f t="array" ref="Q468">MMULT('coëfficients techniques importé'!$B38:$AL38,'matrice coefficient technqiue'!BH$11:BH$47)</f>
        <v>0</v>
      </c>
      <c r="R468" cm="1">
        <f t="array" ref="R468">MMULT('coëfficients techniques importé'!$B38:$AL38,'matrice coefficient technqiue'!BI$11:BI$47)</f>
        <v>0</v>
      </c>
      <c r="S468" cm="1">
        <f t="array" ref="S468">MMULT('coëfficients techniques importé'!$B38:$AL38,'matrice coefficient technqiue'!BJ$11:BJ$47)</f>
        <v>0</v>
      </c>
      <c r="T468" cm="1">
        <f t="array" ref="T468">MMULT('coëfficients techniques importé'!$B38:$AL38,'matrice coefficient technqiue'!BK$11:BK$47)</f>
        <v>0</v>
      </c>
      <c r="U468" cm="1">
        <f t="array" ref="U468">MMULT('coëfficients techniques importé'!$B38:$AL38,'matrice coefficient technqiue'!BL$11:BL$47)</f>
        <v>0</v>
      </c>
      <c r="V468" cm="1">
        <f t="array" ref="V468">MMULT('coëfficients techniques importé'!$B38:$AL38,'matrice coefficient technqiue'!BM$11:BM$47)</f>
        <v>0</v>
      </c>
      <c r="W468" cm="1">
        <f t="array" ref="W468">MMULT('coëfficients techniques importé'!$B38:$AL38,'matrice coefficient technqiue'!BN$11:BN$47)</f>
        <v>0</v>
      </c>
      <c r="X468" cm="1">
        <f t="array" ref="X468">MMULT('coëfficients techniques importé'!$B38:$AL38,'matrice coefficient technqiue'!BO$11:BO$47)</f>
        <v>0</v>
      </c>
      <c r="Y468" cm="1">
        <f t="array" ref="Y468">MMULT('coëfficients techniques importé'!$B38:$AL38,'matrice coefficient technqiue'!BP$11:BP$47)</f>
        <v>0</v>
      </c>
      <c r="Z468" cm="1">
        <f t="array" ref="Z468">MMULT('coëfficients techniques importé'!$B38:$AL38,'matrice coefficient technqiue'!BQ$11:BQ$47)</f>
        <v>0</v>
      </c>
      <c r="AA468" cm="1">
        <f t="array" ref="AA468">MMULT('coëfficients techniques importé'!$B38:$AL38,'matrice coefficient technqiue'!BR$11:BR$47)</f>
        <v>0</v>
      </c>
      <c r="AB468" cm="1">
        <f t="array" ref="AB468">MMULT('coëfficients techniques importé'!$B38:$AL38,'matrice coefficient technqiue'!BS$11:BS$47)</f>
        <v>0</v>
      </c>
      <c r="AC468" cm="1">
        <f t="array" ref="AC468">MMULT('coëfficients techniques importé'!$B38:$AL38,'matrice coefficient technqiue'!BT$11:BT$47)</f>
        <v>0</v>
      </c>
      <c r="AD468" cm="1">
        <f t="array" ref="AD468">MMULT('coëfficients techniques importé'!$B38:$AL38,'matrice coefficient technqiue'!BU$11:BU$47)</f>
        <v>0</v>
      </c>
      <c r="AE468" cm="1">
        <f t="array" ref="AE468">MMULT('coëfficients techniques importé'!$B38:$AL38,'matrice coefficient technqiue'!BV$11:BV$47)</f>
        <v>0</v>
      </c>
      <c r="AF468" cm="1">
        <f t="array" ref="AF468">MMULT('coëfficients techniques importé'!$B38:$AL38,'matrice coefficient technqiue'!BW$11:BW$47)</f>
        <v>0</v>
      </c>
      <c r="AG468" cm="1">
        <f t="array" ref="AG468">MMULT('coëfficients techniques importé'!$B38:$AL38,'matrice coefficient technqiue'!BX$11:BX$47)</f>
        <v>0</v>
      </c>
      <c r="AH468" cm="1">
        <f t="array" ref="AH468">MMULT('coëfficients techniques importé'!$B38:$AL38,'matrice coefficient technqiue'!BY$11:BY$47)</f>
        <v>0</v>
      </c>
      <c r="AI468" cm="1">
        <f t="array" ref="AI468">MMULT('coëfficients techniques importé'!$B38:$AL38,'matrice coefficient technqiue'!BZ$11:BZ$47)</f>
        <v>0</v>
      </c>
      <c r="AJ468" cm="1">
        <f t="array" ref="AJ468">MMULT('coëfficients techniques importé'!$B38:$AL38,'matrice coefficient technqiue'!CA$11:CA$47)</f>
        <v>0</v>
      </c>
      <c r="AK468" cm="1">
        <f t="array" ref="AK468">MMULT('coëfficients techniques importé'!$B38:$AL38,'matrice coefficient technqiue'!CB$11:CB$47)</f>
        <v>0</v>
      </c>
      <c r="AL468" cm="1">
        <f t="array" ref="AL468">MMULT('coëfficients techniques importé'!$B38:$AL38,'matrice coefficient technqiue'!CC$11:CC$47)</f>
        <v>0</v>
      </c>
    </row>
    <row r="469" spans="1:38">
      <c r="A469" s="94"/>
    </row>
    <row r="470" spans="1:38">
      <c r="A470" s="13" t="s">
        <v>45</v>
      </c>
      <c r="B470" cm="1">
        <f t="array" ref="B470">MMULT($B432:$AL432,B$42:B$78)</f>
        <v>64.410360438636189</v>
      </c>
      <c r="C470" cm="1">
        <f t="array" ref="C470">MMULT($B432:$AL432,C$42:C$78)</f>
        <v>3.3481532178664238E-2</v>
      </c>
      <c r="D470" cm="1">
        <f t="array" ref="D470">MMULT($B432:$AL432,D$42:D$78)</f>
        <v>471.14140874504261</v>
      </c>
      <c r="E470" cm="1">
        <f t="array" ref="E470">MMULT($B432:$AL432,E$42:E$78)</f>
        <v>2.1213593681471861</v>
      </c>
      <c r="F470" cm="1">
        <f t="array" ref="F470">MMULT($B432:$AL432,F$42:F$78)</f>
        <v>2.2796794620760625</v>
      </c>
      <c r="G470" cm="1">
        <f t="array" ref="G470">MMULT($B432:$AL432,G$42:G$78)</f>
        <v>0.74035146325408607</v>
      </c>
      <c r="H470" cm="1">
        <f t="array" ref="H470">MMULT($B432:$AL432,H$42:H$78)</f>
        <v>2.0266449735123695</v>
      </c>
      <c r="I470" cm="1">
        <f t="array" ref="I470">MMULT($B432:$AL432,I$42:I$78)</f>
        <v>0.75975423893686922</v>
      </c>
      <c r="J470" cm="1">
        <f t="array" ref="J470">MMULT($B432:$AL432,J$42:J$78)</f>
        <v>0.30969073636254923</v>
      </c>
      <c r="K470" cm="1">
        <f t="array" ref="K470">MMULT($B432:$AL432,K$42:K$78)</f>
        <v>0.38623259278829486</v>
      </c>
      <c r="L470" cm="1">
        <f t="array" ref="L470">MMULT($B432:$AL432,L$42:L$78)</f>
        <v>0.10570493807157037</v>
      </c>
      <c r="M470" cm="1">
        <f t="array" ref="M470">MMULT($B432:$AL432,M$42:M$78)</f>
        <v>8.4091741281453469E-2</v>
      </c>
      <c r="N470" cm="1">
        <f t="array" ref="N470">MMULT($B432:$AL432,N$42:N$78)</f>
        <v>0.21669969967576094</v>
      </c>
      <c r="O470" cm="1">
        <f t="array" ref="O470">MMULT($B432:$AL432,O$42:O$78)</f>
        <v>1.0171916941249501</v>
      </c>
      <c r="P470" cm="1">
        <f t="array" ref="P470">MMULT($B432:$AL432,P$42:P$78)</f>
        <v>2.4992351838025266</v>
      </c>
      <c r="Q470" cm="1">
        <f t="array" ref="Q470">MMULT($B432:$AL432,Q$42:Q$78)</f>
        <v>2.1465720695373403</v>
      </c>
      <c r="R470" cm="1">
        <f t="array" ref="R470">MMULT($B432:$AL432,R$42:R$78)</f>
        <v>1.3597350414775977</v>
      </c>
      <c r="S470" cm="1">
        <f t="array" ref="S470">MMULT($B432:$AL432,S$42:S$78)</f>
        <v>25.392968646158582</v>
      </c>
      <c r="T470" cm="1">
        <f t="array" ref="T470">MMULT($B432:$AL432,T$42:T$78)</f>
        <v>49.1611754971889</v>
      </c>
      <c r="U470" cm="1">
        <f t="array" ref="U470">MMULT($B432:$AL432,U$42:U$78)</f>
        <v>4.7333709345575867</v>
      </c>
      <c r="V470" cm="1">
        <f t="array" ref="V470">MMULT($B432:$AL432,V$42:V$78)</f>
        <v>333.18468185824793</v>
      </c>
      <c r="W470" cm="1">
        <f t="array" ref="W470">MMULT($B432:$AL432,W$42:W$78)</f>
        <v>9.4796865165142936</v>
      </c>
      <c r="X470" cm="1">
        <f t="array" ref="X470">MMULT($B432:$AL432,X$42:X$78)</f>
        <v>2.5968277919445004</v>
      </c>
      <c r="Y470" cm="1">
        <f t="array" ref="Y470">MMULT($B432:$AL432,Y$42:Y$78)</f>
        <v>6.3825755654555776</v>
      </c>
      <c r="Z470" cm="1">
        <f t="array" ref="Z470">MMULT($B432:$AL432,Z$42:Z$78)</f>
        <v>2.4268043329989943</v>
      </c>
      <c r="AA470" cm="1">
        <f t="array" ref="AA470">MMULT($B432:$AL432,AA$42:AA$78)</f>
        <v>6.0161993526824924</v>
      </c>
      <c r="AB470" cm="1">
        <f t="array" ref="AB470">MMULT($B432:$AL432,AB$42:AB$78)</f>
        <v>6.0022597588001396</v>
      </c>
      <c r="AC470" cm="1">
        <f t="array" ref="AC470">MMULT($B432:$AL432,AC$42:AC$78)</f>
        <v>12.574017949120362</v>
      </c>
      <c r="AD470" cm="1">
        <f t="array" ref="AD470">MMULT($B432:$AL432,AD$42:AD$78)</f>
        <v>1.0649413831589907</v>
      </c>
      <c r="AE470" cm="1">
        <f t="array" ref="AE470">MMULT($B432:$AL432,AE$42:AE$78)</f>
        <v>1.9118840628416212</v>
      </c>
      <c r="AF470" cm="1">
        <f t="array" ref="AF470">MMULT($B432:$AL432,AF$42:AF$78)</f>
        <v>13.933154830953644</v>
      </c>
      <c r="AG470" cm="1">
        <f t="array" ref="AG470">MMULT($B432:$AL432,AG$42:AG$78)</f>
        <v>48.696125530507814</v>
      </c>
      <c r="AH470" cm="1">
        <f t="array" ref="AH470">MMULT($B432:$AL432,AH$42:AH$78)</f>
        <v>44.276258898160982</v>
      </c>
      <c r="AI470" cm="1">
        <f t="array" ref="AI470">MMULT($B432:$AL432,AI$42:AI$78)</f>
        <v>22.883572762621068</v>
      </c>
      <c r="AJ470" cm="1">
        <f t="array" ref="AJ470">MMULT($B432:$AL432,AJ$42:AJ$78)</f>
        <v>25.476966716207468</v>
      </c>
      <c r="AK470" cm="1">
        <f t="array" ref="AK470">MMULT($B432:$AL432,AK$42:AK$78)</f>
        <v>4.8582543441582828</v>
      </c>
      <c r="AL470" cm="1">
        <f t="array" ref="AL470">MMULT($B432:$AL432,AL$42:AL$78)</f>
        <v>0</v>
      </c>
    </row>
    <row r="471" spans="1:38">
      <c r="A471" s="13" t="s">
        <v>9</v>
      </c>
      <c r="B471" cm="1">
        <f t="array" ref="B471">MMULT($B433:$AL433,B$42:B$78)</f>
        <v>124.47865593467817</v>
      </c>
      <c r="C471" cm="1">
        <f t="array" ref="C471">MMULT($B433:$AL433,C$42:C$78)</f>
        <v>1.4170133054614487</v>
      </c>
      <c r="D471" cm="1">
        <f t="array" ref="D471">MMULT($B433:$AL433,D$42:D$78)</f>
        <v>252.60344578743346</v>
      </c>
      <c r="E471" cm="1">
        <f t="array" ref="E471">MMULT($B433:$AL433,E$42:E$78)</f>
        <v>6.2766117689326482</v>
      </c>
      <c r="F471" cm="1">
        <f t="array" ref="F471">MMULT($B433:$AL433,F$42:F$78)</f>
        <v>12.327387826337892</v>
      </c>
      <c r="G471" cm="1">
        <f t="array" ref="G471">MMULT($B433:$AL433,G$42:G$78)</f>
        <v>174.22924800445338</v>
      </c>
      <c r="H471" cm="1">
        <f t="array" ref="H471">MMULT($B433:$AL433,H$42:H$78)</f>
        <v>88.398308261601898</v>
      </c>
      <c r="I471" cm="1">
        <f t="array" ref="I471">MMULT($B433:$AL433,I$42:I$78)</f>
        <v>5.3130503922472494</v>
      </c>
      <c r="J471" cm="1">
        <f t="array" ref="J471">MMULT($B433:$AL433,J$42:J$78)</f>
        <v>10.851525983229704</v>
      </c>
      <c r="K471" cm="1">
        <f t="array" ref="K471">MMULT($B433:$AL433,K$42:K$78)</f>
        <v>41.718439371706587</v>
      </c>
      <c r="L471" cm="1">
        <f t="array" ref="L471">MMULT($B433:$AL433,L$42:L$78)</f>
        <v>3.7184933119204251</v>
      </c>
      <c r="M471" cm="1">
        <f t="array" ref="M471">MMULT($B433:$AL433,M$42:M$78)</f>
        <v>4.0848004232212443</v>
      </c>
      <c r="N471" cm="1">
        <f t="array" ref="N471">MMULT($B433:$AL433,N$42:N$78)</f>
        <v>11.558592983272559</v>
      </c>
      <c r="O471" cm="1">
        <f t="array" ref="O471">MMULT($B433:$AL433,O$42:O$78)</f>
        <v>41.566156365993635</v>
      </c>
      <c r="P471" cm="1">
        <f t="array" ref="P471">MMULT($B433:$AL433,P$42:P$78)</f>
        <v>62.912900247115502</v>
      </c>
      <c r="Q471" cm="1">
        <f t="array" ref="Q471">MMULT($B433:$AL433,Q$42:Q$78)</f>
        <v>1266.8856649908807</v>
      </c>
      <c r="R471" cm="1">
        <f t="array" ref="R471">MMULT($B433:$AL433,R$42:R$78)</f>
        <v>44.204760043399986</v>
      </c>
      <c r="S471" cm="1">
        <f t="array" ref="S471">MMULT($B433:$AL433,S$42:S$78)</f>
        <v>660.2820039782124</v>
      </c>
      <c r="T471" cm="1">
        <f t="array" ref="T471">MMULT($B433:$AL433,T$42:T$78)</f>
        <v>671.32869049332419</v>
      </c>
      <c r="U471" cm="1">
        <f t="array" ref="U471">MMULT($B433:$AL433,U$42:U$78)</f>
        <v>633.39808639149282</v>
      </c>
      <c r="V471" cm="1">
        <f t="array" ref="V471">MMULT($B433:$AL433,V$42:V$78)</f>
        <v>123.96522927874409</v>
      </c>
      <c r="W471" cm="1">
        <f t="array" ref="W471">MMULT($B433:$AL433,W$42:W$78)</f>
        <v>108.04929367270961</v>
      </c>
      <c r="X471" cm="1">
        <f t="array" ref="X471">MMULT($B433:$AL433,X$42:X$78)</f>
        <v>55.882852983310499</v>
      </c>
      <c r="Y471" cm="1">
        <f t="array" ref="Y471">MMULT($B433:$AL433,Y$42:Y$78)</f>
        <v>57.665848781431571</v>
      </c>
      <c r="Z471" cm="1">
        <f t="array" ref="Z471">MMULT($B433:$AL433,Z$42:Z$78)</f>
        <v>32.227817870838194</v>
      </c>
      <c r="AA471" cm="1">
        <f t="array" ref="AA471">MMULT($B433:$AL433,AA$42:AA$78)</f>
        <v>71.440125482329066</v>
      </c>
      <c r="AB471" cm="1">
        <f t="array" ref="AB471">MMULT($B433:$AL433,AB$42:AB$78)</f>
        <v>52.118244744165573</v>
      </c>
      <c r="AC471" cm="1">
        <f t="array" ref="AC471">MMULT($B433:$AL433,AC$42:AC$78)</f>
        <v>57.601492286139667</v>
      </c>
      <c r="AD471" cm="1">
        <f t="array" ref="AD471">MMULT($B433:$AL433,AD$42:AD$78)</f>
        <v>10.864967775406587</v>
      </c>
      <c r="AE471" cm="1">
        <f t="array" ref="AE471">MMULT($B433:$AL433,AE$42:AE$78)</f>
        <v>15.516710910107545</v>
      </c>
      <c r="AF471" cm="1">
        <f t="array" ref="AF471">MMULT($B433:$AL433,AF$42:AF$78)</f>
        <v>333.92848635484353</v>
      </c>
      <c r="AG471" cm="1">
        <f t="array" ref="AG471">MMULT($B433:$AL433,AG$42:AG$78)</f>
        <v>124.15834576736991</v>
      </c>
      <c r="AH471" cm="1">
        <f t="array" ref="AH471">MMULT($B433:$AL433,AH$42:AH$78)</f>
        <v>119.11264051005119</v>
      </c>
      <c r="AI471" cm="1">
        <f t="array" ref="AI471">MMULT($B433:$AL433,AI$42:AI$78)</f>
        <v>69.265589816446479</v>
      </c>
      <c r="AJ471" cm="1">
        <f t="array" ref="AJ471">MMULT($B433:$AL433,AJ$42:AJ$78)</f>
        <v>145.25916423450681</v>
      </c>
      <c r="AK471" cm="1">
        <f t="array" ref="AK471">MMULT($B433:$AL433,AK$42:AK$78)</f>
        <v>52.155687965436435</v>
      </c>
      <c r="AL471" cm="1">
        <f t="array" ref="AL471">MMULT($B433:$AL433,AL$42:AL$78)</f>
        <v>0</v>
      </c>
    </row>
    <row r="472" spans="1:38">
      <c r="A472" s="13" t="s">
        <v>10</v>
      </c>
      <c r="B472" cm="1">
        <f t="array" ref="B472">MMULT($B434:$AL434,B$42:B$78)</f>
        <v>58.25514147725584</v>
      </c>
      <c r="C472" cm="1">
        <f t="array" ref="C472">MMULT($B434:$AL434,C$42:C$78)</f>
        <v>0.17571032704624595</v>
      </c>
      <c r="D472" cm="1">
        <f t="array" ref="D472">MMULT($B434:$AL434,D$42:D$78)</f>
        <v>466.29699383621238</v>
      </c>
      <c r="E472" cm="1">
        <f t="array" ref="E472">MMULT($B434:$AL434,E$42:E$78)</f>
        <v>4.016472199577815</v>
      </c>
      <c r="F472" cm="1">
        <f t="array" ref="F472">MMULT($B434:$AL434,F$42:F$78)</f>
        <v>2.508760197358443</v>
      </c>
      <c r="G472" cm="1">
        <f t="array" ref="G472">MMULT($B434:$AL434,G$42:G$78)</f>
        <v>5.3074987547317045</v>
      </c>
      <c r="H472" cm="1">
        <f t="array" ref="H472">MMULT($B434:$AL434,H$42:H$78)</f>
        <v>5.8148512258487015</v>
      </c>
      <c r="I472" cm="1">
        <f t="array" ref="I472">MMULT($B434:$AL434,I$42:I$78)</f>
        <v>2.8719618765084132</v>
      </c>
      <c r="J472" cm="1">
        <f t="array" ref="J472">MMULT($B434:$AL434,J$42:J$78)</f>
        <v>1.8562716030690363</v>
      </c>
      <c r="K472" cm="1">
        <f t="array" ref="K472">MMULT($B434:$AL434,K$42:K$78)</f>
        <v>3.3003922502417491</v>
      </c>
      <c r="L472" cm="1">
        <f t="array" ref="L472">MMULT($B434:$AL434,L$42:L$78)</f>
        <v>0.74212632220663388</v>
      </c>
      <c r="M472" cm="1">
        <f t="array" ref="M472">MMULT($B434:$AL434,M$42:M$78)</f>
        <v>0.65719656004977201</v>
      </c>
      <c r="N472" cm="1">
        <f t="array" ref="N472">MMULT($B434:$AL434,N$42:N$78)</f>
        <v>1.8134993353605455</v>
      </c>
      <c r="O472" cm="1">
        <f t="array" ref="O472">MMULT($B434:$AL434,O$42:O$78)</f>
        <v>9.411317906679507</v>
      </c>
      <c r="P472" cm="1">
        <f t="array" ref="P472">MMULT($B434:$AL434,P$42:P$78)</f>
        <v>14.783173930328099</v>
      </c>
      <c r="Q472" cm="1">
        <f t="array" ref="Q472">MMULT($B434:$AL434,Q$42:Q$78)</f>
        <v>10.082080344844602</v>
      </c>
      <c r="R472" cm="1">
        <f t="array" ref="R472">MMULT($B434:$AL434,R$42:R$78)</f>
        <v>7.6963058993009739</v>
      </c>
      <c r="S472" cm="1">
        <f t="array" ref="S472">MMULT($B434:$AL434,S$42:S$78)</f>
        <v>96.926499385989402</v>
      </c>
      <c r="T472" cm="1">
        <f t="array" ref="T472">MMULT($B434:$AL434,T$42:T$78)</f>
        <v>308.14710863130864</v>
      </c>
      <c r="U472" cm="1">
        <f t="array" ref="U472">MMULT($B434:$AL434,U$42:U$78)</f>
        <v>37.182142134496821</v>
      </c>
      <c r="V472" cm="1">
        <f t="array" ref="V472">MMULT($B434:$AL434,V$42:V$78)</f>
        <v>525.04018552620005</v>
      </c>
      <c r="W472" cm="1">
        <f t="array" ref="W472">MMULT($B434:$AL434,W$42:W$78)</f>
        <v>33.34573069300707</v>
      </c>
      <c r="X472" cm="1">
        <f t="array" ref="X472">MMULT($B434:$AL434,X$42:X$78)</f>
        <v>16.697583886996224</v>
      </c>
      <c r="Y472" cm="1">
        <f t="array" ref="Y472">MMULT($B434:$AL434,Y$42:Y$78)</f>
        <v>50.825642313821859</v>
      </c>
      <c r="Z472" cm="1">
        <f t="array" ref="Z472">MMULT($B434:$AL434,Z$42:Z$78)</f>
        <v>25.734004495509151</v>
      </c>
      <c r="AA472" cm="1">
        <f t="array" ref="AA472">MMULT($B434:$AL434,AA$42:AA$78)</f>
        <v>43.75224555339949</v>
      </c>
      <c r="AB472" cm="1">
        <f t="array" ref="AB472">MMULT($B434:$AL434,AB$42:AB$78)</f>
        <v>41.953889593362128</v>
      </c>
      <c r="AC472" cm="1">
        <f t="array" ref="AC472">MMULT($B434:$AL434,AC$42:AC$78)</f>
        <v>53.641196277806664</v>
      </c>
      <c r="AD472" cm="1">
        <f t="array" ref="AD472">MMULT($B434:$AL434,AD$42:AD$78)</f>
        <v>5.24846348636631</v>
      </c>
      <c r="AE472" cm="1">
        <f t="array" ref="AE472">MMULT($B434:$AL434,AE$42:AE$78)</f>
        <v>11.068918224340363</v>
      </c>
      <c r="AF472" cm="1">
        <f t="array" ref="AF472">MMULT($B434:$AL434,AF$42:AF$78)</f>
        <v>61.955912283440895</v>
      </c>
      <c r="AG472" cm="1">
        <f t="array" ref="AG472">MMULT($B434:$AL434,AG$42:AG$78)</f>
        <v>107.82369584173364</v>
      </c>
      <c r="AH472" cm="1">
        <f t="array" ref="AH472">MMULT($B434:$AL434,AH$42:AH$78)</f>
        <v>122.95557603114371</v>
      </c>
      <c r="AI472" cm="1">
        <f t="array" ref="AI472">MMULT($B434:$AL434,AI$42:AI$78)</f>
        <v>120.73689577051708</v>
      </c>
      <c r="AJ472" cm="1">
        <f t="array" ref="AJ472">MMULT($B434:$AL434,AJ$42:AJ$78)</f>
        <v>75.233979149461518</v>
      </c>
      <c r="AK472" cm="1">
        <f t="array" ref="AK472">MMULT($B434:$AL434,AK$42:AK$78)</f>
        <v>21.642597602587923</v>
      </c>
      <c r="AL472" cm="1">
        <f t="array" ref="AL472">MMULT($B434:$AL434,AL$42:AL$78)</f>
        <v>0</v>
      </c>
    </row>
    <row r="473" spans="1:38">
      <c r="A473" s="13" t="s">
        <v>11</v>
      </c>
      <c r="B473" cm="1">
        <f t="array" ref="B473">MMULT($B435:$AL435,B$42:B$78)</f>
        <v>18.793087413684688</v>
      </c>
      <c r="C473" cm="1">
        <f t="array" ref="C473">MMULT($B435:$AL435,C$42:C$78)</f>
        <v>0.1976791044260402</v>
      </c>
      <c r="D473" cm="1">
        <f t="array" ref="D473">MMULT($B435:$AL435,D$42:D$78)</f>
        <v>107.61086328264139</v>
      </c>
      <c r="E473" cm="1">
        <f t="array" ref="E473">MMULT($B435:$AL435,E$42:E$78)</f>
        <v>48.117516500037397</v>
      </c>
      <c r="F473" cm="1">
        <f t="array" ref="F473">MMULT($B435:$AL435,F$42:F$78)</f>
        <v>10.108865226402276</v>
      </c>
      <c r="G473" cm="1">
        <f t="array" ref="G473">MMULT($B435:$AL435,G$42:G$78)</f>
        <v>5.9246615171987385</v>
      </c>
      <c r="H473" cm="1">
        <f t="array" ref="H473">MMULT($B435:$AL435,H$42:H$78)</f>
        <v>4.2202266659276413</v>
      </c>
      <c r="I473" cm="1">
        <f t="array" ref="I473">MMULT($B435:$AL435,I$42:I$78)</f>
        <v>3.2857845720318632</v>
      </c>
      <c r="J473" cm="1">
        <f t="array" ref="J473">MMULT($B435:$AL435,J$42:J$78)</f>
        <v>2.786255186449428</v>
      </c>
      <c r="K473" cm="1">
        <f t="array" ref="K473">MMULT($B435:$AL435,K$42:K$78)</f>
        <v>5.4169203439605447</v>
      </c>
      <c r="L473" cm="1">
        <f t="array" ref="L473">MMULT($B435:$AL435,L$42:L$78)</f>
        <v>1.7732783008571282</v>
      </c>
      <c r="M473" cm="1">
        <f t="array" ref="M473">MMULT($B435:$AL435,M$42:M$78)</f>
        <v>1.3839436364539286</v>
      </c>
      <c r="N473" cm="1">
        <f t="array" ref="N473">MMULT($B435:$AL435,N$42:N$78)</f>
        <v>4.1687045325106178</v>
      </c>
      <c r="O473" cm="1">
        <f t="array" ref="O473">MMULT($B435:$AL435,O$42:O$78)</f>
        <v>37.578792208981156</v>
      </c>
      <c r="P473" cm="1">
        <f t="array" ref="P473">MMULT($B435:$AL435,P$42:P$78)</f>
        <v>60.052867855170419</v>
      </c>
      <c r="Q473" cm="1">
        <f t="array" ref="Q473">MMULT($B435:$AL435,Q$42:Q$78)</f>
        <v>11.396802921903131</v>
      </c>
      <c r="R473" cm="1">
        <f t="array" ref="R473">MMULT($B435:$AL435,R$42:R$78)</f>
        <v>11.76136387700577</v>
      </c>
      <c r="S473" cm="1">
        <f t="array" ref="S473">MMULT($B435:$AL435,S$42:S$78)</f>
        <v>316.51930588632092</v>
      </c>
      <c r="T473" cm="1">
        <f t="array" ref="T473">MMULT($B435:$AL435,T$42:T$78)</f>
        <v>242.5020276864991</v>
      </c>
      <c r="U473" cm="1">
        <f t="array" ref="U473">MMULT($B435:$AL435,U$42:U$78)</f>
        <v>28.917083354420694</v>
      </c>
      <c r="V473" cm="1">
        <f t="array" ref="V473">MMULT($B435:$AL435,V$42:V$78)</f>
        <v>86.246536326980291</v>
      </c>
      <c r="W473" cm="1">
        <f t="array" ref="W473">MMULT($B435:$AL435,W$42:W$78)</f>
        <v>78.460781491001995</v>
      </c>
      <c r="X473" cm="1">
        <f t="array" ref="X473">MMULT($B435:$AL435,X$42:X$78)</f>
        <v>21.46296305002673</v>
      </c>
      <c r="Y473" cm="1">
        <f t="array" ref="Y473">MMULT($B435:$AL435,Y$42:Y$78)</f>
        <v>34.278354344417686</v>
      </c>
      <c r="Z473" cm="1">
        <f t="array" ref="Z473">MMULT($B435:$AL435,Z$42:Z$78)</f>
        <v>36.399301951179197</v>
      </c>
      <c r="AA473" cm="1">
        <f t="array" ref="AA473">MMULT($B435:$AL435,AA$42:AA$78)</f>
        <v>45.851297315510649</v>
      </c>
      <c r="AB473" cm="1">
        <f t="array" ref="AB473">MMULT($B435:$AL435,AB$42:AB$78)</f>
        <v>27.762702471065356</v>
      </c>
      <c r="AC473" cm="1">
        <f t="array" ref="AC473">MMULT($B435:$AL435,AC$42:AC$78)</f>
        <v>40.394742249231427</v>
      </c>
      <c r="AD473" cm="1">
        <f t="array" ref="AD473">MMULT($B435:$AL435,AD$42:AD$78)</f>
        <v>4.7804563497640356</v>
      </c>
      <c r="AE473" cm="1">
        <f t="array" ref="AE473">MMULT($B435:$AL435,AE$42:AE$78)</f>
        <v>7.0129262578034375</v>
      </c>
      <c r="AF473" cm="1">
        <f t="array" ref="AF473">MMULT($B435:$AL435,AF$42:AF$78)</f>
        <v>95.703050739376394</v>
      </c>
      <c r="AG473" cm="1">
        <f t="array" ref="AG473">MMULT($B435:$AL435,AG$42:AG$78)</f>
        <v>44.959372873612629</v>
      </c>
      <c r="AH473" cm="1">
        <f t="array" ref="AH473">MMULT($B435:$AL435,AH$42:AH$78)</f>
        <v>104.21383443159236</v>
      </c>
      <c r="AI473" cm="1">
        <f t="array" ref="AI473">MMULT($B435:$AL435,AI$42:AI$78)</f>
        <v>33.628989611637458</v>
      </c>
      <c r="AJ473" cm="1">
        <f t="array" ref="AJ473">MMULT($B435:$AL435,AJ$42:AJ$78)</f>
        <v>53.746244273099798</v>
      </c>
      <c r="AK473" cm="1">
        <f t="array" ref="AK473">MMULT($B435:$AL435,AK$42:AK$78)</f>
        <v>27.161796652609354</v>
      </c>
      <c r="AL473" cm="1">
        <f t="array" ref="AL473">MMULT($B435:$AL435,AL$42:AL$78)</f>
        <v>0</v>
      </c>
    </row>
    <row r="474" spans="1:38">
      <c r="A474" s="13" t="s">
        <v>12</v>
      </c>
      <c r="B474" cm="1">
        <f t="array" ref="B474">MMULT($B436:$AL436,B$42:B$78)</f>
        <v>27.567770357776212</v>
      </c>
      <c r="C474" cm="1">
        <f t="array" ref="C474">MMULT($B436:$AL436,C$42:C$78)</f>
        <v>0.26774679829918141</v>
      </c>
      <c r="D474" cm="1">
        <f t="array" ref="D474">MMULT($B436:$AL436,D$42:D$78)</f>
        <v>169.46873019086431</v>
      </c>
      <c r="E474" cm="1">
        <f t="array" ref="E474">MMULT($B436:$AL436,E$42:E$78)</f>
        <v>4.5503584663476415</v>
      </c>
      <c r="F474" cm="1">
        <f t="array" ref="F474">MMULT($B436:$AL436,F$42:F$78)</f>
        <v>22.173560049436968</v>
      </c>
      <c r="G474" cm="1">
        <f t="array" ref="G474">MMULT($B436:$AL436,G$42:G$78)</f>
        <v>6.2839930024735153</v>
      </c>
      <c r="H474" cm="1">
        <f t="array" ref="H474">MMULT($B436:$AL436,H$42:H$78)</f>
        <v>5.2442067508694992</v>
      </c>
      <c r="I474" cm="1">
        <f t="array" ref="I474">MMULT($B436:$AL436,I$42:I$78)</f>
        <v>4.3167901125163395</v>
      </c>
      <c r="J474" cm="1">
        <f t="array" ref="J474">MMULT($B436:$AL436,J$42:J$78)</f>
        <v>3.9865157762093002</v>
      </c>
      <c r="K474" cm="1">
        <f t="array" ref="K474">MMULT($B436:$AL436,K$42:K$78)</f>
        <v>5.5850090079168826</v>
      </c>
      <c r="L474" cm="1">
        <f t="array" ref="L474">MMULT($B436:$AL436,L$42:L$78)</f>
        <v>1.5935951663568759</v>
      </c>
      <c r="M474" cm="1">
        <f t="array" ref="M474">MMULT($B436:$AL436,M$42:M$78)</f>
        <v>1.3426392415329846</v>
      </c>
      <c r="N474" cm="1">
        <f t="array" ref="N474">MMULT($B436:$AL436,N$42:N$78)</f>
        <v>3.5230340883708542</v>
      </c>
      <c r="O474" cm="1">
        <f t="array" ref="O474">MMULT($B436:$AL436,O$42:O$78)</f>
        <v>24.824007098304016</v>
      </c>
      <c r="P474" cm="1">
        <f t="array" ref="P474">MMULT($B436:$AL436,P$42:P$78)</f>
        <v>53.403811052058522</v>
      </c>
      <c r="Q474" cm="1">
        <f t="array" ref="Q474">MMULT($B436:$AL436,Q$42:Q$78)</f>
        <v>12.625148800723736</v>
      </c>
      <c r="R474" cm="1">
        <f t="array" ref="R474">MMULT($B436:$AL436,R$42:R$78)</f>
        <v>18.647089905210734</v>
      </c>
      <c r="S474" cm="1">
        <f t="array" ref="S474">MMULT($B436:$AL436,S$42:S$78)</f>
        <v>601.01059076024717</v>
      </c>
      <c r="T474" cm="1">
        <f t="array" ref="T474">MMULT($B436:$AL436,T$42:T$78)</f>
        <v>215.26930155182615</v>
      </c>
      <c r="U474" cm="1">
        <f t="array" ref="U474">MMULT($B436:$AL436,U$42:U$78)</f>
        <v>27.16195075420347</v>
      </c>
      <c r="V474" cm="1">
        <f t="array" ref="V474">MMULT($B436:$AL436,V$42:V$78)</f>
        <v>97.923981902450876</v>
      </c>
      <c r="W474" cm="1">
        <f t="array" ref="W474">MMULT($B436:$AL436,W$42:W$78)</f>
        <v>186.55810236360503</v>
      </c>
      <c r="X474" cm="1">
        <f t="array" ref="X474">MMULT($B436:$AL436,X$42:X$78)</f>
        <v>26.708919692031774</v>
      </c>
      <c r="Y474" cm="1">
        <f t="array" ref="Y474">MMULT($B436:$AL436,Y$42:Y$78)</f>
        <v>56.86569778007717</v>
      </c>
      <c r="Z474" cm="1">
        <f t="array" ref="Z474">MMULT($B436:$AL436,Z$42:Z$78)</f>
        <v>78.593429465166111</v>
      </c>
      <c r="AA474" cm="1">
        <f t="array" ref="AA474">MMULT($B436:$AL436,AA$42:AA$78)</f>
        <v>87.286018709549055</v>
      </c>
      <c r="AB474" cm="1">
        <f t="array" ref="AB474">MMULT($B436:$AL436,AB$42:AB$78)</f>
        <v>62.337040227200148</v>
      </c>
      <c r="AC474" cm="1">
        <f t="array" ref="AC474">MMULT($B436:$AL436,AC$42:AC$78)</f>
        <v>73.432484504841497</v>
      </c>
      <c r="AD474" cm="1">
        <f t="array" ref="AD474">MMULT($B436:$AL436,AD$42:AD$78)</f>
        <v>5.9044539312847242</v>
      </c>
      <c r="AE474" cm="1">
        <f t="array" ref="AE474">MMULT($B436:$AL436,AE$42:AE$78)</f>
        <v>10.920631625991554</v>
      </c>
      <c r="AF474" cm="1">
        <f t="array" ref="AF474">MMULT($B436:$AL436,AF$42:AF$78)</f>
        <v>156.43675483320351</v>
      </c>
      <c r="AG474" cm="1">
        <f t="array" ref="AG474">MMULT($B436:$AL436,AG$42:AG$78)</f>
        <v>76.122545293180607</v>
      </c>
      <c r="AH474" cm="1">
        <f t="array" ref="AH474">MMULT($B436:$AL436,AH$42:AH$78)</f>
        <v>67.281238081835852</v>
      </c>
      <c r="AI474" cm="1">
        <f t="array" ref="AI474">MMULT($B436:$AL436,AI$42:AI$78)</f>
        <v>40.161846707733424</v>
      </c>
      <c r="AJ474" cm="1">
        <f t="array" ref="AJ474">MMULT($B436:$AL436,AJ$42:AJ$78)</f>
        <v>74.6800504816635</v>
      </c>
      <c r="AK474" cm="1">
        <f t="array" ref="AK474">MMULT($B436:$AL436,AK$42:AK$78)</f>
        <v>35.867134705116023</v>
      </c>
      <c r="AL474" cm="1">
        <f t="array" ref="AL474">MMULT($B436:$AL436,AL$42:AL$78)</f>
        <v>0</v>
      </c>
    </row>
    <row r="475" spans="1:38">
      <c r="A475" s="13" t="s">
        <v>13</v>
      </c>
      <c r="B475" cm="1">
        <f t="array" ref="B475">MMULT($B437:$AL437,B$42:B$78)</f>
        <v>46.881701656195673</v>
      </c>
      <c r="C475" cm="1">
        <f t="array" ref="C475">MMULT($B437:$AL437,C$42:C$78)</f>
        <v>0.31316593077506572</v>
      </c>
      <c r="D475" cm="1">
        <f t="array" ref="D475">MMULT($B437:$AL437,D$42:D$78)</f>
        <v>273.95443074634733</v>
      </c>
      <c r="E475" cm="1">
        <f t="array" ref="E475">MMULT($B437:$AL437,E$42:E$78)</f>
        <v>5.0941545646890862</v>
      </c>
      <c r="F475" cm="1">
        <f t="array" ref="F475">MMULT($B437:$AL437,F$42:F$78)</f>
        <v>5.5613186146087479</v>
      </c>
      <c r="G475" cm="1">
        <f t="array" ref="G475">MMULT($B437:$AL437,G$42:G$78)</f>
        <v>19.381305897521806</v>
      </c>
      <c r="H475" cm="1">
        <f t="array" ref="H475">MMULT($B437:$AL437,H$42:H$78)</f>
        <v>14.095215431042689</v>
      </c>
      <c r="I475" cm="1">
        <f t="array" ref="I475">MMULT($B437:$AL437,I$42:I$78)</f>
        <v>4.68710862184449</v>
      </c>
      <c r="J475" cm="1">
        <f t="array" ref="J475">MMULT($B437:$AL437,J$42:J$78)</f>
        <v>6.00549974656324</v>
      </c>
      <c r="K475" cm="1">
        <f t="array" ref="K475">MMULT($B437:$AL437,K$42:K$78)</f>
        <v>8.3451420738221227</v>
      </c>
      <c r="L475" cm="1">
        <f t="array" ref="L475">MMULT($B437:$AL437,L$42:L$78)</f>
        <v>1.5406726210518094</v>
      </c>
      <c r="M475" cm="1">
        <f t="array" ref="M475">MMULT($B437:$AL437,M$42:M$78)</f>
        <v>1.5575128480450462</v>
      </c>
      <c r="N475" cm="1">
        <f t="array" ref="N475">MMULT($B437:$AL437,N$42:N$78)</f>
        <v>3.9426465499927592</v>
      </c>
      <c r="O475" cm="1">
        <f t="array" ref="O475">MMULT($B437:$AL437,O$42:O$78)</f>
        <v>20.559368090184083</v>
      </c>
      <c r="P475" cm="1">
        <f t="array" ref="P475">MMULT($B437:$AL437,P$42:P$78)</f>
        <v>29.238517094214735</v>
      </c>
      <c r="Q475" cm="1">
        <f t="array" ref="Q475">MMULT($B437:$AL437,Q$42:Q$78)</f>
        <v>49.815900908853791</v>
      </c>
      <c r="R475" cm="1">
        <f t="array" ref="R475">MMULT($B437:$AL437,R$42:R$78)</f>
        <v>17.857366574117169</v>
      </c>
      <c r="S475" cm="1">
        <f t="array" ref="S475">MMULT($B437:$AL437,S$42:S$78)</f>
        <v>317.3587273067771</v>
      </c>
      <c r="T475" cm="1">
        <f t="array" ref="T475">MMULT($B437:$AL437,T$42:T$78)</f>
        <v>463.30752592830015</v>
      </c>
      <c r="U475" cm="1">
        <f t="array" ref="U475">MMULT($B437:$AL437,U$42:U$78)</f>
        <v>194.93489592059129</v>
      </c>
      <c r="V475" cm="1">
        <f t="array" ref="V475">MMULT($B437:$AL437,V$42:V$78)</f>
        <v>113.847355586321</v>
      </c>
      <c r="W475" cm="1">
        <f t="array" ref="W475">MMULT($B437:$AL437,W$42:W$78)</f>
        <v>44.416046650473255</v>
      </c>
      <c r="X475" cm="1">
        <f t="array" ref="X475">MMULT($B437:$AL437,X$42:X$78)</f>
        <v>22.602196090723211</v>
      </c>
      <c r="Y475" cm="1">
        <f t="array" ref="Y475">MMULT($B437:$AL437,Y$42:Y$78)</f>
        <v>44.097971564430495</v>
      </c>
      <c r="Z475" cm="1">
        <f t="array" ref="Z475">MMULT($B437:$AL437,Z$42:Z$78)</f>
        <v>40.897058327178193</v>
      </c>
      <c r="AA475" cm="1">
        <f t="array" ref="AA475">MMULT($B437:$AL437,AA$42:AA$78)</f>
        <v>63.349284619905212</v>
      </c>
      <c r="AB475" cm="1">
        <f t="array" ref="AB475">MMULT($B437:$AL437,AB$42:AB$78)</f>
        <v>39.905785319245801</v>
      </c>
      <c r="AC475" cm="1">
        <f t="array" ref="AC475">MMULT($B437:$AL437,AC$42:AC$78)</f>
        <v>51.725750839999449</v>
      </c>
      <c r="AD475" cm="1">
        <f t="array" ref="AD475">MMULT($B437:$AL437,AD$42:AD$78)</f>
        <v>5.2277066824227703</v>
      </c>
      <c r="AE475" cm="1">
        <f t="array" ref="AE475">MMULT($B437:$AL437,AE$42:AE$78)</f>
        <v>9.2180084972699081</v>
      </c>
      <c r="AF475" cm="1">
        <f t="array" ref="AF475">MMULT($B437:$AL437,AF$42:AF$78)</f>
        <v>165.25698141448146</v>
      </c>
      <c r="AG475" cm="1">
        <f t="array" ref="AG475">MMULT($B437:$AL437,AG$42:AG$78)</f>
        <v>67.758511286652009</v>
      </c>
      <c r="AH475" cm="1">
        <f t="array" ref="AH475">MMULT($B437:$AL437,AH$42:AH$78)</f>
        <v>74.408964569118254</v>
      </c>
      <c r="AI475" cm="1">
        <f t="array" ref="AI475">MMULT($B437:$AL437,AI$42:AI$78)</f>
        <v>31.692446154531616</v>
      </c>
      <c r="AJ475" cm="1">
        <f t="array" ref="AJ475">MMULT($B437:$AL437,AJ$42:AJ$78)</f>
        <v>50.323701455486614</v>
      </c>
      <c r="AK475" cm="1">
        <f t="array" ref="AK475">MMULT($B437:$AL437,AK$42:AK$78)</f>
        <v>27.166634945290912</v>
      </c>
      <c r="AL475" cm="1">
        <f t="array" ref="AL475">MMULT($B437:$AL437,AL$42:AL$78)</f>
        <v>0</v>
      </c>
    </row>
    <row r="476" spans="1:38">
      <c r="A476" s="13" t="s">
        <v>14</v>
      </c>
      <c r="B476" cm="1">
        <f t="array" ref="B476">MMULT($B438:$AL438,B$42:B$78)</f>
        <v>212.5087056451014</v>
      </c>
      <c r="C476" cm="1">
        <f t="array" ref="C476">MMULT($B438:$AL438,C$42:C$78)</f>
        <v>1.3664912610559445</v>
      </c>
      <c r="D476" cm="1">
        <f t="array" ref="D476">MMULT($B438:$AL438,D$42:D$78)</f>
        <v>1145.1817304706224</v>
      </c>
      <c r="E476" cm="1">
        <f t="array" ref="E476">MMULT($B438:$AL438,E$42:E$78)</f>
        <v>22.860122026908154</v>
      </c>
      <c r="F476" cm="1">
        <f t="array" ref="F476">MMULT($B438:$AL438,F$42:F$78)</f>
        <v>24.99494924177446</v>
      </c>
      <c r="G476" cm="1">
        <f t="array" ref="G476">MMULT($B438:$AL438,G$42:G$78)</f>
        <v>50.290910469794724</v>
      </c>
      <c r="H476" cm="1">
        <f t="array" ref="H476">MMULT($B438:$AL438,H$42:H$78)</f>
        <v>55.945690954848502</v>
      </c>
      <c r="I476" cm="1">
        <f t="array" ref="I476">MMULT($B438:$AL438,I$42:I$78)</f>
        <v>18.433401910261104</v>
      </c>
      <c r="J476" cm="1">
        <f t="array" ref="J476">MMULT($B438:$AL438,J$42:J$78)</f>
        <v>34.460237521528562</v>
      </c>
      <c r="K476" cm="1">
        <f t="array" ref="K476">MMULT($B438:$AL438,K$42:K$78)</f>
        <v>33.195875642221459</v>
      </c>
      <c r="L476" cm="1">
        <f t="array" ref="L476">MMULT($B438:$AL438,L$42:L$78)</f>
        <v>7.4579801746516878</v>
      </c>
      <c r="M476" cm="1">
        <f t="array" ref="M476">MMULT($B438:$AL438,M$42:M$78)</f>
        <v>8.6964997327535816</v>
      </c>
      <c r="N476" cm="1">
        <f t="array" ref="N476">MMULT($B438:$AL438,N$42:N$78)</f>
        <v>17.695893089297943</v>
      </c>
      <c r="O476" cm="1">
        <f t="array" ref="O476">MMULT($B438:$AL438,O$42:O$78)</f>
        <v>106.05259627253942</v>
      </c>
      <c r="P476" cm="1">
        <f t="array" ref="P476">MMULT($B438:$AL438,P$42:P$78)</f>
        <v>162.85559172942411</v>
      </c>
      <c r="Q476" cm="1">
        <f t="array" ref="Q476">MMULT($B438:$AL438,Q$42:Q$78)</f>
        <v>395.59600407831027</v>
      </c>
      <c r="R476" cm="1">
        <f t="array" ref="R476">MMULT($B438:$AL438,R$42:R$78)</f>
        <v>35.217785951418172</v>
      </c>
      <c r="S476" cm="1">
        <f t="array" ref="S476">MMULT($B438:$AL438,S$42:S$78)</f>
        <v>1943.7723304838762</v>
      </c>
      <c r="T476" cm="1">
        <f t="array" ref="T476">MMULT($B438:$AL438,T$42:T$78)</f>
        <v>486.44321540453126</v>
      </c>
      <c r="U476" cm="1">
        <f t="array" ref="U476">MMULT($B438:$AL438,U$42:U$78)</f>
        <v>67.049856968277012</v>
      </c>
      <c r="V476" cm="1">
        <f t="array" ref="V476">MMULT($B438:$AL438,V$42:V$78)</f>
        <v>280.24103178243331</v>
      </c>
      <c r="W476" cm="1">
        <f t="array" ref="W476">MMULT($B438:$AL438,W$42:W$78)</f>
        <v>136.81657470765367</v>
      </c>
      <c r="X476" cm="1">
        <f t="array" ref="X476">MMULT($B438:$AL438,X$42:X$78)</f>
        <v>43.640222000187308</v>
      </c>
      <c r="Y476" cm="1">
        <f t="array" ref="Y476">MMULT($B438:$AL438,Y$42:Y$78)</f>
        <v>62.532077858801152</v>
      </c>
      <c r="Z476" cm="1">
        <f t="array" ref="Z476">MMULT($B438:$AL438,Z$42:Z$78)</f>
        <v>51.015117870595127</v>
      </c>
      <c r="AA476" cm="1">
        <f t="array" ref="AA476">MMULT($B438:$AL438,AA$42:AA$78)</f>
        <v>142.41001125135045</v>
      </c>
      <c r="AB476" cm="1">
        <f t="array" ref="AB476">MMULT($B438:$AL438,AB$42:AB$78)</f>
        <v>55.244124817267242</v>
      </c>
      <c r="AC476" cm="1">
        <f t="array" ref="AC476">MMULT($B438:$AL438,AC$42:AC$78)</f>
        <v>108.08535792086795</v>
      </c>
      <c r="AD476" cm="1">
        <f t="array" ref="AD476">MMULT($B438:$AL438,AD$42:AD$78)</f>
        <v>9.1844470106856466</v>
      </c>
      <c r="AE476" cm="1">
        <f t="array" ref="AE476">MMULT($B438:$AL438,AE$42:AE$78)</f>
        <v>15.139610208760178</v>
      </c>
      <c r="AF476" cm="1">
        <f t="array" ref="AF476">MMULT($B438:$AL438,AF$42:AF$78)</f>
        <v>210.73445609408867</v>
      </c>
      <c r="AG476" cm="1">
        <f t="array" ref="AG476">MMULT($B438:$AL438,AG$42:AG$78)</f>
        <v>109.72585815150943</v>
      </c>
      <c r="AH476" cm="1">
        <f t="array" ref="AH476">MMULT($B438:$AL438,AH$42:AH$78)</f>
        <v>217.574658823433</v>
      </c>
      <c r="AI476" cm="1">
        <f t="array" ref="AI476">MMULT($B438:$AL438,AI$42:AI$78)</f>
        <v>62.96226631283384</v>
      </c>
      <c r="AJ476" cm="1">
        <f t="array" ref="AJ476">MMULT($B438:$AL438,AJ$42:AJ$78)</f>
        <v>105.36225478595442</v>
      </c>
      <c r="AK476" cm="1">
        <f t="array" ref="AK476">MMULT($B438:$AL438,AK$42:AK$78)</f>
        <v>51.13905122008287</v>
      </c>
      <c r="AL476" cm="1">
        <f t="array" ref="AL476">MMULT($B438:$AL438,AL$42:AL$78)</f>
        <v>0</v>
      </c>
    </row>
    <row r="477" spans="1:38">
      <c r="A477" s="13" t="s">
        <v>15</v>
      </c>
      <c r="B477" cm="1">
        <f t="array" ref="B477">MMULT($B439:$AL439,B$42:B$78)</f>
        <v>26.557975930753916</v>
      </c>
      <c r="C477" cm="1">
        <f t="array" ref="C477">MMULT($B439:$AL439,C$42:C$78)</f>
        <v>1.9072585885813825E-2</v>
      </c>
      <c r="D477" cm="1">
        <f t="array" ref="D477">MMULT($B439:$AL439,D$42:D$78)</f>
        <v>162.40740387778771</v>
      </c>
      <c r="E477" cm="1">
        <f t="array" ref="E477">MMULT($B439:$AL439,E$42:E$78)</f>
        <v>1.0022685187382008</v>
      </c>
      <c r="F477" cm="1">
        <f t="array" ref="F477">MMULT($B439:$AL439,F$42:F$78)</f>
        <v>1.2403660205947213</v>
      </c>
      <c r="G477" cm="1">
        <f t="array" ref="G477">MMULT($B439:$AL439,G$42:G$78)</f>
        <v>1.4201183676740803</v>
      </c>
      <c r="H477" cm="1">
        <f t="array" ref="H477">MMULT($B439:$AL439,H$42:H$78)</f>
        <v>1.9530689765827685</v>
      </c>
      <c r="I477" cm="1">
        <f t="array" ref="I477">MMULT($B439:$AL439,I$42:I$78)</f>
        <v>4.4504411214714761</v>
      </c>
      <c r="J477" cm="1">
        <f t="array" ref="J477">MMULT($B439:$AL439,J$42:J$78)</f>
        <v>0.64029374663791516</v>
      </c>
      <c r="K477" cm="1">
        <f t="array" ref="K477">MMULT($B439:$AL439,K$42:K$78)</f>
        <v>0.62616122291349829</v>
      </c>
      <c r="L477" cm="1">
        <f t="array" ref="L477">MMULT($B439:$AL439,L$42:L$78)</f>
        <v>0.131603376899354</v>
      </c>
      <c r="M477" cm="1">
        <f t="array" ref="M477">MMULT($B439:$AL439,M$42:M$78)</f>
        <v>0.14325213454649718</v>
      </c>
      <c r="N477" cm="1">
        <f t="array" ref="N477">MMULT($B439:$AL439,N$42:N$78)</f>
        <v>0.30060999271500743</v>
      </c>
      <c r="O477" cm="1">
        <f t="array" ref="O477">MMULT($B439:$AL439,O$42:O$78)</f>
        <v>2.5720922513520903</v>
      </c>
      <c r="P477" cm="1">
        <f t="array" ref="P477">MMULT($B439:$AL439,P$42:P$78)</f>
        <v>3.889420036616519</v>
      </c>
      <c r="Q477" cm="1">
        <f t="array" ref="Q477">MMULT($B439:$AL439,Q$42:Q$78)</f>
        <v>3.1783057450577763</v>
      </c>
      <c r="R477" cm="1">
        <f t="array" ref="R477">MMULT($B439:$AL439,R$42:R$78)</f>
        <v>1.8083450085614656</v>
      </c>
      <c r="S477" cm="1">
        <f t="array" ref="S477">MMULT($B439:$AL439,S$42:S$78)</f>
        <v>21.960245890280106</v>
      </c>
      <c r="T477" cm="1">
        <f t="array" ref="T477">MMULT($B439:$AL439,T$42:T$78)</f>
        <v>39.537842872938356</v>
      </c>
      <c r="U477" cm="1">
        <f t="array" ref="U477">MMULT($B439:$AL439,U$42:U$78)</f>
        <v>5.1031396901618846</v>
      </c>
      <c r="V477" cm="1">
        <f t="array" ref="V477">MMULT($B439:$AL439,V$42:V$78)</f>
        <v>34.702355958872317</v>
      </c>
      <c r="W477" cm="1">
        <f t="array" ref="W477">MMULT($B439:$AL439,W$42:W$78)</f>
        <v>4.2648647774928241</v>
      </c>
      <c r="X477" cm="1">
        <f t="array" ref="X477">MMULT($B439:$AL439,X$42:X$78)</f>
        <v>3.4552758241490755</v>
      </c>
      <c r="Y477" cm="1">
        <f t="array" ref="Y477">MMULT($B439:$AL439,Y$42:Y$78)</f>
        <v>6.8790128806939341</v>
      </c>
      <c r="Z477" cm="1">
        <f t="array" ref="Z477">MMULT($B439:$AL439,Z$42:Z$78)</f>
        <v>10.744465287525365</v>
      </c>
      <c r="AA477" cm="1">
        <f t="array" ref="AA477">MMULT($B439:$AL439,AA$42:AA$78)</f>
        <v>7.4246264872582213</v>
      </c>
      <c r="AB477" cm="1">
        <f t="array" ref="AB477">MMULT($B439:$AL439,AB$42:AB$78)</f>
        <v>5.6223368998238197</v>
      </c>
      <c r="AC477" cm="1">
        <f t="array" ref="AC477">MMULT($B439:$AL439,AC$42:AC$78)</f>
        <v>11.992304105559768</v>
      </c>
      <c r="AD477" cm="1">
        <f t="array" ref="AD477">MMULT($B439:$AL439,AD$42:AD$78)</f>
        <v>2.6901549208132933</v>
      </c>
      <c r="AE477" cm="1">
        <f t="array" ref="AE477">MMULT($B439:$AL439,AE$42:AE$78)</f>
        <v>2.034723964261123</v>
      </c>
      <c r="AF477" cm="1">
        <f t="array" ref="AF477">MMULT($B439:$AL439,AF$42:AF$78)</f>
        <v>25.611681631008111</v>
      </c>
      <c r="AG477" cm="1">
        <f t="array" ref="AG477">MMULT($B439:$AL439,AG$42:AG$78)</f>
        <v>10.137935585091977</v>
      </c>
      <c r="AH477" cm="1">
        <f t="array" ref="AH477">MMULT($B439:$AL439,AH$42:AH$78)</f>
        <v>188.3290522051515</v>
      </c>
      <c r="AI477" cm="1">
        <f t="array" ref="AI477">MMULT($B439:$AL439,AI$42:AI$78)</f>
        <v>15.847486670648642</v>
      </c>
      <c r="AJ477" cm="1">
        <f t="array" ref="AJ477">MMULT($B439:$AL439,AJ$42:AJ$78)</f>
        <v>8.2860262771951039</v>
      </c>
      <c r="AK477" cm="1">
        <f t="array" ref="AK477">MMULT($B439:$AL439,AK$42:AK$78)</f>
        <v>3.5836022820915754</v>
      </c>
      <c r="AL477" cm="1">
        <f t="array" ref="AL477">MMULT($B439:$AL439,AL$42:AL$78)</f>
        <v>0</v>
      </c>
    </row>
    <row r="478" spans="1:38">
      <c r="A478" s="13" t="s">
        <v>16</v>
      </c>
      <c r="B478" cm="1">
        <f t="array" ref="B478">MMULT($B440:$AL440,B$42:B$78)</f>
        <v>44.058407541648563</v>
      </c>
      <c r="C478" cm="1">
        <f t="array" ref="C478">MMULT($B440:$AL440,C$42:C$78)</f>
        <v>0.62439704872669188</v>
      </c>
      <c r="D478" cm="1">
        <f t="array" ref="D478">MMULT($B440:$AL440,D$42:D$78)</f>
        <v>250.98552802534567</v>
      </c>
      <c r="E478" cm="1">
        <f t="array" ref="E478">MMULT($B440:$AL440,E$42:E$78)</f>
        <v>6.9171183065696091</v>
      </c>
      <c r="F478" cm="1">
        <f t="array" ref="F478">MMULT($B440:$AL440,F$42:F$78)</f>
        <v>6.0020227760133658</v>
      </c>
      <c r="G478" cm="1">
        <f t="array" ref="G478">MMULT($B440:$AL440,G$42:G$78)</f>
        <v>19.412602337540431</v>
      </c>
      <c r="H478" cm="1">
        <f t="array" ref="H478">MMULT($B440:$AL440,H$42:H$78)</f>
        <v>10.902619316751601</v>
      </c>
      <c r="I478" cm="1">
        <f t="array" ref="I478">MMULT($B440:$AL440,I$42:I$78)</f>
        <v>4.5561585954275543</v>
      </c>
      <c r="J478" cm="1">
        <f t="array" ref="J478">MMULT($B440:$AL440,J$42:J$78)</f>
        <v>8.5728008586085842</v>
      </c>
      <c r="K478" cm="1">
        <f t="array" ref="K478">MMULT($B440:$AL440,K$42:K$78)</f>
        <v>14.523695651957517</v>
      </c>
      <c r="L478" cm="1">
        <f t="array" ref="L478">MMULT($B440:$AL440,L$42:L$78)</f>
        <v>3.8818481443527011</v>
      </c>
      <c r="M478" cm="1">
        <f t="array" ref="M478">MMULT($B440:$AL440,M$42:M$78)</f>
        <v>3.897784706600226</v>
      </c>
      <c r="N478" cm="1">
        <f t="array" ref="N478">MMULT($B440:$AL440,N$42:N$78)</f>
        <v>10.423753274953269</v>
      </c>
      <c r="O478" cm="1">
        <f t="array" ref="O478">MMULT($B440:$AL440,O$42:O$78)</f>
        <v>80.302676723159024</v>
      </c>
      <c r="P478" cm="1">
        <f t="array" ref="P478">MMULT($B440:$AL440,P$42:P$78)</f>
        <v>106.07665202126363</v>
      </c>
      <c r="Q478" cm="1">
        <f t="array" ref="Q478">MMULT($B440:$AL440,Q$42:Q$78)</f>
        <v>51.099389477210657</v>
      </c>
      <c r="R478" cm="1">
        <f t="array" ref="R478">MMULT($B440:$AL440,R$42:R$78)</f>
        <v>22.863201716969829</v>
      </c>
      <c r="S478" cm="1">
        <f t="array" ref="S478">MMULT($B440:$AL440,S$42:S$78)</f>
        <v>1350.8564259418758</v>
      </c>
      <c r="T478" cm="1">
        <f t="array" ref="T478">MMULT($B440:$AL440,T$42:T$78)</f>
        <v>314.38119480975558</v>
      </c>
      <c r="U478" cm="1">
        <f t="array" ref="U478">MMULT($B440:$AL440,U$42:U$78)</f>
        <v>61.23358473336404</v>
      </c>
      <c r="V478" cm="1">
        <f t="array" ref="V478">MMULT($B440:$AL440,V$42:V$78)</f>
        <v>172.13712736100436</v>
      </c>
      <c r="W478" cm="1">
        <f t="array" ref="W478">MMULT($B440:$AL440,W$42:W$78)</f>
        <v>49.937962450732989</v>
      </c>
      <c r="X478" cm="1">
        <f t="array" ref="X478">MMULT($B440:$AL440,X$42:X$78)</f>
        <v>34.091456865945325</v>
      </c>
      <c r="Y478" cm="1">
        <f t="array" ref="Y478">MMULT($B440:$AL440,Y$42:Y$78)</f>
        <v>41.652007472358548</v>
      </c>
      <c r="Z478" cm="1">
        <f t="array" ref="Z478">MMULT($B440:$AL440,Z$42:Z$78)</f>
        <v>40.694080766335034</v>
      </c>
      <c r="AA478" cm="1">
        <f t="array" ref="AA478">MMULT($B440:$AL440,AA$42:AA$78)</f>
        <v>112.66328487131639</v>
      </c>
      <c r="AB478" cm="1">
        <f t="array" ref="AB478">MMULT($B440:$AL440,AB$42:AB$78)</f>
        <v>38.665075518086503</v>
      </c>
      <c r="AC478" cm="1">
        <f t="array" ref="AC478">MMULT($B440:$AL440,AC$42:AC$78)</f>
        <v>73.49373978812369</v>
      </c>
      <c r="AD478" cm="1">
        <f t="array" ref="AD478">MMULT($B440:$AL440,AD$42:AD$78)</f>
        <v>5.2009097535460942</v>
      </c>
      <c r="AE478" cm="1">
        <f t="array" ref="AE478">MMULT($B440:$AL440,AE$42:AE$78)</f>
        <v>9.8481724024690731</v>
      </c>
      <c r="AF478" cm="1">
        <f t="array" ref="AF478">MMULT($B440:$AL440,AF$42:AF$78)</f>
        <v>187.77622547692775</v>
      </c>
      <c r="AG478" cm="1">
        <f t="array" ref="AG478">MMULT($B440:$AL440,AG$42:AG$78)</f>
        <v>71.752654741679905</v>
      </c>
      <c r="AH478" cm="1">
        <f t="array" ref="AH478">MMULT($B440:$AL440,AH$42:AH$78)</f>
        <v>122.33229310522853</v>
      </c>
      <c r="AI478" cm="1">
        <f t="array" ref="AI478">MMULT($B440:$AL440,AI$42:AI$78)</f>
        <v>42.54197037668056</v>
      </c>
      <c r="AJ478" cm="1">
        <f t="array" ref="AJ478">MMULT($B440:$AL440,AJ$42:AJ$78)</f>
        <v>60.875259296075512</v>
      </c>
      <c r="AK478" cm="1">
        <f t="array" ref="AK478">MMULT($B440:$AL440,AK$42:AK$78)</f>
        <v>30.988651509682068</v>
      </c>
      <c r="AL478" cm="1">
        <f t="array" ref="AL478">MMULT($B440:$AL440,AL$42:AL$78)</f>
        <v>0</v>
      </c>
    </row>
    <row r="479" spans="1:38">
      <c r="A479" s="13" t="s">
        <v>17</v>
      </c>
      <c r="B479" cm="1">
        <f t="array" ref="B479">MMULT($B441:$AL441,B$42:B$78)</f>
        <v>47.375496089750079</v>
      </c>
      <c r="C479" cm="1">
        <f t="array" ref="C479">MMULT($B441:$AL441,C$42:C$78)</f>
        <v>0.98258212711102566</v>
      </c>
      <c r="D479" cm="1">
        <f t="array" ref="D479">MMULT($B441:$AL441,D$42:D$78)</f>
        <v>243.75929905824532</v>
      </c>
      <c r="E479" cm="1">
        <f t="array" ref="E479">MMULT($B441:$AL441,E$42:E$78)</f>
        <v>7.379876063886516</v>
      </c>
      <c r="F479" cm="1">
        <f t="array" ref="F479">MMULT($B441:$AL441,F$42:F$78)</f>
        <v>9.4386375512616016</v>
      </c>
      <c r="G479" cm="1">
        <f t="array" ref="G479">MMULT($B441:$AL441,G$42:G$78)</f>
        <v>40.381701975409008</v>
      </c>
      <c r="H479" cm="1">
        <f t="array" ref="H479">MMULT($B441:$AL441,H$42:H$78)</f>
        <v>13.955734853497558</v>
      </c>
      <c r="I479" cm="1">
        <f t="array" ref="I479">MMULT($B441:$AL441,I$42:I$78)</f>
        <v>4.7969626870454389</v>
      </c>
      <c r="J479" cm="1">
        <f t="array" ref="J479">MMULT($B441:$AL441,J$42:J$78)</f>
        <v>8.5702659678157644</v>
      </c>
      <c r="K479" cm="1">
        <f t="array" ref="K479">MMULT($B441:$AL441,K$42:K$78)</f>
        <v>131.51053807681757</v>
      </c>
      <c r="L479" cm="1">
        <f t="array" ref="L479">MMULT($B441:$AL441,L$42:L$78)</f>
        <v>12.432693262677146</v>
      </c>
      <c r="M479" cm="1">
        <f t="array" ref="M479">MMULT($B441:$AL441,M$42:M$78)</f>
        <v>18.127152318312564</v>
      </c>
      <c r="N479" cm="1">
        <f t="array" ref="N479">MMULT($B441:$AL441,N$42:N$78)</f>
        <v>55.820568662940232</v>
      </c>
      <c r="O479" cm="1">
        <f t="array" ref="O479">MMULT($B441:$AL441,O$42:O$78)</f>
        <v>236.91442260046392</v>
      </c>
      <c r="P479" cm="1">
        <f t="array" ref="P479">MMULT($B441:$AL441,P$42:P$78)</f>
        <v>389.31721836146761</v>
      </c>
      <c r="Q479" cm="1">
        <f t="array" ref="Q479">MMULT($B441:$AL441,Q$42:Q$78)</f>
        <v>63.263746741329797</v>
      </c>
      <c r="R479" cm="1">
        <f t="array" ref="R479">MMULT($B441:$AL441,R$42:R$78)</f>
        <v>91.402385989411172</v>
      </c>
      <c r="S479" cm="1">
        <f t="array" ref="S479">MMULT($B441:$AL441,S$42:S$78)</f>
        <v>2630.4999221849848</v>
      </c>
      <c r="T479" cm="1">
        <f t="array" ref="T479">MMULT($B441:$AL441,T$42:T$78)</f>
        <v>303.97594071330951</v>
      </c>
      <c r="U479" cm="1">
        <f t="array" ref="U479">MMULT($B441:$AL441,U$42:U$78)</f>
        <v>61.832371801110654</v>
      </c>
      <c r="V479" cm="1">
        <f t="array" ref="V479">MMULT($B441:$AL441,V$42:V$78)</f>
        <v>73.995869269422698</v>
      </c>
      <c r="W479" cm="1">
        <f t="array" ref="W479">MMULT($B441:$AL441,W$42:W$78)</f>
        <v>49.400242105179913</v>
      </c>
      <c r="X479" cm="1">
        <f t="array" ref="X479">MMULT($B441:$AL441,X$42:X$78)</f>
        <v>39.003563162982594</v>
      </c>
      <c r="Y479" cm="1">
        <f t="array" ref="Y479">MMULT($B441:$AL441,Y$42:Y$78)</f>
        <v>49.325427043997955</v>
      </c>
      <c r="Z479" cm="1">
        <f t="array" ref="Z479">MMULT($B441:$AL441,Z$42:Z$78)</f>
        <v>31.946375367618636</v>
      </c>
      <c r="AA479" cm="1">
        <f t="array" ref="AA479">MMULT($B441:$AL441,AA$42:AA$78)</f>
        <v>143.50304243769401</v>
      </c>
      <c r="AB479" cm="1">
        <f t="array" ref="AB479">MMULT($B441:$AL441,AB$42:AB$78)</f>
        <v>36.843129045100099</v>
      </c>
      <c r="AC479" cm="1">
        <f t="array" ref="AC479">MMULT($B441:$AL441,AC$42:AC$78)</f>
        <v>85.826081605819994</v>
      </c>
      <c r="AD479" cm="1">
        <f t="array" ref="AD479">MMULT($B441:$AL441,AD$42:AD$78)</f>
        <v>6.1714377579566149</v>
      </c>
      <c r="AE479" cm="1">
        <f t="array" ref="AE479">MMULT($B441:$AL441,AE$42:AE$78)</f>
        <v>15.615695460118081</v>
      </c>
      <c r="AF479" cm="1">
        <f t="array" ref="AF479">MMULT($B441:$AL441,AF$42:AF$78)</f>
        <v>326.45658768566352</v>
      </c>
      <c r="AG479" cm="1">
        <f t="array" ref="AG479">MMULT($B441:$AL441,AG$42:AG$78)</f>
        <v>65.236663723176562</v>
      </c>
      <c r="AH479" cm="1">
        <f t="array" ref="AH479">MMULT($B441:$AL441,AH$42:AH$78)</f>
        <v>133.51835558715035</v>
      </c>
      <c r="AI479" cm="1">
        <f t="array" ref="AI479">MMULT($B441:$AL441,AI$42:AI$78)</f>
        <v>51.00553182543409</v>
      </c>
      <c r="AJ479" cm="1">
        <f t="array" ref="AJ479">MMULT($B441:$AL441,AJ$42:AJ$78)</f>
        <v>62.61453539349538</v>
      </c>
      <c r="AK479" cm="1">
        <f t="array" ref="AK479">MMULT($B441:$AL441,AK$42:AK$78)</f>
        <v>52.137974982719939</v>
      </c>
      <c r="AL479" cm="1">
        <f t="array" ref="AL479">MMULT($B441:$AL441,AL$42:AL$78)</f>
        <v>0</v>
      </c>
    </row>
    <row r="480" spans="1:38">
      <c r="A480" s="13" t="s">
        <v>18</v>
      </c>
      <c r="B480" cm="1">
        <f t="array" ref="B480">MMULT($B442:$AL442,B$42:B$78)</f>
        <v>17.160798568660589</v>
      </c>
      <c r="C480" cm="1">
        <f t="array" ref="C480">MMULT($B442:$AL442,C$42:C$78)</f>
        <v>0.3314346461172496</v>
      </c>
      <c r="D480" cm="1">
        <f t="array" ref="D480">MMULT($B442:$AL442,D$42:D$78)</f>
        <v>80.902668320815238</v>
      </c>
      <c r="E480" cm="1">
        <f t="array" ref="E480">MMULT($B442:$AL442,E$42:E$78)</f>
        <v>3.1624943812182709</v>
      </c>
      <c r="F480" cm="1">
        <f t="array" ref="F480">MMULT($B442:$AL442,F$42:F$78)</f>
        <v>3.4569074353139633</v>
      </c>
      <c r="G480" cm="1">
        <f t="array" ref="G480">MMULT($B442:$AL442,G$42:G$78)</f>
        <v>12.68237555743157</v>
      </c>
      <c r="H480" cm="1">
        <f t="array" ref="H480">MMULT($B442:$AL442,H$42:H$78)</f>
        <v>4.7372684671325525</v>
      </c>
      <c r="I480" cm="1">
        <f t="array" ref="I480">MMULT($B442:$AL442,I$42:I$78)</f>
        <v>2.7973356278559391</v>
      </c>
      <c r="J480" cm="1">
        <f t="array" ref="J480">MMULT($B442:$AL442,J$42:J$78)</f>
        <v>2.9218517551200702</v>
      </c>
      <c r="K480" cm="1">
        <f t="array" ref="K480">MMULT($B442:$AL442,K$42:K$78)</f>
        <v>12.541000100790729</v>
      </c>
      <c r="L480" cm="1">
        <f t="array" ref="L480">MMULT($B442:$AL442,L$42:L$78)</f>
        <v>5.0158240845894442</v>
      </c>
      <c r="M480" cm="1">
        <f t="array" ref="M480">MMULT($B442:$AL442,M$42:M$78)</f>
        <v>4.3224036263926351</v>
      </c>
      <c r="N480" cm="1">
        <f t="array" ref="N480">MMULT($B442:$AL442,N$42:N$78)</f>
        <v>11.028660419809048</v>
      </c>
      <c r="O480" cm="1">
        <f t="array" ref="O480">MMULT($B442:$AL442,O$42:O$78)</f>
        <v>108.0427183437095</v>
      </c>
      <c r="P480" cm="1">
        <f t="array" ref="P480">MMULT($B442:$AL442,P$42:P$78)</f>
        <v>100.11530375059576</v>
      </c>
      <c r="Q480" cm="1">
        <f t="array" ref="Q480">MMULT($B442:$AL442,Q$42:Q$78)</f>
        <v>55.923073138895745</v>
      </c>
      <c r="R480" cm="1">
        <f t="array" ref="R480">MMULT($B442:$AL442,R$42:R$78)</f>
        <v>19.486787162156968</v>
      </c>
      <c r="S480" cm="1">
        <f t="array" ref="S480">MMULT($B442:$AL442,S$42:S$78)</f>
        <v>583.37943764371221</v>
      </c>
      <c r="T480" cm="1">
        <f t="array" ref="T480">MMULT($B442:$AL442,T$42:T$78)</f>
        <v>377.5662987169618</v>
      </c>
      <c r="U480" cm="1">
        <f t="array" ref="U480">MMULT($B442:$AL442,U$42:U$78)</f>
        <v>62.727933950828373</v>
      </c>
      <c r="V480" cm="1">
        <f t="array" ref="V480">MMULT($B442:$AL442,V$42:V$78)</f>
        <v>64.513251092580106</v>
      </c>
      <c r="W480" cm="1">
        <f t="array" ref="W480">MMULT($B442:$AL442,W$42:W$78)</f>
        <v>43.896764508729127</v>
      </c>
      <c r="X480" cm="1">
        <f t="array" ref="X480">MMULT($B442:$AL442,X$42:X$78)</f>
        <v>94.857906507352297</v>
      </c>
      <c r="Y480" cm="1">
        <f t="array" ref="Y480">MMULT($B442:$AL442,Y$42:Y$78)</f>
        <v>139.73698478846057</v>
      </c>
      <c r="Z480" cm="1">
        <f t="array" ref="Z480">MMULT($B442:$AL442,Z$42:Z$78)</f>
        <v>97.695662142598778</v>
      </c>
      <c r="AA480" cm="1">
        <f t="array" ref="AA480">MMULT($B442:$AL442,AA$42:AA$78)</f>
        <v>94.838262340887852</v>
      </c>
      <c r="AB480" cm="1">
        <f t="array" ref="AB480">MMULT($B442:$AL442,AB$42:AB$78)</f>
        <v>67.410914972110518</v>
      </c>
      <c r="AC480" cm="1">
        <f t="array" ref="AC480">MMULT($B442:$AL442,AC$42:AC$78)</f>
        <v>108.64974000072925</v>
      </c>
      <c r="AD480" cm="1">
        <f t="array" ref="AD480">MMULT($B442:$AL442,AD$42:AD$78)</f>
        <v>7.1636649128489047</v>
      </c>
      <c r="AE480" cm="1">
        <f t="array" ref="AE480">MMULT($B442:$AL442,AE$42:AE$78)</f>
        <v>14.738010999655071</v>
      </c>
      <c r="AF480" cm="1">
        <f t="array" ref="AF480">MMULT($B442:$AL442,AF$42:AF$78)</f>
        <v>199.41245053841962</v>
      </c>
      <c r="AG480" cm="1">
        <f t="array" ref="AG480">MMULT($B442:$AL442,AG$42:AG$78)</f>
        <v>54.49675885972259</v>
      </c>
      <c r="AH480" cm="1">
        <f t="array" ref="AH480">MMULT($B442:$AL442,AH$42:AH$78)</f>
        <v>143.39190354723701</v>
      </c>
      <c r="AI480" cm="1">
        <f t="array" ref="AI480">MMULT($B442:$AL442,AI$42:AI$78)</f>
        <v>41.982877551403618</v>
      </c>
      <c r="AJ480" cm="1">
        <f t="array" ref="AJ480">MMULT($B442:$AL442,AJ$42:AJ$78)</f>
        <v>61.95105460877982</v>
      </c>
      <c r="AK480" cm="1">
        <f t="array" ref="AK480">MMULT($B442:$AL442,AK$42:AK$78)</f>
        <v>52.518586139448452</v>
      </c>
      <c r="AL480" cm="1">
        <f t="array" ref="AL480">MMULT($B442:$AL442,AL$42:AL$78)</f>
        <v>0</v>
      </c>
    </row>
    <row r="481" spans="1:40">
      <c r="A481" s="13" t="s">
        <v>19</v>
      </c>
      <c r="B481" cm="1">
        <f t="array" ref="B481">MMULT($B443:$AL443,B$42:B$78)</f>
        <v>17.500669164076875</v>
      </c>
      <c r="C481" cm="1">
        <f t="array" ref="C481">MMULT($B443:$AL443,C$42:C$78)</f>
        <v>0.34557966317978067</v>
      </c>
      <c r="D481" cm="1">
        <f t="array" ref="D481">MMULT($B443:$AL443,D$42:D$78)</f>
        <v>92.359473809114135</v>
      </c>
      <c r="E481" cm="1">
        <f t="array" ref="E481">MMULT($B443:$AL443,E$42:E$78)</f>
        <v>3.4005938525189205</v>
      </c>
      <c r="F481" cm="1">
        <f t="array" ref="F481">MMULT($B443:$AL443,F$42:F$78)</f>
        <v>4.3284017877285024</v>
      </c>
      <c r="G481" cm="1">
        <f t="array" ref="G481">MMULT($B443:$AL443,G$42:G$78)</f>
        <v>13.542388770178148</v>
      </c>
      <c r="H481" cm="1">
        <f t="array" ref="H481">MMULT($B443:$AL443,H$42:H$78)</f>
        <v>5.4890528192118593</v>
      </c>
      <c r="I481" cm="1">
        <f t="array" ref="I481">MMULT($B443:$AL443,I$42:I$78)</f>
        <v>2.7947354624829313</v>
      </c>
      <c r="J481" cm="1">
        <f t="array" ref="J481">MMULT($B443:$AL443,J$42:J$78)</f>
        <v>3.1911216910323645</v>
      </c>
      <c r="K481" cm="1">
        <f t="array" ref="K481">MMULT($B443:$AL443,K$42:K$78)</f>
        <v>16.658998669179756</v>
      </c>
      <c r="L481" cm="1">
        <f t="array" ref="L481">MMULT($B443:$AL443,L$42:L$78)</f>
        <v>3.7208955839190394</v>
      </c>
      <c r="M481" cm="1">
        <f t="array" ref="M481">MMULT($B443:$AL443,M$42:M$78)</f>
        <v>4.1074712076628499</v>
      </c>
      <c r="N481" cm="1">
        <f t="array" ref="N481">MMULT($B443:$AL443,N$42:N$78)</f>
        <v>10.737356485568265</v>
      </c>
      <c r="O481" cm="1">
        <f t="array" ref="O481">MMULT($B443:$AL443,O$42:O$78)</f>
        <v>65.393260450515157</v>
      </c>
      <c r="P481" cm="1">
        <f t="array" ref="P481">MMULT($B443:$AL443,P$42:P$78)</f>
        <v>84.925599258172838</v>
      </c>
      <c r="Q481" cm="1">
        <f t="array" ref="Q481">MMULT($B443:$AL443,Q$42:Q$78)</f>
        <v>65.769353040115746</v>
      </c>
      <c r="R481" cm="1">
        <f t="array" ref="R481">MMULT($B443:$AL443,R$42:R$78)</f>
        <v>19.595158064550564</v>
      </c>
      <c r="S481" cm="1">
        <f t="array" ref="S481">MMULT($B443:$AL443,S$42:S$78)</f>
        <v>910.8386397958742</v>
      </c>
      <c r="T481" cm="1">
        <f t="array" ref="T481">MMULT($B443:$AL443,T$42:T$78)</f>
        <v>312.24379856251522</v>
      </c>
      <c r="U481" cm="1">
        <f t="array" ref="U481">MMULT($B443:$AL443,U$42:U$78)</f>
        <v>58.484174797285768</v>
      </c>
      <c r="V481" cm="1">
        <f t="array" ref="V481">MMULT($B443:$AL443,V$42:V$78)</f>
        <v>73.084648071675261</v>
      </c>
      <c r="W481" cm="1">
        <f t="array" ref="W481">MMULT($B443:$AL443,W$42:W$78)</f>
        <v>43.530043215132984</v>
      </c>
      <c r="X481" cm="1">
        <f t="array" ref="X481">MMULT($B443:$AL443,X$42:X$78)</f>
        <v>67.769152249330901</v>
      </c>
      <c r="Y481" cm="1">
        <f t="array" ref="Y481">MMULT($B443:$AL443,Y$42:Y$78)</f>
        <v>92.290071602702909</v>
      </c>
      <c r="Z481" cm="1">
        <f t="array" ref="Z481">MMULT($B443:$AL443,Z$42:Z$78)</f>
        <v>64.327722070321798</v>
      </c>
      <c r="AA481" cm="1">
        <f t="array" ref="AA481">MMULT($B443:$AL443,AA$42:AA$78)</f>
        <v>115.59960331882253</v>
      </c>
      <c r="AB481" cm="1">
        <f t="array" ref="AB481">MMULT($B443:$AL443,AB$42:AB$78)</f>
        <v>66.025287661047827</v>
      </c>
      <c r="AC481" cm="1">
        <f t="array" ref="AC481">MMULT($B443:$AL443,AC$42:AC$78)</f>
        <v>83.449032578636135</v>
      </c>
      <c r="AD481" cm="1">
        <f t="array" ref="AD481">MMULT($B443:$AL443,AD$42:AD$78)</f>
        <v>5.0697707689246752</v>
      </c>
      <c r="AE481" cm="1">
        <f t="array" ref="AE481">MMULT($B443:$AL443,AE$42:AE$78)</f>
        <v>11.842290570306114</v>
      </c>
      <c r="AF481" cm="1">
        <f t="array" ref="AF481">MMULT($B443:$AL443,AF$42:AF$78)</f>
        <v>176.85933707266634</v>
      </c>
      <c r="AG481" cm="1">
        <f t="array" ref="AG481">MMULT($B443:$AL443,AG$42:AG$78)</f>
        <v>54.986178820307416</v>
      </c>
      <c r="AH481" cm="1">
        <f t="array" ref="AH481">MMULT($B443:$AL443,AH$42:AH$78)</f>
        <v>88.206049090487042</v>
      </c>
      <c r="AI481" cm="1">
        <f t="array" ref="AI481">MMULT($B443:$AL443,AI$42:AI$78)</f>
        <v>39.013594849974666</v>
      </c>
      <c r="AJ481" cm="1">
        <f t="array" ref="AJ481">MMULT($B443:$AL443,AJ$42:AJ$78)</f>
        <v>53.32150784579575</v>
      </c>
      <c r="AK481" cm="1">
        <f t="array" ref="AK481">MMULT($B443:$AL443,AK$42:AK$78)</f>
        <v>35.021690176724412</v>
      </c>
      <c r="AL481" cm="1">
        <f t="array" ref="AL481">MMULT($B443:$AL443,AL$42:AL$78)</f>
        <v>0</v>
      </c>
    </row>
    <row r="482" spans="1:40">
      <c r="A482" s="13" t="s">
        <v>20</v>
      </c>
      <c r="B482" cm="1">
        <f t="array" ref="B482">MMULT($B444:$AL444,B$42:B$78)</f>
        <v>53.700165307165626</v>
      </c>
      <c r="C482" cm="1">
        <f t="array" ref="C482">MMULT($B444:$AL444,C$42:C$78)</f>
        <v>0.85765911800139094</v>
      </c>
      <c r="D482" cm="1">
        <f t="array" ref="D482">MMULT($B444:$AL444,D$42:D$78)</f>
        <v>209.4046862092672</v>
      </c>
      <c r="E482" cm="1">
        <f t="array" ref="E482">MMULT($B444:$AL444,E$42:E$78)</f>
        <v>6.2251018814443801</v>
      </c>
      <c r="F482" cm="1">
        <f t="array" ref="F482">MMULT($B444:$AL444,F$42:F$78)</f>
        <v>6.8419435446728336</v>
      </c>
      <c r="G482" cm="1">
        <f t="array" ref="G482">MMULT($B444:$AL444,G$42:G$78)</f>
        <v>22.67073388675006</v>
      </c>
      <c r="H482" cm="1">
        <f t="array" ref="H482">MMULT($B444:$AL444,H$42:H$78)</f>
        <v>11.284022185723231</v>
      </c>
      <c r="I482" cm="1">
        <f t="array" ref="I482">MMULT($B444:$AL444,I$42:I$78)</f>
        <v>3.8567039400488401</v>
      </c>
      <c r="J482" cm="1">
        <f t="array" ref="J482">MMULT($B444:$AL444,J$42:J$78)</f>
        <v>6.9146349229841118</v>
      </c>
      <c r="K482" cm="1">
        <f t="array" ref="K482">MMULT($B444:$AL444,K$42:K$78)</f>
        <v>25.246743035628317</v>
      </c>
      <c r="L482" cm="1">
        <f t="array" ref="L482">MMULT($B444:$AL444,L$42:L$78)</f>
        <v>4.5330715587622956</v>
      </c>
      <c r="M482" cm="1">
        <f t="array" ref="M482">MMULT($B444:$AL444,M$42:M$78)</f>
        <v>4.2729387839144648</v>
      </c>
      <c r="N482" cm="1">
        <f t="array" ref="N482">MMULT($B444:$AL444,N$42:N$78)</f>
        <v>17.206680033233205</v>
      </c>
      <c r="O482" cm="1">
        <f t="array" ref="O482">MMULT($B444:$AL444,O$42:O$78)</f>
        <v>153.93310926213528</v>
      </c>
      <c r="P482" cm="1">
        <f t="array" ref="P482">MMULT($B444:$AL444,P$42:P$78)</f>
        <v>221.20664261949915</v>
      </c>
      <c r="Q482" cm="1">
        <f t="array" ref="Q482">MMULT($B444:$AL444,Q$42:Q$78)</f>
        <v>114.26365011249914</v>
      </c>
      <c r="R482" cm="1">
        <f t="array" ref="R482">MMULT($B444:$AL444,R$42:R$78)</f>
        <v>44.813791106250342</v>
      </c>
      <c r="S482" cm="1">
        <f t="array" ref="S482">MMULT($B444:$AL444,S$42:S$78)</f>
        <v>1266.5498436741589</v>
      </c>
      <c r="T482" cm="1">
        <f t="array" ref="T482">MMULT($B444:$AL444,T$42:T$78)</f>
        <v>392.70565099855497</v>
      </c>
      <c r="U482" cm="1">
        <f t="array" ref="U482">MMULT($B444:$AL444,U$42:U$78)</f>
        <v>79.680234657909125</v>
      </c>
      <c r="V482" cm="1">
        <f t="array" ref="V482">MMULT($B444:$AL444,V$42:V$78)</f>
        <v>129.32815184698345</v>
      </c>
      <c r="W482" cm="1">
        <f t="array" ref="W482">MMULT($B444:$AL444,W$42:W$78)</f>
        <v>55.669263283697305</v>
      </c>
      <c r="X482" cm="1">
        <f t="array" ref="X482">MMULT($B444:$AL444,X$42:X$78)</f>
        <v>37.906270374894589</v>
      </c>
      <c r="Y482" cm="1">
        <f t="array" ref="Y482">MMULT($B444:$AL444,Y$42:Y$78)</f>
        <v>48.389500522663866</v>
      </c>
      <c r="Z482" cm="1">
        <f t="array" ref="Z482">MMULT($B444:$AL444,Z$42:Z$78)</f>
        <v>42.280295555594932</v>
      </c>
      <c r="AA482" cm="1">
        <f t="array" ref="AA482">MMULT($B444:$AL444,AA$42:AA$78)</f>
        <v>116.50100105433771</v>
      </c>
      <c r="AB482" cm="1">
        <f t="array" ref="AB482">MMULT($B444:$AL444,AB$42:AB$78)</f>
        <v>48.132688452198707</v>
      </c>
      <c r="AC482" cm="1">
        <f t="array" ref="AC482">MMULT($B444:$AL444,AC$42:AC$78)</f>
        <v>86.03056002844454</v>
      </c>
      <c r="AD482" cm="1">
        <f t="array" ref="AD482">MMULT($B444:$AL444,AD$42:AD$78)</f>
        <v>6.238294127878258</v>
      </c>
      <c r="AE482" cm="1">
        <f t="array" ref="AE482">MMULT($B444:$AL444,AE$42:AE$78)</f>
        <v>12.243096585283341</v>
      </c>
      <c r="AF482" cm="1">
        <f t="array" ref="AF482">MMULT($B444:$AL444,AF$42:AF$78)</f>
        <v>289.64628237374598</v>
      </c>
      <c r="AG482" cm="1">
        <f t="array" ref="AG482">MMULT($B444:$AL444,AG$42:AG$78)</f>
        <v>74.491320249663374</v>
      </c>
      <c r="AH482" cm="1">
        <f t="array" ref="AH482">MMULT($B444:$AL444,AH$42:AH$78)</f>
        <v>146.59181977037818</v>
      </c>
      <c r="AI482" cm="1">
        <f t="array" ref="AI482">MMULT($B444:$AL444,AI$42:AI$78)</f>
        <v>52.46216234743784</v>
      </c>
      <c r="AJ482" cm="1">
        <f t="array" ref="AJ482">MMULT($B444:$AL444,AJ$42:AJ$78)</f>
        <v>72.679240259417398</v>
      </c>
      <c r="AK482" cm="1">
        <f t="array" ref="AK482">MMULT($B444:$AL444,AK$42:AK$78)</f>
        <v>41.332388679818528</v>
      </c>
      <c r="AL482" cm="1">
        <f t="array" ref="AL482">MMULT($B444:$AL444,AL$42:AL$78)</f>
        <v>0</v>
      </c>
    </row>
    <row r="483" spans="1:40">
      <c r="A483" s="13" t="s">
        <v>21</v>
      </c>
      <c r="B483" cm="1">
        <f t="array" ref="B483">MMULT($B445:$AL445,B$42:B$78)</f>
        <v>23.264542148253572</v>
      </c>
      <c r="C483" cm="1">
        <f t="array" ref="C483">MMULT($B445:$AL445,C$42:C$78)</f>
        <v>0.29926360972567445</v>
      </c>
      <c r="D483" cm="1">
        <f t="array" ref="D483">MMULT($B445:$AL445,D$42:D$78)</f>
        <v>133.38636901888961</v>
      </c>
      <c r="E483" cm="1">
        <f t="array" ref="E483">MMULT($B445:$AL445,E$42:E$78)</f>
        <v>4.4069906994763537</v>
      </c>
      <c r="F483" cm="1">
        <f t="array" ref="F483">MMULT($B445:$AL445,F$42:F$78)</f>
        <v>3.4205384233403295</v>
      </c>
      <c r="G483" cm="1">
        <f t="array" ref="G483">MMULT($B445:$AL445,G$42:G$78)</f>
        <v>10.384952356492997</v>
      </c>
      <c r="H483" cm="1">
        <f t="array" ref="H483">MMULT($B445:$AL445,H$42:H$78)</f>
        <v>4.1959436351789918</v>
      </c>
      <c r="I483" cm="1">
        <f t="array" ref="I483">MMULT($B445:$AL445,I$42:I$78)</f>
        <v>3.1351465002204542</v>
      </c>
      <c r="J483" cm="1">
        <f t="array" ref="J483">MMULT($B445:$AL445,J$42:J$78)</f>
        <v>2.7138639949632171</v>
      </c>
      <c r="K483" cm="1">
        <f t="array" ref="K483">MMULT($B445:$AL445,K$42:K$78)</f>
        <v>8.8938107480429505</v>
      </c>
      <c r="L483" cm="1">
        <f t="array" ref="L483">MMULT($B445:$AL445,L$42:L$78)</f>
        <v>1.9983390610898901</v>
      </c>
      <c r="M483" cm="1">
        <f t="array" ref="M483">MMULT($B445:$AL445,M$42:M$78)</f>
        <v>1.7290414061995747</v>
      </c>
      <c r="N483" cm="1">
        <f t="array" ref="N483">MMULT($B445:$AL445,N$42:N$78)</f>
        <v>14.096554067184083</v>
      </c>
      <c r="O483" cm="1">
        <f t="array" ref="O483">MMULT($B445:$AL445,O$42:O$78)</f>
        <v>332.38010764500228</v>
      </c>
      <c r="P483" cm="1">
        <f t="array" ref="P483">MMULT($B445:$AL445,P$42:P$78)</f>
        <v>71.969634674136529</v>
      </c>
      <c r="Q483" cm="1">
        <f t="array" ref="Q483">MMULT($B445:$AL445,Q$42:Q$78)</f>
        <v>18.63772455014983</v>
      </c>
      <c r="R483" cm="1">
        <f t="array" ref="R483">MMULT($B445:$AL445,R$42:R$78)</f>
        <v>25.907862401858132</v>
      </c>
      <c r="S483" cm="1">
        <f t="array" ref="S483">MMULT($B445:$AL445,S$42:S$78)</f>
        <v>241.342057405784</v>
      </c>
      <c r="T483" cm="1">
        <f t="array" ref="T483">MMULT($B445:$AL445,T$42:T$78)</f>
        <v>525.17511142448529</v>
      </c>
      <c r="U483" cm="1">
        <f t="array" ref="U483">MMULT($B445:$AL445,U$42:U$78)</f>
        <v>98.753158365825811</v>
      </c>
      <c r="V483" cm="1">
        <f t="array" ref="V483">MMULT($B445:$AL445,V$42:V$78)</f>
        <v>98.248262357452262</v>
      </c>
      <c r="W483" cm="1">
        <f t="array" ref="W483">MMULT($B445:$AL445,W$42:W$78)</f>
        <v>35.534375301179871</v>
      </c>
      <c r="X483" cm="1">
        <f t="array" ref="X483">MMULT($B445:$AL445,X$42:X$78)</f>
        <v>18.664953669006728</v>
      </c>
      <c r="Y483" cm="1">
        <f t="array" ref="Y483">MMULT($B445:$AL445,Y$42:Y$78)</f>
        <v>29.47977692772746</v>
      </c>
      <c r="Z483" cm="1">
        <f t="array" ref="Z483">MMULT($B445:$AL445,Z$42:Z$78)</f>
        <v>21.314288477252362</v>
      </c>
      <c r="AA483" cm="1">
        <f t="array" ref="AA483">MMULT($B445:$AL445,AA$42:AA$78)</f>
        <v>38.664222051395804</v>
      </c>
      <c r="AB483" cm="1">
        <f t="array" ref="AB483">MMULT($B445:$AL445,AB$42:AB$78)</f>
        <v>25.199603111262572</v>
      </c>
      <c r="AC483" cm="1">
        <f t="array" ref="AC483">MMULT($B445:$AL445,AC$42:AC$78)</f>
        <v>42.407397399836036</v>
      </c>
      <c r="AD483" cm="1">
        <f t="array" ref="AD483">MMULT($B445:$AL445,AD$42:AD$78)</f>
        <v>3.8211959284780552</v>
      </c>
      <c r="AE483" cm="1">
        <f t="array" ref="AE483">MMULT($B445:$AL445,AE$42:AE$78)</f>
        <v>7.8303651772694929</v>
      </c>
      <c r="AF483" cm="1">
        <f t="array" ref="AF483">MMULT($B445:$AL445,AF$42:AF$78)</f>
        <v>275.89673620810186</v>
      </c>
      <c r="AG483" cm="1">
        <f t="array" ref="AG483">MMULT($B445:$AL445,AG$42:AG$78)</f>
        <v>40.580328637952022</v>
      </c>
      <c r="AH483" cm="1">
        <f t="array" ref="AH483">MMULT($B445:$AL445,AH$42:AH$78)</f>
        <v>92.823785952493466</v>
      </c>
      <c r="AI483" cm="1">
        <f t="array" ref="AI483">MMULT($B445:$AL445,AI$42:AI$78)</f>
        <v>33.255294554008742</v>
      </c>
      <c r="AJ483" cm="1">
        <f t="array" ref="AJ483">MMULT($B445:$AL445,AJ$42:AJ$78)</f>
        <v>43.288478497410608</v>
      </c>
      <c r="AK483" cm="1">
        <f t="array" ref="AK483">MMULT($B445:$AL445,AK$42:AK$78)</f>
        <v>31.155358968438911</v>
      </c>
      <c r="AL483" cm="1">
        <f t="array" ref="AL483">MMULT($B445:$AL445,AL$42:AL$78)</f>
        <v>0</v>
      </c>
    </row>
    <row r="484" spans="1:40">
      <c r="A484" s="13" t="s">
        <v>22</v>
      </c>
      <c r="B484" cm="1">
        <f t="array" ref="B484">MMULT($B446:$AL446,B$42:B$78)</f>
        <v>29.64653324661851</v>
      </c>
      <c r="C484" cm="1">
        <f t="array" ref="C484">MMULT($B446:$AL446,C$42:C$78)</f>
        <v>0.21502909807812839</v>
      </c>
      <c r="D484" cm="1">
        <f t="array" ref="D484">MMULT($B446:$AL446,D$42:D$78)</f>
        <v>111.76524651747333</v>
      </c>
      <c r="E484" cm="1">
        <f t="array" ref="E484">MMULT($B446:$AL446,E$42:E$78)</f>
        <v>1.8971534570108566</v>
      </c>
      <c r="F484" cm="1">
        <f t="array" ref="F484">MMULT($B446:$AL446,F$42:F$78)</f>
        <v>2.9551378902503451</v>
      </c>
      <c r="G484" cm="1">
        <f t="array" ref="G484">MMULT($B446:$AL446,G$42:G$78)</f>
        <v>4.7489123015126591</v>
      </c>
      <c r="H484" cm="1">
        <f t="array" ref="H484">MMULT($B446:$AL446,H$42:H$78)</f>
        <v>2.454951069013708</v>
      </c>
      <c r="I484" cm="1">
        <f t="array" ref="I484">MMULT($B446:$AL446,I$42:I$78)</f>
        <v>1.6397510256263923</v>
      </c>
      <c r="J484" cm="1">
        <f t="array" ref="J484">MMULT($B446:$AL446,J$42:J$78)</f>
        <v>1.3530894262496924</v>
      </c>
      <c r="K484" cm="1">
        <f t="array" ref="K484">MMULT($B446:$AL446,K$42:K$78)</f>
        <v>4.5598376254166446</v>
      </c>
      <c r="L484" cm="1">
        <f t="array" ref="L484">MMULT($B446:$AL446,L$42:L$78)</f>
        <v>1.3690620309592489</v>
      </c>
      <c r="M484" cm="1">
        <f t="array" ref="M484">MMULT($B446:$AL446,M$42:M$78)</f>
        <v>0.99745969512812704</v>
      </c>
      <c r="N484" cm="1">
        <f t="array" ref="N484">MMULT($B446:$AL446,N$42:N$78)</f>
        <v>3.9858017532858989</v>
      </c>
      <c r="O484" cm="1">
        <f t="array" ref="O484">MMULT($B446:$AL446,O$42:O$78)</f>
        <v>49.007742676390819</v>
      </c>
      <c r="P484" cm="1">
        <f t="array" ref="P484">MMULT($B446:$AL446,P$42:P$78)</f>
        <v>96.060199733974613</v>
      </c>
      <c r="Q484" cm="1">
        <f t="array" ref="Q484">MMULT($B446:$AL446,Q$42:Q$78)</f>
        <v>8.5037588205544861</v>
      </c>
      <c r="R484" cm="1">
        <f t="array" ref="R484">MMULT($B446:$AL446,R$42:R$78)</f>
        <v>8.0201520261269366</v>
      </c>
      <c r="S484" cm="1">
        <f t="array" ref="S484">MMULT($B446:$AL446,S$42:S$78)</f>
        <v>247.23913435142501</v>
      </c>
      <c r="T484" cm="1">
        <f t="array" ref="T484">MMULT($B446:$AL446,T$42:T$78)</f>
        <v>163.54868996782812</v>
      </c>
      <c r="U484" cm="1">
        <f t="array" ref="U484">MMULT($B446:$AL446,U$42:U$78)</f>
        <v>25.432544218092293</v>
      </c>
      <c r="V484" cm="1">
        <f t="array" ref="V484">MMULT($B446:$AL446,V$42:V$78)</f>
        <v>59.199660660923577</v>
      </c>
      <c r="W484" cm="1">
        <f t="array" ref="W484">MMULT($B446:$AL446,W$42:W$78)</f>
        <v>26.734330685654498</v>
      </c>
      <c r="X484" cm="1">
        <f t="array" ref="X484">MMULT($B446:$AL446,X$42:X$78)</f>
        <v>14.497717447124982</v>
      </c>
      <c r="Y484" cm="1">
        <f t="array" ref="Y484">MMULT($B446:$AL446,Y$42:Y$78)</f>
        <v>22.278975050403663</v>
      </c>
      <c r="Z484" cm="1">
        <f t="array" ref="Z484">MMULT($B446:$AL446,Z$42:Z$78)</f>
        <v>25.190169303452063</v>
      </c>
      <c r="AA484" cm="1">
        <f t="array" ref="AA484">MMULT($B446:$AL446,AA$42:AA$78)</f>
        <v>32.716454079904992</v>
      </c>
      <c r="AB484" cm="1">
        <f t="array" ref="AB484">MMULT($B446:$AL446,AB$42:AB$78)</f>
        <v>19.997848788288845</v>
      </c>
      <c r="AC484" cm="1">
        <f t="array" ref="AC484">MMULT($B446:$AL446,AC$42:AC$78)</f>
        <v>34.961759442820984</v>
      </c>
      <c r="AD484" cm="1">
        <f t="array" ref="AD484">MMULT($B446:$AL446,AD$42:AD$78)</f>
        <v>3.0697947103172658</v>
      </c>
      <c r="AE484" cm="1">
        <f t="array" ref="AE484">MMULT($B446:$AL446,AE$42:AE$78)</f>
        <v>4.9956921496952544</v>
      </c>
      <c r="AF484" cm="1">
        <f t="array" ref="AF484">MMULT($B446:$AL446,AF$42:AF$78)</f>
        <v>94.610047125135125</v>
      </c>
      <c r="AG484" cm="1">
        <f t="array" ref="AG484">MMULT($B446:$AL446,AG$42:AG$78)</f>
        <v>25.625697435125861</v>
      </c>
      <c r="AH484" cm="1">
        <f t="array" ref="AH484">MMULT($B446:$AL446,AH$42:AH$78)</f>
        <v>143.53083785155408</v>
      </c>
      <c r="AI484" cm="1">
        <f t="array" ref="AI484">MMULT($B446:$AL446,AI$42:AI$78)</f>
        <v>24.692083029800386</v>
      </c>
      <c r="AJ484" cm="1">
        <f t="array" ref="AJ484">MMULT($B446:$AL446,AJ$42:AJ$78)</f>
        <v>52.750576329816724</v>
      </c>
      <c r="AK484" cm="1">
        <f t="array" ref="AK484">MMULT($B446:$AL446,AK$42:AK$78)</f>
        <v>18.139320345406926</v>
      </c>
      <c r="AL484" cm="1">
        <f t="array" ref="AL484">MMULT($B446:$AL446,AL$42:AL$78)</f>
        <v>0</v>
      </c>
    </row>
    <row r="485" spans="1:40">
      <c r="A485" s="13" t="s">
        <v>23</v>
      </c>
      <c r="B485" cm="1">
        <f t="array" ref="B485">MMULT($B447:$AL447,B$42:B$78)</f>
        <v>1.4313552960239975</v>
      </c>
      <c r="C485" cm="1">
        <f t="array" ref="C485">MMULT($B447:$AL447,C$42:C$78)</f>
        <v>2.0112194818833102E-2</v>
      </c>
      <c r="D485" cm="1">
        <f t="array" ref="D485">MMULT($B447:$AL447,D$42:D$78)</f>
        <v>9.0356670232496796</v>
      </c>
      <c r="E485" cm="1">
        <f t="array" ref="E485">MMULT($B447:$AL447,E$42:E$78)</f>
        <v>0.20182023598522611</v>
      </c>
      <c r="F485" cm="1">
        <f t="array" ref="F485">MMULT($B447:$AL447,F$42:F$78)</f>
        <v>0.48846530246053649</v>
      </c>
      <c r="G485" cm="1">
        <f t="array" ref="G485">MMULT($B447:$AL447,G$42:G$78)</f>
        <v>1.1892269001339362</v>
      </c>
      <c r="H485" cm="1">
        <f t="array" ref="H485">MMULT($B447:$AL447,H$42:H$78)</f>
        <v>0.76552529277461423</v>
      </c>
      <c r="I485" cm="1">
        <f t="array" ref="I485">MMULT($B447:$AL447,I$42:I$78)</f>
        <v>0.19322884435978707</v>
      </c>
      <c r="J485" cm="1">
        <f t="array" ref="J485">MMULT($B447:$AL447,J$42:J$78)</f>
        <v>0.30259056725106159</v>
      </c>
      <c r="K485" cm="1">
        <f t="array" ref="K485">MMULT($B447:$AL447,K$42:K$78)</f>
        <v>1.0539817131181493</v>
      </c>
      <c r="L485" cm="1">
        <f t="array" ref="L485">MMULT($B447:$AL447,L$42:L$78)</f>
        <v>0.10942201820387167</v>
      </c>
      <c r="M485" cm="1">
        <f t="array" ref="M485">MMULT($B447:$AL447,M$42:M$78)</f>
        <v>9.5767197075438765E-2</v>
      </c>
      <c r="N485" cm="1">
        <f t="array" ref="N485">MMULT($B447:$AL447,N$42:N$78)</f>
        <v>0.23658202760296831</v>
      </c>
      <c r="O485" cm="1">
        <f t="array" ref="O485">MMULT($B447:$AL447,O$42:O$78)</f>
        <v>1.1434785295035286</v>
      </c>
      <c r="P485" cm="1">
        <f t="array" ref="P485">MMULT($B447:$AL447,P$42:P$78)</f>
        <v>1.2690024285725092</v>
      </c>
      <c r="Q485" cm="1">
        <f t="array" ref="Q485">MMULT($B447:$AL447,Q$42:Q$78)</f>
        <v>52.344437050320813</v>
      </c>
      <c r="R485" cm="1">
        <f t="array" ref="R485">MMULT($B447:$AL447,R$42:R$78)</f>
        <v>0.93015146013005057</v>
      </c>
      <c r="S485" cm="1">
        <f t="array" ref="S485">MMULT($B447:$AL447,S$42:S$78)</f>
        <v>9.0891115295676244</v>
      </c>
      <c r="T485" cm="1">
        <f t="array" ref="T485">MMULT($B447:$AL447,T$42:T$78)</f>
        <v>12.978370755246278</v>
      </c>
      <c r="U485" cm="1">
        <f t="array" ref="U485">MMULT($B447:$AL447,U$42:U$78)</f>
        <v>2.6549006465540508</v>
      </c>
      <c r="V485" cm="1">
        <f t="array" ref="V485">MMULT($B447:$AL447,V$42:V$78)</f>
        <v>6.2376886798251956</v>
      </c>
      <c r="W485" cm="1">
        <f t="array" ref="W485">MMULT($B447:$AL447,W$42:W$78)</f>
        <v>4.3718349698618839</v>
      </c>
      <c r="X485" cm="1">
        <f t="array" ref="X485">MMULT($B447:$AL447,X$42:X$78)</f>
        <v>2.1845354488899305</v>
      </c>
      <c r="Y485" cm="1">
        <f t="array" ref="Y485">MMULT($B447:$AL447,Y$42:Y$78)</f>
        <v>1.7134458291176782</v>
      </c>
      <c r="Z485" cm="1">
        <f t="array" ref="Z485">MMULT($B447:$AL447,Z$42:Z$78)</f>
        <v>1.6415355807870304</v>
      </c>
      <c r="AA485" cm="1">
        <f t="array" ref="AA485">MMULT($B447:$AL447,AA$42:AA$78)</f>
        <v>2.9608935167997528</v>
      </c>
      <c r="AB485" cm="1">
        <f t="array" ref="AB485">MMULT($B447:$AL447,AB$42:AB$78)</f>
        <v>1.7818393444476965</v>
      </c>
      <c r="AC485" cm="1">
        <f t="array" ref="AC485">MMULT($B447:$AL447,AC$42:AC$78)</f>
        <v>1.9233546208104126</v>
      </c>
      <c r="AD485" cm="1">
        <f t="array" ref="AD485">MMULT($B447:$AL447,AD$42:AD$78)</f>
        <v>0.21837386792649649</v>
      </c>
      <c r="AE485" cm="1">
        <f t="array" ref="AE485">MMULT($B447:$AL447,AE$42:AE$78)</f>
        <v>0.2714701422882031</v>
      </c>
      <c r="AF485" cm="1">
        <f t="array" ref="AF485">MMULT($B447:$AL447,AF$42:AF$78)</f>
        <v>7.2318714862703919</v>
      </c>
      <c r="AG485" cm="1">
        <f t="array" ref="AG485">MMULT($B447:$AL447,AG$42:AG$78)</f>
        <v>4.1241765176846972</v>
      </c>
      <c r="AH485" cm="1">
        <f t="array" ref="AH485">MMULT($B447:$AL447,AH$42:AH$78)</f>
        <v>4.6552050217938126</v>
      </c>
      <c r="AI485" cm="1">
        <f t="array" ref="AI485">MMULT($B447:$AL447,AI$42:AI$78)</f>
        <v>2.4887425415913045</v>
      </c>
      <c r="AJ485" cm="1">
        <f t="array" ref="AJ485">MMULT($B447:$AL447,AJ$42:AJ$78)</f>
        <v>4.0834753177215477</v>
      </c>
      <c r="AK485" cm="1">
        <f t="array" ref="AK485">MMULT($B447:$AL447,AK$42:AK$78)</f>
        <v>1.147177045087709</v>
      </c>
      <c r="AL485" cm="1">
        <f t="array" ref="AL485">MMULT($B447:$AL447,AL$42:AL$78)</f>
        <v>0</v>
      </c>
    </row>
    <row r="486" spans="1:40">
      <c r="A486" s="13" t="s">
        <v>24</v>
      </c>
      <c r="B486" cm="1">
        <f t="array" ref="B486">MMULT($B448:$AL448,B$42:B$78)</f>
        <v>1.8595034262234589</v>
      </c>
      <c r="C486" cm="1">
        <f t="array" ref="C486">MMULT($B448:$AL448,C$42:C$78)</f>
        <v>2.9858894955116205E-2</v>
      </c>
      <c r="D486" cm="1">
        <f t="array" ref="D486">MMULT($B448:$AL448,D$42:D$78)</f>
        <v>13.313958068447127</v>
      </c>
      <c r="E486" cm="1">
        <f t="array" ref="E486">MMULT($B448:$AL448,E$42:E$78)</f>
        <v>0.5870960300375816</v>
      </c>
      <c r="F486" cm="1">
        <f t="array" ref="F486">MMULT($B448:$AL448,F$42:F$78)</f>
        <v>0.86299828260150802</v>
      </c>
      <c r="G486" cm="1">
        <f t="array" ref="G486">MMULT($B448:$AL448,G$42:G$78)</f>
        <v>2.3391374000702618</v>
      </c>
      <c r="H486" cm="1">
        <f t="array" ref="H486">MMULT($B448:$AL448,H$42:H$78)</f>
        <v>0.80392507728232632</v>
      </c>
      <c r="I486" cm="1">
        <f t="array" ref="I486">MMULT($B448:$AL448,I$42:I$78)</f>
        <v>0.42504286874716751</v>
      </c>
      <c r="J486" cm="1">
        <f t="array" ref="J486">MMULT($B448:$AL448,J$42:J$78)</f>
        <v>0.44781918775383817</v>
      </c>
      <c r="K486" cm="1">
        <f t="array" ref="K486">MMULT($B448:$AL448,K$42:K$78)</f>
        <v>3.6271445416317034</v>
      </c>
      <c r="L486" cm="1">
        <f t="array" ref="L486">MMULT($B448:$AL448,L$42:L$78)</f>
        <v>0.28030706555135126</v>
      </c>
      <c r="M486" cm="1">
        <f t="array" ref="M486">MMULT($B448:$AL448,M$42:M$78)</f>
        <v>0.34393814112773685</v>
      </c>
      <c r="N486" cm="1">
        <f t="array" ref="N486">MMULT($B448:$AL448,N$42:N$78)</f>
        <v>1.003409342402739</v>
      </c>
      <c r="O486" cm="1">
        <f t="array" ref="O486">MMULT($B448:$AL448,O$42:O$78)</f>
        <v>4.0344708836790826</v>
      </c>
      <c r="P486" cm="1">
        <f t="array" ref="P486">MMULT($B448:$AL448,P$42:P$78)</f>
        <v>6.4086144037813773</v>
      </c>
      <c r="Q486" cm="1">
        <f t="array" ref="Q486">MMULT($B448:$AL448,Q$42:Q$78)</f>
        <v>4.82945283552775</v>
      </c>
      <c r="R486" cm="1">
        <f t="array" ref="R486">MMULT($B448:$AL448,R$42:R$78)</f>
        <v>16.132977336854754</v>
      </c>
      <c r="S486" cm="1">
        <f t="array" ref="S486">MMULT($B448:$AL448,S$42:S$78)</f>
        <v>54.501873509376914</v>
      </c>
      <c r="T486" cm="1">
        <f t="array" ref="T486">MMULT($B448:$AL448,T$42:T$78)</f>
        <v>26.200912595695858</v>
      </c>
      <c r="U486" cm="1">
        <f t="array" ref="U486">MMULT($B448:$AL448,U$42:U$78)</f>
        <v>4.336523911849409</v>
      </c>
      <c r="V486" cm="1">
        <f t="array" ref="V486">MMULT($B448:$AL448,V$42:V$78)</f>
        <v>9.1885674518306342</v>
      </c>
      <c r="W486" cm="1">
        <f t="array" ref="W486">MMULT($B448:$AL448,W$42:W$78)</f>
        <v>6.0514475549621976</v>
      </c>
      <c r="X486" cm="1">
        <f t="array" ref="X486">MMULT($B448:$AL448,X$42:X$78)</f>
        <v>2.5691354111304827</v>
      </c>
      <c r="Y486" cm="1">
        <f t="array" ref="Y486">MMULT($B448:$AL448,Y$42:Y$78)</f>
        <v>6.1053839366010818</v>
      </c>
      <c r="Z486" cm="1">
        <f t="array" ref="Z486">MMULT($B448:$AL448,Z$42:Z$78)</f>
        <v>4.1696806733038043</v>
      </c>
      <c r="AA486" cm="1">
        <f t="array" ref="AA486">MMULT($B448:$AL448,AA$42:AA$78)</f>
        <v>10.814179795950185</v>
      </c>
      <c r="AB486" cm="1">
        <f t="array" ref="AB486">MMULT($B448:$AL448,AB$42:AB$78)</f>
        <v>5.369441936083196</v>
      </c>
      <c r="AC486" cm="1">
        <f t="array" ref="AC486">MMULT($B448:$AL448,AC$42:AC$78)</f>
        <v>6.8853221634358031</v>
      </c>
      <c r="AD486" cm="1">
        <f t="array" ref="AD486">MMULT($B448:$AL448,AD$42:AD$78)</f>
        <v>0.89638313724200935</v>
      </c>
      <c r="AE486" cm="1">
        <f t="array" ref="AE486">MMULT($B448:$AL448,AE$42:AE$78)</f>
        <v>1.2120964763738067</v>
      </c>
      <c r="AF486" cm="1">
        <f t="array" ref="AF486">MMULT($B448:$AL448,AF$42:AF$78)</f>
        <v>32.874286353644074</v>
      </c>
      <c r="AG486" cm="1">
        <f t="array" ref="AG486">MMULT($B448:$AL448,AG$42:AG$78)</f>
        <v>8.0318166995899389</v>
      </c>
      <c r="AH486" cm="1">
        <f t="array" ref="AH486">MMULT($B448:$AL448,AH$42:AH$78)</f>
        <v>10.763086915201898</v>
      </c>
      <c r="AI486" cm="1">
        <f t="array" ref="AI486">MMULT($B448:$AL448,AI$42:AI$78)</f>
        <v>4.8364213186555833</v>
      </c>
      <c r="AJ486" cm="1">
        <f t="array" ref="AJ486">MMULT($B448:$AL448,AJ$42:AJ$78)</f>
        <v>5.288303632217235</v>
      </c>
      <c r="AK486" cm="1">
        <f t="array" ref="AK486">MMULT($B448:$AL448,AK$42:AK$78)</f>
        <v>2.7650727666206762</v>
      </c>
      <c r="AL486" cm="1">
        <f t="array" ref="AL486">MMULT($B448:$AL448,AL$42:AL$78)</f>
        <v>0</v>
      </c>
    </row>
    <row r="487" spans="1:40">
      <c r="A487" s="13" t="s">
        <v>25</v>
      </c>
      <c r="B487" cm="1">
        <f t="array" ref="B487">MMULT($B449:$AL449,B$42:B$78)</f>
        <v>0</v>
      </c>
      <c r="C487" cm="1">
        <f t="array" ref="C487">MMULT($B449:$AL449,C$42:C$78)</f>
        <v>0</v>
      </c>
      <c r="D487" cm="1">
        <f t="array" ref="D487">MMULT($B449:$AL449,D$42:D$78)</f>
        <v>0</v>
      </c>
      <c r="E487" cm="1">
        <f t="array" ref="E487">MMULT($B449:$AL449,E$42:E$78)</f>
        <v>0</v>
      </c>
      <c r="F487" cm="1">
        <f t="array" ref="F487">MMULT($B449:$AL449,F$42:F$78)</f>
        <v>0</v>
      </c>
      <c r="G487" cm="1">
        <f t="array" ref="G487">MMULT($B449:$AL449,G$42:G$78)</f>
        <v>0</v>
      </c>
      <c r="H487" cm="1">
        <f t="array" ref="H487">MMULT($B449:$AL449,H$42:H$78)</f>
        <v>0</v>
      </c>
      <c r="I487" cm="1">
        <f t="array" ref="I487">MMULT($B449:$AL449,I$42:I$78)</f>
        <v>0</v>
      </c>
      <c r="J487" cm="1">
        <f t="array" ref="J487">MMULT($B449:$AL449,J$42:J$78)</f>
        <v>0</v>
      </c>
      <c r="K487" cm="1">
        <f t="array" ref="K487">MMULT($B449:$AL449,K$42:K$78)</f>
        <v>0</v>
      </c>
      <c r="L487" cm="1">
        <f t="array" ref="L487">MMULT($B449:$AL449,L$42:L$78)</f>
        <v>0</v>
      </c>
      <c r="M487" cm="1">
        <f t="array" ref="M487">MMULT($B449:$AL449,M$42:M$78)</f>
        <v>0</v>
      </c>
      <c r="N487" cm="1">
        <f t="array" ref="N487">MMULT($B449:$AL449,N$42:N$78)</f>
        <v>0</v>
      </c>
      <c r="O487" cm="1">
        <f t="array" ref="O487">MMULT($B449:$AL449,O$42:O$78)</f>
        <v>0</v>
      </c>
      <c r="P487" cm="1">
        <f t="array" ref="P487">MMULT($B449:$AL449,P$42:P$78)</f>
        <v>0</v>
      </c>
      <c r="Q487" cm="1">
        <f t="array" ref="Q487">MMULT($B449:$AL449,Q$42:Q$78)</f>
        <v>0</v>
      </c>
      <c r="R487" cm="1">
        <f t="array" ref="R487">MMULT($B449:$AL449,R$42:R$78)</f>
        <v>0</v>
      </c>
      <c r="S487" cm="1">
        <f t="array" ref="S487">MMULT($B449:$AL449,S$42:S$78)</f>
        <v>0</v>
      </c>
      <c r="T487" cm="1">
        <f t="array" ref="T487">MMULT($B449:$AL449,T$42:T$78)</f>
        <v>0</v>
      </c>
      <c r="U487" cm="1">
        <f t="array" ref="U487">MMULT($B449:$AL449,U$42:U$78)</f>
        <v>0</v>
      </c>
      <c r="V487" cm="1">
        <f t="array" ref="V487">MMULT($B449:$AL449,V$42:V$78)</f>
        <v>0</v>
      </c>
      <c r="W487" cm="1">
        <f t="array" ref="W487">MMULT($B449:$AL449,W$42:W$78)</f>
        <v>0</v>
      </c>
      <c r="X487" cm="1">
        <f t="array" ref="X487">MMULT($B449:$AL449,X$42:X$78)</f>
        <v>0</v>
      </c>
      <c r="Y487" cm="1">
        <f t="array" ref="Y487">MMULT($B449:$AL449,Y$42:Y$78)</f>
        <v>0</v>
      </c>
      <c r="Z487" cm="1">
        <f t="array" ref="Z487">MMULT($B449:$AL449,Z$42:Z$78)</f>
        <v>0</v>
      </c>
      <c r="AA487" cm="1">
        <f t="array" ref="AA487">MMULT($B449:$AL449,AA$42:AA$78)</f>
        <v>0</v>
      </c>
      <c r="AB487" cm="1">
        <f t="array" ref="AB487">MMULT($B449:$AL449,AB$42:AB$78)</f>
        <v>0</v>
      </c>
      <c r="AC487" cm="1">
        <f t="array" ref="AC487">MMULT($B449:$AL449,AC$42:AC$78)</f>
        <v>0</v>
      </c>
      <c r="AD487" cm="1">
        <f t="array" ref="AD487">MMULT($B449:$AL449,AD$42:AD$78)</f>
        <v>0</v>
      </c>
      <c r="AE487" cm="1">
        <f t="array" ref="AE487">MMULT($B449:$AL449,AE$42:AE$78)</f>
        <v>0</v>
      </c>
      <c r="AF487" cm="1">
        <f t="array" ref="AF487">MMULT($B449:$AL449,AF$42:AF$78)</f>
        <v>0</v>
      </c>
      <c r="AG487" cm="1">
        <f t="array" ref="AG487">MMULT($B449:$AL449,AG$42:AG$78)</f>
        <v>0</v>
      </c>
      <c r="AH487" cm="1">
        <f t="array" ref="AH487">MMULT($B449:$AL449,AH$42:AH$78)</f>
        <v>0</v>
      </c>
      <c r="AI487" cm="1">
        <f t="array" ref="AI487">MMULT($B449:$AL449,AI$42:AI$78)</f>
        <v>0</v>
      </c>
      <c r="AJ487" cm="1">
        <f t="array" ref="AJ487">MMULT($B449:$AL449,AJ$42:AJ$78)</f>
        <v>0</v>
      </c>
      <c r="AK487" cm="1">
        <f t="array" ref="AK487">MMULT($B449:$AL449,AK$42:AK$78)</f>
        <v>0</v>
      </c>
      <c r="AL487" cm="1">
        <f t="array" ref="AL487">MMULT($B449:$AL449,AL$42:AL$78)</f>
        <v>0</v>
      </c>
    </row>
    <row r="488" spans="1:40">
      <c r="A488" s="13" t="s">
        <v>26</v>
      </c>
      <c r="B488" cm="1">
        <f t="array" ref="B488">MMULT($B450:$AL450,B$42:B$78)</f>
        <v>24.705110208204978</v>
      </c>
      <c r="C488" cm="1">
        <f t="array" ref="C488">MMULT($B450:$AL450,C$42:C$78)</f>
        <v>0.21072495166273089</v>
      </c>
      <c r="D488" cm="1">
        <f t="array" ref="D488">MMULT($B450:$AL450,D$42:D$78)</f>
        <v>158.12644093958534</v>
      </c>
      <c r="E488" cm="1">
        <f t="array" ref="E488">MMULT($B450:$AL450,E$42:E$78)</f>
        <v>4.0003214257243176</v>
      </c>
      <c r="F488" cm="1">
        <f t="array" ref="F488">MMULT($B450:$AL450,F$42:F$78)</f>
        <v>3.4489528630200681</v>
      </c>
      <c r="G488" cm="1">
        <f t="array" ref="G488">MMULT($B450:$AL450,G$42:G$78)</f>
        <v>6.9980256156598823</v>
      </c>
      <c r="H488" cm="1">
        <f t="array" ref="H488">MMULT($B450:$AL450,H$42:H$78)</f>
        <v>4.2241382417499542</v>
      </c>
      <c r="I488" cm="1">
        <f t="array" ref="I488">MMULT($B450:$AL450,I$42:I$78)</f>
        <v>2.2875764725088343</v>
      </c>
      <c r="J488" cm="1">
        <f t="array" ref="J488">MMULT($B450:$AL450,J$42:J$78)</f>
        <v>2.5022720159221588</v>
      </c>
      <c r="K488" cm="1">
        <f t="array" ref="K488">MMULT($B450:$AL450,K$42:K$78)</f>
        <v>7.7645119483862581</v>
      </c>
      <c r="L488" cm="1">
        <f t="array" ref="L488">MMULT($B450:$AL450,L$42:L$78)</f>
        <v>1.455024303889056</v>
      </c>
      <c r="M488" cm="1">
        <f t="array" ref="M488">MMULT($B450:$AL450,M$42:M$78)</f>
        <v>1.4983520776560331</v>
      </c>
      <c r="N488" cm="1">
        <f t="array" ref="N488">MMULT($B450:$AL450,N$42:N$78)</f>
        <v>4.4252330510094033</v>
      </c>
      <c r="O488" cm="1">
        <f t="array" ref="O488">MMULT($B450:$AL450,O$42:O$78)</f>
        <v>27.700840950070198</v>
      </c>
      <c r="P488" cm="1">
        <f t="array" ref="P488">MMULT($B450:$AL450,P$42:P$78)</f>
        <v>40.694847304343782</v>
      </c>
      <c r="Q488" cm="1">
        <f t="array" ref="Q488">MMULT($B450:$AL450,Q$42:Q$78)</f>
        <v>22.755382918568262</v>
      </c>
      <c r="R488" cm="1">
        <f t="array" ref="R488">MMULT($B450:$AL450,R$42:R$78)</f>
        <v>10.047196480486392</v>
      </c>
      <c r="S488" cm="1">
        <f t="array" ref="S488">MMULT($B450:$AL450,S$42:S$78)</f>
        <v>344.44456004366043</v>
      </c>
      <c r="T488" cm="1">
        <f t="array" ref="T488">MMULT($B450:$AL450,T$42:T$78)</f>
        <v>168.28489460241755</v>
      </c>
      <c r="U488" cm="1">
        <f t="array" ref="U488">MMULT($B450:$AL450,U$42:U$78)</f>
        <v>29.43953661774157</v>
      </c>
      <c r="V488" cm="1">
        <f t="array" ref="V488">MMULT($B450:$AL450,V$42:V$78)</f>
        <v>113.66875236158054</v>
      </c>
      <c r="W488" cm="1">
        <f t="array" ref="W488">MMULT($B450:$AL450,W$42:W$78)</f>
        <v>28.804110206758455</v>
      </c>
      <c r="X488" cm="1">
        <f t="array" ref="X488">MMULT($B450:$AL450,X$42:X$78)</f>
        <v>14.696019865657867</v>
      </c>
      <c r="Y488" cm="1">
        <f t="array" ref="Y488">MMULT($B450:$AL450,Y$42:Y$78)</f>
        <v>28.187501476483913</v>
      </c>
      <c r="Z488" cm="1">
        <f t="array" ref="Z488">MMULT($B450:$AL450,Z$42:Z$78)</f>
        <v>24.099409817834545</v>
      </c>
      <c r="AA488" cm="1">
        <f t="array" ref="AA488">MMULT($B450:$AL450,AA$42:AA$78)</f>
        <v>41.238822594887104</v>
      </c>
      <c r="AB488" cm="1">
        <f t="array" ref="AB488">MMULT($B450:$AL450,AB$42:AB$78)</f>
        <v>23.639038591223443</v>
      </c>
      <c r="AC488" cm="1">
        <f t="array" ref="AC488">MMULT($B450:$AL450,AC$42:AC$78)</f>
        <v>32.71228048890567</v>
      </c>
      <c r="AD488" cm="1">
        <f t="array" ref="AD488">MMULT($B450:$AL450,AD$42:AD$78)</f>
        <v>2.8772640323617278</v>
      </c>
      <c r="AE488" cm="1">
        <f t="array" ref="AE488">MMULT($B450:$AL450,AE$42:AE$78)</f>
        <v>5.3632094966139245</v>
      </c>
      <c r="AF488" cm="1">
        <f t="array" ref="AF488">MMULT($B450:$AL450,AF$42:AF$78)</f>
        <v>72.53262425480132</v>
      </c>
      <c r="AG488" cm="1">
        <f t="array" ref="AG488">MMULT($B450:$AL450,AG$42:AG$78)</f>
        <v>36.822792090998469</v>
      </c>
      <c r="AH488" cm="1">
        <f t="array" ref="AH488">MMULT($B450:$AL450,AH$42:AH$78)</f>
        <v>69.094916007442833</v>
      </c>
      <c r="AI488" cm="1">
        <f t="array" ref="AI488">MMULT($B450:$AL450,AI$42:AI$78)</f>
        <v>29.014154226089104</v>
      </c>
      <c r="AJ488" cm="1">
        <f t="array" ref="AJ488">MMULT($B450:$AL450,AJ$42:AJ$78)</f>
        <v>33.086842769882878</v>
      </c>
      <c r="AK488" cm="1">
        <f t="array" ref="AK488">MMULT($B450:$AL450,AK$42:AK$78)</f>
        <v>15.685396428911771</v>
      </c>
      <c r="AL488" cm="1">
        <f t="array" ref="AL488">MMULT($B450:$AL450,AL$42:AL$78)</f>
        <v>0</v>
      </c>
    </row>
    <row r="489" spans="1:40">
      <c r="A489" s="13" t="s">
        <v>27</v>
      </c>
      <c r="B489" cm="1">
        <f t="array" ref="B489">MMULT($B451:$AL451,B$42:B$78)</f>
        <v>46.910160259253438</v>
      </c>
      <c r="C489" cm="1">
        <f t="array" ref="C489">MMULT($B451:$AL451,C$42:C$78)</f>
        <v>0.74721926295563545</v>
      </c>
      <c r="D489" cm="1">
        <f t="array" ref="D489">MMULT($B451:$AL451,D$42:D$78)</f>
        <v>367.0881162588675</v>
      </c>
      <c r="E489" cm="1">
        <f t="array" ref="E489">MMULT($B451:$AL451,E$42:E$78)</f>
        <v>12.332356838298777</v>
      </c>
      <c r="F489" cm="1">
        <f t="array" ref="F489">MMULT($B451:$AL451,F$42:F$78)</f>
        <v>11.391801979002921</v>
      </c>
      <c r="G489" cm="1">
        <f t="array" ref="G489">MMULT($B451:$AL451,G$42:G$78)</f>
        <v>32.895749843587566</v>
      </c>
      <c r="H489" cm="1">
        <f t="array" ref="H489">MMULT($B451:$AL451,H$42:H$78)</f>
        <v>14.888461552430387</v>
      </c>
      <c r="I489" cm="1">
        <f t="array" ref="I489">MMULT($B451:$AL451,I$42:I$78)</f>
        <v>9.2842980003067233</v>
      </c>
      <c r="J489" cm="1">
        <f t="array" ref="J489">MMULT($B451:$AL451,J$42:J$78)</f>
        <v>8.7457236052099692</v>
      </c>
      <c r="K489" cm="1">
        <f t="array" ref="K489">MMULT($B451:$AL451,K$42:K$78)</f>
        <v>21.095743529615564</v>
      </c>
      <c r="L489" cm="1">
        <f t="array" ref="L489">MMULT($B451:$AL451,L$42:L$78)</f>
        <v>4.6597378377082217</v>
      </c>
      <c r="M489" cm="1">
        <f t="array" ref="M489">MMULT($B451:$AL451,M$42:M$78)</f>
        <v>4.2334542999694538</v>
      </c>
      <c r="N489" cm="1">
        <f t="array" ref="N489">MMULT($B451:$AL451,N$42:N$78)</f>
        <v>11.954212512505482</v>
      </c>
      <c r="O489" cm="1">
        <f t="array" ref="O489">MMULT($B451:$AL451,O$42:O$78)</f>
        <v>67.713319078185364</v>
      </c>
      <c r="P489" cm="1">
        <f t="array" ref="P489">MMULT($B451:$AL451,P$42:P$78)</f>
        <v>88.388539580943402</v>
      </c>
      <c r="Q489" cm="1">
        <f t="array" ref="Q489">MMULT($B451:$AL451,Q$42:Q$78)</f>
        <v>77.901885706684112</v>
      </c>
      <c r="R489" cm="1">
        <f t="array" ref="R489">MMULT($B451:$AL451,R$42:R$78)</f>
        <v>33.408375471825948</v>
      </c>
      <c r="S489" cm="1">
        <f t="array" ref="S489">MMULT($B451:$AL451,S$42:S$78)</f>
        <v>725.30445949152863</v>
      </c>
      <c r="T489" cm="1">
        <f t="array" ref="T489">MMULT($B451:$AL451,T$42:T$78)</f>
        <v>1157.4581454653521</v>
      </c>
      <c r="U489" cm="1">
        <f t="array" ref="U489">MMULT($B451:$AL451,U$42:U$78)</f>
        <v>414.80711129665161</v>
      </c>
      <c r="V489" cm="1">
        <f t="array" ref="V489">MMULT($B451:$AL451,V$42:V$78)</f>
        <v>317.06703420557557</v>
      </c>
      <c r="W489" cm="1">
        <f t="array" ref="W489">MMULT($B451:$AL451,W$42:W$78)</f>
        <v>115.52315037848778</v>
      </c>
      <c r="X489" cm="1">
        <f t="array" ref="X489">MMULT($B451:$AL451,X$42:X$78)</f>
        <v>54.384844628358685</v>
      </c>
      <c r="Y489" cm="1">
        <f t="array" ref="Y489">MMULT($B451:$AL451,Y$42:Y$78)</f>
        <v>108.34206728501508</v>
      </c>
      <c r="Z489" cm="1">
        <f t="array" ref="Z489">MMULT($B451:$AL451,Z$42:Z$78)</f>
        <v>119.36531896308801</v>
      </c>
      <c r="AA489" cm="1">
        <f t="array" ref="AA489">MMULT($B451:$AL451,AA$42:AA$78)</f>
        <v>147.31219743787375</v>
      </c>
      <c r="AB489" cm="1">
        <f t="array" ref="AB489">MMULT($B451:$AL451,AB$42:AB$78)</f>
        <v>99.158715731905033</v>
      </c>
      <c r="AC489" cm="1">
        <f t="array" ref="AC489">MMULT($B451:$AL451,AC$42:AC$78)</f>
        <v>120.35676159260314</v>
      </c>
      <c r="AD489" cm="1">
        <f t="array" ref="AD489">MMULT($B451:$AL451,AD$42:AD$78)</f>
        <v>11.873793560805243</v>
      </c>
      <c r="AE489" cm="1">
        <f t="array" ref="AE489">MMULT($B451:$AL451,AE$42:AE$78)</f>
        <v>21.3470596580318</v>
      </c>
      <c r="AF489" cm="1">
        <f t="array" ref="AF489">MMULT($B451:$AL451,AF$42:AF$78)</f>
        <v>353.37025851831515</v>
      </c>
      <c r="AG489" cm="1">
        <f t="array" ref="AG489">MMULT($B451:$AL451,AG$42:AG$78)</f>
        <v>159.77001508613196</v>
      </c>
      <c r="AH489" cm="1">
        <f t="array" ref="AH489">MMULT($B451:$AL451,AH$42:AH$78)</f>
        <v>217.22188084090217</v>
      </c>
      <c r="AI489" cm="1">
        <f t="array" ref="AI489">MMULT($B451:$AL451,AI$42:AI$78)</f>
        <v>85.237034951113614</v>
      </c>
      <c r="AJ489" cm="1">
        <f t="array" ref="AJ489">MMULT($B451:$AL451,AJ$42:AJ$78)</f>
        <v>119.24027053474562</v>
      </c>
      <c r="AK489" cm="1">
        <f t="array" ref="AK489">MMULT($B451:$AL451,AK$42:AK$78)</f>
        <v>67.237432371734556</v>
      </c>
      <c r="AL489" cm="1">
        <f t="array" ref="AL489">MMULT($B451:$AL451,AL$42:AL$78)</f>
        <v>0</v>
      </c>
    </row>
    <row r="490" spans="1:40">
      <c r="A490" s="13" t="s">
        <v>28</v>
      </c>
      <c r="B490" cm="1">
        <f t="array" ref="B490">MMULT($B452:$AL452,B$42:B$78)</f>
        <v>0</v>
      </c>
      <c r="C490" cm="1">
        <f t="array" ref="C490">MMULT($B452:$AL452,C$42:C$78)</f>
        <v>0</v>
      </c>
      <c r="D490" cm="1">
        <f t="array" ref="D490">MMULT($B452:$AL452,D$42:D$78)</f>
        <v>0</v>
      </c>
      <c r="E490" cm="1">
        <f t="array" ref="E490">MMULT($B452:$AL452,E$42:E$78)</f>
        <v>0</v>
      </c>
      <c r="F490" cm="1">
        <f t="array" ref="F490">MMULT($B452:$AL452,F$42:F$78)</f>
        <v>0</v>
      </c>
      <c r="G490" cm="1">
        <f t="array" ref="G490">MMULT($B452:$AL452,G$42:G$78)</f>
        <v>0</v>
      </c>
      <c r="H490" cm="1">
        <f t="array" ref="H490">MMULT($B452:$AL452,H$42:H$78)</f>
        <v>0</v>
      </c>
      <c r="I490" cm="1">
        <f t="array" ref="I490">MMULT($B452:$AL452,I$42:I$78)</f>
        <v>0</v>
      </c>
      <c r="J490" cm="1">
        <f t="array" ref="J490">MMULT($B452:$AL452,J$42:J$78)</f>
        <v>0</v>
      </c>
      <c r="K490" cm="1">
        <f t="array" ref="K490">MMULT($B452:$AL452,K$42:K$78)</f>
        <v>0</v>
      </c>
      <c r="L490" cm="1">
        <f t="array" ref="L490">MMULT($B452:$AL452,L$42:L$78)</f>
        <v>0</v>
      </c>
      <c r="M490" cm="1">
        <f t="array" ref="M490">MMULT($B452:$AL452,M$42:M$78)</f>
        <v>0</v>
      </c>
      <c r="N490" cm="1">
        <f t="array" ref="N490">MMULT($B452:$AL452,N$42:N$78)</f>
        <v>0</v>
      </c>
      <c r="O490" cm="1">
        <f t="array" ref="O490">MMULT($B452:$AL452,O$42:O$78)</f>
        <v>0</v>
      </c>
      <c r="P490" cm="1">
        <f t="array" ref="P490">MMULT($B452:$AL452,P$42:P$78)</f>
        <v>0</v>
      </c>
      <c r="Q490" cm="1">
        <f t="array" ref="Q490">MMULT($B452:$AL452,Q$42:Q$78)</f>
        <v>0</v>
      </c>
      <c r="R490" cm="1">
        <f t="array" ref="R490">MMULT($B452:$AL452,R$42:R$78)</f>
        <v>0</v>
      </c>
      <c r="S490" cm="1">
        <f t="array" ref="S490">MMULT($B452:$AL452,S$42:S$78)</f>
        <v>0</v>
      </c>
      <c r="T490" cm="1">
        <f t="array" ref="T490">MMULT($B452:$AL452,T$42:T$78)</f>
        <v>0</v>
      </c>
      <c r="U490" cm="1">
        <f t="array" ref="U490">MMULT($B452:$AL452,U$42:U$78)</f>
        <v>0</v>
      </c>
      <c r="V490" cm="1">
        <f t="array" ref="V490">MMULT($B452:$AL452,V$42:V$78)</f>
        <v>0</v>
      </c>
      <c r="W490" cm="1">
        <f t="array" ref="W490">MMULT($B452:$AL452,W$42:W$78)</f>
        <v>0</v>
      </c>
      <c r="X490" cm="1">
        <f t="array" ref="X490">MMULT($B452:$AL452,X$42:X$78)</f>
        <v>0</v>
      </c>
      <c r="Y490" cm="1">
        <f t="array" ref="Y490">MMULT($B452:$AL452,Y$42:Y$78)</f>
        <v>0</v>
      </c>
      <c r="Z490" cm="1">
        <f t="array" ref="Z490">MMULT($B452:$AL452,Z$42:Z$78)</f>
        <v>0</v>
      </c>
      <c r="AA490" cm="1">
        <f t="array" ref="AA490">MMULT($B452:$AL452,AA$42:AA$78)</f>
        <v>0</v>
      </c>
      <c r="AB490" cm="1">
        <f t="array" ref="AB490">MMULT($B452:$AL452,AB$42:AB$78)</f>
        <v>0</v>
      </c>
      <c r="AC490" cm="1">
        <f t="array" ref="AC490">MMULT($B452:$AL452,AC$42:AC$78)</f>
        <v>0</v>
      </c>
      <c r="AD490" cm="1">
        <f t="array" ref="AD490">MMULT($B452:$AL452,AD$42:AD$78)</f>
        <v>0</v>
      </c>
      <c r="AE490" cm="1">
        <f t="array" ref="AE490">MMULT($B452:$AL452,AE$42:AE$78)</f>
        <v>0</v>
      </c>
      <c r="AF490" cm="1">
        <f t="array" ref="AF490">MMULT($B452:$AL452,AF$42:AF$78)</f>
        <v>0</v>
      </c>
      <c r="AG490" cm="1">
        <f t="array" ref="AG490">MMULT($B452:$AL452,AG$42:AG$78)</f>
        <v>0</v>
      </c>
      <c r="AH490" cm="1">
        <f t="array" ref="AH490">MMULT($B452:$AL452,AH$42:AH$78)</f>
        <v>0</v>
      </c>
      <c r="AI490" cm="1">
        <f t="array" ref="AI490">MMULT($B452:$AL452,AI$42:AI$78)</f>
        <v>0</v>
      </c>
      <c r="AJ490" cm="1">
        <f t="array" ref="AJ490">MMULT($B452:$AL452,AJ$42:AJ$78)</f>
        <v>0</v>
      </c>
      <c r="AK490" cm="1">
        <f t="array" ref="AK490">MMULT($B452:$AL452,AK$42:AK$78)</f>
        <v>0</v>
      </c>
      <c r="AL490" cm="1">
        <f t="array" ref="AL490">MMULT($B452:$AL452,AL$42:AL$78)</f>
        <v>0</v>
      </c>
    </row>
    <row r="491" spans="1:40">
      <c r="A491" s="13" t="s">
        <v>29</v>
      </c>
      <c r="B491" cm="1">
        <f t="array" ref="B491">MMULT($B453:$AL453,B$42:B$78)</f>
        <v>2.521903137217655</v>
      </c>
      <c r="C491" cm="1">
        <f t="array" ref="C491">MMULT($B453:$AL453,C$42:C$78)</f>
        <v>4.1946710465688888E-2</v>
      </c>
      <c r="D491" cm="1">
        <f t="array" ref="D491">MMULT($B453:$AL453,D$42:D$78)</f>
        <v>24.525745891421767</v>
      </c>
      <c r="E491" cm="1">
        <f t="array" ref="E491">MMULT($B453:$AL453,E$42:E$78)</f>
        <v>0.79423632353527496</v>
      </c>
      <c r="F491" cm="1">
        <f t="array" ref="F491">MMULT($B453:$AL453,F$42:F$78)</f>
        <v>0.7066059294599375</v>
      </c>
      <c r="G491" cm="1">
        <f t="array" ref="G491">MMULT($B453:$AL453,G$42:G$78)</f>
        <v>2.1178805074616553</v>
      </c>
      <c r="H491" cm="1">
        <f t="array" ref="H491">MMULT($B453:$AL453,H$42:H$78)</f>
        <v>0.93952702024614576</v>
      </c>
      <c r="I491" cm="1">
        <f t="array" ref="I491">MMULT($B453:$AL453,I$42:I$78)</f>
        <v>0.97263373058747049</v>
      </c>
      <c r="J491" cm="1">
        <f t="array" ref="J491">MMULT($B453:$AL453,J$42:J$78)</f>
        <v>0.54897741460113292</v>
      </c>
      <c r="K491" cm="1">
        <f t="array" ref="K491">MMULT($B453:$AL453,K$42:K$78)</f>
        <v>1.3765220545261092</v>
      </c>
      <c r="L491" cm="1">
        <f t="array" ref="L491">MMULT($B453:$AL453,L$42:L$78)</f>
        <v>0.36867559481026485</v>
      </c>
      <c r="M491" cm="1">
        <f t="array" ref="M491">MMULT($B453:$AL453,M$42:M$78)</f>
        <v>0.28558591950039847</v>
      </c>
      <c r="N491" cm="1">
        <f t="array" ref="N491">MMULT($B453:$AL453,N$42:N$78)</f>
        <v>0.81233705632979958</v>
      </c>
      <c r="O491" cm="1">
        <f t="array" ref="O491">MMULT($B453:$AL453,O$42:O$78)</f>
        <v>4.2999163869239867</v>
      </c>
      <c r="P491" cm="1">
        <f t="array" ref="P491">MMULT($B453:$AL453,P$42:P$78)</f>
        <v>5.3601687704285998</v>
      </c>
      <c r="Q491" cm="1">
        <f t="array" ref="Q491">MMULT($B453:$AL453,Q$42:Q$78)</f>
        <v>4.5518794979682857</v>
      </c>
      <c r="R491" cm="1">
        <f t="array" ref="R491">MMULT($B453:$AL453,R$42:R$78)</f>
        <v>4.1187133637837743</v>
      </c>
      <c r="S491" cm="1">
        <f t="array" ref="S491">MMULT($B453:$AL453,S$42:S$78)</f>
        <v>59.679593661871074</v>
      </c>
      <c r="T491" cm="1">
        <f t="array" ref="T491">MMULT($B453:$AL453,T$42:T$78)</f>
        <v>97.179498723953159</v>
      </c>
      <c r="U491" cm="1">
        <f t="array" ref="U491">MMULT($B453:$AL453,U$42:U$78)</f>
        <v>14.170754833133493</v>
      </c>
      <c r="V491" cm="1">
        <f t="array" ref="V491">MMULT($B453:$AL453,V$42:V$78)</f>
        <v>18.488228036362631</v>
      </c>
      <c r="W491" cm="1">
        <f t="array" ref="W491">MMULT($B453:$AL453,W$42:W$78)</f>
        <v>25.615007066692669</v>
      </c>
      <c r="X491" cm="1">
        <f t="array" ref="X491">MMULT($B453:$AL453,X$42:X$78)</f>
        <v>13.836062834387372</v>
      </c>
      <c r="Y491" cm="1">
        <f t="array" ref="Y491">MMULT($B453:$AL453,Y$42:Y$78)</f>
        <v>34.667275954178962</v>
      </c>
      <c r="Z491" cm="1">
        <f t="array" ref="Z491">MMULT($B453:$AL453,Z$42:Z$78)</f>
        <v>47.593265477056597</v>
      </c>
      <c r="AA491" cm="1">
        <f t="array" ref="AA491">MMULT($B453:$AL453,AA$42:AA$78)</f>
        <v>37.574811898614549</v>
      </c>
      <c r="AB491" cm="1">
        <f t="array" ref="AB491">MMULT($B453:$AL453,AB$42:AB$78)</f>
        <v>34.926300033367028</v>
      </c>
      <c r="AC491" cm="1">
        <f t="array" ref="AC491">MMULT($B453:$AL453,AC$42:AC$78)</f>
        <v>30.862513426714912</v>
      </c>
      <c r="AD491" cm="1">
        <f t="array" ref="AD491">MMULT($B453:$AL453,AD$42:AD$78)</f>
        <v>3.5444407343904358</v>
      </c>
      <c r="AE491" cm="1">
        <f t="array" ref="AE491">MMULT($B453:$AL453,AE$42:AE$78)</f>
        <v>5.0943155067663675</v>
      </c>
      <c r="AF491" cm="1">
        <f t="array" ref="AF491">MMULT($B453:$AL453,AF$42:AF$78)</f>
        <v>46.322226967152687</v>
      </c>
      <c r="AG491" cm="1">
        <f t="array" ref="AG491">MMULT($B453:$AL453,AG$42:AG$78)</f>
        <v>19.491852682599863</v>
      </c>
      <c r="AH491" cm="1">
        <f t="array" ref="AH491">MMULT($B453:$AL453,AH$42:AH$78)</f>
        <v>25.317250106455003</v>
      </c>
      <c r="AI491" cm="1">
        <f t="array" ref="AI491">MMULT($B453:$AL453,AI$42:AI$78)</f>
        <v>13.105330824490547</v>
      </c>
      <c r="AJ491" cm="1">
        <f t="array" ref="AJ491">MMULT($B453:$AL453,AJ$42:AJ$78)</f>
        <v>20.746303612571623</v>
      </c>
      <c r="AK491" cm="1">
        <f t="array" ref="AK491">MMULT($B453:$AL453,AK$42:AK$78)</f>
        <v>12.489021631254252</v>
      </c>
      <c r="AL491" cm="1">
        <f t="array" ref="AL491">MMULT($B453:$AL453,AL$42:AL$78)</f>
        <v>0</v>
      </c>
    </row>
    <row r="492" spans="1:40">
      <c r="A492" s="13" t="s">
        <v>30</v>
      </c>
      <c r="B492" cm="1">
        <f t="array" ref="B492">MMULT($B454:$AL454,B$42:B$78)</f>
        <v>1.7774310870094292</v>
      </c>
      <c r="C492" cm="1">
        <f t="array" ref="C492">MMULT($B454:$AL454,C$42:C$78)</f>
        <v>3.402468425149504E-2</v>
      </c>
      <c r="D492" cm="1">
        <f t="array" ref="D492">MMULT($B454:$AL454,D$42:D$78)</f>
        <v>13.868875561028746</v>
      </c>
      <c r="E492" cm="1">
        <f t="array" ref="E492">MMULT($B454:$AL454,E$42:E$78)</f>
        <v>0.58080199490814011</v>
      </c>
      <c r="F492" cm="1">
        <f t="array" ref="F492">MMULT($B454:$AL454,F$42:F$78)</f>
        <v>0.46758087360373912</v>
      </c>
      <c r="G492" cm="1">
        <f t="array" ref="G492">MMULT($B454:$AL454,G$42:G$78)</f>
        <v>1.5059869432649451</v>
      </c>
      <c r="H492" cm="1">
        <f t="array" ref="H492">MMULT($B454:$AL454,H$42:H$78)</f>
        <v>0.61014396848003327</v>
      </c>
      <c r="I492" cm="1">
        <f t="array" ref="I492">MMULT($B454:$AL454,I$42:I$78)</f>
        <v>0.51111742066046861</v>
      </c>
      <c r="J492" cm="1">
        <f t="array" ref="J492">MMULT($B454:$AL454,J$42:J$78)</f>
        <v>0.35972652690024676</v>
      </c>
      <c r="K492" cm="1">
        <f t="array" ref="K492">MMULT($B454:$AL454,K$42:K$78)</f>
        <v>0.94163700903899494</v>
      </c>
      <c r="L492" cm="1">
        <f t="array" ref="L492">MMULT($B454:$AL454,L$42:L$78)</f>
        <v>0.25278209873333063</v>
      </c>
      <c r="M492" cm="1">
        <f t="array" ref="M492">MMULT($B454:$AL454,M$42:M$78)</f>
        <v>0.21393898833756589</v>
      </c>
      <c r="N492" cm="1">
        <f t="array" ref="N492">MMULT($B454:$AL454,N$42:N$78)</f>
        <v>0.62400899997913362</v>
      </c>
      <c r="O492" cm="1">
        <f t="array" ref="O492">MMULT($B454:$AL454,O$42:O$78)</f>
        <v>3.0067965032837134</v>
      </c>
      <c r="P492" cm="1">
        <f t="array" ref="P492">MMULT($B454:$AL454,P$42:P$78)</f>
        <v>3.9422572617982596</v>
      </c>
      <c r="Q492" cm="1">
        <f t="array" ref="Q492">MMULT($B454:$AL454,Q$42:Q$78)</f>
        <v>4.134208978054331</v>
      </c>
      <c r="R492" cm="1">
        <f t="array" ref="R492">MMULT($B454:$AL454,R$42:R$78)</f>
        <v>2.5152969878486213</v>
      </c>
      <c r="S492" cm="1">
        <f t="array" ref="S492">MMULT($B454:$AL454,S$42:S$78)</f>
        <v>40.736150338055069</v>
      </c>
      <c r="T492" cm="1">
        <f t="array" ref="T492">MMULT($B454:$AL454,T$42:T$78)</f>
        <v>71.012385964705416</v>
      </c>
      <c r="U492" cm="1">
        <f t="array" ref="U492">MMULT($B454:$AL454,U$42:U$78)</f>
        <v>10.215704149501814</v>
      </c>
      <c r="V492" cm="1">
        <f t="array" ref="V492">MMULT($B454:$AL454,V$42:V$78)</f>
        <v>14.975927680552015</v>
      </c>
      <c r="W492" cm="1">
        <f t="array" ref="W492">MMULT($B454:$AL454,W$42:W$78)</f>
        <v>7.0709432478904253</v>
      </c>
      <c r="X492" cm="1">
        <f t="array" ref="X492">MMULT($B454:$AL454,X$42:X$78)</f>
        <v>28.749791154284292</v>
      </c>
      <c r="Y492" cm="1">
        <f t="array" ref="Y492">MMULT($B454:$AL454,Y$42:Y$78)</f>
        <v>20.330211138751046</v>
      </c>
      <c r="Z492" cm="1">
        <f t="array" ref="Z492">MMULT($B454:$AL454,Z$42:Z$78)</f>
        <v>48.573738702951452</v>
      </c>
      <c r="AA492" cm="1">
        <f t="array" ref="AA492">MMULT($B454:$AL454,AA$42:AA$78)</f>
        <v>31.908032290176582</v>
      </c>
      <c r="AB492" cm="1">
        <f t="array" ref="AB492">MMULT($B454:$AL454,AB$42:AB$78)</f>
        <v>16.206593944521213</v>
      </c>
      <c r="AC492" cm="1">
        <f t="array" ref="AC492">MMULT($B454:$AL454,AC$42:AC$78)</f>
        <v>16.393293812814473</v>
      </c>
      <c r="AD492" cm="1">
        <f t="array" ref="AD492">MMULT($B454:$AL454,AD$42:AD$78)</f>
        <v>1.2831207145628907</v>
      </c>
      <c r="AE492" cm="1">
        <f t="array" ref="AE492">MMULT($B454:$AL454,AE$42:AE$78)</f>
        <v>2.9080767390711548</v>
      </c>
      <c r="AF492" cm="1">
        <f t="array" ref="AF492">MMULT($B454:$AL454,AF$42:AF$78)</f>
        <v>27.129050529261953</v>
      </c>
      <c r="AG492" cm="1">
        <f t="array" ref="AG492">MMULT($B454:$AL454,AG$42:AG$78)</f>
        <v>10.178302326062839</v>
      </c>
      <c r="AH492" cm="1">
        <f t="array" ref="AH492">MMULT($B454:$AL454,AH$42:AH$78)</f>
        <v>17.481531385638963</v>
      </c>
      <c r="AI492" cm="1">
        <f t="array" ref="AI492">MMULT($B454:$AL454,AI$42:AI$78)</f>
        <v>5.9616676909174888</v>
      </c>
      <c r="AJ492" cm="1">
        <f t="array" ref="AJ492">MMULT($B454:$AL454,AJ$42:AJ$78)</f>
        <v>10.028401706317769</v>
      </c>
      <c r="AK492" cm="1">
        <f t="array" ref="AK492">MMULT($B454:$AL454,AK$42:AK$78)</f>
        <v>6.886816143980198</v>
      </c>
      <c r="AL492" cm="1">
        <f t="array" ref="AL492">MMULT($B454:$AL454,AL$42:AL$78)</f>
        <v>0</v>
      </c>
      <c r="AN492">
        <v>1</v>
      </c>
    </row>
    <row r="493" spans="1:40">
      <c r="A493" s="13" t="s">
        <v>31</v>
      </c>
      <c r="B493" cm="1">
        <f t="array" ref="B493">MMULT($B455:$AL455,B$42:B$78)</f>
        <v>3.3086797830828272</v>
      </c>
      <c r="C493" cm="1">
        <f t="array" ref="C493">MMULT($B455:$AL455,C$42:C$78)</f>
        <v>5.5538219927384988E-2</v>
      </c>
      <c r="D493" cm="1">
        <f t="array" ref="D493">MMULT($B455:$AL455,D$42:D$78)</f>
        <v>27.708833321483738</v>
      </c>
      <c r="E493" cm="1">
        <f t="array" ref="E493">MMULT($B455:$AL455,E$42:E$78)</f>
        <v>1.1148103900184352</v>
      </c>
      <c r="F493" cm="1">
        <f t="array" ref="F493">MMULT($B455:$AL455,F$42:F$78)</f>
        <v>1.0198414482176472</v>
      </c>
      <c r="G493" cm="1">
        <f t="array" ref="G493">MMULT($B455:$AL455,G$42:G$78)</f>
        <v>3.8053573062232693</v>
      </c>
      <c r="H493" cm="1">
        <f t="array" ref="H493">MMULT($B455:$AL455,H$42:H$78)</f>
        <v>1.3945373486300841</v>
      </c>
      <c r="I493" cm="1">
        <f t="array" ref="I493">MMULT($B455:$AL455,I$42:I$78)</f>
        <v>0.95017484669144137</v>
      </c>
      <c r="J493" cm="1">
        <f t="array" ref="J493">MMULT($B455:$AL455,J$42:J$78)</f>
        <v>0.7281797601999922</v>
      </c>
      <c r="K493" cm="1">
        <f t="array" ref="K493">MMULT($B455:$AL455,K$42:K$78)</f>
        <v>1.9284047472219559</v>
      </c>
      <c r="L493" cm="1">
        <f t="array" ref="L493">MMULT($B455:$AL455,L$42:L$78)</f>
        <v>0.76775653641253216</v>
      </c>
      <c r="M493" cm="1">
        <f t="array" ref="M493">MMULT($B455:$AL455,M$42:M$78)</f>
        <v>0.43435124477561959</v>
      </c>
      <c r="N493" cm="1">
        <f t="array" ref="N493">MMULT($B455:$AL455,N$42:N$78)</f>
        <v>1.2163513792851421</v>
      </c>
      <c r="O493" cm="1">
        <f t="array" ref="O493">MMULT($B455:$AL455,O$42:O$78)</f>
        <v>6.0256853483628525</v>
      </c>
      <c r="P493" cm="1">
        <f t="array" ref="P493">MMULT($B455:$AL455,P$42:P$78)</f>
        <v>8.0978514545859301</v>
      </c>
      <c r="Q493" cm="1">
        <f t="array" ref="Q493">MMULT($B455:$AL455,Q$42:Q$78)</f>
        <v>12.834898043130105</v>
      </c>
      <c r="R493" cm="1">
        <f t="array" ref="R493">MMULT($B455:$AL455,R$42:R$78)</f>
        <v>5.3155851256731754</v>
      </c>
      <c r="S493" cm="1">
        <f t="array" ref="S493">MMULT($B455:$AL455,S$42:S$78)</f>
        <v>82.682578209753643</v>
      </c>
      <c r="T493" cm="1">
        <f t="array" ref="T493">MMULT($B455:$AL455,T$42:T$78)</f>
        <v>116.26906369853607</v>
      </c>
      <c r="U493" cm="1">
        <f t="array" ref="U493">MMULT($B455:$AL455,U$42:U$78)</f>
        <v>18.758288666504999</v>
      </c>
      <c r="V493" cm="1">
        <f t="array" ref="V493">MMULT($B455:$AL455,V$42:V$78)</f>
        <v>25.752138017672433</v>
      </c>
      <c r="W493" cm="1">
        <f t="array" ref="W493">MMULT($B455:$AL455,W$42:W$78)</f>
        <v>17.959662411726288</v>
      </c>
      <c r="X493" cm="1">
        <f t="array" ref="X493">MMULT($B455:$AL455,X$42:X$78)</f>
        <v>19.247869011955625</v>
      </c>
      <c r="Y493" cm="1">
        <f t="array" ref="Y493">MMULT($B455:$AL455,Y$42:Y$78)</f>
        <v>140.75027348052282</v>
      </c>
      <c r="Z493" cm="1">
        <f t="array" ref="Z493">MMULT($B455:$AL455,Z$42:Z$78)</f>
        <v>94.971561673360966</v>
      </c>
      <c r="AA493" cm="1">
        <f t="array" ref="AA493">MMULT($B455:$AL455,AA$42:AA$78)</f>
        <v>62.682484950216661</v>
      </c>
      <c r="AB493" cm="1">
        <f t="array" ref="AB493">MMULT($B455:$AL455,AB$42:AB$78)</f>
        <v>28.754626595751596</v>
      </c>
      <c r="AC493" cm="1">
        <f t="array" ref="AC493">MMULT($B455:$AL455,AC$42:AC$78)</f>
        <v>30.430488152851254</v>
      </c>
      <c r="AD493" cm="1">
        <f t="array" ref="AD493">MMULT($B455:$AL455,AD$42:AD$78)</f>
        <v>2.4323555810618851</v>
      </c>
      <c r="AE493" cm="1">
        <f t="array" ref="AE493">MMULT($B455:$AL455,AE$42:AE$78)</f>
        <v>5.1781264272466032</v>
      </c>
      <c r="AF493" cm="1">
        <f t="array" ref="AF493">MMULT($B455:$AL455,AF$42:AF$78)</f>
        <v>52.250771676764742</v>
      </c>
      <c r="AG493" cm="1">
        <f t="array" ref="AG493">MMULT($B455:$AL455,AG$42:AG$78)</f>
        <v>16.74629736245506</v>
      </c>
      <c r="AH493" cm="1">
        <f t="array" ref="AH493">MMULT($B455:$AL455,AH$42:AH$78)</f>
        <v>27.531469724667673</v>
      </c>
      <c r="AI493" cm="1">
        <f t="array" ref="AI493">MMULT($B455:$AL455,AI$42:AI$78)</f>
        <v>11.956292522032383</v>
      </c>
      <c r="AJ493" cm="1">
        <f t="array" ref="AJ493">MMULT($B455:$AL455,AJ$42:AJ$78)</f>
        <v>15.394360256060187</v>
      </c>
      <c r="AK493" cm="1">
        <f t="array" ref="AK493">MMULT($B455:$AL455,AK$42:AK$78)</f>
        <v>13.425813865773266</v>
      </c>
      <c r="AL493" cm="1">
        <f t="array" ref="AL493">MMULT($B455:$AL455,AL$42:AL$78)</f>
        <v>0</v>
      </c>
    </row>
    <row r="494" spans="1:40">
      <c r="A494" s="13" t="s">
        <v>32</v>
      </c>
      <c r="B494" cm="1">
        <f t="array" ref="B494">MMULT($B456:$AL456,B$42:B$78)</f>
        <v>8.8606742400925107</v>
      </c>
      <c r="C494" cm="1">
        <f t="array" ref="C494">MMULT($B456:$AL456,C$42:C$78)</f>
        <v>0.11407385929913398</v>
      </c>
      <c r="D494" cm="1">
        <f t="array" ref="D494">MMULT($B456:$AL456,D$42:D$78)</f>
        <v>57.475179425611188</v>
      </c>
      <c r="E494" cm="1">
        <f t="array" ref="E494">MMULT($B456:$AL456,E$42:E$78)</f>
        <v>1.7727755069002473</v>
      </c>
      <c r="F494" cm="1">
        <f t="array" ref="F494">MMULT($B456:$AL456,F$42:F$78)</f>
        <v>1.5808390180252296</v>
      </c>
      <c r="G494" cm="1">
        <f t="array" ref="G494">MMULT($B456:$AL456,G$42:G$78)</f>
        <v>4.6903137682592142</v>
      </c>
      <c r="H494" cm="1">
        <f t="array" ref="H494">MMULT($B456:$AL456,H$42:H$78)</f>
        <v>1.9686490748153496</v>
      </c>
      <c r="I494" cm="1">
        <f t="array" ref="I494">MMULT($B456:$AL456,I$42:I$78)</f>
        <v>1.3640353503076172</v>
      </c>
      <c r="J494" cm="1">
        <f t="array" ref="J494">MMULT($B456:$AL456,J$42:J$78)</f>
        <v>1.0490866574359012</v>
      </c>
      <c r="K494" cm="1">
        <f t="array" ref="K494">MMULT($B456:$AL456,K$42:K$78)</f>
        <v>2.8369233657691573</v>
      </c>
      <c r="L494" cm="1">
        <f t="array" ref="L494">MMULT($B456:$AL456,L$42:L$78)</f>
        <v>0.70922040630929362</v>
      </c>
      <c r="M494" cm="1">
        <f t="array" ref="M494">MMULT($B456:$AL456,M$42:M$78)</f>
        <v>0.57606735075357862</v>
      </c>
      <c r="N494" cm="1">
        <f t="array" ref="N494">MMULT($B456:$AL456,N$42:N$78)</f>
        <v>1.787783303390051</v>
      </c>
      <c r="O494" cm="1">
        <f t="array" ref="O494">MMULT($B456:$AL456,O$42:O$78)</f>
        <v>8.3673106094059619</v>
      </c>
      <c r="P494" cm="1">
        <f t="array" ref="P494">MMULT($B456:$AL456,P$42:P$78)</f>
        <v>11.139624745890528</v>
      </c>
      <c r="Q494" cm="1">
        <f t="array" ref="Q494">MMULT($B456:$AL456,Q$42:Q$78)</f>
        <v>10.592787796921868</v>
      </c>
      <c r="R494" cm="1">
        <f t="array" ref="R494">MMULT($B456:$AL456,R$42:R$78)</f>
        <v>7.790140835663367</v>
      </c>
      <c r="S494" cm="1">
        <f t="array" ref="S494">MMULT($B456:$AL456,S$42:S$78)</f>
        <v>141.16521883369978</v>
      </c>
      <c r="T494" cm="1">
        <f t="array" ref="T494">MMULT($B456:$AL456,T$42:T$78)</f>
        <v>185.60513047980251</v>
      </c>
      <c r="U494" cm="1">
        <f t="array" ref="U494">MMULT($B456:$AL456,U$42:U$78)</f>
        <v>36.648506575828875</v>
      </c>
      <c r="V494" cm="1">
        <f t="array" ref="V494">MMULT($B456:$AL456,V$42:V$78)</f>
        <v>48.894169279493646</v>
      </c>
      <c r="W494" cm="1">
        <f t="array" ref="W494">MMULT($B456:$AL456,W$42:W$78)</f>
        <v>16.987152783553533</v>
      </c>
      <c r="X494" cm="1">
        <f t="array" ref="X494">MMULT($B456:$AL456,X$42:X$78)</f>
        <v>18.371858460090433</v>
      </c>
      <c r="Y494" cm="1">
        <f t="array" ref="Y494">MMULT($B456:$AL456,Y$42:Y$78)</f>
        <v>23.650334367442564</v>
      </c>
      <c r="Z494" cm="1">
        <f t="array" ref="Z494">MMULT($B456:$AL456,Z$42:Z$78)</f>
        <v>198.98144617535152</v>
      </c>
      <c r="AA494" cm="1">
        <f t="array" ref="AA494">MMULT($B456:$AL456,AA$42:AA$78)</f>
        <v>161.71497249810159</v>
      </c>
      <c r="AB494" cm="1">
        <f t="array" ref="AB494">MMULT($B456:$AL456,AB$42:AB$78)</f>
        <v>44.304337539077032</v>
      </c>
      <c r="AC494" cm="1">
        <f t="array" ref="AC494">MMULT($B456:$AL456,AC$42:AC$78)</f>
        <v>29.936892916348881</v>
      </c>
      <c r="AD494" cm="1">
        <f t="array" ref="AD494">MMULT($B456:$AL456,AD$42:AD$78)</f>
        <v>2.961778599360029</v>
      </c>
      <c r="AE494" cm="1">
        <f t="array" ref="AE494">MMULT($B456:$AL456,AE$42:AE$78)</f>
        <v>6.0412652128989954</v>
      </c>
      <c r="AF494" cm="1">
        <f t="array" ref="AF494">MMULT($B456:$AL456,AF$42:AF$78)</f>
        <v>68.305603822055815</v>
      </c>
      <c r="AG494" cm="1">
        <f t="array" ref="AG494">MMULT($B456:$AL456,AG$42:AG$78)</f>
        <v>22.740763511296453</v>
      </c>
      <c r="AH494" cm="1">
        <f t="array" ref="AH494">MMULT($B456:$AL456,AH$42:AH$78)</f>
        <v>42.800747992092809</v>
      </c>
      <c r="AI494" cm="1">
        <f t="array" ref="AI494">MMULT($B456:$AL456,AI$42:AI$78)</f>
        <v>15.567198842037547</v>
      </c>
      <c r="AJ494" cm="1">
        <f t="array" ref="AJ494">MMULT($B456:$AL456,AJ$42:AJ$78)</f>
        <v>19.945900887768602</v>
      </c>
      <c r="AK494" cm="1">
        <f t="array" ref="AK494">MMULT($B456:$AL456,AK$42:AK$78)</f>
        <v>19.043232036981998</v>
      </c>
      <c r="AL494" cm="1">
        <f t="array" ref="AL494">MMULT($B456:$AL456,AL$42:AL$78)</f>
        <v>0</v>
      </c>
    </row>
    <row r="495" spans="1:40">
      <c r="A495" s="13" t="s">
        <v>33</v>
      </c>
      <c r="B495" cm="1">
        <f t="array" ref="B495">MMULT($B457:$AL457,B$42:B$78)</f>
        <v>0</v>
      </c>
      <c r="C495" cm="1">
        <f t="array" ref="C495">MMULT($B457:$AL457,C$42:C$78)</f>
        <v>0</v>
      </c>
      <c r="D495" cm="1">
        <f t="array" ref="D495">MMULT($B457:$AL457,D$42:D$78)</f>
        <v>0</v>
      </c>
      <c r="E495" cm="1">
        <f t="array" ref="E495">MMULT($B457:$AL457,E$42:E$78)</f>
        <v>0</v>
      </c>
      <c r="F495" cm="1">
        <f t="array" ref="F495">MMULT($B457:$AL457,F$42:F$78)</f>
        <v>0</v>
      </c>
      <c r="G495" cm="1">
        <f t="array" ref="G495">MMULT($B457:$AL457,G$42:G$78)</f>
        <v>0</v>
      </c>
      <c r="H495" cm="1">
        <f t="array" ref="H495">MMULT($B457:$AL457,H$42:H$78)</f>
        <v>0</v>
      </c>
      <c r="I495" cm="1">
        <f t="array" ref="I495">MMULT($B457:$AL457,I$42:I$78)</f>
        <v>0</v>
      </c>
      <c r="J495" cm="1">
        <f t="array" ref="J495">MMULT($B457:$AL457,J$42:J$78)</f>
        <v>0</v>
      </c>
      <c r="K495" cm="1">
        <f t="array" ref="K495">MMULT($B457:$AL457,K$42:K$78)</f>
        <v>0</v>
      </c>
      <c r="L495" cm="1">
        <f t="array" ref="L495">MMULT($B457:$AL457,L$42:L$78)</f>
        <v>0</v>
      </c>
      <c r="M495" cm="1">
        <f t="array" ref="M495">MMULT($B457:$AL457,M$42:M$78)</f>
        <v>0</v>
      </c>
      <c r="N495" cm="1">
        <f t="array" ref="N495">MMULT($B457:$AL457,N$42:N$78)</f>
        <v>0</v>
      </c>
      <c r="O495" cm="1">
        <f t="array" ref="O495">MMULT($B457:$AL457,O$42:O$78)</f>
        <v>0</v>
      </c>
      <c r="P495" cm="1">
        <f t="array" ref="P495">MMULT($B457:$AL457,P$42:P$78)</f>
        <v>0</v>
      </c>
      <c r="Q495" cm="1">
        <f t="array" ref="Q495">MMULT($B457:$AL457,Q$42:Q$78)</f>
        <v>0</v>
      </c>
      <c r="R495" cm="1">
        <f t="array" ref="R495">MMULT($B457:$AL457,R$42:R$78)</f>
        <v>0</v>
      </c>
      <c r="S495" cm="1">
        <f t="array" ref="S495">MMULT($B457:$AL457,S$42:S$78)</f>
        <v>0</v>
      </c>
      <c r="T495" cm="1">
        <f t="array" ref="T495">MMULT($B457:$AL457,T$42:T$78)</f>
        <v>0</v>
      </c>
      <c r="U495" cm="1">
        <f t="array" ref="U495">MMULT($B457:$AL457,U$42:U$78)</f>
        <v>0</v>
      </c>
      <c r="V495" cm="1">
        <f t="array" ref="V495">MMULT($B457:$AL457,V$42:V$78)</f>
        <v>0</v>
      </c>
      <c r="W495" cm="1">
        <f t="array" ref="W495">MMULT($B457:$AL457,W$42:W$78)</f>
        <v>0</v>
      </c>
      <c r="X495" cm="1">
        <f t="array" ref="X495">MMULT($B457:$AL457,X$42:X$78)</f>
        <v>0</v>
      </c>
      <c r="Y495" cm="1">
        <f t="array" ref="Y495">MMULT($B457:$AL457,Y$42:Y$78)</f>
        <v>0</v>
      </c>
      <c r="Z495" cm="1">
        <f t="array" ref="Z495">MMULT($B457:$AL457,Z$42:Z$78)</f>
        <v>0</v>
      </c>
      <c r="AA495" cm="1">
        <f t="array" ref="AA495">MMULT($B457:$AL457,AA$42:AA$78)</f>
        <v>0</v>
      </c>
      <c r="AB495" cm="1">
        <f t="array" ref="AB495">MMULT($B457:$AL457,AB$42:AB$78)</f>
        <v>0</v>
      </c>
      <c r="AC495" cm="1">
        <f t="array" ref="AC495">MMULT($B457:$AL457,AC$42:AC$78)</f>
        <v>0</v>
      </c>
      <c r="AD495" cm="1">
        <f t="array" ref="AD495">MMULT($B457:$AL457,AD$42:AD$78)</f>
        <v>0</v>
      </c>
      <c r="AE495" cm="1">
        <f t="array" ref="AE495">MMULT($B457:$AL457,AE$42:AE$78)</f>
        <v>0</v>
      </c>
      <c r="AF495" cm="1">
        <f t="array" ref="AF495">MMULT($B457:$AL457,AF$42:AF$78)</f>
        <v>0</v>
      </c>
      <c r="AG495" cm="1">
        <f t="array" ref="AG495">MMULT($B457:$AL457,AG$42:AG$78)</f>
        <v>0</v>
      </c>
      <c r="AH495" cm="1">
        <f t="array" ref="AH495">MMULT($B457:$AL457,AH$42:AH$78)</f>
        <v>0</v>
      </c>
      <c r="AI495" cm="1">
        <f t="array" ref="AI495">MMULT($B457:$AL457,AI$42:AI$78)</f>
        <v>0</v>
      </c>
      <c r="AJ495" cm="1">
        <f t="array" ref="AJ495">MMULT($B457:$AL457,AJ$42:AJ$78)</f>
        <v>0</v>
      </c>
      <c r="AK495" cm="1">
        <f t="array" ref="AK495">MMULT($B457:$AL457,AK$42:AK$78)</f>
        <v>0</v>
      </c>
      <c r="AL495" cm="1">
        <f t="array" ref="AL495">MMULT($B457:$AL457,AL$42:AL$78)</f>
        <v>0</v>
      </c>
    </row>
    <row r="496" spans="1:40">
      <c r="A496" s="13" t="s">
        <v>34</v>
      </c>
      <c r="B496" cm="1">
        <f t="array" ref="B496">MMULT($B458:$AL458,B$42:B$78)</f>
        <v>23.606905152204938</v>
      </c>
      <c r="C496" cm="1">
        <f t="array" ref="C496">MMULT($B458:$AL458,C$42:C$78)</f>
        <v>0.44136902365469527</v>
      </c>
      <c r="D496" cm="1">
        <f t="array" ref="D496">MMULT($B458:$AL458,D$42:D$78)</f>
        <v>203.72453463698295</v>
      </c>
      <c r="E496" cm="1">
        <f t="array" ref="E496">MMULT($B458:$AL458,E$42:E$78)</f>
        <v>5.9692230399712845</v>
      </c>
      <c r="F496" cm="1">
        <f t="array" ref="F496">MMULT($B458:$AL458,F$42:F$78)</f>
        <v>6.8908351638354262</v>
      </c>
      <c r="G496" cm="1">
        <f t="array" ref="G496">MMULT($B458:$AL458,G$42:G$78)</f>
        <v>19.880438014307988</v>
      </c>
      <c r="H496" cm="1">
        <f t="array" ref="H496">MMULT($B458:$AL458,H$42:H$78)</f>
        <v>7.3574510874390482</v>
      </c>
      <c r="I496" cm="1">
        <f t="array" ref="I496">MMULT($B458:$AL458,I$42:I$78)</f>
        <v>6.4422565592707484</v>
      </c>
      <c r="J496" cm="1">
        <f t="array" ref="J496">MMULT($B458:$AL458,J$42:J$78)</f>
        <v>5.6455665605450038</v>
      </c>
      <c r="K496" cm="1">
        <f t="array" ref="K496">MMULT($B458:$AL458,K$42:K$78)</f>
        <v>14.760035531692107</v>
      </c>
      <c r="L496" cm="1">
        <f t="array" ref="L496">MMULT($B458:$AL458,L$42:L$78)</f>
        <v>3.275173400829154</v>
      </c>
      <c r="M496" cm="1">
        <f t="array" ref="M496">MMULT($B458:$AL458,M$42:M$78)</f>
        <v>2.636416480479018</v>
      </c>
      <c r="N496" cm="1">
        <f t="array" ref="N496">MMULT($B458:$AL458,N$42:N$78)</f>
        <v>8.430618275864207</v>
      </c>
      <c r="O496" cm="1">
        <f t="array" ref="O496">MMULT($B458:$AL458,O$42:O$78)</f>
        <v>42.632676637473551</v>
      </c>
      <c r="P496" cm="1">
        <f t="array" ref="P496">MMULT($B458:$AL458,P$42:P$78)</f>
        <v>55.957671055129374</v>
      </c>
      <c r="Q496" cm="1">
        <f t="array" ref="Q496">MMULT($B458:$AL458,Q$42:Q$78)</f>
        <v>57.699194501903371</v>
      </c>
      <c r="R496" cm="1">
        <f t="array" ref="R496">MMULT($B458:$AL458,R$42:R$78)</f>
        <v>30.625217821045901</v>
      </c>
      <c r="S496" cm="1">
        <f t="array" ref="S496">MMULT($B458:$AL458,S$42:S$78)</f>
        <v>829.02731307761428</v>
      </c>
      <c r="T496" cm="1">
        <f t="array" ref="T496">MMULT($B458:$AL458,T$42:T$78)</f>
        <v>696.91104498870857</v>
      </c>
      <c r="U496" cm="1">
        <f t="array" ref="U496">MMULT($B458:$AL458,U$42:U$78)</f>
        <v>116.28307863187388</v>
      </c>
      <c r="V496" cm="1">
        <f t="array" ref="V496">MMULT($B458:$AL458,V$42:V$78)</f>
        <v>188.0661580767933</v>
      </c>
      <c r="W496" cm="1">
        <f t="array" ref="W496">MMULT($B458:$AL458,W$42:W$78)</f>
        <v>85.507753877121687</v>
      </c>
      <c r="X496" cm="1">
        <f t="array" ref="X496">MMULT($B458:$AL458,X$42:X$78)</f>
        <v>53.771004446316113</v>
      </c>
      <c r="Y496" cm="1">
        <f t="array" ref="Y496">MMULT($B458:$AL458,Y$42:Y$78)</f>
        <v>160.30744964651859</v>
      </c>
      <c r="Z496" cm="1">
        <f t="array" ref="Z496">MMULT($B458:$AL458,Z$42:Z$78)</f>
        <v>156.94190698005144</v>
      </c>
      <c r="AA496" cm="1">
        <f t="array" ref="AA496">MMULT($B458:$AL458,AA$42:AA$78)</f>
        <v>255.32883189321757</v>
      </c>
      <c r="AB496" cm="1">
        <f t="array" ref="AB496">MMULT($B458:$AL458,AB$42:AB$78)</f>
        <v>344.65049030778391</v>
      </c>
      <c r="AC496" cm="1">
        <f t="array" ref="AC496">MMULT($B458:$AL458,AC$42:AC$78)</f>
        <v>192.3706080913831</v>
      </c>
      <c r="AD496" cm="1">
        <f t="array" ref="AD496">MMULT($B458:$AL458,AD$42:AD$78)</f>
        <v>12.829546123165056</v>
      </c>
      <c r="AE496" cm="1">
        <f t="array" ref="AE496">MMULT($B458:$AL458,AE$42:AE$78)</f>
        <v>31.502951965395514</v>
      </c>
      <c r="AF496" cm="1">
        <f t="array" ref="AF496">MMULT($B458:$AL458,AF$42:AF$78)</f>
        <v>252.20990551607989</v>
      </c>
      <c r="AG496" cm="1">
        <f t="array" ref="AG496">MMULT($B458:$AL458,AG$42:AG$78)</f>
        <v>101.29118201119056</v>
      </c>
      <c r="AH496" cm="1">
        <f t="array" ref="AH496">MMULT($B458:$AL458,AH$42:AH$78)</f>
        <v>163.47097108295151</v>
      </c>
      <c r="AI496" cm="1">
        <f t="array" ref="AI496">MMULT($B458:$AL458,AI$42:AI$78)</f>
        <v>82.962048158821318</v>
      </c>
      <c r="AJ496" cm="1">
        <f t="array" ref="AJ496">MMULT($B458:$AL458,AJ$42:AJ$78)</f>
        <v>89.108082085719829</v>
      </c>
      <c r="AK496" cm="1">
        <f t="array" ref="AK496">MMULT($B458:$AL458,AK$42:AK$78)</f>
        <v>64.569635731571367</v>
      </c>
      <c r="AL496" cm="1">
        <f t="array" ref="AL496">MMULT($B458:$AL458,AL$42:AL$78)</f>
        <v>0</v>
      </c>
    </row>
    <row r="497" spans="1:41">
      <c r="A497" s="13" t="s">
        <v>35</v>
      </c>
      <c r="B497" cm="1">
        <f t="array" ref="B497">MMULT($B459:$AL459,B$42:B$78)</f>
        <v>1.9762327398091011E-2</v>
      </c>
      <c r="C497" cm="1">
        <f t="array" ref="C497">MMULT($B459:$AL459,C$42:C$78)</f>
        <v>4.3068926593622345E-4</v>
      </c>
      <c r="D497" cm="1">
        <f t="array" ref="D497">MMULT($B459:$AL459,D$42:D$78)</f>
        <v>0.17326822089727092</v>
      </c>
      <c r="E497" cm="1">
        <f t="array" ref="E497">MMULT($B459:$AL459,E$42:E$78)</f>
        <v>6.7360052542673474E-3</v>
      </c>
      <c r="F497" cm="1">
        <f t="array" ref="F497">MMULT($B459:$AL459,F$42:F$78)</f>
        <v>5.5102202290294054E-3</v>
      </c>
      <c r="G497" cm="1">
        <f t="array" ref="G497">MMULT($B459:$AL459,G$42:G$78)</f>
        <v>1.4392314422395688E-2</v>
      </c>
      <c r="H497" cm="1">
        <f t="array" ref="H497">MMULT($B459:$AL459,H$42:H$78)</f>
        <v>6.5831214958107925E-3</v>
      </c>
      <c r="I497" cm="1">
        <f t="array" ref="I497">MMULT($B459:$AL459,I$42:I$78)</f>
        <v>6.5685064929248702E-3</v>
      </c>
      <c r="J497" cm="1">
        <f t="array" ref="J497">MMULT($B459:$AL459,J$42:J$78)</f>
        <v>5.5336284959605483E-3</v>
      </c>
      <c r="K497" cm="1">
        <f t="array" ref="K497">MMULT($B459:$AL459,K$42:K$78)</f>
        <v>1.4079025563901688E-2</v>
      </c>
      <c r="L497" cm="1">
        <f t="array" ref="L497">MMULT($B459:$AL459,L$42:L$78)</f>
        <v>2.8865274195765322E-3</v>
      </c>
      <c r="M497" cm="1">
        <f t="array" ref="M497">MMULT($B459:$AL459,M$42:M$78)</f>
        <v>2.8416930523454806E-3</v>
      </c>
      <c r="N497" cm="1">
        <f t="array" ref="N497">MMULT($B459:$AL459,N$42:N$78)</f>
        <v>7.6372272755155894E-3</v>
      </c>
      <c r="O497" cm="1">
        <f t="array" ref="O497">MMULT($B459:$AL459,O$42:O$78)</f>
        <v>5.3548775212972875E-2</v>
      </c>
      <c r="P497" cm="1">
        <f t="array" ref="P497">MMULT($B459:$AL459,P$42:P$78)</f>
        <v>0.12364235080885351</v>
      </c>
      <c r="Q497" cm="1">
        <f t="array" ref="Q497">MMULT($B459:$AL459,Q$42:Q$78)</f>
        <v>3.3200617934682312E-2</v>
      </c>
      <c r="R497" cm="1">
        <f t="array" ref="R497">MMULT($B459:$AL459,R$42:R$78)</f>
        <v>5.0940080912958444E-2</v>
      </c>
      <c r="S497" cm="1">
        <f t="array" ref="S497">MMULT($B459:$AL459,S$42:S$78)</f>
        <v>0.73371657247838984</v>
      </c>
      <c r="T497" cm="1">
        <f t="array" ref="T497">MMULT($B459:$AL459,T$42:T$78)</f>
        <v>0.70296338009057979</v>
      </c>
      <c r="U497" cm="1">
        <f t="array" ref="U497">MMULT($B459:$AL459,U$42:U$78)</f>
        <v>0.12931942414155886</v>
      </c>
      <c r="V497" cm="1">
        <f t="array" ref="V497">MMULT($B459:$AL459,V$42:V$78)</f>
        <v>0.10836980761005292</v>
      </c>
      <c r="W497" cm="1">
        <f t="array" ref="W497">MMULT($B459:$AL459,W$42:W$78)</f>
        <v>5.8172941413183347E-2</v>
      </c>
      <c r="X497" cm="1">
        <f t="array" ref="X497">MMULT($B459:$AL459,X$42:X$78)</f>
        <v>5.2989719841076907E-2</v>
      </c>
      <c r="Y497" cm="1">
        <f t="array" ref="Y497">MMULT($B459:$AL459,Y$42:Y$78)</f>
        <v>0.22094097078496699</v>
      </c>
      <c r="Z497" cm="1">
        <f t="array" ref="Z497">MMULT($B459:$AL459,Z$42:Z$78)</f>
        <v>0.17396753988672831</v>
      </c>
      <c r="AA497" cm="1">
        <f t="array" ref="AA497">MMULT($B459:$AL459,AA$42:AA$78)</f>
        <v>0.25625641584624509</v>
      </c>
      <c r="AB497" cm="1">
        <f t="array" ref="AB497">MMULT($B459:$AL459,AB$42:AB$78)</f>
        <v>0.15025580657302209</v>
      </c>
      <c r="AC497" cm="1">
        <f t="array" ref="AC497">MMULT($B459:$AL459,AC$42:AC$78)</f>
        <v>11.459083859990283</v>
      </c>
      <c r="AD497" cm="1">
        <f t="array" ref="AD497">MMULT($B459:$AL459,AD$42:AD$78)</f>
        <v>2.6547244109566652E-2</v>
      </c>
      <c r="AE497" cm="1">
        <f t="array" ref="AE497">MMULT($B459:$AL459,AE$42:AE$78)</f>
        <v>6.4829615769263327E-2</v>
      </c>
      <c r="AF497" cm="1">
        <f t="array" ref="AF497">MMULT($B459:$AL459,AF$42:AF$78)</f>
        <v>0.39962870585336646</v>
      </c>
      <c r="AG497" cm="1">
        <f t="array" ref="AG497">MMULT($B459:$AL459,AG$42:AG$78)</f>
        <v>0.15267912253423419</v>
      </c>
      <c r="AH497" cm="1">
        <f t="array" ref="AH497">MMULT($B459:$AL459,AH$42:AH$78)</f>
        <v>0.19904479104419687</v>
      </c>
      <c r="AI497" cm="1">
        <f t="array" ref="AI497">MMULT($B459:$AL459,AI$42:AI$78)</f>
        <v>0.1272303197939994</v>
      </c>
      <c r="AJ497" cm="1">
        <f t="array" ref="AJ497">MMULT($B459:$AL459,AJ$42:AJ$78)</f>
        <v>0.1127153387087771</v>
      </c>
      <c r="AK497" cm="1">
        <f t="array" ref="AK497">MMULT($B459:$AL459,AK$42:AK$78)</f>
        <v>9.5689142888851317E-2</v>
      </c>
      <c r="AL497" cm="1">
        <f t="array" ref="AL497">MMULT($B459:$AL459,AL$42:AL$78)</f>
        <v>0</v>
      </c>
    </row>
    <row r="498" spans="1:41">
      <c r="A498" s="13" t="s">
        <v>36</v>
      </c>
      <c r="B498" cm="1">
        <f t="array" ref="B498">MMULT($B460:$AL460,B$42:B$78)</f>
        <v>14.686115313091939</v>
      </c>
      <c r="C498" cm="1">
        <f t="array" ref="C498">MMULT($B460:$AL460,C$42:C$78)</f>
        <v>0.12221716654166602</v>
      </c>
      <c r="D498" cm="1">
        <f t="array" ref="D498">MMULT($B460:$AL460,D$42:D$78)</f>
        <v>108.35352533598896</v>
      </c>
      <c r="E498" cm="1">
        <f t="array" ref="E498">MMULT($B460:$AL460,E$42:E$78)</f>
        <v>3.4705042694938828</v>
      </c>
      <c r="F498" cm="1">
        <f t="array" ref="F498">MMULT($B460:$AL460,F$42:F$78)</f>
        <v>2.3132206613791735</v>
      </c>
      <c r="G498" cm="1">
        <f t="array" ref="G498">MMULT($B460:$AL460,G$42:G$78)</f>
        <v>5.0665871472056487</v>
      </c>
      <c r="H498" cm="1">
        <f t="array" ref="H498">MMULT($B460:$AL460,H$42:H$78)</f>
        <v>4.6575596562216246</v>
      </c>
      <c r="I498" cm="1">
        <f t="array" ref="I498">MMULT($B460:$AL460,I$42:I$78)</f>
        <v>3.261866384924649</v>
      </c>
      <c r="J498" cm="1">
        <f t="array" ref="J498">MMULT($B460:$AL460,J$42:J$78)</f>
        <v>1.8428338223994989</v>
      </c>
      <c r="K498" cm="1">
        <f t="array" ref="K498">MMULT($B460:$AL460,K$42:K$78)</f>
        <v>3.4553443036451514</v>
      </c>
      <c r="L498" cm="1">
        <f t="array" ref="L498">MMULT($B460:$AL460,L$42:L$78)</f>
        <v>0.88190165377471397</v>
      </c>
      <c r="M498" cm="1">
        <f t="array" ref="M498">MMULT($B460:$AL460,M$42:M$78)</f>
        <v>0.80426028337544619</v>
      </c>
      <c r="N498" cm="1">
        <f t="array" ref="N498">MMULT($B460:$AL460,N$42:N$78)</f>
        <v>2.207072527013092</v>
      </c>
      <c r="O498" cm="1">
        <f t="array" ref="O498">MMULT($B460:$AL460,O$42:O$78)</f>
        <v>17.665301655682118</v>
      </c>
      <c r="P498" cm="1">
        <f t="array" ref="P498">MMULT($B460:$AL460,P$42:P$78)</f>
        <v>21.107822907433647</v>
      </c>
      <c r="Q498" cm="1">
        <f t="array" ref="Q498">MMULT($B460:$AL460,Q$42:Q$78)</f>
        <v>12.577107622117421</v>
      </c>
      <c r="R498" cm="1">
        <f t="array" ref="R498">MMULT($B460:$AL460,R$42:R$78)</f>
        <v>7.4231917959200313</v>
      </c>
      <c r="S498" cm="1">
        <f t="array" ref="S498">MMULT($B460:$AL460,S$42:S$78)</f>
        <v>125.7952456593373</v>
      </c>
      <c r="T498" cm="1">
        <f t="array" ref="T498">MMULT($B460:$AL460,T$42:T$78)</f>
        <v>178.03100866526148</v>
      </c>
      <c r="U498" cm="1">
        <f t="array" ref="U498">MMULT($B460:$AL460,U$42:U$78)</f>
        <v>24.82806142784677</v>
      </c>
      <c r="V498" cm="1">
        <f t="array" ref="V498">MMULT($B460:$AL460,V$42:V$78)</f>
        <v>112.86592274000358</v>
      </c>
      <c r="W498" cm="1">
        <f t="array" ref="W498">MMULT($B460:$AL460,W$42:W$78)</f>
        <v>25.407729915841081</v>
      </c>
      <c r="X498" cm="1">
        <f t="array" ref="X498">MMULT($B460:$AL460,X$42:X$78)</f>
        <v>24.325730601348596</v>
      </c>
      <c r="Y498" cm="1">
        <f t="array" ref="Y498">MMULT($B460:$AL460,Y$42:Y$78)</f>
        <v>36.310966068343319</v>
      </c>
      <c r="Z498" cm="1">
        <f t="array" ref="Z498">MMULT($B460:$AL460,Z$42:Z$78)</f>
        <v>67.865196055904633</v>
      </c>
      <c r="AA498" cm="1">
        <f t="array" ref="AA498">MMULT($B460:$AL460,AA$42:AA$78)</f>
        <v>50.184028147864424</v>
      </c>
      <c r="AB498" cm="1">
        <f t="array" ref="AB498">MMULT($B460:$AL460,AB$42:AB$78)</f>
        <v>23.719303076710624</v>
      </c>
      <c r="AC498" cm="1">
        <f t="array" ref="AC498">MMULT($B460:$AL460,AC$42:AC$78)</f>
        <v>33.565091487338172</v>
      </c>
      <c r="AD498" cm="1">
        <f t="array" ref="AD498">MMULT($B460:$AL460,AD$42:AD$78)</f>
        <v>5.75107591199846</v>
      </c>
      <c r="AE498" cm="1">
        <f t="array" ref="AE498">MMULT($B460:$AL460,AE$42:AE$78)</f>
        <v>6.0584110656329964</v>
      </c>
      <c r="AF498" cm="1">
        <f t="array" ref="AF498">MMULT($B460:$AL460,AF$42:AF$78)</f>
        <v>72.164500172051461</v>
      </c>
      <c r="AG498" cm="1">
        <f t="array" ref="AG498">MMULT($B460:$AL460,AG$42:AG$78)</f>
        <v>37.550334343577255</v>
      </c>
      <c r="AH498" cm="1">
        <f t="array" ref="AH498">MMULT($B460:$AL460,AH$42:AH$78)</f>
        <v>66.612671017121301</v>
      </c>
      <c r="AI498" cm="1">
        <f t="array" ref="AI498">MMULT($B460:$AL460,AI$42:AI$78)</f>
        <v>24.123292429422321</v>
      </c>
      <c r="AJ498" cm="1">
        <f t="array" ref="AJ498">MMULT($B460:$AL460,AJ$42:AJ$78)</f>
        <v>36.528867376078814</v>
      </c>
      <c r="AK498" cm="1">
        <f t="array" ref="AK498">MMULT($B460:$AL460,AK$42:AK$78)</f>
        <v>16.33825772453681</v>
      </c>
      <c r="AL498" cm="1">
        <f t="array" ref="AL498">MMULT($B460:$AL460,AL$42:AL$78)</f>
        <v>0</v>
      </c>
    </row>
    <row r="499" spans="1:41">
      <c r="A499" s="13" t="s">
        <v>37</v>
      </c>
      <c r="B499" cm="1">
        <f t="array" ref="B499">MMULT($B461:$AL461,B$42:B$78)</f>
        <v>35.642392123975029</v>
      </c>
      <c r="C499" cm="1">
        <f t="array" ref="C499">MMULT($B461:$AL461,C$42:C$78)</f>
        <v>0.66454650606781818</v>
      </c>
      <c r="D499" cm="1">
        <f t="array" ref="D499">MMULT($B461:$AL461,D$42:D$78)</f>
        <v>316.17465909823113</v>
      </c>
      <c r="E499" cm="1">
        <f t="array" ref="E499">MMULT($B461:$AL461,E$42:E$78)</f>
        <v>10.781371231753102</v>
      </c>
      <c r="F499" cm="1">
        <f t="array" ref="F499">MMULT($B461:$AL461,F$42:F$78)</f>
        <v>10.09400161904852</v>
      </c>
      <c r="G499" cm="1">
        <f t="array" ref="G499">MMULT($B461:$AL461,G$42:G$78)</f>
        <v>29.321777746245537</v>
      </c>
      <c r="H499" cm="1">
        <f t="array" ref="H499">MMULT($B461:$AL461,H$42:H$78)</f>
        <v>12.760040122637182</v>
      </c>
      <c r="I499" cm="1">
        <f t="array" ref="I499">MMULT($B461:$AL461,I$42:I$78)</f>
        <v>10.016264178256236</v>
      </c>
      <c r="J499" cm="1">
        <f t="array" ref="J499">MMULT($B461:$AL461,J$42:J$78)</f>
        <v>8.2957527080730067</v>
      </c>
      <c r="K499" cm="1">
        <f t="array" ref="K499">MMULT($B461:$AL461,K$42:K$78)</f>
        <v>23.940927782213798</v>
      </c>
      <c r="L499" cm="1">
        <f t="array" ref="L499">MMULT($B461:$AL461,L$42:L$78)</f>
        <v>4.717513259351227</v>
      </c>
      <c r="M499" cm="1">
        <f t="array" ref="M499">MMULT($B461:$AL461,M$42:M$78)</f>
        <v>4.4198697377899094</v>
      </c>
      <c r="N499" cm="1">
        <f t="array" ref="N499">MMULT($B461:$AL461,N$42:N$78)</f>
        <v>12.600964754842311</v>
      </c>
      <c r="O499" cm="1">
        <f t="array" ref="O499">MMULT($B461:$AL461,O$42:O$78)</f>
        <v>64.264813676598834</v>
      </c>
      <c r="P499" cm="1">
        <f t="array" ref="P499">MMULT($B461:$AL461,P$42:P$78)</f>
        <v>85.227645956492083</v>
      </c>
      <c r="Q499" cm="1">
        <f t="array" ref="Q499">MMULT($B461:$AL461,Q$42:Q$78)</f>
        <v>107.91443811021875</v>
      </c>
      <c r="R499" cm="1">
        <f t="array" ref="R499">MMULT($B461:$AL461,R$42:R$78)</f>
        <v>60.384392496605564</v>
      </c>
      <c r="S499" cm="1">
        <f t="array" ref="S499">MMULT($B461:$AL461,S$42:S$78)</f>
        <v>979.18576934531427</v>
      </c>
      <c r="T499" cm="1">
        <f t="array" ref="T499">MMULT($B461:$AL461,T$42:T$78)</f>
        <v>1025.0376797839183</v>
      </c>
      <c r="U499" cm="1">
        <f t="array" ref="U499">MMULT($B461:$AL461,U$42:U$78)</f>
        <v>207.81545102669787</v>
      </c>
      <c r="V499" cm="1">
        <f t="array" ref="V499">MMULT($B461:$AL461,V$42:V$78)</f>
        <v>271.42262710853652</v>
      </c>
      <c r="W499" cm="1">
        <f t="array" ref="W499">MMULT($B461:$AL461,W$42:W$78)</f>
        <v>115.44312235630288</v>
      </c>
      <c r="X499" cm="1">
        <f t="array" ref="X499">MMULT($B461:$AL461,X$42:X$78)</f>
        <v>100.13487684241433</v>
      </c>
      <c r="Y499" cm="1">
        <f t="array" ref="Y499">MMULT($B461:$AL461,Y$42:Y$78)</f>
        <v>201.99206179363387</v>
      </c>
      <c r="Z499" cm="1">
        <f t="array" ref="Z499">MMULT($B461:$AL461,Z$42:Z$78)</f>
        <v>377.00430874727687</v>
      </c>
      <c r="AA499" cm="1">
        <f t="array" ref="AA499">MMULT($B461:$AL461,AA$42:AA$78)</f>
        <v>395.09630210308711</v>
      </c>
      <c r="AB499" cm="1">
        <f t="array" ref="AB499">MMULT($B461:$AL461,AB$42:AB$78)</f>
        <v>263.40325284082883</v>
      </c>
      <c r="AC499" cm="1">
        <f t="array" ref="AC499">MMULT($B461:$AL461,AC$42:AC$78)</f>
        <v>262.0477885878957</v>
      </c>
      <c r="AD499" cm="1">
        <f t="array" ref="AD499">MMULT($B461:$AL461,AD$42:AD$78)</f>
        <v>23.157671798456008</v>
      </c>
      <c r="AE499" cm="1">
        <f t="array" ref="AE499">MMULT($B461:$AL461,AE$42:AE$78)</f>
        <v>46.738214737899604</v>
      </c>
      <c r="AF499" cm="1">
        <f t="array" ref="AF499">MMULT($B461:$AL461,AF$42:AF$78)</f>
        <v>429.24113565175907</v>
      </c>
      <c r="AG499" cm="1">
        <f t="array" ref="AG499">MMULT($B461:$AL461,AG$42:AG$78)</f>
        <v>177.85311801548224</v>
      </c>
      <c r="AH499" cm="1">
        <f t="array" ref="AH499">MMULT($B461:$AL461,AH$42:AH$78)</f>
        <v>279.88217081001716</v>
      </c>
      <c r="AI499" cm="1">
        <f t="array" ref="AI499">MMULT($B461:$AL461,AI$42:AI$78)</f>
        <v>127.0791910422578</v>
      </c>
      <c r="AJ499" cm="1">
        <f t="array" ref="AJ499">MMULT($B461:$AL461,AJ$42:AJ$78)</f>
        <v>148.3330729449905</v>
      </c>
      <c r="AK499" cm="1">
        <f t="array" ref="AK499">MMULT($B461:$AL461,AK$42:AK$78)</f>
        <v>111.81424466824424</v>
      </c>
      <c r="AL499" cm="1">
        <f t="array" ref="AL499">MMULT($B461:$AL461,AL$42:AL$78)</f>
        <v>0</v>
      </c>
    </row>
    <row r="500" spans="1:41">
      <c r="A500" s="13" t="s">
        <v>38</v>
      </c>
      <c r="B500" cm="1">
        <f t="array" ref="B500">MMULT($B462:$AL462,B$42:B$78)</f>
        <v>0</v>
      </c>
      <c r="C500" cm="1">
        <f t="array" ref="C500">MMULT($B462:$AL462,C$42:C$78)</f>
        <v>0</v>
      </c>
      <c r="D500" cm="1">
        <f t="array" ref="D500">MMULT($B462:$AL462,D$42:D$78)</f>
        <v>0</v>
      </c>
      <c r="E500" cm="1">
        <f t="array" ref="E500">MMULT($B462:$AL462,E$42:E$78)</f>
        <v>0</v>
      </c>
      <c r="F500" cm="1">
        <f t="array" ref="F500">MMULT($B462:$AL462,F$42:F$78)</f>
        <v>0</v>
      </c>
      <c r="G500" cm="1">
        <f t="array" ref="G500">MMULT($B462:$AL462,G$42:G$78)</f>
        <v>0</v>
      </c>
      <c r="H500" cm="1">
        <f t="array" ref="H500">MMULT($B462:$AL462,H$42:H$78)</f>
        <v>0</v>
      </c>
      <c r="I500" cm="1">
        <f t="array" ref="I500">MMULT($B462:$AL462,I$42:I$78)</f>
        <v>0</v>
      </c>
      <c r="J500" cm="1">
        <f t="array" ref="J500">MMULT($B462:$AL462,J$42:J$78)</f>
        <v>0</v>
      </c>
      <c r="K500" cm="1">
        <f t="array" ref="K500">MMULT($B462:$AL462,K$42:K$78)</f>
        <v>0</v>
      </c>
      <c r="L500" cm="1">
        <f t="array" ref="L500">MMULT($B462:$AL462,L$42:L$78)</f>
        <v>0</v>
      </c>
      <c r="M500" cm="1">
        <f t="array" ref="M500">MMULT($B462:$AL462,M$42:M$78)</f>
        <v>0</v>
      </c>
      <c r="N500" cm="1">
        <f t="array" ref="N500">MMULT($B462:$AL462,N$42:N$78)</f>
        <v>0</v>
      </c>
      <c r="O500" cm="1">
        <f t="array" ref="O500">MMULT($B462:$AL462,O$42:O$78)</f>
        <v>0</v>
      </c>
      <c r="P500" cm="1">
        <f t="array" ref="P500">MMULT($B462:$AL462,P$42:P$78)</f>
        <v>0</v>
      </c>
      <c r="Q500" cm="1">
        <f t="array" ref="Q500">MMULT($B462:$AL462,Q$42:Q$78)</f>
        <v>0</v>
      </c>
      <c r="R500" cm="1">
        <f t="array" ref="R500">MMULT($B462:$AL462,R$42:R$78)</f>
        <v>0</v>
      </c>
      <c r="S500" cm="1">
        <f t="array" ref="S500">MMULT($B462:$AL462,S$42:S$78)</f>
        <v>0</v>
      </c>
      <c r="T500" cm="1">
        <f t="array" ref="T500">MMULT($B462:$AL462,T$42:T$78)</f>
        <v>0</v>
      </c>
      <c r="U500" cm="1">
        <f t="array" ref="U500">MMULT($B462:$AL462,U$42:U$78)</f>
        <v>0</v>
      </c>
      <c r="V500" cm="1">
        <f t="array" ref="V500">MMULT($B462:$AL462,V$42:V$78)</f>
        <v>0</v>
      </c>
      <c r="W500" cm="1">
        <f t="array" ref="W500">MMULT($B462:$AL462,W$42:W$78)</f>
        <v>0</v>
      </c>
      <c r="X500" cm="1">
        <f t="array" ref="X500">MMULT($B462:$AL462,X$42:X$78)</f>
        <v>0</v>
      </c>
      <c r="Y500" cm="1">
        <f t="array" ref="Y500">MMULT($B462:$AL462,Y$42:Y$78)</f>
        <v>0</v>
      </c>
      <c r="Z500" cm="1">
        <f t="array" ref="Z500">MMULT($B462:$AL462,Z$42:Z$78)</f>
        <v>0</v>
      </c>
      <c r="AA500" cm="1">
        <f t="array" ref="AA500">MMULT($B462:$AL462,AA$42:AA$78)</f>
        <v>0</v>
      </c>
      <c r="AB500" cm="1">
        <f t="array" ref="AB500">MMULT($B462:$AL462,AB$42:AB$78)</f>
        <v>0</v>
      </c>
      <c r="AC500" cm="1">
        <f t="array" ref="AC500">MMULT($B462:$AL462,AC$42:AC$78)</f>
        <v>0</v>
      </c>
      <c r="AD500" cm="1">
        <f t="array" ref="AD500">MMULT($B462:$AL462,AD$42:AD$78)</f>
        <v>0</v>
      </c>
      <c r="AE500" cm="1">
        <f t="array" ref="AE500">MMULT($B462:$AL462,AE$42:AE$78)</f>
        <v>0</v>
      </c>
      <c r="AF500" cm="1">
        <f t="array" ref="AF500">MMULT($B462:$AL462,AF$42:AF$78)</f>
        <v>0</v>
      </c>
      <c r="AG500" cm="1">
        <f t="array" ref="AG500">MMULT($B462:$AL462,AG$42:AG$78)</f>
        <v>0</v>
      </c>
      <c r="AH500" cm="1">
        <f t="array" ref="AH500">MMULT($B462:$AL462,AH$42:AH$78)</f>
        <v>0</v>
      </c>
      <c r="AI500" cm="1">
        <f t="array" ref="AI500">MMULT($B462:$AL462,AI$42:AI$78)</f>
        <v>0</v>
      </c>
      <c r="AJ500" cm="1">
        <f t="array" ref="AJ500">MMULT($B462:$AL462,AJ$42:AJ$78)</f>
        <v>0</v>
      </c>
      <c r="AK500" cm="1">
        <f t="array" ref="AK500">MMULT($B462:$AL462,AK$42:AK$78)</f>
        <v>0</v>
      </c>
      <c r="AL500" cm="1">
        <f t="array" ref="AL500">MMULT($B462:$AL462,AL$42:AL$78)</f>
        <v>0</v>
      </c>
    </row>
    <row r="501" spans="1:41">
      <c r="A501" s="13" t="s">
        <v>39</v>
      </c>
      <c r="B501" cm="1">
        <f t="array" ref="B501">MMULT($B463:$AL463,B$42:B$78)</f>
        <v>0</v>
      </c>
      <c r="C501" cm="1">
        <f t="array" ref="C501">MMULT($B463:$AL463,C$42:C$78)</f>
        <v>0</v>
      </c>
      <c r="D501" cm="1">
        <f t="array" ref="D501">MMULT($B463:$AL463,D$42:D$78)</f>
        <v>0</v>
      </c>
      <c r="E501" cm="1">
        <f t="array" ref="E501">MMULT($B463:$AL463,E$42:E$78)</f>
        <v>0</v>
      </c>
      <c r="F501" cm="1">
        <f t="array" ref="F501">MMULT($B463:$AL463,F$42:F$78)</f>
        <v>0</v>
      </c>
      <c r="G501" cm="1">
        <f t="array" ref="G501">MMULT($B463:$AL463,G$42:G$78)</f>
        <v>0</v>
      </c>
      <c r="H501" cm="1">
        <f t="array" ref="H501">MMULT($B463:$AL463,H$42:H$78)</f>
        <v>0</v>
      </c>
      <c r="I501" cm="1">
        <f t="array" ref="I501">MMULT($B463:$AL463,I$42:I$78)</f>
        <v>0</v>
      </c>
      <c r="J501" cm="1">
        <f t="array" ref="J501">MMULT($B463:$AL463,J$42:J$78)</f>
        <v>0</v>
      </c>
      <c r="K501" cm="1">
        <f t="array" ref="K501">MMULT($B463:$AL463,K$42:K$78)</f>
        <v>0</v>
      </c>
      <c r="L501" cm="1">
        <f t="array" ref="L501">MMULT($B463:$AL463,L$42:L$78)</f>
        <v>0</v>
      </c>
      <c r="M501" cm="1">
        <f t="array" ref="M501">MMULT($B463:$AL463,M$42:M$78)</f>
        <v>0</v>
      </c>
      <c r="N501" cm="1">
        <f t="array" ref="N501">MMULT($B463:$AL463,N$42:N$78)</f>
        <v>0</v>
      </c>
      <c r="O501" cm="1">
        <f t="array" ref="O501">MMULT($B463:$AL463,O$42:O$78)</f>
        <v>0</v>
      </c>
      <c r="P501" cm="1">
        <f t="array" ref="P501">MMULT($B463:$AL463,P$42:P$78)</f>
        <v>0</v>
      </c>
      <c r="Q501" cm="1">
        <f t="array" ref="Q501">MMULT($B463:$AL463,Q$42:Q$78)</f>
        <v>0</v>
      </c>
      <c r="R501" cm="1">
        <f t="array" ref="R501">MMULT($B463:$AL463,R$42:R$78)</f>
        <v>0</v>
      </c>
      <c r="S501" cm="1">
        <f t="array" ref="S501">MMULT($B463:$AL463,S$42:S$78)</f>
        <v>0</v>
      </c>
      <c r="T501" cm="1">
        <f t="array" ref="T501">MMULT($B463:$AL463,T$42:T$78)</f>
        <v>0</v>
      </c>
      <c r="U501" cm="1">
        <f t="array" ref="U501">MMULT($B463:$AL463,U$42:U$78)</f>
        <v>0</v>
      </c>
      <c r="V501" cm="1">
        <f t="array" ref="V501">MMULT($B463:$AL463,V$42:V$78)</f>
        <v>0</v>
      </c>
      <c r="W501" cm="1">
        <f t="array" ref="W501">MMULT($B463:$AL463,W$42:W$78)</f>
        <v>0</v>
      </c>
      <c r="X501" cm="1">
        <f t="array" ref="X501">MMULT($B463:$AL463,X$42:X$78)</f>
        <v>0</v>
      </c>
      <c r="Y501" cm="1">
        <f t="array" ref="Y501">MMULT($B463:$AL463,Y$42:Y$78)</f>
        <v>0</v>
      </c>
      <c r="Z501" cm="1">
        <f t="array" ref="Z501">MMULT($B463:$AL463,Z$42:Z$78)</f>
        <v>0</v>
      </c>
      <c r="AA501" cm="1">
        <f t="array" ref="AA501">MMULT($B463:$AL463,AA$42:AA$78)</f>
        <v>0</v>
      </c>
      <c r="AB501" cm="1">
        <f t="array" ref="AB501">MMULT($B463:$AL463,AB$42:AB$78)</f>
        <v>0</v>
      </c>
      <c r="AC501" cm="1">
        <f t="array" ref="AC501">MMULT($B463:$AL463,AC$42:AC$78)</f>
        <v>0</v>
      </c>
      <c r="AD501" cm="1">
        <f t="array" ref="AD501">MMULT($B463:$AL463,AD$42:AD$78)</f>
        <v>0</v>
      </c>
      <c r="AE501" cm="1">
        <f t="array" ref="AE501">MMULT($B463:$AL463,AE$42:AE$78)</f>
        <v>0</v>
      </c>
      <c r="AF501" cm="1">
        <f t="array" ref="AF501">MMULT($B463:$AL463,AF$42:AF$78)</f>
        <v>0</v>
      </c>
      <c r="AG501" cm="1">
        <f t="array" ref="AG501">MMULT($B463:$AL463,AG$42:AG$78)</f>
        <v>0</v>
      </c>
      <c r="AH501" cm="1">
        <f t="array" ref="AH501">MMULT($B463:$AL463,AH$42:AH$78)</f>
        <v>0</v>
      </c>
      <c r="AI501" cm="1">
        <f t="array" ref="AI501">MMULT($B463:$AL463,AI$42:AI$78)</f>
        <v>0</v>
      </c>
      <c r="AJ501" cm="1">
        <f t="array" ref="AJ501">MMULT($B463:$AL463,AJ$42:AJ$78)</f>
        <v>0</v>
      </c>
      <c r="AK501" cm="1">
        <f t="array" ref="AK501">MMULT($B463:$AL463,AK$42:AK$78)</f>
        <v>0</v>
      </c>
      <c r="AL501" cm="1">
        <f t="array" ref="AL501">MMULT($B463:$AL463,AL$42:AL$78)</f>
        <v>0</v>
      </c>
    </row>
    <row r="502" spans="1:41">
      <c r="A502" s="13" t="s">
        <v>40</v>
      </c>
      <c r="B502" cm="1">
        <f t="array" ref="B502">MMULT($B464:$AL464,B$42:B$78)</f>
        <v>2.5919557200760598E-2</v>
      </c>
      <c r="C502" cm="1">
        <f t="array" ref="C502">MMULT($B464:$AL464,C$42:C$78)</f>
        <v>4.8079897736874307E-4</v>
      </c>
      <c r="D502" cm="1">
        <f t="array" ref="D502">MMULT($B464:$AL464,D$42:D$78)</f>
        <v>0.22708383149356512</v>
      </c>
      <c r="E502" cm="1">
        <f t="array" ref="E502">MMULT($B464:$AL464,E$42:E$78)</f>
        <v>8.5377549525339855E-3</v>
      </c>
      <c r="F502" cm="1">
        <f t="array" ref="F502">MMULT($B464:$AL464,F$42:F$78)</f>
        <v>6.947671872011037E-3</v>
      </c>
      <c r="G502" cm="1">
        <f t="array" ref="G502">MMULT($B464:$AL464,G$42:G$78)</f>
        <v>2.4952579728406581E-2</v>
      </c>
      <c r="H502" cm="1">
        <f t="array" ref="H502">MMULT($B464:$AL464,H$42:H$78)</f>
        <v>1.0397714355267818E-2</v>
      </c>
      <c r="I502" cm="1">
        <f t="array" ref="I502">MMULT($B464:$AL464,I$42:I$78)</f>
        <v>6.4088873861180354E-3</v>
      </c>
      <c r="J502" cm="1">
        <f t="array" ref="J502">MMULT($B464:$AL464,J$42:J$78)</f>
        <v>5.6368000347444581E-3</v>
      </c>
      <c r="K502" cm="1">
        <f t="array" ref="K502">MMULT($B464:$AL464,K$42:K$78)</f>
        <v>1.7840563611151296E-2</v>
      </c>
      <c r="L502" cm="1">
        <f t="array" ref="L502">MMULT($B464:$AL464,L$42:L$78)</f>
        <v>3.2241113836658209E-3</v>
      </c>
      <c r="M502" cm="1">
        <f t="array" ref="M502">MMULT($B464:$AL464,M$42:M$78)</f>
        <v>3.1258009966072951E-3</v>
      </c>
      <c r="N502" cm="1">
        <f t="array" ref="N502">MMULT($B464:$AL464,N$42:N$78)</f>
        <v>8.9998196343669314E-3</v>
      </c>
      <c r="O502" cm="1">
        <f t="array" ref="O502">MMULT($B464:$AL464,O$42:O$78)</f>
        <v>4.6550961159061911E-2</v>
      </c>
      <c r="P502" cm="1">
        <f t="array" ref="P502">MMULT($B464:$AL464,P$42:P$78)</f>
        <v>6.273268471968467E-2</v>
      </c>
      <c r="Q502" cm="1">
        <f t="array" ref="Q502">MMULT($B464:$AL464,Q$42:Q$78)</f>
        <v>8.6040234212779232E-2</v>
      </c>
      <c r="R502" cm="1">
        <f t="array" ref="R502">MMULT($B464:$AL464,R$42:R$78)</f>
        <v>4.5510932049895599E-2</v>
      </c>
      <c r="S502" cm="1">
        <f t="array" ref="S502">MMULT($B464:$AL464,S$42:S$78)</f>
        <v>0.75808969531727755</v>
      </c>
      <c r="T502" cm="1">
        <f t="array" ref="T502">MMULT($B464:$AL464,T$42:T$78)</f>
        <v>0.76152417641590664</v>
      </c>
      <c r="U502" cm="1">
        <f t="array" ref="U502">MMULT($B464:$AL464,U$42:U$78)</f>
        <v>0.1724037156881032</v>
      </c>
      <c r="V502" cm="1">
        <f t="array" ref="V502">MMULT($B464:$AL464,V$42:V$78)</f>
        <v>0.26932504057013351</v>
      </c>
      <c r="W502" cm="1">
        <f t="array" ref="W502">MMULT($B464:$AL464,W$42:W$78)</f>
        <v>8.6535239692025825E-2</v>
      </c>
      <c r="X502" cm="1">
        <f t="array" ref="X502">MMULT($B464:$AL464,X$42:X$78)</f>
        <v>7.7650587534517548E-2</v>
      </c>
      <c r="Y502" cm="1">
        <f t="array" ref="Y502">MMULT($B464:$AL464,Y$42:Y$78)</f>
        <v>0.16503846421194776</v>
      </c>
      <c r="Z502" cm="1">
        <f t="array" ref="Z502">MMULT($B464:$AL464,Z$42:Z$78)</f>
        <v>0.38057136537083064</v>
      </c>
      <c r="AA502" cm="1">
        <f t="array" ref="AA502">MMULT($B464:$AL464,AA$42:AA$78)</f>
        <v>0.33644227782810782</v>
      </c>
      <c r="AB502" cm="1">
        <f t="array" ref="AB502">MMULT($B464:$AL464,AB$42:AB$78)</f>
        <v>0.1350949656748584</v>
      </c>
      <c r="AC502" cm="1">
        <f t="array" ref="AC502">MMULT($B464:$AL464,AC$42:AC$78)</f>
        <v>0.20059306197232449</v>
      </c>
      <c r="AD502" cm="1">
        <f t="array" ref="AD502">MMULT($B464:$AL464,AD$42:AD$78)</f>
        <v>1.7545692941187227E-2</v>
      </c>
      <c r="AE502" cm="1">
        <f t="array" ref="AE502">MMULT($B464:$AL464,AE$42:AE$78)</f>
        <v>3.6522361297768632E-2</v>
      </c>
      <c r="AF502" cm="1">
        <f t="array" ref="AF502">MMULT($B464:$AL464,AF$42:AF$78)</f>
        <v>0.39143586351579723</v>
      </c>
      <c r="AG502" cm="1">
        <f t="array" ref="AG502">MMULT($B464:$AL464,AG$42:AG$78)</f>
        <v>0.13676571552232983</v>
      </c>
      <c r="AH502" cm="1">
        <f t="array" ref="AH502">MMULT($B464:$AL464,AH$42:AH$78)</f>
        <v>1.8439844594822274</v>
      </c>
      <c r="AI502" cm="1">
        <f t="array" ref="AI502">MMULT($B464:$AL464,AI$42:AI$78)</f>
        <v>0.20319488982539258</v>
      </c>
      <c r="AJ502" cm="1">
        <f t="array" ref="AJ502">MMULT($B464:$AL464,AJ$42:AJ$78)</f>
        <v>0.12431914341209381</v>
      </c>
      <c r="AK502" cm="1">
        <f t="array" ref="AK502">MMULT($B464:$AL464,AK$42:AK$78)</f>
        <v>7.6488086554497958E-2</v>
      </c>
      <c r="AL502" cm="1">
        <f t="array" ref="AL502">MMULT($B464:$AL464,AL$42:AL$78)</f>
        <v>0</v>
      </c>
    </row>
    <row r="503" spans="1:41">
      <c r="A503" s="13" t="s">
        <v>41</v>
      </c>
      <c r="B503" cm="1">
        <f t="array" ref="B503">MMULT($B465:$AL465,B$42:B$78)</f>
        <v>0</v>
      </c>
      <c r="C503" cm="1">
        <f t="array" ref="C503">MMULT($B465:$AL465,C$42:C$78)</f>
        <v>0</v>
      </c>
      <c r="D503" cm="1">
        <f t="array" ref="D503">MMULT($B465:$AL465,D$42:D$78)</f>
        <v>0</v>
      </c>
      <c r="E503" cm="1">
        <f t="array" ref="E503">MMULT($B465:$AL465,E$42:E$78)</f>
        <v>0</v>
      </c>
      <c r="F503" cm="1">
        <f t="array" ref="F503">MMULT($B465:$AL465,F$42:F$78)</f>
        <v>0</v>
      </c>
      <c r="G503" cm="1">
        <f t="array" ref="G503">MMULT($B465:$AL465,G$42:G$78)</f>
        <v>0</v>
      </c>
      <c r="H503" cm="1">
        <f t="array" ref="H503">MMULT($B465:$AL465,H$42:H$78)</f>
        <v>0</v>
      </c>
      <c r="I503" cm="1">
        <f t="array" ref="I503">MMULT($B465:$AL465,I$42:I$78)</f>
        <v>0</v>
      </c>
      <c r="J503" cm="1">
        <f t="array" ref="J503">MMULT($B465:$AL465,J$42:J$78)</f>
        <v>0</v>
      </c>
      <c r="K503" cm="1">
        <f t="array" ref="K503">MMULT($B465:$AL465,K$42:K$78)</f>
        <v>0</v>
      </c>
      <c r="L503" cm="1">
        <f t="array" ref="L503">MMULT($B465:$AL465,L$42:L$78)</f>
        <v>0</v>
      </c>
      <c r="M503" cm="1">
        <f t="array" ref="M503">MMULT($B465:$AL465,M$42:M$78)</f>
        <v>0</v>
      </c>
      <c r="N503" cm="1">
        <f t="array" ref="N503">MMULT($B465:$AL465,N$42:N$78)</f>
        <v>0</v>
      </c>
      <c r="O503" cm="1">
        <f t="array" ref="O503">MMULT($B465:$AL465,O$42:O$78)</f>
        <v>0</v>
      </c>
      <c r="P503" cm="1">
        <f t="array" ref="P503">MMULT($B465:$AL465,P$42:P$78)</f>
        <v>0</v>
      </c>
      <c r="Q503" cm="1">
        <f t="array" ref="Q503">MMULT($B465:$AL465,Q$42:Q$78)</f>
        <v>0</v>
      </c>
      <c r="R503" cm="1">
        <f t="array" ref="R503">MMULT($B465:$AL465,R$42:R$78)</f>
        <v>0</v>
      </c>
      <c r="S503" cm="1">
        <f t="array" ref="S503">MMULT($B465:$AL465,S$42:S$78)</f>
        <v>0</v>
      </c>
      <c r="T503" cm="1">
        <f t="array" ref="T503">MMULT($B465:$AL465,T$42:T$78)</f>
        <v>0</v>
      </c>
      <c r="U503" cm="1">
        <f t="array" ref="U503">MMULT($B465:$AL465,U$42:U$78)</f>
        <v>0</v>
      </c>
      <c r="V503" cm="1">
        <f t="array" ref="V503">MMULT($B465:$AL465,V$42:V$78)</f>
        <v>0</v>
      </c>
      <c r="W503" cm="1">
        <f t="array" ref="W503">MMULT($B465:$AL465,W$42:W$78)</f>
        <v>0</v>
      </c>
      <c r="X503" cm="1">
        <f t="array" ref="X503">MMULT($B465:$AL465,X$42:X$78)</f>
        <v>0</v>
      </c>
      <c r="Y503" cm="1">
        <f t="array" ref="Y503">MMULT($B465:$AL465,Y$42:Y$78)</f>
        <v>0</v>
      </c>
      <c r="Z503" cm="1">
        <f t="array" ref="Z503">MMULT($B465:$AL465,Z$42:Z$78)</f>
        <v>0</v>
      </c>
      <c r="AA503" cm="1">
        <f t="array" ref="AA503">MMULT($B465:$AL465,AA$42:AA$78)</f>
        <v>0</v>
      </c>
      <c r="AB503" cm="1">
        <f t="array" ref="AB503">MMULT($B465:$AL465,AB$42:AB$78)</f>
        <v>0</v>
      </c>
      <c r="AC503" cm="1">
        <f t="array" ref="AC503">MMULT($B465:$AL465,AC$42:AC$78)</f>
        <v>0</v>
      </c>
      <c r="AD503" cm="1">
        <f t="array" ref="AD503">MMULT($B465:$AL465,AD$42:AD$78)</f>
        <v>0</v>
      </c>
      <c r="AE503" cm="1">
        <f t="array" ref="AE503">MMULT($B465:$AL465,AE$42:AE$78)</f>
        <v>0</v>
      </c>
      <c r="AF503" cm="1">
        <f t="array" ref="AF503">MMULT($B465:$AL465,AF$42:AF$78)</f>
        <v>0</v>
      </c>
      <c r="AG503" cm="1">
        <f t="array" ref="AG503">MMULT($B465:$AL465,AG$42:AG$78)</f>
        <v>0</v>
      </c>
      <c r="AH503" cm="1">
        <f t="array" ref="AH503">MMULT($B465:$AL465,AH$42:AH$78)</f>
        <v>0</v>
      </c>
      <c r="AI503" cm="1">
        <f t="array" ref="AI503">MMULT($B465:$AL465,AI$42:AI$78)</f>
        <v>0</v>
      </c>
      <c r="AJ503" cm="1">
        <f t="array" ref="AJ503">MMULT($B465:$AL465,AJ$42:AJ$78)</f>
        <v>0</v>
      </c>
      <c r="AK503" cm="1">
        <f t="array" ref="AK503">MMULT($B465:$AL465,AK$42:AK$78)</f>
        <v>0</v>
      </c>
      <c r="AL503" cm="1">
        <f t="array" ref="AL503">MMULT($B465:$AL465,AL$42:AL$78)</f>
        <v>0</v>
      </c>
    </row>
    <row r="504" spans="1:41">
      <c r="A504" s="13" t="s">
        <v>42</v>
      </c>
      <c r="B504" cm="1">
        <f t="array" ref="B504">MMULT($B466:$AL466,B$42:B$78)</f>
        <v>6.417347058984095E-2</v>
      </c>
      <c r="C504" cm="1">
        <f t="array" ref="C504">MMULT($B466:$AL466,C$42:C$78)</f>
        <v>1.4447671833990796E-3</v>
      </c>
      <c r="D504" cm="1">
        <f t="array" ref="D504">MMULT($B466:$AL466,D$42:D$78)</f>
        <v>1.0433559945426405</v>
      </c>
      <c r="E504" cm="1">
        <f t="array" ref="E504">MMULT($B466:$AL466,E$42:E$78)</f>
        <v>3.5583701693606376E-2</v>
      </c>
      <c r="F504" cm="1">
        <f t="array" ref="F504">MMULT($B466:$AL466,F$42:F$78)</f>
        <v>3.3731069924680494E-2</v>
      </c>
      <c r="G504" cm="1">
        <f t="array" ref="G504">MMULT($B466:$AL466,G$42:G$78)</f>
        <v>0.12996871467027643</v>
      </c>
      <c r="H504" cm="1">
        <f t="array" ref="H504">MMULT($B466:$AL466,H$42:H$78)</f>
        <v>5.1808374623132585E-2</v>
      </c>
      <c r="I504" cm="1">
        <f t="array" ref="I504">MMULT($B466:$AL466,I$42:I$78)</f>
        <v>5.3807470051285257E-2</v>
      </c>
      <c r="J504" cm="1">
        <f t="array" ref="J504">MMULT($B466:$AL466,J$42:J$78)</f>
        <v>2.8834233772016476E-2</v>
      </c>
      <c r="K504" cm="1">
        <f t="array" ref="K504">MMULT($B466:$AL466,K$42:K$78)</f>
        <v>8.3825765637392316E-2</v>
      </c>
      <c r="L504" cm="1">
        <f t="array" ref="L504">MMULT($B466:$AL466,L$42:L$78)</f>
        <v>1.6495771775811564E-2</v>
      </c>
      <c r="M504" cm="1">
        <f t="array" ref="M504">MMULT($B466:$AL466,M$42:M$78)</f>
        <v>1.512436172358367E-2</v>
      </c>
      <c r="N504" cm="1">
        <f t="array" ref="N504">MMULT($B466:$AL466,N$42:N$78)</f>
        <v>4.275639488141237E-2</v>
      </c>
      <c r="O504" cm="1">
        <f t="array" ref="O504">MMULT($B466:$AL466,O$42:O$78)</f>
        <v>0.22731803659585539</v>
      </c>
      <c r="P504" cm="1">
        <f t="array" ref="P504">MMULT($B466:$AL466,P$42:P$78)</f>
        <v>0.30767984692018147</v>
      </c>
      <c r="Q504" cm="1">
        <f t="array" ref="Q504">MMULT($B466:$AL466,Q$42:Q$78)</f>
        <v>0.33221418803003466</v>
      </c>
      <c r="R504" cm="1">
        <f t="array" ref="R504">MMULT($B466:$AL466,R$42:R$78)</f>
        <v>0.27924327994272174</v>
      </c>
      <c r="S504" cm="1">
        <f t="array" ref="S504">MMULT($B466:$AL466,S$42:S$78)</f>
        <v>2.3493261611624798</v>
      </c>
      <c r="T504" cm="1">
        <f t="array" ref="T504">MMULT($B466:$AL466,T$42:T$78)</f>
        <v>6.6781201125110634</v>
      </c>
      <c r="U504" cm="1">
        <f t="array" ref="U504">MMULT($B466:$AL466,U$42:U$78)</f>
        <v>0.81762535862204444</v>
      </c>
      <c r="V504" cm="1">
        <f t="array" ref="V504">MMULT($B466:$AL466,V$42:V$78)</f>
        <v>2.3082737833650291</v>
      </c>
      <c r="W504" cm="1">
        <f t="array" ref="W504">MMULT($B466:$AL466,W$42:W$78)</f>
        <v>0.60700363740808161</v>
      </c>
      <c r="X504" cm="1">
        <f t="array" ref="X504">MMULT($B466:$AL466,X$42:X$78)</f>
        <v>0.36492090155931273</v>
      </c>
      <c r="Y504" cm="1">
        <f t="array" ref="Y504">MMULT($B466:$AL466,Y$42:Y$78)</f>
        <v>1.2653240820127176</v>
      </c>
      <c r="Z504" cm="1">
        <f t="array" ref="Z504">MMULT($B466:$AL466,Z$42:Z$78)</f>
        <v>0.75087275453819757</v>
      </c>
      <c r="AA504" cm="1">
        <f t="array" ref="AA504">MMULT($B466:$AL466,AA$42:AA$78)</f>
        <v>1.4781984172283635</v>
      </c>
      <c r="AB504" cm="1">
        <f t="array" ref="AB504">MMULT($B466:$AL466,AB$42:AB$78)</f>
        <v>1.0739363375992321</v>
      </c>
      <c r="AC504" cm="1">
        <f t="array" ref="AC504">MMULT($B466:$AL466,AC$42:AC$78)</f>
        <v>1.2226779946008923</v>
      </c>
      <c r="AD504" cm="1">
        <f t="array" ref="AD504">MMULT($B466:$AL466,AD$42:AD$78)</f>
        <v>0.18211513699908258</v>
      </c>
      <c r="AE504" cm="1">
        <f t="array" ref="AE504">MMULT($B466:$AL466,AE$42:AE$78)</f>
        <v>0.30509753848263244</v>
      </c>
      <c r="AF504" cm="1">
        <f t="array" ref="AF504">MMULT($B466:$AL466,AF$42:AF$78)</f>
        <v>2.6768313821111298</v>
      </c>
      <c r="AG504" cm="1">
        <f t="array" ref="AG504">MMULT($B466:$AL466,AG$42:AG$78)</f>
        <v>1.2656395786745085</v>
      </c>
      <c r="AH504" cm="1">
        <f t="array" ref="AH504">MMULT($B466:$AL466,AH$42:AH$78)</f>
        <v>1.2221626688993352</v>
      </c>
      <c r="AI504" cm="1">
        <f t="array" ref="AI504">MMULT($B466:$AL466,AI$42:AI$78)</f>
        <v>0.9504431201490221</v>
      </c>
      <c r="AJ504" cm="1">
        <f t="array" ref="AJ504">MMULT($B466:$AL466,AJ$42:AJ$78)</f>
        <v>7.7796266932295683</v>
      </c>
      <c r="AK504" cm="1">
        <f t="array" ref="AK504">MMULT($B466:$AL466,AK$42:AK$78)</f>
        <v>1.2399252965063681</v>
      </c>
      <c r="AL504" cm="1">
        <f t="array" ref="AL504">MMULT($B466:$AL466,AL$42:AL$78)</f>
        <v>0</v>
      </c>
    </row>
    <row r="505" spans="1:41">
      <c r="A505" s="13" t="s">
        <v>43</v>
      </c>
      <c r="B505" cm="1">
        <f t="array" ref="B505">MMULT($B467:$AL467,B$42:B$78)</f>
        <v>0.66955378112538333</v>
      </c>
      <c r="C505" cm="1">
        <f t="array" ref="C505">MMULT($B467:$AL467,C$42:C$78)</f>
        <v>1.0051691297375234E-2</v>
      </c>
      <c r="D505" cm="1">
        <f t="array" ref="D505">MMULT($B467:$AL467,D$42:D$78)</f>
        <v>6.1169147374603163</v>
      </c>
      <c r="E505" cm="1">
        <f t="array" ref="E505">MMULT($B467:$AL467,E$42:E$78)</f>
        <v>0.18310704737409744</v>
      </c>
      <c r="F505" cm="1">
        <f t="array" ref="F505">MMULT($B467:$AL467,F$42:F$78)</f>
        <v>0.16918389625625754</v>
      </c>
      <c r="G505" cm="1">
        <f t="array" ref="G505">MMULT($B467:$AL467,G$42:G$78)</f>
        <v>0.68172719995703934</v>
      </c>
      <c r="H505" cm="1">
        <f t="array" ref="H505">MMULT($B467:$AL467,H$42:H$78)</f>
        <v>0.27409667415215516</v>
      </c>
      <c r="I505" cm="1">
        <f t="array" ref="I505">MMULT($B467:$AL467,I$42:I$78)</f>
        <v>0.16968847540734025</v>
      </c>
      <c r="J505" cm="1">
        <f t="array" ref="J505">MMULT($B467:$AL467,J$42:J$78)</f>
        <v>0.15187795640277402</v>
      </c>
      <c r="K505" cm="1">
        <f t="array" ref="K505">MMULT($B467:$AL467,K$42:K$78)</f>
        <v>0.3858243544114065</v>
      </c>
      <c r="L505" cm="1">
        <f t="array" ref="L505">MMULT($B467:$AL467,L$42:L$78)</f>
        <v>8.1588391918772873E-2</v>
      </c>
      <c r="M505" cm="1">
        <f t="array" ref="M505">MMULT($B467:$AL467,M$42:M$78)</f>
        <v>8.0765950885453422E-2</v>
      </c>
      <c r="N505" cm="1">
        <f t="array" ref="N505">MMULT($B467:$AL467,N$42:N$78)</f>
        <v>0.2393192565983577</v>
      </c>
      <c r="O505" cm="1">
        <f t="array" ref="O505">MMULT($B467:$AL467,O$42:O$78)</f>
        <v>1.3483644810290574</v>
      </c>
      <c r="P505" cm="1">
        <f t="array" ref="P505">MMULT($B467:$AL467,P$42:P$78)</f>
        <v>1.8286602793821751</v>
      </c>
      <c r="Q505" cm="1">
        <f t="array" ref="Q505">MMULT($B467:$AL467,Q$42:Q$78)</f>
        <v>4.2330291338256343</v>
      </c>
      <c r="R505" cm="1">
        <f t="array" ref="R505">MMULT($B467:$AL467,R$42:R$78)</f>
        <v>0.82466987860945551</v>
      </c>
      <c r="S505" cm="1">
        <f t="array" ref="S505">MMULT($B467:$AL467,S$42:S$78)</f>
        <v>19.305848395346452</v>
      </c>
      <c r="T505" cm="1">
        <f t="array" ref="T505">MMULT($B467:$AL467,T$42:T$78)</f>
        <v>17.031055168551596</v>
      </c>
      <c r="U505" cm="1">
        <f t="array" ref="U505">MMULT($B467:$AL467,U$42:U$78)</f>
        <v>3.989502439126094</v>
      </c>
      <c r="V505" cm="1">
        <f t="array" ref="V505">MMULT($B467:$AL467,V$42:V$78)</f>
        <v>5.21122476889935</v>
      </c>
      <c r="W505" cm="1">
        <f t="array" ref="W505">MMULT($B467:$AL467,W$42:W$78)</f>
        <v>2.3397932646209685</v>
      </c>
      <c r="X505" cm="1">
        <f t="array" ref="X505">MMULT($B467:$AL467,X$42:X$78)</f>
        <v>1.7799012519537347</v>
      </c>
      <c r="Y505" cm="1">
        <f t="array" ref="Y505">MMULT($B467:$AL467,Y$42:Y$78)</f>
        <v>3.4716202418452085</v>
      </c>
      <c r="Z505" cm="1">
        <f t="array" ref="Z505">MMULT($B467:$AL467,Z$42:Z$78)</f>
        <v>3.130038872393845</v>
      </c>
      <c r="AA505" cm="1">
        <f t="array" ref="AA505">MMULT($B467:$AL467,AA$42:AA$78)</f>
        <v>3.9648505447367581</v>
      </c>
      <c r="AB505" cm="1">
        <f t="array" ref="AB505">MMULT($B467:$AL467,AB$42:AB$78)</f>
        <v>2.9875285072045137</v>
      </c>
      <c r="AC505" cm="1">
        <f t="array" ref="AC505">MMULT($B467:$AL467,AC$42:AC$78)</f>
        <v>3.678655104081928</v>
      </c>
      <c r="AD505" cm="1">
        <f t="array" ref="AD505">MMULT($B467:$AL467,AD$42:AD$78)</f>
        <v>0.44093571022350431</v>
      </c>
      <c r="AE505" cm="1">
        <f t="array" ref="AE505">MMULT($B467:$AL467,AE$42:AE$78)</f>
        <v>0.76730056290204185</v>
      </c>
      <c r="AF505" cm="1">
        <f t="array" ref="AF505">MMULT($B467:$AL467,AF$42:AF$78)</f>
        <v>6.8009127100894533</v>
      </c>
      <c r="AG505" cm="1">
        <f t="array" ref="AG505">MMULT($B467:$AL467,AG$42:AG$78)</f>
        <v>2.9320226150645099</v>
      </c>
      <c r="AH505" cm="1">
        <f t="array" ref="AH505">MMULT($B467:$AL467,AH$42:AH$78)</f>
        <v>3.8549947160260882</v>
      </c>
      <c r="AI505" cm="1">
        <f t="array" ref="AI505">MMULT($B467:$AL467,AI$42:AI$78)</f>
        <v>2.0233336083099029</v>
      </c>
      <c r="AJ505" cm="1">
        <f t="array" ref="AJ505">MMULT($B467:$AL467,AJ$42:AJ$78)</f>
        <v>2.5769541469797144</v>
      </c>
      <c r="AK505" cm="1">
        <f t="array" ref="AK505">MMULT($B467:$AL467,AK$42:AK$78)</f>
        <v>4.662834170367363</v>
      </c>
      <c r="AL505" cm="1">
        <f t="array" ref="AL505">MMULT($B467:$AL467,AL$42:AL$78)</f>
        <v>0</v>
      </c>
    </row>
    <row r="506" spans="1:41">
      <c r="A506" s="13" t="s">
        <v>44</v>
      </c>
      <c r="B506" cm="1">
        <f t="array" ref="B506">MMULT($B468:$AL468,B$42:B$78)</f>
        <v>0</v>
      </c>
      <c r="C506" cm="1">
        <f t="array" ref="C506">MMULT($B468:$AL468,C$42:C$78)</f>
        <v>0</v>
      </c>
      <c r="D506" cm="1">
        <f t="array" ref="D506">MMULT($B468:$AL468,D$42:D$78)</f>
        <v>0</v>
      </c>
      <c r="E506" cm="1">
        <f t="array" ref="E506">MMULT($B468:$AL468,E$42:E$78)</f>
        <v>0</v>
      </c>
      <c r="F506" cm="1">
        <f t="array" ref="F506">MMULT($B468:$AL468,F$42:F$78)</f>
        <v>0</v>
      </c>
      <c r="G506" cm="1">
        <f t="array" ref="G506">MMULT($B468:$AL468,G$42:G$78)</f>
        <v>0</v>
      </c>
      <c r="H506" cm="1">
        <f t="array" ref="H506">MMULT($B468:$AL468,H$42:H$78)</f>
        <v>0</v>
      </c>
      <c r="I506" cm="1">
        <f t="array" ref="I506">MMULT($B468:$AL468,I$42:I$78)</f>
        <v>0</v>
      </c>
      <c r="J506" cm="1">
        <f t="array" ref="J506">MMULT($B468:$AL468,J$42:J$78)</f>
        <v>0</v>
      </c>
      <c r="K506" cm="1">
        <f t="array" ref="K506">MMULT($B468:$AL468,K$42:K$78)</f>
        <v>0</v>
      </c>
      <c r="L506" cm="1">
        <f t="array" ref="L506">MMULT($B468:$AL468,L$42:L$78)</f>
        <v>0</v>
      </c>
      <c r="M506" cm="1">
        <f t="array" ref="M506">MMULT($B468:$AL468,M$42:M$78)</f>
        <v>0</v>
      </c>
      <c r="N506" cm="1">
        <f t="array" ref="N506">MMULT($B468:$AL468,N$42:N$78)</f>
        <v>0</v>
      </c>
      <c r="O506" cm="1">
        <f t="array" ref="O506">MMULT($B468:$AL468,O$42:O$78)</f>
        <v>0</v>
      </c>
      <c r="P506" cm="1">
        <f t="array" ref="P506">MMULT($B468:$AL468,P$42:P$78)</f>
        <v>0</v>
      </c>
      <c r="Q506" cm="1">
        <f t="array" ref="Q506">MMULT($B468:$AL468,Q$42:Q$78)</f>
        <v>0</v>
      </c>
      <c r="R506" cm="1">
        <f t="array" ref="R506">MMULT($B468:$AL468,R$42:R$78)</f>
        <v>0</v>
      </c>
      <c r="S506" cm="1">
        <f t="array" ref="S506">MMULT($B468:$AL468,S$42:S$78)</f>
        <v>0</v>
      </c>
      <c r="T506" cm="1">
        <f t="array" ref="T506">MMULT($B468:$AL468,T$42:T$78)</f>
        <v>0</v>
      </c>
      <c r="U506" cm="1">
        <f t="array" ref="U506">MMULT($B468:$AL468,U$42:U$78)</f>
        <v>0</v>
      </c>
      <c r="V506" cm="1">
        <f t="array" ref="V506">MMULT($B468:$AL468,V$42:V$78)</f>
        <v>0</v>
      </c>
      <c r="W506" cm="1">
        <f t="array" ref="W506">MMULT($B468:$AL468,W$42:W$78)</f>
        <v>0</v>
      </c>
      <c r="X506" cm="1">
        <f t="array" ref="X506">MMULT($B468:$AL468,X$42:X$78)</f>
        <v>0</v>
      </c>
      <c r="Y506" cm="1">
        <f t="array" ref="Y506">MMULT($B468:$AL468,Y$42:Y$78)</f>
        <v>0</v>
      </c>
      <c r="Z506" cm="1">
        <f t="array" ref="Z506">MMULT($B468:$AL468,Z$42:Z$78)</f>
        <v>0</v>
      </c>
      <c r="AA506" cm="1">
        <f t="array" ref="AA506">MMULT($B468:$AL468,AA$42:AA$78)</f>
        <v>0</v>
      </c>
      <c r="AB506" cm="1">
        <f t="array" ref="AB506">MMULT($B468:$AL468,AB$42:AB$78)</f>
        <v>0</v>
      </c>
      <c r="AC506" cm="1">
        <f t="array" ref="AC506">MMULT($B468:$AL468,AC$42:AC$78)</f>
        <v>0</v>
      </c>
      <c r="AD506" cm="1">
        <f t="array" ref="AD506">MMULT($B468:$AL468,AD$42:AD$78)</f>
        <v>0</v>
      </c>
      <c r="AE506" cm="1">
        <f t="array" ref="AE506">MMULT($B468:$AL468,AE$42:AE$78)</f>
        <v>0</v>
      </c>
      <c r="AF506" cm="1">
        <f t="array" ref="AF506">MMULT($B468:$AL468,AF$42:AF$78)</f>
        <v>0</v>
      </c>
      <c r="AG506" cm="1">
        <f t="array" ref="AG506">MMULT($B468:$AL468,AG$42:AG$78)</f>
        <v>0</v>
      </c>
      <c r="AH506" cm="1">
        <f t="array" ref="AH506">MMULT($B468:$AL468,AH$42:AH$78)</f>
        <v>0</v>
      </c>
      <c r="AI506" cm="1">
        <f t="array" ref="AI506">MMULT($B468:$AL468,AI$42:AI$78)</f>
        <v>0</v>
      </c>
      <c r="AJ506" cm="1">
        <f t="array" ref="AJ506">MMULT($B468:$AL468,AJ$42:AJ$78)</f>
        <v>0</v>
      </c>
      <c r="AK506" cm="1">
        <f t="array" ref="AK506">MMULT($B468:$AL468,AK$42:AK$78)</f>
        <v>0</v>
      </c>
      <c r="AL506" cm="1">
        <f t="array" ref="AL506">MMULT($B468:$AL468,AL$42:AL$78)</f>
        <v>0</v>
      </c>
    </row>
    <row r="507" spans="1:41">
      <c r="A507" s="94" t="s">
        <v>145</v>
      </c>
      <c r="AO507">
        <v>1</v>
      </c>
    </row>
    <row r="508" spans="1:41">
      <c r="A508" s="13" t="s">
        <v>45</v>
      </c>
      <c r="B508">
        <f>B196-B394-B432</f>
        <v>88.62557823235791</v>
      </c>
      <c r="C508">
        <f t="shared" ref="C508:AL508" si="84">C196-C394-C432</f>
        <v>7.7226333044483411E-2</v>
      </c>
      <c r="D508">
        <f t="shared" si="84"/>
        <v>647.00863254155763</v>
      </c>
      <c r="E508">
        <f t="shared" si="84"/>
        <v>3.3672838941901606</v>
      </c>
      <c r="F508">
        <f t="shared" si="84"/>
        <v>3.6581116809731036</v>
      </c>
      <c r="G508">
        <f t="shared" si="84"/>
        <v>2.1964924704088142</v>
      </c>
      <c r="H508">
        <f t="shared" si="84"/>
        <v>3.4041824014897113</v>
      </c>
      <c r="I508">
        <f t="shared" si="84"/>
        <v>1.4676254856693143</v>
      </c>
      <c r="J508">
        <f t="shared" si="84"/>
        <v>0.82202787238328356</v>
      </c>
      <c r="K508">
        <f t="shared" si="84"/>
        <v>1.4514372554027135</v>
      </c>
      <c r="L508">
        <f t="shared" si="84"/>
        <v>0.33969163776419548</v>
      </c>
      <c r="M508">
        <f t="shared" si="84"/>
        <v>0.2930950397689237</v>
      </c>
      <c r="N508">
        <f t="shared" si="84"/>
        <v>0.80400474988617865</v>
      </c>
      <c r="O508">
        <f t="shared" si="84"/>
        <v>4.2771355154170987</v>
      </c>
      <c r="P508">
        <f t="shared" si="84"/>
        <v>7.4720392743505712</v>
      </c>
      <c r="Q508">
        <f t="shared" si="84"/>
        <v>7.3037211639862223</v>
      </c>
      <c r="R508">
        <f t="shared" si="84"/>
        <v>3.8245048197107638</v>
      </c>
      <c r="S508">
        <f t="shared" si="84"/>
        <v>71.843994568135173</v>
      </c>
      <c r="T508">
        <f t="shared" si="84"/>
        <v>113.40708091740845</v>
      </c>
      <c r="U508">
        <f t="shared" si="84"/>
        <v>14.241905485063368</v>
      </c>
      <c r="V508">
        <f t="shared" si="84"/>
        <v>459.97254729882593</v>
      </c>
      <c r="W508">
        <f t="shared" si="84"/>
        <v>19.456020540896784</v>
      </c>
      <c r="X508">
        <f t="shared" si="84"/>
        <v>7.1005594717807927</v>
      </c>
      <c r="Y508">
        <f t="shared" si="84"/>
        <v>17.894165357521057</v>
      </c>
      <c r="Z508">
        <f t="shared" si="84"/>
        <v>13.02660459135976</v>
      </c>
      <c r="AA508">
        <f t="shared" si="84"/>
        <v>20.011672717476031</v>
      </c>
      <c r="AB508">
        <f t="shared" si="84"/>
        <v>17.080685790525642</v>
      </c>
      <c r="AC508">
        <f t="shared" si="84"/>
        <v>25.817065416619254</v>
      </c>
      <c r="AD508">
        <f t="shared" si="84"/>
        <v>2.275599531442305</v>
      </c>
      <c r="AE508">
        <f t="shared" si="84"/>
        <v>4.3244511840715658</v>
      </c>
      <c r="AF508">
        <f t="shared" si="84"/>
        <v>33.634264882773962</v>
      </c>
      <c r="AG508">
        <f t="shared" si="84"/>
        <v>73.51462442269235</v>
      </c>
      <c r="AH508">
        <f t="shared" si="84"/>
        <v>72.61258019168325</v>
      </c>
      <c r="AI508">
        <f t="shared" si="84"/>
        <v>42.018411406854803</v>
      </c>
      <c r="AJ508">
        <f t="shared" si="84"/>
        <v>42.232147603343542</v>
      </c>
      <c r="AK508">
        <f t="shared" si="84"/>
        <v>10.431953266884806</v>
      </c>
      <c r="AL508">
        <f t="shared" si="84"/>
        <v>0</v>
      </c>
    </row>
    <row r="509" spans="1:41">
      <c r="A509" s="13" t="s">
        <v>9</v>
      </c>
      <c r="B509">
        <f t="shared" ref="B509:AL515" si="85">B197-B395-B433</f>
        <v>210.97443256509797</v>
      </c>
      <c r="C509">
        <f t="shared" si="85"/>
        <v>2.2176616527469601</v>
      </c>
      <c r="D509">
        <f t="shared" si="85"/>
        <v>794.74734928885402</v>
      </c>
      <c r="E509">
        <f t="shared" si="85"/>
        <v>17.057884623203446</v>
      </c>
      <c r="F509">
        <f t="shared" si="85"/>
        <v>28.72214946264657</v>
      </c>
      <c r="G509">
        <f t="shared" si="85"/>
        <v>217.73111736575868</v>
      </c>
      <c r="H509">
        <f t="shared" si="85"/>
        <v>116.72965037011299</v>
      </c>
      <c r="I509">
        <f t="shared" si="85"/>
        <v>14.601520663512051</v>
      </c>
      <c r="J509">
        <f t="shared" si="85"/>
        <v>23.436978454889914</v>
      </c>
      <c r="K509">
        <f t="shared" si="85"/>
        <v>76.217956119121581</v>
      </c>
      <c r="L509">
        <f t="shared" si="85"/>
        <v>8.3997683695975578</v>
      </c>
      <c r="M509">
        <f t="shared" si="85"/>
        <v>8.675513220547268</v>
      </c>
      <c r="N509">
        <f t="shared" si="85"/>
        <v>23.826085512525726</v>
      </c>
      <c r="O509">
        <f t="shared" si="85"/>
        <v>106.03856131648796</v>
      </c>
      <c r="P509">
        <f t="shared" si="85"/>
        <v>148.95186296050781</v>
      </c>
      <c r="Q509">
        <f t="shared" si="85"/>
        <v>2227.7180354247762</v>
      </c>
      <c r="R509">
        <f t="shared" si="85"/>
        <v>88.907471078562153</v>
      </c>
      <c r="S509">
        <f t="shared" si="85"/>
        <v>1497.4521685776299</v>
      </c>
      <c r="T509">
        <f t="shared" si="85"/>
        <v>1452.5368197413388</v>
      </c>
      <c r="U509">
        <f t="shared" si="85"/>
        <v>868.33786267515302</v>
      </c>
      <c r="V509">
        <f t="shared" si="85"/>
        <v>449.04004747577392</v>
      </c>
      <c r="W509">
        <f t="shared" si="85"/>
        <v>249.71474056354509</v>
      </c>
      <c r="X509">
        <f t="shared" si="85"/>
        <v>130.26933020544573</v>
      </c>
      <c r="Y509">
        <f t="shared" si="85"/>
        <v>158.07173392891897</v>
      </c>
      <c r="Z509">
        <f t="shared" si="85"/>
        <v>150.65459211622556</v>
      </c>
      <c r="AA509">
        <f t="shared" si="85"/>
        <v>246.95348327797828</v>
      </c>
      <c r="AB509">
        <f t="shared" si="85"/>
        <v>152.86916891171504</v>
      </c>
      <c r="AC509">
        <f t="shared" si="85"/>
        <v>174.66253647945464</v>
      </c>
      <c r="AD509">
        <f t="shared" si="85"/>
        <v>22.298554690666869</v>
      </c>
      <c r="AE509">
        <f t="shared" si="85"/>
        <v>34.556174351028396</v>
      </c>
      <c r="AF509">
        <f t="shared" si="85"/>
        <v>682.1433642369185</v>
      </c>
      <c r="AG509">
        <f t="shared" si="85"/>
        <v>293.21607669434172</v>
      </c>
      <c r="AH509">
        <f t="shared" si="85"/>
        <v>324.60970951300573</v>
      </c>
      <c r="AI509">
        <f t="shared" si="85"/>
        <v>167.11700924728424</v>
      </c>
      <c r="AJ509">
        <f t="shared" si="85"/>
        <v>292.73532758629113</v>
      </c>
      <c r="AK509">
        <f t="shared" si="85"/>
        <v>112.82450871209264</v>
      </c>
      <c r="AL509">
        <f t="shared" si="85"/>
        <v>0</v>
      </c>
    </row>
    <row r="510" spans="1:41">
      <c r="A510" s="13" t="s">
        <v>10</v>
      </c>
      <c r="B510">
        <f t="shared" si="85"/>
        <v>86.198768427806456</v>
      </c>
      <c r="C510">
        <f t="shared" si="85"/>
        <v>0.30610750266445835</v>
      </c>
      <c r="D510">
        <f t="shared" si="85"/>
        <v>669.88805643928629</v>
      </c>
      <c r="E510">
        <f t="shared" si="85"/>
        <v>6.6317180277999137</v>
      </c>
      <c r="F510">
        <f t="shared" si="85"/>
        <v>5.0154418533453891</v>
      </c>
      <c r="G510">
        <f t="shared" si="85"/>
        <v>10.328237520992939</v>
      </c>
      <c r="H510">
        <f t="shared" si="85"/>
        <v>8.9517961261402377</v>
      </c>
      <c r="I510">
        <f t="shared" si="85"/>
        <v>4.7267454720240005</v>
      </c>
      <c r="J510">
        <f t="shared" si="85"/>
        <v>3.4713164455457015</v>
      </c>
      <c r="K510">
        <f t="shared" si="85"/>
        <v>7.3296952655573344</v>
      </c>
      <c r="L510">
        <f t="shared" si="85"/>
        <v>1.5735400525029217</v>
      </c>
      <c r="M510">
        <f t="shared" si="85"/>
        <v>1.4231849185781902</v>
      </c>
      <c r="N510">
        <f t="shared" si="85"/>
        <v>4.0123655217636092</v>
      </c>
      <c r="O510">
        <f t="shared" si="85"/>
        <v>21.808078036324332</v>
      </c>
      <c r="P510">
        <f t="shared" si="85"/>
        <v>31.928092168504744</v>
      </c>
      <c r="Q510">
        <f t="shared" si="85"/>
        <v>29.510673638109502</v>
      </c>
      <c r="R510">
        <f t="shared" si="85"/>
        <v>16.232660867617906</v>
      </c>
      <c r="S510">
        <f t="shared" si="85"/>
        <v>264.9004342082053</v>
      </c>
      <c r="T510">
        <f t="shared" si="85"/>
        <v>487.05027034310945</v>
      </c>
      <c r="U510">
        <f t="shared" si="85"/>
        <v>69.465049358099449</v>
      </c>
      <c r="V510">
        <f t="shared" si="85"/>
        <v>681.62196704117775</v>
      </c>
      <c r="W510">
        <f t="shared" si="85"/>
        <v>56.829917107938726</v>
      </c>
      <c r="X510">
        <f t="shared" si="85"/>
        <v>31.454251636753298</v>
      </c>
      <c r="Y510">
        <f t="shared" si="85"/>
        <v>86.19101633609057</v>
      </c>
      <c r="Z510">
        <f t="shared" si="85"/>
        <v>68.438659139758641</v>
      </c>
      <c r="AA510">
        <f t="shared" si="85"/>
        <v>94.484195344145888</v>
      </c>
      <c r="AB510">
        <f t="shared" si="85"/>
        <v>78.438325005634894</v>
      </c>
      <c r="AC510">
        <f t="shared" si="85"/>
        <v>90.331372838291031</v>
      </c>
      <c r="AD510">
        <f t="shared" si="85"/>
        <v>8.5495381042105389</v>
      </c>
      <c r="AE510">
        <f t="shared" si="85"/>
        <v>17.741183461045338</v>
      </c>
      <c r="AF510">
        <f t="shared" si="85"/>
        <v>124.85892651898676</v>
      </c>
      <c r="AG510">
        <f t="shared" si="85"/>
        <v>150.96880575501157</v>
      </c>
      <c r="AH510">
        <f t="shared" si="85"/>
        <v>182.91353080485777</v>
      </c>
      <c r="AI510">
        <f t="shared" si="85"/>
        <v>156.40080350314156</v>
      </c>
      <c r="AJ510">
        <f t="shared" si="85"/>
        <v>109.22426506023328</v>
      </c>
      <c r="AK510">
        <f t="shared" si="85"/>
        <v>37.575360437603884</v>
      </c>
      <c r="AL510">
        <f t="shared" si="85"/>
        <v>0</v>
      </c>
    </row>
    <row r="511" spans="1:41">
      <c r="A511" s="13" t="s">
        <v>11</v>
      </c>
      <c r="B511">
        <f t="shared" si="85"/>
        <v>32.771045838228567</v>
      </c>
      <c r="C511">
        <f t="shared" si="85"/>
        <v>0.31527471482496783</v>
      </c>
      <c r="D511">
        <f t="shared" si="85"/>
        <v>198.51740998110944</v>
      </c>
      <c r="E511">
        <f t="shared" si="85"/>
        <v>53.520390789319649</v>
      </c>
      <c r="F511">
        <f t="shared" si="85"/>
        <v>13.114265231403161</v>
      </c>
      <c r="G511">
        <f t="shared" si="85"/>
        <v>10.33963233643202</v>
      </c>
      <c r="H511">
        <f t="shared" si="85"/>
        <v>6.6455574332695093</v>
      </c>
      <c r="I511">
        <f t="shared" si="85"/>
        <v>4.8010796620921123</v>
      </c>
      <c r="J511">
        <f t="shared" si="85"/>
        <v>4.2543010050875836</v>
      </c>
      <c r="K511">
        <f t="shared" si="85"/>
        <v>9.3441202170543463</v>
      </c>
      <c r="L511">
        <f t="shared" si="85"/>
        <v>2.6011851369429779</v>
      </c>
      <c r="M511">
        <f t="shared" si="85"/>
        <v>2.1365179458394197</v>
      </c>
      <c r="N511">
        <f t="shared" si="85"/>
        <v>6.4506100907346697</v>
      </c>
      <c r="O511">
        <f t="shared" si="85"/>
        <v>53.508516649646495</v>
      </c>
      <c r="P511">
        <f t="shared" si="85"/>
        <v>82.824398027962985</v>
      </c>
      <c r="Q511">
        <f t="shared" si="85"/>
        <v>30.117121264854749</v>
      </c>
      <c r="R511">
        <f t="shared" si="85"/>
        <v>20.246675138861676</v>
      </c>
      <c r="S511">
        <f t="shared" si="85"/>
        <v>531.60245043126747</v>
      </c>
      <c r="T511">
        <f t="shared" si="85"/>
        <v>377.64698613744127</v>
      </c>
      <c r="U511">
        <f t="shared" si="85"/>
        <v>53.634389316305317</v>
      </c>
      <c r="V511">
        <f t="shared" si="85"/>
        <v>149.58206954858395</v>
      </c>
      <c r="W511">
        <f t="shared" si="85"/>
        <v>106.22258650673906</v>
      </c>
      <c r="X511">
        <f t="shared" si="85"/>
        <v>35.623467574293223</v>
      </c>
      <c r="Y511">
        <f t="shared" si="85"/>
        <v>61.270607274877911</v>
      </c>
      <c r="Z511">
        <f t="shared" si="85"/>
        <v>81.001565932163999</v>
      </c>
      <c r="AA511">
        <f t="shared" si="85"/>
        <v>96.040374534870878</v>
      </c>
      <c r="AB511">
        <f t="shared" si="85"/>
        <v>55.333325748785796</v>
      </c>
      <c r="AC511">
        <f t="shared" si="85"/>
        <v>70.049634058464008</v>
      </c>
      <c r="AD511">
        <f t="shared" si="85"/>
        <v>7.4395927565454274</v>
      </c>
      <c r="AE511">
        <f t="shared" si="85"/>
        <v>11.926865838900437</v>
      </c>
      <c r="AF511">
        <f t="shared" si="85"/>
        <v>159.18139398784822</v>
      </c>
      <c r="AG511">
        <f t="shared" si="85"/>
        <v>72.869703418636817</v>
      </c>
      <c r="AH511">
        <f t="shared" si="85"/>
        <v>149.07353588144025</v>
      </c>
      <c r="AI511">
        <f t="shared" si="85"/>
        <v>52.909475623435803</v>
      </c>
      <c r="AJ511">
        <f t="shared" si="85"/>
        <v>79.815663146823567</v>
      </c>
      <c r="AK511">
        <f t="shared" si="85"/>
        <v>41.158501111287997</v>
      </c>
      <c r="AL511">
        <f t="shared" si="85"/>
        <v>0</v>
      </c>
    </row>
    <row r="512" spans="1:41">
      <c r="A512" s="13" t="s">
        <v>12</v>
      </c>
      <c r="B512">
        <f t="shared" si="85"/>
        <v>47.160638110180294</v>
      </c>
      <c r="C512">
        <f t="shared" si="85"/>
        <v>0.43037154387664639</v>
      </c>
      <c r="D512">
        <f t="shared" si="85"/>
        <v>301.60049068165506</v>
      </c>
      <c r="E512">
        <f t="shared" si="85"/>
        <v>7.2512517517584758</v>
      </c>
      <c r="F512">
        <f t="shared" si="85"/>
        <v>26.901833093951861</v>
      </c>
      <c r="G512">
        <f t="shared" si="85"/>
        <v>12.558887365856835</v>
      </c>
      <c r="H512">
        <f t="shared" si="85"/>
        <v>8.5581160895291308</v>
      </c>
      <c r="I512">
        <f t="shared" si="85"/>
        <v>6.4681367494291342</v>
      </c>
      <c r="J512">
        <f t="shared" si="85"/>
        <v>6.0550870372196446</v>
      </c>
      <c r="K512">
        <f t="shared" si="85"/>
        <v>10.770136451880417</v>
      </c>
      <c r="L512">
        <f t="shared" si="85"/>
        <v>2.6818201849846446</v>
      </c>
      <c r="M512">
        <f t="shared" si="85"/>
        <v>2.3195432182946125</v>
      </c>
      <c r="N512">
        <f t="shared" si="85"/>
        <v>6.4159028915522729</v>
      </c>
      <c r="O512">
        <f t="shared" si="85"/>
        <v>42.341896407950962</v>
      </c>
      <c r="P512">
        <f t="shared" si="85"/>
        <v>79.863563655388077</v>
      </c>
      <c r="Q512">
        <f t="shared" si="85"/>
        <v>37.804805803606584</v>
      </c>
      <c r="R512">
        <f t="shared" si="85"/>
        <v>31.714766823833045</v>
      </c>
      <c r="S512">
        <f t="shared" si="85"/>
        <v>943.22952385002816</v>
      </c>
      <c r="T512">
        <f t="shared" si="85"/>
        <v>409.08565141007449</v>
      </c>
      <c r="U512">
        <f t="shared" si="85"/>
        <v>61.859656785320496</v>
      </c>
      <c r="V512">
        <f t="shared" si="85"/>
        <v>189.77520210729057</v>
      </c>
      <c r="W512">
        <f t="shared" si="85"/>
        <v>235.5488288781516</v>
      </c>
      <c r="X512">
        <f t="shared" si="85"/>
        <v>48.509135922833273</v>
      </c>
      <c r="Y512">
        <f t="shared" si="85"/>
        <v>103.06177647691449</v>
      </c>
      <c r="Z512">
        <f t="shared" si="85"/>
        <v>162.38922163224382</v>
      </c>
      <c r="AA512">
        <f t="shared" si="85"/>
        <v>177.28292778248624</v>
      </c>
      <c r="AB512">
        <f t="shared" si="85"/>
        <v>113.25554678196728</v>
      </c>
      <c r="AC512">
        <f t="shared" si="85"/>
        <v>123.24334448703434</v>
      </c>
      <c r="AD512">
        <f t="shared" si="85"/>
        <v>10.156992934713054</v>
      </c>
      <c r="AE512">
        <f t="shared" si="85"/>
        <v>18.958289626796248</v>
      </c>
      <c r="AF512">
        <f t="shared" si="85"/>
        <v>256.21333304291255</v>
      </c>
      <c r="AG512">
        <f t="shared" si="85"/>
        <v>120.3450969719384</v>
      </c>
      <c r="AH512">
        <f t="shared" si="85"/>
        <v>126.17936041468745</v>
      </c>
      <c r="AI512">
        <f t="shared" si="85"/>
        <v>69.019455104341574</v>
      </c>
      <c r="AJ512">
        <f t="shared" si="85"/>
        <v>115.20210454099113</v>
      </c>
      <c r="AK512">
        <f t="shared" si="85"/>
        <v>57.730502443475793</v>
      </c>
      <c r="AL512">
        <f t="shared" si="85"/>
        <v>0</v>
      </c>
    </row>
    <row r="513" spans="1:38">
      <c r="A513" s="13" t="s">
        <v>13</v>
      </c>
      <c r="B513">
        <f t="shared" si="85"/>
        <v>74.403908648545453</v>
      </c>
      <c r="C513">
        <f t="shared" si="85"/>
        <v>0.52203593852480235</v>
      </c>
      <c r="D513">
        <f t="shared" si="85"/>
        <v>465.10092797122229</v>
      </c>
      <c r="E513">
        <f t="shared" si="85"/>
        <v>8.6584093797462938</v>
      </c>
      <c r="F513">
        <f t="shared" si="85"/>
        <v>9.409943934604879</v>
      </c>
      <c r="G513">
        <f t="shared" si="85"/>
        <v>28.415330049702103</v>
      </c>
      <c r="H513">
        <f t="shared" si="85"/>
        <v>19.254671314630603</v>
      </c>
      <c r="I513">
        <f t="shared" si="85"/>
        <v>7.3223105628753995</v>
      </c>
      <c r="J513">
        <f t="shared" si="85"/>
        <v>8.8699579188541353</v>
      </c>
      <c r="K513">
        <f t="shared" si="85"/>
        <v>15.333824752090624</v>
      </c>
      <c r="L513">
        <f t="shared" si="85"/>
        <v>2.8731619508550508</v>
      </c>
      <c r="M513">
        <f t="shared" si="85"/>
        <v>2.8347688884497622</v>
      </c>
      <c r="N513">
        <f t="shared" si="85"/>
        <v>7.5256904514615837</v>
      </c>
      <c r="O513">
        <f t="shared" si="85"/>
        <v>40.976950289840914</v>
      </c>
      <c r="P513">
        <f t="shared" si="85"/>
        <v>57.26004758862755</v>
      </c>
      <c r="Q513">
        <f t="shared" si="85"/>
        <v>104.47987076698502</v>
      </c>
      <c r="R513">
        <f t="shared" si="85"/>
        <v>31.201930338920008</v>
      </c>
      <c r="S513">
        <f t="shared" si="85"/>
        <v>622.16570013969931</v>
      </c>
      <c r="T513">
        <f t="shared" si="85"/>
        <v>718.3027647574861</v>
      </c>
      <c r="U513">
        <f t="shared" si="85"/>
        <v>263.63273015056006</v>
      </c>
      <c r="V513">
        <f t="shared" si="85"/>
        <v>246.90184033436211</v>
      </c>
      <c r="W513">
        <f t="shared" si="85"/>
        <v>79.237457236818585</v>
      </c>
      <c r="X513">
        <f t="shared" si="85"/>
        <v>42.837215110417972</v>
      </c>
      <c r="Y513">
        <f t="shared" si="85"/>
        <v>82.810563798236274</v>
      </c>
      <c r="Z513">
        <f t="shared" si="85"/>
        <v>96.763990305571696</v>
      </c>
      <c r="AA513">
        <f t="shared" si="85"/>
        <v>131.87510738244376</v>
      </c>
      <c r="AB513">
        <f t="shared" si="85"/>
        <v>80.448136300337794</v>
      </c>
      <c r="AC513">
        <f t="shared" si="85"/>
        <v>95.436023324704323</v>
      </c>
      <c r="AD513">
        <f t="shared" si="85"/>
        <v>9.1390156761651244</v>
      </c>
      <c r="AE513">
        <f t="shared" si="85"/>
        <v>16.614851388842609</v>
      </c>
      <c r="AF513">
        <f t="shared" si="85"/>
        <v>266.29391680162229</v>
      </c>
      <c r="AG513">
        <f t="shared" si="85"/>
        <v>117.75938470059826</v>
      </c>
      <c r="AH513">
        <f t="shared" si="85"/>
        <v>143.1218562477643</v>
      </c>
      <c r="AI513">
        <f t="shared" si="85"/>
        <v>62.301600539923612</v>
      </c>
      <c r="AJ513">
        <f t="shared" si="85"/>
        <v>90.011941540701912</v>
      </c>
      <c r="AK513">
        <f t="shared" si="85"/>
        <v>47.680714755542532</v>
      </c>
      <c r="AL513">
        <f t="shared" si="85"/>
        <v>0</v>
      </c>
    </row>
    <row r="514" spans="1:38">
      <c r="A514" s="13" t="s">
        <v>14</v>
      </c>
      <c r="B514">
        <f t="shared" si="85"/>
        <v>312.80453358171712</v>
      </c>
      <c r="C514">
        <f t="shared" si="85"/>
        <v>1.9394592504164336</v>
      </c>
      <c r="D514">
        <f t="shared" si="85"/>
        <v>1807.3419270664863</v>
      </c>
      <c r="E514">
        <f t="shared" si="85"/>
        <v>32.200862398061005</v>
      </c>
      <c r="F514">
        <f t="shared" si="85"/>
        <v>36.803780132830745</v>
      </c>
      <c r="G514">
        <f t="shared" si="85"/>
        <v>73.323232581324376</v>
      </c>
      <c r="H514">
        <f t="shared" si="85"/>
        <v>71.959366581193706</v>
      </c>
      <c r="I514">
        <f t="shared" si="85"/>
        <v>24.782556801004464</v>
      </c>
      <c r="J514">
        <f t="shared" si="85"/>
        <v>43.292537274242058</v>
      </c>
      <c r="K514">
        <f t="shared" si="85"/>
        <v>52.988545859421201</v>
      </c>
      <c r="L514">
        <f t="shared" si="85"/>
        <v>10.935971667870319</v>
      </c>
      <c r="M514">
        <f t="shared" si="85"/>
        <v>12.194473236686916</v>
      </c>
      <c r="N514">
        <f t="shared" si="85"/>
        <v>27.100181215360816</v>
      </c>
      <c r="O514">
        <f t="shared" si="85"/>
        <v>163.08609038974643</v>
      </c>
      <c r="P514">
        <f t="shared" si="85"/>
        <v>243.11759641273323</v>
      </c>
      <c r="Q514">
        <f t="shared" si="85"/>
        <v>722.3178121950491</v>
      </c>
      <c r="R514">
        <f t="shared" si="85"/>
        <v>66.132191508590381</v>
      </c>
      <c r="S514">
        <f t="shared" si="85"/>
        <v>3006.4773656814041</v>
      </c>
      <c r="T514">
        <f t="shared" si="85"/>
        <v>921.5689276921197</v>
      </c>
      <c r="U514">
        <f t="shared" si="85"/>
        <v>147.40142416833345</v>
      </c>
      <c r="V514">
        <f t="shared" si="85"/>
        <v>694.20927230347252</v>
      </c>
      <c r="W514">
        <f t="shared" si="85"/>
        <v>230.36313503325209</v>
      </c>
      <c r="X514">
        <f t="shared" si="85"/>
        <v>90.620038242987292</v>
      </c>
      <c r="Y514">
        <f t="shared" si="85"/>
        <v>137.43538176889595</v>
      </c>
      <c r="Z514">
        <f t="shared" si="85"/>
        <v>153.37202805357819</v>
      </c>
      <c r="AA514">
        <f t="shared" si="85"/>
        <v>303.61071640755893</v>
      </c>
      <c r="AB514">
        <f t="shared" si="85"/>
        <v>131.67851082727756</v>
      </c>
      <c r="AC514">
        <f t="shared" si="85"/>
        <v>207.25192842000175</v>
      </c>
      <c r="AD514">
        <f t="shared" si="85"/>
        <v>17.44024934424467</v>
      </c>
      <c r="AE514">
        <f t="shared" si="85"/>
        <v>30.186713670426887</v>
      </c>
      <c r="AF514">
        <f t="shared" si="85"/>
        <v>440.23117226772342</v>
      </c>
      <c r="AG514">
        <f t="shared" si="85"/>
        <v>238.96315984926778</v>
      </c>
      <c r="AH514">
        <f t="shared" si="85"/>
        <v>387.32824580517433</v>
      </c>
      <c r="AI514">
        <f t="shared" si="85"/>
        <v>142.07514389711702</v>
      </c>
      <c r="AJ514">
        <f t="shared" si="85"/>
        <v>211.17900470426517</v>
      </c>
      <c r="AK514">
        <f t="shared" si="85"/>
        <v>94.454284877691421</v>
      </c>
      <c r="AL514">
        <f t="shared" si="85"/>
        <v>0</v>
      </c>
    </row>
    <row r="515" spans="1:38">
      <c r="A515" s="13" t="s">
        <v>15</v>
      </c>
      <c r="B515">
        <f t="shared" si="85"/>
        <v>36.758118696477254</v>
      </c>
      <c r="C515">
        <f t="shared" si="85"/>
        <v>4.5371345351975297E-2</v>
      </c>
      <c r="D515">
        <f t="shared" si="85"/>
        <v>234.88912265692622</v>
      </c>
      <c r="E515">
        <f t="shared" si="85"/>
        <v>1.6551769925078397</v>
      </c>
      <c r="F515">
        <f t="shared" si="85"/>
        <v>1.9722870982978478</v>
      </c>
      <c r="G515">
        <f t="shared" si="85"/>
        <v>2.4456728587557826</v>
      </c>
      <c r="H515">
        <f t="shared" si="85"/>
        <v>2.7603868672432976</v>
      </c>
      <c r="I515">
        <f t="shared" si="85"/>
        <v>4.913608247836116</v>
      </c>
      <c r="J515">
        <f t="shared" si="85"/>
        <v>1.0030928149168774</v>
      </c>
      <c r="K515">
        <f t="shared" si="85"/>
        <v>1.406531894166795</v>
      </c>
      <c r="L515">
        <f t="shared" si="85"/>
        <v>0.29359854061279994</v>
      </c>
      <c r="M515">
        <f t="shared" si="85"/>
        <v>0.29530004521925612</v>
      </c>
      <c r="N515">
        <f t="shared" si="85"/>
        <v>0.72010231276294612</v>
      </c>
      <c r="O515">
        <f t="shared" si="85"/>
        <v>5.050356458206557</v>
      </c>
      <c r="P515">
        <f t="shared" si="85"/>
        <v>7.4293600046566599</v>
      </c>
      <c r="Q515">
        <f t="shared" si="85"/>
        <v>7.937512300902025</v>
      </c>
      <c r="R515">
        <f t="shared" si="85"/>
        <v>3.6053323898666192</v>
      </c>
      <c r="S515">
        <f t="shared" si="85"/>
        <v>57.816675555643457</v>
      </c>
      <c r="T515">
        <f t="shared" si="85"/>
        <v>73.161709610957132</v>
      </c>
      <c r="U515">
        <f t="shared" si="85"/>
        <v>10.993390472033743</v>
      </c>
      <c r="V515">
        <f t="shared" si="85"/>
        <v>82.622256353658003</v>
      </c>
      <c r="W515">
        <f t="shared" si="85"/>
        <v>9.5111779636143989</v>
      </c>
      <c r="X515">
        <f t="shared" si="85"/>
        <v>6.5794472677395524</v>
      </c>
      <c r="Y515">
        <f t="shared" si="85"/>
        <v>13.024466766623826</v>
      </c>
      <c r="Z515">
        <f t="shared" si="85"/>
        <v>21.752766949362954</v>
      </c>
      <c r="AA515">
        <f t="shared" si="85"/>
        <v>18.842285481087732</v>
      </c>
      <c r="AB515">
        <f t="shared" si="85"/>
        <v>12.223700023247334</v>
      </c>
      <c r="AC515">
        <f t="shared" si="85"/>
        <v>19.611430407166285</v>
      </c>
      <c r="AD515">
        <f t="shared" si="85"/>
        <v>3.4412764209850182</v>
      </c>
      <c r="AE515">
        <f t="shared" si="85"/>
        <v>3.3426233303960204</v>
      </c>
      <c r="AF515">
        <f t="shared" si="85"/>
        <v>39.324003165907392</v>
      </c>
      <c r="AG515">
        <f t="shared" si="85"/>
        <v>20.80797884515087</v>
      </c>
      <c r="AH515">
        <f t="shared" si="85"/>
        <v>208.03132368386383</v>
      </c>
      <c r="AI515">
        <f t="shared" ref="AI515:AL515" si="86">AI203-AI401-AI439</f>
        <v>22.666802324455489</v>
      </c>
      <c r="AJ515">
        <f t="shared" si="86"/>
        <v>15.867544528424029</v>
      </c>
      <c r="AK515">
        <f t="shared" si="86"/>
        <v>6.8748041175557058</v>
      </c>
      <c r="AL515">
        <f t="shared" si="86"/>
        <v>0</v>
      </c>
    </row>
    <row r="516" spans="1:38">
      <c r="A516" s="13" t="s">
        <v>16</v>
      </c>
      <c r="B516">
        <f t="shared" ref="B516:AL522" si="87">B204-B402-B440</f>
        <v>71.325685535388928</v>
      </c>
      <c r="C516">
        <f t="shared" si="87"/>
        <v>0.84420992614002166</v>
      </c>
      <c r="D516">
        <f t="shared" si="87"/>
        <v>427.00642952375892</v>
      </c>
      <c r="E516">
        <f t="shared" si="87"/>
        <v>10.216715974175605</v>
      </c>
      <c r="F516">
        <f t="shared" si="87"/>
        <v>9.5716704542488475</v>
      </c>
      <c r="G516">
        <f t="shared" si="87"/>
        <v>28.079205210042158</v>
      </c>
      <c r="H516">
        <f t="shared" si="87"/>
        <v>15.578621330596748</v>
      </c>
      <c r="I516">
        <f t="shared" si="87"/>
        <v>6.8571593851739321</v>
      </c>
      <c r="J516">
        <f t="shared" si="87"/>
        <v>11.334267900163464</v>
      </c>
      <c r="K516">
        <f t="shared" si="87"/>
        <v>22.26953470489531</v>
      </c>
      <c r="L516">
        <f t="shared" si="87"/>
        <v>5.3011342537753814</v>
      </c>
      <c r="M516">
        <f t="shared" si="87"/>
        <v>5.2943517012001946</v>
      </c>
      <c r="N516">
        <f t="shared" si="87"/>
        <v>14.660647301110277</v>
      </c>
      <c r="O516">
        <f t="shared" si="87"/>
        <v>108.18076483661063</v>
      </c>
      <c r="P516">
        <f t="shared" si="87"/>
        <v>143.46118802005734</v>
      </c>
      <c r="Q516">
        <f t="shared" si="87"/>
        <v>107.89822141980297</v>
      </c>
      <c r="R516">
        <f t="shared" si="87"/>
        <v>37.830948256195519</v>
      </c>
      <c r="S516">
        <f t="shared" si="87"/>
        <v>1881.1344606900755</v>
      </c>
      <c r="T516">
        <f t="shared" si="87"/>
        <v>523.78178578597965</v>
      </c>
      <c r="U516">
        <f t="shared" si="87"/>
        <v>104.08547928287025</v>
      </c>
      <c r="V516">
        <f t="shared" si="87"/>
        <v>290.55679300494336</v>
      </c>
      <c r="W516">
        <f t="shared" si="87"/>
        <v>82.793939700137315</v>
      </c>
      <c r="X516">
        <f t="shared" si="87"/>
        <v>56.211949492360027</v>
      </c>
      <c r="Y516">
        <f t="shared" si="87"/>
        <v>79.002477589044361</v>
      </c>
      <c r="Z516">
        <f t="shared" si="87"/>
        <v>98.945830097495261</v>
      </c>
      <c r="AA516">
        <f t="shared" si="87"/>
        <v>201.57975514148774</v>
      </c>
      <c r="AB516">
        <f t="shared" si="87"/>
        <v>77.694842872309138</v>
      </c>
      <c r="AC516">
        <f t="shared" si="87"/>
        <v>121.69263194576132</v>
      </c>
      <c r="AD516">
        <f t="shared" si="87"/>
        <v>8.9676377882125493</v>
      </c>
      <c r="AE516">
        <f t="shared" si="87"/>
        <v>17.24785914676918</v>
      </c>
      <c r="AF516">
        <f t="shared" si="87"/>
        <v>302.21703508958535</v>
      </c>
      <c r="AG516">
        <f t="shared" si="87"/>
        <v>120.6793113557505</v>
      </c>
      <c r="AH516">
        <f t="shared" si="87"/>
        <v>191.64553630223213</v>
      </c>
      <c r="AI516">
        <f t="shared" si="87"/>
        <v>76.000747533935879</v>
      </c>
      <c r="AJ516">
        <f t="shared" si="87"/>
        <v>102.70982734336927</v>
      </c>
      <c r="AK516">
        <f t="shared" si="87"/>
        <v>50.802939739595608</v>
      </c>
      <c r="AL516">
        <f t="shared" si="87"/>
        <v>0</v>
      </c>
    </row>
    <row r="517" spans="1:38">
      <c r="A517" s="13" t="s">
        <v>17</v>
      </c>
      <c r="B517">
        <f t="shared" si="87"/>
        <v>88.779805498594087</v>
      </c>
      <c r="C517">
        <f t="shared" si="87"/>
        <v>1.4242050501383736</v>
      </c>
      <c r="D517">
        <f t="shared" si="87"/>
        <v>480.81135384384908</v>
      </c>
      <c r="E517">
        <f t="shared" si="87"/>
        <v>12.319585494626459</v>
      </c>
      <c r="F517">
        <f t="shared" si="87"/>
        <v>15.420119431871317</v>
      </c>
      <c r="G517">
        <f t="shared" si="87"/>
        <v>57.9239006289407</v>
      </c>
      <c r="H517">
        <f t="shared" si="87"/>
        <v>21.745961994836897</v>
      </c>
      <c r="I517">
        <f t="shared" si="87"/>
        <v>8.1900037902475091</v>
      </c>
      <c r="J517">
        <f t="shared" si="87"/>
        <v>12.974238919084954</v>
      </c>
      <c r="K517">
        <f t="shared" si="87"/>
        <v>162.46888055920002</v>
      </c>
      <c r="L517">
        <f t="shared" si="87"/>
        <v>16.182683261453505</v>
      </c>
      <c r="M517">
        <f t="shared" si="87"/>
        <v>22.67377845338282</v>
      </c>
      <c r="N517">
        <f t="shared" si="87"/>
        <v>70.577558834161195</v>
      </c>
      <c r="O517">
        <f t="shared" si="87"/>
        <v>321.57498128999572</v>
      </c>
      <c r="P517">
        <f t="shared" si="87"/>
        <v>512.73854388575546</v>
      </c>
      <c r="Q517">
        <f t="shared" si="87"/>
        <v>146.66107779725584</v>
      </c>
      <c r="R517">
        <f t="shared" si="87"/>
        <v>131.40773457874494</v>
      </c>
      <c r="S517">
        <f t="shared" si="87"/>
        <v>3809.7078460196931</v>
      </c>
      <c r="T517">
        <f t="shared" si="87"/>
        <v>604.98407063718048</v>
      </c>
      <c r="U517">
        <f t="shared" si="87"/>
        <v>124.05926324134474</v>
      </c>
      <c r="V517">
        <f t="shared" si="87"/>
        <v>216.04449027791881</v>
      </c>
      <c r="W517">
        <f t="shared" si="87"/>
        <v>97.790013173170536</v>
      </c>
      <c r="X517">
        <f t="shared" si="87"/>
        <v>72.802569421106227</v>
      </c>
      <c r="Y517">
        <f t="shared" si="87"/>
        <v>101.35606696605049</v>
      </c>
      <c r="Z517">
        <f t="shared" si="87"/>
        <v>103.52313352549615</v>
      </c>
      <c r="AA517">
        <f t="shared" si="87"/>
        <v>284.32779759636719</v>
      </c>
      <c r="AB517">
        <f t="shared" si="87"/>
        <v>86.982563030726226</v>
      </c>
      <c r="AC517">
        <f t="shared" si="87"/>
        <v>161.62624210885002</v>
      </c>
      <c r="AD517">
        <f t="shared" si="87"/>
        <v>11.792793888013998</v>
      </c>
      <c r="AE517">
        <f t="shared" si="87"/>
        <v>27.142768820487593</v>
      </c>
      <c r="AF517">
        <f t="shared" si="87"/>
        <v>549.73805589322831</v>
      </c>
      <c r="AG517">
        <f t="shared" si="87"/>
        <v>137.34622877700346</v>
      </c>
      <c r="AH517">
        <f t="shared" si="87"/>
        <v>242.89221867445536</v>
      </c>
      <c r="AI517">
        <f t="shared" si="87"/>
        <v>99.414347427179052</v>
      </c>
      <c r="AJ517">
        <f t="shared" si="87"/>
        <v>125.9581664267224</v>
      </c>
      <c r="AK517">
        <f t="shared" si="87"/>
        <v>84.888961711643248</v>
      </c>
      <c r="AL517">
        <f t="shared" si="87"/>
        <v>0</v>
      </c>
    </row>
    <row r="518" spans="1:38">
      <c r="A518" s="13" t="s">
        <v>18</v>
      </c>
      <c r="B518">
        <f t="shared" si="87"/>
        <v>35.588602298303151</v>
      </c>
      <c r="C518">
        <f t="shared" si="87"/>
        <v>0.5358852911735148</v>
      </c>
      <c r="D518">
        <f t="shared" si="87"/>
        <v>200.00735975568878</v>
      </c>
      <c r="E518">
        <f t="shared" si="87"/>
        <v>6.1447375064675454</v>
      </c>
      <c r="F518">
        <f t="shared" si="87"/>
        <v>6.6564016523403806</v>
      </c>
      <c r="G518">
        <f t="shared" si="87"/>
        <v>21.270639363011384</v>
      </c>
      <c r="H518">
        <f t="shared" si="87"/>
        <v>8.8046680937335164</v>
      </c>
      <c r="I518">
        <f t="shared" si="87"/>
        <v>5.1437364236792273</v>
      </c>
      <c r="J518">
        <f t="shared" si="87"/>
        <v>5.2609250758348765</v>
      </c>
      <c r="K518">
        <f t="shared" si="87"/>
        <v>20.308838300565405</v>
      </c>
      <c r="L518">
        <f t="shared" si="87"/>
        <v>6.4898267572691308</v>
      </c>
      <c r="M518">
        <f t="shared" si="87"/>
        <v>5.6966455226084296</v>
      </c>
      <c r="N518">
        <f t="shared" si="87"/>
        <v>15.333235815916375</v>
      </c>
      <c r="O518">
        <f t="shared" si="87"/>
        <v>137.90145435198369</v>
      </c>
      <c r="P518">
        <f t="shared" si="87"/>
        <v>136.62672226666896</v>
      </c>
      <c r="Q518">
        <f t="shared" si="87"/>
        <v>115.23179877900706</v>
      </c>
      <c r="R518">
        <f t="shared" si="87"/>
        <v>34.710601723253973</v>
      </c>
      <c r="S518">
        <f t="shared" si="87"/>
        <v>948.87053479293229</v>
      </c>
      <c r="T518">
        <f t="shared" si="87"/>
        <v>625.64384464682701</v>
      </c>
      <c r="U518">
        <f t="shared" si="87"/>
        <v>112.29363827380215</v>
      </c>
      <c r="V518">
        <f t="shared" si="87"/>
        <v>150.53321979915683</v>
      </c>
      <c r="W518">
        <f t="shared" si="87"/>
        <v>77.055090986122536</v>
      </c>
      <c r="X518">
        <f t="shared" si="87"/>
        <v>129.3201703141215</v>
      </c>
      <c r="Y518">
        <f t="shared" si="87"/>
        <v>197.35362409219755</v>
      </c>
      <c r="Z518">
        <f t="shared" si="87"/>
        <v>195.46182720381805</v>
      </c>
      <c r="AA518">
        <f t="shared" si="87"/>
        <v>197.03456959303159</v>
      </c>
      <c r="AB518">
        <f t="shared" si="87"/>
        <v>121.90228156756356</v>
      </c>
      <c r="AC518">
        <f t="shared" si="87"/>
        <v>163.40782981139918</v>
      </c>
      <c r="AD518">
        <f t="shared" si="87"/>
        <v>11.631904207733726</v>
      </c>
      <c r="AE518">
        <f t="shared" si="87"/>
        <v>23.804603223235564</v>
      </c>
      <c r="AF518">
        <f t="shared" si="87"/>
        <v>316.03328245163306</v>
      </c>
      <c r="AG518">
        <f t="shared" si="87"/>
        <v>98.746591314875431</v>
      </c>
      <c r="AH518">
        <f t="shared" si="87"/>
        <v>215.63493928054055</v>
      </c>
      <c r="AI518">
        <f t="shared" si="87"/>
        <v>72.31930140958687</v>
      </c>
      <c r="AJ518">
        <f t="shared" si="87"/>
        <v>101.96985856252407</v>
      </c>
      <c r="AK518">
        <f t="shared" si="87"/>
        <v>76.782160015537968</v>
      </c>
      <c r="AL518">
        <f t="shared" si="87"/>
        <v>0</v>
      </c>
    </row>
    <row r="519" spans="1:38">
      <c r="A519" s="13" t="s">
        <v>19</v>
      </c>
      <c r="B519">
        <f t="shared" si="87"/>
        <v>35.105672183636692</v>
      </c>
      <c r="C519">
        <f t="shared" si="87"/>
        <v>0.53988925970226653</v>
      </c>
      <c r="D519">
        <f t="shared" si="87"/>
        <v>206.11728321864655</v>
      </c>
      <c r="E519">
        <f t="shared" si="87"/>
        <v>6.1483931813582275</v>
      </c>
      <c r="F519">
        <f t="shared" si="87"/>
        <v>7.4705642379452106</v>
      </c>
      <c r="G519">
        <f t="shared" si="87"/>
        <v>21.796991103990791</v>
      </c>
      <c r="H519">
        <f t="shared" si="87"/>
        <v>9.4416798102841337</v>
      </c>
      <c r="I519">
        <f t="shared" si="87"/>
        <v>4.9372534044410274</v>
      </c>
      <c r="J519">
        <f t="shared" si="87"/>
        <v>5.4494177663210595</v>
      </c>
      <c r="K519">
        <f t="shared" si="87"/>
        <v>24.712522382469896</v>
      </c>
      <c r="L519">
        <f t="shared" si="87"/>
        <v>5.1051386998320512</v>
      </c>
      <c r="M519">
        <f t="shared" si="87"/>
        <v>5.456723314956891</v>
      </c>
      <c r="N519">
        <f t="shared" si="87"/>
        <v>14.929679575468827</v>
      </c>
      <c r="O519">
        <f t="shared" si="87"/>
        <v>91.061147777522848</v>
      </c>
      <c r="P519">
        <f t="shared" si="87"/>
        <v>119.27142376852323</v>
      </c>
      <c r="Q519">
        <f t="shared" si="87"/>
        <v>131.31511606186606</v>
      </c>
      <c r="R519">
        <f t="shared" si="87"/>
        <v>34.056422140140938</v>
      </c>
      <c r="S519">
        <f t="shared" si="87"/>
        <v>1331.2576384799738</v>
      </c>
      <c r="T519">
        <f t="shared" si="87"/>
        <v>529.33540892515032</v>
      </c>
      <c r="U519">
        <f t="shared" si="87"/>
        <v>102.56204458685069</v>
      </c>
      <c r="V519">
        <f t="shared" si="87"/>
        <v>154.53858343214822</v>
      </c>
      <c r="W519">
        <f t="shared" si="87"/>
        <v>75.233172862422236</v>
      </c>
      <c r="X519">
        <f t="shared" si="87"/>
        <v>95.976830575143225</v>
      </c>
      <c r="Y519">
        <f t="shared" si="87"/>
        <v>139.39168532329532</v>
      </c>
      <c r="Z519">
        <f t="shared" si="87"/>
        <v>139.7431805234126</v>
      </c>
      <c r="AA519">
        <f t="shared" si="87"/>
        <v>208.58373085721558</v>
      </c>
      <c r="AB519">
        <f t="shared" si="87"/>
        <v>115.09853022454666</v>
      </c>
      <c r="AC519">
        <f t="shared" si="87"/>
        <v>133.33554099641503</v>
      </c>
      <c r="AD519">
        <f t="shared" si="87"/>
        <v>8.9669643068445186</v>
      </c>
      <c r="AE519">
        <f t="shared" si="87"/>
        <v>19.838189567655334</v>
      </c>
      <c r="AF519">
        <f t="shared" si="87"/>
        <v>286.81334539776367</v>
      </c>
      <c r="AG519">
        <f t="shared" si="87"/>
        <v>97.518276131435258</v>
      </c>
      <c r="AH519">
        <f t="shared" si="87"/>
        <v>151.85533511975927</v>
      </c>
      <c r="AI519">
        <f t="shared" si="87"/>
        <v>68.020059762015876</v>
      </c>
      <c r="AJ519">
        <f t="shared" si="87"/>
        <v>91.363774447173938</v>
      </c>
      <c r="AK519">
        <f t="shared" si="87"/>
        <v>56.037620878032257</v>
      </c>
      <c r="AL519">
        <f t="shared" si="87"/>
        <v>0</v>
      </c>
    </row>
    <row r="520" spans="1:38">
      <c r="A520" s="13" t="s">
        <v>20</v>
      </c>
      <c r="B520">
        <f t="shared" si="87"/>
        <v>88.048670721864994</v>
      </c>
      <c r="C520">
        <f t="shared" si="87"/>
        <v>1.1422034881320204</v>
      </c>
      <c r="D520">
        <f t="shared" si="87"/>
        <v>418.20880893820589</v>
      </c>
      <c r="E520">
        <f t="shared" si="87"/>
        <v>10.141150873076597</v>
      </c>
      <c r="F520">
        <f t="shared" si="87"/>
        <v>11.506925654559893</v>
      </c>
      <c r="G520">
        <f t="shared" si="87"/>
        <v>34.131739990819348</v>
      </c>
      <c r="H520">
        <f t="shared" si="87"/>
        <v>17.292800271796533</v>
      </c>
      <c r="I520">
        <f t="shared" si="87"/>
        <v>6.6730642714920174</v>
      </c>
      <c r="J520">
        <f t="shared" si="87"/>
        <v>10.253825989342264</v>
      </c>
      <c r="K520">
        <f t="shared" si="87"/>
        <v>36.957707125832663</v>
      </c>
      <c r="L520">
        <f t="shared" si="87"/>
        <v>6.415705354927411</v>
      </c>
      <c r="M520">
        <f t="shared" si="87"/>
        <v>6.1400365472268597</v>
      </c>
      <c r="N520">
        <f t="shared" si="87"/>
        <v>23.206522422467351</v>
      </c>
      <c r="O520">
        <f t="shared" si="87"/>
        <v>197.27340195898722</v>
      </c>
      <c r="P520">
        <f t="shared" si="87"/>
        <v>279.24857274263803</v>
      </c>
      <c r="Q520">
        <f t="shared" si="87"/>
        <v>219.70937250119027</v>
      </c>
      <c r="R520">
        <f t="shared" si="87"/>
        <v>66.945633208246932</v>
      </c>
      <c r="S520">
        <f t="shared" si="87"/>
        <v>1847.3207770834501</v>
      </c>
      <c r="T520">
        <f t="shared" si="87"/>
        <v>654.9529521118518</v>
      </c>
      <c r="U520">
        <f t="shared" si="87"/>
        <v>134.62341913190863</v>
      </c>
      <c r="V520">
        <f t="shared" si="87"/>
        <v>259.01037406430709</v>
      </c>
      <c r="W520">
        <f t="shared" si="87"/>
        <v>97.0486641562062</v>
      </c>
      <c r="X520">
        <f t="shared" si="87"/>
        <v>65.162507706161762</v>
      </c>
      <c r="Y520">
        <f t="shared" si="87"/>
        <v>93.165226269008315</v>
      </c>
      <c r="Z520">
        <f t="shared" si="87"/>
        <v>108.64902495785245</v>
      </c>
      <c r="AA520">
        <f t="shared" si="87"/>
        <v>216.43327882940108</v>
      </c>
      <c r="AB520">
        <f t="shared" si="87"/>
        <v>95.522044180252394</v>
      </c>
      <c r="AC520">
        <f t="shared" si="87"/>
        <v>143.62845208179701</v>
      </c>
      <c r="AD520">
        <f t="shared" si="87"/>
        <v>10.871970583287727</v>
      </c>
      <c r="AE520">
        <f t="shared" si="87"/>
        <v>21.165577718157301</v>
      </c>
      <c r="AF520">
        <f t="shared" si="87"/>
        <v>437.32133125308411</v>
      </c>
      <c r="AG520">
        <f t="shared" si="87"/>
        <v>132.18371180115696</v>
      </c>
      <c r="AH520">
        <f t="shared" si="87"/>
        <v>233.72632939735007</v>
      </c>
      <c r="AI520">
        <f t="shared" si="87"/>
        <v>91.259838288946654</v>
      </c>
      <c r="AJ520">
        <f t="shared" si="87"/>
        <v>123.31950320227767</v>
      </c>
      <c r="AK520">
        <f t="shared" si="87"/>
        <v>65.983224978015699</v>
      </c>
      <c r="AL520">
        <f t="shared" si="87"/>
        <v>0</v>
      </c>
    </row>
    <row r="521" spans="1:38">
      <c r="A521" s="13" t="s">
        <v>21</v>
      </c>
      <c r="B521">
        <f t="shared" si="87"/>
        <v>41.244775192155579</v>
      </c>
      <c r="C521">
        <f t="shared" si="87"/>
        <v>0.46421765224163469</v>
      </c>
      <c r="D521">
        <f t="shared" si="87"/>
        <v>251.76350484691739</v>
      </c>
      <c r="E521">
        <f t="shared" si="87"/>
        <v>7.1026474970345808</v>
      </c>
      <c r="F521">
        <f t="shared" si="87"/>
        <v>6.0620040898696717</v>
      </c>
      <c r="G521">
        <f t="shared" si="87"/>
        <v>16.841120162809002</v>
      </c>
      <c r="H521">
        <f t="shared" si="87"/>
        <v>7.3911529634575741</v>
      </c>
      <c r="I521">
        <f t="shared" si="87"/>
        <v>5.0032721729855414</v>
      </c>
      <c r="J521">
        <f t="shared" si="87"/>
        <v>4.5770170341582892</v>
      </c>
      <c r="K521">
        <f t="shared" si="87"/>
        <v>14.899972149680851</v>
      </c>
      <c r="L521">
        <f t="shared" si="87"/>
        <v>3.1056351103774129</v>
      </c>
      <c r="M521">
        <f t="shared" si="87"/>
        <v>2.7859884212368078</v>
      </c>
      <c r="N521">
        <f t="shared" si="87"/>
        <v>17.963245236291652</v>
      </c>
      <c r="O521">
        <f t="shared" si="87"/>
        <v>373.73950410516983</v>
      </c>
      <c r="P521">
        <f t="shared" si="87"/>
        <v>102.46724414921309</v>
      </c>
      <c r="Q521">
        <f t="shared" si="87"/>
        <v>45.782109986522286</v>
      </c>
      <c r="R521">
        <f t="shared" si="87"/>
        <v>38.862478519214811</v>
      </c>
      <c r="S521">
        <f t="shared" si="87"/>
        <v>476.44993665432651</v>
      </c>
      <c r="T521">
        <f t="shared" si="87"/>
        <v>721.86793156672832</v>
      </c>
      <c r="U521">
        <f t="shared" si="87"/>
        <v>143.5757730703491</v>
      </c>
      <c r="V521">
        <f t="shared" si="87"/>
        <v>182.28663711801693</v>
      </c>
      <c r="W521">
        <f t="shared" si="87"/>
        <v>60.120006750543318</v>
      </c>
      <c r="X521">
        <f t="shared" si="87"/>
        <v>33.66720366930074</v>
      </c>
      <c r="Y521">
        <f t="shared" si="87"/>
        <v>57.409518729864473</v>
      </c>
      <c r="Z521">
        <f t="shared" si="87"/>
        <v>58.208634532819168</v>
      </c>
      <c r="AA521">
        <f t="shared" si="87"/>
        <v>86.422103766819305</v>
      </c>
      <c r="AB521">
        <f t="shared" si="87"/>
        <v>53.188004495170908</v>
      </c>
      <c r="AC521">
        <f t="shared" si="87"/>
        <v>74.871383952270577</v>
      </c>
      <c r="AD521">
        <f t="shared" si="87"/>
        <v>6.7184546658734554</v>
      </c>
      <c r="AE521">
        <f t="shared" si="87"/>
        <v>13.366947253959172</v>
      </c>
      <c r="AF521">
        <f t="shared" si="87"/>
        <v>365.11616825336262</v>
      </c>
      <c r="AG521">
        <f t="shared" si="87"/>
        <v>74.183782084136496</v>
      </c>
      <c r="AH521">
        <f t="shared" si="87"/>
        <v>147.54753474751141</v>
      </c>
      <c r="AI521">
        <f t="shared" si="87"/>
        <v>56.299813154668556</v>
      </c>
      <c r="AJ521">
        <f t="shared" si="87"/>
        <v>72.171650040237338</v>
      </c>
      <c r="AK521">
        <f t="shared" si="87"/>
        <v>47.233497320328837</v>
      </c>
      <c r="AL521">
        <f t="shared" si="87"/>
        <v>0</v>
      </c>
    </row>
    <row r="522" spans="1:38">
      <c r="A522" s="13" t="s">
        <v>22</v>
      </c>
      <c r="B522">
        <f t="shared" si="87"/>
        <v>44.441385214174637</v>
      </c>
      <c r="C522">
        <f t="shared" si="87"/>
        <v>0.30266174524288819</v>
      </c>
      <c r="D522">
        <f t="shared" si="87"/>
        <v>203.56955368073926</v>
      </c>
      <c r="E522">
        <f t="shared" si="87"/>
        <v>3.2520304876102903</v>
      </c>
      <c r="F522">
        <f t="shared" si="87"/>
        <v>4.5335641855997562</v>
      </c>
      <c r="G522">
        <f t="shared" si="87"/>
        <v>7.9033293347131828</v>
      </c>
      <c r="H522">
        <f t="shared" si="87"/>
        <v>4.1377685073078245</v>
      </c>
      <c r="I522">
        <f t="shared" si="87"/>
        <v>2.597642114152841</v>
      </c>
      <c r="J522">
        <f t="shared" si="87"/>
        <v>2.2893839126514397</v>
      </c>
      <c r="K522">
        <f t="shared" si="87"/>
        <v>7.4714654644056733</v>
      </c>
      <c r="L522">
        <f t="shared" si="87"/>
        <v>1.9427771859434007</v>
      </c>
      <c r="M522">
        <f t="shared" si="87"/>
        <v>1.5224775748094077</v>
      </c>
      <c r="N522">
        <f t="shared" si="87"/>
        <v>5.7282876526497759</v>
      </c>
      <c r="O522">
        <f t="shared" si="87"/>
        <v>63.208049138760998</v>
      </c>
      <c r="P522">
        <f t="shared" si="87"/>
        <v>116.211744870159</v>
      </c>
      <c r="Q522">
        <f t="shared" si="87"/>
        <v>21.9581419717512</v>
      </c>
      <c r="R522">
        <f t="shared" si="87"/>
        <v>13.863697641379899</v>
      </c>
      <c r="S522">
        <f t="shared" si="87"/>
        <v>396.78705928658258</v>
      </c>
      <c r="T522">
        <f t="shared" si="87"/>
        <v>258.24224539340622</v>
      </c>
      <c r="U522">
        <f t="shared" si="87"/>
        <v>44.224883834400046</v>
      </c>
      <c r="V522">
        <f t="shared" si="87"/>
        <v>115.13794212681897</v>
      </c>
      <c r="W522">
        <f t="shared" si="87"/>
        <v>40.791418917438619</v>
      </c>
      <c r="X522">
        <f t="shared" si="87"/>
        <v>23.931474565722013</v>
      </c>
      <c r="Y522">
        <f t="shared" si="87"/>
        <v>39.470622961778879</v>
      </c>
      <c r="Z522">
        <f t="shared" si="87"/>
        <v>53.873317375085421</v>
      </c>
      <c r="AA522">
        <f t="shared" si="87"/>
        <v>66.643232453941266</v>
      </c>
      <c r="AB522">
        <f t="shared" si="87"/>
        <v>38.306161920516978</v>
      </c>
      <c r="AC522">
        <f t="shared" si="87"/>
        <v>55.479411297655872</v>
      </c>
      <c r="AD522">
        <f t="shared" si="87"/>
        <v>4.7856371924395349</v>
      </c>
      <c r="AE522">
        <f t="shared" si="87"/>
        <v>8.3151510911640685</v>
      </c>
      <c r="AF522">
        <f t="shared" si="87"/>
        <v>140.65424076717341</v>
      </c>
      <c r="AG522">
        <f t="shared" si="87"/>
        <v>45.394065292753226</v>
      </c>
      <c r="AH522">
        <f t="shared" si="87"/>
        <v>178.1651929118909</v>
      </c>
      <c r="AI522">
        <f t="shared" ref="AI522:AL522" si="88">AI210-AI408-AI446</f>
        <v>38.376450385776501</v>
      </c>
      <c r="AJ522">
        <f t="shared" si="88"/>
        <v>70.743622688959618</v>
      </c>
      <c r="AK522">
        <f t="shared" si="88"/>
        <v>27.200928443770142</v>
      </c>
      <c r="AL522">
        <f t="shared" si="88"/>
        <v>0</v>
      </c>
    </row>
    <row r="523" spans="1:38">
      <c r="A523" s="13" t="s">
        <v>23</v>
      </c>
      <c r="B523">
        <f t="shared" ref="B523:AL529" si="89">B211-B409-B447</f>
        <v>3.284871211229961</v>
      </c>
      <c r="C523">
        <f t="shared" si="89"/>
        <v>4.1162355463494983E-2</v>
      </c>
      <c r="D523">
        <f t="shared" si="89"/>
        <v>21.052543927525821</v>
      </c>
      <c r="E523">
        <f t="shared" si="89"/>
        <v>0.4540676387775523</v>
      </c>
      <c r="F523">
        <f t="shared" si="89"/>
        <v>0.96332538696261849</v>
      </c>
      <c r="G523">
        <f t="shared" si="89"/>
        <v>2.3145471413359227</v>
      </c>
      <c r="H523">
        <f t="shared" si="89"/>
        <v>1.4725043846382746</v>
      </c>
      <c r="I523">
        <f t="shared" si="89"/>
        <v>0.41195786547319968</v>
      </c>
      <c r="J523">
        <f t="shared" si="89"/>
        <v>0.61094859604835683</v>
      </c>
      <c r="K523">
        <f t="shared" si="89"/>
        <v>2.0716714346667962</v>
      </c>
      <c r="L523">
        <f t="shared" si="89"/>
        <v>0.23389535190506386</v>
      </c>
      <c r="M523">
        <f t="shared" si="89"/>
        <v>0.21184295741239395</v>
      </c>
      <c r="N523">
        <f t="shared" si="89"/>
        <v>0.54366099419803038</v>
      </c>
      <c r="O523">
        <f t="shared" si="89"/>
        <v>2.7434137606916456</v>
      </c>
      <c r="P523">
        <f t="shared" si="89"/>
        <v>3.2961523455685007</v>
      </c>
      <c r="Q523">
        <f t="shared" si="89"/>
        <v>90.564883191481627</v>
      </c>
      <c r="R523">
        <f t="shared" si="89"/>
        <v>2.0795907861343466</v>
      </c>
      <c r="S523">
        <f t="shared" si="89"/>
        <v>27.622111788616476</v>
      </c>
      <c r="T523">
        <f t="shared" si="89"/>
        <v>29.251728581800641</v>
      </c>
      <c r="U523">
        <f t="shared" si="89"/>
        <v>6.0102143793332878</v>
      </c>
      <c r="V523">
        <f t="shared" si="89"/>
        <v>14.676220787462308</v>
      </c>
      <c r="W523">
        <f t="shared" si="89"/>
        <v>8.6402208725528791</v>
      </c>
      <c r="X523">
        <f t="shared" si="89"/>
        <v>4.4727521597796596</v>
      </c>
      <c r="Y523">
        <f t="shared" si="89"/>
        <v>4.3149793713617495</v>
      </c>
      <c r="Z523">
        <f t="shared" si="89"/>
        <v>5.1162698840802152</v>
      </c>
      <c r="AA523">
        <f t="shared" si="89"/>
        <v>7.713516998168239</v>
      </c>
      <c r="AB523">
        <f t="shared" si="89"/>
        <v>4.5363612282887731</v>
      </c>
      <c r="AC523">
        <f t="shared" si="89"/>
        <v>4.8210413941406607</v>
      </c>
      <c r="AD523">
        <f t="shared" si="89"/>
        <v>0.50515058333516383</v>
      </c>
      <c r="AE523">
        <f t="shared" si="89"/>
        <v>0.72122106658618301</v>
      </c>
      <c r="AF523">
        <f t="shared" si="89"/>
        <v>15.605356318890351</v>
      </c>
      <c r="AG523">
        <f t="shared" si="89"/>
        <v>8.5886232208958386</v>
      </c>
      <c r="AH523">
        <f t="shared" si="89"/>
        <v>10.183888960207613</v>
      </c>
      <c r="AI523">
        <f t="shared" si="89"/>
        <v>5.2779454116148381</v>
      </c>
      <c r="AJ523">
        <f t="shared" si="89"/>
        <v>8.3080389909777121</v>
      </c>
      <c r="AK523">
        <f t="shared" si="89"/>
        <v>2.6592695790627454</v>
      </c>
      <c r="AL523">
        <f t="shared" si="89"/>
        <v>0</v>
      </c>
    </row>
    <row r="524" spans="1:38">
      <c r="A524" s="13" t="s">
        <v>24</v>
      </c>
      <c r="B524">
        <f t="shared" si="89"/>
        <v>3.8683780038900948</v>
      </c>
      <c r="C524">
        <f t="shared" si="89"/>
        <v>5.1688279789536523E-2</v>
      </c>
      <c r="D524">
        <f t="shared" si="89"/>
        <v>26.701694969517657</v>
      </c>
      <c r="E524">
        <f t="shared" si="89"/>
        <v>0.937847389751992</v>
      </c>
      <c r="F524">
        <f t="shared" si="89"/>
        <v>1.3054618979183779</v>
      </c>
      <c r="G524">
        <f t="shared" si="89"/>
        <v>3.453686387031397</v>
      </c>
      <c r="H524">
        <f t="shared" si="89"/>
        <v>1.2970778821115101</v>
      </c>
      <c r="I524">
        <f t="shared" si="89"/>
        <v>0.68595988094709737</v>
      </c>
      <c r="J524">
        <f t="shared" si="89"/>
        <v>0.72705231136725623</v>
      </c>
      <c r="K524">
        <f t="shared" si="89"/>
        <v>5.0510122076048027</v>
      </c>
      <c r="L524">
        <f t="shared" si="89"/>
        <v>0.45131282841833076</v>
      </c>
      <c r="M524">
        <f t="shared" si="89"/>
        <v>0.53036837931010583</v>
      </c>
      <c r="N524">
        <f t="shared" si="89"/>
        <v>1.5640943779215115</v>
      </c>
      <c r="O524">
        <f t="shared" si="89"/>
        <v>6.9202143601074235</v>
      </c>
      <c r="P524">
        <f t="shared" si="89"/>
        <v>10.620327569776558</v>
      </c>
      <c r="Q524">
        <f t="shared" si="89"/>
        <v>10.581567077598761</v>
      </c>
      <c r="R524">
        <f t="shared" si="89"/>
        <v>20.402258105658802</v>
      </c>
      <c r="S524">
        <f t="shared" si="89"/>
        <v>97.493714931456793</v>
      </c>
      <c r="T524">
        <f t="shared" si="89"/>
        <v>48.049488466307373</v>
      </c>
      <c r="U524">
        <f t="shared" si="89"/>
        <v>8.5920802327639265</v>
      </c>
      <c r="V524">
        <f t="shared" si="89"/>
        <v>18.490231670471349</v>
      </c>
      <c r="W524">
        <f t="shared" si="89"/>
        <v>9.9269617716870204</v>
      </c>
      <c r="X524">
        <f t="shared" si="89"/>
        <v>4.8508620365322734</v>
      </c>
      <c r="Y524">
        <f t="shared" si="89"/>
        <v>10.678783564611075</v>
      </c>
      <c r="Z524">
        <f t="shared" si="89"/>
        <v>10.439358250626738</v>
      </c>
      <c r="AA524">
        <f t="shared" si="89"/>
        <v>19.744835227979188</v>
      </c>
      <c r="AB524">
        <f t="shared" si="89"/>
        <v>10.128563932975373</v>
      </c>
      <c r="AC524">
        <f t="shared" si="89"/>
        <v>12.069675423047405</v>
      </c>
      <c r="AD524">
        <f t="shared" si="89"/>
        <v>1.3869464876000246</v>
      </c>
      <c r="AE524">
        <f t="shared" si="89"/>
        <v>2.0779472309964246</v>
      </c>
      <c r="AF524">
        <f t="shared" si="89"/>
        <v>47.619776474324034</v>
      </c>
      <c r="AG524">
        <f t="shared" si="89"/>
        <v>13.103922529830948</v>
      </c>
      <c r="AH524">
        <f t="shared" si="89"/>
        <v>18.194336611166367</v>
      </c>
      <c r="AI524">
        <f t="shared" si="89"/>
        <v>8.1804515669477578</v>
      </c>
      <c r="AJ524">
        <f t="shared" si="89"/>
        <v>9.4274842076904264</v>
      </c>
      <c r="AK524">
        <f t="shared" si="89"/>
        <v>4.9870761672355792</v>
      </c>
      <c r="AL524">
        <f t="shared" si="89"/>
        <v>0</v>
      </c>
    </row>
    <row r="525" spans="1:38">
      <c r="A525" s="13" t="s">
        <v>25</v>
      </c>
      <c r="B525">
        <f t="shared" si="89"/>
        <v>0</v>
      </c>
      <c r="C525">
        <f t="shared" si="89"/>
        <v>0</v>
      </c>
      <c r="D525">
        <f t="shared" si="89"/>
        <v>0</v>
      </c>
      <c r="E525">
        <f t="shared" si="89"/>
        <v>0</v>
      </c>
      <c r="F525">
        <f t="shared" si="89"/>
        <v>0</v>
      </c>
      <c r="G525">
        <f t="shared" si="89"/>
        <v>0</v>
      </c>
      <c r="H525">
        <f t="shared" si="89"/>
        <v>0</v>
      </c>
      <c r="I525">
        <f t="shared" si="89"/>
        <v>0</v>
      </c>
      <c r="J525">
        <f t="shared" si="89"/>
        <v>0</v>
      </c>
      <c r="K525">
        <f t="shared" si="89"/>
        <v>0</v>
      </c>
      <c r="L525">
        <f t="shared" si="89"/>
        <v>0</v>
      </c>
      <c r="M525">
        <f t="shared" si="89"/>
        <v>0</v>
      </c>
      <c r="N525">
        <f t="shared" si="89"/>
        <v>0</v>
      </c>
      <c r="O525">
        <f t="shared" si="89"/>
        <v>0</v>
      </c>
      <c r="P525">
        <f t="shared" si="89"/>
        <v>0</v>
      </c>
      <c r="Q525">
        <f t="shared" si="89"/>
        <v>0</v>
      </c>
      <c r="R525">
        <f t="shared" si="89"/>
        <v>0</v>
      </c>
      <c r="S525">
        <f t="shared" si="89"/>
        <v>0</v>
      </c>
      <c r="T525">
        <f t="shared" si="89"/>
        <v>0</v>
      </c>
      <c r="U525">
        <f t="shared" si="89"/>
        <v>0</v>
      </c>
      <c r="V525">
        <f t="shared" si="89"/>
        <v>0</v>
      </c>
      <c r="W525">
        <f t="shared" si="89"/>
        <v>0</v>
      </c>
      <c r="X525">
        <f t="shared" si="89"/>
        <v>0</v>
      </c>
      <c r="Y525">
        <f t="shared" si="89"/>
        <v>0</v>
      </c>
      <c r="Z525">
        <f t="shared" si="89"/>
        <v>0</v>
      </c>
      <c r="AA525">
        <f t="shared" si="89"/>
        <v>0</v>
      </c>
      <c r="AB525">
        <f t="shared" si="89"/>
        <v>0</v>
      </c>
      <c r="AC525">
        <f t="shared" si="89"/>
        <v>0</v>
      </c>
      <c r="AD525">
        <f t="shared" si="89"/>
        <v>0</v>
      </c>
      <c r="AE525">
        <f t="shared" si="89"/>
        <v>0</v>
      </c>
      <c r="AF525">
        <f t="shared" si="89"/>
        <v>0</v>
      </c>
      <c r="AG525">
        <f t="shared" si="89"/>
        <v>0</v>
      </c>
      <c r="AH525">
        <f t="shared" si="89"/>
        <v>0</v>
      </c>
      <c r="AI525">
        <f t="shared" si="89"/>
        <v>0</v>
      </c>
      <c r="AJ525">
        <f t="shared" si="89"/>
        <v>0</v>
      </c>
      <c r="AK525">
        <f t="shared" si="89"/>
        <v>0</v>
      </c>
      <c r="AL525">
        <f t="shared" si="89"/>
        <v>0</v>
      </c>
    </row>
    <row r="526" spans="1:38">
      <c r="A526" s="13" t="s">
        <v>26</v>
      </c>
      <c r="B526">
        <f t="shared" si="89"/>
        <v>38.854549582955869</v>
      </c>
      <c r="C526">
        <f t="shared" si="89"/>
        <v>0.30933636001352838</v>
      </c>
      <c r="D526">
        <f t="shared" si="89"/>
        <v>253.47647718310191</v>
      </c>
      <c r="E526">
        <f t="shared" si="89"/>
        <v>5.6931088094909397</v>
      </c>
      <c r="F526">
        <f t="shared" si="89"/>
        <v>5.2730655005113061</v>
      </c>
      <c r="G526">
        <f t="shared" si="89"/>
        <v>10.931314489105471</v>
      </c>
      <c r="H526">
        <f t="shared" si="89"/>
        <v>6.3897220174267035</v>
      </c>
      <c r="I526">
        <f t="shared" si="89"/>
        <v>3.4337833684912447</v>
      </c>
      <c r="J526">
        <f t="shared" si="89"/>
        <v>3.7115168949540029</v>
      </c>
      <c r="K526">
        <f t="shared" si="89"/>
        <v>11.565176109116221</v>
      </c>
      <c r="L526">
        <f t="shared" si="89"/>
        <v>2.1231023615464641</v>
      </c>
      <c r="M526">
        <f t="shared" si="89"/>
        <v>2.156706498767742</v>
      </c>
      <c r="N526">
        <f t="shared" si="89"/>
        <v>6.4159952449308442</v>
      </c>
      <c r="O526">
        <f t="shared" si="89"/>
        <v>39.988883142610604</v>
      </c>
      <c r="P526">
        <f t="shared" si="89"/>
        <v>57.699652147490021</v>
      </c>
      <c r="Q526">
        <f t="shared" si="89"/>
        <v>47.895058197109869</v>
      </c>
      <c r="R526">
        <f t="shared" si="89"/>
        <v>17.003387371049147</v>
      </c>
      <c r="S526">
        <f t="shared" si="89"/>
        <v>533.82535993701742</v>
      </c>
      <c r="T526">
        <f t="shared" si="89"/>
        <v>274.03432224410483</v>
      </c>
      <c r="U526">
        <f t="shared" si="89"/>
        <v>50.578695321224657</v>
      </c>
      <c r="V526">
        <f t="shared" si="89"/>
        <v>180.38069937818634</v>
      </c>
      <c r="W526">
        <f t="shared" si="89"/>
        <v>45.534648019370223</v>
      </c>
      <c r="X526">
        <f t="shared" si="89"/>
        <v>25.255301984299244</v>
      </c>
      <c r="Y526">
        <f t="shared" si="89"/>
        <v>48.418028530957244</v>
      </c>
      <c r="Z526">
        <f t="shared" si="89"/>
        <v>54.75571248660993</v>
      </c>
      <c r="AA526">
        <f t="shared" si="89"/>
        <v>80.561254170461211</v>
      </c>
      <c r="AB526">
        <f t="shared" si="89"/>
        <v>44.857895539022067</v>
      </c>
      <c r="AC526">
        <f t="shared" si="89"/>
        <v>55.815950234556261</v>
      </c>
      <c r="AD526">
        <f t="shared" si="89"/>
        <v>4.8167493099889214</v>
      </c>
      <c r="AE526">
        <f t="shared" si="89"/>
        <v>9.1648980010502505</v>
      </c>
      <c r="AF526">
        <f t="shared" si="89"/>
        <v>122.76080638192975</v>
      </c>
      <c r="AG526">
        <f t="shared" si="89"/>
        <v>60.822004122703504</v>
      </c>
      <c r="AH526">
        <f t="shared" si="89"/>
        <v>103.98504611181092</v>
      </c>
      <c r="AI526">
        <f t="shared" si="89"/>
        <v>45.856532220240219</v>
      </c>
      <c r="AJ526">
        <f t="shared" si="89"/>
        <v>53.302729460253317</v>
      </c>
      <c r="AK526">
        <f t="shared" si="89"/>
        <v>25.768480135976304</v>
      </c>
      <c r="AL526">
        <f t="shared" si="89"/>
        <v>0</v>
      </c>
    </row>
    <row r="527" spans="1:38">
      <c r="A527" s="13" t="s">
        <v>27</v>
      </c>
      <c r="B527">
        <f t="shared" si="89"/>
        <v>90.210806756843212</v>
      </c>
      <c r="C527">
        <f t="shared" si="89"/>
        <v>1.1926572386334922</v>
      </c>
      <c r="D527">
        <f t="shared" si="89"/>
        <v>671.47882047570931</v>
      </c>
      <c r="E527">
        <f t="shared" si="89"/>
        <v>19.761624060583152</v>
      </c>
      <c r="F527">
        <f t="shared" si="89"/>
        <v>18.995328755010121</v>
      </c>
      <c r="G527">
        <f t="shared" si="89"/>
        <v>51.736276738161997</v>
      </c>
      <c r="H527">
        <f t="shared" si="89"/>
        <v>24.394203140334771</v>
      </c>
      <c r="I527">
        <f t="shared" si="89"/>
        <v>14.712910675751402</v>
      </c>
      <c r="J527">
        <f t="shared" si="89"/>
        <v>14.223327229524278</v>
      </c>
      <c r="K527">
        <f t="shared" si="89"/>
        <v>36.528163010128928</v>
      </c>
      <c r="L527">
        <f t="shared" si="89"/>
        <v>7.6173836002167876</v>
      </c>
      <c r="M527">
        <f t="shared" si="89"/>
        <v>7.0378049344621383</v>
      </c>
      <c r="N527">
        <f t="shared" si="89"/>
        <v>20.153561147141104</v>
      </c>
      <c r="O527">
        <f t="shared" si="89"/>
        <v>115.77568762474402</v>
      </c>
      <c r="P527">
        <f t="shared" si="89"/>
        <v>153.22568990005638</v>
      </c>
      <c r="Q527">
        <f t="shared" si="89"/>
        <v>173.45173654567199</v>
      </c>
      <c r="R527">
        <f t="shared" si="89"/>
        <v>61.807169058366078</v>
      </c>
      <c r="S527">
        <f t="shared" si="89"/>
        <v>1386.9887973533366</v>
      </c>
      <c r="T527">
        <f t="shared" si="89"/>
        <v>1724.8030412242113</v>
      </c>
      <c r="U527">
        <f t="shared" si="89"/>
        <v>564.67744351111412</v>
      </c>
      <c r="V527">
        <f t="shared" si="89"/>
        <v>550.23233819485154</v>
      </c>
      <c r="W527">
        <f t="shared" si="89"/>
        <v>190.51783567165648</v>
      </c>
      <c r="X527">
        <f t="shared" si="89"/>
        <v>100.20516443044035</v>
      </c>
      <c r="Y527">
        <f t="shared" si="89"/>
        <v>197.28827258977034</v>
      </c>
      <c r="Z527">
        <f t="shared" si="89"/>
        <v>258.38372674821505</v>
      </c>
      <c r="AA527">
        <f t="shared" si="89"/>
        <v>308.61641048778165</v>
      </c>
      <c r="AB527">
        <f t="shared" si="89"/>
        <v>193.30270445519241</v>
      </c>
      <c r="AC527">
        <f t="shared" si="89"/>
        <v>217.60117772414793</v>
      </c>
      <c r="AD527">
        <f t="shared" si="89"/>
        <v>20.547065089980308</v>
      </c>
      <c r="AE527">
        <f t="shared" si="89"/>
        <v>38.003145827560701</v>
      </c>
      <c r="AF527">
        <f t="shared" si="89"/>
        <v>576.6303525878028</v>
      </c>
      <c r="AG527">
        <f t="shared" si="89"/>
        <v>261.1715920166157</v>
      </c>
      <c r="AH527">
        <f t="shared" si="89"/>
        <v>365.29092963688726</v>
      </c>
      <c r="AI527">
        <f t="shared" si="89"/>
        <v>151.3180500829699</v>
      </c>
      <c r="AJ527">
        <f t="shared" si="89"/>
        <v>203.00044713485062</v>
      </c>
      <c r="AK527">
        <f t="shared" si="89"/>
        <v>113.39854812716197</v>
      </c>
      <c r="AL527">
        <f t="shared" si="89"/>
        <v>0</v>
      </c>
    </row>
    <row r="528" spans="1:38">
      <c r="A528" s="13" t="s">
        <v>28</v>
      </c>
      <c r="B528">
        <f t="shared" si="89"/>
        <v>0</v>
      </c>
      <c r="C528">
        <f t="shared" si="89"/>
        <v>0</v>
      </c>
      <c r="D528">
        <f t="shared" si="89"/>
        <v>0</v>
      </c>
      <c r="E528">
        <f t="shared" si="89"/>
        <v>0</v>
      </c>
      <c r="F528">
        <f t="shared" si="89"/>
        <v>0</v>
      </c>
      <c r="G528">
        <f t="shared" si="89"/>
        <v>0</v>
      </c>
      <c r="H528">
        <f t="shared" si="89"/>
        <v>0</v>
      </c>
      <c r="I528">
        <f t="shared" si="89"/>
        <v>0</v>
      </c>
      <c r="J528">
        <f t="shared" si="89"/>
        <v>0</v>
      </c>
      <c r="K528">
        <f t="shared" si="89"/>
        <v>0</v>
      </c>
      <c r="L528">
        <f t="shared" si="89"/>
        <v>0</v>
      </c>
      <c r="M528">
        <f t="shared" si="89"/>
        <v>0</v>
      </c>
      <c r="N528">
        <f t="shared" si="89"/>
        <v>0</v>
      </c>
      <c r="O528">
        <f t="shared" si="89"/>
        <v>0</v>
      </c>
      <c r="P528">
        <f t="shared" si="89"/>
        <v>0</v>
      </c>
      <c r="Q528">
        <f t="shared" si="89"/>
        <v>0</v>
      </c>
      <c r="R528">
        <f t="shared" si="89"/>
        <v>0</v>
      </c>
      <c r="S528">
        <f t="shared" si="89"/>
        <v>0</v>
      </c>
      <c r="T528">
        <f t="shared" si="89"/>
        <v>0</v>
      </c>
      <c r="U528">
        <f t="shared" si="89"/>
        <v>0</v>
      </c>
      <c r="V528">
        <f t="shared" si="89"/>
        <v>0</v>
      </c>
      <c r="W528">
        <f t="shared" si="89"/>
        <v>0</v>
      </c>
      <c r="X528">
        <f t="shared" si="89"/>
        <v>0</v>
      </c>
      <c r="Y528">
        <f t="shared" si="89"/>
        <v>0</v>
      </c>
      <c r="Z528">
        <f t="shared" si="89"/>
        <v>0</v>
      </c>
      <c r="AA528">
        <f t="shared" si="89"/>
        <v>0</v>
      </c>
      <c r="AB528">
        <f t="shared" si="89"/>
        <v>0</v>
      </c>
      <c r="AC528">
        <f t="shared" si="89"/>
        <v>0</v>
      </c>
      <c r="AD528">
        <f t="shared" si="89"/>
        <v>0</v>
      </c>
      <c r="AE528">
        <f t="shared" si="89"/>
        <v>0</v>
      </c>
      <c r="AF528">
        <f t="shared" si="89"/>
        <v>0</v>
      </c>
      <c r="AG528">
        <f t="shared" si="89"/>
        <v>0</v>
      </c>
      <c r="AH528">
        <f t="shared" si="89"/>
        <v>0</v>
      </c>
      <c r="AI528">
        <f t="shared" si="89"/>
        <v>0</v>
      </c>
      <c r="AJ528">
        <f t="shared" si="89"/>
        <v>0</v>
      </c>
      <c r="AK528">
        <f t="shared" si="89"/>
        <v>0</v>
      </c>
      <c r="AL528">
        <f t="shared" si="89"/>
        <v>0</v>
      </c>
    </row>
    <row r="529" spans="1:38">
      <c r="A529" s="13" t="s">
        <v>29</v>
      </c>
      <c r="B529">
        <f t="shared" si="89"/>
        <v>6.6995284066885512</v>
      </c>
      <c r="C529">
        <f t="shared" si="89"/>
        <v>9.3336999838434673E-2</v>
      </c>
      <c r="D529">
        <f t="shared" si="89"/>
        <v>55.298324793565378</v>
      </c>
      <c r="E529">
        <f t="shared" si="89"/>
        <v>1.6392526032541883</v>
      </c>
      <c r="F529">
        <f t="shared" si="89"/>
        <v>1.54089614895015</v>
      </c>
      <c r="G529">
        <f t="shared" si="89"/>
        <v>4.3718323690968255</v>
      </c>
      <c r="H529">
        <f t="shared" si="89"/>
        <v>1.9714938983526973</v>
      </c>
      <c r="I529">
        <f t="shared" si="89"/>
        <v>1.69207945924318</v>
      </c>
      <c r="J529">
        <f t="shared" si="89"/>
        <v>1.1695388543077172</v>
      </c>
      <c r="K529">
        <f t="shared" si="89"/>
        <v>3.1233693956834405</v>
      </c>
      <c r="L529">
        <f t="shared" si="89"/>
        <v>0.73529492644229622</v>
      </c>
      <c r="M529">
        <f t="shared" si="89"/>
        <v>0.60743706223408545</v>
      </c>
      <c r="N529">
        <f t="shared" si="89"/>
        <v>1.7715739127873791</v>
      </c>
      <c r="O529">
        <f t="shared" si="89"/>
        <v>9.4860449367599102</v>
      </c>
      <c r="P529">
        <f t="shared" si="89"/>
        <v>12.289270086981418</v>
      </c>
      <c r="Q529">
        <f t="shared" si="89"/>
        <v>13.372717177654364</v>
      </c>
      <c r="R529">
        <f t="shared" si="89"/>
        <v>8.2166127616312821</v>
      </c>
      <c r="S529">
        <f t="shared" si="89"/>
        <v>140.26276016467111</v>
      </c>
      <c r="T529">
        <f t="shared" si="89"/>
        <v>173.17987143236655</v>
      </c>
      <c r="U529">
        <f t="shared" si="89"/>
        <v>28.733767850970942</v>
      </c>
      <c r="V529">
        <f t="shared" si="89"/>
        <v>43.589410624252139</v>
      </c>
      <c r="W529">
        <f t="shared" si="89"/>
        <v>35.637498271913117</v>
      </c>
      <c r="X529">
        <f t="shared" si="89"/>
        <v>22.22498112581928</v>
      </c>
      <c r="Y529">
        <f t="shared" si="89"/>
        <v>52.279678446393241</v>
      </c>
      <c r="Z529">
        <f t="shared" si="89"/>
        <v>85.015302279171493</v>
      </c>
      <c r="AA529">
        <f t="shared" si="89"/>
        <v>73.420861795408044</v>
      </c>
      <c r="AB529">
        <f t="shared" si="89"/>
        <v>56.499159678774987</v>
      </c>
      <c r="AC529">
        <f t="shared" si="89"/>
        <v>48.170677074607809</v>
      </c>
      <c r="AD529">
        <f t="shared" si="89"/>
        <v>5.0701653575613106</v>
      </c>
      <c r="AE529">
        <f t="shared" si="89"/>
        <v>8.1116280024720648</v>
      </c>
      <c r="AF529">
        <f t="shared" si="89"/>
        <v>77.631836178193552</v>
      </c>
      <c r="AG529">
        <f t="shared" si="89"/>
        <v>32.227500734963094</v>
      </c>
      <c r="AH529">
        <f t="shared" si="89"/>
        <v>45.58912301314917</v>
      </c>
      <c r="AI529">
        <f t="shared" ref="AI529:AL529" si="90">AI217-AI415-AI453</f>
        <v>22.118164432053781</v>
      </c>
      <c r="AJ529">
        <f t="shared" si="90"/>
        <v>32.176304431246329</v>
      </c>
      <c r="AK529">
        <f t="shared" si="90"/>
        <v>20.139521431658302</v>
      </c>
      <c r="AL529">
        <f t="shared" si="90"/>
        <v>0</v>
      </c>
    </row>
    <row r="530" spans="1:38">
      <c r="A530" s="13" t="s">
        <v>30</v>
      </c>
      <c r="B530">
        <f t="shared" ref="B530:AL536" si="91">B218-B416-B454</f>
        <v>4.707856335440268</v>
      </c>
      <c r="C530">
        <f t="shared" si="91"/>
        <v>7.0360365425126678E-2</v>
      </c>
      <c r="D530">
        <f t="shared" si="91"/>
        <v>34.530298569952954</v>
      </c>
      <c r="E530">
        <f t="shared" si="91"/>
        <v>1.1709074599904863</v>
      </c>
      <c r="F530">
        <f t="shared" si="91"/>
        <v>1.0379007909639728</v>
      </c>
      <c r="G530">
        <f t="shared" si="91"/>
        <v>3.0702782613800039</v>
      </c>
      <c r="H530">
        <f t="shared" si="91"/>
        <v>1.3215321406714373</v>
      </c>
      <c r="I530">
        <f t="shared" si="91"/>
        <v>0.98083972934485653</v>
      </c>
      <c r="J530">
        <f t="shared" si="91"/>
        <v>0.77616698514059013</v>
      </c>
      <c r="K530">
        <f t="shared" si="91"/>
        <v>2.1233443733298851</v>
      </c>
      <c r="L530">
        <f t="shared" si="91"/>
        <v>0.50353118799811691</v>
      </c>
      <c r="M530">
        <f t="shared" si="91"/>
        <v>0.43587321186871569</v>
      </c>
      <c r="N530">
        <f t="shared" si="91"/>
        <v>1.2862278781935452</v>
      </c>
      <c r="O530">
        <f t="shared" si="91"/>
        <v>6.5334630816791401</v>
      </c>
      <c r="P530">
        <f t="shared" si="91"/>
        <v>8.6801039690696644</v>
      </c>
      <c r="Q530">
        <f t="shared" si="91"/>
        <v>10.844610852197459</v>
      </c>
      <c r="R530">
        <f t="shared" si="91"/>
        <v>5.2687458743809215</v>
      </c>
      <c r="S530">
        <f t="shared" si="91"/>
        <v>94.922135659652497</v>
      </c>
      <c r="T530">
        <f t="shared" si="91"/>
        <v>125.36622401563028</v>
      </c>
      <c r="U530">
        <f t="shared" si="91"/>
        <v>20.654666890501751</v>
      </c>
      <c r="V530">
        <f t="shared" si="91"/>
        <v>32.038871040682139</v>
      </c>
      <c r="W530">
        <f t="shared" si="91"/>
        <v>13.408298911125932</v>
      </c>
      <c r="X530">
        <f t="shared" si="91"/>
        <v>37.540725936165465</v>
      </c>
      <c r="Y530">
        <f t="shared" si="91"/>
        <v>31.934669616235755</v>
      </c>
      <c r="Z530">
        <f t="shared" si="91"/>
        <v>82.046546718502029</v>
      </c>
      <c r="AA530">
        <f t="shared" si="91"/>
        <v>60.816106145185046</v>
      </c>
      <c r="AB530">
        <f t="shared" si="91"/>
        <v>29.658134702538081</v>
      </c>
      <c r="AC530">
        <f t="shared" si="91"/>
        <v>27.753275942048603</v>
      </c>
      <c r="AD530">
        <f t="shared" si="91"/>
        <v>2.2543702845562219</v>
      </c>
      <c r="AE530">
        <f t="shared" si="91"/>
        <v>4.9434323729550824</v>
      </c>
      <c r="AF530">
        <f t="shared" si="91"/>
        <v>49.097488820269852</v>
      </c>
      <c r="AG530">
        <f t="shared" si="91"/>
        <v>18.77012940319273</v>
      </c>
      <c r="AH530">
        <f t="shared" si="91"/>
        <v>31.602891517809429</v>
      </c>
      <c r="AI530">
        <f t="shared" si="91"/>
        <v>11.818470569188621</v>
      </c>
      <c r="AJ530">
        <f t="shared" si="91"/>
        <v>17.677168857653381</v>
      </c>
      <c r="AK530">
        <f t="shared" si="91"/>
        <v>12.236123769555769</v>
      </c>
      <c r="AL530">
        <f t="shared" si="91"/>
        <v>0</v>
      </c>
    </row>
    <row r="531" spans="1:38">
      <c r="A531" s="13" t="s">
        <v>31</v>
      </c>
      <c r="B531">
        <f t="shared" si="91"/>
        <v>8.9289634313290609</v>
      </c>
      <c r="C531">
        <f t="shared" si="91"/>
        <v>0.12402645347089722</v>
      </c>
      <c r="D531">
        <f t="shared" si="91"/>
        <v>67.269610507949523</v>
      </c>
      <c r="E531">
        <f t="shared" si="91"/>
        <v>2.2331590476657643</v>
      </c>
      <c r="F531">
        <f t="shared" si="91"/>
        <v>2.1433375872185061</v>
      </c>
      <c r="G531">
        <f t="shared" si="91"/>
        <v>6.9430246314822126</v>
      </c>
      <c r="H531">
        <f t="shared" si="91"/>
        <v>2.8184971373739738</v>
      </c>
      <c r="I531">
        <f t="shared" si="91"/>
        <v>1.8418946518083938</v>
      </c>
      <c r="J531">
        <f t="shared" si="91"/>
        <v>1.5359435510099861</v>
      </c>
      <c r="K531">
        <f t="shared" si="91"/>
        <v>4.2365559538655466</v>
      </c>
      <c r="L531">
        <f t="shared" si="91"/>
        <v>1.2785048124954888</v>
      </c>
      <c r="M531">
        <f t="shared" si="91"/>
        <v>0.86015206820523638</v>
      </c>
      <c r="N531">
        <f t="shared" si="91"/>
        <v>2.477480232114897</v>
      </c>
      <c r="O531">
        <f t="shared" si="91"/>
        <v>12.74535267098976</v>
      </c>
      <c r="P531">
        <f t="shared" si="91"/>
        <v>17.146651930659189</v>
      </c>
      <c r="Q531">
        <f t="shared" si="91"/>
        <v>29.35252583446281</v>
      </c>
      <c r="R531">
        <f t="shared" si="91"/>
        <v>10.696929128614713</v>
      </c>
      <c r="S531">
        <f t="shared" si="91"/>
        <v>186.49701672181098</v>
      </c>
      <c r="T531">
        <f t="shared" si="91"/>
        <v>216.89978467950726</v>
      </c>
      <c r="U531">
        <f t="shared" si="91"/>
        <v>38.532613594809632</v>
      </c>
      <c r="V531">
        <f t="shared" si="91"/>
        <v>57.720263320624532</v>
      </c>
      <c r="W531">
        <f t="shared" si="91"/>
        <v>30.797324208871611</v>
      </c>
      <c r="X531">
        <f t="shared" si="91"/>
        <v>31.359485614983676</v>
      </c>
      <c r="Y531">
        <f t="shared" si="91"/>
        <v>174.55210115316501</v>
      </c>
      <c r="Z531">
        <f t="shared" si="91"/>
        <v>159.65336719400281</v>
      </c>
      <c r="AA531">
        <f t="shared" si="91"/>
        <v>118.53905814599602</v>
      </c>
      <c r="AB531">
        <f t="shared" si="91"/>
        <v>53.778701537498655</v>
      </c>
      <c r="AC531">
        <f t="shared" si="91"/>
        <v>51.80228575586446</v>
      </c>
      <c r="AD531">
        <f t="shared" si="91"/>
        <v>4.2830666921274858</v>
      </c>
      <c r="AE531">
        <f t="shared" si="91"/>
        <v>8.9784602191768776</v>
      </c>
      <c r="AF531">
        <f t="shared" si="91"/>
        <v>94.390356640264258</v>
      </c>
      <c r="AG531">
        <f t="shared" si="91"/>
        <v>32.894874723351045</v>
      </c>
      <c r="AH531">
        <f t="shared" si="91"/>
        <v>53.600482875553752</v>
      </c>
      <c r="AI531">
        <f t="shared" si="91"/>
        <v>23.210201405610761</v>
      </c>
      <c r="AJ531">
        <f t="shared" si="91"/>
        <v>29.593493161058745</v>
      </c>
      <c r="AK531">
        <f t="shared" si="91"/>
        <v>23.654131764564809</v>
      </c>
      <c r="AL531">
        <f t="shared" si="91"/>
        <v>0</v>
      </c>
    </row>
    <row r="532" spans="1:38">
      <c r="A532" s="13" t="s">
        <v>32</v>
      </c>
      <c r="B532">
        <f t="shared" si="91"/>
        <v>18.837763744717311</v>
      </c>
      <c r="C532">
        <f t="shared" si="91"/>
        <v>0.22301753741512798</v>
      </c>
      <c r="D532">
        <f t="shared" si="91"/>
        <v>125.83671836187499</v>
      </c>
      <c r="E532">
        <f t="shared" si="91"/>
        <v>3.5173831057203131</v>
      </c>
      <c r="F532">
        <f t="shared" si="91"/>
        <v>3.3058168895428182</v>
      </c>
      <c r="G532">
        <f t="shared" si="91"/>
        <v>9.3065103349962257</v>
      </c>
      <c r="H532">
        <f t="shared" si="91"/>
        <v>4.0935248314938493</v>
      </c>
      <c r="I532">
        <f t="shared" si="91"/>
        <v>2.7044115826198625</v>
      </c>
      <c r="J532">
        <f t="shared" si="91"/>
        <v>2.2550596663236822</v>
      </c>
      <c r="K532">
        <f t="shared" si="91"/>
        <v>6.2373088683042077</v>
      </c>
      <c r="L532">
        <f t="shared" si="91"/>
        <v>1.4255251985750024</v>
      </c>
      <c r="M532">
        <f t="shared" si="91"/>
        <v>1.2075427819903781</v>
      </c>
      <c r="N532">
        <f t="shared" si="91"/>
        <v>3.6950428721141328</v>
      </c>
      <c r="O532">
        <f t="shared" si="91"/>
        <v>18.382064637494857</v>
      </c>
      <c r="P532">
        <f t="shared" si="91"/>
        <v>24.697603260547758</v>
      </c>
      <c r="Q532">
        <f t="shared" si="91"/>
        <v>28.886324898516346</v>
      </c>
      <c r="R532">
        <f t="shared" si="91"/>
        <v>15.826986607966976</v>
      </c>
      <c r="S532">
        <f t="shared" si="91"/>
        <v>303.1719419194294</v>
      </c>
      <c r="T532">
        <f t="shared" si="91"/>
        <v>343.60305183083591</v>
      </c>
      <c r="U532">
        <f t="shared" si="91"/>
        <v>69.252484519985288</v>
      </c>
      <c r="V532">
        <f t="shared" si="91"/>
        <v>103.01318257170321</v>
      </c>
      <c r="W532">
        <f t="shared" si="91"/>
        <v>34.912694981815903</v>
      </c>
      <c r="X532">
        <f t="shared" si="91"/>
        <v>34.717507127439028</v>
      </c>
      <c r="Y532">
        <f t="shared" si="91"/>
        <v>49.690798448366756</v>
      </c>
      <c r="Z532">
        <f t="shared" si="91"/>
        <v>312.51910099014214</v>
      </c>
      <c r="AA532">
        <f t="shared" si="91"/>
        <v>261.62387190977262</v>
      </c>
      <c r="AB532">
        <f t="shared" si="91"/>
        <v>83.011035380144492</v>
      </c>
      <c r="AC532">
        <f t="shared" si="91"/>
        <v>59.944634432673958</v>
      </c>
      <c r="AD532">
        <f t="shared" si="91"/>
        <v>5.6554909613853512</v>
      </c>
      <c r="AE532">
        <f t="shared" si="91"/>
        <v>11.583685056962386</v>
      </c>
      <c r="AF532">
        <f t="shared" si="91"/>
        <v>131.3602558148834</v>
      </c>
      <c r="AG532">
        <f t="shared" si="91"/>
        <v>47.229270177906365</v>
      </c>
      <c r="AH532">
        <f t="shared" si="91"/>
        <v>82.985315160163537</v>
      </c>
      <c r="AI532">
        <f t="shared" si="91"/>
        <v>32.506420585977111</v>
      </c>
      <c r="AJ532">
        <f t="shared" si="91"/>
        <v>40.984030434135498</v>
      </c>
      <c r="AK532">
        <f t="shared" si="91"/>
        <v>34.636317190750013</v>
      </c>
      <c r="AL532">
        <f t="shared" si="91"/>
        <v>0</v>
      </c>
    </row>
    <row r="533" spans="1:38">
      <c r="A533" s="13" t="s">
        <v>33</v>
      </c>
      <c r="B533">
        <f t="shared" si="91"/>
        <v>0</v>
      </c>
      <c r="C533">
        <f t="shared" si="91"/>
        <v>0</v>
      </c>
      <c r="D533">
        <f t="shared" si="91"/>
        <v>0</v>
      </c>
      <c r="E533">
        <f t="shared" si="91"/>
        <v>0</v>
      </c>
      <c r="F533">
        <f t="shared" si="91"/>
        <v>0</v>
      </c>
      <c r="G533">
        <f t="shared" si="91"/>
        <v>0</v>
      </c>
      <c r="H533">
        <f t="shared" si="91"/>
        <v>0</v>
      </c>
      <c r="I533">
        <f t="shared" si="91"/>
        <v>0</v>
      </c>
      <c r="J533">
        <f t="shared" si="91"/>
        <v>0</v>
      </c>
      <c r="K533">
        <f t="shared" si="91"/>
        <v>0</v>
      </c>
      <c r="L533">
        <f t="shared" si="91"/>
        <v>0</v>
      </c>
      <c r="M533">
        <f t="shared" si="91"/>
        <v>0</v>
      </c>
      <c r="N533">
        <f t="shared" si="91"/>
        <v>0</v>
      </c>
      <c r="O533">
        <f t="shared" si="91"/>
        <v>0</v>
      </c>
      <c r="P533">
        <f t="shared" si="91"/>
        <v>0</v>
      </c>
      <c r="Q533">
        <f t="shared" si="91"/>
        <v>0</v>
      </c>
      <c r="R533">
        <f t="shared" si="91"/>
        <v>0</v>
      </c>
      <c r="S533">
        <f t="shared" si="91"/>
        <v>0</v>
      </c>
      <c r="T533">
        <f t="shared" si="91"/>
        <v>0</v>
      </c>
      <c r="U533">
        <f t="shared" si="91"/>
        <v>0</v>
      </c>
      <c r="V533">
        <f t="shared" si="91"/>
        <v>0</v>
      </c>
      <c r="W533">
        <f t="shared" si="91"/>
        <v>0</v>
      </c>
      <c r="X533">
        <f t="shared" si="91"/>
        <v>0</v>
      </c>
      <c r="Y533">
        <f t="shared" si="91"/>
        <v>0</v>
      </c>
      <c r="Z533">
        <f t="shared" si="91"/>
        <v>0</v>
      </c>
      <c r="AA533">
        <f t="shared" si="91"/>
        <v>0</v>
      </c>
      <c r="AB533">
        <f t="shared" si="91"/>
        <v>0</v>
      </c>
      <c r="AC533">
        <f t="shared" si="91"/>
        <v>0</v>
      </c>
      <c r="AD533">
        <f t="shared" si="91"/>
        <v>0</v>
      </c>
      <c r="AE533">
        <f t="shared" si="91"/>
        <v>0</v>
      </c>
      <c r="AF533">
        <f t="shared" si="91"/>
        <v>0</v>
      </c>
      <c r="AG533">
        <f t="shared" si="91"/>
        <v>0</v>
      </c>
      <c r="AH533">
        <f t="shared" si="91"/>
        <v>0</v>
      </c>
      <c r="AI533">
        <f t="shared" si="91"/>
        <v>0</v>
      </c>
      <c r="AJ533">
        <f t="shared" si="91"/>
        <v>0</v>
      </c>
      <c r="AK533">
        <f t="shared" si="91"/>
        <v>0</v>
      </c>
      <c r="AL533">
        <f t="shared" si="91"/>
        <v>0</v>
      </c>
    </row>
    <row r="534" spans="1:38">
      <c r="A534" s="13" t="s">
        <v>34</v>
      </c>
      <c r="B534">
        <f t="shared" si="91"/>
        <v>54.77211148838375</v>
      </c>
      <c r="C534">
        <f t="shared" si="91"/>
        <v>0.82430764742027429</v>
      </c>
      <c r="D534">
        <f t="shared" si="91"/>
        <v>431.98049296471373</v>
      </c>
      <c r="E534">
        <f t="shared" si="91"/>
        <v>11.839071351693784</v>
      </c>
      <c r="F534">
        <f t="shared" si="91"/>
        <v>13.212223189821719</v>
      </c>
      <c r="G534">
        <f t="shared" si="91"/>
        <v>36.482554338592934</v>
      </c>
      <c r="H534">
        <f t="shared" si="91"/>
        <v>14.830726189991584</v>
      </c>
      <c r="I534">
        <f t="shared" si="91"/>
        <v>11.457093025540924</v>
      </c>
      <c r="J534">
        <f t="shared" si="91"/>
        <v>10.380863016289457</v>
      </c>
      <c r="K534">
        <f t="shared" si="91"/>
        <v>28.429511507800573</v>
      </c>
      <c r="L534">
        <f t="shared" si="91"/>
        <v>5.9707305054456823</v>
      </c>
      <c r="M534">
        <f t="shared" si="91"/>
        <v>5.0464543053315767</v>
      </c>
      <c r="N534">
        <f t="shared" si="91"/>
        <v>15.752944134285144</v>
      </c>
      <c r="O534">
        <f t="shared" si="91"/>
        <v>82.519418524778956</v>
      </c>
      <c r="P534">
        <f t="shared" si="91"/>
        <v>109.70978393528901</v>
      </c>
      <c r="Q534">
        <f t="shared" si="91"/>
        <v>139.0537760966495</v>
      </c>
      <c r="R534">
        <f t="shared" si="91"/>
        <v>59.35849157741248</v>
      </c>
      <c r="S534">
        <f t="shared" si="91"/>
        <v>1511.9373086141304</v>
      </c>
      <c r="T534">
        <f t="shared" si="91"/>
        <v>1216.1397216553876</v>
      </c>
      <c r="U534">
        <f t="shared" si="91"/>
        <v>216.92895060345441</v>
      </c>
      <c r="V534">
        <f t="shared" si="91"/>
        <v>372.21232173348017</v>
      </c>
      <c r="W534">
        <f t="shared" si="91"/>
        <v>153.97635338866638</v>
      </c>
      <c r="X534">
        <f t="shared" si="91"/>
        <v>101.8956544781982</v>
      </c>
      <c r="Y534">
        <f t="shared" si="91"/>
        <v>270.58798135426184</v>
      </c>
      <c r="Z534">
        <f t="shared" si="91"/>
        <v>330.58062542179238</v>
      </c>
      <c r="AA534">
        <f t="shared" si="91"/>
        <v>465.19616012494879</v>
      </c>
      <c r="AB534">
        <f t="shared" si="91"/>
        <v>511.99896759984705</v>
      </c>
      <c r="AC534">
        <f t="shared" si="91"/>
        <v>314.90327335865391</v>
      </c>
      <c r="AD534">
        <f t="shared" si="91"/>
        <v>22.317807129419375</v>
      </c>
      <c r="AE534">
        <f t="shared" si="91"/>
        <v>52.066039288819255</v>
      </c>
      <c r="AF534">
        <f t="shared" si="91"/>
        <v>465.8065356897215</v>
      </c>
      <c r="AG534">
        <f t="shared" si="91"/>
        <v>190.20386302064173</v>
      </c>
      <c r="AH534">
        <f t="shared" si="91"/>
        <v>302.00504664688816</v>
      </c>
      <c r="AI534">
        <f t="shared" si="91"/>
        <v>148.23737615439046</v>
      </c>
      <c r="AJ534">
        <f t="shared" si="91"/>
        <v>166.21180294886688</v>
      </c>
      <c r="AK534">
        <f t="shared" si="91"/>
        <v>113.62563276459645</v>
      </c>
      <c r="AL534">
        <f t="shared" si="91"/>
        <v>0</v>
      </c>
    </row>
    <row r="535" spans="1:38">
      <c r="A535" s="13" t="s">
        <v>35</v>
      </c>
      <c r="B535">
        <f t="shared" si="91"/>
        <v>5.0291137371388281E-2</v>
      </c>
      <c r="C535">
        <f t="shared" si="91"/>
        <v>8.0937427927925876E-4</v>
      </c>
      <c r="D535">
        <f t="shared" si="91"/>
        <v>0.39374763332631924</v>
      </c>
      <c r="E535">
        <f t="shared" si="91"/>
        <v>1.2912486442102503E-2</v>
      </c>
      <c r="F535">
        <f t="shared" si="91"/>
        <v>1.1529877271199735E-2</v>
      </c>
      <c r="G535">
        <f t="shared" si="91"/>
        <v>3.0347077345769333E-2</v>
      </c>
      <c r="H535">
        <f t="shared" si="91"/>
        <v>1.3946206732493178E-2</v>
      </c>
      <c r="I535">
        <f t="shared" si="91"/>
        <v>1.154423042617256E-2</v>
      </c>
      <c r="J535">
        <f t="shared" si="91"/>
        <v>1.0158065465753442E-2</v>
      </c>
      <c r="K535">
        <f t="shared" si="91"/>
        <v>2.794325036658378E-2</v>
      </c>
      <c r="L535">
        <f t="shared" si="91"/>
        <v>5.5239359743999225E-3</v>
      </c>
      <c r="M535">
        <f t="shared" si="91"/>
        <v>5.3111489203769369E-3</v>
      </c>
      <c r="N535">
        <f t="shared" si="91"/>
        <v>1.4931631284605146E-2</v>
      </c>
      <c r="O535">
        <f t="shared" si="91"/>
        <v>9.6483736862965949E-2</v>
      </c>
      <c r="P535">
        <f t="shared" si="91"/>
        <v>0.18427472513073079</v>
      </c>
      <c r="Q535">
        <f t="shared" si="91"/>
        <v>9.6502670322110753E-2</v>
      </c>
      <c r="R535">
        <f t="shared" si="91"/>
        <v>8.5871677204765712E-2</v>
      </c>
      <c r="S535">
        <f t="shared" si="91"/>
        <v>1.3821090604576334</v>
      </c>
      <c r="T535">
        <f t="shared" si="91"/>
        <v>1.2106494490011137</v>
      </c>
      <c r="U535">
        <f t="shared" si="91"/>
        <v>0.23362663939508632</v>
      </c>
      <c r="V535">
        <f t="shared" si="91"/>
        <v>0.27880293055694705</v>
      </c>
      <c r="W535">
        <f t="shared" si="91"/>
        <v>0.1197373056336833</v>
      </c>
      <c r="X535">
        <f t="shared" si="91"/>
        <v>0.10093457212232812</v>
      </c>
      <c r="Y535">
        <f t="shared" si="91"/>
        <v>0.32889481078134974</v>
      </c>
      <c r="Z535">
        <f t="shared" si="91"/>
        <v>0.35892964990936715</v>
      </c>
      <c r="AA535">
        <f t="shared" si="91"/>
        <v>0.46435853252222464</v>
      </c>
      <c r="AB535">
        <f t="shared" si="91"/>
        <v>0.26773986673428546</v>
      </c>
      <c r="AC535">
        <f t="shared" si="91"/>
        <v>11.870144383862009</v>
      </c>
      <c r="AD535">
        <f t="shared" si="91"/>
        <v>3.7045225531029922E-2</v>
      </c>
      <c r="AE535">
        <f t="shared" si="91"/>
        <v>8.6408674406236105E-2</v>
      </c>
      <c r="AF535">
        <f t="shared" si="91"/>
        <v>0.63154546005800094</v>
      </c>
      <c r="AG535">
        <f t="shared" si="91"/>
        <v>0.24541317812024502</v>
      </c>
      <c r="AH535">
        <f t="shared" si="91"/>
        <v>0.34294375832175283</v>
      </c>
      <c r="AI535">
        <f t="shared" si="91"/>
        <v>0.19316789481062591</v>
      </c>
      <c r="AJ535">
        <f t="shared" si="91"/>
        <v>0.19106280393739514</v>
      </c>
      <c r="AK535">
        <f t="shared" si="91"/>
        <v>0.14733258874087926</v>
      </c>
      <c r="AL535">
        <f t="shared" si="91"/>
        <v>0</v>
      </c>
    </row>
    <row r="536" spans="1:38">
      <c r="A536" s="13" t="s">
        <v>36</v>
      </c>
      <c r="B536">
        <f t="shared" si="91"/>
        <v>25.433565344754587</v>
      </c>
      <c r="C536">
        <f t="shared" si="91"/>
        <v>0.21069072952273343</v>
      </c>
      <c r="D536">
        <f t="shared" si="91"/>
        <v>182.34497840202104</v>
      </c>
      <c r="E536">
        <f t="shared" si="91"/>
        <v>5.0863151712201322</v>
      </c>
      <c r="F536">
        <f t="shared" si="91"/>
        <v>3.869830233324393</v>
      </c>
      <c r="G536">
        <f t="shared" si="91"/>
        <v>8.6811950108989251</v>
      </c>
      <c r="H536">
        <f t="shared" si="91"/>
        <v>6.6778261811265489</v>
      </c>
      <c r="I536">
        <f t="shared" si="91"/>
        <v>4.4541952429564944</v>
      </c>
      <c r="J536">
        <f t="shared" si="91"/>
        <v>2.9572258108285836</v>
      </c>
      <c r="K536">
        <f t="shared" si="91"/>
        <v>6.3944983610623245</v>
      </c>
      <c r="L536">
        <f t="shared" si="91"/>
        <v>1.4745527401833038</v>
      </c>
      <c r="M536">
        <f t="shared" si="91"/>
        <v>1.355258224279843</v>
      </c>
      <c r="N536">
        <f t="shared" si="91"/>
        <v>3.8204635755731329</v>
      </c>
      <c r="O536">
        <f t="shared" si="91"/>
        <v>27.432032009521443</v>
      </c>
      <c r="P536">
        <f t="shared" si="91"/>
        <v>34.142911073686683</v>
      </c>
      <c r="Q536">
        <f t="shared" si="91"/>
        <v>30.107409000581328</v>
      </c>
      <c r="R536">
        <f t="shared" si="91"/>
        <v>13.72594984682876</v>
      </c>
      <c r="S536">
        <f t="shared" si="91"/>
        <v>258.99542314783645</v>
      </c>
      <c r="T536">
        <f t="shared" si="91"/>
        <v>291.50366177795638</v>
      </c>
      <c r="U536">
        <f t="shared" si="91"/>
        <v>46.672999365915842</v>
      </c>
      <c r="V536">
        <f t="shared" si="91"/>
        <v>168.40875279994512</v>
      </c>
      <c r="W536">
        <f t="shared" si="91"/>
        <v>40.848952750070886</v>
      </c>
      <c r="X536">
        <f t="shared" si="91"/>
        <v>37.085014401929371</v>
      </c>
      <c r="Y536">
        <f t="shared" si="91"/>
        <v>58.702519893237742</v>
      </c>
      <c r="Z536">
        <f t="shared" si="91"/>
        <v>119.75305896483555</v>
      </c>
      <c r="AA536">
        <f t="shared" si="91"/>
        <v>99.679020040437223</v>
      </c>
      <c r="AB536">
        <f t="shared" si="91"/>
        <v>47.523598547802507</v>
      </c>
      <c r="AC536">
        <f t="shared" si="91"/>
        <v>56.779970079941329</v>
      </c>
      <c r="AD536">
        <f t="shared" si="91"/>
        <v>7.9441346998687887</v>
      </c>
      <c r="AE536">
        <f t="shared" si="91"/>
        <v>10.170818215237029</v>
      </c>
      <c r="AF536">
        <f t="shared" si="91"/>
        <v>119.33588321537714</v>
      </c>
      <c r="AG536">
        <f t="shared" si="91"/>
        <v>59.267631881523563</v>
      </c>
      <c r="AH536">
        <f t="shared" si="91"/>
        <v>100.83907374334899</v>
      </c>
      <c r="AI536">
        <f t="shared" ref="AI536:AL536" si="92">AI224-AI422-AI460</f>
        <v>40.037825004534312</v>
      </c>
      <c r="AJ536">
        <f t="shared" si="92"/>
        <v>55.403837590563974</v>
      </c>
      <c r="AK536">
        <f t="shared" si="92"/>
        <v>27.288444883319176</v>
      </c>
      <c r="AL536">
        <f t="shared" si="92"/>
        <v>0</v>
      </c>
    </row>
    <row r="537" spans="1:38">
      <c r="A537" s="13" t="s">
        <v>37</v>
      </c>
      <c r="B537">
        <f t="shared" ref="B537:AL543" si="93">B225-B423-B461</f>
        <v>81.634318645773888</v>
      </c>
      <c r="C537">
        <f t="shared" si="93"/>
        <v>1.2018786976240647</v>
      </c>
      <c r="D537">
        <f t="shared" si="93"/>
        <v>643.97346468085243</v>
      </c>
      <c r="E537">
        <f t="shared" si="93"/>
        <v>19.396126751715311</v>
      </c>
      <c r="F537">
        <f t="shared" si="93"/>
        <v>19.003896056043548</v>
      </c>
      <c r="G537">
        <f t="shared" si="93"/>
        <v>52.603579367070417</v>
      </c>
      <c r="H537">
        <f t="shared" si="93"/>
        <v>23.805112887649532</v>
      </c>
      <c r="I537">
        <f t="shared" si="93"/>
        <v>16.876485252982999</v>
      </c>
      <c r="J537">
        <f t="shared" si="93"/>
        <v>14.840368305770566</v>
      </c>
      <c r="K537">
        <f t="shared" si="93"/>
        <v>43.558423936231819</v>
      </c>
      <c r="L537">
        <f t="shared" si="93"/>
        <v>8.4183656855599853</v>
      </c>
      <c r="M537">
        <f t="shared" si="93"/>
        <v>7.8465331368496321</v>
      </c>
      <c r="N537">
        <f t="shared" si="93"/>
        <v>22.779172579247756</v>
      </c>
      <c r="O537">
        <f t="shared" si="93"/>
        <v>120.30190186722166</v>
      </c>
      <c r="P537">
        <f t="shared" si="93"/>
        <v>161.00011130944472</v>
      </c>
      <c r="Q537">
        <f t="shared" si="93"/>
        <v>238.32728749167987</v>
      </c>
      <c r="R537">
        <f t="shared" si="93"/>
        <v>103.67948371819156</v>
      </c>
      <c r="S537">
        <f t="shared" si="93"/>
        <v>1861.2325807275731</v>
      </c>
      <c r="T537">
        <f t="shared" si="93"/>
        <v>1736.9957761579428</v>
      </c>
      <c r="U537">
        <f t="shared" si="93"/>
        <v>355.68206450303722</v>
      </c>
      <c r="V537">
        <f t="shared" si="93"/>
        <v>531.0407153995917</v>
      </c>
      <c r="W537">
        <f t="shared" si="93"/>
        <v>207.66632537187456</v>
      </c>
      <c r="X537">
        <f t="shared" si="93"/>
        <v>171.80025392736908</v>
      </c>
      <c r="Y537">
        <f t="shared" si="93"/>
        <v>339.70735928224013</v>
      </c>
      <c r="Z537">
        <f t="shared" si="93"/>
        <v>679.14772042601851</v>
      </c>
      <c r="AA537">
        <f t="shared" si="93"/>
        <v>709.70976119814395</v>
      </c>
      <c r="AB537">
        <f t="shared" si="93"/>
        <v>440.63368167675173</v>
      </c>
      <c r="AC537">
        <f t="shared" si="93"/>
        <v>414.96405157609115</v>
      </c>
      <c r="AD537">
        <f t="shared" si="93"/>
        <v>36.258756051672457</v>
      </c>
      <c r="AE537">
        <f t="shared" si="93"/>
        <v>73.330560281760228</v>
      </c>
      <c r="AF537">
        <f t="shared" si="93"/>
        <v>732.78256385328393</v>
      </c>
      <c r="AG537">
        <f t="shared" si="93"/>
        <v>303.19059018011967</v>
      </c>
      <c r="AH537">
        <f t="shared" si="93"/>
        <v>474.88309213251722</v>
      </c>
      <c r="AI537">
        <f t="shared" si="93"/>
        <v>215.03625981339678</v>
      </c>
      <c r="AJ537">
        <f t="shared" si="93"/>
        <v>256.21245244057133</v>
      </c>
      <c r="AK537">
        <f t="shared" si="93"/>
        <v>180.39946876325141</v>
      </c>
      <c r="AL537">
        <f t="shared" si="93"/>
        <v>0</v>
      </c>
    </row>
    <row r="538" spans="1:38">
      <c r="A538" s="13" t="s">
        <v>38</v>
      </c>
      <c r="B538">
        <f t="shared" si="93"/>
        <v>0</v>
      </c>
      <c r="C538">
        <f t="shared" si="93"/>
        <v>0</v>
      </c>
      <c r="D538">
        <f t="shared" si="93"/>
        <v>0</v>
      </c>
      <c r="E538">
        <f t="shared" si="93"/>
        <v>0</v>
      </c>
      <c r="F538">
        <f t="shared" si="93"/>
        <v>0</v>
      </c>
      <c r="G538">
        <f t="shared" si="93"/>
        <v>0</v>
      </c>
      <c r="H538">
        <f t="shared" si="93"/>
        <v>0</v>
      </c>
      <c r="I538">
        <f t="shared" si="93"/>
        <v>0</v>
      </c>
      <c r="J538">
        <f t="shared" si="93"/>
        <v>0</v>
      </c>
      <c r="K538">
        <f t="shared" si="93"/>
        <v>0</v>
      </c>
      <c r="L538">
        <f t="shared" si="93"/>
        <v>0</v>
      </c>
      <c r="M538">
        <f t="shared" si="93"/>
        <v>0</v>
      </c>
      <c r="N538">
        <f t="shared" si="93"/>
        <v>0</v>
      </c>
      <c r="O538">
        <f t="shared" si="93"/>
        <v>0</v>
      </c>
      <c r="P538">
        <f t="shared" si="93"/>
        <v>0</v>
      </c>
      <c r="Q538">
        <f t="shared" si="93"/>
        <v>0</v>
      </c>
      <c r="R538">
        <f t="shared" si="93"/>
        <v>0</v>
      </c>
      <c r="S538">
        <f t="shared" si="93"/>
        <v>0</v>
      </c>
      <c r="T538">
        <f t="shared" si="93"/>
        <v>0</v>
      </c>
      <c r="U538">
        <f t="shared" si="93"/>
        <v>0</v>
      </c>
      <c r="V538">
        <f t="shared" si="93"/>
        <v>0</v>
      </c>
      <c r="W538">
        <f t="shared" si="93"/>
        <v>0</v>
      </c>
      <c r="X538">
        <f t="shared" si="93"/>
        <v>0</v>
      </c>
      <c r="Y538">
        <f t="shared" si="93"/>
        <v>0</v>
      </c>
      <c r="Z538">
        <f t="shared" si="93"/>
        <v>0</v>
      </c>
      <c r="AA538">
        <f t="shared" si="93"/>
        <v>0</v>
      </c>
      <c r="AB538">
        <f t="shared" si="93"/>
        <v>0</v>
      </c>
      <c r="AC538">
        <f t="shared" si="93"/>
        <v>0</v>
      </c>
      <c r="AD538">
        <f t="shared" si="93"/>
        <v>0</v>
      </c>
      <c r="AE538">
        <f t="shared" si="93"/>
        <v>0</v>
      </c>
      <c r="AF538">
        <f t="shared" si="93"/>
        <v>0</v>
      </c>
      <c r="AG538">
        <f t="shared" si="93"/>
        <v>0</v>
      </c>
      <c r="AH538">
        <f t="shared" si="93"/>
        <v>0</v>
      </c>
      <c r="AI538">
        <f t="shared" si="93"/>
        <v>0</v>
      </c>
      <c r="AJ538">
        <f t="shared" si="93"/>
        <v>0</v>
      </c>
      <c r="AK538">
        <f t="shared" si="93"/>
        <v>0</v>
      </c>
      <c r="AL538">
        <f t="shared" si="93"/>
        <v>0</v>
      </c>
    </row>
    <row r="539" spans="1:38">
      <c r="A539" s="13" t="s">
        <v>39</v>
      </c>
      <c r="B539">
        <f t="shared" si="93"/>
        <v>0</v>
      </c>
      <c r="C539">
        <f t="shared" si="93"/>
        <v>0</v>
      </c>
      <c r="D539">
        <f t="shared" si="93"/>
        <v>0</v>
      </c>
      <c r="E539">
        <f t="shared" si="93"/>
        <v>0</v>
      </c>
      <c r="F539">
        <f t="shared" si="93"/>
        <v>0</v>
      </c>
      <c r="G539">
        <f t="shared" si="93"/>
        <v>0</v>
      </c>
      <c r="H539">
        <f t="shared" si="93"/>
        <v>0</v>
      </c>
      <c r="I539">
        <f t="shared" si="93"/>
        <v>0</v>
      </c>
      <c r="J539">
        <f t="shared" si="93"/>
        <v>0</v>
      </c>
      <c r="K539">
        <f t="shared" si="93"/>
        <v>0</v>
      </c>
      <c r="L539">
        <f t="shared" si="93"/>
        <v>0</v>
      </c>
      <c r="M539">
        <f t="shared" si="93"/>
        <v>0</v>
      </c>
      <c r="N539">
        <f t="shared" si="93"/>
        <v>0</v>
      </c>
      <c r="O539">
        <f t="shared" si="93"/>
        <v>0</v>
      </c>
      <c r="P539">
        <f t="shared" si="93"/>
        <v>0</v>
      </c>
      <c r="Q539">
        <f t="shared" si="93"/>
        <v>0</v>
      </c>
      <c r="R539">
        <f t="shared" si="93"/>
        <v>0</v>
      </c>
      <c r="S539">
        <f t="shared" si="93"/>
        <v>0</v>
      </c>
      <c r="T539">
        <f t="shared" si="93"/>
        <v>0</v>
      </c>
      <c r="U539">
        <f t="shared" si="93"/>
        <v>0</v>
      </c>
      <c r="V539">
        <f t="shared" si="93"/>
        <v>0</v>
      </c>
      <c r="W539">
        <f t="shared" si="93"/>
        <v>0</v>
      </c>
      <c r="X539">
        <f t="shared" si="93"/>
        <v>0</v>
      </c>
      <c r="Y539">
        <f t="shared" si="93"/>
        <v>0</v>
      </c>
      <c r="Z539">
        <f t="shared" si="93"/>
        <v>0</v>
      </c>
      <c r="AA539">
        <f t="shared" si="93"/>
        <v>0</v>
      </c>
      <c r="AB539">
        <f t="shared" si="93"/>
        <v>0</v>
      </c>
      <c r="AC539">
        <f t="shared" si="93"/>
        <v>0</v>
      </c>
      <c r="AD539">
        <f t="shared" si="93"/>
        <v>0</v>
      </c>
      <c r="AE539">
        <f t="shared" si="93"/>
        <v>0</v>
      </c>
      <c r="AF539">
        <f t="shared" si="93"/>
        <v>0</v>
      </c>
      <c r="AG539">
        <f t="shared" si="93"/>
        <v>0</v>
      </c>
      <c r="AH539">
        <f t="shared" si="93"/>
        <v>0</v>
      </c>
      <c r="AI539">
        <f t="shared" si="93"/>
        <v>0</v>
      </c>
      <c r="AJ539">
        <f t="shared" si="93"/>
        <v>0</v>
      </c>
      <c r="AK539">
        <f t="shared" si="93"/>
        <v>0</v>
      </c>
      <c r="AL539">
        <f t="shared" si="93"/>
        <v>0</v>
      </c>
    </row>
    <row r="540" spans="1:38">
      <c r="A540" s="13" t="s">
        <v>40</v>
      </c>
      <c r="B540">
        <f t="shared" si="93"/>
        <v>6.0904670191259148E-2</v>
      </c>
      <c r="C540">
        <f t="shared" si="93"/>
        <v>8.9056827959822977E-4</v>
      </c>
      <c r="D540">
        <f t="shared" si="93"/>
        <v>0.47357444385656672</v>
      </c>
      <c r="E540">
        <f t="shared" si="93"/>
        <v>1.5189968258188002E-2</v>
      </c>
      <c r="F540">
        <f t="shared" si="93"/>
        <v>1.363476973488191E-2</v>
      </c>
      <c r="G540">
        <f t="shared" si="93"/>
        <v>4.2868094197990363E-2</v>
      </c>
      <c r="H540">
        <f t="shared" si="93"/>
        <v>1.8950861743554193E-2</v>
      </c>
      <c r="I540">
        <f t="shared" si="93"/>
        <v>1.1552134121851567E-2</v>
      </c>
      <c r="J540">
        <f t="shared" si="93"/>
        <v>1.0539745734279207E-2</v>
      </c>
      <c r="K540">
        <f t="shared" si="93"/>
        <v>3.2631776758673001E-2</v>
      </c>
      <c r="L540">
        <f t="shared" si="93"/>
        <v>6.0044364692723009E-3</v>
      </c>
      <c r="M540">
        <f t="shared" si="93"/>
        <v>5.7117162913959451E-3</v>
      </c>
      <c r="N540">
        <f t="shared" si="93"/>
        <v>1.664849074036652E-2</v>
      </c>
      <c r="O540">
        <f t="shared" si="93"/>
        <v>8.8394662705154767E-2</v>
      </c>
      <c r="P540">
        <f t="shared" si="93"/>
        <v>0.11936627908940095</v>
      </c>
      <c r="Q540">
        <f t="shared" si="93"/>
        <v>0.18796744459934364</v>
      </c>
      <c r="R540">
        <f t="shared" si="93"/>
        <v>7.8767663322874104E-2</v>
      </c>
      <c r="S540">
        <f t="shared" si="93"/>
        <v>1.4176267924448396</v>
      </c>
      <c r="T540">
        <f t="shared" si="93"/>
        <v>1.3118292701735876</v>
      </c>
      <c r="U540">
        <f t="shared" si="93"/>
        <v>0.29038181468054364</v>
      </c>
      <c r="V540">
        <f t="shared" si="93"/>
        <v>0.46650708343642056</v>
      </c>
      <c r="W540">
        <f t="shared" si="93"/>
        <v>0.15580981644518394</v>
      </c>
      <c r="X540">
        <f t="shared" si="93"/>
        <v>0.1340704113715869</v>
      </c>
      <c r="Y540">
        <f t="shared" si="93"/>
        <v>0.26898800270469453</v>
      </c>
      <c r="Z540">
        <f t="shared" si="93"/>
        <v>0.6510678494308636</v>
      </c>
      <c r="AA540">
        <f t="shared" si="93"/>
        <v>0.59995907580368801</v>
      </c>
      <c r="AB540">
        <f t="shared" si="93"/>
        <v>0.256333037368706</v>
      </c>
      <c r="AC540">
        <f t="shared" si="93"/>
        <v>0.31418788054063507</v>
      </c>
      <c r="AD540">
        <f t="shared" si="93"/>
        <v>2.7607603459192873E-2</v>
      </c>
      <c r="AE540">
        <f t="shared" si="93"/>
        <v>5.668428808327608E-2</v>
      </c>
      <c r="AF540">
        <f t="shared" si="93"/>
        <v>0.62951419465638114</v>
      </c>
      <c r="AG540">
        <f t="shared" si="93"/>
        <v>0.23297014693319304</v>
      </c>
      <c r="AH540">
        <f t="shared" si="93"/>
        <v>2.04716986375864</v>
      </c>
      <c r="AI540">
        <f t="shared" si="93"/>
        <v>0.27369958716630688</v>
      </c>
      <c r="AJ540">
        <f t="shared" si="93"/>
        <v>0.20755655109178273</v>
      </c>
      <c r="AK540">
        <f t="shared" si="93"/>
        <v>0.12964938467874129</v>
      </c>
      <c r="AL540">
        <f t="shared" si="93"/>
        <v>0</v>
      </c>
    </row>
    <row r="541" spans="1:38">
      <c r="A541" s="13" t="s">
        <v>41</v>
      </c>
      <c r="B541">
        <f t="shared" si="93"/>
        <v>0</v>
      </c>
      <c r="C541">
        <f t="shared" si="93"/>
        <v>0</v>
      </c>
      <c r="D541">
        <f t="shared" si="93"/>
        <v>0</v>
      </c>
      <c r="E541">
        <f t="shared" si="93"/>
        <v>0</v>
      </c>
      <c r="F541">
        <f t="shared" si="93"/>
        <v>0</v>
      </c>
      <c r="G541">
        <f t="shared" si="93"/>
        <v>0</v>
      </c>
      <c r="H541">
        <f t="shared" si="93"/>
        <v>0</v>
      </c>
      <c r="I541">
        <f t="shared" si="93"/>
        <v>0</v>
      </c>
      <c r="J541">
        <f t="shared" si="93"/>
        <v>0</v>
      </c>
      <c r="K541">
        <f t="shared" si="93"/>
        <v>0</v>
      </c>
      <c r="L541">
        <f t="shared" si="93"/>
        <v>0</v>
      </c>
      <c r="M541">
        <f t="shared" si="93"/>
        <v>0</v>
      </c>
      <c r="N541">
        <f t="shared" si="93"/>
        <v>0</v>
      </c>
      <c r="O541">
        <f t="shared" si="93"/>
        <v>0</v>
      </c>
      <c r="P541">
        <f t="shared" si="93"/>
        <v>0</v>
      </c>
      <c r="Q541">
        <f t="shared" si="93"/>
        <v>0</v>
      </c>
      <c r="R541">
        <f t="shared" si="93"/>
        <v>0</v>
      </c>
      <c r="S541">
        <f t="shared" si="93"/>
        <v>0</v>
      </c>
      <c r="T541">
        <f t="shared" si="93"/>
        <v>0</v>
      </c>
      <c r="U541">
        <f t="shared" si="93"/>
        <v>0</v>
      </c>
      <c r="V541">
        <f t="shared" si="93"/>
        <v>0</v>
      </c>
      <c r="W541">
        <f t="shared" si="93"/>
        <v>0</v>
      </c>
      <c r="X541">
        <f t="shared" si="93"/>
        <v>0</v>
      </c>
      <c r="Y541">
        <f t="shared" si="93"/>
        <v>0</v>
      </c>
      <c r="Z541">
        <f t="shared" si="93"/>
        <v>0</v>
      </c>
      <c r="AA541">
        <f t="shared" si="93"/>
        <v>0</v>
      </c>
      <c r="AB541">
        <f t="shared" si="93"/>
        <v>0</v>
      </c>
      <c r="AC541">
        <f t="shared" si="93"/>
        <v>0</v>
      </c>
      <c r="AD541">
        <f t="shared" si="93"/>
        <v>0</v>
      </c>
      <c r="AE541">
        <f t="shared" si="93"/>
        <v>0</v>
      </c>
      <c r="AF541">
        <f t="shared" si="93"/>
        <v>0</v>
      </c>
      <c r="AG541">
        <f t="shared" si="93"/>
        <v>0</v>
      </c>
      <c r="AH541">
        <f t="shared" si="93"/>
        <v>0</v>
      </c>
      <c r="AI541">
        <f t="shared" si="93"/>
        <v>0</v>
      </c>
      <c r="AJ541">
        <f t="shared" si="93"/>
        <v>0</v>
      </c>
      <c r="AK541">
        <f t="shared" si="93"/>
        <v>0</v>
      </c>
      <c r="AL541">
        <f t="shared" si="93"/>
        <v>0</v>
      </c>
    </row>
    <row r="542" spans="1:38">
      <c r="A542" s="13" t="s">
        <v>42</v>
      </c>
      <c r="B542">
        <f t="shared" si="93"/>
        <v>0.24237838256788591</v>
      </c>
      <c r="C542">
        <f t="shared" si="93"/>
        <v>3.8404787813715075E-3</v>
      </c>
      <c r="D542">
        <f t="shared" si="93"/>
        <v>2.3900873472106476</v>
      </c>
      <c r="E542">
        <f t="shared" si="93"/>
        <v>7.5750036887021116E-2</v>
      </c>
      <c r="F542">
        <f t="shared" si="93"/>
        <v>7.2512344908142901E-2</v>
      </c>
      <c r="G542">
        <f t="shared" si="93"/>
        <v>0.2347897487135224</v>
      </c>
      <c r="H542">
        <f t="shared" si="93"/>
        <v>0.10146345043353171</v>
      </c>
      <c r="I542">
        <f t="shared" si="93"/>
        <v>8.8044969427517272E-2</v>
      </c>
      <c r="J542">
        <f t="shared" si="93"/>
        <v>5.8789666159424936E-2</v>
      </c>
      <c r="K542">
        <f t="shared" si="93"/>
        <v>0.17255071623483123</v>
      </c>
      <c r="L542">
        <f t="shared" si="93"/>
        <v>3.3672004508184049E-2</v>
      </c>
      <c r="M542">
        <f t="shared" si="93"/>
        <v>3.107704958276037E-2</v>
      </c>
      <c r="N542">
        <f t="shared" si="93"/>
        <v>8.9414663392210464E-2</v>
      </c>
      <c r="O542">
        <f t="shared" si="93"/>
        <v>0.48901264744837575</v>
      </c>
      <c r="P542">
        <f t="shared" si="93"/>
        <v>0.65785239019237396</v>
      </c>
      <c r="Q542">
        <f t="shared" si="93"/>
        <v>0.81648626251974499</v>
      </c>
      <c r="R542">
        <f t="shared" si="93"/>
        <v>0.48290436250794294</v>
      </c>
      <c r="S542">
        <f t="shared" si="93"/>
        <v>5.9178004469749785</v>
      </c>
      <c r="T542">
        <f t="shared" si="93"/>
        <v>10.086212172732038</v>
      </c>
      <c r="U542">
        <f t="shared" si="93"/>
        <v>1.47791766798232</v>
      </c>
      <c r="V542">
        <f t="shared" si="93"/>
        <v>3.4973735927778895</v>
      </c>
      <c r="W542">
        <f t="shared" si="93"/>
        <v>1.0337257997060587</v>
      </c>
      <c r="X542">
        <f t="shared" si="93"/>
        <v>0.67185896101578835</v>
      </c>
      <c r="Y542">
        <f t="shared" si="93"/>
        <v>1.972969258615513</v>
      </c>
      <c r="Z542">
        <f t="shared" si="93"/>
        <v>1.7534058936872703</v>
      </c>
      <c r="AA542">
        <f t="shared" si="93"/>
        <v>2.6348954192895233</v>
      </c>
      <c r="AB542">
        <f t="shared" si="93"/>
        <v>1.8491227751534722</v>
      </c>
      <c r="AC542">
        <f t="shared" si="93"/>
        <v>1.9495753942668588</v>
      </c>
      <c r="AD542">
        <f t="shared" si="93"/>
        <v>0.25017602537651346</v>
      </c>
      <c r="AE542">
        <f t="shared" si="93"/>
        <v>0.43837259723704874</v>
      </c>
      <c r="AF542">
        <f t="shared" si="93"/>
        <v>4.0642349575990186</v>
      </c>
      <c r="AG542">
        <f t="shared" si="93"/>
        <v>1.8647931038188101</v>
      </c>
      <c r="AH542">
        <f t="shared" si="93"/>
        <v>2.1506895680628344</v>
      </c>
      <c r="AI542">
        <f t="shared" si="93"/>
        <v>1.4087506203527871</v>
      </c>
      <c r="AJ542">
        <f t="shared" si="93"/>
        <v>8.5516881534316784</v>
      </c>
      <c r="AK542">
        <f t="shared" si="93"/>
        <v>1.5950860500766355</v>
      </c>
      <c r="AL542">
        <f t="shared" si="93"/>
        <v>0</v>
      </c>
    </row>
    <row r="543" spans="1:38">
      <c r="A543" s="13" t="s">
        <v>43</v>
      </c>
      <c r="B543">
        <f t="shared" si="93"/>
        <v>1.4760158780412262</v>
      </c>
      <c r="C543">
        <f t="shared" si="93"/>
        <v>1.9002881035429325E-2</v>
      </c>
      <c r="D543">
        <f t="shared" si="93"/>
        <v>11.786165938907741</v>
      </c>
      <c r="E543">
        <f t="shared" si="93"/>
        <v>0.32468958652172264</v>
      </c>
      <c r="F543">
        <f t="shared" si="93"/>
        <v>0.32277710787903108</v>
      </c>
      <c r="G543">
        <f t="shared" si="93"/>
        <v>1.083148072021392</v>
      </c>
      <c r="H543">
        <f t="shared" si="93"/>
        <v>0.47831571499309333</v>
      </c>
      <c r="I543">
        <f t="shared" si="93"/>
        <v>0.28242735452203122</v>
      </c>
      <c r="J543">
        <f t="shared" si="93"/>
        <v>0.26508161011149822</v>
      </c>
      <c r="K543">
        <f t="shared" si="93"/>
        <v>0.71982935146042792</v>
      </c>
      <c r="L543">
        <f t="shared" si="93"/>
        <v>0.14194601728577866</v>
      </c>
      <c r="M543">
        <f t="shared" si="93"/>
        <v>0.13730669752624464</v>
      </c>
      <c r="N543">
        <f t="shared" si="93"/>
        <v>0.40509364083761651</v>
      </c>
      <c r="O543">
        <f t="shared" si="93"/>
        <v>2.3061170673638509</v>
      </c>
      <c r="P543">
        <f t="shared" si="93"/>
        <v>3.1104286864870336</v>
      </c>
      <c r="Q543">
        <f t="shared" si="93"/>
        <v>8.0842610272782789</v>
      </c>
      <c r="R543">
        <f t="shared" si="93"/>
        <v>1.4913161365737977</v>
      </c>
      <c r="S543">
        <f t="shared" si="93"/>
        <v>33.777708388738596</v>
      </c>
      <c r="T543">
        <f t="shared" si="93"/>
        <v>28.097583073027703</v>
      </c>
      <c r="U543">
        <f t="shared" si="93"/>
        <v>6.3972503904032134</v>
      </c>
      <c r="V543">
        <f t="shared" si="93"/>
        <v>9.6050177275834709</v>
      </c>
      <c r="W543">
        <f t="shared" si="93"/>
        <v>3.919334940372353</v>
      </c>
      <c r="X543">
        <f t="shared" si="93"/>
        <v>2.9302657709661672</v>
      </c>
      <c r="Y543">
        <f t="shared" si="93"/>
        <v>5.6168980694698343</v>
      </c>
      <c r="Z543">
        <f t="shared" si="93"/>
        <v>6.6782933881879591</v>
      </c>
      <c r="AA543">
        <f t="shared" si="93"/>
        <v>8.0028161682345971</v>
      </c>
      <c r="AB543">
        <f t="shared" si="93"/>
        <v>5.3464269992918698</v>
      </c>
      <c r="AC543">
        <f t="shared" si="93"/>
        <v>5.999099550388987</v>
      </c>
      <c r="AD543">
        <f t="shared" si="93"/>
        <v>0.6488832158636666</v>
      </c>
      <c r="AE543">
        <f t="shared" si="93"/>
        <v>1.1672350643488771</v>
      </c>
      <c r="AF543">
        <f t="shared" si="93"/>
        <v>11.675299592708386</v>
      </c>
      <c r="AG543">
        <f t="shared" si="93"/>
        <v>5.05307112794452</v>
      </c>
      <c r="AH543">
        <f t="shared" si="93"/>
        <v>6.9639233262109519</v>
      </c>
      <c r="AI543">
        <f t="shared" ref="AI543:AL543" si="94">AI231-AI429-AI467</f>
        <v>3.4864890205753252</v>
      </c>
      <c r="AJ543">
        <f t="shared" si="94"/>
        <v>4.4157510119388741</v>
      </c>
      <c r="AK543">
        <f t="shared" si="94"/>
        <v>5.7729090617286731</v>
      </c>
      <c r="AL543">
        <f t="shared" si="94"/>
        <v>0</v>
      </c>
    </row>
    <row r="544" spans="1:38">
      <c r="A544" s="13" t="s">
        <v>44</v>
      </c>
      <c r="B544">
        <f t="shared" ref="B544:AL544" si="95">B232-B430-B468</f>
        <v>0</v>
      </c>
      <c r="C544">
        <f t="shared" si="95"/>
        <v>0</v>
      </c>
      <c r="D544">
        <f t="shared" si="95"/>
        <v>0</v>
      </c>
      <c r="E544">
        <f t="shared" si="95"/>
        <v>0</v>
      </c>
      <c r="F544">
        <f t="shared" si="95"/>
        <v>0</v>
      </c>
      <c r="G544">
        <f t="shared" si="95"/>
        <v>0</v>
      </c>
      <c r="H544">
        <f t="shared" si="95"/>
        <v>0</v>
      </c>
      <c r="I544">
        <f t="shared" si="95"/>
        <v>0</v>
      </c>
      <c r="J544">
        <f t="shared" si="95"/>
        <v>0</v>
      </c>
      <c r="K544">
        <f t="shared" si="95"/>
        <v>0</v>
      </c>
      <c r="L544">
        <f t="shared" si="95"/>
        <v>0</v>
      </c>
      <c r="M544">
        <f t="shared" si="95"/>
        <v>0</v>
      </c>
      <c r="N544">
        <f t="shared" si="95"/>
        <v>0</v>
      </c>
      <c r="O544">
        <f t="shared" si="95"/>
        <v>0</v>
      </c>
      <c r="P544">
        <f t="shared" si="95"/>
        <v>0</v>
      </c>
      <c r="Q544">
        <f t="shared" si="95"/>
        <v>0</v>
      </c>
      <c r="R544">
        <f t="shared" si="95"/>
        <v>0</v>
      </c>
      <c r="S544">
        <f t="shared" si="95"/>
        <v>0</v>
      </c>
      <c r="T544">
        <f t="shared" si="95"/>
        <v>0</v>
      </c>
      <c r="U544">
        <f t="shared" si="95"/>
        <v>0</v>
      </c>
      <c r="V544">
        <f t="shared" si="95"/>
        <v>0</v>
      </c>
      <c r="W544">
        <f t="shared" si="95"/>
        <v>0</v>
      </c>
      <c r="X544">
        <f t="shared" si="95"/>
        <v>0</v>
      </c>
      <c r="Y544">
        <f t="shared" si="95"/>
        <v>0</v>
      </c>
      <c r="Z544">
        <f t="shared" si="95"/>
        <v>0</v>
      </c>
      <c r="AA544">
        <f t="shared" si="95"/>
        <v>0</v>
      </c>
      <c r="AB544">
        <f t="shared" si="95"/>
        <v>0</v>
      </c>
      <c r="AC544">
        <f t="shared" si="95"/>
        <v>0</v>
      </c>
      <c r="AD544">
        <f t="shared" si="95"/>
        <v>0</v>
      </c>
      <c r="AE544">
        <f t="shared" si="95"/>
        <v>0</v>
      </c>
      <c r="AF544">
        <f t="shared" si="95"/>
        <v>0</v>
      </c>
      <c r="AG544">
        <f t="shared" si="95"/>
        <v>0</v>
      </c>
      <c r="AH544">
        <f t="shared" si="95"/>
        <v>0</v>
      </c>
      <c r="AI544">
        <f t="shared" si="95"/>
        <v>0</v>
      </c>
      <c r="AJ544">
        <f t="shared" si="95"/>
        <v>0</v>
      </c>
      <c r="AK544">
        <f t="shared" si="95"/>
        <v>0</v>
      </c>
      <c r="AL544">
        <f t="shared" si="95"/>
        <v>0</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dimension ref="A1:BQ311"/>
  <sheetViews>
    <sheetView topLeftCell="C214" workbookViewId="0">
      <selection activeCell="AU233" sqref="AU233"/>
    </sheetView>
  </sheetViews>
  <sheetFormatPr baseColWidth="10" defaultColWidth="9.28515625" defaultRowHeight="12.75"/>
  <cols>
    <col min="1" max="1" width="32.28515625" bestFit="1" customWidth="1"/>
    <col min="3" max="18" width="9.28515625" style="111"/>
    <col min="19" max="19" width="9.28515625" style="115"/>
    <col min="28" max="28" width="9.28515625" style="77"/>
    <col min="55" max="59" width="10.7109375" customWidth="1"/>
    <col min="60" max="60" width="8.7109375" customWidth="1"/>
    <col min="61" max="65" width="18.5703125" customWidth="1"/>
    <col min="66" max="66" width="9.28515625" style="119"/>
  </cols>
  <sheetData>
    <row r="1" spans="1:38" ht="10.5" customHeight="1">
      <c r="B1" s="13" t="s">
        <v>45</v>
      </c>
      <c r="C1" s="112" t="s">
        <v>9</v>
      </c>
      <c r="D1" s="112" t="s">
        <v>10</v>
      </c>
      <c r="E1" s="112" t="s">
        <v>11</v>
      </c>
      <c r="F1" s="112" t="s">
        <v>12</v>
      </c>
      <c r="G1" s="112" t="s">
        <v>13</v>
      </c>
      <c r="H1" s="112" t="s">
        <v>14</v>
      </c>
      <c r="I1" s="112" t="s">
        <v>15</v>
      </c>
      <c r="J1" s="112" t="s">
        <v>16</v>
      </c>
      <c r="K1" s="112" t="s">
        <v>17</v>
      </c>
      <c r="L1" s="112" t="s">
        <v>18</v>
      </c>
      <c r="M1" s="112" t="s">
        <v>19</v>
      </c>
      <c r="N1" s="112" t="s">
        <v>20</v>
      </c>
      <c r="O1" s="112" t="s">
        <v>21</v>
      </c>
      <c r="P1" s="112" t="s">
        <v>22</v>
      </c>
      <c r="Q1" s="112" t="s">
        <v>23</v>
      </c>
      <c r="R1" s="112" t="s">
        <v>24</v>
      </c>
      <c r="S1" s="114" t="s">
        <v>25</v>
      </c>
      <c r="T1" s="13" t="s">
        <v>26</v>
      </c>
      <c r="U1" s="13" t="s">
        <v>27</v>
      </c>
      <c r="V1" s="13" t="s">
        <v>28</v>
      </c>
      <c r="W1" s="13" t="s">
        <v>29</v>
      </c>
      <c r="X1" s="13" t="s">
        <v>30</v>
      </c>
      <c r="Y1" s="13" t="s">
        <v>31</v>
      </c>
      <c r="Z1" s="13" t="s">
        <v>32</v>
      </c>
      <c r="AA1" s="13" t="s">
        <v>33</v>
      </c>
      <c r="AB1" s="73" t="s">
        <v>34</v>
      </c>
      <c r="AC1" s="13" t="s">
        <v>35</v>
      </c>
      <c r="AD1" s="13" t="s">
        <v>36</v>
      </c>
      <c r="AE1" s="13" t="s">
        <v>37</v>
      </c>
      <c r="AF1" s="13" t="s">
        <v>38</v>
      </c>
      <c r="AG1" s="13" t="s">
        <v>39</v>
      </c>
      <c r="AH1" s="13" t="s">
        <v>40</v>
      </c>
      <c r="AI1" s="13" t="s">
        <v>41</v>
      </c>
      <c r="AJ1" s="13" t="s">
        <v>42</v>
      </c>
      <c r="AK1" s="13" t="s">
        <v>43</v>
      </c>
      <c r="AL1" s="13" t="s">
        <v>44</v>
      </c>
    </row>
    <row r="3" spans="1:38">
      <c r="A3" t="s">
        <v>146</v>
      </c>
      <c r="B3">
        <f>'TES de production domestique'!AS54/'TES de production domestique'!AS50</f>
        <v>9.4503205731421187E-3</v>
      </c>
      <c r="C3" s="111">
        <f>'TES de production domestique'!AT54/'TES de production domestique'!AT50</f>
        <v>3.1356783919597991E-3</v>
      </c>
      <c r="D3" s="111">
        <f>'TES de production domestique'!AU54/'TES de production domestique'!AU50</f>
        <v>3.706007643015517E-3</v>
      </c>
      <c r="E3" s="111">
        <f>'TES de production domestique'!AV54/'TES de production domestique'!AV50</f>
        <v>5.0773136395107325E-4</v>
      </c>
      <c r="F3" s="111">
        <f>'TES de production domestique'!AW54/'TES de production domestique'!AW50</f>
        <v>2.3838949767927275E-3</v>
      </c>
      <c r="G3" s="111">
        <f>'TES de production domestique'!AX54/'TES de production domestique'!AX50</f>
        <v>2.2480119144631465E-3</v>
      </c>
      <c r="H3" s="111">
        <f>'TES de production domestique'!AY54/'TES de production domestique'!AY50</f>
        <v>2.2275427324524185E-3</v>
      </c>
      <c r="I3" s="111">
        <f>'TES de production domestique'!AZ54/'TES de production domestique'!AZ50</f>
        <v>6.676650877681805E-3</v>
      </c>
      <c r="J3" s="111">
        <f>'TES de production domestique'!BA54/'TES de production domestique'!BA50</f>
        <v>1.8439458624761559E-3</v>
      </c>
      <c r="K3" s="111">
        <f>'TES de production domestique'!BB54/'TES de production domestique'!BB50</f>
        <v>2.1054728233488381E-3</v>
      </c>
      <c r="L3" s="111">
        <f>'TES de production domestique'!BC54/'TES de production domestique'!BC50</f>
        <v>4.0110601659024882E-3</v>
      </c>
      <c r="M3" s="111">
        <f>'TES de production domestique'!BD54/'TES de production domestique'!BD50</f>
        <v>2.3331111322731166E-3</v>
      </c>
      <c r="N3" s="111">
        <f>'TES de production domestique'!BE54/'TES de production domestique'!BE50</f>
        <v>6.3731998774384634E-3</v>
      </c>
      <c r="O3" s="111">
        <f>'TES de production domestique'!BF54/'TES de production domestique'!BF50</f>
        <v>2.5576961009928334E-3</v>
      </c>
      <c r="P3" s="111">
        <f>'TES de production domestique'!BG54/'TES de production domestique'!BG50</f>
        <v>5.0856140261004322E-3</v>
      </c>
      <c r="Q3" s="111">
        <f>'TES de production domestique'!BH54/'TES de production domestique'!BH50</f>
        <v>1.0659228647960999E-3</v>
      </c>
      <c r="R3" s="111">
        <f>'TES de production domestique'!BI54/'TES de production domestique'!BI50</f>
        <v>3.1556039173014148E-3</v>
      </c>
      <c r="S3" s="115">
        <f>'TES de production domestique'!BJ54/'TES de production domestique'!BJ50</f>
        <v>5.7383993222614726E-3</v>
      </c>
      <c r="T3">
        <f>'TES de production domestique'!BK54/'TES de production domestique'!BK50</f>
        <v>8.4125731359837412E-3</v>
      </c>
      <c r="U3">
        <f>'TES de production domestique'!BL54/'TES de production domestique'!BL50</f>
        <v>6.4121750947015964E-3</v>
      </c>
      <c r="V3">
        <f>'TES de production domestique'!BM54/'TES de production domestique'!BM50</f>
        <v>1.0380459545661655E-2</v>
      </c>
      <c r="W3">
        <f>'TES de production domestique'!BN54/'TES de production domestique'!BN50</f>
        <v>3.6385627173310484E-3</v>
      </c>
      <c r="X3">
        <f>'TES de production domestique'!BO54/'TES de production domestique'!BO50</f>
        <v>1.9366919304502897E-3</v>
      </c>
      <c r="Y3">
        <f>'TES de production domestique'!BP54/'TES de production domestique'!BP50</f>
        <v>5.2922533287189672E-3</v>
      </c>
      <c r="Z3">
        <f>'TES de production domestique'!BQ54/'TES de production domestique'!BQ50</f>
        <v>3.3614731962489631E-3</v>
      </c>
      <c r="AA3">
        <f>'TES de production domestique'!BR54/'TES de production domestique'!BR50</f>
        <v>1.1380953639350618E-3</v>
      </c>
      <c r="AB3" s="77">
        <f>'TES de production domestique'!BS54/'TES de production domestique'!BS50</f>
        <v>4.928187521346012E-3</v>
      </c>
      <c r="AC3">
        <f>'TES de production domestique'!BT54/'TES de production domestique'!BT50</f>
        <v>6.8681075008130569E-3</v>
      </c>
      <c r="AD3">
        <f>'TES de production domestique'!BU54/'TES de production domestique'!BU50</f>
        <v>7.3047419804741984E-3</v>
      </c>
      <c r="AE3">
        <f>'TES de production domestique'!BV54/'TES de production domestique'!BV50</f>
        <v>1.0285287607198244E-2</v>
      </c>
      <c r="AF3">
        <f>'TES de production domestique'!BW54/'TES de production domestique'!BW50</f>
        <v>1.2293674172449948E-2</v>
      </c>
      <c r="AG3">
        <f>'TES de production domestique'!BX54/'TES de production domestique'!BX50</f>
        <v>1.4236374840568078E-2</v>
      </c>
      <c r="AH3">
        <f>'TES de production domestique'!BY54/'TES de production domestique'!BY50</f>
        <v>1.1437197015878545E-2</v>
      </c>
      <c r="AI3">
        <f>'TES de production domestique'!BZ54/'TES de production domestique'!BZ50</f>
        <v>2.2820867583624969E-2</v>
      </c>
      <c r="AJ3">
        <f>'TES de production domestique'!CA54/'TES de production domestique'!CA50</f>
        <v>1.0688945650631474E-2</v>
      </c>
      <c r="AK3">
        <f>'TES de production domestique'!CB54/'TES de production domestique'!CB50</f>
        <v>1.6299760713508808E-2</v>
      </c>
      <c r="AL3">
        <f>'TES de production domestique'!CC54/'TES de production domestique'!CC50</f>
        <v>0.10536320434487439</v>
      </c>
    </row>
    <row r="4" spans="1:38">
      <c r="A4" s="13" t="s">
        <v>45</v>
      </c>
      <c r="B4">
        <f>IF($A4=B$1,B$3,0)</f>
        <v>9.4503205731421187E-3</v>
      </c>
      <c r="C4" s="111">
        <f t="shared" ref="C4:R19" si="0">IF($A4=C$1,C$3,0)</f>
        <v>0</v>
      </c>
      <c r="D4" s="111">
        <f t="shared" si="0"/>
        <v>0</v>
      </c>
      <c r="E4" s="111">
        <f t="shared" si="0"/>
        <v>0</v>
      </c>
      <c r="F4" s="111">
        <f t="shared" si="0"/>
        <v>0</v>
      </c>
      <c r="G4" s="111">
        <f t="shared" si="0"/>
        <v>0</v>
      </c>
      <c r="H4" s="111">
        <f t="shared" si="0"/>
        <v>0</v>
      </c>
      <c r="I4" s="111">
        <f t="shared" si="0"/>
        <v>0</v>
      </c>
      <c r="J4" s="111">
        <f t="shared" si="0"/>
        <v>0</v>
      </c>
      <c r="K4" s="111">
        <f t="shared" si="0"/>
        <v>0</v>
      </c>
      <c r="L4" s="111">
        <f t="shared" si="0"/>
        <v>0</v>
      </c>
      <c r="M4" s="111">
        <f t="shared" si="0"/>
        <v>0</v>
      </c>
      <c r="N4" s="111">
        <f t="shared" si="0"/>
        <v>0</v>
      </c>
      <c r="O4" s="111">
        <f t="shared" si="0"/>
        <v>0</v>
      </c>
      <c r="P4" s="111">
        <f t="shared" si="0"/>
        <v>0</v>
      </c>
      <c r="Q4" s="111">
        <f t="shared" si="0"/>
        <v>0</v>
      </c>
      <c r="R4" s="111">
        <f t="shared" si="0"/>
        <v>0</v>
      </c>
      <c r="S4" s="115">
        <f t="shared" ref="S4:AH19" si="1">IF($A4=S$1,S$3,0)</f>
        <v>0</v>
      </c>
      <c r="T4">
        <f t="shared" si="1"/>
        <v>0</v>
      </c>
      <c r="U4">
        <f t="shared" si="1"/>
        <v>0</v>
      </c>
      <c r="V4">
        <f t="shared" si="1"/>
        <v>0</v>
      </c>
      <c r="W4">
        <f t="shared" si="1"/>
        <v>0</v>
      </c>
      <c r="X4">
        <f t="shared" si="1"/>
        <v>0</v>
      </c>
      <c r="Y4">
        <f t="shared" si="1"/>
        <v>0</v>
      </c>
      <c r="Z4">
        <f t="shared" si="1"/>
        <v>0</v>
      </c>
      <c r="AA4">
        <f t="shared" si="1"/>
        <v>0</v>
      </c>
      <c r="AB4" s="77">
        <f t="shared" si="1"/>
        <v>0</v>
      </c>
      <c r="AC4">
        <f t="shared" si="1"/>
        <v>0</v>
      </c>
      <c r="AD4">
        <f t="shared" si="1"/>
        <v>0</v>
      </c>
      <c r="AE4">
        <f t="shared" si="1"/>
        <v>0</v>
      </c>
      <c r="AF4">
        <f t="shared" si="1"/>
        <v>0</v>
      </c>
      <c r="AG4">
        <f t="shared" si="1"/>
        <v>0</v>
      </c>
      <c r="AH4">
        <f t="shared" si="1"/>
        <v>0</v>
      </c>
      <c r="AI4">
        <f t="shared" ref="AI4:AL23" si="2">IF($A4=AI$1,AI$3,0)</f>
        <v>0</v>
      </c>
      <c r="AJ4">
        <f t="shared" si="2"/>
        <v>0</v>
      </c>
      <c r="AK4">
        <f t="shared" si="2"/>
        <v>0</v>
      </c>
      <c r="AL4">
        <f t="shared" si="2"/>
        <v>0</v>
      </c>
    </row>
    <row r="5" spans="1:38">
      <c r="A5" s="13" t="s">
        <v>9</v>
      </c>
      <c r="B5">
        <f t="shared" ref="B5:Q20" si="3">IF($A5=B$1,B$3,0)</f>
        <v>0</v>
      </c>
      <c r="C5" s="111">
        <f t="shared" si="0"/>
        <v>3.1356783919597991E-3</v>
      </c>
      <c r="D5" s="111">
        <f t="shared" si="0"/>
        <v>0</v>
      </c>
      <c r="E5" s="111">
        <f t="shared" si="0"/>
        <v>0</v>
      </c>
      <c r="F5" s="111">
        <f t="shared" si="0"/>
        <v>0</v>
      </c>
      <c r="G5" s="111">
        <f t="shared" si="0"/>
        <v>0</v>
      </c>
      <c r="H5" s="111">
        <f t="shared" si="0"/>
        <v>0</v>
      </c>
      <c r="I5" s="111">
        <f t="shared" si="0"/>
        <v>0</v>
      </c>
      <c r="J5" s="111">
        <f t="shared" si="0"/>
        <v>0</v>
      </c>
      <c r="K5" s="111">
        <f t="shared" si="0"/>
        <v>0</v>
      </c>
      <c r="L5" s="111">
        <f t="shared" si="0"/>
        <v>0</v>
      </c>
      <c r="M5" s="111">
        <f t="shared" si="0"/>
        <v>0</v>
      </c>
      <c r="N5" s="111">
        <f t="shared" si="0"/>
        <v>0</v>
      </c>
      <c r="O5" s="111">
        <f t="shared" si="0"/>
        <v>0</v>
      </c>
      <c r="P5" s="111">
        <f t="shared" si="0"/>
        <v>0</v>
      </c>
      <c r="Q5" s="111">
        <f t="shared" si="0"/>
        <v>0</v>
      </c>
      <c r="R5" s="111">
        <f t="shared" si="0"/>
        <v>0</v>
      </c>
      <c r="S5" s="115">
        <f t="shared" si="1"/>
        <v>0</v>
      </c>
      <c r="T5">
        <f t="shared" si="1"/>
        <v>0</v>
      </c>
      <c r="U5">
        <f t="shared" si="1"/>
        <v>0</v>
      </c>
      <c r="V5">
        <f t="shared" si="1"/>
        <v>0</v>
      </c>
      <c r="W5">
        <f t="shared" si="1"/>
        <v>0</v>
      </c>
      <c r="X5">
        <f t="shared" si="1"/>
        <v>0</v>
      </c>
      <c r="Y5">
        <f t="shared" si="1"/>
        <v>0</v>
      </c>
      <c r="Z5">
        <f t="shared" si="1"/>
        <v>0</v>
      </c>
      <c r="AA5">
        <f t="shared" si="1"/>
        <v>0</v>
      </c>
      <c r="AB5" s="77">
        <f t="shared" si="1"/>
        <v>0</v>
      </c>
      <c r="AC5">
        <f t="shared" si="1"/>
        <v>0</v>
      </c>
      <c r="AD5">
        <f t="shared" si="1"/>
        <v>0</v>
      </c>
      <c r="AE5">
        <f t="shared" si="1"/>
        <v>0</v>
      </c>
      <c r="AF5">
        <f t="shared" si="1"/>
        <v>0</v>
      </c>
      <c r="AG5">
        <f t="shared" si="1"/>
        <v>0</v>
      </c>
      <c r="AH5">
        <f t="shared" si="1"/>
        <v>0</v>
      </c>
      <c r="AI5">
        <f t="shared" si="2"/>
        <v>0</v>
      </c>
      <c r="AJ5">
        <f t="shared" si="2"/>
        <v>0</v>
      </c>
      <c r="AK5">
        <f t="shared" si="2"/>
        <v>0</v>
      </c>
      <c r="AL5">
        <f t="shared" si="2"/>
        <v>0</v>
      </c>
    </row>
    <row r="6" spans="1:38">
      <c r="A6" s="13" t="s">
        <v>10</v>
      </c>
      <c r="B6">
        <f t="shared" si="3"/>
        <v>0</v>
      </c>
      <c r="C6" s="111">
        <f t="shared" si="0"/>
        <v>0</v>
      </c>
      <c r="D6" s="111">
        <f t="shared" si="0"/>
        <v>3.706007643015517E-3</v>
      </c>
      <c r="E6" s="111">
        <f t="shared" si="0"/>
        <v>0</v>
      </c>
      <c r="F6" s="111">
        <f t="shared" si="0"/>
        <v>0</v>
      </c>
      <c r="G6" s="111">
        <f t="shared" si="0"/>
        <v>0</v>
      </c>
      <c r="H6" s="111">
        <f t="shared" si="0"/>
        <v>0</v>
      </c>
      <c r="I6" s="111">
        <f t="shared" si="0"/>
        <v>0</v>
      </c>
      <c r="J6" s="111">
        <f t="shared" si="0"/>
        <v>0</v>
      </c>
      <c r="K6" s="111">
        <f t="shared" si="0"/>
        <v>0</v>
      </c>
      <c r="L6" s="111">
        <f t="shared" si="0"/>
        <v>0</v>
      </c>
      <c r="M6" s="111">
        <f t="shared" si="0"/>
        <v>0</v>
      </c>
      <c r="N6" s="111">
        <f t="shared" si="0"/>
        <v>0</v>
      </c>
      <c r="O6" s="111">
        <f t="shared" si="0"/>
        <v>0</v>
      </c>
      <c r="P6" s="111">
        <f t="shared" si="0"/>
        <v>0</v>
      </c>
      <c r="Q6" s="111">
        <f t="shared" si="0"/>
        <v>0</v>
      </c>
      <c r="R6" s="111">
        <f t="shared" si="0"/>
        <v>0</v>
      </c>
      <c r="S6" s="115">
        <f t="shared" si="1"/>
        <v>0</v>
      </c>
      <c r="T6">
        <f t="shared" si="1"/>
        <v>0</v>
      </c>
      <c r="U6">
        <f t="shared" si="1"/>
        <v>0</v>
      </c>
      <c r="V6">
        <f t="shared" si="1"/>
        <v>0</v>
      </c>
      <c r="W6">
        <f t="shared" si="1"/>
        <v>0</v>
      </c>
      <c r="X6">
        <f t="shared" si="1"/>
        <v>0</v>
      </c>
      <c r="Y6">
        <f t="shared" si="1"/>
        <v>0</v>
      </c>
      <c r="Z6">
        <f t="shared" si="1"/>
        <v>0</v>
      </c>
      <c r="AA6">
        <f t="shared" si="1"/>
        <v>0</v>
      </c>
      <c r="AB6" s="77">
        <f t="shared" si="1"/>
        <v>0</v>
      </c>
      <c r="AC6">
        <f t="shared" si="1"/>
        <v>0</v>
      </c>
      <c r="AD6">
        <f t="shared" si="1"/>
        <v>0</v>
      </c>
      <c r="AE6">
        <f t="shared" si="1"/>
        <v>0</v>
      </c>
      <c r="AF6">
        <f t="shared" si="1"/>
        <v>0</v>
      </c>
      <c r="AG6">
        <f t="shared" si="1"/>
        <v>0</v>
      </c>
      <c r="AH6">
        <f t="shared" si="1"/>
        <v>0</v>
      </c>
      <c r="AI6">
        <f t="shared" si="2"/>
        <v>0</v>
      </c>
      <c r="AJ6">
        <f t="shared" si="2"/>
        <v>0</v>
      </c>
      <c r="AK6">
        <f t="shared" si="2"/>
        <v>0</v>
      </c>
      <c r="AL6">
        <f t="shared" si="2"/>
        <v>0</v>
      </c>
    </row>
    <row r="7" spans="1:38">
      <c r="A7" s="13" t="s">
        <v>11</v>
      </c>
      <c r="B7">
        <f t="shared" si="3"/>
        <v>0</v>
      </c>
      <c r="C7" s="111">
        <f t="shared" si="0"/>
        <v>0</v>
      </c>
      <c r="D7" s="111">
        <f t="shared" si="0"/>
        <v>0</v>
      </c>
      <c r="E7" s="111">
        <f t="shared" si="0"/>
        <v>5.0773136395107325E-4</v>
      </c>
      <c r="F7" s="111">
        <f t="shared" si="0"/>
        <v>0</v>
      </c>
      <c r="G7" s="111">
        <f t="shared" si="0"/>
        <v>0</v>
      </c>
      <c r="H7" s="111">
        <f t="shared" si="0"/>
        <v>0</v>
      </c>
      <c r="I7" s="111">
        <f t="shared" si="0"/>
        <v>0</v>
      </c>
      <c r="J7" s="111">
        <f t="shared" si="0"/>
        <v>0</v>
      </c>
      <c r="K7" s="111">
        <f t="shared" si="0"/>
        <v>0</v>
      </c>
      <c r="L7" s="111">
        <f t="shared" si="0"/>
        <v>0</v>
      </c>
      <c r="M7" s="111">
        <f t="shared" si="0"/>
        <v>0</v>
      </c>
      <c r="N7" s="111">
        <f t="shared" si="0"/>
        <v>0</v>
      </c>
      <c r="O7" s="111">
        <f t="shared" si="0"/>
        <v>0</v>
      </c>
      <c r="P7" s="111">
        <f t="shared" si="0"/>
        <v>0</v>
      </c>
      <c r="Q7" s="111">
        <f t="shared" si="0"/>
        <v>0</v>
      </c>
      <c r="R7" s="111">
        <f t="shared" si="0"/>
        <v>0</v>
      </c>
      <c r="S7" s="115">
        <f t="shared" si="1"/>
        <v>0</v>
      </c>
      <c r="T7">
        <f t="shared" si="1"/>
        <v>0</v>
      </c>
      <c r="U7">
        <f t="shared" si="1"/>
        <v>0</v>
      </c>
      <c r="V7">
        <f t="shared" si="1"/>
        <v>0</v>
      </c>
      <c r="W7">
        <f t="shared" si="1"/>
        <v>0</v>
      </c>
      <c r="X7">
        <f t="shared" si="1"/>
        <v>0</v>
      </c>
      <c r="Y7">
        <f t="shared" si="1"/>
        <v>0</v>
      </c>
      <c r="Z7">
        <f t="shared" si="1"/>
        <v>0</v>
      </c>
      <c r="AA7">
        <f t="shared" si="1"/>
        <v>0</v>
      </c>
      <c r="AB7" s="77">
        <f t="shared" si="1"/>
        <v>0</v>
      </c>
      <c r="AC7">
        <f t="shared" si="1"/>
        <v>0</v>
      </c>
      <c r="AD7">
        <f t="shared" si="1"/>
        <v>0</v>
      </c>
      <c r="AE7">
        <f t="shared" si="1"/>
        <v>0</v>
      </c>
      <c r="AF7">
        <f t="shared" si="1"/>
        <v>0</v>
      </c>
      <c r="AG7">
        <f t="shared" si="1"/>
        <v>0</v>
      </c>
      <c r="AH7">
        <f t="shared" si="1"/>
        <v>0</v>
      </c>
      <c r="AI7">
        <f t="shared" si="2"/>
        <v>0</v>
      </c>
      <c r="AJ7">
        <f t="shared" si="2"/>
        <v>0</v>
      </c>
      <c r="AK7">
        <f t="shared" si="2"/>
        <v>0</v>
      </c>
      <c r="AL7">
        <f t="shared" si="2"/>
        <v>0</v>
      </c>
    </row>
    <row r="8" spans="1:38">
      <c r="A8" s="13" t="s">
        <v>12</v>
      </c>
      <c r="B8">
        <f t="shared" si="3"/>
        <v>0</v>
      </c>
      <c r="C8" s="111">
        <f t="shared" si="0"/>
        <v>0</v>
      </c>
      <c r="D8" s="111">
        <f t="shared" si="0"/>
        <v>0</v>
      </c>
      <c r="E8" s="111">
        <f t="shared" si="0"/>
        <v>0</v>
      </c>
      <c r="F8" s="111">
        <f t="shared" si="0"/>
        <v>2.3838949767927275E-3</v>
      </c>
      <c r="G8" s="111">
        <f t="shared" si="0"/>
        <v>0</v>
      </c>
      <c r="H8" s="111">
        <f t="shared" si="0"/>
        <v>0</v>
      </c>
      <c r="I8" s="111">
        <f t="shared" si="0"/>
        <v>0</v>
      </c>
      <c r="J8" s="111">
        <f t="shared" si="0"/>
        <v>0</v>
      </c>
      <c r="K8" s="111">
        <f t="shared" si="0"/>
        <v>0</v>
      </c>
      <c r="L8" s="111">
        <f t="shared" si="0"/>
        <v>0</v>
      </c>
      <c r="M8" s="111">
        <f t="shared" si="0"/>
        <v>0</v>
      </c>
      <c r="N8" s="111">
        <f t="shared" si="0"/>
        <v>0</v>
      </c>
      <c r="O8" s="111">
        <f t="shared" si="0"/>
        <v>0</v>
      </c>
      <c r="P8" s="111">
        <f t="shared" si="0"/>
        <v>0</v>
      </c>
      <c r="Q8" s="111">
        <f t="shared" si="0"/>
        <v>0</v>
      </c>
      <c r="R8" s="111">
        <f t="shared" si="0"/>
        <v>0</v>
      </c>
      <c r="S8" s="115">
        <f t="shared" si="1"/>
        <v>0</v>
      </c>
      <c r="T8">
        <f t="shared" si="1"/>
        <v>0</v>
      </c>
      <c r="U8">
        <f t="shared" si="1"/>
        <v>0</v>
      </c>
      <c r="V8">
        <f t="shared" si="1"/>
        <v>0</v>
      </c>
      <c r="W8">
        <f t="shared" si="1"/>
        <v>0</v>
      </c>
      <c r="X8">
        <f t="shared" si="1"/>
        <v>0</v>
      </c>
      <c r="Y8">
        <f t="shared" si="1"/>
        <v>0</v>
      </c>
      <c r="Z8">
        <f t="shared" si="1"/>
        <v>0</v>
      </c>
      <c r="AA8">
        <f t="shared" si="1"/>
        <v>0</v>
      </c>
      <c r="AB8" s="77">
        <f t="shared" si="1"/>
        <v>0</v>
      </c>
      <c r="AC8">
        <f t="shared" si="1"/>
        <v>0</v>
      </c>
      <c r="AD8">
        <f t="shared" si="1"/>
        <v>0</v>
      </c>
      <c r="AE8">
        <f t="shared" si="1"/>
        <v>0</v>
      </c>
      <c r="AF8">
        <f t="shared" si="1"/>
        <v>0</v>
      </c>
      <c r="AG8">
        <f t="shared" si="1"/>
        <v>0</v>
      </c>
      <c r="AH8">
        <f t="shared" si="1"/>
        <v>0</v>
      </c>
      <c r="AI8">
        <f t="shared" si="2"/>
        <v>0</v>
      </c>
      <c r="AJ8">
        <f t="shared" si="2"/>
        <v>0</v>
      </c>
      <c r="AK8">
        <f t="shared" si="2"/>
        <v>0</v>
      </c>
      <c r="AL8">
        <f t="shared" si="2"/>
        <v>0</v>
      </c>
    </row>
    <row r="9" spans="1:38">
      <c r="A9" s="13" t="s">
        <v>13</v>
      </c>
      <c r="B9">
        <f t="shared" si="3"/>
        <v>0</v>
      </c>
      <c r="C9" s="111">
        <f t="shared" si="0"/>
        <v>0</v>
      </c>
      <c r="D9" s="111">
        <f t="shared" si="0"/>
        <v>0</v>
      </c>
      <c r="E9" s="111">
        <f t="shared" si="0"/>
        <v>0</v>
      </c>
      <c r="F9" s="111">
        <f t="shared" si="0"/>
        <v>0</v>
      </c>
      <c r="G9" s="111">
        <f t="shared" si="0"/>
        <v>2.2480119144631465E-3</v>
      </c>
      <c r="H9" s="111">
        <f t="shared" si="0"/>
        <v>0</v>
      </c>
      <c r="I9" s="111">
        <f t="shared" si="0"/>
        <v>0</v>
      </c>
      <c r="J9" s="111">
        <f t="shared" si="0"/>
        <v>0</v>
      </c>
      <c r="K9" s="111">
        <f t="shared" si="0"/>
        <v>0</v>
      </c>
      <c r="L9" s="111">
        <f t="shared" si="0"/>
        <v>0</v>
      </c>
      <c r="M9" s="111">
        <f t="shared" si="0"/>
        <v>0</v>
      </c>
      <c r="N9" s="111">
        <f t="shared" si="0"/>
        <v>0</v>
      </c>
      <c r="O9" s="111">
        <f t="shared" si="0"/>
        <v>0</v>
      </c>
      <c r="P9" s="111">
        <f t="shared" si="0"/>
        <v>0</v>
      </c>
      <c r="Q9" s="111">
        <f t="shared" si="0"/>
        <v>0</v>
      </c>
      <c r="R9" s="111">
        <f t="shared" si="0"/>
        <v>0</v>
      </c>
      <c r="S9" s="115">
        <f t="shared" si="1"/>
        <v>0</v>
      </c>
      <c r="T9">
        <f t="shared" si="1"/>
        <v>0</v>
      </c>
      <c r="U9">
        <f t="shared" si="1"/>
        <v>0</v>
      </c>
      <c r="V9">
        <f t="shared" si="1"/>
        <v>0</v>
      </c>
      <c r="W9">
        <f t="shared" si="1"/>
        <v>0</v>
      </c>
      <c r="X9">
        <f t="shared" si="1"/>
        <v>0</v>
      </c>
      <c r="Y9">
        <f t="shared" si="1"/>
        <v>0</v>
      </c>
      <c r="Z9">
        <f t="shared" si="1"/>
        <v>0</v>
      </c>
      <c r="AA9">
        <f t="shared" si="1"/>
        <v>0</v>
      </c>
      <c r="AB9" s="77">
        <f t="shared" si="1"/>
        <v>0</v>
      </c>
      <c r="AC9">
        <f t="shared" si="1"/>
        <v>0</v>
      </c>
      <c r="AD9">
        <f t="shared" si="1"/>
        <v>0</v>
      </c>
      <c r="AE9">
        <f t="shared" si="1"/>
        <v>0</v>
      </c>
      <c r="AF9">
        <f t="shared" si="1"/>
        <v>0</v>
      </c>
      <c r="AG9">
        <f t="shared" si="1"/>
        <v>0</v>
      </c>
      <c r="AH9">
        <f t="shared" si="1"/>
        <v>0</v>
      </c>
      <c r="AI9">
        <f t="shared" si="2"/>
        <v>0</v>
      </c>
      <c r="AJ9">
        <f t="shared" si="2"/>
        <v>0</v>
      </c>
      <c r="AK9">
        <f t="shared" si="2"/>
        <v>0</v>
      </c>
      <c r="AL9">
        <f t="shared" si="2"/>
        <v>0</v>
      </c>
    </row>
    <row r="10" spans="1:38">
      <c r="A10" s="13" t="s">
        <v>14</v>
      </c>
      <c r="B10">
        <f t="shared" si="3"/>
        <v>0</v>
      </c>
      <c r="C10" s="111">
        <f t="shared" si="0"/>
        <v>0</v>
      </c>
      <c r="D10" s="111">
        <f t="shared" si="0"/>
        <v>0</v>
      </c>
      <c r="E10" s="111">
        <f t="shared" si="0"/>
        <v>0</v>
      </c>
      <c r="F10" s="111">
        <f t="shared" si="0"/>
        <v>0</v>
      </c>
      <c r="G10" s="111">
        <f t="shared" si="0"/>
        <v>0</v>
      </c>
      <c r="H10" s="111">
        <f t="shared" si="0"/>
        <v>2.2275427324524185E-3</v>
      </c>
      <c r="I10" s="111">
        <f t="shared" si="0"/>
        <v>0</v>
      </c>
      <c r="J10" s="111">
        <f t="shared" si="0"/>
        <v>0</v>
      </c>
      <c r="K10" s="111">
        <f t="shared" si="0"/>
        <v>0</v>
      </c>
      <c r="L10" s="111">
        <f t="shared" si="0"/>
        <v>0</v>
      </c>
      <c r="M10" s="111">
        <f t="shared" si="0"/>
        <v>0</v>
      </c>
      <c r="N10" s="111">
        <f t="shared" si="0"/>
        <v>0</v>
      </c>
      <c r="O10" s="111">
        <f t="shared" si="0"/>
        <v>0</v>
      </c>
      <c r="P10" s="111">
        <f t="shared" si="0"/>
        <v>0</v>
      </c>
      <c r="Q10" s="111">
        <f t="shared" si="0"/>
        <v>0</v>
      </c>
      <c r="R10" s="111">
        <f t="shared" si="0"/>
        <v>0</v>
      </c>
      <c r="S10" s="115">
        <f t="shared" si="1"/>
        <v>0</v>
      </c>
      <c r="T10">
        <f t="shared" si="1"/>
        <v>0</v>
      </c>
      <c r="U10">
        <f t="shared" si="1"/>
        <v>0</v>
      </c>
      <c r="V10">
        <f t="shared" si="1"/>
        <v>0</v>
      </c>
      <c r="W10">
        <f t="shared" si="1"/>
        <v>0</v>
      </c>
      <c r="X10">
        <f t="shared" si="1"/>
        <v>0</v>
      </c>
      <c r="Y10">
        <f t="shared" si="1"/>
        <v>0</v>
      </c>
      <c r="Z10">
        <f t="shared" si="1"/>
        <v>0</v>
      </c>
      <c r="AA10">
        <f t="shared" si="1"/>
        <v>0</v>
      </c>
      <c r="AB10" s="77">
        <f t="shared" si="1"/>
        <v>0</v>
      </c>
      <c r="AC10">
        <f t="shared" si="1"/>
        <v>0</v>
      </c>
      <c r="AD10">
        <f t="shared" si="1"/>
        <v>0</v>
      </c>
      <c r="AE10">
        <f t="shared" si="1"/>
        <v>0</v>
      </c>
      <c r="AF10">
        <f t="shared" si="1"/>
        <v>0</v>
      </c>
      <c r="AG10">
        <f t="shared" si="1"/>
        <v>0</v>
      </c>
      <c r="AH10">
        <f t="shared" si="1"/>
        <v>0</v>
      </c>
      <c r="AI10">
        <f t="shared" si="2"/>
        <v>0</v>
      </c>
      <c r="AJ10">
        <f t="shared" si="2"/>
        <v>0</v>
      </c>
      <c r="AK10">
        <f t="shared" si="2"/>
        <v>0</v>
      </c>
      <c r="AL10">
        <f t="shared" si="2"/>
        <v>0</v>
      </c>
    </row>
    <row r="11" spans="1:38">
      <c r="A11" s="13" t="s">
        <v>15</v>
      </c>
      <c r="B11">
        <f t="shared" si="3"/>
        <v>0</v>
      </c>
      <c r="C11" s="111">
        <f t="shared" si="0"/>
        <v>0</v>
      </c>
      <c r="D11" s="111">
        <f t="shared" si="0"/>
        <v>0</v>
      </c>
      <c r="E11" s="111">
        <f t="shared" si="0"/>
        <v>0</v>
      </c>
      <c r="F11" s="111">
        <f t="shared" si="0"/>
        <v>0</v>
      </c>
      <c r="G11" s="111">
        <f t="shared" si="0"/>
        <v>0</v>
      </c>
      <c r="H11" s="111">
        <f t="shared" si="0"/>
        <v>0</v>
      </c>
      <c r="I11" s="111">
        <f t="shared" si="0"/>
        <v>6.676650877681805E-3</v>
      </c>
      <c r="J11" s="111">
        <f t="shared" si="0"/>
        <v>0</v>
      </c>
      <c r="K11" s="111">
        <f t="shared" si="0"/>
        <v>0</v>
      </c>
      <c r="L11" s="111">
        <f t="shared" si="0"/>
        <v>0</v>
      </c>
      <c r="M11" s="111">
        <f t="shared" si="0"/>
        <v>0</v>
      </c>
      <c r="N11" s="111">
        <f t="shared" si="0"/>
        <v>0</v>
      </c>
      <c r="O11" s="111">
        <f t="shared" si="0"/>
        <v>0</v>
      </c>
      <c r="P11" s="111">
        <f t="shared" si="0"/>
        <v>0</v>
      </c>
      <c r="Q11" s="111">
        <f t="shared" si="0"/>
        <v>0</v>
      </c>
      <c r="R11" s="111">
        <f t="shared" si="0"/>
        <v>0</v>
      </c>
      <c r="S11" s="115">
        <f t="shared" si="1"/>
        <v>0</v>
      </c>
      <c r="T11">
        <f t="shared" si="1"/>
        <v>0</v>
      </c>
      <c r="U11">
        <f t="shared" si="1"/>
        <v>0</v>
      </c>
      <c r="V11">
        <f t="shared" si="1"/>
        <v>0</v>
      </c>
      <c r="W11">
        <f t="shared" si="1"/>
        <v>0</v>
      </c>
      <c r="X11">
        <f t="shared" si="1"/>
        <v>0</v>
      </c>
      <c r="Y11">
        <f t="shared" si="1"/>
        <v>0</v>
      </c>
      <c r="Z11">
        <f t="shared" si="1"/>
        <v>0</v>
      </c>
      <c r="AA11">
        <f t="shared" si="1"/>
        <v>0</v>
      </c>
      <c r="AB11" s="77">
        <f t="shared" si="1"/>
        <v>0</v>
      </c>
      <c r="AC11">
        <f t="shared" si="1"/>
        <v>0</v>
      </c>
      <c r="AD11">
        <f t="shared" si="1"/>
        <v>0</v>
      </c>
      <c r="AE11">
        <f t="shared" si="1"/>
        <v>0</v>
      </c>
      <c r="AF11">
        <f t="shared" si="1"/>
        <v>0</v>
      </c>
      <c r="AG11">
        <f t="shared" si="1"/>
        <v>0</v>
      </c>
      <c r="AH11">
        <f t="shared" si="1"/>
        <v>0</v>
      </c>
      <c r="AI11">
        <f t="shared" si="2"/>
        <v>0</v>
      </c>
      <c r="AJ11">
        <f t="shared" si="2"/>
        <v>0</v>
      </c>
      <c r="AK11">
        <f t="shared" si="2"/>
        <v>0</v>
      </c>
      <c r="AL11">
        <f t="shared" si="2"/>
        <v>0</v>
      </c>
    </row>
    <row r="12" spans="1:38">
      <c r="A12" s="13" t="s">
        <v>16</v>
      </c>
      <c r="B12">
        <f t="shared" si="3"/>
        <v>0</v>
      </c>
      <c r="C12" s="111">
        <f t="shared" si="0"/>
        <v>0</v>
      </c>
      <c r="D12" s="111">
        <f t="shared" si="0"/>
        <v>0</v>
      </c>
      <c r="E12" s="111">
        <f t="shared" si="0"/>
        <v>0</v>
      </c>
      <c r="F12" s="111">
        <f t="shared" si="0"/>
        <v>0</v>
      </c>
      <c r="G12" s="111">
        <f t="shared" si="0"/>
        <v>0</v>
      </c>
      <c r="H12" s="111">
        <f t="shared" si="0"/>
        <v>0</v>
      </c>
      <c r="I12" s="111">
        <f t="shared" si="0"/>
        <v>0</v>
      </c>
      <c r="J12" s="111">
        <f t="shared" si="0"/>
        <v>1.8439458624761559E-3</v>
      </c>
      <c r="K12" s="111">
        <f t="shared" si="0"/>
        <v>0</v>
      </c>
      <c r="L12" s="111">
        <f t="shared" si="0"/>
        <v>0</v>
      </c>
      <c r="M12" s="111">
        <f t="shared" si="0"/>
        <v>0</v>
      </c>
      <c r="N12" s="111">
        <f t="shared" si="0"/>
        <v>0</v>
      </c>
      <c r="O12" s="111">
        <f t="shared" si="0"/>
        <v>0</v>
      </c>
      <c r="P12" s="111">
        <f t="shared" si="0"/>
        <v>0</v>
      </c>
      <c r="Q12" s="111">
        <f t="shared" si="0"/>
        <v>0</v>
      </c>
      <c r="R12" s="111">
        <f t="shared" si="0"/>
        <v>0</v>
      </c>
      <c r="S12" s="115">
        <f t="shared" si="1"/>
        <v>0</v>
      </c>
      <c r="T12">
        <f t="shared" si="1"/>
        <v>0</v>
      </c>
      <c r="U12">
        <f t="shared" si="1"/>
        <v>0</v>
      </c>
      <c r="V12">
        <f t="shared" si="1"/>
        <v>0</v>
      </c>
      <c r="W12">
        <f t="shared" si="1"/>
        <v>0</v>
      </c>
      <c r="X12">
        <f t="shared" si="1"/>
        <v>0</v>
      </c>
      <c r="Y12">
        <f t="shared" si="1"/>
        <v>0</v>
      </c>
      <c r="Z12">
        <f t="shared" si="1"/>
        <v>0</v>
      </c>
      <c r="AA12">
        <f t="shared" si="1"/>
        <v>0</v>
      </c>
      <c r="AB12" s="77">
        <f t="shared" si="1"/>
        <v>0</v>
      </c>
      <c r="AC12">
        <f t="shared" si="1"/>
        <v>0</v>
      </c>
      <c r="AD12">
        <f t="shared" si="1"/>
        <v>0</v>
      </c>
      <c r="AE12">
        <f t="shared" si="1"/>
        <v>0</v>
      </c>
      <c r="AF12">
        <f t="shared" si="1"/>
        <v>0</v>
      </c>
      <c r="AG12">
        <f t="shared" si="1"/>
        <v>0</v>
      </c>
      <c r="AH12">
        <f t="shared" si="1"/>
        <v>0</v>
      </c>
      <c r="AI12">
        <f t="shared" si="2"/>
        <v>0</v>
      </c>
      <c r="AJ12">
        <f t="shared" si="2"/>
        <v>0</v>
      </c>
      <c r="AK12">
        <f t="shared" si="2"/>
        <v>0</v>
      </c>
      <c r="AL12">
        <f t="shared" si="2"/>
        <v>0</v>
      </c>
    </row>
    <row r="13" spans="1:38">
      <c r="A13" s="13" t="s">
        <v>17</v>
      </c>
      <c r="B13">
        <f t="shared" si="3"/>
        <v>0</v>
      </c>
      <c r="C13" s="111">
        <f t="shared" si="0"/>
        <v>0</v>
      </c>
      <c r="D13" s="111">
        <f t="shared" si="0"/>
        <v>0</v>
      </c>
      <c r="E13" s="111">
        <f t="shared" si="0"/>
        <v>0</v>
      </c>
      <c r="F13" s="111">
        <f t="shared" si="0"/>
        <v>0</v>
      </c>
      <c r="G13" s="111">
        <f t="shared" si="0"/>
        <v>0</v>
      </c>
      <c r="H13" s="111">
        <f t="shared" si="0"/>
        <v>0</v>
      </c>
      <c r="I13" s="111">
        <f t="shared" si="0"/>
        <v>0</v>
      </c>
      <c r="J13" s="111">
        <f t="shared" si="0"/>
        <v>0</v>
      </c>
      <c r="K13" s="111">
        <f t="shared" si="0"/>
        <v>2.1054728233488381E-3</v>
      </c>
      <c r="L13" s="111">
        <f t="shared" si="0"/>
        <v>0</v>
      </c>
      <c r="M13" s="111">
        <f t="shared" si="0"/>
        <v>0</v>
      </c>
      <c r="N13" s="111">
        <f t="shared" si="0"/>
        <v>0</v>
      </c>
      <c r="O13" s="111">
        <f t="shared" si="0"/>
        <v>0</v>
      </c>
      <c r="P13" s="111">
        <f t="shared" si="0"/>
        <v>0</v>
      </c>
      <c r="Q13" s="111">
        <f t="shared" si="0"/>
        <v>0</v>
      </c>
      <c r="R13" s="111">
        <f t="shared" si="0"/>
        <v>0</v>
      </c>
      <c r="S13" s="115">
        <f t="shared" si="1"/>
        <v>0</v>
      </c>
      <c r="T13">
        <f t="shared" si="1"/>
        <v>0</v>
      </c>
      <c r="U13">
        <f t="shared" si="1"/>
        <v>0</v>
      </c>
      <c r="V13">
        <f t="shared" si="1"/>
        <v>0</v>
      </c>
      <c r="W13">
        <f t="shared" si="1"/>
        <v>0</v>
      </c>
      <c r="X13">
        <f t="shared" si="1"/>
        <v>0</v>
      </c>
      <c r="Y13">
        <f t="shared" si="1"/>
        <v>0</v>
      </c>
      <c r="Z13">
        <f t="shared" si="1"/>
        <v>0</v>
      </c>
      <c r="AA13">
        <f t="shared" si="1"/>
        <v>0</v>
      </c>
      <c r="AB13" s="77">
        <f t="shared" si="1"/>
        <v>0</v>
      </c>
      <c r="AC13">
        <f t="shared" si="1"/>
        <v>0</v>
      </c>
      <c r="AD13">
        <f t="shared" si="1"/>
        <v>0</v>
      </c>
      <c r="AE13">
        <f t="shared" si="1"/>
        <v>0</v>
      </c>
      <c r="AF13">
        <f t="shared" si="1"/>
        <v>0</v>
      </c>
      <c r="AG13">
        <f t="shared" si="1"/>
        <v>0</v>
      </c>
      <c r="AH13">
        <f t="shared" si="1"/>
        <v>0</v>
      </c>
      <c r="AI13">
        <f t="shared" si="2"/>
        <v>0</v>
      </c>
      <c r="AJ13">
        <f t="shared" si="2"/>
        <v>0</v>
      </c>
      <c r="AK13">
        <f t="shared" si="2"/>
        <v>0</v>
      </c>
      <c r="AL13">
        <f t="shared" si="2"/>
        <v>0</v>
      </c>
    </row>
    <row r="14" spans="1:38">
      <c r="A14" s="13" t="s">
        <v>18</v>
      </c>
      <c r="B14">
        <f t="shared" si="3"/>
        <v>0</v>
      </c>
      <c r="C14" s="111">
        <f t="shared" si="0"/>
        <v>0</v>
      </c>
      <c r="D14" s="111">
        <f t="shared" si="0"/>
        <v>0</v>
      </c>
      <c r="E14" s="111">
        <f t="shared" si="0"/>
        <v>0</v>
      </c>
      <c r="F14" s="111">
        <f t="shared" si="0"/>
        <v>0</v>
      </c>
      <c r="G14" s="111">
        <f t="shared" si="0"/>
        <v>0</v>
      </c>
      <c r="H14" s="111">
        <f t="shared" si="0"/>
        <v>0</v>
      </c>
      <c r="I14" s="111">
        <f t="shared" si="0"/>
        <v>0</v>
      </c>
      <c r="J14" s="111">
        <f t="shared" si="0"/>
        <v>0</v>
      </c>
      <c r="K14" s="111">
        <f t="shared" si="0"/>
        <v>0</v>
      </c>
      <c r="L14" s="111">
        <f t="shared" si="0"/>
        <v>4.0110601659024882E-3</v>
      </c>
      <c r="M14" s="111">
        <f t="shared" si="0"/>
        <v>0</v>
      </c>
      <c r="N14" s="111">
        <f t="shared" si="0"/>
        <v>0</v>
      </c>
      <c r="O14" s="111">
        <f t="shared" si="0"/>
        <v>0</v>
      </c>
      <c r="P14" s="111">
        <f t="shared" si="0"/>
        <v>0</v>
      </c>
      <c r="Q14" s="111">
        <f t="shared" si="0"/>
        <v>0</v>
      </c>
      <c r="R14" s="111">
        <f t="shared" si="0"/>
        <v>0</v>
      </c>
      <c r="S14" s="115">
        <f t="shared" si="1"/>
        <v>0</v>
      </c>
      <c r="T14">
        <f t="shared" si="1"/>
        <v>0</v>
      </c>
      <c r="U14">
        <f t="shared" si="1"/>
        <v>0</v>
      </c>
      <c r="V14">
        <f t="shared" si="1"/>
        <v>0</v>
      </c>
      <c r="W14">
        <f t="shared" si="1"/>
        <v>0</v>
      </c>
      <c r="X14">
        <f t="shared" si="1"/>
        <v>0</v>
      </c>
      <c r="Y14">
        <f t="shared" si="1"/>
        <v>0</v>
      </c>
      <c r="Z14">
        <f t="shared" si="1"/>
        <v>0</v>
      </c>
      <c r="AA14">
        <f t="shared" si="1"/>
        <v>0</v>
      </c>
      <c r="AB14" s="77">
        <f t="shared" si="1"/>
        <v>0</v>
      </c>
      <c r="AC14">
        <f t="shared" si="1"/>
        <v>0</v>
      </c>
      <c r="AD14">
        <f t="shared" si="1"/>
        <v>0</v>
      </c>
      <c r="AE14">
        <f t="shared" si="1"/>
        <v>0</v>
      </c>
      <c r="AF14">
        <f t="shared" si="1"/>
        <v>0</v>
      </c>
      <c r="AG14">
        <f t="shared" si="1"/>
        <v>0</v>
      </c>
      <c r="AH14">
        <f t="shared" si="1"/>
        <v>0</v>
      </c>
      <c r="AI14">
        <f t="shared" si="2"/>
        <v>0</v>
      </c>
      <c r="AJ14">
        <f t="shared" si="2"/>
        <v>0</v>
      </c>
      <c r="AK14">
        <f t="shared" si="2"/>
        <v>0</v>
      </c>
      <c r="AL14">
        <f t="shared" si="2"/>
        <v>0</v>
      </c>
    </row>
    <row r="15" spans="1:38">
      <c r="A15" s="13" t="s">
        <v>19</v>
      </c>
      <c r="B15">
        <f t="shared" si="3"/>
        <v>0</v>
      </c>
      <c r="C15" s="111">
        <f t="shared" si="0"/>
        <v>0</v>
      </c>
      <c r="D15" s="111">
        <f t="shared" si="0"/>
        <v>0</v>
      </c>
      <c r="E15" s="111">
        <f t="shared" si="0"/>
        <v>0</v>
      </c>
      <c r="F15" s="111">
        <f t="shared" si="0"/>
        <v>0</v>
      </c>
      <c r="G15" s="111">
        <f t="shared" si="0"/>
        <v>0</v>
      </c>
      <c r="H15" s="111">
        <f t="shared" si="0"/>
        <v>0</v>
      </c>
      <c r="I15" s="111">
        <f t="shared" si="0"/>
        <v>0</v>
      </c>
      <c r="J15" s="111">
        <f t="shared" si="0"/>
        <v>0</v>
      </c>
      <c r="K15" s="111">
        <f t="shared" si="0"/>
        <v>0</v>
      </c>
      <c r="L15" s="111">
        <f t="shared" si="0"/>
        <v>0</v>
      </c>
      <c r="M15" s="111">
        <f t="shared" si="0"/>
        <v>2.3331111322731166E-3</v>
      </c>
      <c r="N15" s="111">
        <f t="shared" si="0"/>
        <v>0</v>
      </c>
      <c r="O15" s="111">
        <f t="shared" si="0"/>
        <v>0</v>
      </c>
      <c r="P15" s="111">
        <f t="shared" si="0"/>
        <v>0</v>
      </c>
      <c r="Q15" s="111">
        <f t="shared" si="0"/>
        <v>0</v>
      </c>
      <c r="R15" s="111">
        <f t="shared" si="0"/>
        <v>0</v>
      </c>
      <c r="S15" s="115">
        <f t="shared" si="1"/>
        <v>0</v>
      </c>
      <c r="T15">
        <f t="shared" si="1"/>
        <v>0</v>
      </c>
      <c r="U15">
        <f t="shared" si="1"/>
        <v>0</v>
      </c>
      <c r="V15">
        <f t="shared" si="1"/>
        <v>0</v>
      </c>
      <c r="W15">
        <f t="shared" si="1"/>
        <v>0</v>
      </c>
      <c r="X15">
        <f t="shared" si="1"/>
        <v>0</v>
      </c>
      <c r="Y15">
        <f t="shared" si="1"/>
        <v>0</v>
      </c>
      <c r="Z15">
        <f t="shared" si="1"/>
        <v>0</v>
      </c>
      <c r="AA15">
        <f t="shared" si="1"/>
        <v>0</v>
      </c>
      <c r="AB15" s="77">
        <f t="shared" si="1"/>
        <v>0</v>
      </c>
      <c r="AC15">
        <f t="shared" si="1"/>
        <v>0</v>
      </c>
      <c r="AD15">
        <f t="shared" si="1"/>
        <v>0</v>
      </c>
      <c r="AE15">
        <f t="shared" si="1"/>
        <v>0</v>
      </c>
      <c r="AF15">
        <f t="shared" si="1"/>
        <v>0</v>
      </c>
      <c r="AG15">
        <f t="shared" si="1"/>
        <v>0</v>
      </c>
      <c r="AH15">
        <f t="shared" si="1"/>
        <v>0</v>
      </c>
      <c r="AI15">
        <f t="shared" si="2"/>
        <v>0</v>
      </c>
      <c r="AJ15">
        <f t="shared" si="2"/>
        <v>0</v>
      </c>
      <c r="AK15">
        <f t="shared" si="2"/>
        <v>0</v>
      </c>
      <c r="AL15">
        <f t="shared" si="2"/>
        <v>0</v>
      </c>
    </row>
    <row r="16" spans="1:38">
      <c r="A16" s="13" t="s">
        <v>20</v>
      </c>
      <c r="B16">
        <f t="shared" si="3"/>
        <v>0</v>
      </c>
      <c r="C16" s="111">
        <f t="shared" si="0"/>
        <v>0</v>
      </c>
      <c r="D16" s="111">
        <f t="shared" si="0"/>
        <v>0</v>
      </c>
      <c r="E16" s="111">
        <f t="shared" si="0"/>
        <v>0</v>
      </c>
      <c r="F16" s="111">
        <f t="shared" si="0"/>
        <v>0</v>
      </c>
      <c r="G16" s="111">
        <f t="shared" si="0"/>
        <v>0</v>
      </c>
      <c r="H16" s="111">
        <f t="shared" si="0"/>
        <v>0</v>
      </c>
      <c r="I16" s="111">
        <f t="shared" si="0"/>
        <v>0</v>
      </c>
      <c r="J16" s="111">
        <f t="shared" si="0"/>
        <v>0</v>
      </c>
      <c r="K16" s="111">
        <f t="shared" si="0"/>
        <v>0</v>
      </c>
      <c r="L16" s="111">
        <f t="shared" si="0"/>
        <v>0</v>
      </c>
      <c r="M16" s="111">
        <f t="shared" si="0"/>
        <v>0</v>
      </c>
      <c r="N16" s="111">
        <f t="shared" si="0"/>
        <v>6.3731998774384634E-3</v>
      </c>
      <c r="O16" s="111">
        <f t="shared" si="0"/>
        <v>0</v>
      </c>
      <c r="P16" s="111">
        <f t="shared" si="0"/>
        <v>0</v>
      </c>
      <c r="Q16" s="111">
        <f t="shared" si="0"/>
        <v>0</v>
      </c>
      <c r="R16" s="111">
        <f t="shared" si="0"/>
        <v>0</v>
      </c>
      <c r="S16" s="115">
        <f t="shared" si="1"/>
        <v>0</v>
      </c>
      <c r="T16">
        <f t="shared" si="1"/>
        <v>0</v>
      </c>
      <c r="U16">
        <f t="shared" si="1"/>
        <v>0</v>
      </c>
      <c r="V16">
        <f t="shared" si="1"/>
        <v>0</v>
      </c>
      <c r="W16">
        <f t="shared" si="1"/>
        <v>0</v>
      </c>
      <c r="X16">
        <f t="shared" si="1"/>
        <v>0</v>
      </c>
      <c r="Y16">
        <f t="shared" si="1"/>
        <v>0</v>
      </c>
      <c r="Z16">
        <f t="shared" si="1"/>
        <v>0</v>
      </c>
      <c r="AA16">
        <f t="shared" si="1"/>
        <v>0</v>
      </c>
      <c r="AB16" s="77">
        <f t="shared" si="1"/>
        <v>0</v>
      </c>
      <c r="AC16">
        <f t="shared" si="1"/>
        <v>0</v>
      </c>
      <c r="AD16">
        <f t="shared" si="1"/>
        <v>0</v>
      </c>
      <c r="AE16">
        <f t="shared" si="1"/>
        <v>0</v>
      </c>
      <c r="AF16">
        <f t="shared" si="1"/>
        <v>0</v>
      </c>
      <c r="AG16">
        <f t="shared" si="1"/>
        <v>0</v>
      </c>
      <c r="AH16">
        <f t="shared" si="1"/>
        <v>0</v>
      </c>
      <c r="AI16">
        <f t="shared" si="2"/>
        <v>0</v>
      </c>
      <c r="AJ16">
        <f t="shared" si="2"/>
        <v>0</v>
      </c>
      <c r="AK16">
        <f t="shared" si="2"/>
        <v>0</v>
      </c>
      <c r="AL16">
        <f t="shared" si="2"/>
        <v>0</v>
      </c>
    </row>
    <row r="17" spans="1:38">
      <c r="A17" s="13" t="s">
        <v>21</v>
      </c>
      <c r="B17">
        <f t="shared" si="3"/>
        <v>0</v>
      </c>
      <c r="C17" s="111">
        <f t="shared" si="0"/>
        <v>0</v>
      </c>
      <c r="D17" s="111">
        <f t="shared" si="0"/>
        <v>0</v>
      </c>
      <c r="E17" s="111">
        <f t="shared" si="0"/>
        <v>0</v>
      </c>
      <c r="F17" s="111">
        <f t="shared" si="0"/>
        <v>0</v>
      </c>
      <c r="G17" s="111">
        <f t="shared" si="0"/>
        <v>0</v>
      </c>
      <c r="H17" s="111">
        <f t="shared" si="0"/>
        <v>0</v>
      </c>
      <c r="I17" s="111">
        <f t="shared" si="0"/>
        <v>0</v>
      </c>
      <c r="J17" s="111">
        <f t="shared" si="0"/>
        <v>0</v>
      </c>
      <c r="K17" s="111">
        <f t="shared" si="0"/>
        <v>0</v>
      </c>
      <c r="L17" s="111">
        <f t="shared" si="0"/>
        <v>0</v>
      </c>
      <c r="M17" s="111">
        <f t="shared" si="0"/>
        <v>0</v>
      </c>
      <c r="N17" s="111">
        <f t="shared" si="0"/>
        <v>0</v>
      </c>
      <c r="O17" s="111">
        <f t="shared" si="0"/>
        <v>2.5576961009928334E-3</v>
      </c>
      <c r="P17" s="111">
        <f t="shared" si="0"/>
        <v>0</v>
      </c>
      <c r="Q17" s="111">
        <f t="shared" si="0"/>
        <v>0</v>
      </c>
      <c r="R17" s="111">
        <f t="shared" si="0"/>
        <v>0</v>
      </c>
      <c r="S17" s="115">
        <f t="shared" si="1"/>
        <v>0</v>
      </c>
      <c r="T17">
        <f t="shared" si="1"/>
        <v>0</v>
      </c>
      <c r="U17">
        <f t="shared" si="1"/>
        <v>0</v>
      </c>
      <c r="V17">
        <f t="shared" si="1"/>
        <v>0</v>
      </c>
      <c r="W17">
        <f t="shared" si="1"/>
        <v>0</v>
      </c>
      <c r="X17">
        <f t="shared" si="1"/>
        <v>0</v>
      </c>
      <c r="Y17">
        <f t="shared" si="1"/>
        <v>0</v>
      </c>
      <c r="Z17">
        <f t="shared" si="1"/>
        <v>0</v>
      </c>
      <c r="AA17">
        <f t="shared" si="1"/>
        <v>0</v>
      </c>
      <c r="AB17" s="77">
        <f t="shared" si="1"/>
        <v>0</v>
      </c>
      <c r="AC17">
        <f t="shared" si="1"/>
        <v>0</v>
      </c>
      <c r="AD17">
        <f t="shared" si="1"/>
        <v>0</v>
      </c>
      <c r="AE17">
        <f t="shared" si="1"/>
        <v>0</v>
      </c>
      <c r="AF17">
        <f t="shared" si="1"/>
        <v>0</v>
      </c>
      <c r="AG17">
        <f t="shared" si="1"/>
        <v>0</v>
      </c>
      <c r="AH17">
        <f t="shared" si="1"/>
        <v>0</v>
      </c>
      <c r="AI17">
        <f t="shared" si="2"/>
        <v>0</v>
      </c>
      <c r="AJ17">
        <f t="shared" si="2"/>
        <v>0</v>
      </c>
      <c r="AK17">
        <f t="shared" si="2"/>
        <v>0</v>
      </c>
      <c r="AL17">
        <f t="shared" si="2"/>
        <v>0</v>
      </c>
    </row>
    <row r="18" spans="1:38">
      <c r="A18" s="13" t="s">
        <v>22</v>
      </c>
      <c r="B18">
        <f t="shared" si="3"/>
        <v>0</v>
      </c>
      <c r="C18" s="111">
        <f t="shared" si="0"/>
        <v>0</v>
      </c>
      <c r="D18" s="111">
        <f t="shared" si="0"/>
        <v>0</v>
      </c>
      <c r="E18" s="111">
        <f t="shared" si="0"/>
        <v>0</v>
      </c>
      <c r="F18" s="111">
        <f t="shared" si="0"/>
        <v>0</v>
      </c>
      <c r="G18" s="111">
        <f t="shared" si="0"/>
        <v>0</v>
      </c>
      <c r="H18" s="111">
        <f t="shared" si="0"/>
        <v>0</v>
      </c>
      <c r="I18" s="111">
        <f t="shared" si="0"/>
        <v>0</v>
      </c>
      <c r="J18" s="111">
        <f t="shared" si="0"/>
        <v>0</v>
      </c>
      <c r="K18" s="111">
        <f t="shared" si="0"/>
        <v>0</v>
      </c>
      <c r="L18" s="111">
        <f t="shared" si="0"/>
        <v>0</v>
      </c>
      <c r="M18" s="111">
        <f t="shared" si="0"/>
        <v>0</v>
      </c>
      <c r="N18" s="111">
        <f t="shared" si="0"/>
        <v>0</v>
      </c>
      <c r="O18" s="111">
        <f t="shared" si="0"/>
        <v>0</v>
      </c>
      <c r="P18" s="111">
        <f t="shared" si="0"/>
        <v>5.0856140261004322E-3</v>
      </c>
      <c r="Q18" s="111">
        <f t="shared" si="0"/>
        <v>0</v>
      </c>
      <c r="R18" s="111">
        <f t="shared" si="0"/>
        <v>0</v>
      </c>
      <c r="S18" s="115">
        <f t="shared" si="1"/>
        <v>0</v>
      </c>
      <c r="T18">
        <f t="shared" si="1"/>
        <v>0</v>
      </c>
      <c r="U18">
        <f t="shared" si="1"/>
        <v>0</v>
      </c>
      <c r="V18">
        <f t="shared" si="1"/>
        <v>0</v>
      </c>
      <c r="W18">
        <f t="shared" si="1"/>
        <v>0</v>
      </c>
      <c r="X18">
        <f t="shared" si="1"/>
        <v>0</v>
      </c>
      <c r="Y18">
        <f t="shared" si="1"/>
        <v>0</v>
      </c>
      <c r="Z18">
        <f t="shared" si="1"/>
        <v>0</v>
      </c>
      <c r="AA18">
        <f t="shared" si="1"/>
        <v>0</v>
      </c>
      <c r="AB18" s="77">
        <f t="shared" si="1"/>
        <v>0</v>
      </c>
      <c r="AC18">
        <f t="shared" si="1"/>
        <v>0</v>
      </c>
      <c r="AD18">
        <f t="shared" si="1"/>
        <v>0</v>
      </c>
      <c r="AE18">
        <f t="shared" si="1"/>
        <v>0</v>
      </c>
      <c r="AF18">
        <f t="shared" si="1"/>
        <v>0</v>
      </c>
      <c r="AG18">
        <f t="shared" si="1"/>
        <v>0</v>
      </c>
      <c r="AH18">
        <f t="shared" si="1"/>
        <v>0</v>
      </c>
      <c r="AI18">
        <f t="shared" si="2"/>
        <v>0</v>
      </c>
      <c r="AJ18">
        <f t="shared" si="2"/>
        <v>0</v>
      </c>
      <c r="AK18">
        <f t="shared" si="2"/>
        <v>0</v>
      </c>
      <c r="AL18">
        <f t="shared" si="2"/>
        <v>0</v>
      </c>
    </row>
    <row r="19" spans="1:38">
      <c r="A19" s="13" t="s">
        <v>23</v>
      </c>
      <c r="B19">
        <f t="shared" si="3"/>
        <v>0</v>
      </c>
      <c r="C19" s="111">
        <f t="shared" si="0"/>
        <v>0</v>
      </c>
      <c r="D19" s="111">
        <f t="shared" si="0"/>
        <v>0</v>
      </c>
      <c r="E19" s="111">
        <f t="shared" si="0"/>
        <v>0</v>
      </c>
      <c r="F19" s="111">
        <f t="shared" si="0"/>
        <v>0</v>
      </c>
      <c r="G19" s="111">
        <f t="shared" si="0"/>
        <v>0</v>
      </c>
      <c r="H19" s="111">
        <f t="shared" si="0"/>
        <v>0</v>
      </c>
      <c r="I19" s="111">
        <f t="shared" si="0"/>
        <v>0</v>
      </c>
      <c r="J19" s="111">
        <f t="shared" si="0"/>
        <v>0</v>
      </c>
      <c r="K19" s="111">
        <f t="shared" si="0"/>
        <v>0</v>
      </c>
      <c r="L19" s="111">
        <f t="shared" si="0"/>
        <v>0</v>
      </c>
      <c r="M19" s="111">
        <f t="shared" si="0"/>
        <v>0</v>
      </c>
      <c r="N19" s="111">
        <f t="shared" si="0"/>
        <v>0</v>
      </c>
      <c r="O19" s="111">
        <f t="shared" si="0"/>
        <v>0</v>
      </c>
      <c r="P19" s="111">
        <f t="shared" si="0"/>
        <v>0</v>
      </c>
      <c r="Q19" s="111">
        <f t="shared" si="0"/>
        <v>1.0659228647960999E-3</v>
      </c>
      <c r="R19" s="111">
        <f t="shared" ref="R19:AG34" si="4">IF($A19=R$1,R$3,0)</f>
        <v>0</v>
      </c>
      <c r="S19" s="115">
        <f t="shared" si="1"/>
        <v>0</v>
      </c>
      <c r="T19">
        <f t="shared" si="1"/>
        <v>0</v>
      </c>
      <c r="U19">
        <f t="shared" si="1"/>
        <v>0</v>
      </c>
      <c r="V19">
        <f t="shared" si="1"/>
        <v>0</v>
      </c>
      <c r="W19">
        <f t="shared" si="1"/>
        <v>0</v>
      </c>
      <c r="X19">
        <f t="shared" si="1"/>
        <v>0</v>
      </c>
      <c r="Y19">
        <f t="shared" si="1"/>
        <v>0</v>
      </c>
      <c r="Z19">
        <f t="shared" si="1"/>
        <v>0</v>
      </c>
      <c r="AA19">
        <f t="shared" si="1"/>
        <v>0</v>
      </c>
      <c r="AB19" s="77">
        <f t="shared" si="1"/>
        <v>0</v>
      </c>
      <c r="AC19">
        <f t="shared" si="1"/>
        <v>0</v>
      </c>
      <c r="AD19">
        <f t="shared" si="1"/>
        <v>0</v>
      </c>
      <c r="AE19">
        <f t="shared" si="1"/>
        <v>0</v>
      </c>
      <c r="AF19">
        <f t="shared" si="1"/>
        <v>0</v>
      </c>
      <c r="AG19">
        <f t="shared" si="1"/>
        <v>0</v>
      </c>
      <c r="AH19">
        <f t="shared" ref="AH19:AL34" si="5">IF($A19=AH$1,AH$3,0)</f>
        <v>0</v>
      </c>
      <c r="AI19">
        <f t="shared" si="2"/>
        <v>0</v>
      </c>
      <c r="AJ19">
        <f t="shared" si="2"/>
        <v>0</v>
      </c>
      <c r="AK19">
        <f t="shared" si="2"/>
        <v>0</v>
      </c>
      <c r="AL19">
        <f t="shared" si="2"/>
        <v>0</v>
      </c>
    </row>
    <row r="20" spans="1:38">
      <c r="A20" s="13" t="s">
        <v>24</v>
      </c>
      <c r="B20">
        <f t="shared" si="3"/>
        <v>0</v>
      </c>
      <c r="C20" s="111">
        <f t="shared" si="3"/>
        <v>0</v>
      </c>
      <c r="D20" s="111">
        <f t="shared" si="3"/>
        <v>0</v>
      </c>
      <c r="E20" s="111">
        <f t="shared" si="3"/>
        <v>0</v>
      </c>
      <c r="F20" s="111">
        <f t="shared" si="3"/>
        <v>0</v>
      </c>
      <c r="G20" s="111">
        <f t="shared" si="3"/>
        <v>0</v>
      </c>
      <c r="H20" s="111">
        <f t="shared" si="3"/>
        <v>0</v>
      </c>
      <c r="I20" s="111">
        <f t="shared" si="3"/>
        <v>0</v>
      </c>
      <c r="J20" s="111">
        <f t="shared" si="3"/>
        <v>0</v>
      </c>
      <c r="K20" s="111">
        <f t="shared" si="3"/>
        <v>0</v>
      </c>
      <c r="L20" s="111">
        <f t="shared" si="3"/>
        <v>0</v>
      </c>
      <c r="M20" s="111">
        <f t="shared" si="3"/>
        <v>0</v>
      </c>
      <c r="N20" s="111">
        <f t="shared" si="3"/>
        <v>0</v>
      </c>
      <c r="O20" s="111">
        <f t="shared" si="3"/>
        <v>0</v>
      </c>
      <c r="P20" s="111">
        <f t="shared" si="3"/>
        <v>0</v>
      </c>
      <c r="Q20" s="111">
        <f t="shared" si="3"/>
        <v>0</v>
      </c>
      <c r="R20" s="111">
        <f t="shared" si="4"/>
        <v>3.1556039173014148E-3</v>
      </c>
      <c r="S20" s="115">
        <f t="shared" si="4"/>
        <v>0</v>
      </c>
      <c r="T20">
        <f t="shared" si="4"/>
        <v>0</v>
      </c>
      <c r="U20">
        <f t="shared" si="4"/>
        <v>0</v>
      </c>
      <c r="V20">
        <f t="shared" si="4"/>
        <v>0</v>
      </c>
      <c r="W20">
        <f t="shared" si="4"/>
        <v>0</v>
      </c>
      <c r="X20">
        <f t="shared" si="4"/>
        <v>0</v>
      </c>
      <c r="Y20">
        <f t="shared" si="4"/>
        <v>0</v>
      </c>
      <c r="Z20">
        <f t="shared" si="4"/>
        <v>0</v>
      </c>
      <c r="AA20">
        <f t="shared" si="4"/>
        <v>0</v>
      </c>
      <c r="AB20" s="77">
        <f t="shared" si="4"/>
        <v>0</v>
      </c>
      <c r="AC20">
        <f t="shared" si="4"/>
        <v>0</v>
      </c>
      <c r="AD20">
        <f t="shared" si="4"/>
        <v>0</v>
      </c>
      <c r="AE20">
        <f t="shared" si="4"/>
        <v>0</v>
      </c>
      <c r="AF20">
        <f t="shared" si="4"/>
        <v>0</v>
      </c>
      <c r="AG20">
        <f t="shared" si="4"/>
        <v>0</v>
      </c>
      <c r="AH20">
        <f t="shared" si="5"/>
        <v>0</v>
      </c>
      <c r="AI20">
        <f t="shared" si="2"/>
        <v>0</v>
      </c>
      <c r="AJ20">
        <f t="shared" si="2"/>
        <v>0</v>
      </c>
      <c r="AK20">
        <f t="shared" si="2"/>
        <v>0</v>
      </c>
      <c r="AL20">
        <f t="shared" si="2"/>
        <v>0</v>
      </c>
    </row>
    <row r="21" spans="1:38">
      <c r="A21" s="13" t="s">
        <v>25</v>
      </c>
      <c r="B21">
        <f t="shared" ref="B21:Q36" si="6">IF($A21=B$1,B$3,0)</f>
        <v>0</v>
      </c>
      <c r="C21" s="111">
        <f t="shared" si="6"/>
        <v>0</v>
      </c>
      <c r="D21" s="111">
        <f t="shared" si="6"/>
        <v>0</v>
      </c>
      <c r="E21" s="111">
        <f t="shared" si="6"/>
        <v>0</v>
      </c>
      <c r="F21" s="111">
        <f t="shared" si="6"/>
        <v>0</v>
      </c>
      <c r="G21" s="111">
        <f t="shared" si="6"/>
        <v>0</v>
      </c>
      <c r="H21" s="111">
        <f t="shared" si="6"/>
        <v>0</v>
      </c>
      <c r="I21" s="111">
        <f t="shared" si="6"/>
        <v>0</v>
      </c>
      <c r="J21" s="111">
        <f t="shared" si="6"/>
        <v>0</v>
      </c>
      <c r="K21" s="111">
        <f t="shared" si="6"/>
        <v>0</v>
      </c>
      <c r="L21" s="111">
        <f t="shared" si="6"/>
        <v>0</v>
      </c>
      <c r="M21" s="111">
        <f t="shared" si="6"/>
        <v>0</v>
      </c>
      <c r="N21" s="111">
        <f t="shared" si="6"/>
        <v>0</v>
      </c>
      <c r="O21" s="111">
        <f t="shared" si="6"/>
        <v>0</v>
      </c>
      <c r="P21" s="111">
        <f t="shared" si="6"/>
        <v>0</v>
      </c>
      <c r="Q21" s="111">
        <f t="shared" si="6"/>
        <v>0</v>
      </c>
      <c r="R21" s="111">
        <f t="shared" si="4"/>
        <v>0</v>
      </c>
      <c r="S21" s="115">
        <f t="shared" si="4"/>
        <v>5.7383993222614726E-3</v>
      </c>
      <c r="T21">
        <f t="shared" si="4"/>
        <v>0</v>
      </c>
      <c r="U21">
        <f t="shared" si="4"/>
        <v>0</v>
      </c>
      <c r="V21">
        <f t="shared" si="4"/>
        <v>0</v>
      </c>
      <c r="W21">
        <f t="shared" si="4"/>
        <v>0</v>
      </c>
      <c r="X21">
        <f t="shared" si="4"/>
        <v>0</v>
      </c>
      <c r="Y21">
        <f t="shared" si="4"/>
        <v>0</v>
      </c>
      <c r="Z21">
        <f t="shared" si="4"/>
        <v>0</v>
      </c>
      <c r="AA21">
        <f t="shared" si="4"/>
        <v>0</v>
      </c>
      <c r="AB21" s="77">
        <f t="shared" si="4"/>
        <v>0</v>
      </c>
      <c r="AC21">
        <f t="shared" si="4"/>
        <v>0</v>
      </c>
      <c r="AD21">
        <f t="shared" si="4"/>
        <v>0</v>
      </c>
      <c r="AE21">
        <f t="shared" si="4"/>
        <v>0</v>
      </c>
      <c r="AF21">
        <f t="shared" si="4"/>
        <v>0</v>
      </c>
      <c r="AG21">
        <f t="shared" si="4"/>
        <v>0</v>
      </c>
      <c r="AH21">
        <f t="shared" si="5"/>
        <v>0</v>
      </c>
      <c r="AI21">
        <f t="shared" si="2"/>
        <v>0</v>
      </c>
      <c r="AJ21">
        <f t="shared" si="2"/>
        <v>0</v>
      </c>
      <c r="AK21">
        <f t="shared" si="2"/>
        <v>0</v>
      </c>
      <c r="AL21">
        <f t="shared" si="2"/>
        <v>0</v>
      </c>
    </row>
    <row r="22" spans="1:38">
      <c r="A22" s="13" t="s">
        <v>26</v>
      </c>
      <c r="B22">
        <f t="shared" si="6"/>
        <v>0</v>
      </c>
      <c r="C22" s="111">
        <f t="shared" si="6"/>
        <v>0</v>
      </c>
      <c r="D22" s="111">
        <f t="shared" si="6"/>
        <v>0</v>
      </c>
      <c r="E22" s="111">
        <f t="shared" si="6"/>
        <v>0</v>
      </c>
      <c r="F22" s="111">
        <f t="shared" si="6"/>
        <v>0</v>
      </c>
      <c r="G22" s="111">
        <f t="shared" si="6"/>
        <v>0</v>
      </c>
      <c r="H22" s="111">
        <f t="shared" si="6"/>
        <v>0</v>
      </c>
      <c r="I22" s="111">
        <f t="shared" si="6"/>
        <v>0</v>
      </c>
      <c r="J22" s="111">
        <f t="shared" si="6"/>
        <v>0</v>
      </c>
      <c r="K22" s="111">
        <f t="shared" si="6"/>
        <v>0</v>
      </c>
      <c r="L22" s="111">
        <f t="shared" si="6"/>
        <v>0</v>
      </c>
      <c r="M22" s="111">
        <f t="shared" si="6"/>
        <v>0</v>
      </c>
      <c r="N22" s="111">
        <f t="shared" si="6"/>
        <v>0</v>
      </c>
      <c r="O22" s="111">
        <f t="shared" si="6"/>
        <v>0</v>
      </c>
      <c r="P22" s="111">
        <f t="shared" si="6"/>
        <v>0</v>
      </c>
      <c r="Q22" s="111">
        <f t="shared" si="6"/>
        <v>0</v>
      </c>
      <c r="R22" s="111">
        <f t="shared" si="4"/>
        <v>0</v>
      </c>
      <c r="S22" s="115">
        <f t="shared" si="4"/>
        <v>0</v>
      </c>
      <c r="T22">
        <f t="shared" si="4"/>
        <v>8.4125731359837412E-3</v>
      </c>
      <c r="U22">
        <f t="shared" si="4"/>
        <v>0</v>
      </c>
      <c r="V22">
        <f t="shared" si="4"/>
        <v>0</v>
      </c>
      <c r="W22">
        <f t="shared" si="4"/>
        <v>0</v>
      </c>
      <c r="X22">
        <f t="shared" si="4"/>
        <v>0</v>
      </c>
      <c r="Y22">
        <f t="shared" si="4"/>
        <v>0</v>
      </c>
      <c r="Z22">
        <f t="shared" si="4"/>
        <v>0</v>
      </c>
      <c r="AA22">
        <f t="shared" si="4"/>
        <v>0</v>
      </c>
      <c r="AB22" s="77">
        <f t="shared" si="4"/>
        <v>0</v>
      </c>
      <c r="AC22">
        <f t="shared" si="4"/>
        <v>0</v>
      </c>
      <c r="AD22">
        <f t="shared" si="4"/>
        <v>0</v>
      </c>
      <c r="AE22">
        <f t="shared" si="4"/>
        <v>0</v>
      </c>
      <c r="AF22">
        <f t="shared" si="4"/>
        <v>0</v>
      </c>
      <c r="AG22">
        <f t="shared" si="4"/>
        <v>0</v>
      </c>
      <c r="AH22">
        <f t="shared" si="5"/>
        <v>0</v>
      </c>
      <c r="AI22">
        <f t="shared" si="2"/>
        <v>0</v>
      </c>
      <c r="AJ22">
        <f t="shared" si="2"/>
        <v>0</v>
      </c>
      <c r="AK22">
        <f t="shared" si="2"/>
        <v>0</v>
      </c>
      <c r="AL22">
        <f t="shared" si="2"/>
        <v>0</v>
      </c>
    </row>
    <row r="23" spans="1:38">
      <c r="A23" s="13" t="s">
        <v>27</v>
      </c>
      <c r="B23">
        <f t="shared" si="6"/>
        <v>0</v>
      </c>
      <c r="C23" s="111">
        <f t="shared" si="6"/>
        <v>0</v>
      </c>
      <c r="D23" s="111">
        <f t="shared" si="6"/>
        <v>0</v>
      </c>
      <c r="E23" s="111">
        <f t="shared" si="6"/>
        <v>0</v>
      </c>
      <c r="F23" s="111">
        <f t="shared" si="6"/>
        <v>0</v>
      </c>
      <c r="G23" s="111">
        <f t="shared" si="6"/>
        <v>0</v>
      </c>
      <c r="H23" s="111">
        <f t="shared" si="6"/>
        <v>0</v>
      </c>
      <c r="I23" s="111">
        <f t="shared" si="6"/>
        <v>0</v>
      </c>
      <c r="J23" s="111">
        <f t="shared" si="6"/>
        <v>0</v>
      </c>
      <c r="K23" s="111">
        <f t="shared" si="6"/>
        <v>0</v>
      </c>
      <c r="L23" s="111">
        <f t="shared" si="6"/>
        <v>0</v>
      </c>
      <c r="M23" s="111">
        <f t="shared" si="6"/>
        <v>0</v>
      </c>
      <c r="N23" s="111">
        <f t="shared" si="6"/>
        <v>0</v>
      </c>
      <c r="O23" s="111">
        <f t="shared" si="6"/>
        <v>0</v>
      </c>
      <c r="P23" s="111">
        <f t="shared" si="6"/>
        <v>0</v>
      </c>
      <c r="Q23" s="111">
        <f t="shared" si="6"/>
        <v>0</v>
      </c>
      <c r="R23" s="111">
        <f t="shared" si="4"/>
        <v>0</v>
      </c>
      <c r="S23" s="115">
        <f t="shared" si="4"/>
        <v>0</v>
      </c>
      <c r="T23">
        <f t="shared" si="4"/>
        <v>0</v>
      </c>
      <c r="U23">
        <f t="shared" si="4"/>
        <v>6.4121750947015964E-3</v>
      </c>
      <c r="V23">
        <f t="shared" si="4"/>
        <v>0</v>
      </c>
      <c r="W23">
        <f t="shared" si="4"/>
        <v>0</v>
      </c>
      <c r="X23">
        <f t="shared" si="4"/>
        <v>0</v>
      </c>
      <c r="Y23">
        <f t="shared" si="4"/>
        <v>0</v>
      </c>
      <c r="Z23">
        <f t="shared" si="4"/>
        <v>0</v>
      </c>
      <c r="AA23">
        <f t="shared" si="4"/>
        <v>0</v>
      </c>
      <c r="AB23" s="77">
        <f t="shared" si="4"/>
        <v>0</v>
      </c>
      <c r="AC23">
        <f t="shared" si="4"/>
        <v>0</v>
      </c>
      <c r="AD23">
        <f t="shared" si="4"/>
        <v>0</v>
      </c>
      <c r="AE23">
        <f t="shared" si="4"/>
        <v>0</v>
      </c>
      <c r="AF23">
        <f t="shared" si="4"/>
        <v>0</v>
      </c>
      <c r="AG23">
        <f t="shared" si="4"/>
        <v>0</v>
      </c>
      <c r="AH23">
        <f t="shared" si="5"/>
        <v>0</v>
      </c>
      <c r="AI23">
        <f t="shared" si="2"/>
        <v>0</v>
      </c>
      <c r="AJ23">
        <f t="shared" si="2"/>
        <v>0</v>
      </c>
      <c r="AK23">
        <f t="shared" si="2"/>
        <v>0</v>
      </c>
      <c r="AL23">
        <f t="shared" si="2"/>
        <v>0</v>
      </c>
    </row>
    <row r="24" spans="1:38">
      <c r="A24" s="13" t="s">
        <v>28</v>
      </c>
      <c r="B24">
        <f t="shared" si="6"/>
        <v>0</v>
      </c>
      <c r="C24" s="111">
        <f t="shared" si="6"/>
        <v>0</v>
      </c>
      <c r="D24" s="111">
        <f t="shared" si="6"/>
        <v>0</v>
      </c>
      <c r="E24" s="111">
        <f t="shared" si="6"/>
        <v>0</v>
      </c>
      <c r="F24" s="111">
        <f t="shared" si="6"/>
        <v>0</v>
      </c>
      <c r="G24" s="111">
        <f t="shared" si="6"/>
        <v>0</v>
      </c>
      <c r="H24" s="111">
        <f t="shared" si="6"/>
        <v>0</v>
      </c>
      <c r="I24" s="111">
        <f t="shared" si="6"/>
        <v>0</v>
      </c>
      <c r="J24" s="111">
        <f t="shared" si="6"/>
        <v>0</v>
      </c>
      <c r="K24" s="111">
        <f t="shared" si="6"/>
        <v>0</v>
      </c>
      <c r="L24" s="111">
        <f t="shared" si="6"/>
        <v>0</v>
      </c>
      <c r="M24" s="111">
        <f t="shared" si="6"/>
        <v>0</v>
      </c>
      <c r="N24" s="111">
        <f t="shared" si="6"/>
        <v>0</v>
      </c>
      <c r="O24" s="111">
        <f t="shared" si="6"/>
        <v>0</v>
      </c>
      <c r="P24" s="111">
        <f t="shared" si="6"/>
        <v>0</v>
      </c>
      <c r="Q24" s="111">
        <f t="shared" si="6"/>
        <v>0</v>
      </c>
      <c r="R24" s="111">
        <f t="shared" si="4"/>
        <v>0</v>
      </c>
      <c r="S24" s="115">
        <f t="shared" si="4"/>
        <v>0</v>
      </c>
      <c r="T24">
        <f t="shared" si="4"/>
        <v>0</v>
      </c>
      <c r="U24">
        <f t="shared" si="4"/>
        <v>0</v>
      </c>
      <c r="V24">
        <f t="shared" si="4"/>
        <v>1.0380459545661655E-2</v>
      </c>
      <c r="W24">
        <f t="shared" si="4"/>
        <v>0</v>
      </c>
      <c r="X24">
        <f t="shared" si="4"/>
        <v>0</v>
      </c>
      <c r="Y24">
        <f t="shared" si="4"/>
        <v>0</v>
      </c>
      <c r="Z24">
        <f t="shared" si="4"/>
        <v>0</v>
      </c>
      <c r="AA24">
        <f t="shared" si="4"/>
        <v>0</v>
      </c>
      <c r="AB24" s="77">
        <f t="shared" si="4"/>
        <v>0</v>
      </c>
      <c r="AC24">
        <f t="shared" si="4"/>
        <v>0</v>
      </c>
      <c r="AD24">
        <f t="shared" si="4"/>
        <v>0</v>
      </c>
      <c r="AE24">
        <f t="shared" si="4"/>
        <v>0</v>
      </c>
      <c r="AF24">
        <f t="shared" si="4"/>
        <v>0</v>
      </c>
      <c r="AG24">
        <f t="shared" si="4"/>
        <v>0</v>
      </c>
      <c r="AH24">
        <f t="shared" si="5"/>
        <v>0</v>
      </c>
      <c r="AI24">
        <f t="shared" si="5"/>
        <v>0</v>
      </c>
      <c r="AJ24">
        <f t="shared" si="5"/>
        <v>0</v>
      </c>
      <c r="AK24">
        <f t="shared" si="5"/>
        <v>0</v>
      </c>
      <c r="AL24">
        <f t="shared" si="5"/>
        <v>0</v>
      </c>
    </row>
    <row r="25" spans="1:38">
      <c r="A25" s="13" t="s">
        <v>29</v>
      </c>
      <c r="B25">
        <f t="shared" si="6"/>
        <v>0</v>
      </c>
      <c r="C25" s="111">
        <f t="shared" si="6"/>
        <v>0</v>
      </c>
      <c r="D25" s="111">
        <f t="shared" si="6"/>
        <v>0</v>
      </c>
      <c r="E25" s="111">
        <f t="shared" si="6"/>
        <v>0</v>
      </c>
      <c r="F25" s="111">
        <f t="shared" si="6"/>
        <v>0</v>
      </c>
      <c r="G25" s="111">
        <f t="shared" si="6"/>
        <v>0</v>
      </c>
      <c r="H25" s="111">
        <f t="shared" si="6"/>
        <v>0</v>
      </c>
      <c r="I25" s="111">
        <f t="shared" si="6"/>
        <v>0</v>
      </c>
      <c r="J25" s="111">
        <f t="shared" si="6"/>
        <v>0</v>
      </c>
      <c r="K25" s="111">
        <f t="shared" si="6"/>
        <v>0</v>
      </c>
      <c r="L25" s="111">
        <f t="shared" si="6"/>
        <v>0</v>
      </c>
      <c r="M25" s="111">
        <f t="shared" si="6"/>
        <v>0</v>
      </c>
      <c r="N25" s="111">
        <f t="shared" si="6"/>
        <v>0</v>
      </c>
      <c r="O25" s="111">
        <f t="shared" si="6"/>
        <v>0</v>
      </c>
      <c r="P25" s="111">
        <f t="shared" si="6"/>
        <v>0</v>
      </c>
      <c r="Q25" s="111">
        <f t="shared" si="6"/>
        <v>0</v>
      </c>
      <c r="R25" s="111">
        <f t="shared" si="4"/>
        <v>0</v>
      </c>
      <c r="S25" s="115">
        <f t="shared" si="4"/>
        <v>0</v>
      </c>
      <c r="T25">
        <f t="shared" si="4"/>
        <v>0</v>
      </c>
      <c r="U25">
        <f t="shared" si="4"/>
        <v>0</v>
      </c>
      <c r="V25">
        <f t="shared" si="4"/>
        <v>0</v>
      </c>
      <c r="W25">
        <f t="shared" si="4"/>
        <v>3.6385627173310484E-3</v>
      </c>
      <c r="X25">
        <f t="shared" si="4"/>
        <v>0</v>
      </c>
      <c r="Y25">
        <f t="shared" si="4"/>
        <v>0</v>
      </c>
      <c r="Z25">
        <f t="shared" si="4"/>
        <v>0</v>
      </c>
      <c r="AA25">
        <f t="shared" si="4"/>
        <v>0</v>
      </c>
      <c r="AB25" s="77">
        <f t="shared" si="4"/>
        <v>0</v>
      </c>
      <c r="AC25">
        <f t="shared" si="4"/>
        <v>0</v>
      </c>
      <c r="AD25">
        <f t="shared" si="4"/>
        <v>0</v>
      </c>
      <c r="AE25">
        <f t="shared" si="4"/>
        <v>0</v>
      </c>
      <c r="AF25">
        <f t="shared" si="4"/>
        <v>0</v>
      </c>
      <c r="AG25">
        <f t="shared" si="4"/>
        <v>0</v>
      </c>
      <c r="AH25">
        <f t="shared" si="5"/>
        <v>0</v>
      </c>
      <c r="AI25">
        <f t="shared" si="5"/>
        <v>0</v>
      </c>
      <c r="AJ25">
        <f t="shared" si="5"/>
        <v>0</v>
      </c>
      <c r="AK25">
        <f t="shared" si="5"/>
        <v>0</v>
      </c>
      <c r="AL25">
        <f t="shared" si="5"/>
        <v>0</v>
      </c>
    </row>
    <row r="26" spans="1:38">
      <c r="A26" s="13" t="s">
        <v>30</v>
      </c>
      <c r="B26">
        <f t="shared" si="6"/>
        <v>0</v>
      </c>
      <c r="C26" s="111">
        <f t="shared" si="6"/>
        <v>0</v>
      </c>
      <c r="D26" s="111">
        <f t="shared" si="6"/>
        <v>0</v>
      </c>
      <c r="E26" s="111">
        <f t="shared" si="6"/>
        <v>0</v>
      </c>
      <c r="F26" s="111">
        <f t="shared" si="6"/>
        <v>0</v>
      </c>
      <c r="G26" s="111">
        <f t="shared" si="6"/>
        <v>0</v>
      </c>
      <c r="H26" s="111">
        <f t="shared" si="6"/>
        <v>0</v>
      </c>
      <c r="I26" s="111">
        <f t="shared" si="6"/>
        <v>0</v>
      </c>
      <c r="J26" s="111">
        <f t="shared" si="6"/>
        <v>0</v>
      </c>
      <c r="K26" s="111">
        <f t="shared" si="6"/>
        <v>0</v>
      </c>
      <c r="L26" s="111">
        <f t="shared" si="6"/>
        <v>0</v>
      </c>
      <c r="M26" s="111">
        <f t="shared" si="6"/>
        <v>0</v>
      </c>
      <c r="N26" s="111">
        <f t="shared" si="6"/>
        <v>0</v>
      </c>
      <c r="O26" s="111">
        <f t="shared" si="6"/>
        <v>0</v>
      </c>
      <c r="P26" s="111">
        <f t="shared" si="6"/>
        <v>0</v>
      </c>
      <c r="Q26" s="111">
        <f t="shared" si="6"/>
        <v>0</v>
      </c>
      <c r="R26" s="111">
        <f t="shared" si="4"/>
        <v>0</v>
      </c>
      <c r="S26" s="115">
        <f t="shared" si="4"/>
        <v>0</v>
      </c>
      <c r="T26">
        <f t="shared" si="4"/>
        <v>0</v>
      </c>
      <c r="U26">
        <f t="shared" si="4"/>
        <v>0</v>
      </c>
      <c r="V26">
        <f t="shared" si="4"/>
        <v>0</v>
      </c>
      <c r="W26">
        <f t="shared" si="4"/>
        <v>0</v>
      </c>
      <c r="X26">
        <f t="shared" si="4"/>
        <v>1.9366919304502897E-3</v>
      </c>
      <c r="Y26">
        <f t="shared" si="4"/>
        <v>0</v>
      </c>
      <c r="Z26">
        <f t="shared" si="4"/>
        <v>0</v>
      </c>
      <c r="AA26">
        <f t="shared" si="4"/>
        <v>0</v>
      </c>
      <c r="AB26" s="77">
        <f t="shared" si="4"/>
        <v>0</v>
      </c>
      <c r="AC26">
        <f t="shared" si="4"/>
        <v>0</v>
      </c>
      <c r="AD26">
        <f t="shared" si="4"/>
        <v>0</v>
      </c>
      <c r="AE26">
        <f t="shared" si="4"/>
        <v>0</v>
      </c>
      <c r="AF26">
        <f t="shared" si="4"/>
        <v>0</v>
      </c>
      <c r="AG26">
        <f t="shared" si="4"/>
        <v>0</v>
      </c>
      <c r="AH26">
        <f t="shared" si="5"/>
        <v>0</v>
      </c>
      <c r="AI26">
        <f t="shared" si="5"/>
        <v>0</v>
      </c>
      <c r="AJ26">
        <f t="shared" si="5"/>
        <v>0</v>
      </c>
      <c r="AK26">
        <f t="shared" si="5"/>
        <v>0</v>
      </c>
      <c r="AL26">
        <f t="shared" si="5"/>
        <v>0</v>
      </c>
    </row>
    <row r="27" spans="1:38">
      <c r="A27" s="13" t="s">
        <v>31</v>
      </c>
      <c r="B27">
        <f t="shared" si="6"/>
        <v>0</v>
      </c>
      <c r="C27" s="111">
        <f t="shared" si="6"/>
        <v>0</v>
      </c>
      <c r="D27" s="111">
        <f t="shared" si="6"/>
        <v>0</v>
      </c>
      <c r="E27" s="111">
        <f t="shared" si="6"/>
        <v>0</v>
      </c>
      <c r="F27" s="111">
        <f t="shared" si="6"/>
        <v>0</v>
      </c>
      <c r="G27" s="111">
        <f t="shared" si="6"/>
        <v>0</v>
      </c>
      <c r="H27" s="111">
        <f t="shared" si="6"/>
        <v>0</v>
      </c>
      <c r="I27" s="111">
        <f t="shared" si="6"/>
        <v>0</v>
      </c>
      <c r="J27" s="111">
        <f t="shared" si="6"/>
        <v>0</v>
      </c>
      <c r="K27" s="111">
        <f t="shared" si="6"/>
        <v>0</v>
      </c>
      <c r="L27" s="111">
        <f t="shared" si="6"/>
        <v>0</v>
      </c>
      <c r="M27" s="111">
        <f t="shared" si="6"/>
        <v>0</v>
      </c>
      <c r="N27" s="111">
        <f t="shared" si="6"/>
        <v>0</v>
      </c>
      <c r="O27" s="111">
        <f t="shared" si="6"/>
        <v>0</v>
      </c>
      <c r="P27" s="111">
        <f t="shared" si="6"/>
        <v>0</v>
      </c>
      <c r="Q27" s="111">
        <f t="shared" si="6"/>
        <v>0</v>
      </c>
      <c r="R27" s="111">
        <f t="shared" si="4"/>
        <v>0</v>
      </c>
      <c r="S27" s="115">
        <f t="shared" si="4"/>
        <v>0</v>
      </c>
      <c r="T27">
        <f t="shared" si="4"/>
        <v>0</v>
      </c>
      <c r="U27">
        <f t="shared" si="4"/>
        <v>0</v>
      </c>
      <c r="V27">
        <f t="shared" si="4"/>
        <v>0</v>
      </c>
      <c r="W27">
        <f t="shared" si="4"/>
        <v>0</v>
      </c>
      <c r="X27">
        <f t="shared" si="4"/>
        <v>0</v>
      </c>
      <c r="Y27">
        <f t="shared" si="4"/>
        <v>5.2922533287189672E-3</v>
      </c>
      <c r="Z27">
        <f t="shared" si="4"/>
        <v>0</v>
      </c>
      <c r="AA27">
        <f t="shared" si="4"/>
        <v>0</v>
      </c>
      <c r="AB27" s="77">
        <f t="shared" si="4"/>
        <v>0</v>
      </c>
      <c r="AC27">
        <f t="shared" si="4"/>
        <v>0</v>
      </c>
      <c r="AD27">
        <f t="shared" si="4"/>
        <v>0</v>
      </c>
      <c r="AE27">
        <f t="shared" si="4"/>
        <v>0</v>
      </c>
      <c r="AF27">
        <f t="shared" si="4"/>
        <v>0</v>
      </c>
      <c r="AG27">
        <f t="shared" si="4"/>
        <v>0</v>
      </c>
      <c r="AH27">
        <f t="shared" si="5"/>
        <v>0</v>
      </c>
      <c r="AI27">
        <f t="shared" si="5"/>
        <v>0</v>
      </c>
      <c r="AJ27">
        <f t="shared" si="5"/>
        <v>0</v>
      </c>
      <c r="AK27">
        <f t="shared" si="5"/>
        <v>0</v>
      </c>
      <c r="AL27">
        <f t="shared" si="5"/>
        <v>0</v>
      </c>
    </row>
    <row r="28" spans="1:38">
      <c r="A28" s="13" t="s">
        <v>32</v>
      </c>
      <c r="B28">
        <f t="shared" si="6"/>
        <v>0</v>
      </c>
      <c r="C28" s="111">
        <f t="shared" si="6"/>
        <v>0</v>
      </c>
      <c r="D28" s="111">
        <f t="shared" si="6"/>
        <v>0</v>
      </c>
      <c r="E28" s="111">
        <f t="shared" si="6"/>
        <v>0</v>
      </c>
      <c r="F28" s="111">
        <f t="shared" si="6"/>
        <v>0</v>
      </c>
      <c r="G28" s="111">
        <f t="shared" si="6"/>
        <v>0</v>
      </c>
      <c r="H28" s="111">
        <f t="shared" si="6"/>
        <v>0</v>
      </c>
      <c r="I28" s="111">
        <f t="shared" si="6"/>
        <v>0</v>
      </c>
      <c r="J28" s="111">
        <f t="shared" si="6"/>
        <v>0</v>
      </c>
      <c r="K28" s="111">
        <f t="shared" si="6"/>
        <v>0</v>
      </c>
      <c r="L28" s="111">
        <f t="shared" si="6"/>
        <v>0</v>
      </c>
      <c r="M28" s="111">
        <f t="shared" si="6"/>
        <v>0</v>
      </c>
      <c r="N28" s="111">
        <f t="shared" si="6"/>
        <v>0</v>
      </c>
      <c r="O28" s="111">
        <f t="shared" si="6"/>
        <v>0</v>
      </c>
      <c r="P28" s="111">
        <f t="shared" si="6"/>
        <v>0</v>
      </c>
      <c r="Q28" s="111">
        <f t="shared" si="6"/>
        <v>0</v>
      </c>
      <c r="R28" s="111">
        <f t="shared" si="4"/>
        <v>0</v>
      </c>
      <c r="S28" s="115">
        <f t="shared" si="4"/>
        <v>0</v>
      </c>
      <c r="T28">
        <f t="shared" si="4"/>
        <v>0</v>
      </c>
      <c r="U28">
        <f t="shared" si="4"/>
        <v>0</v>
      </c>
      <c r="V28">
        <f t="shared" si="4"/>
        <v>0</v>
      </c>
      <c r="W28">
        <f t="shared" si="4"/>
        <v>0</v>
      </c>
      <c r="X28">
        <f t="shared" si="4"/>
        <v>0</v>
      </c>
      <c r="Y28">
        <f t="shared" si="4"/>
        <v>0</v>
      </c>
      <c r="Z28">
        <f t="shared" si="4"/>
        <v>3.3614731962489631E-3</v>
      </c>
      <c r="AA28">
        <f t="shared" si="4"/>
        <v>0</v>
      </c>
      <c r="AB28" s="77">
        <f t="shared" si="4"/>
        <v>0</v>
      </c>
      <c r="AC28">
        <f t="shared" si="4"/>
        <v>0</v>
      </c>
      <c r="AD28">
        <f t="shared" si="4"/>
        <v>0</v>
      </c>
      <c r="AE28">
        <f t="shared" si="4"/>
        <v>0</v>
      </c>
      <c r="AF28">
        <f t="shared" si="4"/>
        <v>0</v>
      </c>
      <c r="AG28">
        <f t="shared" si="4"/>
        <v>0</v>
      </c>
      <c r="AH28">
        <f t="shared" si="5"/>
        <v>0</v>
      </c>
      <c r="AI28">
        <f t="shared" si="5"/>
        <v>0</v>
      </c>
      <c r="AJ28">
        <f t="shared" si="5"/>
        <v>0</v>
      </c>
      <c r="AK28">
        <f t="shared" si="5"/>
        <v>0</v>
      </c>
      <c r="AL28">
        <f t="shared" si="5"/>
        <v>0</v>
      </c>
    </row>
    <row r="29" spans="1:38">
      <c r="A29" s="13" t="s">
        <v>33</v>
      </c>
      <c r="B29">
        <f t="shared" si="6"/>
        <v>0</v>
      </c>
      <c r="C29" s="111">
        <f t="shared" si="6"/>
        <v>0</v>
      </c>
      <c r="D29" s="111">
        <f t="shared" si="6"/>
        <v>0</v>
      </c>
      <c r="E29" s="111">
        <f t="shared" si="6"/>
        <v>0</v>
      </c>
      <c r="F29" s="111">
        <f t="shared" si="6"/>
        <v>0</v>
      </c>
      <c r="G29" s="111">
        <f t="shared" si="6"/>
        <v>0</v>
      </c>
      <c r="H29" s="111">
        <f t="shared" si="6"/>
        <v>0</v>
      </c>
      <c r="I29" s="111">
        <f t="shared" si="6"/>
        <v>0</v>
      </c>
      <c r="J29" s="111">
        <f t="shared" si="6"/>
        <v>0</v>
      </c>
      <c r="K29" s="111">
        <f t="shared" si="6"/>
        <v>0</v>
      </c>
      <c r="L29" s="111">
        <f t="shared" si="6"/>
        <v>0</v>
      </c>
      <c r="M29" s="111">
        <f t="shared" si="6"/>
        <v>0</v>
      </c>
      <c r="N29" s="111">
        <f t="shared" si="6"/>
        <v>0</v>
      </c>
      <c r="O29" s="111">
        <f t="shared" si="6"/>
        <v>0</v>
      </c>
      <c r="P29" s="111">
        <f t="shared" si="6"/>
        <v>0</v>
      </c>
      <c r="Q29" s="111">
        <f t="shared" si="6"/>
        <v>0</v>
      </c>
      <c r="R29" s="111">
        <f t="shared" si="4"/>
        <v>0</v>
      </c>
      <c r="S29" s="115">
        <f t="shared" si="4"/>
        <v>0</v>
      </c>
      <c r="T29">
        <f t="shared" si="4"/>
        <v>0</v>
      </c>
      <c r="U29">
        <f t="shared" si="4"/>
        <v>0</v>
      </c>
      <c r="V29">
        <f t="shared" si="4"/>
        <v>0</v>
      </c>
      <c r="W29">
        <f t="shared" si="4"/>
        <v>0</v>
      </c>
      <c r="X29">
        <f t="shared" si="4"/>
        <v>0</v>
      </c>
      <c r="Y29">
        <f t="shared" si="4"/>
        <v>0</v>
      </c>
      <c r="Z29">
        <f t="shared" si="4"/>
        <v>0</v>
      </c>
      <c r="AA29">
        <f t="shared" si="4"/>
        <v>1.1380953639350618E-3</v>
      </c>
      <c r="AB29" s="77">
        <f t="shared" si="4"/>
        <v>0</v>
      </c>
      <c r="AC29">
        <f t="shared" si="4"/>
        <v>0</v>
      </c>
      <c r="AD29">
        <f t="shared" si="4"/>
        <v>0</v>
      </c>
      <c r="AE29">
        <f t="shared" si="4"/>
        <v>0</v>
      </c>
      <c r="AF29">
        <f t="shared" si="4"/>
        <v>0</v>
      </c>
      <c r="AG29">
        <f t="shared" si="4"/>
        <v>0</v>
      </c>
      <c r="AH29">
        <f t="shared" si="5"/>
        <v>0</v>
      </c>
      <c r="AI29">
        <f t="shared" si="5"/>
        <v>0</v>
      </c>
      <c r="AJ29">
        <f t="shared" si="5"/>
        <v>0</v>
      </c>
      <c r="AK29">
        <f t="shared" si="5"/>
        <v>0</v>
      </c>
      <c r="AL29">
        <f t="shared" si="5"/>
        <v>0</v>
      </c>
    </row>
    <row r="30" spans="1:38">
      <c r="A30" s="13" t="s">
        <v>34</v>
      </c>
      <c r="B30">
        <f t="shared" si="6"/>
        <v>0</v>
      </c>
      <c r="C30" s="111">
        <f t="shared" si="6"/>
        <v>0</v>
      </c>
      <c r="D30" s="111">
        <f t="shared" si="6"/>
        <v>0</v>
      </c>
      <c r="E30" s="111">
        <f t="shared" si="6"/>
        <v>0</v>
      </c>
      <c r="F30" s="111">
        <f t="shared" si="6"/>
        <v>0</v>
      </c>
      <c r="G30" s="111">
        <f t="shared" si="6"/>
        <v>0</v>
      </c>
      <c r="H30" s="111">
        <f t="shared" si="6"/>
        <v>0</v>
      </c>
      <c r="I30" s="111">
        <f t="shared" si="6"/>
        <v>0</v>
      </c>
      <c r="J30" s="111">
        <f t="shared" si="6"/>
        <v>0</v>
      </c>
      <c r="K30" s="111">
        <f t="shared" si="6"/>
        <v>0</v>
      </c>
      <c r="L30" s="111">
        <f t="shared" si="6"/>
        <v>0</v>
      </c>
      <c r="M30" s="111">
        <f t="shared" si="6"/>
        <v>0</v>
      </c>
      <c r="N30" s="111">
        <f t="shared" si="6"/>
        <v>0</v>
      </c>
      <c r="O30" s="111">
        <f t="shared" si="6"/>
        <v>0</v>
      </c>
      <c r="P30" s="111">
        <f t="shared" si="6"/>
        <v>0</v>
      </c>
      <c r="Q30" s="111">
        <f t="shared" si="6"/>
        <v>0</v>
      </c>
      <c r="R30" s="111">
        <f t="shared" si="4"/>
        <v>0</v>
      </c>
      <c r="S30" s="115">
        <f t="shared" si="4"/>
        <v>0</v>
      </c>
      <c r="T30">
        <f t="shared" si="4"/>
        <v>0</v>
      </c>
      <c r="U30">
        <f t="shared" si="4"/>
        <v>0</v>
      </c>
      <c r="V30">
        <f t="shared" si="4"/>
        <v>0</v>
      </c>
      <c r="W30">
        <f t="shared" si="4"/>
        <v>0</v>
      </c>
      <c r="X30">
        <f t="shared" si="4"/>
        <v>0</v>
      </c>
      <c r="Y30">
        <f t="shared" si="4"/>
        <v>0</v>
      </c>
      <c r="Z30">
        <f t="shared" si="4"/>
        <v>0</v>
      </c>
      <c r="AA30">
        <f t="shared" si="4"/>
        <v>0</v>
      </c>
      <c r="AB30" s="77">
        <f t="shared" si="4"/>
        <v>4.928187521346012E-3</v>
      </c>
      <c r="AC30">
        <f t="shared" si="4"/>
        <v>0</v>
      </c>
      <c r="AD30">
        <f t="shared" si="4"/>
        <v>0</v>
      </c>
      <c r="AE30">
        <f t="shared" si="4"/>
        <v>0</v>
      </c>
      <c r="AF30">
        <f t="shared" si="4"/>
        <v>0</v>
      </c>
      <c r="AG30">
        <f t="shared" si="4"/>
        <v>0</v>
      </c>
      <c r="AH30">
        <f t="shared" si="5"/>
        <v>0</v>
      </c>
      <c r="AI30">
        <f t="shared" si="5"/>
        <v>0</v>
      </c>
      <c r="AJ30">
        <f t="shared" si="5"/>
        <v>0</v>
      </c>
      <c r="AK30">
        <f t="shared" si="5"/>
        <v>0</v>
      </c>
      <c r="AL30">
        <f t="shared" si="5"/>
        <v>0</v>
      </c>
    </row>
    <row r="31" spans="1:38">
      <c r="A31" s="13" t="s">
        <v>35</v>
      </c>
      <c r="B31">
        <f t="shared" si="6"/>
        <v>0</v>
      </c>
      <c r="C31" s="111">
        <f t="shared" si="6"/>
        <v>0</v>
      </c>
      <c r="D31" s="111">
        <f t="shared" si="6"/>
        <v>0</v>
      </c>
      <c r="E31" s="111">
        <f t="shared" si="6"/>
        <v>0</v>
      </c>
      <c r="F31" s="111">
        <f t="shared" si="6"/>
        <v>0</v>
      </c>
      <c r="G31" s="111">
        <f t="shared" si="6"/>
        <v>0</v>
      </c>
      <c r="H31" s="111">
        <f t="shared" si="6"/>
        <v>0</v>
      </c>
      <c r="I31" s="111">
        <f t="shared" si="6"/>
        <v>0</v>
      </c>
      <c r="J31" s="111">
        <f t="shared" si="6"/>
        <v>0</v>
      </c>
      <c r="K31" s="111">
        <f t="shared" si="6"/>
        <v>0</v>
      </c>
      <c r="L31" s="111">
        <f t="shared" si="6"/>
        <v>0</v>
      </c>
      <c r="M31" s="111">
        <f t="shared" si="6"/>
        <v>0</v>
      </c>
      <c r="N31" s="111">
        <f t="shared" si="6"/>
        <v>0</v>
      </c>
      <c r="O31" s="111">
        <f t="shared" si="6"/>
        <v>0</v>
      </c>
      <c r="P31" s="111">
        <f t="shared" si="6"/>
        <v>0</v>
      </c>
      <c r="Q31" s="111">
        <f t="shared" si="6"/>
        <v>0</v>
      </c>
      <c r="R31" s="111">
        <f t="shared" si="4"/>
        <v>0</v>
      </c>
      <c r="S31" s="115">
        <f t="shared" si="4"/>
        <v>0</v>
      </c>
      <c r="T31">
        <f t="shared" si="4"/>
        <v>0</v>
      </c>
      <c r="U31">
        <f t="shared" si="4"/>
        <v>0</v>
      </c>
      <c r="V31">
        <f t="shared" si="4"/>
        <v>0</v>
      </c>
      <c r="W31">
        <f t="shared" si="4"/>
        <v>0</v>
      </c>
      <c r="X31">
        <f t="shared" si="4"/>
        <v>0</v>
      </c>
      <c r="Y31">
        <f t="shared" si="4"/>
        <v>0</v>
      </c>
      <c r="Z31">
        <f t="shared" si="4"/>
        <v>0</v>
      </c>
      <c r="AA31">
        <f t="shared" si="4"/>
        <v>0</v>
      </c>
      <c r="AB31" s="77">
        <f t="shared" si="4"/>
        <v>0</v>
      </c>
      <c r="AC31">
        <f t="shared" si="4"/>
        <v>6.8681075008130569E-3</v>
      </c>
      <c r="AD31">
        <f t="shared" si="4"/>
        <v>0</v>
      </c>
      <c r="AE31">
        <f t="shared" si="4"/>
        <v>0</v>
      </c>
      <c r="AF31">
        <f t="shared" si="4"/>
        <v>0</v>
      </c>
      <c r="AG31">
        <f t="shared" si="4"/>
        <v>0</v>
      </c>
      <c r="AH31">
        <f t="shared" si="5"/>
        <v>0</v>
      </c>
      <c r="AI31">
        <f t="shared" si="5"/>
        <v>0</v>
      </c>
      <c r="AJ31">
        <f t="shared" si="5"/>
        <v>0</v>
      </c>
      <c r="AK31">
        <f t="shared" si="5"/>
        <v>0</v>
      </c>
      <c r="AL31">
        <f t="shared" si="5"/>
        <v>0</v>
      </c>
    </row>
    <row r="32" spans="1:38">
      <c r="A32" s="13" t="s">
        <v>36</v>
      </c>
      <c r="B32">
        <f t="shared" si="6"/>
        <v>0</v>
      </c>
      <c r="C32" s="111">
        <f t="shared" si="6"/>
        <v>0</v>
      </c>
      <c r="D32" s="111">
        <f t="shared" si="6"/>
        <v>0</v>
      </c>
      <c r="E32" s="111">
        <f t="shared" si="6"/>
        <v>0</v>
      </c>
      <c r="F32" s="111">
        <f t="shared" si="6"/>
        <v>0</v>
      </c>
      <c r="G32" s="111">
        <f t="shared" si="6"/>
        <v>0</v>
      </c>
      <c r="H32" s="111">
        <f t="shared" si="6"/>
        <v>0</v>
      </c>
      <c r="I32" s="111">
        <f t="shared" si="6"/>
        <v>0</v>
      </c>
      <c r="J32" s="111">
        <f t="shared" si="6"/>
        <v>0</v>
      </c>
      <c r="K32" s="111">
        <f t="shared" si="6"/>
        <v>0</v>
      </c>
      <c r="L32" s="111">
        <f t="shared" si="6"/>
        <v>0</v>
      </c>
      <c r="M32" s="111">
        <f t="shared" si="6"/>
        <v>0</v>
      </c>
      <c r="N32" s="111">
        <f t="shared" si="6"/>
        <v>0</v>
      </c>
      <c r="O32" s="111">
        <f t="shared" si="6"/>
        <v>0</v>
      </c>
      <c r="P32" s="111">
        <f t="shared" si="6"/>
        <v>0</v>
      </c>
      <c r="Q32" s="111">
        <f t="shared" si="6"/>
        <v>0</v>
      </c>
      <c r="R32" s="111">
        <f t="shared" si="4"/>
        <v>0</v>
      </c>
      <c r="S32" s="115">
        <f t="shared" si="4"/>
        <v>0</v>
      </c>
      <c r="T32">
        <f t="shared" si="4"/>
        <v>0</v>
      </c>
      <c r="U32">
        <f t="shared" si="4"/>
        <v>0</v>
      </c>
      <c r="V32">
        <f t="shared" si="4"/>
        <v>0</v>
      </c>
      <c r="W32">
        <f t="shared" si="4"/>
        <v>0</v>
      </c>
      <c r="X32">
        <f t="shared" si="4"/>
        <v>0</v>
      </c>
      <c r="Y32">
        <f t="shared" si="4"/>
        <v>0</v>
      </c>
      <c r="Z32">
        <f t="shared" si="4"/>
        <v>0</v>
      </c>
      <c r="AA32">
        <f t="shared" si="4"/>
        <v>0</v>
      </c>
      <c r="AB32" s="77">
        <f t="shared" si="4"/>
        <v>0</v>
      </c>
      <c r="AC32">
        <f t="shared" si="4"/>
        <v>0</v>
      </c>
      <c r="AD32">
        <f t="shared" si="4"/>
        <v>7.3047419804741984E-3</v>
      </c>
      <c r="AE32">
        <f t="shared" si="4"/>
        <v>0</v>
      </c>
      <c r="AF32">
        <f t="shared" si="4"/>
        <v>0</v>
      </c>
      <c r="AG32">
        <f t="shared" si="4"/>
        <v>0</v>
      </c>
      <c r="AH32">
        <f t="shared" si="5"/>
        <v>0</v>
      </c>
      <c r="AI32">
        <f t="shared" si="5"/>
        <v>0</v>
      </c>
      <c r="AJ32">
        <f t="shared" si="5"/>
        <v>0</v>
      </c>
      <c r="AK32">
        <f t="shared" si="5"/>
        <v>0</v>
      </c>
      <c r="AL32">
        <f t="shared" si="5"/>
        <v>0</v>
      </c>
    </row>
    <row r="33" spans="1:38">
      <c r="A33" s="13" t="s">
        <v>37</v>
      </c>
      <c r="B33">
        <f t="shared" si="6"/>
        <v>0</v>
      </c>
      <c r="C33" s="111">
        <f t="shared" si="6"/>
        <v>0</v>
      </c>
      <c r="D33" s="111">
        <f t="shared" si="6"/>
        <v>0</v>
      </c>
      <c r="E33" s="111">
        <f t="shared" si="6"/>
        <v>0</v>
      </c>
      <c r="F33" s="111">
        <f t="shared" si="6"/>
        <v>0</v>
      </c>
      <c r="G33" s="111">
        <f t="shared" si="6"/>
        <v>0</v>
      </c>
      <c r="H33" s="111">
        <f t="shared" si="6"/>
        <v>0</v>
      </c>
      <c r="I33" s="111">
        <f t="shared" si="6"/>
        <v>0</v>
      </c>
      <c r="J33" s="111">
        <f t="shared" si="6"/>
        <v>0</v>
      </c>
      <c r="K33" s="111">
        <f t="shared" si="6"/>
        <v>0</v>
      </c>
      <c r="L33" s="111">
        <f t="shared" si="6"/>
        <v>0</v>
      </c>
      <c r="M33" s="111">
        <f t="shared" si="6"/>
        <v>0</v>
      </c>
      <c r="N33" s="111">
        <f t="shared" si="6"/>
        <v>0</v>
      </c>
      <c r="O33" s="111">
        <f t="shared" si="6"/>
        <v>0</v>
      </c>
      <c r="P33" s="111">
        <f t="shared" si="6"/>
        <v>0</v>
      </c>
      <c r="Q33" s="111">
        <f t="shared" si="6"/>
        <v>0</v>
      </c>
      <c r="R33" s="111">
        <f t="shared" si="4"/>
        <v>0</v>
      </c>
      <c r="S33" s="115">
        <f t="shared" si="4"/>
        <v>0</v>
      </c>
      <c r="T33">
        <f t="shared" si="4"/>
        <v>0</v>
      </c>
      <c r="U33">
        <f t="shared" si="4"/>
        <v>0</v>
      </c>
      <c r="V33">
        <f t="shared" si="4"/>
        <v>0</v>
      </c>
      <c r="W33">
        <f t="shared" si="4"/>
        <v>0</v>
      </c>
      <c r="X33">
        <f t="shared" si="4"/>
        <v>0</v>
      </c>
      <c r="Y33">
        <f t="shared" si="4"/>
        <v>0</v>
      </c>
      <c r="Z33">
        <f t="shared" si="4"/>
        <v>0</v>
      </c>
      <c r="AA33">
        <f t="shared" si="4"/>
        <v>0</v>
      </c>
      <c r="AB33" s="77">
        <f t="shared" si="4"/>
        <v>0</v>
      </c>
      <c r="AC33">
        <f t="shared" si="4"/>
        <v>0</v>
      </c>
      <c r="AD33">
        <f t="shared" si="4"/>
        <v>0</v>
      </c>
      <c r="AE33">
        <f t="shared" si="4"/>
        <v>1.0285287607198244E-2</v>
      </c>
      <c r="AF33">
        <f t="shared" si="4"/>
        <v>0</v>
      </c>
      <c r="AG33">
        <f t="shared" si="4"/>
        <v>0</v>
      </c>
      <c r="AH33">
        <f t="shared" si="5"/>
        <v>0</v>
      </c>
      <c r="AI33">
        <f t="shared" si="5"/>
        <v>0</v>
      </c>
      <c r="AJ33">
        <f t="shared" si="5"/>
        <v>0</v>
      </c>
      <c r="AK33">
        <f t="shared" si="5"/>
        <v>0</v>
      </c>
      <c r="AL33">
        <f t="shared" si="5"/>
        <v>0</v>
      </c>
    </row>
    <row r="34" spans="1:38">
      <c r="A34" s="13" t="s">
        <v>38</v>
      </c>
      <c r="B34">
        <f t="shared" si="6"/>
        <v>0</v>
      </c>
      <c r="C34" s="111">
        <f t="shared" si="6"/>
        <v>0</v>
      </c>
      <c r="D34" s="111">
        <f t="shared" si="6"/>
        <v>0</v>
      </c>
      <c r="E34" s="111">
        <f t="shared" si="6"/>
        <v>0</v>
      </c>
      <c r="F34" s="111">
        <f t="shared" si="6"/>
        <v>0</v>
      </c>
      <c r="G34" s="111">
        <f t="shared" si="6"/>
        <v>0</v>
      </c>
      <c r="H34" s="111">
        <f t="shared" si="6"/>
        <v>0</v>
      </c>
      <c r="I34" s="111">
        <f t="shared" si="6"/>
        <v>0</v>
      </c>
      <c r="J34" s="111">
        <f t="shared" si="6"/>
        <v>0</v>
      </c>
      <c r="K34" s="111">
        <f t="shared" si="6"/>
        <v>0</v>
      </c>
      <c r="L34" s="111">
        <f t="shared" si="6"/>
        <v>0</v>
      </c>
      <c r="M34" s="111">
        <f t="shared" si="6"/>
        <v>0</v>
      </c>
      <c r="N34" s="111">
        <f t="shared" si="6"/>
        <v>0</v>
      </c>
      <c r="O34" s="111">
        <f t="shared" si="6"/>
        <v>0</v>
      </c>
      <c r="P34" s="111">
        <f t="shared" si="6"/>
        <v>0</v>
      </c>
      <c r="Q34" s="111">
        <f t="shared" si="6"/>
        <v>0</v>
      </c>
      <c r="R34" s="111">
        <f t="shared" si="4"/>
        <v>0</v>
      </c>
      <c r="S34" s="115">
        <f t="shared" si="4"/>
        <v>0</v>
      </c>
      <c r="T34">
        <f t="shared" si="4"/>
        <v>0</v>
      </c>
      <c r="U34">
        <f t="shared" si="4"/>
        <v>0</v>
      </c>
      <c r="V34">
        <f t="shared" si="4"/>
        <v>0</v>
      </c>
      <c r="W34">
        <f t="shared" si="4"/>
        <v>0</v>
      </c>
      <c r="X34">
        <f t="shared" si="4"/>
        <v>0</v>
      </c>
      <c r="Y34">
        <f t="shared" si="4"/>
        <v>0</v>
      </c>
      <c r="Z34">
        <f t="shared" si="4"/>
        <v>0</v>
      </c>
      <c r="AA34">
        <f t="shared" si="4"/>
        <v>0</v>
      </c>
      <c r="AB34" s="77">
        <f t="shared" si="4"/>
        <v>0</v>
      </c>
      <c r="AC34">
        <f t="shared" si="4"/>
        <v>0</v>
      </c>
      <c r="AD34">
        <f t="shared" si="4"/>
        <v>0</v>
      </c>
      <c r="AE34">
        <f t="shared" si="4"/>
        <v>0</v>
      </c>
      <c r="AF34">
        <f t="shared" si="4"/>
        <v>1.2293674172449948E-2</v>
      </c>
      <c r="AG34">
        <f t="shared" si="4"/>
        <v>0</v>
      </c>
      <c r="AH34">
        <f t="shared" si="5"/>
        <v>0</v>
      </c>
      <c r="AI34">
        <f t="shared" si="5"/>
        <v>0</v>
      </c>
      <c r="AJ34">
        <f t="shared" si="5"/>
        <v>0</v>
      </c>
      <c r="AK34">
        <f t="shared" si="5"/>
        <v>0</v>
      </c>
      <c r="AL34">
        <f t="shared" si="5"/>
        <v>0</v>
      </c>
    </row>
    <row r="35" spans="1:38">
      <c r="A35" s="13" t="s">
        <v>39</v>
      </c>
      <c r="B35">
        <f t="shared" si="6"/>
        <v>0</v>
      </c>
      <c r="C35" s="111">
        <f t="shared" si="6"/>
        <v>0</v>
      </c>
      <c r="D35" s="111">
        <f t="shared" si="6"/>
        <v>0</v>
      </c>
      <c r="E35" s="111">
        <f t="shared" si="6"/>
        <v>0</v>
      </c>
      <c r="F35" s="111">
        <f t="shared" si="6"/>
        <v>0</v>
      </c>
      <c r="G35" s="111">
        <f t="shared" si="6"/>
        <v>0</v>
      </c>
      <c r="H35" s="111">
        <f t="shared" si="6"/>
        <v>0</v>
      </c>
      <c r="I35" s="111">
        <f t="shared" si="6"/>
        <v>0</v>
      </c>
      <c r="J35" s="111">
        <f t="shared" si="6"/>
        <v>0</v>
      </c>
      <c r="K35" s="111">
        <f t="shared" si="6"/>
        <v>0</v>
      </c>
      <c r="L35" s="111">
        <f t="shared" si="6"/>
        <v>0</v>
      </c>
      <c r="M35" s="111">
        <f t="shared" si="6"/>
        <v>0</v>
      </c>
      <c r="N35" s="111">
        <f t="shared" si="6"/>
        <v>0</v>
      </c>
      <c r="O35" s="111">
        <f t="shared" si="6"/>
        <v>0</v>
      </c>
      <c r="P35" s="111">
        <f t="shared" si="6"/>
        <v>0</v>
      </c>
      <c r="Q35" s="111">
        <f t="shared" si="6"/>
        <v>0</v>
      </c>
      <c r="R35" s="111">
        <f t="shared" ref="R35:AG40" si="7">IF($A35=R$1,R$3,0)</f>
        <v>0</v>
      </c>
      <c r="S35" s="115">
        <f t="shared" si="7"/>
        <v>0</v>
      </c>
      <c r="T35">
        <f t="shared" si="7"/>
        <v>0</v>
      </c>
      <c r="U35">
        <f t="shared" si="7"/>
        <v>0</v>
      </c>
      <c r="V35">
        <f t="shared" si="7"/>
        <v>0</v>
      </c>
      <c r="W35">
        <f t="shared" si="7"/>
        <v>0</v>
      </c>
      <c r="X35">
        <f t="shared" si="7"/>
        <v>0</v>
      </c>
      <c r="Y35">
        <f t="shared" si="7"/>
        <v>0</v>
      </c>
      <c r="Z35">
        <f t="shared" si="7"/>
        <v>0</v>
      </c>
      <c r="AA35">
        <f t="shared" si="7"/>
        <v>0</v>
      </c>
      <c r="AB35" s="77">
        <f t="shared" si="7"/>
        <v>0</v>
      </c>
      <c r="AC35">
        <f t="shared" si="7"/>
        <v>0</v>
      </c>
      <c r="AD35">
        <f t="shared" si="7"/>
        <v>0</v>
      </c>
      <c r="AE35">
        <f t="shared" si="7"/>
        <v>0</v>
      </c>
      <c r="AF35">
        <f t="shared" si="7"/>
        <v>0</v>
      </c>
      <c r="AG35">
        <f t="shared" si="7"/>
        <v>1.4236374840568078E-2</v>
      </c>
      <c r="AH35">
        <f t="shared" ref="AH35:AL40" si="8">IF($A35=AH$1,AH$3,0)</f>
        <v>0</v>
      </c>
      <c r="AI35">
        <f t="shared" si="8"/>
        <v>0</v>
      </c>
      <c r="AJ35">
        <f t="shared" si="8"/>
        <v>0</v>
      </c>
      <c r="AK35">
        <f t="shared" si="8"/>
        <v>0</v>
      </c>
      <c r="AL35">
        <f t="shared" si="8"/>
        <v>0</v>
      </c>
    </row>
    <row r="36" spans="1:38">
      <c r="A36" s="13" t="s">
        <v>40</v>
      </c>
      <c r="B36">
        <f t="shared" si="6"/>
        <v>0</v>
      </c>
      <c r="C36" s="111">
        <f t="shared" si="6"/>
        <v>0</v>
      </c>
      <c r="D36" s="111">
        <f t="shared" si="6"/>
        <v>0</v>
      </c>
      <c r="E36" s="111">
        <f t="shared" si="6"/>
        <v>0</v>
      </c>
      <c r="F36" s="111">
        <f t="shared" si="6"/>
        <v>0</v>
      </c>
      <c r="G36" s="111">
        <f t="shared" si="6"/>
        <v>0</v>
      </c>
      <c r="H36" s="111">
        <f t="shared" si="6"/>
        <v>0</v>
      </c>
      <c r="I36" s="111">
        <f t="shared" si="6"/>
        <v>0</v>
      </c>
      <c r="J36" s="111">
        <f t="shared" si="6"/>
        <v>0</v>
      </c>
      <c r="K36" s="111">
        <f t="shared" si="6"/>
        <v>0</v>
      </c>
      <c r="L36" s="111">
        <f t="shared" si="6"/>
        <v>0</v>
      </c>
      <c r="M36" s="111">
        <f t="shared" si="6"/>
        <v>0</v>
      </c>
      <c r="N36" s="111">
        <f t="shared" si="6"/>
        <v>0</v>
      </c>
      <c r="O36" s="111">
        <f t="shared" si="6"/>
        <v>0</v>
      </c>
      <c r="P36" s="111">
        <f t="shared" si="6"/>
        <v>0</v>
      </c>
      <c r="Q36" s="111">
        <f t="shared" ref="Q36:Q40" si="9">IF($A36=Q$1,Q$3,0)</f>
        <v>0</v>
      </c>
      <c r="R36" s="111">
        <f t="shared" si="7"/>
        <v>0</v>
      </c>
      <c r="S36" s="115">
        <f t="shared" si="7"/>
        <v>0</v>
      </c>
      <c r="T36">
        <f t="shared" si="7"/>
        <v>0</v>
      </c>
      <c r="U36">
        <f t="shared" si="7"/>
        <v>0</v>
      </c>
      <c r="V36">
        <f t="shared" si="7"/>
        <v>0</v>
      </c>
      <c r="W36">
        <f t="shared" si="7"/>
        <v>0</v>
      </c>
      <c r="X36">
        <f t="shared" si="7"/>
        <v>0</v>
      </c>
      <c r="Y36">
        <f t="shared" si="7"/>
        <v>0</v>
      </c>
      <c r="Z36">
        <f t="shared" si="7"/>
        <v>0</v>
      </c>
      <c r="AA36">
        <f t="shared" si="7"/>
        <v>0</v>
      </c>
      <c r="AB36" s="77">
        <f t="shared" si="7"/>
        <v>0</v>
      </c>
      <c r="AC36">
        <f t="shared" si="7"/>
        <v>0</v>
      </c>
      <c r="AD36">
        <f t="shared" si="7"/>
        <v>0</v>
      </c>
      <c r="AE36">
        <f t="shared" si="7"/>
        <v>0</v>
      </c>
      <c r="AF36">
        <f t="shared" si="7"/>
        <v>0</v>
      </c>
      <c r="AG36">
        <f t="shared" si="7"/>
        <v>0</v>
      </c>
      <c r="AH36">
        <f t="shared" si="8"/>
        <v>1.1437197015878545E-2</v>
      </c>
      <c r="AI36">
        <f t="shared" si="8"/>
        <v>0</v>
      </c>
      <c r="AJ36">
        <f t="shared" si="8"/>
        <v>0</v>
      </c>
      <c r="AK36">
        <f t="shared" si="8"/>
        <v>0</v>
      </c>
      <c r="AL36">
        <f t="shared" si="8"/>
        <v>0</v>
      </c>
    </row>
    <row r="37" spans="1:38">
      <c r="A37" s="13" t="s">
        <v>41</v>
      </c>
      <c r="B37">
        <f t="shared" ref="B37:P40" si="10">IF($A37=B$1,B$3,0)</f>
        <v>0</v>
      </c>
      <c r="C37" s="111">
        <f t="shared" si="10"/>
        <v>0</v>
      </c>
      <c r="D37" s="111">
        <f t="shared" si="10"/>
        <v>0</v>
      </c>
      <c r="E37" s="111">
        <f t="shared" si="10"/>
        <v>0</v>
      </c>
      <c r="F37" s="111">
        <f t="shared" si="10"/>
        <v>0</v>
      </c>
      <c r="G37" s="111">
        <f t="shared" si="10"/>
        <v>0</v>
      </c>
      <c r="H37" s="111">
        <f t="shared" si="10"/>
        <v>0</v>
      </c>
      <c r="I37" s="111">
        <f t="shared" si="10"/>
        <v>0</v>
      </c>
      <c r="J37" s="111">
        <f t="shared" si="10"/>
        <v>0</v>
      </c>
      <c r="K37" s="111">
        <f t="shared" si="10"/>
        <v>0</v>
      </c>
      <c r="L37" s="111">
        <f t="shared" si="10"/>
        <v>0</v>
      </c>
      <c r="M37" s="111">
        <f t="shared" si="10"/>
        <v>0</v>
      </c>
      <c r="N37" s="111">
        <f t="shared" si="10"/>
        <v>0</v>
      </c>
      <c r="O37" s="111">
        <f t="shared" si="10"/>
        <v>0</v>
      </c>
      <c r="P37" s="111">
        <f t="shared" si="10"/>
        <v>0</v>
      </c>
      <c r="Q37" s="111">
        <f t="shared" si="9"/>
        <v>0</v>
      </c>
      <c r="R37" s="111">
        <f t="shared" si="7"/>
        <v>0</v>
      </c>
      <c r="S37" s="115">
        <f t="shared" si="7"/>
        <v>0</v>
      </c>
      <c r="T37">
        <f t="shared" si="7"/>
        <v>0</v>
      </c>
      <c r="U37">
        <f t="shared" si="7"/>
        <v>0</v>
      </c>
      <c r="V37">
        <f t="shared" si="7"/>
        <v>0</v>
      </c>
      <c r="W37">
        <f t="shared" si="7"/>
        <v>0</v>
      </c>
      <c r="X37">
        <f t="shared" si="7"/>
        <v>0</v>
      </c>
      <c r="Y37">
        <f t="shared" si="7"/>
        <v>0</v>
      </c>
      <c r="Z37">
        <f t="shared" si="7"/>
        <v>0</v>
      </c>
      <c r="AA37">
        <f t="shared" si="7"/>
        <v>0</v>
      </c>
      <c r="AB37" s="77">
        <f t="shared" si="7"/>
        <v>0</v>
      </c>
      <c r="AC37">
        <f t="shared" si="7"/>
        <v>0</v>
      </c>
      <c r="AD37">
        <f t="shared" si="7"/>
        <v>0</v>
      </c>
      <c r="AE37">
        <f t="shared" si="7"/>
        <v>0</v>
      </c>
      <c r="AF37">
        <f t="shared" si="7"/>
        <v>0</v>
      </c>
      <c r="AG37">
        <f t="shared" si="7"/>
        <v>0</v>
      </c>
      <c r="AH37">
        <f t="shared" si="8"/>
        <v>0</v>
      </c>
      <c r="AI37">
        <f t="shared" si="8"/>
        <v>2.2820867583624969E-2</v>
      </c>
      <c r="AJ37">
        <f t="shared" si="8"/>
        <v>0</v>
      </c>
      <c r="AK37">
        <f t="shared" si="8"/>
        <v>0</v>
      </c>
      <c r="AL37">
        <f t="shared" si="8"/>
        <v>0</v>
      </c>
    </row>
    <row r="38" spans="1:38">
      <c r="A38" s="13" t="s">
        <v>42</v>
      </c>
      <c r="B38">
        <f t="shared" si="10"/>
        <v>0</v>
      </c>
      <c r="C38" s="111">
        <f t="shared" si="10"/>
        <v>0</v>
      </c>
      <c r="D38" s="111">
        <f t="shared" si="10"/>
        <v>0</v>
      </c>
      <c r="E38" s="111">
        <f t="shared" si="10"/>
        <v>0</v>
      </c>
      <c r="F38" s="111">
        <f t="shared" si="10"/>
        <v>0</v>
      </c>
      <c r="G38" s="111">
        <f t="shared" si="10"/>
        <v>0</v>
      </c>
      <c r="H38" s="111">
        <f t="shared" si="10"/>
        <v>0</v>
      </c>
      <c r="I38" s="111">
        <f t="shared" si="10"/>
        <v>0</v>
      </c>
      <c r="J38" s="111">
        <f t="shared" si="10"/>
        <v>0</v>
      </c>
      <c r="K38" s="111">
        <f t="shared" si="10"/>
        <v>0</v>
      </c>
      <c r="L38" s="111">
        <f t="shared" si="10"/>
        <v>0</v>
      </c>
      <c r="M38" s="111">
        <f t="shared" si="10"/>
        <v>0</v>
      </c>
      <c r="N38" s="111">
        <f t="shared" si="10"/>
        <v>0</v>
      </c>
      <c r="O38" s="111">
        <f t="shared" si="10"/>
        <v>0</v>
      </c>
      <c r="P38" s="111">
        <f t="shared" si="10"/>
        <v>0</v>
      </c>
      <c r="Q38" s="111">
        <f t="shared" si="9"/>
        <v>0</v>
      </c>
      <c r="R38" s="111">
        <f t="shared" si="7"/>
        <v>0</v>
      </c>
      <c r="S38" s="115">
        <f t="shared" si="7"/>
        <v>0</v>
      </c>
      <c r="T38">
        <f t="shared" si="7"/>
        <v>0</v>
      </c>
      <c r="U38">
        <f t="shared" si="7"/>
        <v>0</v>
      </c>
      <c r="V38">
        <f t="shared" si="7"/>
        <v>0</v>
      </c>
      <c r="W38">
        <f t="shared" si="7"/>
        <v>0</v>
      </c>
      <c r="X38">
        <f t="shared" si="7"/>
        <v>0</v>
      </c>
      <c r="Y38">
        <f t="shared" si="7"/>
        <v>0</v>
      </c>
      <c r="Z38">
        <f t="shared" si="7"/>
        <v>0</v>
      </c>
      <c r="AA38">
        <f t="shared" si="7"/>
        <v>0</v>
      </c>
      <c r="AB38" s="77">
        <f t="shared" si="7"/>
        <v>0</v>
      </c>
      <c r="AC38">
        <f t="shared" si="7"/>
        <v>0</v>
      </c>
      <c r="AD38">
        <f t="shared" si="7"/>
        <v>0</v>
      </c>
      <c r="AE38">
        <f t="shared" si="7"/>
        <v>0</v>
      </c>
      <c r="AF38">
        <f t="shared" si="7"/>
        <v>0</v>
      </c>
      <c r="AG38">
        <f t="shared" si="7"/>
        <v>0</v>
      </c>
      <c r="AH38">
        <f t="shared" si="8"/>
        <v>0</v>
      </c>
      <c r="AI38">
        <f t="shared" si="8"/>
        <v>0</v>
      </c>
      <c r="AJ38">
        <f t="shared" si="8"/>
        <v>1.0688945650631474E-2</v>
      </c>
      <c r="AK38">
        <f t="shared" si="8"/>
        <v>0</v>
      </c>
      <c r="AL38">
        <f t="shared" si="8"/>
        <v>0</v>
      </c>
    </row>
    <row r="39" spans="1:38">
      <c r="A39" s="13" t="s">
        <v>43</v>
      </c>
      <c r="B39">
        <f t="shared" si="10"/>
        <v>0</v>
      </c>
      <c r="C39" s="111">
        <f t="shared" si="10"/>
        <v>0</v>
      </c>
      <c r="D39" s="111">
        <f t="shared" si="10"/>
        <v>0</v>
      </c>
      <c r="E39" s="111">
        <f t="shared" si="10"/>
        <v>0</v>
      </c>
      <c r="F39" s="111">
        <f t="shared" si="10"/>
        <v>0</v>
      </c>
      <c r="G39" s="111">
        <f t="shared" si="10"/>
        <v>0</v>
      </c>
      <c r="H39" s="111">
        <f t="shared" si="10"/>
        <v>0</v>
      </c>
      <c r="I39" s="111">
        <f t="shared" si="10"/>
        <v>0</v>
      </c>
      <c r="J39" s="111">
        <f t="shared" si="10"/>
        <v>0</v>
      </c>
      <c r="K39" s="111">
        <f t="shared" si="10"/>
        <v>0</v>
      </c>
      <c r="L39" s="111">
        <f t="shared" si="10"/>
        <v>0</v>
      </c>
      <c r="M39" s="111">
        <f t="shared" si="10"/>
        <v>0</v>
      </c>
      <c r="N39" s="111">
        <f t="shared" si="10"/>
        <v>0</v>
      </c>
      <c r="O39" s="111">
        <f t="shared" si="10"/>
        <v>0</v>
      </c>
      <c r="P39" s="111">
        <f t="shared" si="10"/>
        <v>0</v>
      </c>
      <c r="Q39" s="111">
        <f t="shared" si="9"/>
        <v>0</v>
      </c>
      <c r="R39" s="111">
        <f t="shared" si="7"/>
        <v>0</v>
      </c>
      <c r="S39" s="115">
        <f t="shared" si="7"/>
        <v>0</v>
      </c>
      <c r="T39">
        <f t="shared" si="7"/>
        <v>0</v>
      </c>
      <c r="U39">
        <f t="shared" si="7"/>
        <v>0</v>
      </c>
      <c r="V39">
        <f t="shared" si="7"/>
        <v>0</v>
      </c>
      <c r="W39">
        <f t="shared" si="7"/>
        <v>0</v>
      </c>
      <c r="X39">
        <f t="shared" si="7"/>
        <v>0</v>
      </c>
      <c r="Y39">
        <f t="shared" si="7"/>
        <v>0</v>
      </c>
      <c r="Z39">
        <f t="shared" si="7"/>
        <v>0</v>
      </c>
      <c r="AA39">
        <f t="shared" si="7"/>
        <v>0</v>
      </c>
      <c r="AB39" s="77">
        <f t="shared" si="7"/>
        <v>0</v>
      </c>
      <c r="AC39">
        <f t="shared" si="7"/>
        <v>0</v>
      </c>
      <c r="AD39">
        <f t="shared" si="7"/>
        <v>0</v>
      </c>
      <c r="AE39">
        <f t="shared" si="7"/>
        <v>0</v>
      </c>
      <c r="AF39">
        <f t="shared" si="7"/>
        <v>0</v>
      </c>
      <c r="AG39">
        <f t="shared" si="7"/>
        <v>0</v>
      </c>
      <c r="AH39">
        <f t="shared" si="8"/>
        <v>0</v>
      </c>
      <c r="AI39">
        <f t="shared" si="8"/>
        <v>0</v>
      </c>
      <c r="AJ39">
        <f t="shared" si="8"/>
        <v>0</v>
      </c>
      <c r="AK39">
        <f t="shared" si="8"/>
        <v>1.6299760713508808E-2</v>
      </c>
      <c r="AL39">
        <f t="shared" si="8"/>
        <v>0</v>
      </c>
    </row>
    <row r="40" spans="1:38">
      <c r="A40" s="13" t="s">
        <v>44</v>
      </c>
      <c r="B40">
        <f t="shared" si="10"/>
        <v>0</v>
      </c>
      <c r="C40" s="111">
        <f t="shared" si="10"/>
        <v>0</v>
      </c>
      <c r="D40" s="111">
        <f t="shared" si="10"/>
        <v>0</v>
      </c>
      <c r="E40" s="111">
        <f t="shared" si="10"/>
        <v>0</v>
      </c>
      <c r="F40" s="111">
        <f t="shared" si="10"/>
        <v>0</v>
      </c>
      <c r="G40" s="111">
        <f t="shared" si="10"/>
        <v>0</v>
      </c>
      <c r="H40" s="111">
        <f t="shared" si="10"/>
        <v>0</v>
      </c>
      <c r="I40" s="111">
        <f t="shared" si="10"/>
        <v>0</v>
      </c>
      <c r="J40" s="111">
        <f t="shared" si="10"/>
        <v>0</v>
      </c>
      <c r="K40" s="111">
        <f t="shared" si="10"/>
        <v>0</v>
      </c>
      <c r="L40" s="111">
        <f t="shared" si="10"/>
        <v>0</v>
      </c>
      <c r="M40" s="111">
        <f t="shared" si="10"/>
        <v>0</v>
      </c>
      <c r="N40" s="111">
        <f t="shared" si="10"/>
        <v>0</v>
      </c>
      <c r="O40" s="111">
        <f t="shared" si="10"/>
        <v>0</v>
      </c>
      <c r="P40" s="111">
        <f t="shared" si="10"/>
        <v>0</v>
      </c>
      <c r="Q40" s="111">
        <f t="shared" si="9"/>
        <v>0</v>
      </c>
      <c r="R40" s="111">
        <f t="shared" si="7"/>
        <v>0</v>
      </c>
      <c r="S40" s="115">
        <f t="shared" si="7"/>
        <v>0</v>
      </c>
      <c r="T40">
        <f t="shared" si="7"/>
        <v>0</v>
      </c>
      <c r="U40">
        <f t="shared" si="7"/>
        <v>0</v>
      </c>
      <c r="V40">
        <f t="shared" si="7"/>
        <v>0</v>
      </c>
      <c r="W40">
        <f t="shared" si="7"/>
        <v>0</v>
      </c>
      <c r="X40">
        <f t="shared" si="7"/>
        <v>0</v>
      </c>
      <c r="Y40">
        <f t="shared" si="7"/>
        <v>0</v>
      </c>
      <c r="Z40">
        <f t="shared" si="7"/>
        <v>0</v>
      </c>
      <c r="AA40">
        <f t="shared" si="7"/>
        <v>0</v>
      </c>
      <c r="AB40" s="77">
        <f t="shared" si="7"/>
        <v>0</v>
      </c>
      <c r="AC40">
        <f t="shared" si="7"/>
        <v>0</v>
      </c>
      <c r="AD40">
        <f t="shared" si="7"/>
        <v>0</v>
      </c>
      <c r="AE40">
        <f t="shared" si="7"/>
        <v>0</v>
      </c>
      <c r="AF40">
        <f t="shared" si="7"/>
        <v>0</v>
      </c>
      <c r="AG40">
        <f t="shared" si="7"/>
        <v>0</v>
      </c>
      <c r="AH40">
        <f t="shared" si="8"/>
        <v>0</v>
      </c>
      <c r="AI40">
        <f t="shared" si="8"/>
        <v>0</v>
      </c>
      <c r="AJ40">
        <f t="shared" si="8"/>
        <v>0</v>
      </c>
      <c r="AK40">
        <f t="shared" si="8"/>
        <v>0</v>
      </c>
      <c r="AL40">
        <f t="shared" si="8"/>
        <v>0.10536320434487439</v>
      </c>
    </row>
    <row r="41" spans="1:38">
      <c r="A41" t="s">
        <v>132</v>
      </c>
      <c r="B41" cm="1">
        <f t="array" ref="B41:AL41">TRANSPOSE('TES de production domestique'!CQ11:CQ47)</f>
        <v>28114.451999999997</v>
      </c>
      <c r="C41" s="111">
        <v>691.87599999999998</v>
      </c>
      <c r="D41" s="111">
        <v>117312.50999999998</v>
      </c>
      <c r="E41" s="111">
        <v>12824.337</v>
      </c>
      <c r="F41" s="111">
        <v>9691.2999999999993</v>
      </c>
      <c r="G41" s="111">
        <v>21108.799999999999</v>
      </c>
      <c r="H41" s="111">
        <v>48810.666000000005</v>
      </c>
      <c r="I41" s="111">
        <v>27877.406000000003</v>
      </c>
      <c r="J41" s="111">
        <v>17897.228999999999</v>
      </c>
      <c r="K41" s="111">
        <v>34167.748999999996</v>
      </c>
      <c r="L41" s="111">
        <v>25331.356999999996</v>
      </c>
      <c r="M41" s="111">
        <v>17442.761999999999</v>
      </c>
      <c r="N41" s="111">
        <v>32244.140999999996</v>
      </c>
      <c r="O41" s="111">
        <v>136327.932</v>
      </c>
      <c r="P41" s="111">
        <v>47172.990000000005</v>
      </c>
      <c r="Q41" s="111">
        <v>38440.006999999998</v>
      </c>
      <c r="R41" s="111">
        <v>17018.78</v>
      </c>
      <c r="S41" s="115">
        <v>237672.21300000002</v>
      </c>
      <c r="T41">
        <v>319528.16799999995</v>
      </c>
      <c r="U41">
        <v>98567.930000000008</v>
      </c>
      <c r="V41">
        <v>89335.156999999992</v>
      </c>
      <c r="W41">
        <v>35969.642999999996</v>
      </c>
      <c r="X41">
        <v>23787.917000000001</v>
      </c>
      <c r="Y41">
        <v>71994.543999999994</v>
      </c>
      <c r="Z41">
        <v>74106.251000000004</v>
      </c>
      <c r="AA41">
        <v>264842.2</v>
      </c>
      <c r="AB41" s="77">
        <v>77065.62</v>
      </c>
      <c r="AC41">
        <v>65871.687000000005</v>
      </c>
      <c r="AD41">
        <v>9688.101999999999</v>
      </c>
      <c r="AE41">
        <v>49912.619999999995</v>
      </c>
      <c r="AF41">
        <v>200290</v>
      </c>
      <c r="AG41">
        <v>115411</v>
      </c>
      <c r="AH41">
        <v>163658.85700000002</v>
      </c>
      <c r="AI41">
        <v>86009</v>
      </c>
      <c r="AJ41">
        <v>48061.652000000002</v>
      </c>
      <c r="AK41">
        <v>35727.084999999999</v>
      </c>
      <c r="AL41">
        <v>1473</v>
      </c>
    </row>
    <row r="42" spans="1:38">
      <c r="A42" s="13" t="s">
        <v>45</v>
      </c>
      <c r="B42">
        <f>IF($A42=B$1,B$41,0)</f>
        <v>28114.451999999997</v>
      </c>
      <c r="C42" s="111">
        <f t="shared" ref="C42:R57" si="11">IF($A42=C$1,C$41,0)</f>
        <v>0</v>
      </c>
      <c r="D42" s="111">
        <f t="shared" si="11"/>
        <v>0</v>
      </c>
      <c r="E42" s="111">
        <f t="shared" si="11"/>
        <v>0</v>
      </c>
      <c r="F42" s="111">
        <f t="shared" si="11"/>
        <v>0</v>
      </c>
      <c r="G42" s="111">
        <f t="shared" si="11"/>
        <v>0</v>
      </c>
      <c r="H42" s="111">
        <f t="shared" si="11"/>
        <v>0</v>
      </c>
      <c r="I42" s="111">
        <f t="shared" si="11"/>
        <v>0</v>
      </c>
      <c r="J42" s="111">
        <f t="shared" si="11"/>
        <v>0</v>
      </c>
      <c r="K42" s="111">
        <f t="shared" si="11"/>
        <v>0</v>
      </c>
      <c r="L42" s="111">
        <f t="shared" si="11"/>
        <v>0</v>
      </c>
      <c r="M42" s="111">
        <f t="shared" si="11"/>
        <v>0</v>
      </c>
      <c r="N42" s="111">
        <f t="shared" si="11"/>
        <v>0</v>
      </c>
      <c r="O42" s="111">
        <f t="shared" si="11"/>
        <v>0</v>
      </c>
      <c r="P42" s="111">
        <f t="shared" si="11"/>
        <v>0</v>
      </c>
      <c r="Q42" s="111">
        <f t="shared" si="11"/>
        <v>0</v>
      </c>
      <c r="R42" s="111">
        <f t="shared" si="11"/>
        <v>0</v>
      </c>
      <c r="S42" s="115">
        <f t="shared" ref="S42:AH57" si="12">IF($A42=S$1,S$41,0)</f>
        <v>0</v>
      </c>
      <c r="T42">
        <f t="shared" si="12"/>
        <v>0</v>
      </c>
      <c r="U42">
        <f t="shared" si="12"/>
        <v>0</v>
      </c>
      <c r="V42">
        <f t="shared" si="12"/>
        <v>0</v>
      </c>
      <c r="W42">
        <f t="shared" si="12"/>
        <v>0</v>
      </c>
      <c r="X42">
        <f t="shared" si="12"/>
        <v>0</v>
      </c>
      <c r="Y42">
        <f t="shared" si="12"/>
        <v>0</v>
      </c>
      <c r="Z42">
        <f t="shared" si="12"/>
        <v>0</v>
      </c>
      <c r="AA42">
        <f t="shared" si="12"/>
        <v>0</v>
      </c>
      <c r="AB42" s="77">
        <f t="shared" si="12"/>
        <v>0</v>
      </c>
      <c r="AC42">
        <f t="shared" si="12"/>
        <v>0</v>
      </c>
      <c r="AD42">
        <f t="shared" si="12"/>
        <v>0</v>
      </c>
      <c r="AE42">
        <f t="shared" si="12"/>
        <v>0</v>
      </c>
      <c r="AF42">
        <f t="shared" si="12"/>
        <v>0</v>
      </c>
      <c r="AG42">
        <f t="shared" si="12"/>
        <v>0</v>
      </c>
      <c r="AH42">
        <f t="shared" si="12"/>
        <v>0</v>
      </c>
      <c r="AI42">
        <f t="shared" ref="AI42:AL61" si="13">IF($A42=AI$1,AI$41,0)</f>
        <v>0</v>
      </c>
      <c r="AJ42">
        <f t="shared" si="13"/>
        <v>0</v>
      </c>
      <c r="AK42">
        <f t="shared" si="13"/>
        <v>0</v>
      </c>
      <c r="AL42">
        <f t="shared" si="13"/>
        <v>0</v>
      </c>
    </row>
    <row r="43" spans="1:38">
      <c r="A43" s="13" t="s">
        <v>9</v>
      </c>
      <c r="B43">
        <f t="shared" ref="B43:Q58" si="14">IF($A43=B$1,B$41,0)</f>
        <v>0</v>
      </c>
      <c r="C43" s="111">
        <f t="shared" si="11"/>
        <v>691.87599999999998</v>
      </c>
      <c r="D43" s="111">
        <f t="shared" si="11"/>
        <v>0</v>
      </c>
      <c r="E43" s="111">
        <f t="shared" si="11"/>
        <v>0</v>
      </c>
      <c r="F43" s="111">
        <f t="shared" si="11"/>
        <v>0</v>
      </c>
      <c r="G43" s="111">
        <f t="shared" si="11"/>
        <v>0</v>
      </c>
      <c r="H43" s="111">
        <f t="shared" si="11"/>
        <v>0</v>
      </c>
      <c r="I43" s="111">
        <f t="shared" si="11"/>
        <v>0</v>
      </c>
      <c r="J43" s="111">
        <f t="shared" si="11"/>
        <v>0</v>
      </c>
      <c r="K43" s="111">
        <f t="shared" si="11"/>
        <v>0</v>
      </c>
      <c r="L43" s="111">
        <f t="shared" si="11"/>
        <v>0</v>
      </c>
      <c r="M43" s="111">
        <f t="shared" si="11"/>
        <v>0</v>
      </c>
      <c r="N43" s="111">
        <f t="shared" si="11"/>
        <v>0</v>
      </c>
      <c r="O43" s="111">
        <f t="shared" si="11"/>
        <v>0</v>
      </c>
      <c r="P43" s="111">
        <f t="shared" si="11"/>
        <v>0</v>
      </c>
      <c r="Q43" s="111">
        <f t="shared" si="11"/>
        <v>0</v>
      </c>
      <c r="R43" s="111">
        <f t="shared" si="11"/>
        <v>0</v>
      </c>
      <c r="S43" s="115">
        <f t="shared" si="12"/>
        <v>0</v>
      </c>
      <c r="T43">
        <f t="shared" si="12"/>
        <v>0</v>
      </c>
      <c r="U43">
        <f t="shared" si="12"/>
        <v>0</v>
      </c>
      <c r="V43">
        <f t="shared" si="12"/>
        <v>0</v>
      </c>
      <c r="W43">
        <f t="shared" si="12"/>
        <v>0</v>
      </c>
      <c r="X43">
        <f t="shared" si="12"/>
        <v>0</v>
      </c>
      <c r="Y43">
        <f t="shared" si="12"/>
        <v>0</v>
      </c>
      <c r="Z43">
        <f t="shared" si="12"/>
        <v>0</v>
      </c>
      <c r="AA43">
        <f t="shared" si="12"/>
        <v>0</v>
      </c>
      <c r="AB43" s="77">
        <f t="shared" si="12"/>
        <v>0</v>
      </c>
      <c r="AC43">
        <f t="shared" si="12"/>
        <v>0</v>
      </c>
      <c r="AD43">
        <f t="shared" si="12"/>
        <v>0</v>
      </c>
      <c r="AE43">
        <f t="shared" si="12"/>
        <v>0</v>
      </c>
      <c r="AF43">
        <f t="shared" si="12"/>
        <v>0</v>
      </c>
      <c r="AG43">
        <f t="shared" si="12"/>
        <v>0</v>
      </c>
      <c r="AH43">
        <f t="shared" si="12"/>
        <v>0</v>
      </c>
      <c r="AI43">
        <f t="shared" si="13"/>
        <v>0</v>
      </c>
      <c r="AJ43">
        <f t="shared" si="13"/>
        <v>0</v>
      </c>
      <c r="AK43">
        <f t="shared" si="13"/>
        <v>0</v>
      </c>
      <c r="AL43">
        <f t="shared" si="13"/>
        <v>0</v>
      </c>
    </row>
    <row r="44" spans="1:38">
      <c r="A44" s="13" t="s">
        <v>10</v>
      </c>
      <c r="B44">
        <f t="shared" si="14"/>
        <v>0</v>
      </c>
      <c r="C44" s="111">
        <f t="shared" si="11"/>
        <v>0</v>
      </c>
      <c r="D44" s="111">
        <f t="shared" si="11"/>
        <v>117312.50999999998</v>
      </c>
      <c r="E44" s="111">
        <f t="shared" si="11"/>
        <v>0</v>
      </c>
      <c r="F44" s="111">
        <f t="shared" si="11"/>
        <v>0</v>
      </c>
      <c r="G44" s="111">
        <f t="shared" si="11"/>
        <v>0</v>
      </c>
      <c r="H44" s="111">
        <f t="shared" si="11"/>
        <v>0</v>
      </c>
      <c r="I44" s="111">
        <f t="shared" si="11"/>
        <v>0</v>
      </c>
      <c r="J44" s="111">
        <f t="shared" si="11"/>
        <v>0</v>
      </c>
      <c r="K44" s="111">
        <f t="shared" si="11"/>
        <v>0</v>
      </c>
      <c r="L44" s="111">
        <f t="shared" si="11"/>
        <v>0</v>
      </c>
      <c r="M44" s="111">
        <f t="shared" si="11"/>
        <v>0</v>
      </c>
      <c r="N44" s="111">
        <f t="shared" si="11"/>
        <v>0</v>
      </c>
      <c r="O44" s="111">
        <f t="shared" si="11"/>
        <v>0</v>
      </c>
      <c r="P44" s="111">
        <f t="shared" si="11"/>
        <v>0</v>
      </c>
      <c r="Q44" s="111">
        <f t="shared" si="11"/>
        <v>0</v>
      </c>
      <c r="R44" s="111">
        <f t="shared" si="11"/>
        <v>0</v>
      </c>
      <c r="S44" s="115">
        <f t="shared" si="12"/>
        <v>0</v>
      </c>
      <c r="T44">
        <f t="shared" si="12"/>
        <v>0</v>
      </c>
      <c r="U44">
        <f t="shared" si="12"/>
        <v>0</v>
      </c>
      <c r="V44">
        <f t="shared" si="12"/>
        <v>0</v>
      </c>
      <c r="W44">
        <f t="shared" si="12"/>
        <v>0</v>
      </c>
      <c r="X44">
        <f t="shared" si="12"/>
        <v>0</v>
      </c>
      <c r="Y44">
        <f t="shared" si="12"/>
        <v>0</v>
      </c>
      <c r="Z44">
        <f t="shared" si="12"/>
        <v>0</v>
      </c>
      <c r="AA44">
        <f t="shared" si="12"/>
        <v>0</v>
      </c>
      <c r="AB44" s="77">
        <f t="shared" si="12"/>
        <v>0</v>
      </c>
      <c r="AC44">
        <f t="shared" si="12"/>
        <v>0</v>
      </c>
      <c r="AD44">
        <f t="shared" si="12"/>
        <v>0</v>
      </c>
      <c r="AE44">
        <f t="shared" si="12"/>
        <v>0</v>
      </c>
      <c r="AF44">
        <f t="shared" si="12"/>
        <v>0</v>
      </c>
      <c r="AG44">
        <f t="shared" si="12"/>
        <v>0</v>
      </c>
      <c r="AH44">
        <f t="shared" si="12"/>
        <v>0</v>
      </c>
      <c r="AI44">
        <f t="shared" si="13"/>
        <v>0</v>
      </c>
      <c r="AJ44">
        <f t="shared" si="13"/>
        <v>0</v>
      </c>
      <c r="AK44">
        <f t="shared" si="13"/>
        <v>0</v>
      </c>
      <c r="AL44">
        <f t="shared" si="13"/>
        <v>0</v>
      </c>
    </row>
    <row r="45" spans="1:38">
      <c r="A45" s="13" t="s">
        <v>11</v>
      </c>
      <c r="B45">
        <f t="shared" si="14"/>
        <v>0</v>
      </c>
      <c r="C45" s="111">
        <f t="shared" si="11"/>
        <v>0</v>
      </c>
      <c r="D45" s="111">
        <f t="shared" si="11"/>
        <v>0</v>
      </c>
      <c r="E45" s="111">
        <f t="shared" si="11"/>
        <v>12824.337</v>
      </c>
      <c r="F45" s="111">
        <f t="shared" si="11"/>
        <v>0</v>
      </c>
      <c r="G45" s="111">
        <f t="shared" si="11"/>
        <v>0</v>
      </c>
      <c r="H45" s="111">
        <f t="shared" si="11"/>
        <v>0</v>
      </c>
      <c r="I45" s="111">
        <f t="shared" si="11"/>
        <v>0</v>
      </c>
      <c r="J45" s="111">
        <f t="shared" si="11"/>
        <v>0</v>
      </c>
      <c r="K45" s="111">
        <f t="shared" si="11"/>
        <v>0</v>
      </c>
      <c r="L45" s="111">
        <f t="shared" si="11"/>
        <v>0</v>
      </c>
      <c r="M45" s="111">
        <f t="shared" si="11"/>
        <v>0</v>
      </c>
      <c r="N45" s="111">
        <f t="shared" si="11"/>
        <v>0</v>
      </c>
      <c r="O45" s="111">
        <f t="shared" si="11"/>
        <v>0</v>
      </c>
      <c r="P45" s="111">
        <f t="shared" si="11"/>
        <v>0</v>
      </c>
      <c r="Q45" s="111">
        <f t="shared" si="11"/>
        <v>0</v>
      </c>
      <c r="R45" s="111">
        <f t="shared" si="11"/>
        <v>0</v>
      </c>
      <c r="S45" s="115">
        <f t="shared" si="12"/>
        <v>0</v>
      </c>
      <c r="T45">
        <f t="shared" si="12"/>
        <v>0</v>
      </c>
      <c r="U45">
        <f t="shared" si="12"/>
        <v>0</v>
      </c>
      <c r="V45">
        <f t="shared" si="12"/>
        <v>0</v>
      </c>
      <c r="W45">
        <f t="shared" si="12"/>
        <v>0</v>
      </c>
      <c r="X45">
        <f t="shared" si="12"/>
        <v>0</v>
      </c>
      <c r="Y45">
        <f t="shared" si="12"/>
        <v>0</v>
      </c>
      <c r="Z45">
        <f t="shared" si="12"/>
        <v>0</v>
      </c>
      <c r="AA45">
        <f t="shared" si="12"/>
        <v>0</v>
      </c>
      <c r="AB45" s="77">
        <f t="shared" si="12"/>
        <v>0</v>
      </c>
      <c r="AC45">
        <f t="shared" si="12"/>
        <v>0</v>
      </c>
      <c r="AD45">
        <f t="shared" si="12"/>
        <v>0</v>
      </c>
      <c r="AE45">
        <f t="shared" si="12"/>
        <v>0</v>
      </c>
      <c r="AF45">
        <f t="shared" si="12"/>
        <v>0</v>
      </c>
      <c r="AG45">
        <f t="shared" si="12"/>
        <v>0</v>
      </c>
      <c r="AH45">
        <f t="shared" si="12"/>
        <v>0</v>
      </c>
      <c r="AI45">
        <f t="shared" si="13"/>
        <v>0</v>
      </c>
      <c r="AJ45">
        <f t="shared" si="13"/>
        <v>0</v>
      </c>
      <c r="AK45">
        <f t="shared" si="13"/>
        <v>0</v>
      </c>
      <c r="AL45">
        <f t="shared" si="13"/>
        <v>0</v>
      </c>
    </row>
    <row r="46" spans="1:38">
      <c r="A46" s="13" t="s">
        <v>12</v>
      </c>
      <c r="B46">
        <f t="shared" si="14"/>
        <v>0</v>
      </c>
      <c r="C46" s="111">
        <f t="shared" si="11"/>
        <v>0</v>
      </c>
      <c r="D46" s="111">
        <f t="shared" si="11"/>
        <v>0</v>
      </c>
      <c r="E46" s="111">
        <f t="shared" si="11"/>
        <v>0</v>
      </c>
      <c r="F46" s="111">
        <f t="shared" si="11"/>
        <v>9691.2999999999993</v>
      </c>
      <c r="G46" s="111">
        <f t="shared" si="11"/>
        <v>0</v>
      </c>
      <c r="H46" s="111">
        <f t="shared" si="11"/>
        <v>0</v>
      </c>
      <c r="I46" s="111">
        <f t="shared" si="11"/>
        <v>0</v>
      </c>
      <c r="J46" s="111">
        <f t="shared" si="11"/>
        <v>0</v>
      </c>
      <c r="K46" s="111">
        <f t="shared" si="11"/>
        <v>0</v>
      </c>
      <c r="L46" s="111">
        <f t="shared" si="11"/>
        <v>0</v>
      </c>
      <c r="M46" s="111">
        <f t="shared" si="11"/>
        <v>0</v>
      </c>
      <c r="N46" s="111">
        <f t="shared" si="11"/>
        <v>0</v>
      </c>
      <c r="O46" s="111">
        <f t="shared" si="11"/>
        <v>0</v>
      </c>
      <c r="P46" s="111">
        <f t="shared" si="11"/>
        <v>0</v>
      </c>
      <c r="Q46" s="111">
        <f t="shared" si="11"/>
        <v>0</v>
      </c>
      <c r="R46" s="111">
        <f t="shared" si="11"/>
        <v>0</v>
      </c>
      <c r="S46" s="115">
        <f t="shared" si="12"/>
        <v>0</v>
      </c>
      <c r="T46">
        <f t="shared" si="12"/>
        <v>0</v>
      </c>
      <c r="U46">
        <f t="shared" si="12"/>
        <v>0</v>
      </c>
      <c r="V46">
        <f t="shared" si="12"/>
        <v>0</v>
      </c>
      <c r="W46">
        <f t="shared" si="12"/>
        <v>0</v>
      </c>
      <c r="X46">
        <f t="shared" si="12"/>
        <v>0</v>
      </c>
      <c r="Y46">
        <f t="shared" si="12"/>
        <v>0</v>
      </c>
      <c r="Z46">
        <f t="shared" si="12"/>
        <v>0</v>
      </c>
      <c r="AA46">
        <f t="shared" si="12"/>
        <v>0</v>
      </c>
      <c r="AB46" s="77">
        <f t="shared" si="12"/>
        <v>0</v>
      </c>
      <c r="AC46">
        <f t="shared" si="12"/>
        <v>0</v>
      </c>
      <c r="AD46">
        <f t="shared" si="12"/>
        <v>0</v>
      </c>
      <c r="AE46">
        <f t="shared" si="12"/>
        <v>0</v>
      </c>
      <c r="AF46">
        <f t="shared" si="12"/>
        <v>0</v>
      </c>
      <c r="AG46">
        <f t="shared" si="12"/>
        <v>0</v>
      </c>
      <c r="AH46">
        <f t="shared" si="12"/>
        <v>0</v>
      </c>
      <c r="AI46">
        <f t="shared" si="13"/>
        <v>0</v>
      </c>
      <c r="AJ46">
        <f t="shared" si="13"/>
        <v>0</v>
      </c>
      <c r="AK46">
        <f t="shared" si="13"/>
        <v>0</v>
      </c>
      <c r="AL46">
        <f t="shared" si="13"/>
        <v>0</v>
      </c>
    </row>
    <row r="47" spans="1:38">
      <c r="A47" s="13" t="s">
        <v>13</v>
      </c>
      <c r="B47">
        <f t="shared" si="14"/>
        <v>0</v>
      </c>
      <c r="C47" s="111">
        <f t="shared" si="11"/>
        <v>0</v>
      </c>
      <c r="D47" s="111">
        <f t="shared" si="11"/>
        <v>0</v>
      </c>
      <c r="E47" s="111">
        <f t="shared" si="11"/>
        <v>0</v>
      </c>
      <c r="F47" s="111">
        <f t="shared" si="11"/>
        <v>0</v>
      </c>
      <c r="G47" s="111">
        <f t="shared" si="11"/>
        <v>21108.799999999999</v>
      </c>
      <c r="H47" s="111">
        <f t="shared" si="11"/>
        <v>0</v>
      </c>
      <c r="I47" s="111">
        <f t="shared" si="11"/>
        <v>0</v>
      </c>
      <c r="J47" s="111">
        <f t="shared" si="11"/>
        <v>0</v>
      </c>
      <c r="K47" s="111">
        <f t="shared" si="11"/>
        <v>0</v>
      </c>
      <c r="L47" s="111">
        <f t="shared" si="11"/>
        <v>0</v>
      </c>
      <c r="M47" s="111">
        <f t="shared" si="11"/>
        <v>0</v>
      </c>
      <c r="N47" s="111">
        <f t="shared" si="11"/>
        <v>0</v>
      </c>
      <c r="O47" s="111">
        <f t="shared" si="11"/>
        <v>0</v>
      </c>
      <c r="P47" s="111">
        <f t="shared" si="11"/>
        <v>0</v>
      </c>
      <c r="Q47" s="111">
        <f t="shared" si="11"/>
        <v>0</v>
      </c>
      <c r="R47" s="111">
        <f t="shared" si="11"/>
        <v>0</v>
      </c>
      <c r="S47" s="115">
        <f t="shared" si="12"/>
        <v>0</v>
      </c>
      <c r="T47">
        <f t="shared" si="12"/>
        <v>0</v>
      </c>
      <c r="U47">
        <f t="shared" si="12"/>
        <v>0</v>
      </c>
      <c r="V47">
        <f t="shared" si="12"/>
        <v>0</v>
      </c>
      <c r="W47">
        <f t="shared" si="12"/>
        <v>0</v>
      </c>
      <c r="X47">
        <f t="shared" si="12"/>
        <v>0</v>
      </c>
      <c r="Y47">
        <f t="shared" si="12"/>
        <v>0</v>
      </c>
      <c r="Z47">
        <f t="shared" si="12"/>
        <v>0</v>
      </c>
      <c r="AA47">
        <f t="shared" si="12"/>
        <v>0</v>
      </c>
      <c r="AB47" s="77">
        <f t="shared" si="12"/>
        <v>0</v>
      </c>
      <c r="AC47">
        <f t="shared" si="12"/>
        <v>0</v>
      </c>
      <c r="AD47">
        <f t="shared" si="12"/>
        <v>0</v>
      </c>
      <c r="AE47">
        <f t="shared" si="12"/>
        <v>0</v>
      </c>
      <c r="AF47">
        <f t="shared" si="12"/>
        <v>0</v>
      </c>
      <c r="AG47">
        <f t="shared" si="12"/>
        <v>0</v>
      </c>
      <c r="AH47">
        <f t="shared" si="12"/>
        <v>0</v>
      </c>
      <c r="AI47">
        <f t="shared" si="13"/>
        <v>0</v>
      </c>
      <c r="AJ47">
        <f t="shared" si="13"/>
        <v>0</v>
      </c>
      <c r="AK47">
        <f t="shared" si="13"/>
        <v>0</v>
      </c>
      <c r="AL47">
        <f t="shared" si="13"/>
        <v>0</v>
      </c>
    </row>
    <row r="48" spans="1:38">
      <c r="A48" s="13" t="s">
        <v>14</v>
      </c>
      <c r="B48">
        <f t="shared" si="14"/>
        <v>0</v>
      </c>
      <c r="C48" s="111">
        <f t="shared" si="11"/>
        <v>0</v>
      </c>
      <c r="D48" s="111">
        <f t="shared" si="11"/>
        <v>0</v>
      </c>
      <c r="E48" s="111">
        <f t="shared" si="11"/>
        <v>0</v>
      </c>
      <c r="F48" s="111">
        <f t="shared" si="11"/>
        <v>0</v>
      </c>
      <c r="G48" s="111">
        <f t="shared" si="11"/>
        <v>0</v>
      </c>
      <c r="H48" s="111">
        <f t="shared" si="11"/>
        <v>48810.666000000005</v>
      </c>
      <c r="I48" s="111">
        <f t="shared" si="11"/>
        <v>0</v>
      </c>
      <c r="J48" s="111">
        <f t="shared" si="11"/>
        <v>0</v>
      </c>
      <c r="K48" s="111">
        <f t="shared" si="11"/>
        <v>0</v>
      </c>
      <c r="L48" s="111">
        <f t="shared" si="11"/>
        <v>0</v>
      </c>
      <c r="M48" s="111">
        <f t="shared" si="11"/>
        <v>0</v>
      </c>
      <c r="N48" s="111">
        <f t="shared" si="11"/>
        <v>0</v>
      </c>
      <c r="O48" s="111">
        <f t="shared" si="11"/>
        <v>0</v>
      </c>
      <c r="P48" s="111">
        <f t="shared" si="11"/>
        <v>0</v>
      </c>
      <c r="Q48" s="111">
        <f t="shared" si="11"/>
        <v>0</v>
      </c>
      <c r="R48" s="111">
        <f t="shared" si="11"/>
        <v>0</v>
      </c>
      <c r="S48" s="115">
        <f t="shared" si="12"/>
        <v>0</v>
      </c>
      <c r="T48">
        <f t="shared" si="12"/>
        <v>0</v>
      </c>
      <c r="U48">
        <f t="shared" si="12"/>
        <v>0</v>
      </c>
      <c r="V48">
        <f t="shared" si="12"/>
        <v>0</v>
      </c>
      <c r="W48">
        <f t="shared" si="12"/>
        <v>0</v>
      </c>
      <c r="X48">
        <f t="shared" si="12"/>
        <v>0</v>
      </c>
      <c r="Y48">
        <f t="shared" si="12"/>
        <v>0</v>
      </c>
      <c r="Z48">
        <f t="shared" si="12"/>
        <v>0</v>
      </c>
      <c r="AA48">
        <f t="shared" si="12"/>
        <v>0</v>
      </c>
      <c r="AB48" s="77">
        <f t="shared" si="12"/>
        <v>0</v>
      </c>
      <c r="AC48">
        <f t="shared" si="12"/>
        <v>0</v>
      </c>
      <c r="AD48">
        <f t="shared" si="12"/>
        <v>0</v>
      </c>
      <c r="AE48">
        <f t="shared" si="12"/>
        <v>0</v>
      </c>
      <c r="AF48">
        <f t="shared" si="12"/>
        <v>0</v>
      </c>
      <c r="AG48">
        <f t="shared" si="12"/>
        <v>0</v>
      </c>
      <c r="AH48">
        <f t="shared" si="12"/>
        <v>0</v>
      </c>
      <c r="AI48">
        <f t="shared" si="13"/>
        <v>0</v>
      </c>
      <c r="AJ48">
        <f t="shared" si="13"/>
        <v>0</v>
      </c>
      <c r="AK48">
        <f t="shared" si="13"/>
        <v>0</v>
      </c>
      <c r="AL48">
        <f t="shared" si="13"/>
        <v>0</v>
      </c>
    </row>
    <row r="49" spans="1:38">
      <c r="A49" s="13" t="s">
        <v>15</v>
      </c>
      <c r="B49">
        <f t="shared" si="14"/>
        <v>0</v>
      </c>
      <c r="C49" s="111">
        <f t="shared" si="11"/>
        <v>0</v>
      </c>
      <c r="D49" s="111">
        <f t="shared" si="11"/>
        <v>0</v>
      </c>
      <c r="E49" s="111">
        <f t="shared" si="11"/>
        <v>0</v>
      </c>
      <c r="F49" s="111">
        <f t="shared" si="11"/>
        <v>0</v>
      </c>
      <c r="G49" s="111">
        <f t="shared" si="11"/>
        <v>0</v>
      </c>
      <c r="H49" s="111">
        <f t="shared" si="11"/>
        <v>0</v>
      </c>
      <c r="I49" s="111">
        <f t="shared" si="11"/>
        <v>27877.406000000003</v>
      </c>
      <c r="J49" s="111">
        <f t="shared" si="11"/>
        <v>0</v>
      </c>
      <c r="K49" s="111">
        <f t="shared" si="11"/>
        <v>0</v>
      </c>
      <c r="L49" s="111">
        <f t="shared" si="11"/>
        <v>0</v>
      </c>
      <c r="M49" s="111">
        <f t="shared" si="11"/>
        <v>0</v>
      </c>
      <c r="N49" s="111">
        <f t="shared" si="11"/>
        <v>0</v>
      </c>
      <c r="O49" s="111">
        <f t="shared" si="11"/>
        <v>0</v>
      </c>
      <c r="P49" s="111">
        <f t="shared" si="11"/>
        <v>0</v>
      </c>
      <c r="Q49" s="111">
        <f t="shared" si="11"/>
        <v>0</v>
      </c>
      <c r="R49" s="111">
        <f t="shared" si="11"/>
        <v>0</v>
      </c>
      <c r="S49" s="115">
        <f t="shared" si="12"/>
        <v>0</v>
      </c>
      <c r="T49">
        <f t="shared" si="12"/>
        <v>0</v>
      </c>
      <c r="U49">
        <f t="shared" si="12"/>
        <v>0</v>
      </c>
      <c r="V49">
        <f t="shared" si="12"/>
        <v>0</v>
      </c>
      <c r="W49">
        <f t="shared" si="12"/>
        <v>0</v>
      </c>
      <c r="X49">
        <f t="shared" si="12"/>
        <v>0</v>
      </c>
      <c r="Y49">
        <f t="shared" si="12"/>
        <v>0</v>
      </c>
      <c r="Z49">
        <f t="shared" si="12"/>
        <v>0</v>
      </c>
      <c r="AA49">
        <f t="shared" si="12"/>
        <v>0</v>
      </c>
      <c r="AB49" s="77">
        <f t="shared" si="12"/>
        <v>0</v>
      </c>
      <c r="AC49">
        <f t="shared" si="12"/>
        <v>0</v>
      </c>
      <c r="AD49">
        <f t="shared" si="12"/>
        <v>0</v>
      </c>
      <c r="AE49">
        <f t="shared" si="12"/>
        <v>0</v>
      </c>
      <c r="AF49">
        <f t="shared" si="12"/>
        <v>0</v>
      </c>
      <c r="AG49">
        <f t="shared" si="12"/>
        <v>0</v>
      </c>
      <c r="AH49">
        <f t="shared" si="12"/>
        <v>0</v>
      </c>
      <c r="AI49">
        <f t="shared" si="13"/>
        <v>0</v>
      </c>
      <c r="AJ49">
        <f t="shared" si="13"/>
        <v>0</v>
      </c>
      <c r="AK49">
        <f t="shared" si="13"/>
        <v>0</v>
      </c>
      <c r="AL49">
        <f t="shared" si="13"/>
        <v>0</v>
      </c>
    </row>
    <row r="50" spans="1:38">
      <c r="A50" s="13" t="s">
        <v>16</v>
      </c>
      <c r="B50">
        <f t="shared" si="14"/>
        <v>0</v>
      </c>
      <c r="C50" s="111">
        <f t="shared" si="11"/>
        <v>0</v>
      </c>
      <c r="D50" s="111">
        <f t="shared" si="11"/>
        <v>0</v>
      </c>
      <c r="E50" s="111">
        <f t="shared" si="11"/>
        <v>0</v>
      </c>
      <c r="F50" s="111">
        <f t="shared" si="11"/>
        <v>0</v>
      </c>
      <c r="G50" s="111">
        <f t="shared" si="11"/>
        <v>0</v>
      </c>
      <c r="H50" s="111">
        <f t="shared" si="11"/>
        <v>0</v>
      </c>
      <c r="I50" s="111">
        <f t="shared" si="11"/>
        <v>0</v>
      </c>
      <c r="J50" s="111">
        <f t="shared" si="11"/>
        <v>17897.228999999999</v>
      </c>
      <c r="K50" s="111">
        <f t="shared" si="11"/>
        <v>0</v>
      </c>
      <c r="L50" s="111">
        <f t="shared" si="11"/>
        <v>0</v>
      </c>
      <c r="M50" s="111">
        <f t="shared" si="11"/>
        <v>0</v>
      </c>
      <c r="N50" s="111">
        <f t="shared" si="11"/>
        <v>0</v>
      </c>
      <c r="O50" s="111">
        <f t="shared" si="11"/>
        <v>0</v>
      </c>
      <c r="P50" s="111">
        <f t="shared" si="11"/>
        <v>0</v>
      </c>
      <c r="Q50" s="111">
        <f t="shared" si="11"/>
        <v>0</v>
      </c>
      <c r="R50" s="111">
        <f t="shared" si="11"/>
        <v>0</v>
      </c>
      <c r="S50" s="115">
        <f t="shared" si="12"/>
        <v>0</v>
      </c>
      <c r="T50">
        <f t="shared" si="12"/>
        <v>0</v>
      </c>
      <c r="U50">
        <f t="shared" si="12"/>
        <v>0</v>
      </c>
      <c r="V50">
        <f t="shared" si="12"/>
        <v>0</v>
      </c>
      <c r="W50">
        <f t="shared" si="12"/>
        <v>0</v>
      </c>
      <c r="X50">
        <f t="shared" si="12"/>
        <v>0</v>
      </c>
      <c r="Y50">
        <f t="shared" si="12"/>
        <v>0</v>
      </c>
      <c r="Z50">
        <f t="shared" si="12"/>
        <v>0</v>
      </c>
      <c r="AA50">
        <f t="shared" si="12"/>
        <v>0</v>
      </c>
      <c r="AB50" s="77">
        <f t="shared" si="12"/>
        <v>0</v>
      </c>
      <c r="AC50">
        <f t="shared" si="12"/>
        <v>0</v>
      </c>
      <c r="AD50">
        <f t="shared" si="12"/>
        <v>0</v>
      </c>
      <c r="AE50">
        <f t="shared" si="12"/>
        <v>0</v>
      </c>
      <c r="AF50">
        <f t="shared" si="12"/>
        <v>0</v>
      </c>
      <c r="AG50">
        <f t="shared" si="12"/>
        <v>0</v>
      </c>
      <c r="AH50">
        <f t="shared" si="12"/>
        <v>0</v>
      </c>
      <c r="AI50">
        <f t="shared" si="13"/>
        <v>0</v>
      </c>
      <c r="AJ50">
        <f t="shared" si="13"/>
        <v>0</v>
      </c>
      <c r="AK50">
        <f t="shared" si="13"/>
        <v>0</v>
      </c>
      <c r="AL50">
        <f t="shared" si="13"/>
        <v>0</v>
      </c>
    </row>
    <row r="51" spans="1:38">
      <c r="A51" s="13" t="s">
        <v>17</v>
      </c>
      <c r="B51">
        <f t="shared" si="14"/>
        <v>0</v>
      </c>
      <c r="C51" s="111">
        <f t="shared" si="11"/>
        <v>0</v>
      </c>
      <c r="D51" s="111">
        <f t="shared" si="11"/>
        <v>0</v>
      </c>
      <c r="E51" s="111">
        <f t="shared" si="11"/>
        <v>0</v>
      </c>
      <c r="F51" s="111">
        <f t="shared" si="11"/>
        <v>0</v>
      </c>
      <c r="G51" s="111">
        <f t="shared" si="11"/>
        <v>0</v>
      </c>
      <c r="H51" s="111">
        <f t="shared" si="11"/>
        <v>0</v>
      </c>
      <c r="I51" s="111">
        <f t="shared" si="11"/>
        <v>0</v>
      </c>
      <c r="J51" s="111">
        <f t="shared" si="11"/>
        <v>0</v>
      </c>
      <c r="K51" s="111">
        <f t="shared" si="11"/>
        <v>34167.748999999996</v>
      </c>
      <c r="L51" s="111">
        <f t="shared" si="11"/>
        <v>0</v>
      </c>
      <c r="M51" s="111">
        <f t="shared" si="11"/>
        <v>0</v>
      </c>
      <c r="N51" s="111">
        <f t="shared" si="11"/>
        <v>0</v>
      </c>
      <c r="O51" s="111">
        <f t="shared" si="11"/>
        <v>0</v>
      </c>
      <c r="P51" s="111">
        <f t="shared" si="11"/>
        <v>0</v>
      </c>
      <c r="Q51" s="111">
        <f t="shared" si="11"/>
        <v>0</v>
      </c>
      <c r="R51" s="111">
        <f t="shared" si="11"/>
        <v>0</v>
      </c>
      <c r="S51" s="115">
        <f t="shared" si="12"/>
        <v>0</v>
      </c>
      <c r="T51">
        <f t="shared" si="12"/>
        <v>0</v>
      </c>
      <c r="U51">
        <f t="shared" si="12"/>
        <v>0</v>
      </c>
      <c r="V51">
        <f t="shared" si="12"/>
        <v>0</v>
      </c>
      <c r="W51">
        <f t="shared" si="12"/>
        <v>0</v>
      </c>
      <c r="X51">
        <f t="shared" si="12"/>
        <v>0</v>
      </c>
      <c r="Y51">
        <f t="shared" si="12"/>
        <v>0</v>
      </c>
      <c r="Z51">
        <f t="shared" si="12"/>
        <v>0</v>
      </c>
      <c r="AA51">
        <f t="shared" si="12"/>
        <v>0</v>
      </c>
      <c r="AB51" s="77">
        <f t="shared" si="12"/>
        <v>0</v>
      </c>
      <c r="AC51">
        <f t="shared" si="12"/>
        <v>0</v>
      </c>
      <c r="AD51">
        <f t="shared" si="12"/>
        <v>0</v>
      </c>
      <c r="AE51">
        <f t="shared" si="12"/>
        <v>0</v>
      </c>
      <c r="AF51">
        <f t="shared" si="12"/>
        <v>0</v>
      </c>
      <c r="AG51">
        <f t="shared" si="12"/>
        <v>0</v>
      </c>
      <c r="AH51">
        <f t="shared" si="12"/>
        <v>0</v>
      </c>
      <c r="AI51">
        <f t="shared" si="13"/>
        <v>0</v>
      </c>
      <c r="AJ51">
        <f t="shared" si="13"/>
        <v>0</v>
      </c>
      <c r="AK51">
        <f t="shared" si="13"/>
        <v>0</v>
      </c>
      <c r="AL51">
        <f t="shared" si="13"/>
        <v>0</v>
      </c>
    </row>
    <row r="52" spans="1:38">
      <c r="A52" s="13" t="s">
        <v>18</v>
      </c>
      <c r="B52">
        <f t="shared" si="14"/>
        <v>0</v>
      </c>
      <c r="C52" s="111">
        <f t="shared" si="11"/>
        <v>0</v>
      </c>
      <c r="D52" s="111">
        <f t="shared" si="11"/>
        <v>0</v>
      </c>
      <c r="E52" s="111">
        <f t="shared" si="11"/>
        <v>0</v>
      </c>
      <c r="F52" s="111">
        <f t="shared" si="11"/>
        <v>0</v>
      </c>
      <c r="G52" s="111">
        <f t="shared" si="11"/>
        <v>0</v>
      </c>
      <c r="H52" s="111">
        <f t="shared" si="11"/>
        <v>0</v>
      </c>
      <c r="I52" s="111">
        <f t="shared" si="11"/>
        <v>0</v>
      </c>
      <c r="J52" s="111">
        <f t="shared" si="11"/>
        <v>0</v>
      </c>
      <c r="K52" s="111">
        <f t="shared" si="11"/>
        <v>0</v>
      </c>
      <c r="L52" s="111">
        <f t="shared" si="11"/>
        <v>25331.356999999996</v>
      </c>
      <c r="M52" s="111">
        <f t="shared" si="11"/>
        <v>0</v>
      </c>
      <c r="N52" s="111">
        <f t="shared" si="11"/>
        <v>0</v>
      </c>
      <c r="O52" s="111">
        <f t="shared" si="11"/>
        <v>0</v>
      </c>
      <c r="P52" s="111">
        <f t="shared" si="11"/>
        <v>0</v>
      </c>
      <c r="Q52" s="111">
        <f t="shared" si="11"/>
        <v>0</v>
      </c>
      <c r="R52" s="111">
        <f t="shared" si="11"/>
        <v>0</v>
      </c>
      <c r="S52" s="115">
        <f t="shared" si="12"/>
        <v>0</v>
      </c>
      <c r="T52">
        <f t="shared" si="12"/>
        <v>0</v>
      </c>
      <c r="U52">
        <f t="shared" si="12"/>
        <v>0</v>
      </c>
      <c r="V52">
        <f t="shared" si="12"/>
        <v>0</v>
      </c>
      <c r="W52">
        <f t="shared" si="12"/>
        <v>0</v>
      </c>
      <c r="X52">
        <f t="shared" si="12"/>
        <v>0</v>
      </c>
      <c r="Y52">
        <f t="shared" si="12"/>
        <v>0</v>
      </c>
      <c r="Z52">
        <f t="shared" si="12"/>
        <v>0</v>
      </c>
      <c r="AA52">
        <f t="shared" si="12"/>
        <v>0</v>
      </c>
      <c r="AB52" s="77">
        <f t="shared" si="12"/>
        <v>0</v>
      </c>
      <c r="AC52">
        <f t="shared" si="12"/>
        <v>0</v>
      </c>
      <c r="AD52">
        <f t="shared" si="12"/>
        <v>0</v>
      </c>
      <c r="AE52">
        <f t="shared" si="12"/>
        <v>0</v>
      </c>
      <c r="AF52">
        <f t="shared" si="12"/>
        <v>0</v>
      </c>
      <c r="AG52">
        <f t="shared" si="12"/>
        <v>0</v>
      </c>
      <c r="AH52">
        <f t="shared" si="12"/>
        <v>0</v>
      </c>
      <c r="AI52">
        <f t="shared" si="13"/>
        <v>0</v>
      </c>
      <c r="AJ52">
        <f t="shared" si="13"/>
        <v>0</v>
      </c>
      <c r="AK52">
        <f t="shared" si="13"/>
        <v>0</v>
      </c>
      <c r="AL52">
        <f t="shared" si="13"/>
        <v>0</v>
      </c>
    </row>
    <row r="53" spans="1:38">
      <c r="A53" s="13" t="s">
        <v>19</v>
      </c>
      <c r="B53">
        <f t="shared" si="14"/>
        <v>0</v>
      </c>
      <c r="C53" s="111">
        <f t="shared" si="11"/>
        <v>0</v>
      </c>
      <c r="D53" s="111">
        <f t="shared" si="11"/>
        <v>0</v>
      </c>
      <c r="E53" s="111">
        <f t="shared" si="11"/>
        <v>0</v>
      </c>
      <c r="F53" s="111">
        <f t="shared" si="11"/>
        <v>0</v>
      </c>
      <c r="G53" s="111">
        <f t="shared" si="11"/>
        <v>0</v>
      </c>
      <c r="H53" s="111">
        <f t="shared" si="11"/>
        <v>0</v>
      </c>
      <c r="I53" s="111">
        <f t="shared" si="11"/>
        <v>0</v>
      </c>
      <c r="J53" s="111">
        <f t="shared" si="11"/>
        <v>0</v>
      </c>
      <c r="K53" s="111">
        <f t="shared" si="11"/>
        <v>0</v>
      </c>
      <c r="L53" s="111">
        <f t="shared" si="11"/>
        <v>0</v>
      </c>
      <c r="M53" s="111">
        <f t="shared" si="11"/>
        <v>17442.761999999999</v>
      </c>
      <c r="N53" s="111">
        <f t="shared" si="11"/>
        <v>0</v>
      </c>
      <c r="O53" s="111">
        <f t="shared" si="11"/>
        <v>0</v>
      </c>
      <c r="P53" s="111">
        <f t="shared" si="11"/>
        <v>0</v>
      </c>
      <c r="Q53" s="111">
        <f t="shared" si="11"/>
        <v>0</v>
      </c>
      <c r="R53" s="111">
        <f t="shared" si="11"/>
        <v>0</v>
      </c>
      <c r="S53" s="115">
        <f t="shared" si="12"/>
        <v>0</v>
      </c>
      <c r="T53">
        <f t="shared" si="12"/>
        <v>0</v>
      </c>
      <c r="U53">
        <f t="shared" si="12"/>
        <v>0</v>
      </c>
      <c r="V53">
        <f t="shared" si="12"/>
        <v>0</v>
      </c>
      <c r="W53">
        <f t="shared" si="12"/>
        <v>0</v>
      </c>
      <c r="X53">
        <f t="shared" si="12"/>
        <v>0</v>
      </c>
      <c r="Y53">
        <f t="shared" si="12"/>
        <v>0</v>
      </c>
      <c r="Z53">
        <f t="shared" si="12"/>
        <v>0</v>
      </c>
      <c r="AA53">
        <f t="shared" si="12"/>
        <v>0</v>
      </c>
      <c r="AB53" s="77">
        <f t="shared" si="12"/>
        <v>0</v>
      </c>
      <c r="AC53">
        <f t="shared" si="12"/>
        <v>0</v>
      </c>
      <c r="AD53">
        <f t="shared" si="12"/>
        <v>0</v>
      </c>
      <c r="AE53">
        <f t="shared" si="12"/>
        <v>0</v>
      </c>
      <c r="AF53">
        <f t="shared" si="12"/>
        <v>0</v>
      </c>
      <c r="AG53">
        <f t="shared" si="12"/>
        <v>0</v>
      </c>
      <c r="AH53">
        <f t="shared" si="12"/>
        <v>0</v>
      </c>
      <c r="AI53">
        <f t="shared" si="13"/>
        <v>0</v>
      </c>
      <c r="AJ53">
        <f t="shared" si="13"/>
        <v>0</v>
      </c>
      <c r="AK53">
        <f t="shared" si="13"/>
        <v>0</v>
      </c>
      <c r="AL53">
        <f t="shared" si="13"/>
        <v>0</v>
      </c>
    </row>
    <row r="54" spans="1:38">
      <c r="A54" s="13" t="s">
        <v>20</v>
      </c>
      <c r="B54">
        <f t="shared" si="14"/>
        <v>0</v>
      </c>
      <c r="C54" s="111">
        <f t="shared" si="11"/>
        <v>0</v>
      </c>
      <c r="D54" s="111">
        <f t="shared" si="11"/>
        <v>0</v>
      </c>
      <c r="E54" s="111">
        <f t="shared" si="11"/>
        <v>0</v>
      </c>
      <c r="F54" s="111">
        <f t="shared" si="11"/>
        <v>0</v>
      </c>
      <c r="G54" s="111">
        <f t="shared" si="11"/>
        <v>0</v>
      </c>
      <c r="H54" s="111">
        <f t="shared" si="11"/>
        <v>0</v>
      </c>
      <c r="I54" s="111">
        <f t="shared" si="11"/>
        <v>0</v>
      </c>
      <c r="J54" s="111">
        <f t="shared" si="11"/>
        <v>0</v>
      </c>
      <c r="K54" s="111">
        <f t="shared" si="11"/>
        <v>0</v>
      </c>
      <c r="L54" s="111">
        <f t="shared" si="11"/>
        <v>0</v>
      </c>
      <c r="M54" s="111">
        <f t="shared" si="11"/>
        <v>0</v>
      </c>
      <c r="N54" s="111">
        <f t="shared" si="11"/>
        <v>32244.140999999996</v>
      </c>
      <c r="O54" s="111">
        <f t="shared" si="11"/>
        <v>0</v>
      </c>
      <c r="P54" s="111">
        <f t="shared" si="11"/>
        <v>0</v>
      </c>
      <c r="Q54" s="111">
        <f t="shared" si="11"/>
        <v>0</v>
      </c>
      <c r="R54" s="111">
        <f t="shared" si="11"/>
        <v>0</v>
      </c>
      <c r="S54" s="115">
        <f t="shared" si="12"/>
        <v>0</v>
      </c>
      <c r="T54">
        <f t="shared" si="12"/>
        <v>0</v>
      </c>
      <c r="U54">
        <f t="shared" si="12"/>
        <v>0</v>
      </c>
      <c r="V54">
        <f t="shared" si="12"/>
        <v>0</v>
      </c>
      <c r="W54">
        <f t="shared" si="12"/>
        <v>0</v>
      </c>
      <c r="X54">
        <f t="shared" si="12"/>
        <v>0</v>
      </c>
      <c r="Y54">
        <f t="shared" si="12"/>
        <v>0</v>
      </c>
      <c r="Z54">
        <f t="shared" si="12"/>
        <v>0</v>
      </c>
      <c r="AA54">
        <f t="shared" si="12"/>
        <v>0</v>
      </c>
      <c r="AB54" s="77">
        <f t="shared" si="12"/>
        <v>0</v>
      </c>
      <c r="AC54">
        <f t="shared" si="12"/>
        <v>0</v>
      </c>
      <c r="AD54">
        <f t="shared" si="12"/>
        <v>0</v>
      </c>
      <c r="AE54">
        <f t="shared" si="12"/>
        <v>0</v>
      </c>
      <c r="AF54">
        <f t="shared" si="12"/>
        <v>0</v>
      </c>
      <c r="AG54">
        <f t="shared" si="12"/>
        <v>0</v>
      </c>
      <c r="AH54">
        <f t="shared" si="12"/>
        <v>0</v>
      </c>
      <c r="AI54">
        <f t="shared" si="13"/>
        <v>0</v>
      </c>
      <c r="AJ54">
        <f t="shared" si="13"/>
        <v>0</v>
      </c>
      <c r="AK54">
        <f t="shared" si="13"/>
        <v>0</v>
      </c>
      <c r="AL54">
        <f t="shared" si="13"/>
        <v>0</v>
      </c>
    </row>
    <row r="55" spans="1:38">
      <c r="A55" s="13" t="s">
        <v>21</v>
      </c>
      <c r="B55">
        <f t="shared" si="14"/>
        <v>0</v>
      </c>
      <c r="C55" s="111">
        <f t="shared" si="11"/>
        <v>0</v>
      </c>
      <c r="D55" s="111">
        <f t="shared" si="11"/>
        <v>0</v>
      </c>
      <c r="E55" s="111">
        <f t="shared" si="11"/>
        <v>0</v>
      </c>
      <c r="F55" s="111">
        <f t="shared" si="11"/>
        <v>0</v>
      </c>
      <c r="G55" s="111">
        <f t="shared" si="11"/>
        <v>0</v>
      </c>
      <c r="H55" s="111">
        <f t="shared" si="11"/>
        <v>0</v>
      </c>
      <c r="I55" s="111">
        <f t="shared" si="11"/>
        <v>0</v>
      </c>
      <c r="J55" s="111">
        <f t="shared" si="11"/>
        <v>0</v>
      </c>
      <c r="K55" s="111">
        <f t="shared" si="11"/>
        <v>0</v>
      </c>
      <c r="L55" s="111">
        <f t="shared" si="11"/>
        <v>0</v>
      </c>
      <c r="M55" s="111">
        <f t="shared" si="11"/>
        <v>0</v>
      </c>
      <c r="N55" s="111">
        <f t="shared" si="11"/>
        <v>0</v>
      </c>
      <c r="O55" s="111">
        <f t="shared" si="11"/>
        <v>136327.932</v>
      </c>
      <c r="P55" s="111">
        <f t="shared" si="11"/>
        <v>0</v>
      </c>
      <c r="Q55" s="111">
        <f t="shared" si="11"/>
        <v>0</v>
      </c>
      <c r="R55" s="111">
        <f t="shared" si="11"/>
        <v>0</v>
      </c>
      <c r="S55" s="115">
        <f t="shared" si="12"/>
        <v>0</v>
      </c>
      <c r="T55">
        <f t="shared" si="12"/>
        <v>0</v>
      </c>
      <c r="U55">
        <f t="shared" si="12"/>
        <v>0</v>
      </c>
      <c r="V55">
        <f t="shared" si="12"/>
        <v>0</v>
      </c>
      <c r="W55">
        <f t="shared" si="12"/>
        <v>0</v>
      </c>
      <c r="X55">
        <f t="shared" si="12"/>
        <v>0</v>
      </c>
      <c r="Y55">
        <f t="shared" si="12"/>
        <v>0</v>
      </c>
      <c r="Z55">
        <f t="shared" si="12"/>
        <v>0</v>
      </c>
      <c r="AA55">
        <f t="shared" si="12"/>
        <v>0</v>
      </c>
      <c r="AB55" s="77">
        <f t="shared" si="12"/>
        <v>0</v>
      </c>
      <c r="AC55">
        <f t="shared" si="12"/>
        <v>0</v>
      </c>
      <c r="AD55">
        <f t="shared" si="12"/>
        <v>0</v>
      </c>
      <c r="AE55">
        <f t="shared" si="12"/>
        <v>0</v>
      </c>
      <c r="AF55">
        <f t="shared" si="12"/>
        <v>0</v>
      </c>
      <c r="AG55">
        <f t="shared" si="12"/>
        <v>0</v>
      </c>
      <c r="AH55">
        <f t="shared" si="12"/>
        <v>0</v>
      </c>
      <c r="AI55">
        <f t="shared" si="13"/>
        <v>0</v>
      </c>
      <c r="AJ55">
        <f t="shared" si="13"/>
        <v>0</v>
      </c>
      <c r="AK55">
        <f t="shared" si="13"/>
        <v>0</v>
      </c>
      <c r="AL55">
        <f t="shared" si="13"/>
        <v>0</v>
      </c>
    </row>
    <row r="56" spans="1:38">
      <c r="A56" s="13" t="s">
        <v>22</v>
      </c>
      <c r="B56">
        <f t="shared" si="14"/>
        <v>0</v>
      </c>
      <c r="C56" s="111">
        <f t="shared" si="11"/>
        <v>0</v>
      </c>
      <c r="D56" s="111">
        <f t="shared" si="11"/>
        <v>0</v>
      </c>
      <c r="E56" s="111">
        <f t="shared" si="11"/>
        <v>0</v>
      </c>
      <c r="F56" s="111">
        <f t="shared" si="11"/>
        <v>0</v>
      </c>
      <c r="G56" s="111">
        <f t="shared" si="11"/>
        <v>0</v>
      </c>
      <c r="H56" s="111">
        <f t="shared" si="11"/>
        <v>0</v>
      </c>
      <c r="I56" s="111">
        <f t="shared" si="11"/>
        <v>0</v>
      </c>
      <c r="J56" s="111">
        <f t="shared" si="11"/>
        <v>0</v>
      </c>
      <c r="K56" s="111">
        <f t="shared" si="11"/>
        <v>0</v>
      </c>
      <c r="L56" s="111">
        <f t="shared" si="11"/>
        <v>0</v>
      </c>
      <c r="M56" s="111">
        <f t="shared" si="11"/>
        <v>0</v>
      </c>
      <c r="N56" s="111">
        <f t="shared" si="11"/>
        <v>0</v>
      </c>
      <c r="O56" s="111">
        <f t="shared" si="11"/>
        <v>0</v>
      </c>
      <c r="P56" s="111">
        <f t="shared" si="11"/>
        <v>47172.990000000005</v>
      </c>
      <c r="Q56" s="111">
        <f t="shared" si="11"/>
        <v>0</v>
      </c>
      <c r="R56" s="111">
        <f t="shared" si="11"/>
        <v>0</v>
      </c>
      <c r="S56" s="115">
        <f t="shared" si="12"/>
        <v>0</v>
      </c>
      <c r="T56">
        <f t="shared" si="12"/>
        <v>0</v>
      </c>
      <c r="U56">
        <f t="shared" si="12"/>
        <v>0</v>
      </c>
      <c r="V56">
        <f t="shared" si="12"/>
        <v>0</v>
      </c>
      <c r="W56">
        <f t="shared" si="12"/>
        <v>0</v>
      </c>
      <c r="X56">
        <f t="shared" si="12"/>
        <v>0</v>
      </c>
      <c r="Y56">
        <f t="shared" si="12"/>
        <v>0</v>
      </c>
      <c r="Z56">
        <f t="shared" si="12"/>
        <v>0</v>
      </c>
      <c r="AA56">
        <f t="shared" si="12"/>
        <v>0</v>
      </c>
      <c r="AB56" s="77">
        <f t="shared" si="12"/>
        <v>0</v>
      </c>
      <c r="AC56">
        <f t="shared" si="12"/>
        <v>0</v>
      </c>
      <c r="AD56">
        <f t="shared" si="12"/>
        <v>0</v>
      </c>
      <c r="AE56">
        <f t="shared" si="12"/>
        <v>0</v>
      </c>
      <c r="AF56">
        <f t="shared" si="12"/>
        <v>0</v>
      </c>
      <c r="AG56">
        <f t="shared" si="12"/>
        <v>0</v>
      </c>
      <c r="AH56">
        <f t="shared" si="12"/>
        <v>0</v>
      </c>
      <c r="AI56">
        <f t="shared" si="13"/>
        <v>0</v>
      </c>
      <c r="AJ56">
        <f t="shared" si="13"/>
        <v>0</v>
      </c>
      <c r="AK56">
        <f t="shared" si="13"/>
        <v>0</v>
      </c>
      <c r="AL56">
        <f t="shared" si="13"/>
        <v>0</v>
      </c>
    </row>
    <row r="57" spans="1:38">
      <c r="A57" s="13" t="s">
        <v>23</v>
      </c>
      <c r="B57">
        <f t="shared" si="14"/>
        <v>0</v>
      </c>
      <c r="C57" s="111">
        <f t="shared" si="11"/>
        <v>0</v>
      </c>
      <c r="D57" s="111">
        <f t="shared" si="11"/>
        <v>0</v>
      </c>
      <c r="E57" s="111">
        <f t="shared" si="11"/>
        <v>0</v>
      </c>
      <c r="F57" s="111">
        <f t="shared" si="11"/>
        <v>0</v>
      </c>
      <c r="G57" s="111">
        <f t="shared" si="11"/>
        <v>0</v>
      </c>
      <c r="H57" s="111">
        <f t="shared" si="11"/>
        <v>0</v>
      </c>
      <c r="I57" s="111">
        <f t="shared" si="11"/>
        <v>0</v>
      </c>
      <c r="J57" s="111">
        <f t="shared" si="11"/>
        <v>0</v>
      </c>
      <c r="K57" s="111">
        <f t="shared" si="11"/>
        <v>0</v>
      </c>
      <c r="L57" s="111">
        <f t="shared" si="11"/>
        <v>0</v>
      </c>
      <c r="M57" s="111">
        <f t="shared" si="11"/>
        <v>0</v>
      </c>
      <c r="N57" s="111">
        <f t="shared" si="11"/>
        <v>0</v>
      </c>
      <c r="O57" s="111">
        <f t="shared" si="11"/>
        <v>0</v>
      </c>
      <c r="P57" s="111">
        <f t="shared" si="11"/>
        <v>0</v>
      </c>
      <c r="Q57" s="111">
        <f t="shared" si="11"/>
        <v>38440.006999999998</v>
      </c>
      <c r="R57" s="111">
        <f t="shared" ref="R57:AG72" si="15">IF($A57=R$1,R$41,0)</f>
        <v>0</v>
      </c>
      <c r="S57" s="115">
        <f t="shared" si="12"/>
        <v>0</v>
      </c>
      <c r="T57">
        <f t="shared" si="12"/>
        <v>0</v>
      </c>
      <c r="U57">
        <f t="shared" si="12"/>
        <v>0</v>
      </c>
      <c r="V57">
        <f t="shared" si="12"/>
        <v>0</v>
      </c>
      <c r="W57">
        <f t="shared" si="12"/>
        <v>0</v>
      </c>
      <c r="X57">
        <f t="shared" si="12"/>
        <v>0</v>
      </c>
      <c r="Y57">
        <f t="shared" si="12"/>
        <v>0</v>
      </c>
      <c r="Z57">
        <f t="shared" si="12"/>
        <v>0</v>
      </c>
      <c r="AA57">
        <f t="shared" si="12"/>
        <v>0</v>
      </c>
      <c r="AB57" s="77">
        <f t="shared" si="12"/>
        <v>0</v>
      </c>
      <c r="AC57">
        <f t="shared" si="12"/>
        <v>0</v>
      </c>
      <c r="AD57">
        <f t="shared" si="12"/>
        <v>0</v>
      </c>
      <c r="AE57">
        <f t="shared" si="12"/>
        <v>0</v>
      </c>
      <c r="AF57">
        <f t="shared" si="12"/>
        <v>0</v>
      </c>
      <c r="AG57">
        <f t="shared" si="12"/>
        <v>0</v>
      </c>
      <c r="AH57">
        <f t="shared" ref="AH57:AL72" si="16">IF($A57=AH$1,AH$41,0)</f>
        <v>0</v>
      </c>
      <c r="AI57">
        <f t="shared" si="13"/>
        <v>0</v>
      </c>
      <c r="AJ57">
        <f t="shared" si="13"/>
        <v>0</v>
      </c>
      <c r="AK57">
        <f t="shared" si="13"/>
        <v>0</v>
      </c>
      <c r="AL57">
        <f t="shared" si="13"/>
        <v>0</v>
      </c>
    </row>
    <row r="58" spans="1:38">
      <c r="A58" s="13" t="s">
        <v>24</v>
      </c>
      <c r="B58">
        <f t="shared" si="14"/>
        <v>0</v>
      </c>
      <c r="C58" s="111">
        <f t="shared" si="14"/>
        <v>0</v>
      </c>
      <c r="D58" s="111">
        <f t="shared" si="14"/>
        <v>0</v>
      </c>
      <c r="E58" s="111">
        <f t="shared" si="14"/>
        <v>0</v>
      </c>
      <c r="F58" s="111">
        <f t="shared" si="14"/>
        <v>0</v>
      </c>
      <c r="G58" s="111">
        <f t="shared" si="14"/>
        <v>0</v>
      </c>
      <c r="H58" s="111">
        <f t="shared" si="14"/>
        <v>0</v>
      </c>
      <c r="I58" s="111">
        <f t="shared" si="14"/>
        <v>0</v>
      </c>
      <c r="J58" s="111">
        <f t="shared" si="14"/>
        <v>0</v>
      </c>
      <c r="K58" s="111">
        <f t="shared" si="14"/>
        <v>0</v>
      </c>
      <c r="L58" s="111">
        <f t="shared" si="14"/>
        <v>0</v>
      </c>
      <c r="M58" s="111">
        <f t="shared" si="14"/>
        <v>0</v>
      </c>
      <c r="N58" s="111">
        <f t="shared" si="14"/>
        <v>0</v>
      </c>
      <c r="O58" s="111">
        <f t="shared" si="14"/>
        <v>0</v>
      </c>
      <c r="P58" s="111">
        <f t="shared" si="14"/>
        <v>0</v>
      </c>
      <c r="Q58" s="111">
        <f t="shared" si="14"/>
        <v>0</v>
      </c>
      <c r="R58" s="111">
        <f t="shared" si="15"/>
        <v>17018.78</v>
      </c>
      <c r="S58" s="115">
        <f t="shared" si="15"/>
        <v>0</v>
      </c>
      <c r="T58">
        <f t="shared" si="15"/>
        <v>0</v>
      </c>
      <c r="U58">
        <f t="shared" si="15"/>
        <v>0</v>
      </c>
      <c r="V58">
        <f t="shared" si="15"/>
        <v>0</v>
      </c>
      <c r="W58">
        <f t="shared" si="15"/>
        <v>0</v>
      </c>
      <c r="X58">
        <f t="shared" si="15"/>
        <v>0</v>
      </c>
      <c r="Y58">
        <f t="shared" si="15"/>
        <v>0</v>
      </c>
      <c r="Z58">
        <f t="shared" si="15"/>
        <v>0</v>
      </c>
      <c r="AA58">
        <f t="shared" si="15"/>
        <v>0</v>
      </c>
      <c r="AB58" s="77">
        <f t="shared" si="15"/>
        <v>0</v>
      </c>
      <c r="AC58">
        <f t="shared" si="15"/>
        <v>0</v>
      </c>
      <c r="AD58">
        <f t="shared" si="15"/>
        <v>0</v>
      </c>
      <c r="AE58">
        <f t="shared" si="15"/>
        <v>0</v>
      </c>
      <c r="AF58">
        <f t="shared" si="15"/>
        <v>0</v>
      </c>
      <c r="AG58">
        <f t="shared" si="15"/>
        <v>0</v>
      </c>
      <c r="AH58">
        <f t="shared" si="16"/>
        <v>0</v>
      </c>
      <c r="AI58">
        <f t="shared" si="13"/>
        <v>0</v>
      </c>
      <c r="AJ58">
        <f t="shared" si="13"/>
        <v>0</v>
      </c>
      <c r="AK58">
        <f t="shared" si="13"/>
        <v>0</v>
      </c>
      <c r="AL58">
        <f t="shared" si="13"/>
        <v>0</v>
      </c>
    </row>
    <row r="59" spans="1:38">
      <c r="A59" s="13" t="s">
        <v>25</v>
      </c>
      <c r="B59">
        <f t="shared" ref="B59:Q74" si="17">IF($A59=B$1,B$41,0)</f>
        <v>0</v>
      </c>
      <c r="C59" s="111">
        <f t="shared" si="17"/>
        <v>0</v>
      </c>
      <c r="D59" s="111">
        <f t="shared" si="17"/>
        <v>0</v>
      </c>
      <c r="E59" s="111">
        <f t="shared" si="17"/>
        <v>0</v>
      </c>
      <c r="F59" s="111">
        <f t="shared" si="17"/>
        <v>0</v>
      </c>
      <c r="G59" s="111">
        <f t="shared" si="17"/>
        <v>0</v>
      </c>
      <c r="H59" s="111">
        <f t="shared" si="17"/>
        <v>0</v>
      </c>
      <c r="I59" s="111">
        <f t="shared" si="17"/>
        <v>0</v>
      </c>
      <c r="J59" s="111">
        <f t="shared" si="17"/>
        <v>0</v>
      </c>
      <c r="K59" s="111">
        <f t="shared" si="17"/>
        <v>0</v>
      </c>
      <c r="L59" s="111">
        <f t="shared" si="17"/>
        <v>0</v>
      </c>
      <c r="M59" s="111">
        <f t="shared" si="17"/>
        <v>0</v>
      </c>
      <c r="N59" s="111">
        <f t="shared" si="17"/>
        <v>0</v>
      </c>
      <c r="O59" s="111">
        <f t="shared" si="17"/>
        <v>0</v>
      </c>
      <c r="P59" s="111">
        <f t="shared" si="17"/>
        <v>0</v>
      </c>
      <c r="Q59" s="111">
        <f t="shared" si="17"/>
        <v>0</v>
      </c>
      <c r="R59" s="111">
        <f t="shared" si="15"/>
        <v>0</v>
      </c>
      <c r="S59" s="115">
        <f t="shared" si="15"/>
        <v>237672.21300000002</v>
      </c>
      <c r="T59">
        <f t="shared" si="15"/>
        <v>0</v>
      </c>
      <c r="U59">
        <f t="shared" si="15"/>
        <v>0</v>
      </c>
      <c r="V59">
        <f t="shared" si="15"/>
        <v>0</v>
      </c>
      <c r="W59">
        <f t="shared" si="15"/>
        <v>0</v>
      </c>
      <c r="X59">
        <f t="shared" si="15"/>
        <v>0</v>
      </c>
      <c r="Y59">
        <f t="shared" si="15"/>
        <v>0</v>
      </c>
      <c r="Z59">
        <f t="shared" si="15"/>
        <v>0</v>
      </c>
      <c r="AA59">
        <f t="shared" si="15"/>
        <v>0</v>
      </c>
      <c r="AB59" s="77">
        <f t="shared" si="15"/>
        <v>0</v>
      </c>
      <c r="AC59">
        <f t="shared" si="15"/>
        <v>0</v>
      </c>
      <c r="AD59">
        <f t="shared" si="15"/>
        <v>0</v>
      </c>
      <c r="AE59">
        <f t="shared" si="15"/>
        <v>0</v>
      </c>
      <c r="AF59">
        <f t="shared" si="15"/>
        <v>0</v>
      </c>
      <c r="AG59">
        <f t="shared" si="15"/>
        <v>0</v>
      </c>
      <c r="AH59">
        <f t="shared" si="16"/>
        <v>0</v>
      </c>
      <c r="AI59">
        <f t="shared" si="13"/>
        <v>0</v>
      </c>
      <c r="AJ59">
        <f t="shared" si="13"/>
        <v>0</v>
      </c>
      <c r="AK59">
        <f t="shared" si="13"/>
        <v>0</v>
      </c>
      <c r="AL59">
        <f t="shared" si="13"/>
        <v>0</v>
      </c>
    </row>
    <row r="60" spans="1:38">
      <c r="A60" s="13" t="s">
        <v>26</v>
      </c>
      <c r="B60">
        <f t="shared" si="17"/>
        <v>0</v>
      </c>
      <c r="C60" s="111">
        <f t="shared" si="17"/>
        <v>0</v>
      </c>
      <c r="D60" s="111">
        <f t="shared" si="17"/>
        <v>0</v>
      </c>
      <c r="E60" s="111">
        <f t="shared" si="17"/>
        <v>0</v>
      </c>
      <c r="F60" s="111">
        <f t="shared" si="17"/>
        <v>0</v>
      </c>
      <c r="G60" s="111">
        <f t="shared" si="17"/>
        <v>0</v>
      </c>
      <c r="H60" s="111">
        <f t="shared" si="17"/>
        <v>0</v>
      </c>
      <c r="I60" s="111">
        <f t="shared" si="17"/>
        <v>0</v>
      </c>
      <c r="J60" s="111">
        <f t="shared" si="17"/>
        <v>0</v>
      </c>
      <c r="K60" s="111">
        <f t="shared" si="17"/>
        <v>0</v>
      </c>
      <c r="L60" s="111">
        <f t="shared" si="17"/>
        <v>0</v>
      </c>
      <c r="M60" s="111">
        <f t="shared" si="17"/>
        <v>0</v>
      </c>
      <c r="N60" s="111">
        <f t="shared" si="17"/>
        <v>0</v>
      </c>
      <c r="O60" s="111">
        <f t="shared" si="17"/>
        <v>0</v>
      </c>
      <c r="P60" s="111">
        <f t="shared" si="17"/>
        <v>0</v>
      </c>
      <c r="Q60" s="111">
        <f t="shared" si="17"/>
        <v>0</v>
      </c>
      <c r="R60" s="111">
        <f t="shared" si="15"/>
        <v>0</v>
      </c>
      <c r="S60" s="115">
        <f t="shared" si="15"/>
        <v>0</v>
      </c>
      <c r="T60">
        <f t="shared" si="15"/>
        <v>319528.16799999995</v>
      </c>
      <c r="U60">
        <f t="shared" si="15"/>
        <v>0</v>
      </c>
      <c r="V60">
        <f t="shared" si="15"/>
        <v>0</v>
      </c>
      <c r="W60">
        <f t="shared" si="15"/>
        <v>0</v>
      </c>
      <c r="X60">
        <f t="shared" si="15"/>
        <v>0</v>
      </c>
      <c r="Y60">
        <f t="shared" si="15"/>
        <v>0</v>
      </c>
      <c r="Z60">
        <f t="shared" si="15"/>
        <v>0</v>
      </c>
      <c r="AA60">
        <f t="shared" si="15"/>
        <v>0</v>
      </c>
      <c r="AB60" s="77">
        <f t="shared" si="15"/>
        <v>0</v>
      </c>
      <c r="AC60">
        <f t="shared" si="15"/>
        <v>0</v>
      </c>
      <c r="AD60">
        <f t="shared" si="15"/>
        <v>0</v>
      </c>
      <c r="AE60">
        <f t="shared" si="15"/>
        <v>0</v>
      </c>
      <c r="AF60">
        <f t="shared" si="15"/>
        <v>0</v>
      </c>
      <c r="AG60">
        <f t="shared" si="15"/>
        <v>0</v>
      </c>
      <c r="AH60">
        <f t="shared" si="16"/>
        <v>0</v>
      </c>
      <c r="AI60">
        <f t="shared" si="13"/>
        <v>0</v>
      </c>
      <c r="AJ60">
        <f t="shared" si="13"/>
        <v>0</v>
      </c>
      <c r="AK60">
        <f t="shared" si="13"/>
        <v>0</v>
      </c>
      <c r="AL60">
        <f t="shared" si="13"/>
        <v>0</v>
      </c>
    </row>
    <row r="61" spans="1:38">
      <c r="A61" s="13" t="s">
        <v>27</v>
      </c>
      <c r="B61">
        <f t="shared" si="17"/>
        <v>0</v>
      </c>
      <c r="C61" s="111">
        <f t="shared" si="17"/>
        <v>0</v>
      </c>
      <c r="D61" s="111">
        <f t="shared" si="17"/>
        <v>0</v>
      </c>
      <c r="E61" s="111">
        <f t="shared" si="17"/>
        <v>0</v>
      </c>
      <c r="F61" s="111">
        <f t="shared" si="17"/>
        <v>0</v>
      </c>
      <c r="G61" s="111">
        <f t="shared" si="17"/>
        <v>0</v>
      </c>
      <c r="H61" s="111">
        <f t="shared" si="17"/>
        <v>0</v>
      </c>
      <c r="I61" s="111">
        <f t="shared" si="17"/>
        <v>0</v>
      </c>
      <c r="J61" s="111">
        <f t="shared" si="17"/>
        <v>0</v>
      </c>
      <c r="K61" s="111">
        <f t="shared" si="17"/>
        <v>0</v>
      </c>
      <c r="L61" s="111">
        <f t="shared" si="17"/>
        <v>0</v>
      </c>
      <c r="M61" s="111">
        <f t="shared" si="17"/>
        <v>0</v>
      </c>
      <c r="N61" s="111">
        <f t="shared" si="17"/>
        <v>0</v>
      </c>
      <c r="O61" s="111">
        <f t="shared" si="17"/>
        <v>0</v>
      </c>
      <c r="P61" s="111">
        <f t="shared" si="17"/>
        <v>0</v>
      </c>
      <c r="Q61" s="111">
        <f t="shared" si="17"/>
        <v>0</v>
      </c>
      <c r="R61" s="111">
        <f t="shared" si="15"/>
        <v>0</v>
      </c>
      <c r="S61" s="115">
        <f t="shared" si="15"/>
        <v>0</v>
      </c>
      <c r="T61">
        <f t="shared" si="15"/>
        <v>0</v>
      </c>
      <c r="U61">
        <f t="shared" si="15"/>
        <v>98567.930000000008</v>
      </c>
      <c r="V61">
        <f t="shared" si="15"/>
        <v>0</v>
      </c>
      <c r="W61">
        <f t="shared" si="15"/>
        <v>0</v>
      </c>
      <c r="X61">
        <f t="shared" si="15"/>
        <v>0</v>
      </c>
      <c r="Y61">
        <f t="shared" si="15"/>
        <v>0</v>
      </c>
      <c r="Z61">
        <f t="shared" si="15"/>
        <v>0</v>
      </c>
      <c r="AA61">
        <f t="shared" si="15"/>
        <v>0</v>
      </c>
      <c r="AB61" s="77">
        <f t="shared" si="15"/>
        <v>0</v>
      </c>
      <c r="AC61">
        <f t="shared" si="15"/>
        <v>0</v>
      </c>
      <c r="AD61">
        <f t="shared" si="15"/>
        <v>0</v>
      </c>
      <c r="AE61">
        <f t="shared" si="15"/>
        <v>0</v>
      </c>
      <c r="AF61">
        <f t="shared" si="15"/>
        <v>0</v>
      </c>
      <c r="AG61">
        <f t="shared" si="15"/>
        <v>0</v>
      </c>
      <c r="AH61">
        <f t="shared" si="16"/>
        <v>0</v>
      </c>
      <c r="AI61">
        <f t="shared" si="13"/>
        <v>0</v>
      </c>
      <c r="AJ61">
        <f t="shared" si="13"/>
        <v>0</v>
      </c>
      <c r="AK61">
        <f t="shared" si="13"/>
        <v>0</v>
      </c>
      <c r="AL61">
        <f t="shared" si="13"/>
        <v>0</v>
      </c>
    </row>
    <row r="62" spans="1:38">
      <c r="A62" s="13" t="s">
        <v>28</v>
      </c>
      <c r="B62">
        <f t="shared" si="17"/>
        <v>0</v>
      </c>
      <c r="C62" s="111">
        <f t="shared" si="17"/>
        <v>0</v>
      </c>
      <c r="D62" s="111">
        <f t="shared" si="17"/>
        <v>0</v>
      </c>
      <c r="E62" s="111">
        <f t="shared" si="17"/>
        <v>0</v>
      </c>
      <c r="F62" s="111">
        <f t="shared" si="17"/>
        <v>0</v>
      </c>
      <c r="G62" s="111">
        <f t="shared" si="17"/>
        <v>0</v>
      </c>
      <c r="H62" s="111">
        <f t="shared" si="17"/>
        <v>0</v>
      </c>
      <c r="I62" s="111">
        <f t="shared" si="17"/>
        <v>0</v>
      </c>
      <c r="J62" s="111">
        <f t="shared" si="17"/>
        <v>0</v>
      </c>
      <c r="K62" s="111">
        <f t="shared" si="17"/>
        <v>0</v>
      </c>
      <c r="L62" s="111">
        <f t="shared" si="17"/>
        <v>0</v>
      </c>
      <c r="M62" s="111">
        <f t="shared" si="17"/>
        <v>0</v>
      </c>
      <c r="N62" s="111">
        <f t="shared" si="17"/>
        <v>0</v>
      </c>
      <c r="O62" s="111">
        <f t="shared" si="17"/>
        <v>0</v>
      </c>
      <c r="P62" s="111">
        <f t="shared" si="17"/>
        <v>0</v>
      </c>
      <c r="Q62" s="111">
        <f t="shared" si="17"/>
        <v>0</v>
      </c>
      <c r="R62" s="111">
        <f t="shared" si="15"/>
        <v>0</v>
      </c>
      <c r="S62" s="115">
        <f t="shared" si="15"/>
        <v>0</v>
      </c>
      <c r="T62">
        <f t="shared" si="15"/>
        <v>0</v>
      </c>
      <c r="U62">
        <f t="shared" si="15"/>
        <v>0</v>
      </c>
      <c r="V62">
        <f t="shared" si="15"/>
        <v>89335.156999999992</v>
      </c>
      <c r="W62">
        <f t="shared" si="15"/>
        <v>0</v>
      </c>
      <c r="X62">
        <f t="shared" si="15"/>
        <v>0</v>
      </c>
      <c r="Y62">
        <f t="shared" si="15"/>
        <v>0</v>
      </c>
      <c r="Z62">
        <f t="shared" si="15"/>
        <v>0</v>
      </c>
      <c r="AA62">
        <f t="shared" si="15"/>
        <v>0</v>
      </c>
      <c r="AB62" s="77">
        <f t="shared" si="15"/>
        <v>0</v>
      </c>
      <c r="AC62">
        <f t="shared" si="15"/>
        <v>0</v>
      </c>
      <c r="AD62">
        <f t="shared" si="15"/>
        <v>0</v>
      </c>
      <c r="AE62">
        <f t="shared" si="15"/>
        <v>0</v>
      </c>
      <c r="AF62">
        <f t="shared" si="15"/>
        <v>0</v>
      </c>
      <c r="AG62">
        <f t="shared" si="15"/>
        <v>0</v>
      </c>
      <c r="AH62">
        <f t="shared" si="16"/>
        <v>0</v>
      </c>
      <c r="AI62">
        <f t="shared" si="16"/>
        <v>0</v>
      </c>
      <c r="AJ62">
        <f t="shared" si="16"/>
        <v>0</v>
      </c>
      <c r="AK62">
        <f t="shared" si="16"/>
        <v>0</v>
      </c>
      <c r="AL62">
        <f t="shared" si="16"/>
        <v>0</v>
      </c>
    </row>
    <row r="63" spans="1:38">
      <c r="A63" s="13" t="s">
        <v>29</v>
      </c>
      <c r="B63">
        <f t="shared" si="17"/>
        <v>0</v>
      </c>
      <c r="C63" s="111">
        <f t="shared" si="17"/>
        <v>0</v>
      </c>
      <c r="D63" s="111">
        <f t="shared" si="17"/>
        <v>0</v>
      </c>
      <c r="E63" s="111">
        <f t="shared" si="17"/>
        <v>0</v>
      </c>
      <c r="F63" s="111">
        <f t="shared" si="17"/>
        <v>0</v>
      </c>
      <c r="G63" s="111">
        <f t="shared" si="17"/>
        <v>0</v>
      </c>
      <c r="H63" s="111">
        <f t="shared" si="17"/>
        <v>0</v>
      </c>
      <c r="I63" s="111">
        <f t="shared" si="17"/>
        <v>0</v>
      </c>
      <c r="J63" s="111">
        <f t="shared" si="17"/>
        <v>0</v>
      </c>
      <c r="K63" s="111">
        <f t="shared" si="17"/>
        <v>0</v>
      </c>
      <c r="L63" s="111">
        <f t="shared" si="17"/>
        <v>0</v>
      </c>
      <c r="M63" s="111">
        <f t="shared" si="17"/>
        <v>0</v>
      </c>
      <c r="N63" s="111">
        <f t="shared" si="17"/>
        <v>0</v>
      </c>
      <c r="O63" s="111">
        <f t="shared" si="17"/>
        <v>0</v>
      </c>
      <c r="P63" s="111">
        <f t="shared" si="17"/>
        <v>0</v>
      </c>
      <c r="Q63" s="111">
        <f t="shared" si="17"/>
        <v>0</v>
      </c>
      <c r="R63" s="111">
        <f t="shared" si="15"/>
        <v>0</v>
      </c>
      <c r="S63" s="115">
        <f t="shared" si="15"/>
        <v>0</v>
      </c>
      <c r="T63">
        <f t="shared" si="15"/>
        <v>0</v>
      </c>
      <c r="U63">
        <f t="shared" si="15"/>
        <v>0</v>
      </c>
      <c r="V63">
        <f t="shared" si="15"/>
        <v>0</v>
      </c>
      <c r="W63">
        <f t="shared" si="15"/>
        <v>35969.642999999996</v>
      </c>
      <c r="X63">
        <f t="shared" si="15"/>
        <v>0</v>
      </c>
      <c r="Y63">
        <f t="shared" si="15"/>
        <v>0</v>
      </c>
      <c r="Z63">
        <f t="shared" si="15"/>
        <v>0</v>
      </c>
      <c r="AA63">
        <f t="shared" si="15"/>
        <v>0</v>
      </c>
      <c r="AB63" s="77">
        <f t="shared" si="15"/>
        <v>0</v>
      </c>
      <c r="AC63">
        <f t="shared" si="15"/>
        <v>0</v>
      </c>
      <c r="AD63">
        <f t="shared" si="15"/>
        <v>0</v>
      </c>
      <c r="AE63">
        <f t="shared" si="15"/>
        <v>0</v>
      </c>
      <c r="AF63">
        <f t="shared" si="15"/>
        <v>0</v>
      </c>
      <c r="AG63">
        <f t="shared" si="15"/>
        <v>0</v>
      </c>
      <c r="AH63">
        <f t="shared" si="16"/>
        <v>0</v>
      </c>
      <c r="AI63">
        <f t="shared" si="16"/>
        <v>0</v>
      </c>
      <c r="AJ63">
        <f t="shared" si="16"/>
        <v>0</v>
      </c>
      <c r="AK63">
        <f t="shared" si="16"/>
        <v>0</v>
      </c>
      <c r="AL63">
        <f t="shared" si="16"/>
        <v>0</v>
      </c>
    </row>
    <row r="64" spans="1:38">
      <c r="A64" s="13" t="s">
        <v>30</v>
      </c>
      <c r="B64">
        <f t="shared" si="17"/>
        <v>0</v>
      </c>
      <c r="C64" s="111">
        <f t="shared" si="17"/>
        <v>0</v>
      </c>
      <c r="D64" s="111">
        <f t="shared" si="17"/>
        <v>0</v>
      </c>
      <c r="E64" s="111">
        <f t="shared" si="17"/>
        <v>0</v>
      </c>
      <c r="F64" s="111">
        <f t="shared" si="17"/>
        <v>0</v>
      </c>
      <c r="G64" s="111">
        <f t="shared" si="17"/>
        <v>0</v>
      </c>
      <c r="H64" s="111">
        <f t="shared" si="17"/>
        <v>0</v>
      </c>
      <c r="I64" s="111">
        <f t="shared" si="17"/>
        <v>0</v>
      </c>
      <c r="J64" s="111">
        <f t="shared" si="17"/>
        <v>0</v>
      </c>
      <c r="K64" s="111">
        <f t="shared" si="17"/>
        <v>0</v>
      </c>
      <c r="L64" s="111">
        <f t="shared" si="17"/>
        <v>0</v>
      </c>
      <c r="M64" s="111">
        <f t="shared" si="17"/>
        <v>0</v>
      </c>
      <c r="N64" s="111">
        <f t="shared" si="17"/>
        <v>0</v>
      </c>
      <c r="O64" s="111">
        <f t="shared" si="17"/>
        <v>0</v>
      </c>
      <c r="P64" s="111">
        <f t="shared" si="17"/>
        <v>0</v>
      </c>
      <c r="Q64" s="111">
        <f t="shared" si="17"/>
        <v>0</v>
      </c>
      <c r="R64" s="111">
        <f t="shared" si="15"/>
        <v>0</v>
      </c>
      <c r="S64" s="115">
        <f t="shared" si="15"/>
        <v>0</v>
      </c>
      <c r="T64">
        <f t="shared" si="15"/>
        <v>0</v>
      </c>
      <c r="U64">
        <f t="shared" si="15"/>
        <v>0</v>
      </c>
      <c r="V64">
        <f t="shared" si="15"/>
        <v>0</v>
      </c>
      <c r="W64">
        <f t="shared" si="15"/>
        <v>0</v>
      </c>
      <c r="X64">
        <f t="shared" si="15"/>
        <v>23787.917000000001</v>
      </c>
      <c r="Y64">
        <f t="shared" si="15"/>
        <v>0</v>
      </c>
      <c r="Z64">
        <f t="shared" si="15"/>
        <v>0</v>
      </c>
      <c r="AA64">
        <f t="shared" si="15"/>
        <v>0</v>
      </c>
      <c r="AB64" s="77">
        <f t="shared" si="15"/>
        <v>0</v>
      </c>
      <c r="AC64">
        <f t="shared" si="15"/>
        <v>0</v>
      </c>
      <c r="AD64">
        <f t="shared" si="15"/>
        <v>0</v>
      </c>
      <c r="AE64">
        <f t="shared" si="15"/>
        <v>0</v>
      </c>
      <c r="AF64">
        <f t="shared" si="15"/>
        <v>0</v>
      </c>
      <c r="AG64">
        <f t="shared" si="15"/>
        <v>0</v>
      </c>
      <c r="AH64">
        <f t="shared" si="16"/>
        <v>0</v>
      </c>
      <c r="AI64">
        <f t="shared" si="16"/>
        <v>0</v>
      </c>
      <c r="AJ64">
        <f t="shared" si="16"/>
        <v>0</v>
      </c>
      <c r="AK64">
        <f t="shared" si="16"/>
        <v>0</v>
      </c>
      <c r="AL64">
        <f t="shared" si="16"/>
        <v>0</v>
      </c>
    </row>
    <row r="65" spans="1:39">
      <c r="A65" s="13" t="s">
        <v>31</v>
      </c>
      <c r="B65">
        <f t="shared" si="17"/>
        <v>0</v>
      </c>
      <c r="C65" s="111">
        <f t="shared" si="17"/>
        <v>0</v>
      </c>
      <c r="D65" s="111">
        <f t="shared" si="17"/>
        <v>0</v>
      </c>
      <c r="E65" s="111">
        <f t="shared" si="17"/>
        <v>0</v>
      </c>
      <c r="F65" s="111">
        <f t="shared" si="17"/>
        <v>0</v>
      </c>
      <c r="G65" s="111">
        <f t="shared" si="17"/>
        <v>0</v>
      </c>
      <c r="H65" s="111">
        <f t="shared" si="17"/>
        <v>0</v>
      </c>
      <c r="I65" s="111">
        <f t="shared" si="17"/>
        <v>0</v>
      </c>
      <c r="J65" s="111">
        <f t="shared" si="17"/>
        <v>0</v>
      </c>
      <c r="K65" s="111">
        <f t="shared" si="17"/>
        <v>0</v>
      </c>
      <c r="L65" s="111">
        <f t="shared" si="17"/>
        <v>0</v>
      </c>
      <c r="M65" s="111">
        <f t="shared" si="17"/>
        <v>0</v>
      </c>
      <c r="N65" s="111">
        <f t="shared" si="17"/>
        <v>0</v>
      </c>
      <c r="O65" s="111">
        <f t="shared" si="17"/>
        <v>0</v>
      </c>
      <c r="P65" s="111">
        <f t="shared" si="17"/>
        <v>0</v>
      </c>
      <c r="Q65" s="111">
        <f t="shared" si="17"/>
        <v>0</v>
      </c>
      <c r="R65" s="111">
        <f t="shared" si="15"/>
        <v>0</v>
      </c>
      <c r="S65" s="115">
        <f t="shared" si="15"/>
        <v>0</v>
      </c>
      <c r="T65">
        <f t="shared" si="15"/>
        <v>0</v>
      </c>
      <c r="U65">
        <f t="shared" si="15"/>
        <v>0</v>
      </c>
      <c r="V65">
        <f t="shared" si="15"/>
        <v>0</v>
      </c>
      <c r="W65">
        <f t="shared" si="15"/>
        <v>0</v>
      </c>
      <c r="X65">
        <f t="shared" si="15"/>
        <v>0</v>
      </c>
      <c r="Y65">
        <f t="shared" si="15"/>
        <v>71994.543999999994</v>
      </c>
      <c r="Z65">
        <f t="shared" si="15"/>
        <v>0</v>
      </c>
      <c r="AA65">
        <f t="shared" si="15"/>
        <v>0</v>
      </c>
      <c r="AB65" s="77">
        <f t="shared" si="15"/>
        <v>0</v>
      </c>
      <c r="AC65">
        <f t="shared" si="15"/>
        <v>0</v>
      </c>
      <c r="AD65">
        <f t="shared" si="15"/>
        <v>0</v>
      </c>
      <c r="AE65">
        <f t="shared" si="15"/>
        <v>0</v>
      </c>
      <c r="AF65">
        <f t="shared" si="15"/>
        <v>0</v>
      </c>
      <c r="AG65">
        <f t="shared" si="15"/>
        <v>0</v>
      </c>
      <c r="AH65">
        <f t="shared" si="16"/>
        <v>0</v>
      </c>
      <c r="AI65">
        <f t="shared" si="16"/>
        <v>0</v>
      </c>
      <c r="AJ65">
        <f t="shared" si="16"/>
        <v>0</v>
      </c>
      <c r="AK65">
        <f t="shared" si="16"/>
        <v>0</v>
      </c>
      <c r="AL65">
        <f t="shared" si="16"/>
        <v>0</v>
      </c>
    </row>
    <row r="66" spans="1:39">
      <c r="A66" s="13" t="s">
        <v>32</v>
      </c>
      <c r="B66">
        <f t="shared" si="17"/>
        <v>0</v>
      </c>
      <c r="C66" s="111">
        <f t="shared" si="17"/>
        <v>0</v>
      </c>
      <c r="D66" s="111">
        <f t="shared" si="17"/>
        <v>0</v>
      </c>
      <c r="E66" s="111">
        <f t="shared" si="17"/>
        <v>0</v>
      </c>
      <c r="F66" s="111">
        <f t="shared" si="17"/>
        <v>0</v>
      </c>
      <c r="G66" s="111">
        <f t="shared" si="17"/>
        <v>0</v>
      </c>
      <c r="H66" s="111">
        <f t="shared" si="17"/>
        <v>0</v>
      </c>
      <c r="I66" s="111">
        <f t="shared" si="17"/>
        <v>0</v>
      </c>
      <c r="J66" s="111">
        <f t="shared" si="17"/>
        <v>0</v>
      </c>
      <c r="K66" s="111">
        <f t="shared" si="17"/>
        <v>0</v>
      </c>
      <c r="L66" s="111">
        <f t="shared" si="17"/>
        <v>0</v>
      </c>
      <c r="M66" s="111">
        <f t="shared" si="17"/>
        <v>0</v>
      </c>
      <c r="N66" s="111">
        <f t="shared" si="17"/>
        <v>0</v>
      </c>
      <c r="O66" s="111">
        <f t="shared" si="17"/>
        <v>0</v>
      </c>
      <c r="P66" s="111">
        <f t="shared" si="17"/>
        <v>0</v>
      </c>
      <c r="Q66" s="111">
        <f t="shared" si="17"/>
        <v>0</v>
      </c>
      <c r="R66" s="111">
        <f t="shared" si="15"/>
        <v>0</v>
      </c>
      <c r="S66" s="115">
        <f t="shared" si="15"/>
        <v>0</v>
      </c>
      <c r="T66">
        <f t="shared" si="15"/>
        <v>0</v>
      </c>
      <c r="U66">
        <f t="shared" si="15"/>
        <v>0</v>
      </c>
      <c r="V66">
        <f t="shared" si="15"/>
        <v>0</v>
      </c>
      <c r="W66">
        <f t="shared" si="15"/>
        <v>0</v>
      </c>
      <c r="X66">
        <f t="shared" si="15"/>
        <v>0</v>
      </c>
      <c r="Y66">
        <f t="shared" si="15"/>
        <v>0</v>
      </c>
      <c r="Z66">
        <f t="shared" si="15"/>
        <v>74106.251000000004</v>
      </c>
      <c r="AA66">
        <f t="shared" si="15"/>
        <v>0</v>
      </c>
      <c r="AB66" s="77">
        <f t="shared" si="15"/>
        <v>0</v>
      </c>
      <c r="AC66">
        <f t="shared" si="15"/>
        <v>0</v>
      </c>
      <c r="AD66">
        <f t="shared" si="15"/>
        <v>0</v>
      </c>
      <c r="AE66">
        <f t="shared" si="15"/>
        <v>0</v>
      </c>
      <c r="AF66">
        <f t="shared" si="15"/>
        <v>0</v>
      </c>
      <c r="AG66">
        <f t="shared" si="15"/>
        <v>0</v>
      </c>
      <c r="AH66">
        <f t="shared" si="16"/>
        <v>0</v>
      </c>
      <c r="AI66">
        <f t="shared" si="16"/>
        <v>0</v>
      </c>
      <c r="AJ66">
        <f t="shared" si="16"/>
        <v>0</v>
      </c>
      <c r="AK66">
        <f t="shared" si="16"/>
        <v>0</v>
      </c>
      <c r="AL66">
        <f t="shared" si="16"/>
        <v>0</v>
      </c>
    </row>
    <row r="67" spans="1:39">
      <c r="A67" s="13" t="s">
        <v>33</v>
      </c>
      <c r="B67">
        <f t="shared" si="17"/>
        <v>0</v>
      </c>
      <c r="C67" s="111">
        <f t="shared" si="17"/>
        <v>0</v>
      </c>
      <c r="D67" s="111">
        <f t="shared" si="17"/>
        <v>0</v>
      </c>
      <c r="E67" s="111">
        <f t="shared" si="17"/>
        <v>0</v>
      </c>
      <c r="F67" s="111">
        <f t="shared" si="17"/>
        <v>0</v>
      </c>
      <c r="G67" s="111">
        <f t="shared" si="17"/>
        <v>0</v>
      </c>
      <c r="H67" s="111">
        <f t="shared" si="17"/>
        <v>0</v>
      </c>
      <c r="I67" s="111">
        <f t="shared" si="17"/>
        <v>0</v>
      </c>
      <c r="J67" s="111">
        <f t="shared" si="17"/>
        <v>0</v>
      </c>
      <c r="K67" s="111">
        <f t="shared" si="17"/>
        <v>0</v>
      </c>
      <c r="L67" s="111">
        <f t="shared" si="17"/>
        <v>0</v>
      </c>
      <c r="M67" s="111">
        <f t="shared" si="17"/>
        <v>0</v>
      </c>
      <c r="N67" s="111">
        <f t="shared" si="17"/>
        <v>0</v>
      </c>
      <c r="O67" s="111">
        <f t="shared" si="17"/>
        <v>0</v>
      </c>
      <c r="P67" s="111">
        <f t="shared" si="17"/>
        <v>0</v>
      </c>
      <c r="Q67" s="111">
        <f t="shared" si="17"/>
        <v>0</v>
      </c>
      <c r="R67" s="111">
        <f t="shared" si="15"/>
        <v>0</v>
      </c>
      <c r="S67" s="115">
        <f t="shared" si="15"/>
        <v>0</v>
      </c>
      <c r="T67">
        <f t="shared" si="15"/>
        <v>0</v>
      </c>
      <c r="U67">
        <f t="shared" si="15"/>
        <v>0</v>
      </c>
      <c r="V67">
        <f t="shared" si="15"/>
        <v>0</v>
      </c>
      <c r="W67">
        <f t="shared" si="15"/>
        <v>0</v>
      </c>
      <c r="X67">
        <f t="shared" si="15"/>
        <v>0</v>
      </c>
      <c r="Y67">
        <f t="shared" si="15"/>
        <v>0</v>
      </c>
      <c r="Z67">
        <f t="shared" si="15"/>
        <v>0</v>
      </c>
      <c r="AA67">
        <f t="shared" si="15"/>
        <v>264842.2</v>
      </c>
      <c r="AB67" s="77">
        <f t="shared" si="15"/>
        <v>0</v>
      </c>
      <c r="AC67">
        <f t="shared" si="15"/>
        <v>0</v>
      </c>
      <c r="AD67">
        <f t="shared" si="15"/>
        <v>0</v>
      </c>
      <c r="AE67">
        <f t="shared" si="15"/>
        <v>0</v>
      </c>
      <c r="AF67">
        <f t="shared" si="15"/>
        <v>0</v>
      </c>
      <c r="AG67">
        <f t="shared" si="15"/>
        <v>0</v>
      </c>
      <c r="AH67">
        <f t="shared" si="16"/>
        <v>0</v>
      </c>
      <c r="AI67">
        <f t="shared" si="16"/>
        <v>0</v>
      </c>
      <c r="AJ67">
        <f t="shared" si="16"/>
        <v>0</v>
      </c>
      <c r="AK67">
        <f t="shared" si="16"/>
        <v>0</v>
      </c>
      <c r="AL67">
        <f t="shared" si="16"/>
        <v>0</v>
      </c>
    </row>
    <row r="68" spans="1:39">
      <c r="A68" s="13" t="s">
        <v>34</v>
      </c>
      <c r="B68">
        <f t="shared" si="17"/>
        <v>0</v>
      </c>
      <c r="C68" s="111">
        <f t="shared" si="17"/>
        <v>0</v>
      </c>
      <c r="D68" s="111">
        <f t="shared" si="17"/>
        <v>0</v>
      </c>
      <c r="E68" s="111">
        <f t="shared" si="17"/>
        <v>0</v>
      </c>
      <c r="F68" s="111">
        <f t="shared" si="17"/>
        <v>0</v>
      </c>
      <c r="G68" s="111">
        <f t="shared" si="17"/>
        <v>0</v>
      </c>
      <c r="H68" s="111">
        <f t="shared" si="17"/>
        <v>0</v>
      </c>
      <c r="I68" s="111">
        <f t="shared" si="17"/>
        <v>0</v>
      </c>
      <c r="J68" s="111">
        <f t="shared" si="17"/>
        <v>0</v>
      </c>
      <c r="K68" s="111">
        <f t="shared" si="17"/>
        <v>0</v>
      </c>
      <c r="L68" s="111">
        <f t="shared" si="17"/>
        <v>0</v>
      </c>
      <c r="M68" s="111">
        <f t="shared" si="17"/>
        <v>0</v>
      </c>
      <c r="N68" s="111">
        <f t="shared" si="17"/>
        <v>0</v>
      </c>
      <c r="O68" s="111">
        <f t="shared" si="17"/>
        <v>0</v>
      </c>
      <c r="P68" s="111">
        <f t="shared" si="17"/>
        <v>0</v>
      </c>
      <c r="Q68" s="111">
        <f t="shared" si="17"/>
        <v>0</v>
      </c>
      <c r="R68" s="111">
        <f t="shared" si="15"/>
        <v>0</v>
      </c>
      <c r="S68" s="115">
        <f t="shared" si="15"/>
        <v>0</v>
      </c>
      <c r="T68">
        <f t="shared" si="15"/>
        <v>0</v>
      </c>
      <c r="U68">
        <f t="shared" si="15"/>
        <v>0</v>
      </c>
      <c r="V68">
        <f t="shared" si="15"/>
        <v>0</v>
      </c>
      <c r="W68">
        <f t="shared" si="15"/>
        <v>0</v>
      </c>
      <c r="X68">
        <f t="shared" si="15"/>
        <v>0</v>
      </c>
      <c r="Y68">
        <f t="shared" si="15"/>
        <v>0</v>
      </c>
      <c r="Z68">
        <f t="shared" si="15"/>
        <v>0</v>
      </c>
      <c r="AA68">
        <f t="shared" si="15"/>
        <v>0</v>
      </c>
      <c r="AB68" s="77">
        <f t="shared" si="15"/>
        <v>77065.62</v>
      </c>
      <c r="AC68">
        <f t="shared" si="15"/>
        <v>0</v>
      </c>
      <c r="AD68">
        <f t="shared" si="15"/>
        <v>0</v>
      </c>
      <c r="AE68">
        <f t="shared" si="15"/>
        <v>0</v>
      </c>
      <c r="AF68">
        <f t="shared" si="15"/>
        <v>0</v>
      </c>
      <c r="AG68">
        <f t="shared" si="15"/>
        <v>0</v>
      </c>
      <c r="AH68">
        <f t="shared" si="16"/>
        <v>0</v>
      </c>
      <c r="AI68">
        <f t="shared" si="16"/>
        <v>0</v>
      </c>
      <c r="AJ68">
        <f t="shared" si="16"/>
        <v>0</v>
      </c>
      <c r="AK68">
        <f t="shared" si="16"/>
        <v>0</v>
      </c>
      <c r="AL68">
        <f t="shared" si="16"/>
        <v>0</v>
      </c>
    </row>
    <row r="69" spans="1:39">
      <c r="A69" s="13" t="s">
        <v>35</v>
      </c>
      <c r="B69">
        <f t="shared" si="17"/>
        <v>0</v>
      </c>
      <c r="C69" s="111">
        <f t="shared" si="17"/>
        <v>0</v>
      </c>
      <c r="D69" s="111">
        <f t="shared" si="17"/>
        <v>0</v>
      </c>
      <c r="E69" s="111">
        <f t="shared" si="17"/>
        <v>0</v>
      </c>
      <c r="F69" s="111">
        <f t="shared" si="17"/>
        <v>0</v>
      </c>
      <c r="G69" s="111">
        <f t="shared" si="17"/>
        <v>0</v>
      </c>
      <c r="H69" s="111">
        <f t="shared" si="17"/>
        <v>0</v>
      </c>
      <c r="I69" s="111">
        <f t="shared" si="17"/>
        <v>0</v>
      </c>
      <c r="J69" s="111">
        <f t="shared" si="17"/>
        <v>0</v>
      </c>
      <c r="K69" s="111">
        <f t="shared" si="17"/>
        <v>0</v>
      </c>
      <c r="L69" s="111">
        <f t="shared" si="17"/>
        <v>0</v>
      </c>
      <c r="M69" s="111">
        <f t="shared" si="17"/>
        <v>0</v>
      </c>
      <c r="N69" s="111">
        <f t="shared" si="17"/>
        <v>0</v>
      </c>
      <c r="O69" s="111">
        <f t="shared" si="17"/>
        <v>0</v>
      </c>
      <c r="P69" s="111">
        <f t="shared" si="17"/>
        <v>0</v>
      </c>
      <c r="Q69" s="111">
        <f t="shared" si="17"/>
        <v>0</v>
      </c>
      <c r="R69" s="111">
        <f t="shared" si="15"/>
        <v>0</v>
      </c>
      <c r="S69" s="115">
        <f t="shared" si="15"/>
        <v>0</v>
      </c>
      <c r="T69">
        <f t="shared" si="15"/>
        <v>0</v>
      </c>
      <c r="U69">
        <f t="shared" si="15"/>
        <v>0</v>
      </c>
      <c r="V69">
        <f t="shared" si="15"/>
        <v>0</v>
      </c>
      <c r="W69">
        <f t="shared" si="15"/>
        <v>0</v>
      </c>
      <c r="X69">
        <f t="shared" si="15"/>
        <v>0</v>
      </c>
      <c r="Y69">
        <f t="shared" si="15"/>
        <v>0</v>
      </c>
      <c r="Z69">
        <f t="shared" si="15"/>
        <v>0</v>
      </c>
      <c r="AA69">
        <f t="shared" si="15"/>
        <v>0</v>
      </c>
      <c r="AB69" s="77">
        <f t="shared" si="15"/>
        <v>0</v>
      </c>
      <c r="AC69">
        <f t="shared" si="15"/>
        <v>65871.687000000005</v>
      </c>
      <c r="AD69">
        <f t="shared" si="15"/>
        <v>0</v>
      </c>
      <c r="AE69">
        <f t="shared" si="15"/>
        <v>0</v>
      </c>
      <c r="AF69">
        <f t="shared" si="15"/>
        <v>0</v>
      </c>
      <c r="AG69">
        <f t="shared" si="15"/>
        <v>0</v>
      </c>
      <c r="AH69">
        <f t="shared" si="16"/>
        <v>0</v>
      </c>
      <c r="AI69">
        <f t="shared" si="16"/>
        <v>0</v>
      </c>
      <c r="AJ69">
        <f t="shared" si="16"/>
        <v>0</v>
      </c>
      <c r="AK69">
        <f t="shared" si="16"/>
        <v>0</v>
      </c>
      <c r="AL69">
        <f t="shared" si="16"/>
        <v>0</v>
      </c>
    </row>
    <row r="70" spans="1:39">
      <c r="A70" s="13" t="s">
        <v>36</v>
      </c>
      <c r="B70">
        <f t="shared" si="17"/>
        <v>0</v>
      </c>
      <c r="C70" s="111">
        <f t="shared" si="17"/>
        <v>0</v>
      </c>
      <c r="D70" s="111">
        <f t="shared" si="17"/>
        <v>0</v>
      </c>
      <c r="E70" s="111">
        <f t="shared" si="17"/>
        <v>0</v>
      </c>
      <c r="F70" s="111">
        <f t="shared" si="17"/>
        <v>0</v>
      </c>
      <c r="G70" s="111">
        <f t="shared" si="17"/>
        <v>0</v>
      </c>
      <c r="H70" s="111">
        <f t="shared" si="17"/>
        <v>0</v>
      </c>
      <c r="I70" s="111">
        <f t="shared" si="17"/>
        <v>0</v>
      </c>
      <c r="J70" s="111">
        <f t="shared" si="17"/>
        <v>0</v>
      </c>
      <c r="K70" s="111">
        <f t="shared" si="17"/>
        <v>0</v>
      </c>
      <c r="L70" s="111">
        <f t="shared" si="17"/>
        <v>0</v>
      </c>
      <c r="M70" s="111">
        <f t="shared" si="17"/>
        <v>0</v>
      </c>
      <c r="N70" s="111">
        <f t="shared" si="17"/>
        <v>0</v>
      </c>
      <c r="O70" s="111">
        <f t="shared" si="17"/>
        <v>0</v>
      </c>
      <c r="P70" s="111">
        <f t="shared" si="17"/>
        <v>0</v>
      </c>
      <c r="Q70" s="111">
        <f t="shared" si="17"/>
        <v>0</v>
      </c>
      <c r="R70" s="111">
        <f t="shared" si="15"/>
        <v>0</v>
      </c>
      <c r="S70" s="115">
        <f t="shared" si="15"/>
        <v>0</v>
      </c>
      <c r="T70">
        <f t="shared" si="15"/>
        <v>0</v>
      </c>
      <c r="U70">
        <f t="shared" si="15"/>
        <v>0</v>
      </c>
      <c r="V70">
        <f t="shared" si="15"/>
        <v>0</v>
      </c>
      <c r="W70">
        <f t="shared" si="15"/>
        <v>0</v>
      </c>
      <c r="X70">
        <f t="shared" si="15"/>
        <v>0</v>
      </c>
      <c r="Y70">
        <f t="shared" si="15"/>
        <v>0</v>
      </c>
      <c r="Z70">
        <f t="shared" si="15"/>
        <v>0</v>
      </c>
      <c r="AA70">
        <f t="shared" si="15"/>
        <v>0</v>
      </c>
      <c r="AB70" s="77">
        <f t="shared" si="15"/>
        <v>0</v>
      </c>
      <c r="AC70">
        <f t="shared" si="15"/>
        <v>0</v>
      </c>
      <c r="AD70">
        <f t="shared" si="15"/>
        <v>9688.101999999999</v>
      </c>
      <c r="AE70">
        <f t="shared" si="15"/>
        <v>0</v>
      </c>
      <c r="AF70">
        <f t="shared" si="15"/>
        <v>0</v>
      </c>
      <c r="AG70">
        <f t="shared" si="15"/>
        <v>0</v>
      </c>
      <c r="AH70">
        <f t="shared" si="16"/>
        <v>0</v>
      </c>
      <c r="AI70">
        <f t="shared" si="16"/>
        <v>0</v>
      </c>
      <c r="AJ70">
        <f t="shared" si="16"/>
        <v>0</v>
      </c>
      <c r="AK70">
        <f t="shared" si="16"/>
        <v>0</v>
      </c>
      <c r="AL70">
        <f t="shared" si="16"/>
        <v>0</v>
      </c>
    </row>
    <row r="71" spans="1:39">
      <c r="A71" s="13" t="s">
        <v>37</v>
      </c>
      <c r="B71">
        <f t="shared" si="17"/>
        <v>0</v>
      </c>
      <c r="C71" s="111">
        <f t="shared" si="17"/>
        <v>0</v>
      </c>
      <c r="D71" s="111">
        <f t="shared" si="17"/>
        <v>0</v>
      </c>
      <c r="E71" s="111">
        <f t="shared" si="17"/>
        <v>0</v>
      </c>
      <c r="F71" s="111">
        <f t="shared" si="17"/>
        <v>0</v>
      </c>
      <c r="G71" s="111">
        <f t="shared" si="17"/>
        <v>0</v>
      </c>
      <c r="H71" s="111">
        <f t="shared" si="17"/>
        <v>0</v>
      </c>
      <c r="I71" s="111">
        <f t="shared" si="17"/>
        <v>0</v>
      </c>
      <c r="J71" s="111">
        <f t="shared" si="17"/>
        <v>0</v>
      </c>
      <c r="K71" s="111">
        <f t="shared" si="17"/>
        <v>0</v>
      </c>
      <c r="L71" s="111">
        <f t="shared" si="17"/>
        <v>0</v>
      </c>
      <c r="M71" s="111">
        <f t="shared" si="17"/>
        <v>0</v>
      </c>
      <c r="N71" s="111">
        <f t="shared" si="17"/>
        <v>0</v>
      </c>
      <c r="O71" s="111">
        <f t="shared" si="17"/>
        <v>0</v>
      </c>
      <c r="P71" s="111">
        <f t="shared" si="17"/>
        <v>0</v>
      </c>
      <c r="Q71" s="111">
        <f t="shared" si="17"/>
        <v>0</v>
      </c>
      <c r="R71" s="111">
        <f t="shared" si="15"/>
        <v>0</v>
      </c>
      <c r="S71" s="115">
        <f t="shared" si="15"/>
        <v>0</v>
      </c>
      <c r="T71">
        <f t="shared" si="15"/>
        <v>0</v>
      </c>
      <c r="U71">
        <f t="shared" si="15"/>
        <v>0</v>
      </c>
      <c r="V71">
        <f t="shared" si="15"/>
        <v>0</v>
      </c>
      <c r="W71">
        <f t="shared" si="15"/>
        <v>0</v>
      </c>
      <c r="X71">
        <f t="shared" si="15"/>
        <v>0</v>
      </c>
      <c r="Y71">
        <f t="shared" si="15"/>
        <v>0</v>
      </c>
      <c r="Z71">
        <f t="shared" si="15"/>
        <v>0</v>
      </c>
      <c r="AA71">
        <f t="shared" si="15"/>
        <v>0</v>
      </c>
      <c r="AB71" s="77">
        <f t="shared" si="15"/>
        <v>0</v>
      </c>
      <c r="AC71">
        <f t="shared" si="15"/>
        <v>0</v>
      </c>
      <c r="AD71">
        <f t="shared" si="15"/>
        <v>0</v>
      </c>
      <c r="AE71">
        <f t="shared" si="15"/>
        <v>49912.619999999995</v>
      </c>
      <c r="AF71">
        <f t="shared" si="15"/>
        <v>0</v>
      </c>
      <c r="AG71">
        <f t="shared" si="15"/>
        <v>0</v>
      </c>
      <c r="AH71">
        <f t="shared" si="16"/>
        <v>0</v>
      </c>
      <c r="AI71">
        <f t="shared" si="16"/>
        <v>0</v>
      </c>
      <c r="AJ71">
        <f t="shared" si="16"/>
        <v>0</v>
      </c>
      <c r="AK71">
        <f t="shared" si="16"/>
        <v>0</v>
      </c>
      <c r="AL71">
        <f t="shared" si="16"/>
        <v>0</v>
      </c>
    </row>
    <row r="72" spans="1:39">
      <c r="A72" s="13" t="s">
        <v>38</v>
      </c>
      <c r="B72">
        <f t="shared" si="17"/>
        <v>0</v>
      </c>
      <c r="C72" s="111">
        <f t="shared" si="17"/>
        <v>0</v>
      </c>
      <c r="D72" s="111">
        <f t="shared" si="17"/>
        <v>0</v>
      </c>
      <c r="E72" s="111">
        <f t="shared" si="17"/>
        <v>0</v>
      </c>
      <c r="F72" s="111">
        <f t="shared" si="17"/>
        <v>0</v>
      </c>
      <c r="G72" s="111">
        <f t="shared" si="17"/>
        <v>0</v>
      </c>
      <c r="H72" s="111">
        <f t="shared" si="17"/>
        <v>0</v>
      </c>
      <c r="I72" s="111">
        <f t="shared" si="17"/>
        <v>0</v>
      </c>
      <c r="J72" s="111">
        <f t="shared" si="17"/>
        <v>0</v>
      </c>
      <c r="K72" s="111">
        <f t="shared" si="17"/>
        <v>0</v>
      </c>
      <c r="L72" s="111">
        <f t="shared" si="17"/>
        <v>0</v>
      </c>
      <c r="M72" s="111">
        <f t="shared" si="17"/>
        <v>0</v>
      </c>
      <c r="N72" s="111">
        <f t="shared" si="17"/>
        <v>0</v>
      </c>
      <c r="O72" s="111">
        <f t="shared" si="17"/>
        <v>0</v>
      </c>
      <c r="P72" s="111">
        <f t="shared" si="17"/>
        <v>0</v>
      </c>
      <c r="Q72" s="111">
        <f t="shared" si="17"/>
        <v>0</v>
      </c>
      <c r="R72" s="111">
        <f t="shared" si="15"/>
        <v>0</v>
      </c>
      <c r="S72" s="115">
        <f t="shared" si="15"/>
        <v>0</v>
      </c>
      <c r="T72">
        <f t="shared" si="15"/>
        <v>0</v>
      </c>
      <c r="U72">
        <f t="shared" si="15"/>
        <v>0</v>
      </c>
      <c r="V72">
        <f t="shared" si="15"/>
        <v>0</v>
      </c>
      <c r="W72">
        <f t="shared" si="15"/>
        <v>0</v>
      </c>
      <c r="X72">
        <f t="shared" si="15"/>
        <v>0</v>
      </c>
      <c r="Y72">
        <f t="shared" si="15"/>
        <v>0</v>
      </c>
      <c r="Z72">
        <f t="shared" si="15"/>
        <v>0</v>
      </c>
      <c r="AA72">
        <f t="shared" si="15"/>
        <v>0</v>
      </c>
      <c r="AB72" s="77">
        <f t="shared" si="15"/>
        <v>0</v>
      </c>
      <c r="AC72">
        <f t="shared" si="15"/>
        <v>0</v>
      </c>
      <c r="AD72">
        <f t="shared" si="15"/>
        <v>0</v>
      </c>
      <c r="AE72">
        <f t="shared" si="15"/>
        <v>0</v>
      </c>
      <c r="AF72">
        <f t="shared" si="15"/>
        <v>200290</v>
      </c>
      <c r="AG72">
        <f t="shared" si="15"/>
        <v>0</v>
      </c>
      <c r="AH72">
        <f t="shared" si="16"/>
        <v>0</v>
      </c>
      <c r="AI72">
        <f t="shared" si="16"/>
        <v>0</v>
      </c>
      <c r="AJ72">
        <f t="shared" si="16"/>
        <v>0</v>
      </c>
      <c r="AK72">
        <f t="shared" si="16"/>
        <v>0</v>
      </c>
      <c r="AL72">
        <f t="shared" si="16"/>
        <v>0</v>
      </c>
    </row>
    <row r="73" spans="1:39">
      <c r="A73" s="13" t="s">
        <v>39</v>
      </c>
      <c r="B73">
        <f t="shared" si="17"/>
        <v>0</v>
      </c>
      <c r="C73" s="111">
        <f t="shared" si="17"/>
        <v>0</v>
      </c>
      <c r="D73" s="111">
        <f t="shared" si="17"/>
        <v>0</v>
      </c>
      <c r="E73" s="111">
        <f t="shared" si="17"/>
        <v>0</v>
      </c>
      <c r="F73" s="111">
        <f t="shared" si="17"/>
        <v>0</v>
      </c>
      <c r="G73" s="111">
        <f t="shared" si="17"/>
        <v>0</v>
      </c>
      <c r="H73" s="111">
        <f t="shared" si="17"/>
        <v>0</v>
      </c>
      <c r="I73" s="111">
        <f t="shared" si="17"/>
        <v>0</v>
      </c>
      <c r="J73" s="111">
        <f t="shared" si="17"/>
        <v>0</v>
      </c>
      <c r="K73" s="111">
        <f t="shared" si="17"/>
        <v>0</v>
      </c>
      <c r="L73" s="111">
        <f t="shared" si="17"/>
        <v>0</v>
      </c>
      <c r="M73" s="111">
        <f t="shared" si="17"/>
        <v>0</v>
      </c>
      <c r="N73" s="111">
        <f t="shared" si="17"/>
        <v>0</v>
      </c>
      <c r="O73" s="111">
        <f t="shared" si="17"/>
        <v>0</v>
      </c>
      <c r="P73" s="111">
        <f t="shared" si="17"/>
        <v>0</v>
      </c>
      <c r="Q73" s="111">
        <f t="shared" si="17"/>
        <v>0</v>
      </c>
      <c r="R73" s="111">
        <f t="shared" ref="R73:AG78" si="18">IF($A73=R$1,R$41,0)</f>
        <v>0</v>
      </c>
      <c r="S73" s="115">
        <f t="shared" si="18"/>
        <v>0</v>
      </c>
      <c r="T73">
        <f t="shared" si="18"/>
        <v>0</v>
      </c>
      <c r="U73">
        <f t="shared" si="18"/>
        <v>0</v>
      </c>
      <c r="V73">
        <f t="shared" si="18"/>
        <v>0</v>
      </c>
      <c r="W73">
        <f t="shared" si="18"/>
        <v>0</v>
      </c>
      <c r="X73">
        <f t="shared" si="18"/>
        <v>0</v>
      </c>
      <c r="Y73">
        <f t="shared" si="18"/>
        <v>0</v>
      </c>
      <c r="Z73">
        <f t="shared" si="18"/>
        <v>0</v>
      </c>
      <c r="AA73">
        <f t="shared" si="18"/>
        <v>0</v>
      </c>
      <c r="AB73" s="77">
        <f t="shared" si="18"/>
        <v>0</v>
      </c>
      <c r="AC73">
        <f t="shared" si="18"/>
        <v>0</v>
      </c>
      <c r="AD73">
        <f t="shared" si="18"/>
        <v>0</v>
      </c>
      <c r="AE73">
        <f t="shared" si="18"/>
        <v>0</v>
      </c>
      <c r="AF73">
        <f t="shared" si="18"/>
        <v>0</v>
      </c>
      <c r="AG73">
        <f t="shared" si="18"/>
        <v>115411</v>
      </c>
      <c r="AH73">
        <f t="shared" ref="AH73:AL78" si="19">IF($A73=AH$1,AH$41,0)</f>
        <v>0</v>
      </c>
      <c r="AI73">
        <f t="shared" si="19"/>
        <v>0</v>
      </c>
      <c r="AJ73">
        <f t="shared" si="19"/>
        <v>0</v>
      </c>
      <c r="AK73">
        <f t="shared" si="19"/>
        <v>0</v>
      </c>
      <c r="AL73">
        <f t="shared" si="19"/>
        <v>0</v>
      </c>
    </row>
    <row r="74" spans="1:39">
      <c r="A74" s="13" t="s">
        <v>40</v>
      </c>
      <c r="B74">
        <f t="shared" si="17"/>
        <v>0</v>
      </c>
      <c r="C74" s="111">
        <f t="shared" si="17"/>
        <v>0</v>
      </c>
      <c r="D74" s="111">
        <f t="shared" si="17"/>
        <v>0</v>
      </c>
      <c r="E74" s="111">
        <f t="shared" si="17"/>
        <v>0</v>
      </c>
      <c r="F74" s="111">
        <f t="shared" si="17"/>
        <v>0</v>
      </c>
      <c r="G74" s="111">
        <f t="shared" si="17"/>
        <v>0</v>
      </c>
      <c r="H74" s="111">
        <f t="shared" si="17"/>
        <v>0</v>
      </c>
      <c r="I74" s="111">
        <f t="shared" si="17"/>
        <v>0</v>
      </c>
      <c r="J74" s="111">
        <f t="shared" si="17"/>
        <v>0</v>
      </c>
      <c r="K74" s="111">
        <f t="shared" si="17"/>
        <v>0</v>
      </c>
      <c r="L74" s="111">
        <f t="shared" si="17"/>
        <v>0</v>
      </c>
      <c r="M74" s="111">
        <f t="shared" si="17"/>
        <v>0</v>
      </c>
      <c r="N74" s="111">
        <f t="shared" si="17"/>
        <v>0</v>
      </c>
      <c r="O74" s="111">
        <f t="shared" si="17"/>
        <v>0</v>
      </c>
      <c r="P74" s="111">
        <f t="shared" si="17"/>
        <v>0</v>
      </c>
      <c r="Q74" s="111">
        <f t="shared" ref="Q74:Q78" si="20">IF($A74=Q$1,Q$41,0)</f>
        <v>0</v>
      </c>
      <c r="R74" s="111">
        <f t="shared" si="18"/>
        <v>0</v>
      </c>
      <c r="S74" s="115">
        <f t="shared" si="18"/>
        <v>0</v>
      </c>
      <c r="T74">
        <f t="shared" si="18"/>
        <v>0</v>
      </c>
      <c r="U74">
        <f t="shared" si="18"/>
        <v>0</v>
      </c>
      <c r="V74">
        <f t="shared" si="18"/>
        <v>0</v>
      </c>
      <c r="W74">
        <f t="shared" si="18"/>
        <v>0</v>
      </c>
      <c r="X74">
        <f t="shared" si="18"/>
        <v>0</v>
      </c>
      <c r="Y74">
        <f t="shared" si="18"/>
        <v>0</v>
      </c>
      <c r="Z74">
        <f t="shared" si="18"/>
        <v>0</v>
      </c>
      <c r="AA74">
        <f t="shared" si="18"/>
        <v>0</v>
      </c>
      <c r="AB74" s="77">
        <f t="shared" si="18"/>
        <v>0</v>
      </c>
      <c r="AC74">
        <f t="shared" si="18"/>
        <v>0</v>
      </c>
      <c r="AD74">
        <f t="shared" si="18"/>
        <v>0</v>
      </c>
      <c r="AE74">
        <f t="shared" si="18"/>
        <v>0</v>
      </c>
      <c r="AF74">
        <f t="shared" si="18"/>
        <v>0</v>
      </c>
      <c r="AG74">
        <f t="shared" si="18"/>
        <v>0</v>
      </c>
      <c r="AH74">
        <f t="shared" si="19"/>
        <v>163658.85700000002</v>
      </c>
      <c r="AI74">
        <f t="shared" si="19"/>
        <v>0</v>
      </c>
      <c r="AJ74">
        <f t="shared" si="19"/>
        <v>0</v>
      </c>
      <c r="AK74">
        <f t="shared" si="19"/>
        <v>0</v>
      </c>
      <c r="AL74">
        <f t="shared" si="19"/>
        <v>0</v>
      </c>
    </row>
    <row r="75" spans="1:39">
      <c r="A75" s="13" t="s">
        <v>41</v>
      </c>
      <c r="B75">
        <f t="shared" ref="B75:P78" si="21">IF($A75=B$1,B$41,0)</f>
        <v>0</v>
      </c>
      <c r="C75" s="111">
        <f t="shared" si="21"/>
        <v>0</v>
      </c>
      <c r="D75" s="111">
        <f t="shared" si="21"/>
        <v>0</v>
      </c>
      <c r="E75" s="111">
        <f t="shared" si="21"/>
        <v>0</v>
      </c>
      <c r="F75" s="111">
        <f t="shared" si="21"/>
        <v>0</v>
      </c>
      <c r="G75" s="111">
        <f t="shared" si="21"/>
        <v>0</v>
      </c>
      <c r="H75" s="111">
        <f t="shared" si="21"/>
        <v>0</v>
      </c>
      <c r="I75" s="111">
        <f t="shared" si="21"/>
        <v>0</v>
      </c>
      <c r="J75" s="111">
        <f t="shared" si="21"/>
        <v>0</v>
      </c>
      <c r="K75" s="111">
        <f t="shared" si="21"/>
        <v>0</v>
      </c>
      <c r="L75" s="111">
        <f t="shared" si="21"/>
        <v>0</v>
      </c>
      <c r="M75" s="111">
        <f t="shared" si="21"/>
        <v>0</v>
      </c>
      <c r="N75" s="111">
        <f t="shared" si="21"/>
        <v>0</v>
      </c>
      <c r="O75" s="111">
        <f t="shared" si="21"/>
        <v>0</v>
      </c>
      <c r="P75" s="111">
        <f t="shared" si="21"/>
        <v>0</v>
      </c>
      <c r="Q75" s="111">
        <f t="shared" si="20"/>
        <v>0</v>
      </c>
      <c r="R75" s="111">
        <f t="shared" si="18"/>
        <v>0</v>
      </c>
      <c r="S75" s="115">
        <f t="shared" si="18"/>
        <v>0</v>
      </c>
      <c r="T75">
        <f t="shared" si="18"/>
        <v>0</v>
      </c>
      <c r="U75">
        <f t="shared" si="18"/>
        <v>0</v>
      </c>
      <c r="V75">
        <f t="shared" si="18"/>
        <v>0</v>
      </c>
      <c r="W75">
        <f t="shared" si="18"/>
        <v>0</v>
      </c>
      <c r="X75">
        <f t="shared" si="18"/>
        <v>0</v>
      </c>
      <c r="Y75">
        <f t="shared" si="18"/>
        <v>0</v>
      </c>
      <c r="Z75">
        <f t="shared" si="18"/>
        <v>0</v>
      </c>
      <c r="AA75">
        <f t="shared" si="18"/>
        <v>0</v>
      </c>
      <c r="AB75" s="77">
        <f t="shared" si="18"/>
        <v>0</v>
      </c>
      <c r="AC75">
        <f t="shared" si="18"/>
        <v>0</v>
      </c>
      <c r="AD75">
        <f t="shared" si="18"/>
        <v>0</v>
      </c>
      <c r="AE75">
        <f t="shared" si="18"/>
        <v>0</v>
      </c>
      <c r="AF75">
        <f t="shared" si="18"/>
        <v>0</v>
      </c>
      <c r="AG75">
        <f t="shared" si="18"/>
        <v>0</v>
      </c>
      <c r="AH75">
        <f t="shared" si="19"/>
        <v>0</v>
      </c>
      <c r="AI75">
        <f t="shared" si="19"/>
        <v>86009</v>
      </c>
      <c r="AJ75">
        <f t="shared" si="19"/>
        <v>0</v>
      </c>
      <c r="AK75">
        <f t="shared" si="19"/>
        <v>0</v>
      </c>
      <c r="AL75">
        <f t="shared" si="19"/>
        <v>0</v>
      </c>
    </row>
    <row r="76" spans="1:39">
      <c r="A76" s="13" t="s">
        <v>42</v>
      </c>
      <c r="B76">
        <f t="shared" si="21"/>
        <v>0</v>
      </c>
      <c r="C76" s="111">
        <f t="shared" si="21"/>
        <v>0</v>
      </c>
      <c r="D76" s="111">
        <f t="shared" si="21"/>
        <v>0</v>
      </c>
      <c r="E76" s="111">
        <f t="shared" si="21"/>
        <v>0</v>
      </c>
      <c r="F76" s="111">
        <f t="shared" si="21"/>
        <v>0</v>
      </c>
      <c r="G76" s="111">
        <f t="shared" si="21"/>
        <v>0</v>
      </c>
      <c r="H76" s="111">
        <f t="shared" si="21"/>
        <v>0</v>
      </c>
      <c r="I76" s="111">
        <f t="shared" si="21"/>
        <v>0</v>
      </c>
      <c r="J76" s="111">
        <f t="shared" si="21"/>
        <v>0</v>
      </c>
      <c r="K76" s="111">
        <f t="shared" si="21"/>
        <v>0</v>
      </c>
      <c r="L76" s="111">
        <f t="shared" si="21"/>
        <v>0</v>
      </c>
      <c r="M76" s="111">
        <f t="shared" si="21"/>
        <v>0</v>
      </c>
      <c r="N76" s="111">
        <f t="shared" si="21"/>
        <v>0</v>
      </c>
      <c r="O76" s="111">
        <f t="shared" si="21"/>
        <v>0</v>
      </c>
      <c r="P76" s="111">
        <f t="shared" si="21"/>
        <v>0</v>
      </c>
      <c r="Q76" s="111">
        <f t="shared" si="20"/>
        <v>0</v>
      </c>
      <c r="R76" s="111">
        <f t="shared" si="18"/>
        <v>0</v>
      </c>
      <c r="S76" s="115">
        <f t="shared" si="18"/>
        <v>0</v>
      </c>
      <c r="T76">
        <f t="shared" si="18"/>
        <v>0</v>
      </c>
      <c r="U76">
        <f t="shared" si="18"/>
        <v>0</v>
      </c>
      <c r="V76">
        <f t="shared" si="18"/>
        <v>0</v>
      </c>
      <c r="W76">
        <f t="shared" si="18"/>
        <v>0</v>
      </c>
      <c r="X76">
        <f t="shared" si="18"/>
        <v>0</v>
      </c>
      <c r="Y76">
        <f t="shared" si="18"/>
        <v>0</v>
      </c>
      <c r="Z76">
        <f t="shared" si="18"/>
        <v>0</v>
      </c>
      <c r="AA76">
        <f t="shared" si="18"/>
        <v>0</v>
      </c>
      <c r="AB76" s="77">
        <f t="shared" si="18"/>
        <v>0</v>
      </c>
      <c r="AC76">
        <f t="shared" si="18"/>
        <v>0</v>
      </c>
      <c r="AD76">
        <f t="shared" si="18"/>
        <v>0</v>
      </c>
      <c r="AE76">
        <f t="shared" si="18"/>
        <v>0</v>
      </c>
      <c r="AF76">
        <f t="shared" si="18"/>
        <v>0</v>
      </c>
      <c r="AG76">
        <f t="shared" si="18"/>
        <v>0</v>
      </c>
      <c r="AH76">
        <f t="shared" si="19"/>
        <v>0</v>
      </c>
      <c r="AI76">
        <f t="shared" si="19"/>
        <v>0</v>
      </c>
      <c r="AJ76">
        <f t="shared" si="19"/>
        <v>48061.652000000002</v>
      </c>
      <c r="AK76">
        <f t="shared" si="19"/>
        <v>0</v>
      </c>
      <c r="AL76">
        <f t="shared" si="19"/>
        <v>0</v>
      </c>
    </row>
    <row r="77" spans="1:39">
      <c r="A77" s="13" t="s">
        <v>43</v>
      </c>
      <c r="B77">
        <f t="shared" si="21"/>
        <v>0</v>
      </c>
      <c r="C77" s="111">
        <f t="shared" si="21"/>
        <v>0</v>
      </c>
      <c r="D77" s="111">
        <f t="shared" si="21"/>
        <v>0</v>
      </c>
      <c r="E77" s="111">
        <f t="shared" si="21"/>
        <v>0</v>
      </c>
      <c r="F77" s="111">
        <f t="shared" si="21"/>
        <v>0</v>
      </c>
      <c r="G77" s="111">
        <f t="shared" si="21"/>
        <v>0</v>
      </c>
      <c r="H77" s="111">
        <f t="shared" si="21"/>
        <v>0</v>
      </c>
      <c r="I77" s="111">
        <f t="shared" si="21"/>
        <v>0</v>
      </c>
      <c r="J77" s="111">
        <f t="shared" si="21"/>
        <v>0</v>
      </c>
      <c r="K77" s="111">
        <f t="shared" si="21"/>
        <v>0</v>
      </c>
      <c r="L77" s="111">
        <f t="shared" si="21"/>
        <v>0</v>
      </c>
      <c r="M77" s="111">
        <f t="shared" si="21"/>
        <v>0</v>
      </c>
      <c r="N77" s="111">
        <f t="shared" si="21"/>
        <v>0</v>
      </c>
      <c r="O77" s="111">
        <f t="shared" si="21"/>
        <v>0</v>
      </c>
      <c r="P77" s="111">
        <f t="shared" si="21"/>
        <v>0</v>
      </c>
      <c r="Q77" s="111">
        <f t="shared" si="20"/>
        <v>0</v>
      </c>
      <c r="R77" s="111">
        <f t="shared" si="18"/>
        <v>0</v>
      </c>
      <c r="S77" s="115">
        <f t="shared" si="18"/>
        <v>0</v>
      </c>
      <c r="T77">
        <f t="shared" si="18"/>
        <v>0</v>
      </c>
      <c r="U77">
        <f t="shared" si="18"/>
        <v>0</v>
      </c>
      <c r="V77">
        <f t="shared" si="18"/>
        <v>0</v>
      </c>
      <c r="W77">
        <f t="shared" si="18"/>
        <v>0</v>
      </c>
      <c r="X77">
        <f t="shared" si="18"/>
        <v>0</v>
      </c>
      <c r="Y77">
        <f t="shared" si="18"/>
        <v>0</v>
      </c>
      <c r="Z77">
        <f t="shared" si="18"/>
        <v>0</v>
      </c>
      <c r="AA77">
        <f t="shared" si="18"/>
        <v>0</v>
      </c>
      <c r="AB77" s="77">
        <f t="shared" si="18"/>
        <v>0</v>
      </c>
      <c r="AC77">
        <f t="shared" si="18"/>
        <v>0</v>
      </c>
      <c r="AD77">
        <f t="shared" si="18"/>
        <v>0</v>
      </c>
      <c r="AE77">
        <f t="shared" si="18"/>
        <v>0</v>
      </c>
      <c r="AF77">
        <f t="shared" si="18"/>
        <v>0</v>
      </c>
      <c r="AG77">
        <f t="shared" si="18"/>
        <v>0</v>
      </c>
      <c r="AH77">
        <f t="shared" si="19"/>
        <v>0</v>
      </c>
      <c r="AI77">
        <f t="shared" si="19"/>
        <v>0</v>
      </c>
      <c r="AJ77">
        <f t="shared" si="19"/>
        <v>0</v>
      </c>
      <c r="AK77">
        <f t="shared" si="19"/>
        <v>35727.084999999999</v>
      </c>
      <c r="AL77">
        <f t="shared" si="19"/>
        <v>0</v>
      </c>
    </row>
    <row r="78" spans="1:39">
      <c r="A78" s="13" t="s">
        <v>44</v>
      </c>
      <c r="B78">
        <f t="shared" si="21"/>
        <v>0</v>
      </c>
      <c r="C78" s="111">
        <f t="shared" si="21"/>
        <v>0</v>
      </c>
      <c r="D78" s="111">
        <f t="shared" si="21"/>
        <v>0</v>
      </c>
      <c r="E78" s="111">
        <f t="shared" si="21"/>
        <v>0</v>
      </c>
      <c r="F78" s="111">
        <f t="shared" si="21"/>
        <v>0</v>
      </c>
      <c r="G78" s="111">
        <f t="shared" si="21"/>
        <v>0</v>
      </c>
      <c r="H78" s="111">
        <f t="shared" si="21"/>
        <v>0</v>
      </c>
      <c r="I78" s="111">
        <f t="shared" si="21"/>
        <v>0</v>
      </c>
      <c r="J78" s="111">
        <f t="shared" si="21"/>
        <v>0</v>
      </c>
      <c r="K78" s="111">
        <f t="shared" si="21"/>
        <v>0</v>
      </c>
      <c r="L78" s="111">
        <f t="shared" si="21"/>
        <v>0</v>
      </c>
      <c r="M78" s="111">
        <f t="shared" si="21"/>
        <v>0</v>
      </c>
      <c r="N78" s="111">
        <f t="shared" si="21"/>
        <v>0</v>
      </c>
      <c r="O78" s="111">
        <f t="shared" si="21"/>
        <v>0</v>
      </c>
      <c r="P78" s="111">
        <f t="shared" si="21"/>
        <v>0</v>
      </c>
      <c r="Q78" s="111">
        <f t="shared" si="20"/>
        <v>0</v>
      </c>
      <c r="R78" s="111">
        <f t="shared" si="18"/>
        <v>0</v>
      </c>
      <c r="S78" s="115">
        <f t="shared" si="18"/>
        <v>0</v>
      </c>
      <c r="T78">
        <f t="shared" si="18"/>
        <v>0</v>
      </c>
      <c r="U78">
        <f t="shared" si="18"/>
        <v>0</v>
      </c>
      <c r="V78">
        <f t="shared" si="18"/>
        <v>0</v>
      </c>
      <c r="W78">
        <f t="shared" si="18"/>
        <v>0</v>
      </c>
      <c r="X78">
        <f t="shared" si="18"/>
        <v>0</v>
      </c>
      <c r="Y78">
        <f t="shared" si="18"/>
        <v>0</v>
      </c>
      <c r="Z78">
        <f t="shared" si="18"/>
        <v>0</v>
      </c>
      <c r="AA78">
        <f t="shared" si="18"/>
        <v>0</v>
      </c>
      <c r="AB78" s="77">
        <f t="shared" si="18"/>
        <v>0</v>
      </c>
      <c r="AC78">
        <f t="shared" si="18"/>
        <v>0</v>
      </c>
      <c r="AD78">
        <f t="shared" si="18"/>
        <v>0</v>
      </c>
      <c r="AE78">
        <f t="shared" si="18"/>
        <v>0</v>
      </c>
      <c r="AF78">
        <f t="shared" si="18"/>
        <v>0</v>
      </c>
      <c r="AG78">
        <f t="shared" si="18"/>
        <v>0</v>
      </c>
      <c r="AH78">
        <f t="shared" si="19"/>
        <v>0</v>
      </c>
      <c r="AI78">
        <f t="shared" si="19"/>
        <v>0</v>
      </c>
      <c r="AJ78">
        <f t="shared" si="19"/>
        <v>0</v>
      </c>
      <c r="AK78">
        <f t="shared" si="19"/>
        <v>0</v>
      </c>
      <c r="AL78">
        <f t="shared" si="19"/>
        <v>1473</v>
      </c>
    </row>
    <row r="79" spans="1:39">
      <c r="A79" t="s">
        <v>147</v>
      </c>
      <c r="AM79" s="95" t="s">
        <v>134</v>
      </c>
    </row>
    <row r="80" spans="1:39">
      <c r="A80" s="13" t="s">
        <v>45</v>
      </c>
      <c r="B80" cm="1">
        <f t="array" ref="B80">MMULT($B4:$AL4,'Invesers de la matrice I-A'!AS$11:AS$47)</f>
        <v>1.1532842072330766E-2</v>
      </c>
      <c r="C80" s="111" cm="1">
        <f t="array" ref="C80">MMULT($B4:$AL4,'Invesers de la matrice I-A'!AT$11:AT$47)</f>
        <v>3.5552176465030333E-5</v>
      </c>
      <c r="D80" s="111" cm="1">
        <f t="array" ref="D80">MMULT($B4:$AL4,'Invesers de la matrice I-A'!AU$11:AU$47)</f>
        <v>2.5635971238602783E-3</v>
      </c>
      <c r="E80" s="111" cm="1">
        <f t="array" ref="E80">MMULT($B4:$AL4,'Invesers de la matrice I-A'!AV$11:AV$47)</f>
        <v>2.1672913902478103E-4</v>
      </c>
      <c r="F80" s="111" cm="1">
        <f t="array" ref="F80">MMULT($B4:$AL4,'Invesers de la matrice I-A'!AW$11:AW$47)</f>
        <v>5.3560541055602145E-4</v>
      </c>
      <c r="G80" s="111" cm="1">
        <f t="array" ref="G80">MMULT($B4:$AL4,'Invesers de la matrice I-A'!AX$11:AX$47)</f>
        <v>1.2241906975460927E-5</v>
      </c>
      <c r="H80" s="111" cm="1">
        <f t="array" ref="H80">MMULT($B4:$AL4,'Invesers de la matrice I-A'!AY$11:AY$47)</f>
        <v>8.005351190813528E-5</v>
      </c>
      <c r="I80" s="111" cm="1">
        <f t="array" ref="I80">MMULT($B4:$AL4,'Invesers de la matrice I-A'!AZ$11:AZ$47)</f>
        <v>4.0520515625520937E-5</v>
      </c>
      <c r="J80" s="111" cm="1">
        <f t="array" ref="J80">MMULT($B4:$AL4,'Invesers de la matrice I-A'!BA$11:BA$47)</f>
        <v>5.7614679901935358E-5</v>
      </c>
      <c r="K80" s="111" cm="1">
        <f t="array" ref="K80">MMULT($B4:$AL4,'Invesers de la matrice I-A'!BB$11:BB$47)</f>
        <v>1.8089744573982252E-5</v>
      </c>
      <c r="L80" s="111" cm="1">
        <f t="array" ref="L80">MMULT($B4:$AL4,'Invesers de la matrice I-A'!BC$11:BC$47)</f>
        <v>1.5417580369974947E-5</v>
      </c>
      <c r="M80" s="111" cm="1">
        <f t="array" ref="M80">MMULT($B4:$AL4,'Invesers de la matrice I-A'!BD$11:BD$47)</f>
        <v>1.7314260323859736E-5</v>
      </c>
      <c r="N80" s="111" cm="1">
        <f t="array" ref="N80">MMULT($B4:$AL4,'Invesers de la matrice I-A'!BE$11:BE$47)</f>
        <v>1.8509236674548841E-5</v>
      </c>
      <c r="O80" s="111" cm="1">
        <f t="array" ref="O80">MMULT($B4:$AL4,'Invesers de la matrice I-A'!BF$11:BF$47)</f>
        <v>1.6010318399078581E-5</v>
      </c>
      <c r="P80" s="111" cm="1">
        <f t="array" ref="P80">MMULT($B4:$AL4,'Invesers de la matrice I-A'!BG$11:BG$47)</f>
        <v>2.2142513863375109E-5</v>
      </c>
      <c r="Q80" s="111" cm="1">
        <f t="array" ref="Q80">MMULT($B4:$AL4,'Invesers de la matrice I-A'!BH$11:BH$47)</f>
        <v>1.1755672425421935E-5</v>
      </c>
      <c r="R80" s="111" cm="1">
        <f t="array" ref="R80">MMULT($B4:$AL4,'Invesers de la matrice I-A'!BI$11:BI$47)</f>
        <v>2.720737055927196E-5</v>
      </c>
      <c r="S80" s="115" cm="1">
        <f t="array" ref="S80">MMULT($B4:$AL4,'Invesers de la matrice I-A'!BJ$11:BJ$47)</f>
        <v>3.1013391113773444E-5</v>
      </c>
      <c r="T80" cm="1">
        <f t="array" ref="T80">MMULT($B4:$AL4,'Invesers de la matrice I-A'!BK$11:BK$47)</f>
        <v>3.4080645448667657E-5</v>
      </c>
      <c r="U80" cm="1">
        <f t="array" ref="U80">MMULT($B4:$AL4,'Invesers de la matrice I-A'!BL$11:BL$47)</f>
        <v>2.176988126029967E-5</v>
      </c>
      <c r="V80" cm="1">
        <f t="array" ref="V80">MMULT($B4:$AL4,'Invesers de la matrice I-A'!BM$11:BM$47)</f>
        <v>5.5826788956128714E-4</v>
      </c>
      <c r="W80" cm="1">
        <f t="array" ref="W80">MMULT($B4:$AL4,'Invesers de la matrice I-A'!BN$11:BN$47)</f>
        <v>6.5899654583828561E-5</v>
      </c>
      <c r="X80" cm="1">
        <f t="array" ref="X80">MMULT($B4:$AL4,'Invesers de la matrice I-A'!BO$11:BO$47)</f>
        <v>2.7524191680965475E-5</v>
      </c>
      <c r="Y80" cm="1">
        <f t="array" ref="Y80">MMULT($B4:$AL4,'Invesers de la matrice I-A'!BP$11:BP$47)</f>
        <v>2.1754688991228283E-5</v>
      </c>
      <c r="Z80" cm="1">
        <f t="array" ref="Z80">MMULT($B4:$AL4,'Invesers de la matrice I-A'!BQ$11:BQ$47)</f>
        <v>1.8640984098699738E-5</v>
      </c>
      <c r="AA80" cm="1">
        <f t="array" ref="AA80">MMULT($B4:$AL4,'Invesers de la matrice I-A'!BR$11:BR$47)</f>
        <v>5.692823076296211E-6</v>
      </c>
      <c r="AB80" s="77" cm="1">
        <f t="array" ref="AB80">MMULT($B4:$AL4,'Invesers de la matrice I-A'!BS$11:BS$47)</f>
        <v>2.884827572601561E-5</v>
      </c>
      <c r="AC80" cm="1">
        <f t="array" ref="AC80">MMULT($B4:$AL4,'Invesers de la matrice I-A'!BT$11:BT$47)</f>
        <v>3.634604527682309E-5</v>
      </c>
      <c r="AD80" cm="1">
        <f t="array" ref="AD80">MMULT($B4:$AL4,'Invesers de la matrice I-A'!BU$11:BU$47)</f>
        <v>4.2637132949385217E-5</v>
      </c>
      <c r="AE80" cm="1">
        <f t="array" ref="AE80">MMULT($B4:$AL4,'Invesers de la matrice I-A'!BV$11:BV$47)</f>
        <v>3.2593844123749609E-5</v>
      </c>
      <c r="AF80" cm="1">
        <f t="array" ref="AF80">MMULT($B4:$AL4,'Invesers de la matrice I-A'!BW$11:BW$47)</f>
        <v>1.8158716269500378E-5</v>
      </c>
      <c r="AG80" cm="1">
        <f t="array" ref="AG80">MMULT($B4:$AL4,'Invesers de la matrice I-A'!BX$11:BX$47)</f>
        <v>5.3356000956263615E-5</v>
      </c>
      <c r="AH80" cm="1">
        <f t="array" ref="AH80">MMULT($B4:$AL4,'Invesers de la matrice I-A'!BY$11:BY$47)</f>
        <v>3.593658044230835E-5</v>
      </c>
      <c r="AI80" cm="1">
        <f t="array" ref="AI80">MMULT($B4:$AL4,'Invesers de la matrice I-A'!BZ$11:BZ$47)</f>
        <v>3.4109414883493081E-5</v>
      </c>
      <c r="AJ80" cm="1">
        <f t="array" ref="AJ80">MMULT($B4:$AL4,'Invesers de la matrice I-A'!CA$11:CA$47)</f>
        <v>7.9497101336523159E-5</v>
      </c>
      <c r="AK80" cm="1">
        <f t="array" ref="AK80">MMULT($B4:$AL4,'Invesers de la matrice I-A'!CB$11:CB$47)</f>
        <v>2.79768011962046E-5</v>
      </c>
      <c r="AL80" cm="1">
        <f t="array" ref="AL80">MMULT($B4:$AL4,'Invesers de la matrice I-A'!CC$11:CC$47)</f>
        <v>0</v>
      </c>
    </row>
    <row r="81" spans="1:39">
      <c r="A81" s="13" t="s">
        <v>9</v>
      </c>
      <c r="B81" cm="1">
        <f t="array" ref="B81">MMULT($B5:$AL5,'Invesers de la matrice I-A'!AS$11:AS$47)</f>
        <v>1.2389624903164882E-5</v>
      </c>
      <c r="C81" s="111" cm="1">
        <f t="array" ref="C81">MMULT($B5:$AL5,'Invesers de la matrice I-A'!AT$11:AT$47)</f>
        <v>3.1883592870148489E-3</v>
      </c>
      <c r="D81" s="111" cm="1">
        <f t="array" ref="D81">MMULT($B5:$AL5,'Invesers de la matrice I-A'!AU$11:AU$47)</f>
        <v>1.2703612084140735E-5</v>
      </c>
      <c r="E81" s="111" cm="1">
        <f t="array" ref="E81">MMULT($B5:$AL5,'Invesers de la matrice I-A'!AV$11:AV$47)</f>
        <v>5.9707720265779065E-6</v>
      </c>
      <c r="F81" s="111" cm="1">
        <f t="array" ref="F81">MMULT($B5:$AL5,'Invesers de la matrice I-A'!AW$11:AW$47)</f>
        <v>1.0046464415420976E-5</v>
      </c>
      <c r="G81" s="111" cm="1">
        <f t="array" ref="G81">MMULT($B5:$AL5,'Invesers de la matrice I-A'!AX$11:AX$47)</f>
        <v>1.448792231406665E-5</v>
      </c>
      <c r="H81" s="111" cm="1">
        <f t="array" ref="H81">MMULT($B5:$AL5,'Invesers de la matrice I-A'!AY$11:AY$47)</f>
        <v>4.0625449919605287E-5</v>
      </c>
      <c r="I81" s="111" cm="1">
        <f t="array" ref="I81">MMULT($B5:$AL5,'Invesers de la matrice I-A'!AZ$11:AZ$47)</f>
        <v>4.2527690392921469E-6</v>
      </c>
      <c r="J81" s="111" cm="1">
        <f t="array" ref="J81">MMULT($B5:$AL5,'Invesers de la matrice I-A'!BA$11:BA$47)</f>
        <v>4.6166890549807635E-5</v>
      </c>
      <c r="K81" s="111" cm="1">
        <f t="array" ref="K81">MMULT($B5:$AL5,'Invesers de la matrice I-A'!BB$11:BB$47)</f>
        <v>1.2751188769358674E-5</v>
      </c>
      <c r="L81" s="111" cm="1">
        <f t="array" ref="L81">MMULT($B5:$AL5,'Invesers de la matrice I-A'!BC$11:BC$47)</f>
        <v>3.5139255698288838E-6</v>
      </c>
      <c r="M81" s="111" cm="1">
        <f t="array" ref="M81">MMULT($B5:$AL5,'Invesers de la matrice I-A'!BD$11:BD$47)</f>
        <v>5.0521597067612326E-6</v>
      </c>
      <c r="N81" s="111" cm="1">
        <f t="array" ref="N81">MMULT($B5:$AL5,'Invesers de la matrice I-A'!BE$11:BE$47)</f>
        <v>4.2035478997765588E-6</v>
      </c>
      <c r="O81" s="111" cm="1">
        <f t="array" ref="O81">MMULT($B5:$AL5,'Invesers de la matrice I-A'!BF$11:BF$47)</f>
        <v>3.379242799267419E-6</v>
      </c>
      <c r="P81" s="111" cm="1">
        <f t="array" ref="P81">MMULT($B5:$AL5,'Invesers de la matrice I-A'!BG$11:BG$47)</f>
        <v>4.4677767622224063E-6</v>
      </c>
      <c r="Q81" s="111" cm="1">
        <f t="array" ref="Q81">MMULT($B5:$AL5,'Invesers de la matrice I-A'!BH$11:BH$47)</f>
        <v>6.0244563326801972E-6</v>
      </c>
      <c r="R81" s="111" cm="1">
        <f t="array" ref="R81">MMULT($B5:$AL5,'Invesers de la matrice I-A'!BI$11:BI$47)</f>
        <v>3.3877508740388948E-6</v>
      </c>
      <c r="S81" s="115" cm="1">
        <f t="array" ref="S81">MMULT($B5:$AL5,'Invesers de la matrice I-A'!BJ$11:BJ$47)</f>
        <v>1.6459227296548011E-5</v>
      </c>
      <c r="T81" cm="1">
        <f t="array" ref="T81">MMULT($B5:$AL5,'Invesers de la matrice I-A'!BK$11:BK$47)</f>
        <v>1.443405572022956E-6</v>
      </c>
      <c r="U81" cm="1">
        <f t="array" ref="U81">MMULT($B5:$AL5,'Invesers de la matrice I-A'!BL$11:BL$47)</f>
        <v>1.2437368589288025E-6</v>
      </c>
      <c r="V81" cm="1">
        <f t="array" ref="V81">MMULT($B5:$AL5,'Invesers de la matrice I-A'!BM$11:BM$47)</f>
        <v>5.2217265898531275E-6</v>
      </c>
      <c r="W81" cm="1">
        <f t="array" ref="W81">MMULT($B5:$AL5,'Invesers de la matrice I-A'!BN$11:BN$47)</f>
        <v>1.9337227211496042E-6</v>
      </c>
      <c r="X81" cm="1">
        <f t="array" ref="X81">MMULT($B5:$AL5,'Invesers de la matrice I-A'!BO$11:BO$47)</f>
        <v>1.6691927256388009E-6</v>
      </c>
      <c r="Y81" cm="1">
        <f t="array" ref="Y81">MMULT($B5:$AL5,'Invesers de la matrice I-A'!BP$11:BP$47)</f>
        <v>7.2062601223707187E-7</v>
      </c>
      <c r="Z81" cm="1">
        <f t="array" ref="Z81">MMULT($B5:$AL5,'Invesers de la matrice I-A'!BQ$11:BQ$47)</f>
        <v>8.7828395126258025E-7</v>
      </c>
      <c r="AA81" cm="1">
        <f t="array" ref="AA81">MMULT($B5:$AL5,'Invesers de la matrice I-A'!BR$11:BR$47)</f>
        <v>4.7694650865315238E-7</v>
      </c>
      <c r="AB81" s="77" cm="1">
        <f t="array" ref="AB81">MMULT($B5:$AL5,'Invesers de la matrice I-A'!BS$11:BS$47)</f>
        <v>9.3966372231838665E-7</v>
      </c>
      <c r="AC81" cm="1">
        <f t="array" ref="AC81">MMULT($B5:$AL5,'Invesers de la matrice I-A'!BT$11:BT$47)</f>
        <v>1.9638132649265693E-6</v>
      </c>
      <c r="AD81" cm="1">
        <f t="array" ref="AD81">MMULT($B5:$AL5,'Invesers de la matrice I-A'!BU$11:BU$47)</f>
        <v>1.4697172705133016E-6</v>
      </c>
      <c r="AE81" cm="1">
        <f t="array" ref="AE81">MMULT($B5:$AL5,'Invesers de la matrice I-A'!BV$11:BV$47)</f>
        <v>1.5863402998146059E-6</v>
      </c>
      <c r="AF81" cm="1">
        <f t="array" ref="AF81">MMULT($B5:$AL5,'Invesers de la matrice I-A'!BW$11:BW$47)</f>
        <v>1.7054909150823096E-6</v>
      </c>
      <c r="AG81" cm="1">
        <f t="array" ref="AG81">MMULT($B5:$AL5,'Invesers de la matrice I-A'!BX$11:BX$47)</f>
        <v>9.9452244385659294E-7</v>
      </c>
      <c r="AH81" cm="1">
        <f t="array" ref="AH81">MMULT($B5:$AL5,'Invesers de la matrice I-A'!BY$11:BY$47)</f>
        <v>1.0003631548424526E-6</v>
      </c>
      <c r="AI81" cm="1">
        <f t="array" ref="AI81">MMULT($B5:$AL5,'Invesers de la matrice I-A'!BZ$11:BZ$47)</f>
        <v>6.8030018962647766E-7</v>
      </c>
      <c r="AJ81" cm="1">
        <f t="array" ref="AJ81">MMULT($B5:$AL5,'Invesers de la matrice I-A'!CA$11:CA$47)</f>
        <v>1.7488983703040157E-6</v>
      </c>
      <c r="AK81" cm="1">
        <f t="array" ref="AK81">MMULT($B5:$AL5,'Invesers de la matrice I-A'!CB$11:CB$47)</f>
        <v>1.8551313083565923E-6</v>
      </c>
      <c r="AL81" cm="1">
        <f t="array" ref="AL81">MMULT($B5:$AL5,'Invesers de la matrice I-A'!CC$11:CC$47)</f>
        <v>0</v>
      </c>
      <c r="AM81" s="29"/>
    </row>
    <row r="82" spans="1:39">
      <c r="A82" s="13" t="s">
        <v>10</v>
      </c>
      <c r="B82" cm="1">
        <f t="array" ref="B82">MMULT($B6:$AL6,'Invesers de la matrice I-A'!AS$11:AS$47)</f>
        <v>3.4675710134100129E-4</v>
      </c>
      <c r="C82" s="111" cm="1">
        <f t="array" ref="C82">MMULT($B6:$AL6,'Invesers de la matrice I-A'!AT$11:AT$47)</f>
        <v>4.0437559124818167E-5</v>
      </c>
      <c r="D82" s="111" cm="1">
        <f t="array" ref="D82">MMULT($B6:$AL6,'Invesers de la matrice I-A'!AU$11:AU$47)</f>
        <v>4.2811120517312392E-3</v>
      </c>
      <c r="E82" s="111" cm="1">
        <f t="array" ref="E82">MMULT($B6:$AL6,'Invesers de la matrice I-A'!AV$11:AV$47)</f>
        <v>7.7474907424359215E-5</v>
      </c>
      <c r="F82" s="111" cm="1">
        <f t="array" ref="F82">MMULT($B6:$AL6,'Invesers de la matrice I-A'!AW$11:AW$47)</f>
        <v>4.6040891421973251E-5</v>
      </c>
      <c r="G82" s="111" cm="1">
        <f t="array" ref="G82">MMULT($B6:$AL6,'Invesers de la matrice I-A'!AX$11:AX$47)</f>
        <v>1.4916672260360615E-5</v>
      </c>
      <c r="H82" s="111" cm="1">
        <f t="array" ref="H82">MMULT($B6:$AL6,'Invesers de la matrice I-A'!AY$11:AY$47)</f>
        <v>9.7405244463717437E-5</v>
      </c>
      <c r="I82" s="111" cm="1">
        <f t="array" ref="I82">MMULT($B6:$AL6,'Invesers de la matrice I-A'!AZ$11:AZ$47)</f>
        <v>5.2444848157368673E-5</v>
      </c>
      <c r="J82" s="111" cm="1">
        <f t="array" ref="J82">MMULT($B6:$AL6,'Invesers de la matrice I-A'!BA$11:BA$47)</f>
        <v>2.6030014039587028E-5</v>
      </c>
      <c r="K82" s="111" cm="1">
        <f t="array" ref="K82">MMULT($B6:$AL6,'Invesers de la matrice I-A'!BB$11:BB$47)</f>
        <v>2.0533960060830217E-5</v>
      </c>
      <c r="L82" s="111" cm="1">
        <f t="array" ref="L82">MMULT($B6:$AL6,'Invesers de la matrice I-A'!BC$11:BC$47)</f>
        <v>1.5982411778498585E-5</v>
      </c>
      <c r="M82" s="111" cm="1">
        <f t="array" ref="M82">MMULT($B6:$AL6,'Invesers de la matrice I-A'!BD$11:BD$47)</f>
        <v>1.828752174055446E-5</v>
      </c>
      <c r="N82" s="111" cm="1">
        <f t="array" ref="N82">MMULT($B6:$AL6,'Invesers de la matrice I-A'!BE$11:BE$47)</f>
        <v>2.0014433673593291E-5</v>
      </c>
      <c r="O82" s="111" cm="1">
        <f t="array" ref="O82">MMULT($B6:$AL6,'Invesers de la matrice I-A'!BF$11:BF$47)</f>
        <v>1.6000031687519297E-5</v>
      </c>
      <c r="P82" s="111" cm="1">
        <f t="array" ref="P82">MMULT($B6:$AL6,'Invesers de la matrice I-A'!BG$11:BG$47)</f>
        <v>2.0473567580264779E-5</v>
      </c>
      <c r="Q82" s="111" cm="1">
        <f t="array" ref="Q82">MMULT($B6:$AL6,'Invesers de la matrice I-A'!BH$11:BH$47)</f>
        <v>1.1558595305967946E-5</v>
      </c>
      <c r="R82" s="111" cm="1">
        <f t="array" ref="R82">MMULT($B6:$AL6,'Invesers de la matrice I-A'!BI$11:BI$47)</f>
        <v>2.4948808225675753E-5</v>
      </c>
      <c r="S82" s="115" cm="1">
        <f t="array" ref="S82">MMULT($B6:$AL6,'Invesers de la matrice I-A'!BJ$11:BJ$47)</f>
        <v>1.7821666762938083E-5</v>
      </c>
      <c r="T82" cm="1">
        <f t="array" ref="T82">MMULT($B6:$AL6,'Invesers de la matrice I-A'!BK$11:BK$47)</f>
        <v>4.2695768494853241E-5</v>
      </c>
      <c r="U82" cm="1">
        <f t="array" ref="U82">MMULT($B6:$AL6,'Invesers de la matrice I-A'!BL$11:BL$47)</f>
        <v>2.7526233472800894E-5</v>
      </c>
      <c r="V82" cm="1">
        <f t="array" ref="V82">MMULT($B6:$AL6,'Invesers de la matrice I-A'!BM$11:BM$47)</f>
        <v>6.5654832570491634E-4</v>
      </c>
      <c r="W82" cm="1">
        <f t="array" ref="W82">MMULT($B6:$AL6,'Invesers de la matrice I-A'!BN$11:BN$47)</f>
        <v>4.7856818540385833E-5</v>
      </c>
      <c r="X82" cm="1">
        <f t="array" ref="X82">MMULT($B6:$AL6,'Invesers de la matrice I-A'!BO$11:BO$47)</f>
        <v>3.1657446566701815E-5</v>
      </c>
      <c r="Y82" cm="1">
        <f t="array" ref="Y82">MMULT($B6:$AL6,'Invesers de la matrice I-A'!BP$11:BP$47)</f>
        <v>2.612983881793007E-5</v>
      </c>
      <c r="Z82" cm="1">
        <f t="array" ref="Z82">MMULT($B6:$AL6,'Invesers de la matrice I-A'!BQ$11:BQ$47)</f>
        <v>1.6568465633661523E-5</v>
      </c>
      <c r="AA82" cm="1">
        <f t="array" ref="AA82">MMULT($B6:$AL6,'Invesers de la matrice I-A'!BR$11:BR$47)</f>
        <v>5.6954511266778617E-6</v>
      </c>
      <c r="AB82" s="77" cm="1">
        <f t="array" ref="AB82">MMULT($B6:$AL6,'Invesers de la matrice I-A'!BS$11:BS$47)</f>
        <v>3.2865333761145618E-5</v>
      </c>
      <c r="AC82" cm="1">
        <f t="array" ref="AC82">MMULT($B6:$AL6,'Invesers de la matrice I-A'!BT$11:BT$47)</f>
        <v>4.7272518438370044E-5</v>
      </c>
      <c r="AD82" cm="1">
        <f t="array" ref="AD82">MMULT($B6:$AL6,'Invesers de la matrice I-A'!BU$11:BU$47)</f>
        <v>5.677062913154129E-5</v>
      </c>
      <c r="AE82" cm="1">
        <f t="array" ref="AE82">MMULT($B6:$AL6,'Invesers de la matrice I-A'!BV$11:BV$47)</f>
        <v>3.8163579075709374E-5</v>
      </c>
      <c r="AF82" cm="1">
        <f t="array" ref="AF82">MMULT($B6:$AL6,'Invesers de la matrice I-A'!BW$11:BW$47)</f>
        <v>1.4588490411379054E-5</v>
      </c>
      <c r="AG82" cm="1">
        <f t="array" ref="AG82">MMULT($B6:$AL6,'Invesers de la matrice I-A'!BX$11:BX$47)</f>
        <v>7.9013016431191935E-5</v>
      </c>
      <c r="AH82" cm="1">
        <f t="array" ref="AH82">MMULT($B6:$AL6,'Invesers de la matrice I-A'!BY$11:BY$47)</f>
        <v>5.5664076830074611E-5</v>
      </c>
      <c r="AI82" cm="1">
        <f t="array" ref="AI82">MMULT($B6:$AL6,'Invesers de la matrice I-A'!BZ$11:BZ$47)</f>
        <v>4.4618548152512691E-5</v>
      </c>
      <c r="AJ82" cm="1">
        <f t="array" ref="AJ82">MMULT($B6:$AL6,'Invesers de la matrice I-A'!CA$11:CA$47)</f>
        <v>1.0270659929208541E-4</v>
      </c>
      <c r="AK82" cm="1">
        <f t="array" ref="AK82">MMULT($B6:$AL6,'Invesers de la matrice I-A'!CB$11:CB$47)</f>
        <v>3.1042281936063727E-5</v>
      </c>
      <c r="AL82" cm="1">
        <f t="array" ref="AL82">MMULT($B6:$AL6,'Invesers de la matrice I-A'!CC$11:CC$47)</f>
        <v>0</v>
      </c>
      <c r="AM82" s="29"/>
    </row>
    <row r="83" spans="1:39">
      <c r="A83" s="13" t="s">
        <v>11</v>
      </c>
      <c r="B83" cm="1">
        <f t="array" ref="B83">MMULT($B7:$AL7,'Invesers de la matrice I-A'!AS$11:AS$47)</f>
        <v>7.197733142650933E-7</v>
      </c>
      <c r="C83" s="111" cm="1">
        <f t="array" ref="C83">MMULT($B7:$AL7,'Invesers de la matrice I-A'!AT$11:AT$47)</f>
        <v>5.3289980594361836E-7</v>
      </c>
      <c r="D83" s="111" cm="1">
        <f t="array" ref="D83">MMULT($B7:$AL7,'Invesers de la matrice I-A'!AU$11:AU$47)</f>
        <v>7.8390398620550912E-7</v>
      </c>
      <c r="E83" s="111" cm="1">
        <f t="array" ref="E83">MMULT($B7:$AL7,'Invesers de la matrice I-A'!AV$11:AV$47)</f>
        <v>5.4775756359609889E-4</v>
      </c>
      <c r="F83" s="111" cm="1">
        <f t="array" ref="F83">MMULT($B7:$AL7,'Invesers de la matrice I-A'!AW$11:AW$47)</f>
        <v>4.81706634650877E-6</v>
      </c>
      <c r="G83" s="111" cm="1">
        <f t="array" ref="G83">MMULT($B7:$AL7,'Invesers de la matrice I-A'!AX$11:AX$47)</f>
        <v>2.5678957868103171E-7</v>
      </c>
      <c r="H83" s="111" cm="1">
        <f t="array" ref="H83">MMULT($B7:$AL7,'Invesers de la matrice I-A'!AY$11:AY$47)</f>
        <v>8.4623598116962017E-7</v>
      </c>
      <c r="I83" s="111" cm="1">
        <f t="array" ref="I83">MMULT($B7:$AL7,'Invesers de la matrice I-A'!AZ$11:AZ$47)</f>
        <v>9.7385361833389954E-7</v>
      </c>
      <c r="J83" s="111" cm="1">
        <f t="array" ref="J83">MMULT($B7:$AL7,'Invesers de la matrice I-A'!BA$11:BA$47)</f>
        <v>1.0956630771306779E-6</v>
      </c>
      <c r="K83" s="111" cm="1">
        <f t="array" ref="K83">MMULT($B7:$AL7,'Invesers de la matrice I-A'!BB$11:BB$47)</f>
        <v>5.081884730946668E-7</v>
      </c>
      <c r="L83" s="111" cm="1">
        <f t="array" ref="L83">MMULT($B7:$AL7,'Invesers de la matrice I-A'!BC$11:BC$47)</f>
        <v>1.0402553466861414E-6</v>
      </c>
      <c r="M83" s="111" cm="1">
        <f t="array" ref="M83">MMULT($B7:$AL7,'Invesers de la matrice I-A'!BD$11:BD$47)</f>
        <v>8.0367814330337326E-7</v>
      </c>
      <c r="N83" s="111" cm="1">
        <f t="array" ref="N83">MMULT($B7:$AL7,'Invesers de la matrice I-A'!BE$11:BE$47)</f>
        <v>9.7112450216240909E-7</v>
      </c>
      <c r="O83" s="111" cm="1">
        <f t="array" ref="O83">MMULT($B7:$AL7,'Invesers de la matrice I-A'!BF$11:BF$47)</f>
        <v>1.6290112319604466E-6</v>
      </c>
      <c r="P83" s="111" cm="1">
        <f t="array" ref="P83">MMULT($B7:$AL7,'Invesers de la matrice I-A'!BG$11:BG$47)</f>
        <v>2.0977956422302538E-6</v>
      </c>
      <c r="Q83" s="111" cm="1">
        <f t="array" ref="Q83">MMULT($B7:$AL7,'Invesers de la matrice I-A'!BH$11:BH$47)</f>
        <v>1.5554482432936683E-7</v>
      </c>
      <c r="R83" s="111" cm="1">
        <f t="array" ref="R83">MMULT($B7:$AL7,'Invesers de la matrice I-A'!BI$11:BI$47)</f>
        <v>5.3331781750911739E-7</v>
      </c>
      <c r="S83" s="115" cm="1">
        <f t="array" ref="S83">MMULT($B7:$AL7,'Invesers de la matrice I-A'!BJ$11:BJ$47)</f>
        <v>8.5848064630107279E-7</v>
      </c>
      <c r="T83" cm="1">
        <f t="array" ref="T83">MMULT($B7:$AL7,'Invesers de la matrice I-A'!BK$11:BK$47)</f>
        <v>1.0027633451946067E-6</v>
      </c>
      <c r="U83" cm="1">
        <f t="array" ref="U83">MMULT($B7:$AL7,'Invesers de la matrice I-A'!BL$11:BL$47)</f>
        <v>3.0765567242052572E-7</v>
      </c>
      <c r="V83" cm="1">
        <f t="array" ref="V83">MMULT($B7:$AL7,'Invesers de la matrice I-A'!BM$11:BM$47)</f>
        <v>7.3151849793050421E-7</v>
      </c>
      <c r="W83" cm="1">
        <f t="array" ref="W83">MMULT($B7:$AL7,'Invesers de la matrice I-A'!BN$11:BN$47)</f>
        <v>1.7795552596996756E-6</v>
      </c>
      <c r="X83" cm="1">
        <f t="array" ref="X83">MMULT($B7:$AL7,'Invesers de la matrice I-A'!BO$11:BO$47)</f>
        <v>5.0066001838683597E-7</v>
      </c>
      <c r="Y83" cm="1">
        <f t="array" ref="Y83">MMULT($B7:$AL7,'Invesers de la matrice I-A'!BP$11:BP$47)</f>
        <v>1.7951632776638689E-7</v>
      </c>
      <c r="Z83" cm="1">
        <f t="array" ref="Z83">MMULT($B7:$AL7,'Invesers de la matrice I-A'!BQ$11:BQ$47)</f>
        <v>2.362849447600733E-7</v>
      </c>
      <c r="AA83" cm="1">
        <f t="array" ref="AA83">MMULT($B7:$AL7,'Invesers de la matrice I-A'!BR$11:BR$47)</f>
        <v>1.2688228875307057E-7</v>
      </c>
      <c r="AB83" s="77" cm="1">
        <f t="array" ref="AB83">MMULT($B7:$AL7,'Invesers de la matrice I-A'!BS$11:BS$47)</f>
        <v>2.8880685953267863E-7</v>
      </c>
      <c r="AC83" cm="1">
        <f t="array" ref="AC83">MMULT($B7:$AL7,'Invesers de la matrice I-A'!BT$11:BT$47)</f>
        <v>2.6003102338749914E-7</v>
      </c>
      <c r="AD83" cm="1">
        <f t="array" ref="AD83">MMULT($B7:$AL7,'Invesers de la matrice I-A'!BU$11:BU$47)</f>
        <v>7.3863394222361659E-7</v>
      </c>
      <c r="AE83" cm="1">
        <f t="array" ref="AE83">MMULT($B7:$AL7,'Invesers de la matrice I-A'!BV$11:BV$47)</f>
        <v>3.5291189702239751E-7</v>
      </c>
      <c r="AF83" cm="1">
        <f t="array" ref="AF83">MMULT($B7:$AL7,'Invesers de la matrice I-A'!BW$11:BW$47)</f>
        <v>2.3217024595726344E-7</v>
      </c>
      <c r="AG83" cm="1">
        <f t="array" ref="AG83">MMULT($B7:$AL7,'Invesers de la matrice I-A'!BX$11:BX$47)</f>
        <v>2.1473212615224131E-7</v>
      </c>
      <c r="AH83" cm="1">
        <f t="array" ref="AH83">MMULT($B7:$AL7,'Invesers de la matrice I-A'!BY$11:BY$47)</f>
        <v>6.7927454598595629E-7</v>
      </c>
      <c r="AI83" cm="1">
        <f t="array" ref="AI83">MMULT($B7:$AL7,'Invesers de la matrice I-A'!BZ$11:BZ$47)</f>
        <v>2.691172607043425E-7</v>
      </c>
      <c r="AJ83" cm="1">
        <f t="array" ref="AJ83">MMULT($B7:$AL7,'Invesers de la matrice I-A'!CA$11:CA$47)</f>
        <v>8.3963486850898394E-7</v>
      </c>
      <c r="AK83" cm="1">
        <f t="array" ref="AK83">MMULT($B7:$AL7,'Invesers de la matrice I-A'!CB$11:CB$47)</f>
        <v>7.6417662209638614E-7</v>
      </c>
      <c r="AL83" cm="1">
        <f t="array" ref="AL83">MMULT($B7:$AL7,'Invesers de la matrice I-A'!CC$11:CC$47)</f>
        <v>0</v>
      </c>
      <c r="AM83" s="29"/>
    </row>
    <row r="84" spans="1:39">
      <c r="A84" s="13" t="s">
        <v>12</v>
      </c>
      <c r="B84" cm="1">
        <f t="array" ref="B84">MMULT($B8:$AL8,'Invesers de la matrice I-A'!AS$11:AS$47)</f>
        <v>2.958465718061909E-5</v>
      </c>
      <c r="C84" s="111" cm="1">
        <f t="array" ref="C84">MMULT($B8:$AL8,'Invesers de la matrice I-A'!AT$11:AT$47)</f>
        <v>3.1879215787744469E-5</v>
      </c>
      <c r="D84" s="111" cm="1">
        <f t="array" ref="D84">MMULT($B8:$AL8,'Invesers de la matrice I-A'!AU$11:AU$47)</f>
        <v>3.5848837137474128E-5</v>
      </c>
      <c r="E84" s="111" cm="1">
        <f t="array" ref="E84">MMULT($B8:$AL8,'Invesers de la matrice I-A'!AV$11:AV$47)</f>
        <v>2.4296847307852911E-5</v>
      </c>
      <c r="F84" s="111" cm="1">
        <f t="array" ref="F84">MMULT($B8:$AL8,'Invesers de la matrice I-A'!AW$11:AW$47)</f>
        <v>2.6696799449014877E-3</v>
      </c>
      <c r="G84" s="111" cm="1">
        <f t="array" ref="G84">MMULT($B8:$AL8,'Invesers de la matrice I-A'!AX$11:AX$47)</f>
        <v>6.5415501946133727E-6</v>
      </c>
      <c r="H84" s="111" cm="1">
        <f t="array" ref="H84">MMULT($B8:$AL8,'Invesers de la matrice I-A'!AY$11:AY$47)</f>
        <v>2.3013552989386864E-5</v>
      </c>
      <c r="I84" s="111" cm="1">
        <f t="array" ref="I84">MMULT($B8:$AL8,'Invesers de la matrice I-A'!AZ$11:AZ$47)</f>
        <v>3.3182631091922531E-5</v>
      </c>
      <c r="J84" s="111" cm="1">
        <f t="array" ref="J84">MMULT($B8:$AL8,'Invesers de la matrice I-A'!BA$11:BA$47)</f>
        <v>3.7030865983750132E-5</v>
      </c>
      <c r="K84" s="111" cm="1">
        <f t="array" ref="K84">MMULT($B8:$AL8,'Invesers de la matrice I-A'!BB$11:BB$47)</f>
        <v>1.5035758084967821E-5</v>
      </c>
      <c r="L84" s="111" cm="1">
        <f t="array" ref="L84">MMULT($B8:$AL8,'Invesers de la matrice I-A'!BC$11:BC$47)</f>
        <v>1.6983717231239521E-5</v>
      </c>
      <c r="M84" s="111" cm="1">
        <f t="array" ref="M84">MMULT($B8:$AL8,'Invesers de la matrice I-A'!BD$11:BD$47)</f>
        <v>1.7401446271274151E-5</v>
      </c>
      <c r="N84" s="111" cm="1">
        <f t="array" ref="N84">MMULT($B8:$AL8,'Invesers de la matrice I-A'!BE$11:BE$47)</f>
        <v>1.7394940317981943E-5</v>
      </c>
      <c r="O84" s="111" cm="1">
        <f t="array" ref="O84">MMULT($B8:$AL8,'Invesers de la matrice I-A'!BF$11:BF$47)</f>
        <v>1.8928083617306356E-5</v>
      </c>
      <c r="P84" s="111" cm="1">
        <f t="array" ref="P84">MMULT($B8:$AL8,'Invesers de la matrice I-A'!BG$11:BG$47)</f>
        <v>3.6715785349320166E-5</v>
      </c>
      <c r="Q84" s="111" cm="1">
        <f t="array" ref="Q84">MMULT($B8:$AL8,'Invesers de la matrice I-A'!BH$11:BH$47)</f>
        <v>6.025039719007468E-6</v>
      </c>
      <c r="R84" s="111" cm="1">
        <f t="array" ref="R84">MMULT($B8:$AL8,'Invesers de la matrice I-A'!BI$11:BI$47)</f>
        <v>2.5145853339446896E-5</v>
      </c>
      <c r="S84" s="115" cm="1">
        <f t="array" ref="S84">MMULT($B8:$AL8,'Invesers de la matrice I-A'!BJ$11:BJ$47)</f>
        <v>4.7278454766949261E-5</v>
      </c>
      <c r="T84" cm="1">
        <f t="array" ref="T84">MMULT($B8:$AL8,'Invesers de la matrice I-A'!BK$11:BK$47)</f>
        <v>1.8259745933502204E-5</v>
      </c>
      <c r="U84" cm="1">
        <f t="array" ref="U84">MMULT($B8:$AL8,'Invesers de la matrice I-A'!BL$11:BL$47)</f>
        <v>1.1157110782500362E-5</v>
      </c>
      <c r="V84" cm="1">
        <f t="array" ref="V84">MMULT($B8:$AL8,'Invesers de la matrice I-A'!BM$11:BM$47)</f>
        <v>1.4150524406702233E-5</v>
      </c>
      <c r="W84" cm="1">
        <f t="array" ref="W84">MMULT($B8:$AL8,'Invesers de la matrice I-A'!BN$11:BN$47)</f>
        <v>1.6893639539598717E-4</v>
      </c>
      <c r="X84" cm="1">
        <f t="array" ref="X84">MMULT($B8:$AL8,'Invesers de la matrice I-A'!BO$11:BO$47)</f>
        <v>2.9062478322750024E-5</v>
      </c>
      <c r="Y84" cm="1">
        <f t="array" ref="Y84">MMULT($B8:$AL8,'Invesers de la matrice I-A'!BP$11:BP$47)</f>
        <v>1.5465936146767871E-5</v>
      </c>
      <c r="Z84" cm="1">
        <f t="array" ref="Z84">MMULT($B8:$AL8,'Invesers de la matrice I-A'!BQ$11:BQ$47)</f>
        <v>3.2841911075969333E-5</v>
      </c>
      <c r="AA84" cm="1">
        <f t="array" ref="AA84">MMULT($B8:$AL8,'Invesers de la matrice I-A'!BR$11:BR$47)</f>
        <v>6.7034271629376012E-6</v>
      </c>
      <c r="AB84" s="77" cm="1">
        <f t="array" ref="AB84">MMULT($B8:$AL8,'Invesers de la matrice I-A'!BS$11:BS$47)</f>
        <v>2.9307668574008072E-5</v>
      </c>
      <c r="AC84" cm="1">
        <f t="array" ref="AC84">MMULT($B8:$AL8,'Invesers de la matrice I-A'!BT$11:BT$47)</f>
        <v>2.5933851958839736E-5</v>
      </c>
      <c r="AD84" cm="1">
        <f t="array" ref="AD84">MMULT($B8:$AL8,'Invesers de la matrice I-A'!BU$11:BU$47)</f>
        <v>2.3298345131379018E-5</v>
      </c>
      <c r="AE84" cm="1">
        <f t="array" ref="AE84">MMULT($B8:$AL8,'Invesers de la matrice I-A'!BV$11:BV$47)</f>
        <v>2.1946075189174771E-5</v>
      </c>
      <c r="AF84" cm="1">
        <f t="array" ref="AF84">MMULT($B8:$AL8,'Invesers de la matrice I-A'!BW$11:BW$47)</f>
        <v>1.526298498654119E-5</v>
      </c>
      <c r="AG84" cm="1">
        <f t="array" ref="AG84">MMULT($B8:$AL8,'Invesers de la matrice I-A'!BX$11:BX$47)</f>
        <v>1.3831826085540336E-5</v>
      </c>
      <c r="AH84" cm="1">
        <f t="array" ref="AH84">MMULT($B8:$AL8,'Invesers de la matrice I-A'!BY$11:BY$47)</f>
        <v>6.2702172529639337E-6</v>
      </c>
      <c r="AI84" cm="1">
        <f t="array" ref="AI84">MMULT($B8:$AL8,'Invesers de la matrice I-A'!BZ$11:BZ$47)</f>
        <v>9.7471517054838702E-6</v>
      </c>
      <c r="AJ84" cm="1">
        <f t="array" ref="AJ84">MMULT($B8:$AL8,'Invesers de la matrice I-A'!CA$11:CA$47)</f>
        <v>3.4899001730845358E-5</v>
      </c>
      <c r="AK84" cm="1">
        <f t="array" ref="AK84">MMULT($B8:$AL8,'Invesers de la matrice I-A'!CB$11:CB$47)</f>
        <v>2.569415144616512E-5</v>
      </c>
      <c r="AL84" cm="1">
        <f t="array" ref="AL84">MMULT($B8:$AL8,'Invesers de la matrice I-A'!CC$11:CC$47)</f>
        <v>0</v>
      </c>
      <c r="AM84" s="29"/>
    </row>
    <row r="85" spans="1:39">
      <c r="A85" s="13" t="s">
        <v>13</v>
      </c>
      <c r="B85" cm="1">
        <f t="array" ref="B85">MMULT($B9:$AL9,'Invesers de la matrice I-A'!AS$11:AS$47)</f>
        <v>3.5668972954516153E-5</v>
      </c>
      <c r="C85" s="111" cm="1">
        <f t="array" ref="C85">MMULT($B9:$AL9,'Invesers de la matrice I-A'!AT$11:AT$47)</f>
        <v>2.9179312250074524E-5</v>
      </c>
      <c r="D85" s="111" cm="1">
        <f t="array" ref="D85">MMULT($B9:$AL9,'Invesers de la matrice I-A'!AU$11:AU$47)</f>
        <v>1.8749919847336195E-5</v>
      </c>
      <c r="E85" s="111" cm="1">
        <f t="array" ref="E85">MMULT($B9:$AL9,'Invesers de la matrice I-A'!AV$11:AV$47)</f>
        <v>9.3877430906195074E-6</v>
      </c>
      <c r="F85" s="111" cm="1">
        <f t="array" ref="F85">MMULT($B9:$AL9,'Invesers de la matrice I-A'!AW$11:AW$47)</f>
        <v>1.3487899778073553E-5</v>
      </c>
      <c r="G85" s="111" cm="1">
        <f t="array" ref="G85">MMULT($B9:$AL9,'Invesers de la matrice I-A'!AX$11:AX$47)</f>
        <v>2.2957274199855984E-3</v>
      </c>
      <c r="H85" s="111" cm="1">
        <f t="array" ref="H85">MMULT($B9:$AL9,'Invesers de la matrice I-A'!AY$11:AY$47)</f>
        <v>7.5871358144378838E-5</v>
      </c>
      <c r="I85" s="111" cm="1">
        <f t="array" ref="I85">MMULT($B9:$AL9,'Invesers de la matrice I-A'!AZ$11:AZ$47)</f>
        <v>7.5708821515988531E-6</v>
      </c>
      <c r="J85" s="111" cm="1">
        <f t="array" ref="J85">MMULT($B9:$AL9,'Invesers de la matrice I-A'!BA$11:BA$47)</f>
        <v>1.61804245530695E-5</v>
      </c>
      <c r="K85" s="111" cm="1">
        <f t="array" ref="K85">MMULT($B9:$AL9,'Invesers de la matrice I-A'!BB$11:BB$47)</f>
        <v>9.7868226188600329E-6</v>
      </c>
      <c r="L85" s="111" cm="1">
        <f t="array" ref="L85">MMULT($B9:$AL9,'Invesers de la matrice I-A'!BC$11:BC$47)</f>
        <v>5.4922670573797936E-6</v>
      </c>
      <c r="M85" s="111" cm="1">
        <f t="array" ref="M85">MMULT($B9:$AL9,'Invesers de la matrice I-A'!BD$11:BD$47)</f>
        <v>6.7877636695514962E-6</v>
      </c>
      <c r="N85" s="111" cm="1">
        <f t="array" ref="N85">MMULT($B9:$AL9,'Invesers de la matrice I-A'!BE$11:BE$47)</f>
        <v>7.8263667202758106E-6</v>
      </c>
      <c r="O85" s="111" cm="1">
        <f t="array" ref="O85">MMULT($B9:$AL9,'Invesers de la matrice I-A'!BF$11:BF$47)</f>
        <v>5.8300460724367958E-6</v>
      </c>
      <c r="P85" s="111" cm="1">
        <f t="array" ref="P85">MMULT($B9:$AL9,'Invesers de la matrice I-A'!BG$11:BG$47)</f>
        <v>6.7082516446258347E-6</v>
      </c>
      <c r="Q85" s="111" cm="1">
        <f t="array" ref="Q85">MMULT($B9:$AL9,'Invesers de la matrice I-A'!BH$11:BH$47)</f>
        <v>1.1228580702739412E-5</v>
      </c>
      <c r="R85" s="111" cm="1">
        <f t="array" ref="R85">MMULT($B9:$AL9,'Invesers de la matrice I-A'!BI$11:BI$47)</f>
        <v>1.3531422444605499E-5</v>
      </c>
      <c r="S85" s="115" cm="1">
        <f t="array" ref="S85">MMULT($B9:$AL9,'Invesers de la matrice I-A'!BJ$11:BJ$47)</f>
        <v>1.1836125989028763E-5</v>
      </c>
      <c r="T85" cm="1">
        <f t="array" ref="T85">MMULT($B9:$AL9,'Invesers de la matrice I-A'!BK$11:BK$47)</f>
        <v>1.5042618341259913E-5</v>
      </c>
      <c r="U85" cm="1">
        <f t="array" ref="U85">MMULT($B9:$AL9,'Invesers de la matrice I-A'!BL$11:BL$47)</f>
        <v>6.2436803883983533E-5</v>
      </c>
      <c r="V85" cm="1">
        <f t="array" ref="V85">MMULT($B9:$AL9,'Invesers de la matrice I-A'!BM$11:BM$47)</f>
        <v>7.8532207561740364E-6</v>
      </c>
      <c r="W85" cm="1">
        <f t="array" ref="W85">MMULT($B9:$AL9,'Invesers de la matrice I-A'!BN$11:BN$47)</f>
        <v>1.0530342706539805E-5</v>
      </c>
      <c r="X85" cm="1">
        <f t="array" ref="X85">MMULT($B9:$AL9,'Invesers de la matrice I-A'!BO$11:BO$47)</f>
        <v>9.1227269386284553E-6</v>
      </c>
      <c r="Y85" cm="1">
        <f t="array" ref="Y85">MMULT($B9:$AL9,'Invesers de la matrice I-A'!BP$11:BP$47)</f>
        <v>6.1258418182661299E-6</v>
      </c>
      <c r="Z85" cm="1">
        <f t="array" ref="Z85">MMULT($B9:$AL9,'Invesers de la matrice I-A'!BQ$11:BQ$47)</f>
        <v>5.4895534549382667E-6</v>
      </c>
      <c r="AA85" cm="1">
        <f t="array" ref="AA85">MMULT($B9:$AL9,'Invesers de la matrice I-A'!BR$11:BR$47)</f>
        <v>1.52013897535328E-6</v>
      </c>
      <c r="AB85" s="77" cm="1">
        <f t="array" ref="AB85">MMULT($B9:$AL9,'Invesers de la matrice I-A'!BS$11:BS$47)</f>
        <v>7.0409842286641594E-6</v>
      </c>
      <c r="AC85" cm="1">
        <f t="array" ref="AC85">MMULT($B9:$AL9,'Invesers de la matrice I-A'!BT$11:BT$47)</f>
        <v>6.3432116130942487E-6</v>
      </c>
      <c r="AD85" cm="1">
        <f t="array" ref="AD85">MMULT($B9:$AL9,'Invesers de la matrice I-A'!BU$11:BU$47)</f>
        <v>1.2797358428696894E-5</v>
      </c>
      <c r="AE85" cm="1">
        <f t="array" ref="AE85">MMULT($B9:$AL9,'Invesers de la matrice I-A'!BV$11:BV$47)</f>
        <v>8.4351521059089972E-6</v>
      </c>
      <c r="AF85" cm="1">
        <f t="array" ref="AF85">MMULT($B9:$AL9,'Invesers de la matrice I-A'!BW$11:BW$47)</f>
        <v>7.0604220229682788E-6</v>
      </c>
      <c r="AG85" cm="1">
        <f t="array" ref="AG85">MMULT($B9:$AL9,'Invesers de la matrice I-A'!BX$11:BX$47)</f>
        <v>4.106351136199494E-6</v>
      </c>
      <c r="AH85" cm="1">
        <f t="array" ref="AH85">MMULT($B9:$AL9,'Invesers de la matrice I-A'!BY$11:BY$47)</f>
        <v>3.0973401163360982E-6</v>
      </c>
      <c r="AI85" cm="1">
        <f t="array" ref="AI85">MMULT($B9:$AL9,'Invesers de la matrice I-A'!BZ$11:BZ$47)</f>
        <v>2.8497083257544637E-6</v>
      </c>
      <c r="AJ85" cm="1">
        <f t="array" ref="AJ85">MMULT($B9:$AL9,'Invesers de la matrice I-A'!CA$11:CA$47)</f>
        <v>1.0509758017696198E-5</v>
      </c>
      <c r="AK85" cm="1">
        <f t="array" ref="AK85">MMULT($B9:$AL9,'Invesers de la matrice I-A'!CB$11:CB$47)</f>
        <v>7.6270638354352678E-6</v>
      </c>
      <c r="AL85" cm="1">
        <f t="array" ref="AL85">MMULT($B9:$AL9,'Invesers de la matrice I-A'!CC$11:CC$47)</f>
        <v>0</v>
      </c>
      <c r="AM85" s="29"/>
    </row>
    <row r="86" spans="1:39">
      <c r="A86" s="13" t="s">
        <v>14</v>
      </c>
      <c r="B86" cm="1">
        <f t="array" ref="B86">MMULT($B10:$AL10,'Invesers de la matrice I-A'!AS$11:AS$47)</f>
        <v>5.8961285741249265E-5</v>
      </c>
      <c r="C86" s="111" cm="1">
        <f t="array" ref="C86">MMULT($B10:$AL10,'Invesers de la matrice I-A'!AT$11:AT$47)</f>
        <v>2.5309299131007343E-5</v>
      </c>
      <c r="D86" s="111" cm="1">
        <f t="array" ref="D86">MMULT($B10:$AL10,'Invesers de la matrice I-A'!AU$11:AU$47)</f>
        <v>2.7890986058286139E-5</v>
      </c>
      <c r="E86" s="111" cm="1">
        <f t="array" ref="E86">MMULT($B10:$AL10,'Invesers de la matrice I-A'!AV$11:AV$47)</f>
        <v>3.6181980159642894E-5</v>
      </c>
      <c r="F86" s="111" cm="1">
        <f t="array" ref="F86">MMULT($B10:$AL10,'Invesers de la matrice I-A'!AW$11:AW$47)</f>
        <v>3.9933228949437349E-5</v>
      </c>
      <c r="G86" s="111" cm="1">
        <f t="array" ref="G86">MMULT($B10:$AL10,'Invesers de la matrice I-A'!AX$11:AX$47)</f>
        <v>2.3545553633453002E-5</v>
      </c>
      <c r="H86" s="111" cm="1">
        <f t="array" ref="H86">MMULT($B10:$AL10,'Invesers de la matrice I-A'!AY$11:AY$47)</f>
        <v>2.3954911604909183E-3</v>
      </c>
      <c r="I86" s="111" cm="1">
        <f t="array" ref="I86">MMULT($B10:$AL10,'Invesers de la matrice I-A'!AZ$11:AZ$47)</f>
        <v>5.9788946151758799E-5</v>
      </c>
      <c r="J86" s="111" cm="1">
        <f t="array" ref="J86">MMULT($B10:$AL10,'Invesers de la matrice I-A'!BA$11:BA$47)</f>
        <v>1.3265195390835404E-4</v>
      </c>
      <c r="K86" s="111" cm="1">
        <f t="array" ref="K86">MMULT($B10:$AL10,'Invesers de la matrice I-A'!BB$11:BB$47)</f>
        <v>1.9920998608988143E-5</v>
      </c>
      <c r="L86" s="111" cm="1">
        <f t="array" ref="L86">MMULT($B10:$AL10,'Invesers de la matrice I-A'!BC$11:BC$47)</f>
        <v>1.0700244688676116E-5</v>
      </c>
      <c r="M86" s="111" cm="1">
        <f t="array" ref="M86">MMULT($B10:$AL10,'Invesers de la matrice I-A'!BD$11:BD$47)</f>
        <v>2.5736088438972988E-5</v>
      </c>
      <c r="N86" s="111" cm="1">
        <f t="array" ref="N86">MMULT($B10:$AL10,'Invesers de la matrice I-A'!BE$11:BE$47)</f>
        <v>1.5860500273406235E-5</v>
      </c>
      <c r="O86" s="111" cm="1">
        <f t="array" ref="O86">MMULT($B10:$AL10,'Invesers de la matrice I-A'!BF$11:BF$47)</f>
        <v>1.3643398268022561E-5</v>
      </c>
      <c r="P86" s="111" cm="1">
        <f t="array" ref="P86">MMULT($B10:$AL10,'Invesers de la matrice I-A'!BG$11:BG$47)</f>
        <v>1.7129167795632984E-5</v>
      </c>
      <c r="Q86" s="111" cm="1">
        <f t="array" ref="Q86">MMULT($B10:$AL10,'Invesers de la matrice I-A'!BH$11:BH$47)</f>
        <v>4.6208169069440477E-5</v>
      </c>
      <c r="R86" s="111" cm="1">
        <f t="array" ref="R86">MMULT($B10:$AL10,'Invesers de la matrice I-A'!BI$11:BI$47)</f>
        <v>8.0305995780628047E-6</v>
      </c>
      <c r="S86" s="115" cm="1">
        <f t="array" ref="S86">MMULT($B10:$AL10,'Invesers de la matrice I-A'!BJ$11:BJ$47)</f>
        <v>1.7823819366633575E-5</v>
      </c>
      <c r="T86" cm="1">
        <f t="array" ref="T86">MMULT($B10:$AL10,'Invesers de la matrice I-A'!BK$11:BK$47)</f>
        <v>6.53005631803892E-6</v>
      </c>
      <c r="U86" cm="1">
        <f t="array" ref="U86">MMULT($B10:$AL10,'Invesers de la matrice I-A'!BL$11:BL$47)</f>
        <v>3.7338536038511092E-6</v>
      </c>
      <c r="V86" cm="1">
        <f t="array" ref="V86">MMULT($B10:$AL10,'Invesers de la matrice I-A'!BM$11:BM$47)</f>
        <v>8.7798769720472478E-6</v>
      </c>
      <c r="W86" cm="1">
        <f t="array" ref="W86">MMULT($B10:$AL10,'Invesers de la matrice I-A'!BN$11:BN$47)</f>
        <v>1.3640019414186252E-5</v>
      </c>
      <c r="X86" cm="1">
        <f t="array" ref="X86">MMULT($B10:$AL10,'Invesers de la matrice I-A'!BO$11:BO$47)</f>
        <v>5.3258249942450718E-6</v>
      </c>
      <c r="Y86" cm="1">
        <f t="array" ref="Y86">MMULT($B10:$AL10,'Invesers de la matrice I-A'!BP$11:BP$47)</f>
        <v>3.8724732526115473E-6</v>
      </c>
      <c r="Z86" cm="1">
        <f t="array" ref="Z86">MMULT($B10:$AL10,'Invesers de la matrice I-A'!BQ$11:BQ$47)</f>
        <v>2.5292337802574442E-6</v>
      </c>
      <c r="AA86" cm="1">
        <f t="array" ref="AA86">MMULT($B10:$AL10,'Invesers de la matrice I-A'!BR$11:BR$47)</f>
        <v>2.856592970916086E-6</v>
      </c>
      <c r="AB86" s="77" cm="1">
        <f t="array" ref="AB86">MMULT($B10:$AL10,'Invesers de la matrice I-A'!BS$11:BS$47)</f>
        <v>3.5054749480050529E-6</v>
      </c>
      <c r="AC86" cm="1">
        <f t="array" ref="AC86">MMULT($B10:$AL10,'Invesers de la matrice I-A'!BT$11:BT$47)</f>
        <v>8.043506542551999E-6</v>
      </c>
      <c r="AD86" cm="1">
        <f t="array" ref="AD86">MMULT($B10:$AL10,'Invesers de la matrice I-A'!BU$11:BU$47)</f>
        <v>9.0207744327213727E-6</v>
      </c>
      <c r="AE86" cm="1">
        <f t="array" ref="AE86">MMULT($B10:$AL10,'Invesers de la matrice I-A'!BV$11:BV$47)</f>
        <v>4.6621935547428125E-6</v>
      </c>
      <c r="AF86" cm="1">
        <f t="array" ref="AF86">MMULT($B10:$AL10,'Invesers de la matrice I-A'!BW$11:BW$47)</f>
        <v>3.4287366760279584E-6</v>
      </c>
      <c r="AG86" cm="1">
        <f t="array" ref="AG86">MMULT($B10:$AL10,'Invesers de la matrice I-A'!BX$11:BX$47)</f>
        <v>3.3841337290150223E-6</v>
      </c>
      <c r="AH86" cm="1">
        <f t="array" ref="AH86">MMULT($B10:$AL10,'Invesers de la matrice I-A'!BY$11:BY$47)</f>
        <v>5.7768948569110378E-6</v>
      </c>
      <c r="AI86" cm="1">
        <f t="array" ref="AI86">MMULT($B10:$AL10,'Invesers de la matrice I-A'!BZ$11:BZ$47)</f>
        <v>2.1165127604113091E-6</v>
      </c>
      <c r="AJ86" cm="1">
        <f t="array" ref="AJ86">MMULT($B10:$AL10,'Invesers de la matrice I-A'!CA$11:CA$47)</f>
        <v>8.7558342153147856E-6</v>
      </c>
      <c r="AK86" cm="1">
        <f t="array" ref="AK86">MMULT($B10:$AL10,'Invesers de la matrice I-A'!CB$11:CB$47)</f>
        <v>5.1662248670039949E-6</v>
      </c>
      <c r="AL86" cm="1">
        <f t="array" ref="AL86">MMULT($B10:$AL10,'Invesers de la matrice I-A'!CC$11:CC$47)</f>
        <v>0</v>
      </c>
      <c r="AM86" s="29"/>
    </row>
    <row r="87" spans="1:39">
      <c r="A87" s="13" t="s">
        <v>15</v>
      </c>
      <c r="B87" cm="1">
        <f t="array" ref="B87">MMULT($B11:$AL11,'Invesers de la matrice I-A'!AS$11:AS$47)</f>
        <v>6.123826260310145E-6</v>
      </c>
      <c r="C87" s="111" cm="1">
        <f t="array" ref="C87">MMULT($B11:$AL11,'Invesers de la matrice I-A'!AT$11:AT$47)</f>
        <v>1.5165942464180157E-7</v>
      </c>
      <c r="D87" s="111" cm="1">
        <f t="array" ref="D87">MMULT($B11:$AL11,'Invesers de la matrice I-A'!AU$11:AU$47)</f>
        <v>2.2847687564074486E-6</v>
      </c>
      <c r="E87" s="111" cm="1">
        <f t="array" ref="E87">MMULT($B11:$AL11,'Invesers de la matrice I-A'!AV$11:AV$47)</f>
        <v>3.7295274732503325E-7</v>
      </c>
      <c r="F87" s="111" cm="1">
        <f t="array" ref="F87">MMULT($B11:$AL11,'Invesers de la matrice I-A'!AW$11:AW$47)</f>
        <v>4.5456258789570238E-7</v>
      </c>
      <c r="G87" s="111" cm="1">
        <f t="array" ref="G87">MMULT($B11:$AL11,'Invesers de la matrice I-A'!AX$11:AX$47)</f>
        <v>1.4553641474261026E-7</v>
      </c>
      <c r="H87" s="111" cm="1">
        <f t="array" ref="H87">MMULT($B11:$AL11,'Invesers de la matrice I-A'!AY$11:AY$47)</f>
        <v>2.5371617096594528E-6</v>
      </c>
      <c r="I87" s="111" cm="1">
        <f t="array" ref="I87">MMULT($B11:$AL11,'Invesers de la matrice I-A'!AZ$11:AZ$47)</f>
        <v>6.7432504803858579E-3</v>
      </c>
      <c r="J87" s="111" cm="1">
        <f t="array" ref="J87">MMULT($B11:$AL11,'Invesers de la matrice I-A'!BA$11:BA$47)</f>
        <v>3.2729796877206874E-7</v>
      </c>
      <c r="K87" s="111" cm="1">
        <f t="array" ref="K87">MMULT($B11:$AL11,'Invesers de la matrice I-A'!BB$11:BB$47)</f>
        <v>1.4100141632479214E-7</v>
      </c>
      <c r="L87" s="111" cm="1">
        <f t="array" ref="L87">MMULT($B11:$AL11,'Invesers de la matrice I-A'!BC$11:BC$47)</f>
        <v>1.0463918634690601E-7</v>
      </c>
      <c r="M87" s="111" cm="1">
        <f t="array" ref="M87">MMULT($B11:$AL11,'Invesers de la matrice I-A'!BD$11:BD$47)</f>
        <v>1.4679859950083406E-7</v>
      </c>
      <c r="N87" s="111" cm="1">
        <f t="array" ref="N87">MMULT($B11:$AL11,'Invesers de la matrice I-A'!BE$11:BE$47)</f>
        <v>1.3387717318990062E-7</v>
      </c>
      <c r="O87" s="111" cm="1">
        <f t="array" ref="O87">MMULT($B11:$AL11,'Invesers de la matrice I-A'!BF$11:BF$47)</f>
        <v>1.4092664401963582E-7</v>
      </c>
      <c r="P87" s="111" cm="1">
        <f t="array" ref="P87">MMULT($B11:$AL11,'Invesers de la matrice I-A'!BG$11:BG$47)</f>
        <v>3.6144568992011948E-7</v>
      </c>
      <c r="Q87" s="111" cm="1">
        <f t="array" ref="Q87">MMULT($B11:$AL11,'Invesers de la matrice I-A'!BH$11:BH$47)</f>
        <v>1.3319920996543824E-7</v>
      </c>
      <c r="R87" s="111" cm="1">
        <f t="array" ref="R87">MMULT($B11:$AL11,'Invesers de la matrice I-A'!BI$11:BI$47)</f>
        <v>2.666001474079898E-7</v>
      </c>
      <c r="S87" s="115" cm="1">
        <f t="array" ref="S87">MMULT($B11:$AL11,'Invesers de la matrice I-A'!BJ$11:BJ$47)</f>
        <v>1.4521950418664082E-7</v>
      </c>
      <c r="T87" cm="1">
        <f t="array" ref="T87">MMULT($B11:$AL11,'Invesers de la matrice I-A'!BK$11:BK$47)</f>
        <v>1.9563574413835737E-7</v>
      </c>
      <c r="U87" cm="1">
        <f t="array" ref="U87">MMULT($B11:$AL11,'Invesers de la matrice I-A'!BL$11:BL$47)</f>
        <v>1.62778670735385E-7</v>
      </c>
      <c r="V87" cm="1">
        <f t="array" ref="V87">MMULT($B11:$AL11,'Invesers de la matrice I-A'!BM$11:BM$47)</f>
        <v>5.5145428818607325E-7</v>
      </c>
      <c r="W87" cm="1">
        <f t="array" ref="W87">MMULT($B11:$AL11,'Invesers de la matrice I-A'!BN$11:BN$47)</f>
        <v>1.8903621151985548E-7</v>
      </c>
      <c r="X87" cm="1">
        <f t="array" ref="X87">MMULT($B11:$AL11,'Invesers de la matrice I-A'!BO$11:BO$47)</f>
        <v>1.9037534688616753E-7</v>
      </c>
      <c r="Y87" cm="1">
        <f t="array" ref="Y87">MMULT($B11:$AL11,'Invesers de la matrice I-A'!BP$11:BP$47)</f>
        <v>1.7279067075199098E-7</v>
      </c>
      <c r="Z87" cm="1">
        <f t="array" ref="Z87">MMULT($B11:$AL11,'Invesers de la matrice I-A'!BQ$11:BQ$47)</f>
        <v>2.4611952158714698E-7</v>
      </c>
      <c r="AA87" cm="1">
        <f t="array" ref="AA87">MMULT($B11:$AL11,'Invesers de la matrice I-A'!BR$11:BR$47)</f>
        <v>5.4176143531073363E-8</v>
      </c>
      <c r="AB87" s="77" cm="1">
        <f t="array" ref="AB87">MMULT($B11:$AL11,'Invesers de la matrice I-A'!BS$11:BS$47)</f>
        <v>2.3465219116955374E-7</v>
      </c>
      <c r="AC87" cm="1">
        <f t="array" ref="AC87">MMULT($B11:$AL11,'Invesers de la matrice I-A'!BT$11:BT$47)</f>
        <v>5.2260559043352272E-7</v>
      </c>
      <c r="AD87" cm="1">
        <f t="array" ref="AD87">MMULT($B11:$AL11,'Invesers de la matrice I-A'!BU$11:BU$47)</f>
        <v>5.1489345934543506E-6</v>
      </c>
      <c r="AE87" cm="1">
        <f t="array" ref="AE87">MMULT($B11:$AL11,'Invesers de la matrice I-A'!BV$11:BV$47)</f>
        <v>4.1748380413490978E-7</v>
      </c>
      <c r="AF87" cm="1">
        <f t="array" ref="AF87">MMULT($B11:$AL11,'Invesers de la matrice I-A'!BW$11:BW$47)</f>
        <v>4.3677879260363987E-7</v>
      </c>
      <c r="AG87" cm="1">
        <f t="array" ref="AG87">MMULT($B11:$AL11,'Invesers de la matrice I-A'!BX$11:BX$47)</f>
        <v>3.2418224387594935E-7</v>
      </c>
      <c r="AH87" cm="1">
        <f t="array" ref="AH87">MMULT($B11:$AL11,'Invesers de la matrice I-A'!BY$11:BY$47)</f>
        <v>1.5100221835692046E-5</v>
      </c>
      <c r="AI87" cm="1">
        <f t="array" ref="AI87">MMULT($B11:$AL11,'Invesers de la matrice I-A'!BZ$11:BZ$47)</f>
        <v>1.3381841077221509E-6</v>
      </c>
      <c r="AJ87" cm="1">
        <f t="array" ref="AJ87">MMULT($B11:$AL11,'Invesers de la matrice I-A'!CA$11:CA$47)</f>
        <v>2.438875854375134E-7</v>
      </c>
      <c r="AK87" cm="1">
        <f t="array" ref="AK87">MMULT($B11:$AL11,'Invesers de la matrice I-A'!CB$11:CB$47)</f>
        <v>2.2952239868364879E-7</v>
      </c>
      <c r="AL87" cm="1">
        <f t="array" ref="AL87">MMULT($B11:$AL11,'Invesers de la matrice I-A'!CC$11:CC$47)</f>
        <v>0</v>
      </c>
      <c r="AM87" s="29"/>
    </row>
    <row r="88" spans="1:39">
      <c r="A88" s="13" t="s">
        <v>16</v>
      </c>
      <c r="B88" cm="1">
        <f t="array" ref="B88">MMULT($B12:$AL12,'Invesers de la matrice I-A'!AS$11:AS$47)</f>
        <v>1.976988857154329E-5</v>
      </c>
      <c r="C88" s="111" cm="1">
        <f t="array" ref="C88">MMULT($B12:$AL12,'Invesers de la matrice I-A'!AT$11:AT$47)</f>
        <v>9.9705531699994886E-5</v>
      </c>
      <c r="D88" s="111" cm="1">
        <f t="array" ref="D88">MMULT($B12:$AL12,'Invesers de la matrice I-A'!AU$11:AU$47)</f>
        <v>3.3701370539278651E-5</v>
      </c>
      <c r="E88" s="111" cm="1">
        <f t="array" ref="E88">MMULT($B12:$AL12,'Invesers de la matrice I-A'!AV$11:AV$47)</f>
        <v>2.87658922258227E-5</v>
      </c>
      <c r="F88" s="111" cm="1">
        <f t="array" ref="F88">MMULT($B12:$AL12,'Invesers de la matrice I-A'!AW$11:AW$47)</f>
        <v>2.7685683530654075E-5</v>
      </c>
      <c r="G88" s="111" cm="1">
        <f t="array" ref="G88">MMULT($B12:$AL12,'Invesers de la matrice I-A'!AX$11:AX$47)</f>
        <v>2.9680816004732196E-5</v>
      </c>
      <c r="H88" s="111" cm="1">
        <f t="array" ref="H88">MMULT($B12:$AL12,'Invesers de la matrice I-A'!AY$11:AY$47)</f>
        <v>3.8458266115070122E-5</v>
      </c>
      <c r="I88" s="111" cm="1">
        <f t="array" ref="I88">MMULT($B12:$AL12,'Invesers de la matrice I-A'!AZ$11:AZ$47)</f>
        <v>2.3772744778118449E-5</v>
      </c>
      <c r="J88" s="111" cm="1">
        <f t="array" ref="J88">MMULT($B12:$AL12,'Invesers de la matrice I-A'!BA$11:BA$47)</f>
        <v>1.9817560225571418E-3</v>
      </c>
      <c r="K88" s="111" cm="1">
        <f t="array" ref="K88">MMULT($B12:$AL12,'Invesers de la matrice I-A'!BB$11:BB$47)</f>
        <v>2.9362051531582693E-5</v>
      </c>
      <c r="L88" s="111" cm="1">
        <f t="array" ref="L88">MMULT($B12:$AL12,'Invesers de la matrice I-A'!BC$11:BC$47)</f>
        <v>4.9309861042274249E-5</v>
      </c>
      <c r="M88" s="111" cm="1">
        <f t="array" ref="M88">MMULT($B12:$AL12,'Invesers de la matrice I-A'!BD$11:BD$47)</f>
        <v>6.4917636903286596E-5</v>
      </c>
      <c r="N88" s="111" cm="1">
        <f t="array" ref="N88">MMULT($B12:$AL12,'Invesers de la matrice I-A'!BE$11:BE$47)</f>
        <v>4.4707726418147901E-5</v>
      </c>
      <c r="O88" s="111" cm="1">
        <f t="array" ref="O88">MMULT($B12:$AL12,'Invesers de la matrice I-A'!BF$11:BF$47)</f>
        <v>4.45220492527012E-5</v>
      </c>
      <c r="P88" s="111" cm="1">
        <f t="array" ref="P88">MMULT($B12:$AL12,'Invesers de la matrice I-A'!BG$11:BG$47)</f>
        <v>4.3221951043770624E-5</v>
      </c>
      <c r="Q88" s="111" cm="1">
        <f t="array" ref="Q88">MMULT($B12:$AL12,'Invesers de la matrice I-A'!BH$11:BH$47)</f>
        <v>1.7134066161953295E-5</v>
      </c>
      <c r="R88" s="111" cm="1">
        <f t="array" ref="R88">MMULT($B12:$AL12,'Invesers de la matrice I-A'!BI$11:BI$47)</f>
        <v>2.1404099171807973E-5</v>
      </c>
      <c r="S88" s="115" cm="1">
        <f t="array" ref="S88">MMULT($B12:$AL12,'Invesers de la matrice I-A'!BJ$11:BJ$47)</f>
        <v>1.1638930403372165E-4</v>
      </c>
      <c r="T88" cm="1">
        <f t="array" ref="T88">MMULT($B12:$AL12,'Invesers de la matrice I-A'!BK$11:BK$47)</f>
        <v>1.7535719850402269E-5</v>
      </c>
      <c r="U88" cm="1">
        <f t="array" ref="U88">MMULT($B12:$AL12,'Invesers de la matrice I-A'!BL$11:BL$47)</f>
        <v>8.2431474971202123E-6</v>
      </c>
      <c r="V88" cm="1">
        <f t="array" ref="V88">MMULT($B12:$AL12,'Invesers de la matrice I-A'!BM$11:BM$47)</f>
        <v>1.0569017534012369E-5</v>
      </c>
      <c r="W88" cm="1">
        <f t="array" ref="W88">MMULT($B12:$AL12,'Invesers de la matrice I-A'!BN$11:BN$47)</f>
        <v>1.5602411199305692E-5</v>
      </c>
      <c r="X88" cm="1">
        <f t="array" ref="X88">MMULT($B12:$AL12,'Invesers de la matrice I-A'!BO$11:BO$47)</f>
        <v>1.5476330005565096E-5</v>
      </c>
      <c r="Y88" cm="1">
        <f t="array" ref="Y88">MMULT($B12:$AL12,'Invesers de la matrice I-A'!BP$11:BP$47)</f>
        <v>4.8765889302883956E-6</v>
      </c>
      <c r="Z88" cm="1">
        <f t="array" ref="Z88">MMULT($B12:$AL12,'Invesers de la matrice I-A'!BQ$11:BQ$47)</f>
        <v>5.2182558463492704E-6</v>
      </c>
      <c r="AA88" cm="1">
        <f t="array" ref="AA88">MMULT($B12:$AL12,'Invesers de la matrice I-A'!BR$11:BR$47)</f>
        <v>3.6712772095259275E-6</v>
      </c>
      <c r="AB88" s="77" cm="1">
        <f t="array" ref="AB88">MMULT($B12:$AL12,'Invesers de la matrice I-A'!BS$11:BS$47)</f>
        <v>7.3745887598517146E-6</v>
      </c>
      <c r="AC88" cm="1">
        <f t="array" ref="AC88">MMULT($B12:$AL12,'Invesers de la matrice I-A'!BT$11:BT$47)</f>
        <v>1.2254437685087844E-5</v>
      </c>
      <c r="AD88" cm="1">
        <f t="array" ref="AD88">MMULT($B12:$AL12,'Invesers de la matrice I-A'!BU$11:BU$47)</f>
        <v>1.3245232684148951E-5</v>
      </c>
      <c r="AE88" cm="1">
        <f t="array" ref="AE88">MMULT($B12:$AL12,'Invesers de la matrice I-A'!BV$11:BV$47)</f>
        <v>1.0110230691520386E-5</v>
      </c>
      <c r="AF88" cm="1">
        <f t="array" ref="AF88">MMULT($B12:$AL12,'Invesers de la matrice I-A'!BW$11:BW$47)</f>
        <v>4.9536634201256975E-6</v>
      </c>
      <c r="AG88" cm="1">
        <f t="array" ref="AG88">MMULT($B12:$AL12,'Invesers de la matrice I-A'!BX$11:BX$47)</f>
        <v>4.8745655105176705E-6</v>
      </c>
      <c r="AH88" cm="1">
        <f t="array" ref="AH88">MMULT($B12:$AL12,'Invesers de la matrice I-A'!BY$11:BY$47)</f>
        <v>7.9874716674393382E-6</v>
      </c>
      <c r="AI88" cm="1">
        <f t="array" ref="AI88">MMULT($B12:$AL12,'Invesers de la matrice I-A'!BZ$11:BZ$47)</f>
        <v>3.9287584921510846E-6</v>
      </c>
      <c r="AJ88" cm="1">
        <f t="array" ref="AJ88">MMULT($B12:$AL12,'Invesers de la matrice I-A'!CA$11:CA$47)</f>
        <v>9.613072449270183E-6</v>
      </c>
      <c r="AK88" cm="1">
        <f t="array" ref="AK88">MMULT($B12:$AL12,'Invesers de la matrice I-A'!CB$11:CB$47)</f>
        <v>1.0081739178367704E-5</v>
      </c>
      <c r="AL88" cm="1">
        <f t="array" ref="AL88">MMULT($B12:$AL12,'Invesers de la matrice I-A'!CC$11:CC$47)</f>
        <v>0</v>
      </c>
      <c r="AM88" s="29"/>
    </row>
    <row r="89" spans="1:39">
      <c r="A89" s="13" t="s">
        <v>17</v>
      </c>
      <c r="B89" cm="1">
        <f t="array" ref="B89">MMULT($B13:$AL13,'Invesers de la matrice I-A'!AS$11:AS$47)</f>
        <v>1.8707442117425968E-5</v>
      </c>
      <c r="C89" s="111" cm="1">
        <f t="array" ref="C89">MMULT($B13:$AL13,'Invesers de la matrice I-A'!AT$11:AT$47)</f>
        <v>5.9453882672992973E-5</v>
      </c>
      <c r="D89" s="111" cm="1">
        <f t="array" ref="D89">MMULT($B13:$AL13,'Invesers de la matrice I-A'!AU$11:AU$47)</f>
        <v>2.9785622892430513E-5</v>
      </c>
      <c r="E89" s="111" cm="1">
        <f t="array" ref="E89">MMULT($B13:$AL13,'Invesers de la matrice I-A'!AV$11:AV$47)</f>
        <v>2.3190934101740385E-5</v>
      </c>
      <c r="F89" s="111" cm="1">
        <f t="array" ref="F89">MMULT($B13:$AL13,'Invesers de la matrice I-A'!AW$11:AW$47)</f>
        <v>3.8292869233352219E-5</v>
      </c>
      <c r="G89" s="111" cm="1">
        <f t="array" ref="G89">MMULT($B13:$AL13,'Invesers de la matrice I-A'!AX$11:AX$47)</f>
        <v>3.6965017309325247E-5</v>
      </c>
      <c r="H89" s="111" cm="1">
        <f t="array" ref="H89">MMULT($B13:$AL13,'Invesers de la matrice I-A'!AY$11:AY$47)</f>
        <v>3.6682352547063325E-5</v>
      </c>
      <c r="I89" s="111" cm="1">
        <f t="array" ref="I89">MMULT($B13:$AL13,'Invesers de la matrice I-A'!AZ$11:AZ$47)</f>
        <v>1.5599113586376525E-5</v>
      </c>
      <c r="J89" s="111" cm="1">
        <f t="array" ref="J89">MMULT($B13:$AL13,'Invesers de la matrice I-A'!BA$11:BA$47)</f>
        <v>3.8017424975827063E-5</v>
      </c>
      <c r="K89" s="111" cm="1">
        <f t="array" ref="K89">MMULT($B13:$AL13,'Invesers de la matrice I-A'!BB$11:BB$47)</f>
        <v>2.4548953674469799E-3</v>
      </c>
      <c r="L89" s="111" cm="1">
        <f t="array" ref="L89">MMULT($B13:$AL13,'Invesers de la matrice I-A'!BC$11:BC$47)</f>
        <v>9.3440214740394696E-5</v>
      </c>
      <c r="M89" s="111" cm="1">
        <f t="array" ref="M89">MMULT($B13:$AL13,'Invesers de la matrice I-A'!BD$11:BD$47)</f>
        <v>1.9631025724956033E-4</v>
      </c>
      <c r="N89" s="111" cm="1">
        <f t="array" ref="N89">MMULT($B13:$AL13,'Invesers de la matrice I-A'!BE$11:BE$47)</f>
        <v>2.4510212809987069E-4</v>
      </c>
      <c r="O89" s="111" cm="1">
        <f t="array" ref="O89">MMULT($B13:$AL13,'Invesers de la matrice I-A'!BF$11:BF$47)</f>
        <v>1.3484130360847521E-4</v>
      </c>
      <c r="P89" s="111" cm="1">
        <f t="array" ref="P89">MMULT($B13:$AL13,'Invesers de la matrice I-A'!BG$11:BG$47)</f>
        <v>1.5727644988902922E-4</v>
      </c>
      <c r="Q89" s="111" cm="1">
        <f t="array" ref="Q89">MMULT($B13:$AL13,'Invesers de la matrice I-A'!BH$11:BH$47)</f>
        <v>1.941300846443749E-5</v>
      </c>
      <c r="R89" s="111" cm="1">
        <f t="array" ref="R89">MMULT($B13:$AL13,'Invesers de la matrice I-A'!BI$11:BI$47)</f>
        <v>5.7546756988786475E-5</v>
      </c>
      <c r="S89" s="115" cm="1">
        <f t="array" ref="S89">MMULT($B13:$AL13,'Invesers de la matrice I-A'!BJ$11:BJ$47)</f>
        <v>1.3071847636929884E-4</v>
      </c>
      <c r="T89" cm="1">
        <f t="array" ref="T89">MMULT($B13:$AL13,'Invesers de la matrice I-A'!BK$11:BK$47)</f>
        <v>9.7440646945616197E-6</v>
      </c>
      <c r="U89" cm="1">
        <f t="array" ref="U89">MMULT($B13:$AL13,'Invesers de la matrice I-A'!BL$11:BL$47)</f>
        <v>1.1761682968925241E-5</v>
      </c>
      <c r="V89" cm="1">
        <f t="array" ref="V89">MMULT($B13:$AL13,'Invesers de la matrice I-A'!BM$11:BM$47)</f>
        <v>8.7898601462630261E-6</v>
      </c>
      <c r="W89" cm="1">
        <f t="array" ref="W89">MMULT($B13:$AL13,'Invesers de la matrice I-A'!BN$11:BN$47)</f>
        <v>1.1761778519821532E-5</v>
      </c>
      <c r="X89" cm="1">
        <f t="array" ref="X89">MMULT($B13:$AL13,'Invesers de la matrice I-A'!BO$11:BO$47)</f>
        <v>1.7615946774717195E-5</v>
      </c>
      <c r="Y89" cm="1">
        <f t="array" ref="Y89">MMULT($B13:$AL13,'Invesers de la matrice I-A'!BP$11:BP$47)</f>
        <v>6.839742416916402E-6</v>
      </c>
      <c r="Z89" cm="1">
        <f t="array" ref="Z89">MMULT($B13:$AL13,'Invesers de la matrice I-A'!BQ$11:BQ$47)</f>
        <v>5.3146650473811945E-6</v>
      </c>
      <c r="AA89" cm="1">
        <f t="array" ref="AA89">MMULT($B13:$AL13,'Invesers de la matrice I-A'!BR$11:BR$47)</f>
        <v>4.0872320783594369E-6</v>
      </c>
      <c r="AB89" s="77" cm="1">
        <f t="array" ref="AB89">MMULT($B13:$AL13,'Invesers de la matrice I-A'!BS$11:BS$47)</f>
        <v>6.3467703177172469E-6</v>
      </c>
      <c r="AC89" cm="1">
        <f t="array" ref="AC89">MMULT($B13:$AL13,'Invesers de la matrice I-A'!BT$11:BT$47)</f>
        <v>1.0339533697461039E-5</v>
      </c>
      <c r="AD89" cm="1">
        <f t="array" ref="AD89">MMULT($B13:$AL13,'Invesers de la matrice I-A'!BU$11:BU$47)</f>
        <v>1.0949828768668083E-5</v>
      </c>
      <c r="AE89" cm="1">
        <f t="array" ref="AE89">MMULT($B13:$AL13,'Invesers de la matrice I-A'!BV$11:BV$47)</f>
        <v>1.5111619763018009E-5</v>
      </c>
      <c r="AF89" cm="1">
        <f t="array" ref="AF89">MMULT($B13:$AL13,'Invesers de la matrice I-A'!BW$11:BW$47)</f>
        <v>1.2029587779730218E-5</v>
      </c>
      <c r="AG89" cm="1">
        <f t="array" ref="AG89">MMULT($B13:$AL13,'Invesers de la matrice I-A'!BX$11:BX$47)</f>
        <v>3.8556788392825823E-6</v>
      </c>
      <c r="AH89" cm="1">
        <f t="array" ref="AH89">MMULT($B13:$AL13,'Invesers de la matrice I-A'!BY$11:BY$47)</f>
        <v>5.6892494969582124E-6</v>
      </c>
      <c r="AI89" cm="1">
        <f t="array" ref="AI89">MMULT($B13:$AL13,'Invesers de la matrice I-A'!BZ$11:BZ$47)</f>
        <v>4.4225338617610425E-6</v>
      </c>
      <c r="AJ89" cm="1">
        <f t="array" ref="AJ89">MMULT($B13:$AL13,'Invesers de la matrice I-A'!CA$11:CA$47)</f>
        <v>9.9598478460561549E-6</v>
      </c>
      <c r="AK89" cm="1">
        <f t="array" ref="AK89">MMULT($B13:$AL13,'Invesers de la matrice I-A'!CB$11:CB$47)</f>
        <v>1.6009386574837505E-5</v>
      </c>
      <c r="AL89" cm="1">
        <f t="array" ref="AL89">MMULT($B13:$AL13,'Invesers de la matrice I-A'!CC$11:CC$47)</f>
        <v>0</v>
      </c>
      <c r="AM89" s="29"/>
    </row>
    <row r="90" spans="1:39">
      <c r="A90" s="13" t="s">
        <v>18</v>
      </c>
      <c r="B90" cm="1">
        <f t="array" ref="B90">MMULT($B14:$AL14,'Invesers de la matrice I-A'!AS$11:AS$47)</f>
        <v>1.2106616224302595E-6</v>
      </c>
      <c r="C90" s="111" cm="1">
        <f t="array" ref="C90">MMULT($B14:$AL14,'Invesers de la matrice I-A'!AT$11:AT$47)</f>
        <v>3.3546924040483307E-6</v>
      </c>
      <c r="D90" s="111" cm="1">
        <f t="array" ref="D90">MMULT($B14:$AL14,'Invesers de la matrice I-A'!AU$11:AU$47)</f>
        <v>1.495339313875862E-6</v>
      </c>
      <c r="E90" s="111" cm="1">
        <f t="array" ref="E90">MMULT($B14:$AL14,'Invesers de la matrice I-A'!AV$11:AV$47)</f>
        <v>1.3719232727227733E-6</v>
      </c>
      <c r="F90" s="111" cm="1">
        <f t="array" ref="F90">MMULT($B14:$AL14,'Invesers de la matrice I-A'!AW$11:AW$47)</f>
        <v>3.0203136418104703E-6</v>
      </c>
      <c r="G90" s="111" cm="1">
        <f t="array" ref="G90">MMULT($B14:$AL14,'Invesers de la matrice I-A'!AX$11:AX$47)</f>
        <v>2.5292916838196806E-6</v>
      </c>
      <c r="H90" s="111" cm="1">
        <f t="array" ref="H90">MMULT($B14:$AL14,'Invesers de la matrice I-A'!AY$11:AY$47)</f>
        <v>1.9135861231332361E-6</v>
      </c>
      <c r="I90" s="111" cm="1">
        <f t="array" ref="I90">MMULT($B14:$AL14,'Invesers de la matrice I-A'!AZ$11:AZ$47)</f>
        <v>9.1511519756549275E-7</v>
      </c>
      <c r="J90" s="111" cm="1">
        <f t="array" ref="J90">MMULT($B14:$AL14,'Invesers de la matrice I-A'!BA$11:BA$47)</f>
        <v>2.5921668180911899E-6</v>
      </c>
      <c r="K90" s="111" cm="1">
        <f t="array" ref="K90">MMULT($B14:$AL14,'Invesers de la matrice I-A'!BB$11:BB$47)</f>
        <v>4.3276345449568108E-6</v>
      </c>
      <c r="L90" s="111" cm="1">
        <f t="array" ref="L90">MMULT($B14:$AL14,'Invesers de la matrice I-A'!BC$11:BC$47)</f>
        <v>4.0617295737318702E-3</v>
      </c>
      <c r="M90" s="111" cm="1">
        <f t="array" ref="M90">MMULT($B14:$AL14,'Invesers de la matrice I-A'!BD$11:BD$47)</f>
        <v>3.6817316875406851E-5</v>
      </c>
      <c r="N90" s="111" cm="1">
        <f t="array" ref="N90">MMULT($B14:$AL14,'Invesers de la matrice I-A'!BE$11:BE$47)</f>
        <v>1.5554251867572108E-5</v>
      </c>
      <c r="O90" s="111" cm="1">
        <f t="array" ref="O90">MMULT($B14:$AL14,'Invesers de la matrice I-A'!BF$11:BF$47)</f>
        <v>1.4353367666058775E-5</v>
      </c>
      <c r="P90" s="111" cm="1">
        <f t="array" ref="P90">MMULT($B14:$AL14,'Invesers de la matrice I-A'!BG$11:BG$47)</f>
        <v>1.1634876258849883E-5</v>
      </c>
      <c r="Q90" s="111" cm="1">
        <f t="array" ref="Q90">MMULT($B14:$AL14,'Invesers de la matrice I-A'!BH$11:BH$47)</f>
        <v>2.8644157787456087E-6</v>
      </c>
      <c r="R90" s="111" cm="1">
        <f t="array" ref="R90">MMULT($B14:$AL14,'Invesers de la matrice I-A'!BI$11:BI$47)</f>
        <v>2.2902566477436173E-6</v>
      </c>
      <c r="S90" s="115" cm="1">
        <f t="array" ref="S90">MMULT($B14:$AL14,'Invesers de la matrice I-A'!BJ$11:BJ$47)</f>
        <v>4.8565594147261145E-6</v>
      </c>
      <c r="T90" cm="1">
        <f t="array" ref="T90">MMULT($B14:$AL14,'Invesers de la matrice I-A'!BK$11:BK$47)</f>
        <v>2.7855399871259501E-6</v>
      </c>
      <c r="U90" cm="1">
        <f t="array" ref="U90">MMULT($B14:$AL14,'Invesers de la matrice I-A'!BL$11:BL$47)</f>
        <v>2.3227906693748468E-6</v>
      </c>
      <c r="V90" cm="1">
        <f t="array" ref="V90">MMULT($B14:$AL14,'Invesers de la matrice I-A'!BM$11:BM$47)</f>
        <v>1.2408928848617866E-6</v>
      </c>
      <c r="W90" cm="1">
        <f t="array" ref="W90">MMULT($B14:$AL14,'Invesers de la matrice I-A'!BN$11:BN$47)</f>
        <v>2.9983602902334928E-6</v>
      </c>
      <c r="X90" cm="1">
        <f t="array" ref="X90">MMULT($B14:$AL14,'Invesers de la matrice I-A'!BO$11:BO$47)</f>
        <v>1.8142094905205019E-5</v>
      </c>
      <c r="Y90" cm="1">
        <f t="array" ref="Y90">MMULT($B14:$AL14,'Invesers de la matrice I-A'!BP$11:BP$47)</f>
        <v>9.0602859347609044E-6</v>
      </c>
      <c r="Z90" cm="1">
        <f t="array" ref="Z90">MMULT($B14:$AL14,'Invesers de la matrice I-A'!BQ$11:BQ$47)</f>
        <v>2.503883972183279E-6</v>
      </c>
      <c r="AA90" cm="1">
        <f t="array" ref="AA90">MMULT($B14:$AL14,'Invesers de la matrice I-A'!BR$11:BR$47)</f>
        <v>4.4693001014206942E-7</v>
      </c>
      <c r="AB90" s="77" cm="1">
        <f t="array" ref="AB90">MMULT($B14:$AL14,'Invesers de la matrice I-A'!BS$11:BS$47)</f>
        <v>2.650199333655518E-6</v>
      </c>
      <c r="AC90" cm="1">
        <f t="array" ref="AC90">MMULT($B14:$AL14,'Invesers de la matrice I-A'!BT$11:BT$47)</f>
        <v>7.0451828593775663E-6</v>
      </c>
      <c r="AD90" cm="1">
        <f t="array" ref="AD90">MMULT($B14:$AL14,'Invesers de la matrice I-A'!BU$11:BU$47)</f>
        <v>3.8482673195608847E-6</v>
      </c>
      <c r="AE90" cm="1">
        <f t="array" ref="AE90">MMULT($B14:$AL14,'Invesers de la matrice I-A'!BV$11:BV$47)</f>
        <v>3.0271220637937489E-6</v>
      </c>
      <c r="AF90" cm="1">
        <f t="array" ref="AF90">MMULT($B14:$AL14,'Invesers de la matrice I-A'!BW$11:BW$47)</f>
        <v>1.8114453061126361E-6</v>
      </c>
      <c r="AG90" cm="1">
        <f t="array" ref="AG90">MMULT($B14:$AL14,'Invesers de la matrice I-A'!BX$11:BX$47)</f>
        <v>9.8578020200187059E-7</v>
      </c>
      <c r="AH90" cm="1">
        <f t="array" ref="AH90">MMULT($B14:$AL14,'Invesers de la matrice I-A'!BY$11:BY$47)</f>
        <v>8.6708403159893555E-6</v>
      </c>
      <c r="AI90" cm="1">
        <f t="array" ref="AI90">MMULT($B14:$AL14,'Invesers de la matrice I-A'!BZ$11:BZ$47)</f>
        <v>1.6278791974576021E-6</v>
      </c>
      <c r="AJ90" cm="1">
        <f t="array" ref="AJ90">MMULT($B14:$AL14,'Invesers de la matrice I-A'!CA$11:CA$47)</f>
        <v>3.2639592955265409E-6</v>
      </c>
      <c r="AK90" cm="1">
        <f t="array" ref="AK90">MMULT($B14:$AL14,'Invesers de la matrice I-A'!CB$11:CB$47)</f>
        <v>1.0027921883866809E-5</v>
      </c>
      <c r="AL90" cm="1">
        <f t="array" ref="AL90">MMULT($B14:$AL14,'Invesers de la matrice I-A'!CC$11:CC$47)</f>
        <v>0</v>
      </c>
      <c r="AM90" s="29"/>
    </row>
    <row r="91" spans="1:39">
      <c r="A91" s="13" t="s">
        <v>19</v>
      </c>
      <c r="B91" cm="1">
        <f t="array" ref="B91">MMULT($B15:$AL15,'Invesers de la matrice I-A'!AS$11:AS$47)</f>
        <v>1.1435843675603266E-6</v>
      </c>
      <c r="C91" s="111" cm="1">
        <f t="array" ref="C91">MMULT($B15:$AL15,'Invesers de la matrice I-A'!AT$11:AT$47)</f>
        <v>2.9310470097519642E-6</v>
      </c>
      <c r="D91" s="111" cm="1">
        <f t="array" ref="D91">MMULT($B15:$AL15,'Invesers de la matrice I-A'!AU$11:AU$47)</f>
        <v>1.4695841273534404E-6</v>
      </c>
      <c r="E91" s="111" cm="1">
        <f t="array" ref="E91">MMULT($B15:$AL15,'Invesers de la matrice I-A'!AV$11:AV$47)</f>
        <v>1.2847167921256229E-6</v>
      </c>
      <c r="F91" s="111" cm="1">
        <f t="array" ref="F91">MMULT($B15:$AL15,'Invesers de la matrice I-A'!AW$11:AW$47)</f>
        <v>3.1570812849211942E-6</v>
      </c>
      <c r="G91" s="111" cm="1">
        <f t="array" ref="G91">MMULT($B15:$AL15,'Invesers de la matrice I-A'!AX$11:AX$47)</f>
        <v>2.6313240698291174E-6</v>
      </c>
      <c r="H91" s="111" cm="1">
        <f t="array" ref="H91">MMULT($B15:$AL15,'Invesers de la matrice I-A'!AY$11:AY$47)</f>
        <v>2.2998730392304416E-6</v>
      </c>
      <c r="I91" s="111" cm="1">
        <f t="array" ref="I91">MMULT($B15:$AL15,'Invesers de la matrice I-A'!AZ$11:AZ$47)</f>
        <v>9.580524673558697E-7</v>
      </c>
      <c r="J91" s="111" cm="1">
        <f t="array" ref="J91">MMULT($B15:$AL15,'Invesers de la matrice I-A'!BA$11:BA$47)</f>
        <v>2.2691340182049921E-6</v>
      </c>
      <c r="K91" s="111" cm="1">
        <f t="array" ref="K91">MMULT($B15:$AL15,'Invesers de la matrice I-A'!BB$11:BB$47)</f>
        <v>6.322999253310878E-6</v>
      </c>
      <c r="L91" s="111" cm="1">
        <f t="array" ref="L91">MMULT($B15:$AL15,'Invesers de la matrice I-A'!BC$11:BC$47)</f>
        <v>1.4680093780178672E-5</v>
      </c>
      <c r="M91" s="111" cm="1">
        <f t="array" ref="M91">MMULT($B15:$AL15,'Invesers de la matrice I-A'!BD$11:BD$47)</f>
        <v>2.366110764777025E-3</v>
      </c>
      <c r="N91" s="111" cm="1">
        <f t="array" ref="N91">MMULT($B15:$AL15,'Invesers de la matrice I-A'!BE$11:BE$47)</f>
        <v>1.3016617352303232E-5</v>
      </c>
      <c r="O91" s="111" cm="1">
        <f t="array" ref="O91">MMULT($B15:$AL15,'Invesers de la matrice I-A'!BF$11:BF$47)</f>
        <v>7.5279360744157252E-6</v>
      </c>
      <c r="P91" s="111" cm="1">
        <f t="array" ref="P91">MMULT($B15:$AL15,'Invesers de la matrice I-A'!BG$11:BG$47)</f>
        <v>6.1878439251317029E-6</v>
      </c>
      <c r="Q91" s="111" cm="1">
        <f t="array" ref="Q91">MMULT($B15:$AL15,'Invesers de la matrice I-A'!BH$11:BH$47)</f>
        <v>2.9474941543734406E-6</v>
      </c>
      <c r="R91" s="111" cm="1">
        <f t="array" ref="R91">MMULT($B15:$AL15,'Invesers de la matrice I-A'!BI$11:BI$47)</f>
        <v>2.0764538689712688E-6</v>
      </c>
      <c r="S91" s="115" cm="1">
        <f t="array" ref="S91">MMULT($B15:$AL15,'Invesers de la matrice I-A'!BJ$11:BJ$47)</f>
        <v>8.028604542791744E-6</v>
      </c>
      <c r="T91" cm="1">
        <f t="array" ref="T91">MMULT($B15:$AL15,'Invesers de la matrice I-A'!BK$11:BK$47)</f>
        <v>2.3446941705845158E-6</v>
      </c>
      <c r="U91" cm="1">
        <f t="array" ref="U91">MMULT($B15:$AL15,'Invesers de la matrice I-A'!BL$11:BL$47)</f>
        <v>1.9837080252589887E-6</v>
      </c>
      <c r="V91" cm="1">
        <f t="array" ref="V91">MMULT($B15:$AL15,'Invesers de la matrice I-A'!BM$11:BM$47)</f>
        <v>1.113289808243614E-6</v>
      </c>
      <c r="W91" cm="1">
        <f t="array" ref="W91">MMULT($B15:$AL15,'Invesers de la matrice I-A'!BN$11:BN$47)</f>
        <v>1.7052058940327865E-6</v>
      </c>
      <c r="X91" cm="1">
        <f t="array" ref="X91">MMULT($B15:$AL15,'Invesers de la matrice I-A'!BO$11:BO$47)</f>
        <v>8.8763294793327628E-6</v>
      </c>
      <c r="Y91" cm="1">
        <f t="array" ref="Y91">MMULT($B15:$AL15,'Invesers de la matrice I-A'!BP$11:BP$47)</f>
        <v>3.6506264140128602E-6</v>
      </c>
      <c r="Z91" cm="1">
        <f t="array" ref="Z91">MMULT($B15:$AL15,'Invesers de la matrice I-A'!BQ$11:BQ$47)</f>
        <v>1.1522349227622172E-6</v>
      </c>
      <c r="AA91" cm="1">
        <f t="array" ref="AA91">MMULT($B15:$AL15,'Invesers de la matrice I-A'!BR$11:BR$47)</f>
        <v>8.5770446347236841E-7</v>
      </c>
      <c r="AB91" s="77" cm="1">
        <f t="array" ref="AB91">MMULT($B15:$AL15,'Invesers de la matrice I-A'!BS$11:BS$47)</f>
        <v>2.4930593352127398E-6</v>
      </c>
      <c r="AC91" cm="1">
        <f t="array" ref="AC91">MMULT($B15:$AL15,'Invesers de la matrice I-A'!BT$11:BT$47)</f>
        <v>3.0120702616710698E-6</v>
      </c>
      <c r="AD91" cm="1">
        <f t="array" ref="AD91">MMULT($B15:$AL15,'Invesers de la matrice I-A'!BU$11:BU$47)</f>
        <v>1.7124936574547678E-6</v>
      </c>
      <c r="AE91" cm="1">
        <f t="array" ref="AE91">MMULT($B15:$AL15,'Invesers de la matrice I-A'!BV$11:BV$47)</f>
        <v>1.7790851026565238E-6</v>
      </c>
      <c r="AF91" cm="1">
        <f t="array" ref="AF91">MMULT($B15:$AL15,'Invesers de la matrice I-A'!BW$11:BW$47)</f>
        <v>7.130527309465779E-7</v>
      </c>
      <c r="AG91" cm="1">
        <f t="array" ref="AG91">MMULT($B15:$AL15,'Invesers de la matrice I-A'!BX$11:BX$47)</f>
        <v>4.0248573210778677E-7</v>
      </c>
      <c r="AH91" cm="1">
        <f t="array" ref="AH91">MMULT($B15:$AL15,'Invesers de la matrice I-A'!BY$11:BY$47)</f>
        <v>4.7797522342180963E-7</v>
      </c>
      <c r="AI91" cm="1">
        <f t="array" ref="AI91">MMULT($B15:$AL15,'Invesers de la matrice I-A'!BZ$11:BZ$47)</f>
        <v>3.5619697161556902E-7</v>
      </c>
      <c r="AJ91" cm="1">
        <f t="array" ref="AJ91">MMULT($B15:$AL15,'Invesers de la matrice I-A'!CA$11:CA$47)</f>
        <v>1.3879876155276155E-6</v>
      </c>
      <c r="AK91" cm="1">
        <f t="array" ref="AK91">MMULT($B15:$AL15,'Invesers de la matrice I-A'!CB$11:CB$47)</f>
        <v>2.9193243973519312E-6</v>
      </c>
      <c r="AL91" cm="1">
        <f t="array" ref="AL91">MMULT($B15:$AL15,'Invesers de la matrice I-A'!CC$11:CC$47)</f>
        <v>0</v>
      </c>
      <c r="AM91" s="29"/>
    </row>
    <row r="92" spans="1:39">
      <c r="A92" s="13" t="s">
        <v>20</v>
      </c>
      <c r="B92" cm="1">
        <f t="array" ref="B92">MMULT($B16:$AL16,'Invesers de la matrice I-A'!AS$11:AS$47)</f>
        <v>1.4329864917541972E-5</v>
      </c>
      <c r="C92" s="111" cm="1">
        <f t="array" ref="C92">MMULT($B16:$AL16,'Invesers de la matrice I-A'!AT$11:AT$47)</f>
        <v>9.7198457606371578E-5</v>
      </c>
      <c r="D92" s="111" cm="1">
        <f t="array" ref="D92">MMULT($B16:$AL16,'Invesers de la matrice I-A'!AU$11:AU$47)</f>
        <v>1.5211102707481357E-5</v>
      </c>
      <c r="E92" s="111" cm="1">
        <f t="array" ref="E92">MMULT($B16:$AL16,'Invesers de la matrice I-A'!AV$11:AV$47)</f>
        <v>1.6641488046846452E-5</v>
      </c>
      <c r="F92" s="111" cm="1">
        <f t="array" ref="F92">MMULT($B16:$AL16,'Invesers de la matrice I-A'!AW$11:AW$47)</f>
        <v>1.8895008967220722E-5</v>
      </c>
      <c r="G92" s="111" cm="1">
        <f t="array" ref="G92">MMULT($B16:$AL16,'Invesers de la matrice I-A'!AX$11:AX$47)</f>
        <v>1.3532031129537602E-5</v>
      </c>
      <c r="H92" s="111" cm="1">
        <f t="array" ref="H92">MMULT($B16:$AL16,'Invesers de la matrice I-A'!AY$11:AY$47)</f>
        <v>1.3753095521523312E-5</v>
      </c>
      <c r="I92" s="111" cm="1">
        <f t="array" ref="I92">MMULT($B16:$AL16,'Invesers de la matrice I-A'!AZ$11:AZ$47)</f>
        <v>5.7362186261579986E-6</v>
      </c>
      <c r="J92" s="111" cm="1">
        <f t="array" ref="J92">MMULT($B16:$AL16,'Invesers de la matrice I-A'!BA$11:BA$47)</f>
        <v>2.2549632949945349E-5</v>
      </c>
      <c r="K92" s="111" cm="1">
        <f t="array" ref="K92">MMULT($B16:$AL16,'Invesers de la matrice I-A'!BB$11:BB$47)</f>
        <v>3.2079171900720975E-5</v>
      </c>
      <c r="L92" s="111" cm="1">
        <f t="array" ref="L92">MMULT($B16:$AL16,'Invesers de la matrice I-A'!BC$11:BC$47)</f>
        <v>3.1792068614698338E-5</v>
      </c>
      <c r="M92" s="111" cm="1">
        <f t="array" ref="M92">MMULT($B16:$AL16,'Invesers de la matrice I-A'!BD$11:BD$47)</f>
        <v>3.1748014053135549E-5</v>
      </c>
      <c r="N92" s="111" cm="1">
        <f t="array" ref="N92">MMULT($B16:$AL16,'Invesers de la matrice I-A'!BE$11:BE$47)</f>
        <v>6.4896169183691439E-3</v>
      </c>
      <c r="O92" s="111" cm="1">
        <f t="array" ref="O92">MMULT($B16:$AL16,'Invesers de la matrice I-A'!BF$11:BF$47)</f>
        <v>6.9785459657641794E-5</v>
      </c>
      <c r="P92" s="111" cm="1">
        <f t="array" ref="P92">MMULT($B16:$AL16,'Invesers de la matrice I-A'!BG$11:BG$47)</f>
        <v>9.1178762304603434E-5</v>
      </c>
      <c r="Q92" s="111" cm="1">
        <f t="array" ref="Q92">MMULT($B16:$AL16,'Invesers de la matrice I-A'!BH$11:BH$47)</f>
        <v>1.6896559556665297E-5</v>
      </c>
      <c r="R92" s="111" cm="1">
        <f t="array" ref="R92">MMULT($B16:$AL16,'Invesers de la matrice I-A'!BI$11:BI$47)</f>
        <v>2.3515916753220183E-5</v>
      </c>
      <c r="S92" s="115" cm="1">
        <f t="array" ref="S92">MMULT($B16:$AL16,'Invesers de la matrice I-A'!BJ$11:BJ$47)</f>
        <v>3.5624092494843134E-5</v>
      </c>
      <c r="T92" cm="1">
        <f t="array" ref="T92">MMULT($B16:$AL16,'Invesers de la matrice I-A'!BK$11:BK$47)</f>
        <v>9.7263798546222233E-6</v>
      </c>
      <c r="U92" cm="1">
        <f t="array" ref="U92">MMULT($B16:$AL16,'Invesers de la matrice I-A'!BL$11:BL$47)</f>
        <v>9.213500977244206E-6</v>
      </c>
      <c r="V92" cm="1">
        <f t="array" ref="V92">MMULT($B16:$AL16,'Invesers de la matrice I-A'!BM$11:BM$47)</f>
        <v>6.2819623470887005E-6</v>
      </c>
      <c r="W92" cm="1">
        <f t="array" ref="W92">MMULT($B16:$AL16,'Invesers de la matrice I-A'!BN$11:BN$47)</f>
        <v>1.025456874111355E-5</v>
      </c>
      <c r="X92" cm="1">
        <f t="array" ref="X92">MMULT($B16:$AL16,'Invesers de la matrice I-A'!BO$11:BO$47)</f>
        <v>9.6219972675991995E-6</v>
      </c>
      <c r="Y92" cm="1">
        <f t="array" ref="Y92">MMULT($B16:$AL16,'Invesers de la matrice I-A'!BP$11:BP$47)</f>
        <v>3.8410899963508742E-6</v>
      </c>
      <c r="Z92" cm="1">
        <f t="array" ref="Z92">MMULT($B16:$AL16,'Invesers de la matrice I-A'!BQ$11:BQ$47)</f>
        <v>3.0270414309956285E-6</v>
      </c>
      <c r="AA92" cm="1">
        <f t="array" ref="AA92">MMULT($B16:$AL16,'Invesers de la matrice I-A'!BR$11:BR$47)</f>
        <v>1.3822909247552944E-6</v>
      </c>
      <c r="AB92" s="77" cm="1">
        <f t="array" ref="AB92">MMULT($B16:$AL16,'Invesers de la matrice I-A'!BS$11:BS$47)</f>
        <v>5.5905404510137698E-6</v>
      </c>
      <c r="AC92" cm="1">
        <f t="array" ref="AC92">MMULT($B16:$AL16,'Invesers de la matrice I-A'!BT$11:BT$47)</f>
        <v>6.4396802218769041E-6</v>
      </c>
      <c r="AD92" cm="1">
        <f t="array" ref="AD92">MMULT($B16:$AL16,'Invesers de la matrice I-A'!BU$11:BU$47)</f>
        <v>8.3777776658618427E-6</v>
      </c>
      <c r="AE92" cm="1">
        <f t="array" ref="AE92">MMULT($B16:$AL16,'Invesers de la matrice I-A'!BV$11:BV$47)</f>
        <v>7.9574025416652131E-6</v>
      </c>
      <c r="AF92" cm="1">
        <f t="array" ref="AF92">MMULT($B16:$AL16,'Invesers de la matrice I-A'!BW$11:BW$47)</f>
        <v>4.995380652001053E-6</v>
      </c>
      <c r="AG92" cm="1">
        <f t="array" ref="AG92">MMULT($B16:$AL16,'Invesers de la matrice I-A'!BX$11:BX$47)</f>
        <v>2.3390646805592886E-6</v>
      </c>
      <c r="AH92" cm="1">
        <f t="array" ref="AH92">MMULT($B16:$AL16,'Invesers de la matrice I-A'!BY$11:BY$47)</f>
        <v>2.96301280866785E-6</v>
      </c>
      <c r="AI92" cm="1">
        <f t="array" ref="AI92">MMULT($B16:$AL16,'Invesers de la matrice I-A'!BZ$11:BZ$47)</f>
        <v>4.307925106990124E-6</v>
      </c>
      <c r="AJ92" cm="1">
        <f t="array" ref="AJ92">MMULT($B16:$AL16,'Invesers de la matrice I-A'!CA$11:CA$47)</f>
        <v>7.6817809017937782E-6</v>
      </c>
      <c r="AK92" cm="1">
        <f t="array" ref="AK92">MMULT($B16:$AL16,'Invesers de la matrice I-A'!CB$11:CB$47)</f>
        <v>1.4534297313586358E-5</v>
      </c>
      <c r="AL92" cm="1">
        <f t="array" ref="AL92">MMULT($B16:$AL16,'Invesers de la matrice I-A'!CC$11:CC$47)</f>
        <v>0</v>
      </c>
      <c r="AM92" s="29"/>
    </row>
    <row r="93" spans="1:39">
      <c r="A93" s="13" t="s">
        <v>21</v>
      </c>
      <c r="B93" cm="1">
        <f t="array" ref="B93">MMULT($B17:$AL17,'Invesers de la matrice I-A'!AS$11:AS$47)</f>
        <v>5.7362870724131549E-6</v>
      </c>
      <c r="C93" s="111" cm="1">
        <f t="array" ref="C93">MMULT($B17:$AL17,'Invesers de la matrice I-A'!AT$11:AT$47)</f>
        <v>4.224515535912961E-6</v>
      </c>
      <c r="D93" s="111" cm="1">
        <f t="array" ref="D93">MMULT($B17:$AL17,'Invesers de la matrice I-A'!AU$11:AU$47)</f>
        <v>5.0745091822820517E-6</v>
      </c>
      <c r="E93" s="111" cm="1">
        <f t="array" ref="E93">MMULT($B17:$AL17,'Invesers de la matrice I-A'!AV$11:AV$47)</f>
        <v>3.1788144595037661E-6</v>
      </c>
      <c r="F93" s="111" cm="1">
        <f t="array" ref="F93">MMULT($B17:$AL17,'Invesers de la matrice I-A'!AW$11:AW$47)</f>
        <v>3.6590165910799364E-6</v>
      </c>
      <c r="G93" s="111" cm="1">
        <f t="array" ref="G93">MMULT($B17:$AL17,'Invesers de la matrice I-A'!AX$11:AX$47)</f>
        <v>2.788192636427516E-6</v>
      </c>
      <c r="H93" s="111" cm="1">
        <f t="array" ref="H93">MMULT($B17:$AL17,'Invesers de la matrice I-A'!AY$11:AY$47)</f>
        <v>2.8559871051518785E-6</v>
      </c>
      <c r="I93" s="111" cm="1">
        <f t="array" ref="I93">MMULT($B17:$AL17,'Invesers de la matrice I-A'!AZ$11:AZ$47)</f>
        <v>2.0923979789379358E-6</v>
      </c>
      <c r="J93" s="111" cm="1">
        <f t="array" ref="J93">MMULT($B17:$AL17,'Invesers de la matrice I-A'!BA$11:BA$47)</f>
        <v>3.6203309109064383E-6</v>
      </c>
      <c r="K93" s="111" cm="1">
        <f t="array" ref="K93">MMULT($B17:$AL17,'Invesers de la matrice I-A'!BB$11:BB$47)</f>
        <v>4.4148612839686374E-6</v>
      </c>
      <c r="L93" s="111" cm="1">
        <f t="array" ref="L93">MMULT($B17:$AL17,'Invesers de la matrice I-A'!BC$11:BC$47)</f>
        <v>3.3513835349201776E-6</v>
      </c>
      <c r="M93" s="111" cm="1">
        <f t="array" ref="M93">MMULT($B17:$AL17,'Invesers de la matrice I-A'!BD$11:BD$47)</f>
        <v>3.6186779711080653E-6</v>
      </c>
      <c r="N93" s="111" cm="1">
        <f t="array" ref="N93">MMULT($B17:$AL17,'Invesers de la matrice I-A'!BE$11:BE$47)</f>
        <v>3.5679795877560574E-5</v>
      </c>
      <c r="O93" s="111" cm="1">
        <f t="array" ref="O93">MMULT($B17:$AL17,'Invesers de la matrice I-A'!BF$11:BF$47)</f>
        <v>2.7399581019876963E-3</v>
      </c>
      <c r="P93" s="111" cm="1">
        <f t="array" ref="P93">MMULT($B17:$AL17,'Invesers de la matrice I-A'!BG$11:BG$47)</f>
        <v>1.1442486253307118E-5</v>
      </c>
      <c r="Q93" s="111" cm="1">
        <f t="array" ref="Q93">MMULT($B17:$AL17,'Invesers de la matrice I-A'!BH$11:BH$47)</f>
        <v>2.2002351212158095E-6</v>
      </c>
      <c r="R93" s="111" cm="1">
        <f t="array" ref="R93">MMULT($B17:$AL17,'Invesers de la matrice I-A'!BI$11:BI$47)</f>
        <v>9.3196641783804984E-6</v>
      </c>
      <c r="S93" s="115" cm="1">
        <f t="array" ref="S93">MMULT($B17:$AL17,'Invesers de la matrice I-A'!BJ$11:BJ$47)</f>
        <v>2.8480796809119181E-6</v>
      </c>
      <c r="T93" cm="1">
        <f t="array" ref="T93">MMULT($B17:$AL17,'Invesers de la matrice I-A'!BK$11:BK$47)</f>
        <v>1.5948937963549448E-5</v>
      </c>
      <c r="U93" cm="1">
        <f t="array" ref="U93">MMULT($B17:$AL17,'Invesers de la matrice I-A'!BL$11:BL$47)</f>
        <v>1.2655218908537642E-5</v>
      </c>
      <c r="V93" cm="1">
        <f t="array" ref="V93">MMULT($B17:$AL17,'Invesers de la matrice I-A'!BM$11:BM$47)</f>
        <v>2.7524438559060212E-6</v>
      </c>
      <c r="W93" cm="1">
        <f t="array" ref="W93">MMULT($B17:$AL17,'Invesers de la matrice I-A'!BN$11:BN$47)</f>
        <v>5.3141787488652283E-6</v>
      </c>
      <c r="X93" cm="1">
        <f t="array" ref="X93">MMULT($B17:$AL17,'Invesers de la matrice I-A'!BO$11:BO$47)</f>
        <v>3.6957047935883156E-6</v>
      </c>
      <c r="Y93" cm="1">
        <f t="array" ref="Y93">MMULT($B17:$AL17,'Invesers de la matrice I-A'!BP$11:BP$47)</f>
        <v>1.6837321218170531E-6</v>
      </c>
      <c r="Z93" cm="1">
        <f t="array" ref="Z93">MMULT($B17:$AL17,'Invesers de la matrice I-A'!BQ$11:BQ$47)</f>
        <v>1.4869096659497538E-6</v>
      </c>
      <c r="AA93" cm="1">
        <f t="array" ref="AA93">MMULT($B17:$AL17,'Invesers de la matrice I-A'!BR$11:BR$47)</f>
        <v>5.9854538341102534E-7</v>
      </c>
      <c r="AB93" s="77" cm="1">
        <f t="array" ref="AB93">MMULT($B17:$AL17,'Invesers de la matrice I-A'!BS$11:BS$47)</f>
        <v>2.0742532915773134E-6</v>
      </c>
      <c r="AC93" cm="1">
        <f t="array" ref="AC93">MMULT($B17:$AL17,'Invesers de la matrice I-A'!BT$11:BT$47)</f>
        <v>3.0756062426551112E-6</v>
      </c>
      <c r="AD93" cm="1">
        <f t="array" ref="AD93">MMULT($B17:$AL17,'Invesers de la matrice I-A'!BU$11:BU$47)</f>
        <v>3.198775025337519E-6</v>
      </c>
      <c r="AE93" cm="1">
        <f t="array" ref="AE93">MMULT($B17:$AL17,'Invesers de la matrice I-A'!BV$11:BV$47)</f>
        <v>3.5816641731876461E-6</v>
      </c>
      <c r="AF93" cm="1">
        <f t="array" ref="AF93">MMULT($B17:$AL17,'Invesers de la matrice I-A'!BW$11:BW$47)</f>
        <v>1.2773511368668015E-5</v>
      </c>
      <c r="AG93" cm="1">
        <f t="array" ref="AG93">MMULT($B17:$AL17,'Invesers de la matrice I-A'!BX$11:BX$47)</f>
        <v>1.1010569553426978E-6</v>
      </c>
      <c r="AH93" cm="1">
        <f t="array" ref="AH93">MMULT($B17:$AL17,'Invesers de la matrice I-A'!BY$11:BY$47)</f>
        <v>1.820352317518696E-6</v>
      </c>
      <c r="AI93" cm="1">
        <f t="array" ref="AI93">MMULT($B17:$AL17,'Invesers de la matrice I-A'!BZ$11:BZ$47)</f>
        <v>2.1543499460853314E-6</v>
      </c>
      <c r="AJ93" cm="1">
        <f t="array" ref="AJ93">MMULT($B17:$AL17,'Invesers de la matrice I-A'!CA$11:CA$47)</f>
        <v>4.1478352768025095E-6</v>
      </c>
      <c r="AK93" cm="1">
        <f t="array" ref="AK93">MMULT($B17:$AL17,'Invesers de la matrice I-A'!CB$11:CB$47)</f>
        <v>5.659566360429798E-6</v>
      </c>
      <c r="AL93" cm="1">
        <f t="array" ref="AL93">MMULT($B17:$AL17,'Invesers de la matrice I-A'!CC$11:CC$47)</f>
        <v>0</v>
      </c>
      <c r="AM93" s="29"/>
    </row>
    <row r="94" spans="1:39">
      <c r="A94" s="13" t="s">
        <v>22</v>
      </c>
      <c r="B94" cm="1">
        <f t="array" ref="B94">MMULT($B18:$AL18,'Invesers de la matrice I-A'!AS$11:AS$47)</f>
        <v>2.3195179236046564E-4</v>
      </c>
      <c r="C94" s="111" cm="1">
        <f t="array" ref="C94">MMULT($B18:$AL18,'Invesers de la matrice I-A'!AT$11:AT$47)</f>
        <v>1.4623450954654647E-4</v>
      </c>
      <c r="D94" s="111" cm="1">
        <f t="array" ref="D94">MMULT($B18:$AL18,'Invesers de la matrice I-A'!AU$11:AU$47)</f>
        <v>8.4058476909990368E-5</v>
      </c>
      <c r="E94" s="111" cm="1">
        <f t="array" ref="E94">MMULT($B18:$AL18,'Invesers de la matrice I-A'!AV$11:AV$47)</f>
        <v>1.97519472541497E-5</v>
      </c>
      <c r="F94" s="111" cm="1">
        <f t="array" ref="F94">MMULT($B18:$AL18,'Invesers de la matrice I-A'!AW$11:AW$47)</f>
        <v>3.3767404193729881E-5</v>
      </c>
      <c r="G94" s="111" cm="1">
        <f t="array" ref="G94">MMULT($B18:$AL18,'Invesers de la matrice I-A'!AX$11:AX$47)</f>
        <v>1.9298019659499696E-5</v>
      </c>
      <c r="H94" s="111" cm="1">
        <f t="array" ref="H94">MMULT($B18:$AL18,'Invesers de la matrice I-A'!AY$11:AY$47)</f>
        <v>3.00839955483004E-5</v>
      </c>
      <c r="I94" s="111" cm="1">
        <f t="array" ref="I94">MMULT($B18:$AL18,'Invesers de la matrice I-A'!AZ$11:AZ$47)</f>
        <v>1.5535162317218934E-5</v>
      </c>
      <c r="J94" s="111" cm="1">
        <f t="array" ref="J94">MMULT($B18:$AL18,'Invesers de la matrice I-A'!BA$11:BA$47)</f>
        <v>2.3383314777956775E-5</v>
      </c>
      <c r="K94" s="111" cm="1">
        <f t="array" ref="K94">MMULT($B18:$AL18,'Invesers de la matrice I-A'!BB$11:BB$47)</f>
        <v>5.7270654806128406E-5</v>
      </c>
      <c r="L94" s="111" cm="1">
        <f t="array" ref="L94">MMULT($B18:$AL18,'Invesers de la matrice I-A'!BC$11:BC$47)</f>
        <v>6.8628068101325273E-5</v>
      </c>
      <c r="M94" s="111" cm="1">
        <f t="array" ref="M94">MMULT($B18:$AL18,'Invesers de la matrice I-A'!BD$11:BD$47)</f>
        <v>4.7941088165718935E-5</v>
      </c>
      <c r="N94" s="111" cm="1">
        <f t="array" ref="N94">MMULT($B18:$AL18,'Invesers de la matrice I-A'!BE$11:BE$47)</f>
        <v>1.1318544168351631E-4</v>
      </c>
      <c r="O94" s="111" cm="1">
        <f t="array" ref="O94">MMULT($B18:$AL18,'Invesers de la matrice I-A'!BF$11:BF$47)</f>
        <v>2.9254389377097708E-4</v>
      </c>
      <c r="P94" s="111" cm="1">
        <f t="array" ref="P94">MMULT($B18:$AL18,'Invesers de la matrice I-A'!BG$11:BG$47)</f>
        <v>5.620377277247064E-3</v>
      </c>
      <c r="Q94" s="111" cm="1">
        <f t="array" ref="Q94">MMULT($B18:$AL18,'Invesers de la matrice I-A'!BH$11:BH$47)</f>
        <v>1.2059438086100544E-5</v>
      </c>
      <c r="R94" s="111" cm="1">
        <f t="array" ref="R94">MMULT($B18:$AL18,'Invesers de la matrice I-A'!BI$11:BI$47)</f>
        <v>3.2088354764251479E-5</v>
      </c>
      <c r="S94" s="115" cm="1">
        <f t="array" ref="S94">MMULT($B18:$AL18,'Invesers de la matrice I-A'!BJ$11:BJ$47)</f>
        <v>6.4183253801286674E-5</v>
      </c>
      <c r="T94" cm="1">
        <f t="array" ref="T94">MMULT($B18:$AL18,'Invesers de la matrice I-A'!BK$11:BK$47)</f>
        <v>4.3458267112476699E-5</v>
      </c>
      <c r="U94" cm="1">
        <f t="array" ref="U94">MMULT($B18:$AL18,'Invesers de la matrice I-A'!BL$11:BL$47)</f>
        <v>3.883216522710264E-5</v>
      </c>
      <c r="V94" cm="1">
        <f t="array" ref="V94">MMULT($B18:$AL18,'Invesers de la matrice I-A'!BM$11:BM$47)</f>
        <v>2.7665851029598152E-5</v>
      </c>
      <c r="W94" cm="1">
        <f t="array" ref="W94">MMULT($B18:$AL18,'Invesers de la matrice I-A'!BN$11:BN$47)</f>
        <v>1.9789361011635777E-5</v>
      </c>
      <c r="X94" cm="1">
        <f t="array" ref="X94">MMULT($B18:$AL18,'Invesers de la matrice I-A'!BO$11:BO$47)</f>
        <v>3.8911273611740633E-5</v>
      </c>
      <c r="Y94" cm="1">
        <f t="array" ref="Y94">MMULT($B18:$AL18,'Invesers de la matrice I-A'!BP$11:BP$47)</f>
        <v>9.9238535662605866E-6</v>
      </c>
      <c r="Z94" cm="1">
        <f t="array" ref="Z94">MMULT($B18:$AL18,'Invesers de la matrice I-A'!BQ$11:BQ$47)</f>
        <v>1.1525136199934952E-5</v>
      </c>
      <c r="AA94" cm="1">
        <f t="array" ref="AA94">MMULT($B18:$AL18,'Invesers de la matrice I-A'!BR$11:BR$47)</f>
        <v>3.4093305918966231E-6</v>
      </c>
      <c r="AB94" s="77" cm="1">
        <f t="array" ref="AB94">MMULT($B18:$AL18,'Invesers de la matrice I-A'!BS$11:BS$47)</f>
        <v>1.2152122173206383E-5</v>
      </c>
      <c r="AC94" cm="1">
        <f t="array" ref="AC94">MMULT($B18:$AL18,'Invesers de la matrice I-A'!BT$11:BT$47)</f>
        <v>3.8025743170769542E-5</v>
      </c>
      <c r="AD94" cm="1">
        <f t="array" ref="AD94">MMULT($B18:$AL18,'Invesers de la matrice I-A'!BU$11:BU$47)</f>
        <v>2.368223853764824E-5</v>
      </c>
      <c r="AE94" cm="1">
        <f t="array" ref="AE94">MMULT($B18:$AL18,'Invesers de la matrice I-A'!BV$11:BV$47)</f>
        <v>1.7265295902490646E-5</v>
      </c>
      <c r="AF94" cm="1">
        <f t="array" ref="AF94">MMULT($B18:$AL18,'Invesers de la matrice I-A'!BW$11:BW$47)</f>
        <v>4.026552272985446E-5</v>
      </c>
      <c r="AG94" cm="1">
        <f t="array" ref="AG94">MMULT($B18:$AL18,'Invesers de la matrice I-A'!BX$11:BX$47)</f>
        <v>7.2271218856368192E-6</v>
      </c>
      <c r="AH94" cm="1">
        <f t="array" ref="AH94">MMULT($B18:$AL18,'Invesers de la matrice I-A'!BY$11:BY$47)</f>
        <v>4.2727803349842736E-5</v>
      </c>
      <c r="AI94" cm="1">
        <f t="array" ref="AI94">MMULT($B18:$AL18,'Invesers de la matrice I-A'!BZ$11:BZ$47)</f>
        <v>1.0782927126646467E-5</v>
      </c>
      <c r="AJ94" cm="1">
        <f t="array" ref="AJ94">MMULT($B18:$AL18,'Invesers de la matrice I-A'!CA$11:CA$47)</f>
        <v>3.1507081345168409E-5</v>
      </c>
      <c r="AK94" cm="1">
        <f t="array" ref="AK94">MMULT($B18:$AL18,'Invesers de la matrice I-A'!CB$11:CB$47)</f>
        <v>1.934958285285724E-5</v>
      </c>
      <c r="AL94" cm="1">
        <f t="array" ref="AL94">MMULT($B18:$AL18,'Invesers de la matrice I-A'!CC$11:CC$47)</f>
        <v>0</v>
      </c>
      <c r="AM94" s="29"/>
    </row>
    <row r="95" spans="1:39">
      <c r="A95" s="13" t="s">
        <v>23</v>
      </c>
      <c r="B95" cm="1">
        <f t="array" ref="B95">MMULT($B19:$AL19,'Invesers de la matrice I-A'!AS$11:AS$47)</f>
        <v>4.2440745763900904E-5</v>
      </c>
      <c r="C95" s="111" cm="1">
        <f t="array" ref="C95">MMULT($B19:$AL19,'Invesers de la matrice I-A'!AT$11:AT$47)</f>
        <v>5.6908854520257652E-5</v>
      </c>
      <c r="D95" s="111" cm="1">
        <f t="array" ref="D95">MMULT($B19:$AL19,'Invesers de la matrice I-A'!AU$11:AU$47)</f>
        <v>5.0930400087974505E-5</v>
      </c>
      <c r="E95" s="111" cm="1">
        <f t="array" ref="E95">MMULT($B19:$AL19,'Invesers de la matrice I-A'!AV$11:AV$47)</f>
        <v>2.8395879402171002E-5</v>
      </c>
      <c r="F95" s="111" cm="1">
        <f t="array" ref="F95">MMULT($B19:$AL19,'Invesers de la matrice I-A'!AW$11:AW$47)</f>
        <v>9.0869179003196394E-5</v>
      </c>
      <c r="G95" s="111" cm="1">
        <f t="array" ref="G95">MMULT($B19:$AL19,'Invesers de la matrice I-A'!AX$11:AX$47)</f>
        <v>4.4556845093313171E-5</v>
      </c>
      <c r="H95" s="111" cm="1">
        <f t="array" ref="H95">MMULT($B19:$AL19,'Invesers de la matrice I-A'!AY$11:AY$47)</f>
        <v>9.0689207580222744E-5</v>
      </c>
      <c r="I95" s="111" cm="1">
        <f t="array" ref="I95">MMULT($B19:$AL19,'Invesers de la matrice I-A'!AZ$11:AZ$47)</f>
        <v>2.9076853602710875E-5</v>
      </c>
      <c r="J95" s="111" cm="1">
        <f t="array" ref="J95">MMULT($B19:$AL19,'Invesers de la matrice I-A'!BA$11:BA$47)</f>
        <v>6.5575209804556102E-5</v>
      </c>
      <c r="K95" s="111" cm="1">
        <f t="array" ref="K95">MMULT($B19:$AL19,'Invesers de la matrice I-A'!BB$11:BB$47)</f>
        <v>8.0948625448030415E-5</v>
      </c>
      <c r="L95" s="111" cm="1">
        <f t="array" ref="L95">MMULT($B19:$AL19,'Invesers de la matrice I-A'!BC$11:BC$47)</f>
        <v>2.7990335213496651E-5</v>
      </c>
      <c r="M95" s="111" cm="1">
        <f t="array" ref="M95">MMULT($B19:$AL19,'Invesers de la matrice I-A'!BD$11:BD$47)</f>
        <v>2.9711834778730713E-5</v>
      </c>
      <c r="N95" s="111" cm="1">
        <f t="array" ref="N95">MMULT($B19:$AL19,'Invesers de la matrice I-A'!BE$11:BE$47)</f>
        <v>2.8769023929772269E-5</v>
      </c>
      <c r="O95" s="111" cm="1">
        <f t="array" ref="O95">MMULT($B19:$AL19,'Invesers de la matrice I-A'!BF$11:BF$47)</f>
        <v>2.32754591244548E-5</v>
      </c>
      <c r="P95" s="111" cm="1">
        <f t="array" ref="P95">MMULT($B19:$AL19,'Invesers de la matrice I-A'!BG$11:BG$47)</f>
        <v>1.7211020166612451E-5</v>
      </c>
      <c r="Q95" s="111" cm="1">
        <f t="array" ref="Q95">MMULT($B19:$AL19,'Invesers de la matrice I-A'!BH$11:BH$47)</f>
        <v>1.8288930256225467E-3</v>
      </c>
      <c r="R95" s="111" cm="1">
        <f t="array" ref="R95">MMULT($B19:$AL19,'Invesers de la matrice I-A'!BI$11:BI$47)</f>
        <v>3.3419402503383562E-5</v>
      </c>
      <c r="S95" s="115" cm="1">
        <f t="array" ref="S95">MMULT($B19:$AL19,'Invesers de la matrice I-A'!BJ$11:BJ$47)</f>
        <v>1.6834303104208418E-5</v>
      </c>
      <c r="T95" cm="1">
        <f t="array" ref="T95">MMULT($B19:$AL19,'Invesers de la matrice I-A'!BK$11:BK$47)</f>
        <v>2.5289522638532134E-5</v>
      </c>
      <c r="U95" cm="1">
        <f t="array" ref="U95">MMULT($B19:$AL19,'Invesers de la matrice I-A'!BL$11:BL$47)</f>
        <v>2.6455543626421521E-5</v>
      </c>
      <c r="V95" cm="1">
        <f t="array" ref="V95">MMULT($B19:$AL19,'Invesers de la matrice I-A'!BM$11:BM$47)</f>
        <v>3.3500131930441982E-5</v>
      </c>
      <c r="W95" cm="1">
        <f t="array" ref="W95">MMULT($B19:$AL19,'Invesers de la matrice I-A'!BN$11:BN$47)</f>
        <v>6.5855392413927916E-5</v>
      </c>
      <c r="X95" cm="1">
        <f t="array" ref="X95">MMULT($B19:$AL19,'Invesers de la matrice I-A'!BO$11:BO$47)</f>
        <v>4.7816334560730435E-5</v>
      </c>
      <c r="Y95" cm="1">
        <f t="array" ref="Y95">MMULT($B19:$AL19,'Invesers de la matrice I-A'!BP$11:BP$47)</f>
        <v>1.2215412642566169E-5</v>
      </c>
      <c r="Z95" cm="1">
        <f t="array" ref="Z95">MMULT($B19:$AL19,'Invesers de la matrice I-A'!BQ$11:BQ$47)</f>
        <v>1.3696905920741076E-5</v>
      </c>
      <c r="AA95" cm="1">
        <f t="array" ref="AA95">MMULT($B19:$AL19,'Invesers de la matrice I-A'!BR$11:BR$47)</f>
        <v>5.7411327769295681E-6</v>
      </c>
      <c r="AB95" s="77" cm="1">
        <f t="array" ref="AB95">MMULT($B19:$AL19,'Invesers de la matrice I-A'!BS$11:BS$47)</f>
        <v>1.7790705452015865E-5</v>
      </c>
      <c r="AC95" cm="1">
        <f t="array" ref="AC95">MMULT($B19:$AL19,'Invesers de la matrice I-A'!BT$11:BT$47)</f>
        <v>1.5282473124030388E-5</v>
      </c>
      <c r="AD95" cm="1">
        <f t="array" ref="AD95">MMULT($B19:$AL19,'Invesers de la matrice I-A'!BU$11:BU$47)</f>
        <v>2.3939329357488814E-5</v>
      </c>
      <c r="AE95" cm="1">
        <f t="array" ref="AE95">MMULT($B19:$AL19,'Invesers de la matrice I-A'!BV$11:BV$47)</f>
        <v>1.1390309758065353E-5</v>
      </c>
      <c r="AF95" cm="1">
        <f t="array" ref="AF95">MMULT($B19:$AL19,'Invesers de la matrice I-A'!BW$11:BW$47)</f>
        <v>1.7417342049485909E-5</v>
      </c>
      <c r="AG95" cm="1">
        <f t="array" ref="AG95">MMULT($B19:$AL19,'Invesers de la matrice I-A'!BX$11:BX$47)</f>
        <v>1.7425841582706498E-5</v>
      </c>
      <c r="AH95" cm="1">
        <f t="array" ref="AH95">MMULT($B19:$AL19,'Invesers de la matrice I-A'!BY$11:BY$47)</f>
        <v>1.3472996976358716E-5</v>
      </c>
      <c r="AI95" cm="1">
        <f t="array" ref="AI95">MMULT($B19:$AL19,'Invesers de la matrice I-A'!BZ$11:BZ$47)</f>
        <v>1.4131986379938495E-5</v>
      </c>
      <c r="AJ95" cm="1">
        <f t="array" ref="AJ95">MMULT($B19:$AL19,'Invesers de la matrice I-A'!CA$11:CA$47)</f>
        <v>4.2235346513059075E-5</v>
      </c>
      <c r="AK95" cm="1">
        <f t="array" ref="AK95">MMULT($B19:$AL19,'Invesers de la matrice I-A'!CB$11:CB$47)</f>
        <v>1.6451857682675409E-5</v>
      </c>
      <c r="AL95" cm="1">
        <f t="array" ref="AL95">MMULT($B19:$AL19,'Invesers de la matrice I-A'!CC$11:CC$47)</f>
        <v>0</v>
      </c>
      <c r="AM95" s="29"/>
    </row>
    <row r="96" spans="1:39">
      <c r="A96" s="13" t="s">
        <v>24</v>
      </c>
      <c r="B96" cm="1">
        <f t="array" ref="B96">MMULT($B20:$AL20,'Invesers de la matrice I-A'!AS$11:AS$47)</f>
        <v>3.9539178185181327E-5</v>
      </c>
      <c r="C96" s="111" cm="1">
        <f t="array" ref="C96">MMULT($B20:$AL20,'Invesers de la matrice I-A'!AT$11:AT$47)</f>
        <v>4.0109351860194604E-5</v>
      </c>
      <c r="D96" s="111" cm="1">
        <f t="array" ref="D96">MMULT($B20:$AL20,'Invesers de la matrice I-A'!AU$11:AU$47)</f>
        <v>5.0579770325096915E-5</v>
      </c>
      <c r="E96" s="111" cm="1">
        <f t="array" ref="E96">MMULT($B20:$AL20,'Invesers de la matrice I-A'!AV$11:AV$47)</f>
        <v>5.1871908597637996E-5</v>
      </c>
      <c r="F96" s="111" cm="1">
        <f t="array" ref="F96">MMULT($B20:$AL20,'Invesers de la matrice I-A'!AW$11:AW$47)</f>
        <v>1.0039597614215443E-4</v>
      </c>
      <c r="G96" s="111" cm="1">
        <f t="array" ref="G96">MMULT($B20:$AL20,'Invesers de la matrice I-A'!AX$11:AX$47)</f>
        <v>6.376322239005958E-5</v>
      </c>
      <c r="H96" s="111" cm="1">
        <f t="array" ref="H96">MMULT($B20:$AL20,'Invesers de la matrice I-A'!AY$11:AY$47)</f>
        <v>5.1915802300024668E-5</v>
      </c>
      <c r="I96" s="111" cm="1">
        <f t="array" ref="I96">MMULT($B20:$AL20,'Invesers de la matrice I-A'!AZ$11:AZ$47)</f>
        <v>3.9031256854248753E-5</v>
      </c>
      <c r="J96" s="111" cm="1">
        <f t="array" ref="J96">MMULT($B20:$AL20,'Invesers de la matrice I-A'!BA$11:BA$47)</f>
        <v>5.5386346238532861E-5</v>
      </c>
      <c r="K96" s="111" cm="1">
        <f t="array" ref="K96">MMULT($B20:$AL20,'Invesers de la matrice I-A'!BB$11:BB$47)</f>
        <v>1.6974215233335599E-4</v>
      </c>
      <c r="L96" s="111" cm="1">
        <f t="array" ref="L96">MMULT($B20:$AL20,'Invesers de la matrice I-A'!BC$11:BC$47)</f>
        <v>3.1363657170609967E-5</v>
      </c>
      <c r="M96" s="111" cm="1">
        <f t="array" ref="M96">MMULT($B20:$AL20,'Invesers de la matrice I-A'!BD$11:BD$47)</f>
        <v>3.9974303204005401E-5</v>
      </c>
      <c r="N96" s="111" cm="1">
        <f t="array" ref="N96">MMULT($B20:$AL20,'Invesers de la matrice I-A'!BE$11:BE$47)</f>
        <v>4.6149371185834769E-5</v>
      </c>
      <c r="O96" s="111" cm="1">
        <f t="array" ref="O96">MMULT($B20:$AL20,'Invesers de la matrice I-A'!BF$11:BF$47)</f>
        <v>3.1314575490329191E-5</v>
      </c>
      <c r="P96" s="111" cm="1">
        <f t="array" ref="P96">MMULT($B20:$AL20,'Invesers de la matrice I-A'!BG$11:BG$47)</f>
        <v>3.4721790790521555E-5</v>
      </c>
      <c r="Q96" s="111" cm="1">
        <f t="array" ref="Q96">MMULT($B20:$AL20,'Invesers de la matrice I-A'!BH$11:BH$47)</f>
        <v>4.3399999026013007E-5</v>
      </c>
      <c r="R96" s="111" cm="1">
        <f t="array" ref="R96">MMULT($B20:$AL20,'Invesers de la matrice I-A'!BI$11:BI$47)</f>
        <v>3.7832003453577333E-3</v>
      </c>
      <c r="S96" s="115" cm="1">
        <f t="array" ref="S96">MMULT($B20:$AL20,'Invesers de la matrice I-A'!BJ$11:BJ$47)</f>
        <v>4.806799958173793E-5</v>
      </c>
      <c r="T96" cm="1">
        <f t="array" ref="T96">MMULT($B20:$AL20,'Invesers de la matrice I-A'!BK$11:BK$47)</f>
        <v>3.1391371827954113E-5</v>
      </c>
      <c r="U96" cm="1">
        <f t="array" ref="U96">MMULT($B20:$AL20,'Invesers de la matrice I-A'!BL$11:BL$47)</f>
        <v>2.3877110961376357E-5</v>
      </c>
      <c r="V96" cm="1">
        <f t="array" ref="V96">MMULT($B20:$AL20,'Invesers de la matrice I-A'!BM$11:BM$47)</f>
        <v>3.0222108436079661E-5</v>
      </c>
      <c r="W96" cm="1">
        <f t="array" ref="W96">MMULT($B20:$AL20,'Invesers de la matrice I-A'!BN$11:BN$47)</f>
        <v>5.4344794517246536E-5</v>
      </c>
      <c r="X96" cm="1">
        <f t="array" ref="X96">MMULT($B20:$AL20,'Invesers de la matrice I-A'!BO$11:BO$47)</f>
        <v>3.5656342239910842E-5</v>
      </c>
      <c r="Y96" cm="1">
        <f t="array" ref="Y96">MMULT($B20:$AL20,'Invesers de la matrice I-A'!BP$11:BP$47)</f>
        <v>2.9634725801026527E-5</v>
      </c>
      <c r="Z96" cm="1">
        <f t="array" ref="Z96">MMULT($B20:$AL20,'Invesers de la matrice I-A'!BQ$11:BQ$47)</f>
        <v>1.9944728046191948E-5</v>
      </c>
      <c r="AA96" cm="1">
        <f t="array" ref="AA96">MMULT($B20:$AL20,'Invesers de la matrice I-A'!BR$11:BR$47)</f>
        <v>1.5139753179259262E-5</v>
      </c>
      <c r="AB96" s="77" cm="1">
        <f t="array" ref="AB96">MMULT($B20:$AL20,'Invesers de la matrice I-A'!BS$11:BS$47)</f>
        <v>3.1577800024649615E-5</v>
      </c>
      <c r="AC96" cm="1">
        <f t="array" ref="AC96">MMULT($B20:$AL20,'Invesers de la matrice I-A'!BT$11:BT$47)</f>
        <v>3.7085946062920639E-5</v>
      </c>
      <c r="AD96" cm="1">
        <f t="array" ref="AD96">MMULT($B20:$AL20,'Invesers de la matrice I-A'!BU$11:BU$47)</f>
        <v>7.4153310167968694E-5</v>
      </c>
      <c r="AE96" cm="1">
        <f t="array" ref="AE96">MMULT($B20:$AL20,'Invesers de la matrice I-A'!BV$11:BV$47)</f>
        <v>3.3462024194480389E-5</v>
      </c>
      <c r="AF96" cm="1">
        <f t="array" ref="AF96">MMULT($B20:$AL20,'Invesers de la matrice I-A'!BW$11:BW$47)</f>
        <v>7.2240187787710715E-5</v>
      </c>
      <c r="AG96" cm="1">
        <f t="array" ref="AG96">MMULT($B20:$AL20,'Invesers de la matrice I-A'!BX$11:BX$47)</f>
        <v>2.6367030992113722E-5</v>
      </c>
      <c r="AH96" cm="1">
        <f t="array" ref="AH96">MMULT($B20:$AL20,'Invesers de la matrice I-A'!BY$11:BY$47)</f>
        <v>2.4341231454331131E-5</v>
      </c>
      <c r="AI96" cm="1">
        <f t="array" ref="AI96">MMULT($B20:$AL20,'Invesers de la matrice I-A'!BZ$11:BZ$47)</f>
        <v>1.8867939751441724E-5</v>
      </c>
      <c r="AJ96" cm="1">
        <f t="array" ref="AJ96">MMULT($B20:$AL20,'Invesers de la matrice I-A'!CA$11:CA$47)</f>
        <v>3.6640402268288858E-5</v>
      </c>
      <c r="AK96" cm="1">
        <f t="array" ref="AK96">MMULT($B20:$AL20,'Invesers de la matrice I-A'!CB$11:CB$47)</f>
        <v>2.2732549376628772E-5</v>
      </c>
      <c r="AL96" cm="1">
        <f t="array" ref="AL96">MMULT($B20:$AL20,'Invesers de la matrice I-A'!CC$11:CC$47)</f>
        <v>0</v>
      </c>
      <c r="AM96" s="29"/>
    </row>
    <row r="97" spans="1:39">
      <c r="A97" s="13" t="s">
        <v>25</v>
      </c>
      <c r="B97" cm="1">
        <f t="array" ref="B97">MMULT($B21:$AL21,'Invesers de la matrice I-A'!AS$11:AS$47)</f>
        <v>5.0988741943892006E-5</v>
      </c>
      <c r="C97" s="111" cm="1">
        <f t="array" ref="C97">MMULT($B21:$AL21,'Invesers de la matrice I-A'!AT$11:AT$47)</f>
        <v>8.5405375464205096E-5</v>
      </c>
      <c r="D97" s="111" cm="1">
        <f t="array" ref="D97">MMULT($B21:$AL21,'Invesers de la matrice I-A'!AU$11:AU$47)</f>
        <v>3.4225506502801403E-5</v>
      </c>
      <c r="E97" s="111" cm="1">
        <f t="array" ref="E97">MMULT($B21:$AL21,'Invesers de la matrice I-A'!AV$11:AV$47)</f>
        <v>2.7046738339207497E-5</v>
      </c>
      <c r="F97" s="111" cm="1">
        <f t="array" ref="F97">MMULT($B21:$AL21,'Invesers de la matrice I-A'!AW$11:AW$47)</f>
        <v>3.7902351493728503E-5</v>
      </c>
      <c r="G97" s="111" cm="1">
        <f t="array" ref="G97">MMULT($B21:$AL21,'Invesers de la matrice I-A'!AX$11:AX$47)</f>
        <v>6.0570851673243707E-5</v>
      </c>
      <c r="H97" s="111" cm="1">
        <f t="array" ref="H97">MMULT($B21:$AL21,'Invesers de la matrice I-A'!AY$11:AY$47)</f>
        <v>2.9100605292744305E-5</v>
      </c>
      <c r="I97" s="111" cm="1">
        <f t="array" ref="I97">MMULT($B21:$AL21,'Invesers de la matrice I-A'!AZ$11:AZ$47)</f>
        <v>1.9547146903973094E-5</v>
      </c>
      <c r="J97" s="111" cm="1">
        <f t="array" ref="J97">MMULT($B21:$AL21,'Invesers de la matrice I-A'!BA$11:BA$47)</f>
        <v>3.3008393953964035E-5</v>
      </c>
      <c r="K97" s="111" cm="1">
        <f t="array" ref="K97">MMULT($B21:$AL21,'Invesers de la matrice I-A'!BB$11:BB$47)</f>
        <v>4.5221520261220816E-5</v>
      </c>
      <c r="L97" s="111" cm="1">
        <f t="array" ref="L97">MMULT($B21:$AL21,'Invesers de la matrice I-A'!BC$11:BC$47)</f>
        <v>2.9974215765658729E-5</v>
      </c>
      <c r="M97" s="111" cm="1">
        <f t="array" ref="M97">MMULT($B21:$AL21,'Invesers de la matrice I-A'!BD$11:BD$47)</f>
        <v>3.4277245472641241E-5</v>
      </c>
      <c r="N97" s="111" cm="1">
        <f t="array" ref="N97">MMULT($B21:$AL21,'Invesers de la matrice I-A'!BE$11:BE$47)</f>
        <v>8.7609341700401827E-5</v>
      </c>
      <c r="O97" s="111" cm="1">
        <f t="array" ref="O97">MMULT($B21:$AL21,'Invesers de la matrice I-A'!BF$11:BF$47)</f>
        <v>3.369185310814487E-5</v>
      </c>
      <c r="P97" s="111" cm="1">
        <f t="array" ref="P97">MMULT($B21:$AL21,'Invesers de la matrice I-A'!BG$11:BG$47)</f>
        <v>3.4157640392338657E-5</v>
      </c>
      <c r="Q97" s="111" cm="1">
        <f t="array" ref="Q97">MMULT($B21:$AL21,'Invesers de la matrice I-A'!BH$11:BH$47)</f>
        <v>1.2469867942139362E-4</v>
      </c>
      <c r="R97" s="111" cm="1">
        <f t="array" ref="R97">MMULT($B21:$AL21,'Invesers de la matrice I-A'!BI$11:BI$47)</f>
        <v>1.1150101000274806E-4</v>
      </c>
      <c r="S97" s="115" cm="1">
        <f t="array" ref="S97">MMULT($B21:$AL21,'Invesers de la matrice I-A'!BJ$11:BJ$47)</f>
        <v>6.902272788351844E-3</v>
      </c>
      <c r="T97" cm="1">
        <f t="array" ref="T97">MMULT($B21:$AL21,'Invesers de la matrice I-A'!BK$11:BK$47)</f>
        <v>2.9735631463192807E-5</v>
      </c>
      <c r="U97" cm="1">
        <f t="array" ref="U97">MMULT($B21:$AL21,'Invesers de la matrice I-A'!BL$11:BL$47)</f>
        <v>3.7965483141925332E-5</v>
      </c>
      <c r="V97" cm="1">
        <f t="array" ref="V97">MMULT($B21:$AL21,'Invesers de la matrice I-A'!BM$11:BM$47)</f>
        <v>2.2771014670870014E-5</v>
      </c>
      <c r="W97" cm="1">
        <f t="array" ref="W97">MMULT($B21:$AL21,'Invesers de la matrice I-A'!BN$11:BN$47)</f>
        <v>7.869503798824473E-5</v>
      </c>
      <c r="X97" cm="1">
        <f t="array" ref="X97">MMULT($B21:$AL21,'Invesers de la matrice I-A'!BO$11:BO$47)</f>
        <v>8.4813113591859527E-5</v>
      </c>
      <c r="Y97" cm="1">
        <f t="array" ref="Y97">MMULT($B21:$AL21,'Invesers de la matrice I-A'!BP$11:BP$47)</f>
        <v>2.6984984724463288E-5</v>
      </c>
      <c r="Z97" cm="1">
        <f t="array" ref="Z97">MMULT($B21:$AL21,'Invesers de la matrice I-A'!BQ$11:BQ$47)</f>
        <v>8.4968095044211776E-5</v>
      </c>
      <c r="AA97" cm="1">
        <f t="array" ref="AA97">MMULT($B21:$AL21,'Invesers de la matrice I-A'!BR$11:BR$47)</f>
        <v>1.0761626124612993E-4</v>
      </c>
      <c r="AB97" s="77" cm="1">
        <f t="array" ref="AB97">MMULT($B21:$AL21,'Invesers de la matrice I-A'!BS$11:BS$47)</f>
        <v>3.3688125695176442E-5</v>
      </c>
      <c r="AC97" cm="1">
        <f t="array" ref="AC97">MMULT($B21:$AL21,'Invesers de la matrice I-A'!BT$11:BT$47)</f>
        <v>1.3915366005716668E-4</v>
      </c>
      <c r="AD97" cm="1">
        <f t="array" ref="AD97">MMULT($B21:$AL21,'Invesers de la matrice I-A'!BU$11:BU$47)</f>
        <v>5.0028610635389675E-5</v>
      </c>
      <c r="AE97" cm="1">
        <f t="array" ref="AE97">MMULT($B21:$AL21,'Invesers de la matrice I-A'!BV$11:BV$47)</f>
        <v>5.0806073134101247E-5</v>
      </c>
      <c r="AF97" cm="1">
        <f t="array" ref="AF97">MMULT($B21:$AL21,'Invesers de la matrice I-A'!BW$11:BW$47)</f>
        <v>1.4382430208156468E-4</v>
      </c>
      <c r="AG97" cm="1">
        <f t="array" ref="AG97">MMULT($B21:$AL21,'Invesers de la matrice I-A'!BX$11:BX$47)</f>
        <v>6.9569536912186746E-5</v>
      </c>
      <c r="AH97" cm="1">
        <f t="array" ref="AH97">MMULT($B21:$AL21,'Invesers de la matrice I-A'!BY$11:BY$47)</f>
        <v>2.3295168375073114E-5</v>
      </c>
      <c r="AI97" cm="1">
        <f t="array" ref="AI97">MMULT($B21:$AL21,'Invesers de la matrice I-A'!BZ$11:BZ$47)</f>
        <v>5.92737439845035E-5</v>
      </c>
      <c r="AJ97" cm="1">
        <f t="array" ref="AJ97">MMULT($B21:$AL21,'Invesers de la matrice I-A'!CA$11:CA$47)</f>
        <v>1.5164329739462786E-4</v>
      </c>
      <c r="AK97" cm="1">
        <f t="array" ref="AK97">MMULT($B21:$AL21,'Invesers de la matrice I-A'!CB$11:CB$47)</f>
        <v>3.2415840200357206E-5</v>
      </c>
      <c r="AL97" cm="1">
        <f t="array" ref="AL97">MMULT($B21:$AL21,'Invesers de la matrice I-A'!CC$11:CC$47)</f>
        <v>0</v>
      </c>
      <c r="AM97" s="29"/>
    </row>
    <row r="98" spans="1:39">
      <c r="A98" s="13" t="s">
        <v>26</v>
      </c>
      <c r="B98" cm="1">
        <f t="array" ref="B98">MMULT($B22:$AL22,'Invesers de la matrice I-A'!AS$11:AS$47)</f>
        <v>7.340057286267294E-4</v>
      </c>
      <c r="C98" s="111" cm="1">
        <f t="array" ref="C98">MMULT($B22:$AL22,'Invesers de la matrice I-A'!AT$11:AT$47)</f>
        <v>8.9710575308296549E-4</v>
      </c>
      <c r="D98" s="111" cm="1">
        <f t="array" ref="D98">MMULT($B22:$AL22,'Invesers de la matrice I-A'!AU$11:AU$47)</f>
        <v>9.3161326968812456E-4</v>
      </c>
      <c r="E98" s="111" cm="1">
        <f t="array" ref="E98">MMULT($B22:$AL22,'Invesers de la matrice I-A'!AV$11:AV$47)</f>
        <v>9.1846170491179503E-4</v>
      </c>
      <c r="F98" s="111" cm="1">
        <f t="array" ref="F98">MMULT($B22:$AL22,'Invesers de la matrice I-A'!AW$11:AW$47)</f>
        <v>7.7986282367233073E-4</v>
      </c>
      <c r="G98" s="111" cm="1">
        <f t="array" ref="G98">MMULT($B22:$AL22,'Invesers de la matrice I-A'!AX$11:AX$47)</f>
        <v>3.3387218366551143E-4</v>
      </c>
      <c r="H98" s="111" cm="1">
        <f t="array" ref="H98">MMULT($B22:$AL22,'Invesers de la matrice I-A'!AY$11:AY$47)</f>
        <v>5.9266438084831503E-4</v>
      </c>
      <c r="I98" s="111" cm="1">
        <f t="array" ref="I98">MMULT($B22:$AL22,'Invesers de la matrice I-A'!AZ$11:AZ$47)</f>
        <v>7.0652561483930875E-4</v>
      </c>
      <c r="J98" s="111" cm="1">
        <f t="array" ref="J98">MMULT($B22:$AL22,'Invesers de la matrice I-A'!BA$11:BA$47)</f>
        <v>7.0503043030181972E-4</v>
      </c>
      <c r="K98" s="111" cm="1">
        <f t="array" ref="K98">MMULT($B22:$AL22,'Invesers de la matrice I-A'!BB$11:BB$47)</f>
        <v>7.478858074452515E-4</v>
      </c>
      <c r="L98" s="111" cm="1">
        <f t="array" ref="L98">MMULT($B22:$AL22,'Invesers de la matrice I-A'!BC$11:BC$47)</f>
        <v>6.32841021534633E-4</v>
      </c>
      <c r="M98" s="111" cm="1">
        <f t="array" ref="M98">MMULT($B22:$AL22,'Invesers de la matrice I-A'!BD$11:BD$47)</f>
        <v>7.660874758759537E-4</v>
      </c>
      <c r="N98" s="111" cm="1">
        <f t="array" ref="N98">MMULT($B22:$AL22,'Invesers de la matrice I-A'!BE$11:BE$47)</f>
        <v>9.0754851232350642E-4</v>
      </c>
      <c r="O98" s="111" cm="1">
        <f t="array" ref="O98">MMULT($B22:$AL22,'Invesers de la matrice I-A'!BF$11:BF$47)</f>
        <v>8.6787474719538643E-4</v>
      </c>
      <c r="P98" s="111" cm="1">
        <f t="array" ref="P98">MMULT($B22:$AL22,'Invesers de la matrice I-A'!BG$11:BG$47)</f>
        <v>7.8029920578211425E-4</v>
      </c>
      <c r="Q98" s="111" cm="1">
        <f t="array" ref="Q98">MMULT($B22:$AL22,'Invesers de la matrice I-A'!BH$11:BH$47)</f>
        <v>2.5385256593513805E-4</v>
      </c>
      <c r="R98" s="111" cm="1">
        <f t="array" ref="R98">MMULT($B22:$AL22,'Invesers de la matrice I-A'!BI$11:BI$47)</f>
        <v>3.5032395308729635E-4</v>
      </c>
      <c r="S98" s="115" cm="1">
        <f t="array" ref="S98">MMULT($B22:$AL22,'Invesers de la matrice I-A'!BJ$11:BJ$47)</f>
        <v>6.2918791467284649E-4</v>
      </c>
      <c r="T98" cm="1">
        <f t="array" ref="T98">MMULT($B22:$AL22,'Invesers de la matrice I-A'!BK$11:BK$47)</f>
        <v>8.9725749404798109E-3</v>
      </c>
      <c r="U98" cm="1">
        <f t="array" ref="U98">MMULT($B22:$AL22,'Invesers de la matrice I-A'!BL$11:BL$47)</f>
        <v>3.2438747231369383E-4</v>
      </c>
      <c r="V98" cm="1">
        <f t="array" ref="V98">MMULT($B22:$AL22,'Invesers de la matrice I-A'!BM$11:BM$47)</f>
        <v>7.4519423047926471E-4</v>
      </c>
      <c r="W98" cm="1">
        <f t="array" ref="W98">MMULT($B22:$AL22,'Invesers de la matrice I-A'!BN$11:BN$47)</f>
        <v>4.6868999864069482E-4</v>
      </c>
      <c r="X98" cm="1">
        <f t="array" ref="X98">MMULT($B22:$AL22,'Invesers de la matrice I-A'!BO$11:BO$47)</f>
        <v>3.187825432360392E-4</v>
      </c>
      <c r="Y98" cm="1">
        <f t="array" ref="Y98">MMULT($B22:$AL22,'Invesers de la matrice I-A'!BP$11:BP$47)</f>
        <v>2.022077712630485E-4</v>
      </c>
      <c r="Z98" cm="1">
        <f t="array" ref="Z98">MMULT($B22:$AL22,'Invesers de la matrice I-A'!BQ$11:BQ$47)</f>
        <v>1.4700892704452067E-4</v>
      </c>
      <c r="AA98" cm="1">
        <f t="array" ref="AA98">MMULT($B22:$AL22,'Invesers de la matrice I-A'!BR$11:BR$47)</f>
        <v>5.8894228396578826E-5</v>
      </c>
      <c r="AB98" s="77" cm="1">
        <f t="array" ref="AB98">MMULT($B22:$AL22,'Invesers de la matrice I-A'!BS$11:BS$47)</f>
        <v>2.0359130144509535E-4</v>
      </c>
      <c r="AC98" cm="1">
        <f t="array" ref="AC98">MMULT($B22:$AL22,'Invesers de la matrice I-A'!BT$11:BT$47)</f>
        <v>2.3978133772634434E-4</v>
      </c>
      <c r="AD98" cm="1">
        <f t="array" ref="AD98">MMULT($B22:$AL22,'Invesers de la matrice I-A'!BU$11:BU$47)</f>
        <v>3.4163314300131509E-4</v>
      </c>
      <c r="AE98" cm="1">
        <f t="array" ref="AE98">MMULT($B22:$AL22,'Invesers de la matrice I-A'!BV$11:BV$47)</f>
        <v>2.193785749145626E-4</v>
      </c>
      <c r="AF98" cm="1">
        <f t="array" ref="AF98">MMULT($B22:$AL22,'Invesers de la matrice I-A'!BW$11:BW$47)</f>
        <v>1.3642677996570832E-4</v>
      </c>
      <c r="AG98" cm="1">
        <f t="array" ref="AG98">MMULT($B22:$AL22,'Invesers de la matrice I-A'!BX$11:BX$47)</f>
        <v>1.4327978432574314E-4</v>
      </c>
      <c r="AH98" cm="1">
        <f t="array" ref="AH98">MMULT($B22:$AL22,'Invesers de la matrice I-A'!BY$11:BY$47)</f>
        <v>3.152993013413347E-4</v>
      </c>
      <c r="AI98" cm="1">
        <f t="array" ref="AI98">MMULT($B22:$AL22,'Invesers de la matrice I-A'!BZ$11:BZ$47)</f>
        <v>1.4343501864690314E-4</v>
      </c>
      <c r="AJ98" cm="1">
        <f t="array" ref="AJ98">MMULT($B22:$AL22,'Invesers de la matrice I-A'!CA$11:CA$47)</f>
        <v>3.7346444974806729E-4</v>
      </c>
      <c r="AK98" cm="1">
        <f t="array" ref="AK98">MMULT($B22:$AL22,'Invesers de la matrice I-A'!CB$11:CB$47)</f>
        <v>2.7458288305300972E-4</v>
      </c>
      <c r="AL98" cm="1">
        <f t="array" ref="AL98">MMULT($B22:$AL22,'Invesers de la matrice I-A'!CC$11:CC$47)</f>
        <v>0</v>
      </c>
      <c r="AM98" s="66"/>
    </row>
    <row r="99" spans="1:39">
      <c r="A99" s="13" t="s">
        <v>27</v>
      </c>
      <c r="B99" cm="1">
        <f t="array" ref="B99">MMULT($B23:$AL23,'Invesers de la matrice I-A'!AS$11:AS$47)</f>
        <v>2.020690045452445E-4</v>
      </c>
      <c r="C99" s="111" cm="1">
        <f t="array" ref="C99">MMULT($B23:$AL23,'Invesers de la matrice I-A'!AT$11:AT$47)</f>
        <v>4.0220516181092099E-4</v>
      </c>
      <c r="D99" s="111" cm="1">
        <f t="array" ref="D99">MMULT($B23:$AL23,'Invesers de la matrice I-A'!AU$11:AU$47)</f>
        <v>3.7025734376916112E-4</v>
      </c>
      <c r="E99" s="111" cm="1">
        <f t="array" ref="E99">MMULT($B23:$AL23,'Invesers de la matrice I-A'!AV$11:AV$47)</f>
        <v>2.9680336978842812E-4</v>
      </c>
      <c r="F99" s="111" cm="1">
        <f t="array" ref="F99">MMULT($B23:$AL23,'Invesers de la matrice I-A'!AW$11:AW$47)</f>
        <v>4.1499812149345551E-4</v>
      </c>
      <c r="G99" s="111" cm="1">
        <f t="array" ref="G99">MMULT($B23:$AL23,'Invesers de la matrice I-A'!AX$11:AX$47)</f>
        <v>2.8225269005653869E-4</v>
      </c>
      <c r="H99" s="111" cm="1">
        <f t="array" ref="H99">MMULT($B23:$AL23,'Invesers de la matrice I-A'!AY$11:AY$47)</f>
        <v>3.2840240761958283E-4</v>
      </c>
      <c r="I99" s="111" cm="1">
        <f t="array" ref="I99">MMULT($B23:$AL23,'Invesers de la matrice I-A'!AZ$11:AZ$47)</f>
        <v>2.485706835294418E-4</v>
      </c>
      <c r="J99" s="111" cm="1">
        <f t="array" ref="J99">MMULT($B23:$AL23,'Invesers de la matrice I-A'!BA$11:BA$47)</f>
        <v>3.5794267812821052E-4</v>
      </c>
      <c r="K99" s="111" cm="1">
        <f t="array" ref="K99">MMULT($B23:$AL23,'Invesers de la matrice I-A'!BB$11:BB$47)</f>
        <v>2.9845703873846851E-4</v>
      </c>
      <c r="L99" s="111" cm="1">
        <f t="array" ref="L99">MMULT($B23:$AL23,'Invesers de la matrice I-A'!BC$11:BC$47)</f>
        <v>2.13507048102464E-4</v>
      </c>
      <c r="M99" s="111" cm="1">
        <f t="array" ref="M99">MMULT($B23:$AL23,'Invesers de la matrice I-A'!BD$11:BD$47)</f>
        <v>2.4052956324221666E-4</v>
      </c>
      <c r="N99" s="111" cm="1">
        <f t="array" ref="N99">MMULT($B23:$AL23,'Invesers de la matrice I-A'!BE$11:BE$47)</f>
        <v>2.710700030404559E-4</v>
      </c>
      <c r="O99" s="111" cm="1">
        <f t="array" ref="O99">MMULT($B23:$AL23,'Invesers de la matrice I-A'!BF$11:BF$47)</f>
        <v>2.3024342120952587E-4</v>
      </c>
      <c r="P99" s="111" cm="1">
        <f t="array" ref="P99">MMULT($B23:$AL23,'Invesers de la matrice I-A'!BG$11:BG$47)</f>
        <v>2.1596973652090605E-4</v>
      </c>
      <c r="Q99" s="111" cm="1">
        <f t="array" ref="Q99">MMULT($B23:$AL23,'Invesers de la matrice I-A'!BH$11:BH$47)</f>
        <v>1.8417430567874678E-4</v>
      </c>
      <c r="R99" s="111" cm="1">
        <f t="array" ref="R99">MMULT($B23:$AL23,'Invesers de la matrice I-A'!BI$11:BI$47)</f>
        <v>2.4632463887046957E-4</v>
      </c>
      <c r="S99" s="115" cm="1">
        <f t="array" ref="S99">MMULT($B23:$AL23,'Invesers de la matrice I-A'!BJ$11:BJ$47)</f>
        <v>2.4051303003812989E-4</v>
      </c>
      <c r="T99" cm="1">
        <f t="array" ref="T99">MMULT($B23:$AL23,'Invesers de la matrice I-A'!BK$11:BK$47)</f>
        <v>6.2186135332676187E-4</v>
      </c>
      <c r="U99" cm="1">
        <f t="array" ref="U99">MMULT($B23:$AL23,'Invesers de la matrice I-A'!BL$11:BL$47)</f>
        <v>7.8375453534017866E-3</v>
      </c>
      <c r="V99" cm="1">
        <f t="array" ref="V99">MMULT($B23:$AL23,'Invesers de la matrice I-A'!BM$11:BM$47)</f>
        <v>2.9350973376175211E-4</v>
      </c>
      <c r="W99" cm="1">
        <f t="array" ref="W99">MMULT($B23:$AL23,'Invesers de la matrice I-A'!BN$11:BN$47)</f>
        <v>3.9535464597101263E-4</v>
      </c>
      <c r="X99" cm="1">
        <f t="array" ref="X99">MMULT($B23:$AL23,'Invesers de la matrice I-A'!BO$11:BO$47)</f>
        <v>2.7405333997716189E-4</v>
      </c>
      <c r="Y99" cm="1">
        <f t="array" ref="Y99">MMULT($B23:$AL23,'Invesers de la matrice I-A'!BP$11:BP$47)</f>
        <v>1.8543858155392924E-4</v>
      </c>
      <c r="Z99" cm="1">
        <f t="array" ref="Z99">MMULT($B23:$AL23,'Invesers de la matrice I-A'!BQ$11:BQ$47)</f>
        <v>1.8526488852780405E-4</v>
      </c>
      <c r="AA99" cm="1">
        <f t="array" ref="AA99">MMULT($B23:$AL23,'Invesers de la matrice I-A'!BR$11:BR$47)</f>
        <v>5.1721851888581922E-5</v>
      </c>
      <c r="AB99" s="77" cm="1">
        <f t="array" ref="AB99">MMULT($B23:$AL23,'Invesers de la matrice I-A'!BS$11:BS$47)</f>
        <v>2.1988671909484866E-4</v>
      </c>
      <c r="AC99" cm="1">
        <f t="array" ref="AC99">MMULT($B23:$AL23,'Invesers de la matrice I-A'!BT$11:BT$47)</f>
        <v>2.1402648500964201E-4</v>
      </c>
      <c r="AD99" cm="1">
        <f t="array" ref="AD99">MMULT($B23:$AL23,'Invesers de la matrice I-A'!BU$11:BU$47)</f>
        <v>2.8909966225336572E-4</v>
      </c>
      <c r="AE99" cm="1">
        <f t="array" ref="AE99">MMULT($B23:$AL23,'Invesers de la matrice I-A'!BV$11:BV$47)</f>
        <v>2.1359332495508634E-4</v>
      </c>
      <c r="AF99" cm="1">
        <f t="array" ref="AF99">MMULT($B23:$AL23,'Invesers de la matrice I-A'!BW$11:BW$47)</f>
        <v>2.2795219074113411E-4</v>
      </c>
      <c r="AG99" cm="1">
        <f t="array" ref="AG99">MMULT($B23:$AL23,'Invesers de la matrice I-A'!BX$11:BX$47)</f>
        <v>1.6355784434132911E-4</v>
      </c>
      <c r="AH99" cm="1">
        <f t="array" ref="AH99">MMULT($B23:$AL23,'Invesers de la matrice I-A'!BY$11:BY$47)</f>
        <v>1.0283376191374617E-4</v>
      </c>
      <c r="AI99" cm="1">
        <f t="array" ref="AI99">MMULT($B23:$AL23,'Invesers de la matrice I-A'!BZ$11:BZ$47)</f>
        <v>9.3666722901352827E-5</v>
      </c>
      <c r="AJ99" cm="1">
        <f t="array" ref="AJ99">MMULT($B23:$AL23,'Invesers de la matrice I-A'!CA$11:CA$47)</f>
        <v>2.5391008017620843E-4</v>
      </c>
      <c r="AK99" cm="1">
        <f t="array" ref="AK99">MMULT($B23:$AL23,'Invesers de la matrice I-A'!CB$11:CB$47)</f>
        <v>2.1553199561521634E-4</v>
      </c>
      <c r="AL99" cm="1">
        <f t="array" ref="AL99">MMULT($B23:$AL23,'Invesers de la matrice I-A'!CC$11:CC$47)</f>
        <v>0</v>
      </c>
      <c r="AM99" s="29"/>
    </row>
    <row r="100" spans="1:39">
      <c r="A100" s="13" t="s">
        <v>28</v>
      </c>
      <c r="B100" cm="1">
        <f t="array" ref="B100">MMULT($B24:$AL24,'Invesers de la matrice I-A'!AS$11:AS$47)</f>
        <v>5.3104291205874639E-5</v>
      </c>
      <c r="C100" s="111" cm="1">
        <f t="array" ref="C100">MMULT($B24:$AL24,'Invesers de la matrice I-A'!AT$11:AT$47)</f>
        <v>2.0129617305073713E-4</v>
      </c>
      <c r="D100" s="111" cm="1">
        <f t="array" ref="D100">MMULT($B24:$AL24,'Invesers de la matrice I-A'!AU$11:AU$47)</f>
        <v>1.0020889815626219E-4</v>
      </c>
      <c r="E100" s="111" cm="1">
        <f t="array" ref="E100">MMULT($B24:$AL24,'Invesers de la matrice I-A'!AV$11:AV$47)</f>
        <v>8.4510451156560206E-5</v>
      </c>
      <c r="F100" s="111" cm="1">
        <f t="array" ref="F100">MMULT($B24:$AL24,'Invesers de la matrice I-A'!AW$11:AW$47)</f>
        <v>1.0238471034873522E-4</v>
      </c>
      <c r="G100" s="111" cm="1">
        <f t="array" ref="G100">MMULT($B24:$AL24,'Invesers de la matrice I-A'!AX$11:AX$47)</f>
        <v>7.141792065524373E-5</v>
      </c>
      <c r="H100" s="111" cm="1">
        <f t="array" ref="H100">MMULT($B24:$AL24,'Invesers de la matrice I-A'!AY$11:AY$47)</f>
        <v>9.3891616126762104E-5</v>
      </c>
      <c r="I100" s="111" cm="1">
        <f t="array" ref="I100">MMULT($B24:$AL24,'Invesers de la matrice I-A'!AZ$11:AZ$47)</f>
        <v>1.0814611226671995E-4</v>
      </c>
      <c r="J100" s="111" cm="1">
        <f t="array" ref="J100">MMULT($B24:$AL24,'Invesers de la matrice I-A'!BA$11:BA$47)</f>
        <v>1.1059976181316301E-4</v>
      </c>
      <c r="K100" s="111" cm="1">
        <f t="array" ref="K100">MMULT($B24:$AL24,'Invesers de la matrice I-A'!BB$11:BB$47)</f>
        <v>1.1029860491156053E-4</v>
      </c>
      <c r="L100" s="111" cm="1">
        <f t="array" ref="L100">MMULT($B24:$AL24,'Invesers de la matrice I-A'!BC$11:BC$47)</f>
        <v>8.1910037333339077E-5</v>
      </c>
      <c r="M100" s="111" cm="1">
        <f t="array" ref="M100">MMULT($B24:$AL24,'Invesers de la matrice I-A'!BD$11:BD$47)</f>
        <v>8.9102235807707374E-5</v>
      </c>
      <c r="N100" s="111" cm="1">
        <f t="array" ref="N100">MMULT($B24:$AL24,'Invesers de la matrice I-A'!BE$11:BE$47)</f>
        <v>1.0825179417691098E-4</v>
      </c>
      <c r="O100" s="111" cm="1">
        <f t="array" ref="O100">MMULT($B24:$AL24,'Invesers de la matrice I-A'!BF$11:BF$47)</f>
        <v>8.7567437754259664E-5</v>
      </c>
      <c r="P100" s="111" cm="1">
        <f t="array" ref="P100">MMULT($B24:$AL24,'Invesers de la matrice I-A'!BG$11:BG$47)</f>
        <v>8.5326297258933115E-5</v>
      </c>
      <c r="Q100" s="111" cm="1">
        <f t="array" ref="Q100">MMULT($B24:$AL24,'Invesers de la matrice I-A'!BH$11:BH$47)</f>
        <v>6.0833475103098748E-5</v>
      </c>
      <c r="R100" s="111" cm="1">
        <f t="array" ref="R100">MMULT($B24:$AL24,'Invesers de la matrice I-A'!BI$11:BI$47)</f>
        <v>1.0708203704160798E-4</v>
      </c>
      <c r="S100" s="115" cm="1">
        <f t="array" ref="S100">MMULT($B24:$AL24,'Invesers de la matrice I-A'!BJ$11:BJ$47)</f>
        <v>8.02571065940343E-5</v>
      </c>
      <c r="T100" cm="1">
        <f t="array" ref="T100">MMULT($B24:$AL24,'Invesers de la matrice I-A'!BK$11:BK$47)</f>
        <v>2.7197033323155619E-4</v>
      </c>
      <c r="U100" cm="1">
        <f t="array" ref="U100">MMULT($B24:$AL24,'Invesers de la matrice I-A'!BL$11:BL$47)</f>
        <v>1.706910251332024E-4</v>
      </c>
      <c r="V100" cm="1">
        <f t="array" ref="V100">MMULT($B24:$AL24,'Invesers de la matrice I-A'!BM$11:BM$47)</f>
        <v>1.0611781232155688E-2</v>
      </c>
      <c r="W100" cm="1">
        <f t="array" ref="W100">MMULT($B24:$AL24,'Invesers de la matrice I-A'!BN$11:BN$47)</f>
        <v>1.8970859063743972E-4</v>
      </c>
      <c r="X100" cm="1">
        <f t="array" ref="X100">MMULT($B24:$AL24,'Invesers de la matrice I-A'!BO$11:BO$47)</f>
        <v>1.4324757266409504E-4</v>
      </c>
      <c r="Y100" cm="1">
        <f t="array" ref="Y100">MMULT($B24:$AL24,'Invesers de la matrice I-A'!BP$11:BP$47)</f>
        <v>1.8220699353310886E-4</v>
      </c>
      <c r="Z100" cm="1">
        <f t="array" ref="Z100">MMULT($B24:$AL24,'Invesers de la matrice I-A'!BQ$11:BQ$47)</f>
        <v>1.2315775736367418E-4</v>
      </c>
      <c r="AA100" cm="1">
        <f t="array" ref="AA100">MMULT($B24:$AL24,'Invesers de la matrice I-A'!BR$11:BR$47)</f>
        <v>3.9640590894980102E-5</v>
      </c>
      <c r="AB100" s="77" cm="1">
        <f t="array" ref="AB100">MMULT($B24:$AL24,'Invesers de la matrice I-A'!BS$11:BS$47)</f>
        <v>1.9720262243146379E-4</v>
      </c>
      <c r="AC100" cm="1">
        <f t="array" ref="AC100">MMULT($B24:$AL24,'Invesers de la matrice I-A'!BT$11:BT$47)</f>
        <v>1.4457918268179202E-4</v>
      </c>
      <c r="AD100" cm="1">
        <f t="array" ref="AD100">MMULT($B24:$AL24,'Invesers de la matrice I-A'!BU$11:BU$47)</f>
        <v>2.1029108928776168E-4</v>
      </c>
      <c r="AE100" cm="1">
        <f t="array" ref="AE100">MMULT($B24:$AL24,'Invesers de la matrice I-A'!BV$11:BV$47)</f>
        <v>2.1096819231986968E-4</v>
      </c>
      <c r="AF100" cm="1">
        <f t="array" ref="AF100">MMULT($B24:$AL24,'Invesers de la matrice I-A'!BW$11:BW$47)</f>
        <v>5.1088781835407772E-5</v>
      </c>
      <c r="AG100" cm="1">
        <f t="array" ref="AG100">MMULT($B24:$AL24,'Invesers de la matrice I-A'!BX$11:BX$47)</f>
        <v>8.0924508336412812E-5</v>
      </c>
      <c r="AH100" cm="1">
        <f t="array" ref="AH100">MMULT($B24:$AL24,'Invesers de la matrice I-A'!BY$11:BY$47)</f>
        <v>5.8051270782525095E-5</v>
      </c>
      <c r="AI100" cm="1">
        <f t="array" ref="AI100">MMULT($B24:$AL24,'Invesers de la matrice I-A'!BZ$11:BZ$47)</f>
        <v>2.9271743513863683E-4</v>
      </c>
      <c r="AJ100" cm="1">
        <f t="array" ref="AJ100">MMULT($B24:$AL24,'Invesers de la matrice I-A'!CA$11:CA$47)</f>
        <v>1.8467982949588161E-4</v>
      </c>
      <c r="AK100" cm="1">
        <f t="array" ref="AK100">MMULT($B24:$AL24,'Invesers de la matrice I-A'!CB$11:CB$47)</f>
        <v>1.1319593558204329E-4</v>
      </c>
      <c r="AL100" cm="1">
        <f t="array" ref="AL100">MMULT($B24:$AL24,'Invesers de la matrice I-A'!CC$11:CC$47)</f>
        <v>0</v>
      </c>
      <c r="AM100" s="29"/>
    </row>
    <row r="101" spans="1:39">
      <c r="A101" s="13" t="s">
        <v>29</v>
      </c>
      <c r="B101" cm="1">
        <f t="array" ref="B101">MMULT($B25:$AL25,'Invesers de la matrice I-A'!AS$11:AS$47)</f>
        <v>1.7977149614206929E-5</v>
      </c>
      <c r="C101" s="111" cm="1">
        <f t="array" ref="C101">MMULT($B25:$AL25,'Invesers de la matrice I-A'!AT$11:AT$47)</f>
        <v>1.4109538981971389E-5</v>
      </c>
      <c r="D101" s="111" cm="1">
        <f t="array" ref="D101">MMULT($B25:$AL25,'Invesers de la matrice I-A'!AU$11:AU$47)</f>
        <v>2.1867700799516663E-5</v>
      </c>
      <c r="E101" s="111" cm="1">
        <f t="array" ref="E101">MMULT($B25:$AL25,'Invesers de la matrice I-A'!AV$11:AV$47)</f>
        <v>1.5846723076932775E-5</v>
      </c>
      <c r="F101" s="111" cm="1">
        <f t="array" ref="F101">MMULT($B25:$AL25,'Invesers de la matrice I-A'!AW$11:AW$47)</f>
        <v>1.8714692181329531E-5</v>
      </c>
      <c r="G101" s="111" cm="1">
        <f t="array" ref="G101">MMULT($B25:$AL25,'Invesers de la matrice I-A'!AX$11:AX$47)</f>
        <v>1.1355981928876746E-5</v>
      </c>
      <c r="H101" s="111" cm="1">
        <f t="array" ref="H101">MMULT($B25:$AL25,'Invesers de la matrice I-A'!AY$11:AY$47)</f>
        <v>1.6886275502328308E-5</v>
      </c>
      <c r="I101" s="111" cm="1">
        <f t="array" ref="I101">MMULT($B25:$AL25,'Invesers de la matrice I-A'!AZ$11:AZ$47)</f>
        <v>1.801800071907215E-5</v>
      </c>
      <c r="J101" s="111" cm="1">
        <f t="array" ref="J101">MMULT($B25:$AL25,'Invesers de la matrice I-A'!BA$11:BA$47)</f>
        <v>1.575097662070182E-5</v>
      </c>
      <c r="K101" s="111" cm="1">
        <f t="array" ref="K101">MMULT($B25:$AL25,'Invesers de la matrice I-A'!BB$11:BB$47)</f>
        <v>1.5789355168512524E-5</v>
      </c>
      <c r="L101" s="111" cm="1">
        <f t="array" ref="L101">MMULT($B25:$AL25,'Invesers de la matrice I-A'!BC$11:BC$47)</f>
        <v>1.7785800753923181E-5</v>
      </c>
      <c r="M101" s="111" cm="1">
        <f t="array" ref="M101">MMULT($B25:$AL25,'Invesers de la matrice I-A'!BD$11:BD$47)</f>
        <v>1.4988184316109077E-5</v>
      </c>
      <c r="N101" s="111" cm="1">
        <f t="array" ref="N101">MMULT($B25:$AL25,'Invesers de la matrice I-A'!BE$11:BE$47)</f>
        <v>1.6949063388427723E-5</v>
      </c>
      <c r="O101" s="111" cm="1">
        <f t="array" ref="O101">MMULT($B25:$AL25,'Invesers de la matrice I-A'!BF$11:BF$47)</f>
        <v>1.4502181947709221E-5</v>
      </c>
      <c r="P101" s="111" cm="1">
        <f t="array" ref="P101">MMULT($B25:$AL25,'Invesers de la matrice I-A'!BG$11:BG$47)</f>
        <v>1.2579343710293406E-5</v>
      </c>
      <c r="Q101" s="111" cm="1">
        <f t="array" ref="Q101">MMULT($B25:$AL25,'Invesers de la matrice I-A'!BH$11:BH$47)</f>
        <v>1.6753423626147338E-5</v>
      </c>
      <c r="R101" s="111" cm="1">
        <f t="array" ref="R101">MMULT($B25:$AL25,'Invesers de la matrice I-A'!BI$11:BI$47)</f>
        <v>2.6861514653483807E-5</v>
      </c>
      <c r="S101" s="115" cm="1">
        <f t="array" ref="S101">MMULT($B25:$AL25,'Invesers de la matrice I-A'!BJ$11:BJ$47)</f>
        <v>1.7743087101185808E-5</v>
      </c>
      <c r="T101" cm="1">
        <f t="array" ref="T101">MMULT($B25:$AL25,'Invesers de la matrice I-A'!BK$11:BK$47)</f>
        <v>3.1803097201597107E-5</v>
      </c>
      <c r="U101" cm="1">
        <f t="array" ref="U101">MMULT($B25:$AL25,'Invesers de la matrice I-A'!BL$11:BL$47)</f>
        <v>2.2533336726129052E-5</v>
      </c>
      <c r="V101" cm="1">
        <f t="array" ref="V101">MMULT($B25:$AL25,'Invesers de la matrice I-A'!BM$11:BM$47)</f>
        <v>1.6651484614015648E-5</v>
      </c>
      <c r="W101" cm="1">
        <f t="array" ref="W101">MMULT($B25:$AL25,'Invesers de la matrice I-A'!BN$11:BN$47)</f>
        <v>3.8556434076017338E-3</v>
      </c>
      <c r="X101" cm="1">
        <f t="array" ref="X101">MMULT($B25:$AL25,'Invesers de la matrice I-A'!BO$11:BO$47)</f>
        <v>6.7202844810682278E-5</v>
      </c>
      <c r="Y101" cm="1">
        <f t="array" ref="Y101">MMULT($B25:$AL25,'Invesers de la matrice I-A'!BP$11:BP$47)</f>
        <v>9.7931257548570573E-5</v>
      </c>
      <c r="Z101" cm="1">
        <f t="array" ref="Z101">MMULT($B25:$AL25,'Invesers de la matrice I-A'!BQ$11:BQ$47)</f>
        <v>1.0515722625102383E-4</v>
      </c>
      <c r="AA101" cm="1">
        <f t="array" ref="AA101">MMULT($B25:$AL25,'Invesers de la matrice I-A'!BR$11:BR$47)</f>
        <v>1.1593905188649499E-5</v>
      </c>
      <c r="AB101" s="77" cm="1">
        <f t="array" ref="AB101">MMULT($B25:$AL25,'Invesers de la matrice I-A'!BS$11:BS$47)</f>
        <v>6.2300898866858844E-5</v>
      </c>
      <c r="AC101" cm="1">
        <f t="array" ref="AC101">MMULT($B25:$AL25,'Invesers de la matrice I-A'!BT$11:BT$47)</f>
        <v>6.0406598129129753E-5</v>
      </c>
      <c r="AD101" cm="1">
        <f t="array" ref="AD101">MMULT($B25:$AL25,'Invesers de la matrice I-A'!BU$11:BU$47)</f>
        <v>1.1292405390040758E-4</v>
      </c>
      <c r="AE101" cm="1">
        <f t="array" ref="AE101">MMULT($B25:$AL25,'Invesers de la matrice I-A'!BV$11:BV$47)</f>
        <v>4.5444426235291427E-5</v>
      </c>
      <c r="AF101" cm="1">
        <f t="array" ref="AF101">MMULT($B25:$AL25,'Invesers de la matrice I-A'!BW$11:BW$47)</f>
        <v>3.0194742864632864E-5</v>
      </c>
      <c r="AG101" cm="1">
        <f t="array" ref="AG101">MMULT($B25:$AL25,'Invesers de la matrice I-A'!BX$11:BX$47)</f>
        <v>2.4193732355555892E-5</v>
      </c>
      <c r="AH101" cm="1">
        <f t="array" ref="AH101">MMULT($B25:$AL25,'Invesers de la matrice I-A'!BY$11:BY$47)</f>
        <v>1.3583909624665553E-5</v>
      </c>
      <c r="AI101" cm="1">
        <f t="array" ref="AI101">MMULT($B25:$AL25,'Invesers de la matrice I-A'!BZ$11:BZ$47)</f>
        <v>1.4318687687271346E-5</v>
      </c>
      <c r="AJ101" cm="1">
        <f t="array" ref="AJ101">MMULT($B25:$AL25,'Invesers de la matrice I-A'!CA$11:CA$47)</f>
        <v>7.0625906859965372E-5</v>
      </c>
      <c r="AK101" cm="1">
        <f t="array" ref="AK101">MMULT($B25:$AL25,'Invesers de la matrice I-A'!CB$11:CB$47)</f>
        <v>4.7563525084748792E-5</v>
      </c>
      <c r="AL101" cm="1">
        <f t="array" ref="AL101">MMULT($B25:$AL25,'Invesers de la matrice I-A'!CC$11:CC$47)</f>
        <v>0</v>
      </c>
      <c r="AM101" s="29"/>
    </row>
    <row r="102" spans="1:39">
      <c r="A102" s="13" t="s">
        <v>30</v>
      </c>
      <c r="B102" cm="1">
        <f t="array" ref="B102">MMULT($B26:$AL26,'Invesers de la matrice I-A'!AS$11:AS$47)</f>
        <v>9.4089368253483049E-6</v>
      </c>
      <c r="C102" s="111" cm="1">
        <f t="array" ref="C102">MMULT($B26:$AL26,'Invesers de la matrice I-A'!AT$11:AT$47)</f>
        <v>1.5686228364324225E-5</v>
      </c>
      <c r="D102" s="111" cm="1">
        <f t="array" ref="D102">MMULT($B26:$AL26,'Invesers de la matrice I-A'!AU$11:AU$47)</f>
        <v>1.4298856302635818E-5</v>
      </c>
      <c r="E102" s="111" cm="1">
        <f t="array" ref="E102">MMULT($B26:$AL26,'Invesers de la matrice I-A'!AV$11:AV$47)</f>
        <v>1.3965468899280341E-5</v>
      </c>
      <c r="F102" s="111" cm="1">
        <f t="array" ref="F102">MMULT($B26:$AL26,'Invesers de la matrice I-A'!AW$11:AW$47)</f>
        <v>1.4988907284504746E-5</v>
      </c>
      <c r="G102" s="111" cm="1">
        <f t="array" ref="G102">MMULT($B26:$AL26,'Invesers de la matrice I-A'!AX$11:AX$47)</f>
        <v>1.0049282324306863E-5</v>
      </c>
      <c r="H102" s="111" cm="1">
        <f t="array" ref="H102">MMULT($B26:$AL26,'Invesers de la matrice I-A'!AY$11:AY$47)</f>
        <v>1.236624677162211E-5</v>
      </c>
      <c r="I102" s="111" cm="1">
        <f t="array" ref="I102">MMULT($B26:$AL26,'Invesers de la matrice I-A'!AZ$11:AZ$47)</f>
        <v>1.4142133228778754E-5</v>
      </c>
      <c r="J102" s="111" cm="1">
        <f t="array" ref="J102">MMULT($B26:$AL26,'Invesers de la matrice I-A'!BA$11:BA$47)</f>
        <v>1.2369822937986888E-5</v>
      </c>
      <c r="K102" s="111" cm="1">
        <f t="array" ref="K102">MMULT($B26:$AL26,'Invesers de la matrice I-A'!BB$11:BB$47)</f>
        <v>1.2221691089969104E-5</v>
      </c>
      <c r="L102" s="111" cm="1">
        <f t="array" ref="L102">MMULT($B26:$AL26,'Invesers de la matrice I-A'!BC$11:BC$47)</f>
        <v>1.1256053321227799E-5</v>
      </c>
      <c r="M102" s="111" cm="1">
        <f t="array" ref="M102">MMULT($B26:$AL26,'Invesers de la matrice I-A'!BD$11:BD$47)</f>
        <v>1.361069205292293E-5</v>
      </c>
      <c r="N102" s="111" cm="1">
        <f t="array" ref="N102">MMULT($B26:$AL26,'Invesers de la matrice I-A'!BE$11:BE$47)</f>
        <v>1.5746269074244891E-5</v>
      </c>
      <c r="O102" s="111" cm="1">
        <f t="array" ref="O102">MMULT($B26:$AL26,'Invesers de la matrice I-A'!BF$11:BF$47)</f>
        <v>1.1041632044472938E-5</v>
      </c>
      <c r="P102" s="111" cm="1">
        <f t="array" ref="P102">MMULT($B26:$AL26,'Invesers de la matrice I-A'!BG$11:BG$47)</f>
        <v>1.0674998520093971E-5</v>
      </c>
      <c r="Q102" s="111" cm="1">
        <f t="array" ref="Q102">MMULT($B26:$AL26,'Invesers de la matrice I-A'!BH$11:BH$47)</f>
        <v>1.1887725453208271E-5</v>
      </c>
      <c r="R102" s="111" cm="1">
        <f t="array" ref="R102">MMULT($B26:$AL26,'Invesers de la matrice I-A'!BI$11:BI$47)</f>
        <v>1.6346318217519435E-5</v>
      </c>
      <c r="S102" s="115" cm="1">
        <f t="array" ref="S102">MMULT($B26:$AL26,'Invesers de la matrice I-A'!BJ$11:BJ$47)</f>
        <v>1.4357338417662781E-5</v>
      </c>
      <c r="T102" cm="1">
        <f t="array" ref="T102">MMULT($B26:$AL26,'Invesers de la matrice I-A'!BK$11:BK$47)</f>
        <v>3.5727082247467367E-5</v>
      </c>
      <c r="U102" cm="1">
        <f t="array" ref="U102">MMULT($B26:$AL26,'Invesers de la matrice I-A'!BL$11:BL$47)</f>
        <v>1.8983192838967414E-5</v>
      </c>
      <c r="V102" cm="1">
        <f t="array" ref="V102">MMULT($B26:$AL26,'Invesers de la matrice I-A'!BM$11:BM$47)</f>
        <v>1.729158486628817E-5</v>
      </c>
      <c r="W102" cm="1">
        <f t="array" ref="W102">MMULT($B26:$AL26,'Invesers de la matrice I-A'!BN$11:BN$47)</f>
        <v>2.5502963247761167E-5</v>
      </c>
      <c r="X102" cm="1">
        <f t="array" ref="X102">MMULT($B26:$AL26,'Invesers de la matrice I-A'!BO$11:BO$47)</f>
        <v>2.2495787921839984E-3</v>
      </c>
      <c r="Y102" cm="1">
        <f t="array" ref="Y102">MMULT($B26:$AL26,'Invesers de la matrice I-A'!BP$11:BP$47)</f>
        <v>4.3079884446315033E-5</v>
      </c>
      <c r="Z102" cm="1">
        <f t="array" ref="Z102">MMULT($B26:$AL26,'Invesers de la matrice I-A'!BQ$11:BQ$47)</f>
        <v>8.8866712675416049E-5</v>
      </c>
      <c r="AA102" cm="1">
        <f t="array" ref="AA102">MMULT($B26:$AL26,'Invesers de la matrice I-A'!BR$11:BR$47)</f>
        <v>8.709951396358931E-6</v>
      </c>
      <c r="AB102" s="77" cm="1">
        <f t="array" ref="AB102">MMULT($B26:$AL26,'Invesers de la matrice I-A'!BS$11:BS$47)</f>
        <v>3.5830002463809451E-5</v>
      </c>
      <c r="AC102" cm="1">
        <f t="array" ref="AC102">MMULT($B26:$AL26,'Invesers de la matrice I-A'!BT$11:BT$47)</f>
        <v>3.6100710482355169E-5</v>
      </c>
      <c r="AD102" cm="1">
        <f t="array" ref="AD102">MMULT($B26:$AL26,'Invesers de la matrice I-A'!BU$11:BU$47)</f>
        <v>3.3411833585913101E-5</v>
      </c>
      <c r="AE102" cm="1">
        <f t="array" ref="AE102">MMULT($B26:$AL26,'Invesers de la matrice I-A'!BV$11:BV$47)</f>
        <v>3.3308290549651159E-5</v>
      </c>
      <c r="AF102" cm="1">
        <f t="array" ref="AF102">MMULT($B26:$AL26,'Invesers de la matrice I-A'!BW$11:BW$47)</f>
        <v>1.6454087692418338E-5</v>
      </c>
      <c r="AG102" cm="1">
        <f t="array" ref="AG102">MMULT($B26:$AL26,'Invesers de la matrice I-A'!BX$11:BX$47)</f>
        <v>1.0590798103559983E-5</v>
      </c>
      <c r="AH102" cm="1">
        <f t="array" ref="AH102">MMULT($B26:$AL26,'Invesers de la matrice I-A'!BY$11:BY$47)</f>
        <v>1.1303945159533589E-5</v>
      </c>
      <c r="AI102" cm="1">
        <f t="array" ref="AI102">MMULT($B26:$AL26,'Invesers de la matrice I-A'!BZ$11:BZ$47)</f>
        <v>5.7246134557113133E-6</v>
      </c>
      <c r="AJ102" cm="1">
        <f t="array" ref="AJ102">MMULT($B26:$AL26,'Invesers de la matrice I-A'!CA$11:CA$47)</f>
        <v>2.6411320433202875E-5</v>
      </c>
      <c r="AK102" cm="1">
        <f t="array" ref="AK102">MMULT($B26:$AL26,'Invesers de la matrice I-A'!CB$11:CB$47)</f>
        <v>2.1733504045695095E-5</v>
      </c>
      <c r="AL102" cm="1">
        <f t="array" ref="AL102">MMULT($B26:$AL26,'Invesers de la matrice I-A'!CC$11:CC$47)</f>
        <v>0</v>
      </c>
      <c r="AM102" s="29"/>
    </row>
    <row r="103" spans="1:39">
      <c r="A103" s="13" t="s">
        <v>31</v>
      </c>
      <c r="B103" cm="1">
        <f t="array" ref="B103">MMULT($B27:$AL27,'Invesers de la matrice I-A'!AS$11:AS$47)</f>
        <v>2.4344107717598004E-5</v>
      </c>
      <c r="C103" s="111" cm="1">
        <f t="array" ref="C103">MMULT($B27:$AL27,'Invesers de la matrice I-A'!AT$11:AT$47)</f>
        <v>3.2752280122102232E-5</v>
      </c>
      <c r="D103" s="111" cm="1">
        <f t="array" ref="D103">MMULT($B27:$AL27,'Invesers de la matrice I-A'!AU$11:AU$47)</f>
        <v>5.2139708707560943E-5</v>
      </c>
      <c r="E103" s="111" cm="1">
        <f t="array" ref="E103">MMULT($B27:$AL27,'Invesers de la matrice I-A'!AV$11:AV$47)</f>
        <v>4.8057179251577215E-5</v>
      </c>
      <c r="F103" s="111" cm="1">
        <f t="array" ref="F103">MMULT($B27:$AL27,'Invesers de la matrice I-A'!AW$11:AW$47)</f>
        <v>5.911311902613342E-5</v>
      </c>
      <c r="G103" s="111" cm="1">
        <f t="array" ref="G103">MMULT($B27:$AL27,'Invesers de la matrice I-A'!AX$11:AX$47)</f>
        <v>5.2883400382477018E-5</v>
      </c>
      <c r="H103" s="111" cm="1">
        <f t="array" ref="H103">MMULT($B27:$AL27,'Invesers de la matrice I-A'!AY$11:AY$47)</f>
        <v>4.9485678345220562E-5</v>
      </c>
      <c r="I103" s="111" cm="1">
        <f t="array" ref="I103">MMULT($B27:$AL27,'Invesers de la matrice I-A'!AZ$11:AZ$47)</f>
        <v>4.656682138168895E-5</v>
      </c>
      <c r="J103" s="111" cm="1">
        <f t="array" ref="J103">MMULT($B27:$AL27,'Invesers de la matrice I-A'!BA$11:BA$47)</f>
        <v>4.6267460060353253E-5</v>
      </c>
      <c r="K103" s="111" cm="1">
        <f t="array" ref="K103">MMULT($B27:$AL27,'Invesers de la matrice I-A'!BB$11:BB$47)</f>
        <v>4.4961705497135563E-5</v>
      </c>
      <c r="L103" s="111" cm="1">
        <f t="array" ref="L103">MMULT($B27:$AL27,'Invesers de la matrice I-A'!BC$11:BC$47)</f>
        <v>8.9326867201234669E-5</v>
      </c>
      <c r="M103" s="111" cm="1">
        <f t="array" ref="M103">MMULT($B27:$AL27,'Invesers de la matrice I-A'!BD$11:BD$47)</f>
        <v>4.6761547565997083E-5</v>
      </c>
      <c r="N103" s="111" cm="1">
        <f t="array" ref="N103">MMULT($B27:$AL27,'Invesers de la matrice I-A'!BE$11:BE$47)</f>
        <v>5.2410675901338521E-5</v>
      </c>
      <c r="O103" s="111" cm="1">
        <f t="array" ref="O103">MMULT($B27:$AL27,'Invesers de la matrice I-A'!BF$11:BF$47)</f>
        <v>3.9057380128393859E-5</v>
      </c>
      <c r="P103" s="111" cm="1">
        <f t="array" ref="P103">MMULT($B27:$AL27,'Invesers de la matrice I-A'!BG$11:BG$47)</f>
        <v>3.7508487819080853E-5</v>
      </c>
      <c r="Q103" s="111" cm="1">
        <f t="array" ref="Q103">MMULT($B27:$AL27,'Invesers de la matrice I-A'!BH$11:BH$47)</f>
        <v>5.5354352369442529E-5</v>
      </c>
      <c r="R103" s="111" cm="1">
        <f t="array" ref="R103">MMULT($B27:$AL27,'Invesers de la matrice I-A'!BI$11:BI$47)</f>
        <v>5.7415436499285229E-5</v>
      </c>
      <c r="S103" s="115" cm="1">
        <f t="array" ref="S103">MMULT($B27:$AL27,'Invesers de la matrice I-A'!BJ$11:BJ$47)</f>
        <v>4.7241691113981802E-5</v>
      </c>
      <c r="T103" cm="1">
        <f t="array" ref="T103">MMULT($B27:$AL27,'Invesers de la matrice I-A'!BK$11:BK$47)</f>
        <v>7.7661366159151367E-5</v>
      </c>
      <c r="U103" cm="1">
        <f t="array" ref="U103">MMULT($B27:$AL27,'Invesers de la matrice I-A'!BL$11:BL$47)</f>
        <v>5.5058772110882927E-5</v>
      </c>
      <c r="V103" cm="1">
        <f t="array" ref="V103">MMULT($B27:$AL27,'Invesers de la matrice I-A'!BM$11:BM$47)</f>
        <v>3.8377440319078543E-5</v>
      </c>
      <c r="W103" cm="1">
        <f t="array" ref="W103">MMULT($B27:$AL27,'Invesers de la matrice I-A'!BN$11:BN$47)</f>
        <v>1.0802429893651567E-4</v>
      </c>
      <c r="X103" cm="1">
        <f t="array" ref="X103">MMULT($B27:$AL27,'Invesers de la matrice I-A'!BO$11:BO$47)</f>
        <v>1.4897893572771235E-4</v>
      </c>
      <c r="Y103" cm="1">
        <f t="array" ref="Y103">MMULT($B27:$AL27,'Invesers de la matrice I-A'!BP$11:BP$47)</f>
        <v>6.0197706263168411E-3</v>
      </c>
      <c r="Z103" cm="1">
        <f t="array" ref="Z103">MMULT($B27:$AL27,'Invesers de la matrice I-A'!BQ$11:BQ$47)</f>
        <v>2.3725549543949153E-4</v>
      </c>
      <c r="AA103" cm="1">
        <f t="array" ref="AA103">MMULT($B27:$AL27,'Invesers de la matrice I-A'!BR$11:BR$47)</f>
        <v>2.6476523034092242E-5</v>
      </c>
      <c r="AB103" s="77" cm="1">
        <f t="array" ref="AB103">MMULT($B27:$AL27,'Invesers de la matrice I-A'!BS$11:BS$47)</f>
        <v>9.3383513956064025E-5</v>
      </c>
      <c r="AC103" cm="1">
        <f t="array" ref="AC103">MMULT($B27:$AL27,'Invesers de la matrice I-A'!BT$11:BT$47)</f>
        <v>9.7031330503662659E-5</v>
      </c>
      <c r="AD103" cm="1">
        <f t="array" ref="AD103">MMULT($B27:$AL27,'Invesers de la matrice I-A'!BU$11:BU$47)</f>
        <v>9.4288178688197027E-5</v>
      </c>
      <c r="AE103" cm="1">
        <f t="array" ref="AE103">MMULT($B27:$AL27,'Invesers de la matrice I-A'!BV$11:BV$47)</f>
        <v>8.5534885381964031E-5</v>
      </c>
      <c r="AF103" cm="1">
        <f t="array" ref="AF103">MMULT($B27:$AL27,'Invesers de la matrice I-A'!BW$11:BW$47)</f>
        <v>4.4298572955189798E-5</v>
      </c>
      <c r="AG103" cm="1">
        <f t="array" ref="AG103">MMULT($B27:$AL27,'Invesers de la matrice I-A'!BX$11:BX$47)</f>
        <v>2.1450812817512305E-5</v>
      </c>
      <c r="AH103" cm="1">
        <f t="array" ref="AH103">MMULT($B27:$AL27,'Invesers de la matrice I-A'!BY$11:BY$47)</f>
        <v>2.3675435775179165E-5</v>
      </c>
      <c r="AI103" cm="1">
        <f t="array" ref="AI103">MMULT($B27:$AL27,'Invesers de la matrice I-A'!BZ$11:BZ$47)</f>
        <v>2.3025864424867011E-5</v>
      </c>
      <c r="AJ103" cm="1">
        <f t="array" ref="AJ103">MMULT($B27:$AL27,'Invesers de la matrice I-A'!CA$11:CA$47)</f>
        <v>4.778384635780273E-5</v>
      </c>
      <c r="AK103" cm="1">
        <f t="array" ref="AK103">MMULT($B27:$AL27,'Invesers de la matrice I-A'!CB$11:CB$47)</f>
        <v>6.5545878670191684E-5</v>
      </c>
      <c r="AL103" cm="1">
        <f t="array" ref="AL103">MMULT($B27:$AL27,'Invesers de la matrice I-A'!CC$11:CC$47)</f>
        <v>0</v>
      </c>
      <c r="AM103" s="29"/>
    </row>
    <row r="104" spans="1:39">
      <c r="A104" s="13" t="s">
        <v>32</v>
      </c>
      <c r="B104" cm="1">
        <f t="array" ref="B104">MMULT($B28:$AL28,'Invesers de la matrice I-A'!AS$11:AS$47)</f>
        <v>1.7116970451728819E-4</v>
      </c>
      <c r="C104" s="111" cm="1">
        <f t="array" ref="C104">MMULT($B28:$AL28,'Invesers de la matrice I-A'!AT$11:AT$47)</f>
        <v>2.0162608787838133E-4</v>
      </c>
      <c r="D104" s="111" cm="1">
        <f t="array" ref="D104">MMULT($B28:$AL28,'Invesers de la matrice I-A'!AU$11:AU$47)</f>
        <v>1.880366889143593E-4</v>
      </c>
      <c r="E104" s="111" cm="1">
        <f t="array" ref="E104">MMULT($B28:$AL28,'Invesers de la matrice I-A'!AV$11:AV$47)</f>
        <v>1.5139917426542246E-4</v>
      </c>
      <c r="F104" s="111" cm="1">
        <f t="array" ref="F104">MMULT($B28:$AL28,'Invesers de la matrice I-A'!AW$11:AW$47)</f>
        <v>1.7131937594377388E-4</v>
      </c>
      <c r="G104" s="111" cm="1">
        <f t="array" ref="G104">MMULT($B28:$AL28,'Invesers de la matrice I-A'!AX$11:AX$47)</f>
        <v>1.0934701417643643E-4</v>
      </c>
      <c r="H104" s="111" cm="1">
        <f t="array" ref="H104">MMULT($B28:$AL28,'Invesers de la matrice I-A'!AY$11:AY$47)</f>
        <v>1.4245631692278335E-4</v>
      </c>
      <c r="I104" s="111" cm="1">
        <f t="array" ref="I104">MMULT($B28:$AL28,'Invesers de la matrice I-A'!AZ$11:AZ$47)</f>
        <v>1.1382172408967092E-4</v>
      </c>
      <c r="J104" s="111" cm="1">
        <f t="array" ref="J104">MMULT($B28:$AL28,'Invesers de la matrice I-A'!BA$11:BA$47)</f>
        <v>1.2689186293530973E-4</v>
      </c>
      <c r="K104" s="111" cm="1">
        <f t="array" ref="K104">MMULT($B28:$AL28,'Invesers de la matrice I-A'!BB$11:BB$47)</f>
        <v>1.2307578029156207E-4</v>
      </c>
      <c r="L104" s="111" cm="1">
        <f t="array" ref="L104">MMULT($B28:$AL28,'Invesers de la matrice I-A'!BC$11:BC$47)</f>
        <v>1.1503140695940257E-4</v>
      </c>
      <c r="M104" s="111" cm="1">
        <f t="array" ref="M104">MMULT($B28:$AL28,'Invesers de la matrice I-A'!BD$11:BD$47)</f>
        <v>1.1795807398463366E-4</v>
      </c>
      <c r="N104" s="111" cm="1">
        <f t="array" ref="N104">MMULT($B28:$AL28,'Invesers de la matrice I-A'!BE$11:BE$47)</f>
        <v>1.4772952586274664E-4</v>
      </c>
      <c r="O104" s="111" cm="1">
        <f t="array" ref="O104">MMULT($B28:$AL28,'Invesers de la matrice I-A'!BF$11:BF$47)</f>
        <v>9.7749681077854056E-5</v>
      </c>
      <c r="P104" s="111" cm="1">
        <f t="array" ref="P104">MMULT($B28:$AL28,'Invesers de la matrice I-A'!BG$11:BG$47)</f>
        <v>9.6060024135824224E-5</v>
      </c>
      <c r="Q104" s="111" cm="1">
        <f t="array" ref="Q104">MMULT($B28:$AL28,'Invesers de la matrice I-A'!BH$11:BH$47)</f>
        <v>9.2303911003486204E-5</v>
      </c>
      <c r="R104" s="111" cm="1">
        <f t="array" ref="R104">MMULT($B28:$AL28,'Invesers de la matrice I-A'!BI$11:BI$47)</f>
        <v>1.8443858613711729E-4</v>
      </c>
      <c r="S104" s="115" cm="1">
        <f t="array" ref="S104">MMULT($B28:$AL28,'Invesers de la matrice I-A'!BJ$11:BJ$47)</f>
        <v>1.6648639828572724E-4</v>
      </c>
      <c r="T104" cm="1">
        <f t="array" ref="T104">MMULT($B28:$AL28,'Invesers de la matrice I-A'!BK$11:BK$47)</f>
        <v>2.3565290258573991E-4</v>
      </c>
      <c r="U104" cm="1">
        <f t="array" ref="U104">MMULT($B28:$AL28,'Invesers de la matrice I-A'!BL$11:BL$47)</f>
        <v>2.5369756518246896E-4</v>
      </c>
      <c r="V104" cm="1">
        <f t="array" ref="V104">MMULT($B28:$AL28,'Invesers de la matrice I-A'!BM$11:BM$47)</f>
        <v>1.4814940171460674E-4</v>
      </c>
      <c r="W104" cm="1">
        <f t="array" ref="W104">MMULT($B28:$AL28,'Invesers de la matrice I-A'!BN$11:BN$47)</f>
        <v>1.5374406579106602E-4</v>
      </c>
      <c r="X104" cm="1">
        <f t="array" ref="X104">MMULT($B28:$AL28,'Invesers de la matrice I-A'!BO$11:BO$47)</f>
        <v>3.2114796578030575E-4</v>
      </c>
      <c r="Y104" cm="1">
        <f t="array" ref="Y104">MMULT($B28:$AL28,'Invesers de la matrice I-A'!BP$11:BP$47)</f>
        <v>1.0919967690570425E-4</v>
      </c>
      <c r="Z104" cm="1">
        <f t="array" ref="Z104">MMULT($B28:$AL28,'Invesers de la matrice I-A'!BQ$11:BQ$47)</f>
        <v>4.9363588014525095E-3</v>
      </c>
      <c r="AA104" cm="1">
        <f t="array" ref="AA104">MMULT($B28:$AL28,'Invesers de la matrice I-A'!BR$11:BR$47)</f>
        <v>2.4830916877401614E-4</v>
      </c>
      <c r="AB104" s="77" cm="1">
        <f t="array" ref="AB104">MMULT($B28:$AL28,'Invesers de la matrice I-A'!BS$11:BS$47)</f>
        <v>2.9243652421010352E-4</v>
      </c>
      <c r="AC104" cm="1">
        <f t="array" ref="AC104">MMULT($B28:$AL28,'Invesers de la matrice I-A'!BT$11:BT$47)</f>
        <v>1.4262433536477642E-4</v>
      </c>
      <c r="AD104" cm="1">
        <f t="array" ref="AD104">MMULT($B28:$AL28,'Invesers de la matrice I-A'!BU$11:BU$47)</f>
        <v>2.2193359563817195E-4</v>
      </c>
      <c r="AE104" cm="1">
        <f t="array" ref="AE104">MMULT($B28:$AL28,'Invesers de la matrice I-A'!BV$11:BV$47)</f>
        <v>1.7445030366773081E-4</v>
      </c>
      <c r="AF104" cm="1">
        <f t="array" ref="AF104">MMULT($B28:$AL28,'Invesers de la matrice I-A'!BW$11:BW$47)</f>
        <v>1.1128505737663436E-4</v>
      </c>
      <c r="AG104" cm="1">
        <f t="array" ref="AG104">MMULT($B28:$AL28,'Invesers de la matrice I-A'!BX$11:BX$47)</f>
        <v>5.6015558547301758E-5</v>
      </c>
      <c r="AH104" cm="1">
        <f t="array" ref="AH104">MMULT($B28:$AL28,'Invesers de la matrice I-A'!BY$11:BY$47)</f>
        <v>7.5830812805497588E-5</v>
      </c>
      <c r="AI104" cm="1">
        <f t="array" ref="AI104">MMULT($B28:$AL28,'Invesers de la matrice I-A'!BZ$11:BZ$47)</f>
        <v>4.4505789230953318E-5</v>
      </c>
      <c r="AJ104" cm="1">
        <f t="array" ref="AJ104">MMULT($B28:$AL28,'Invesers de la matrice I-A'!CA$11:CA$47)</f>
        <v>1.2107905370436531E-4</v>
      </c>
      <c r="AK104" cm="1">
        <f t="array" ref="AK104">MMULT($B28:$AL28,'Invesers de la matrice I-A'!CB$11:CB$47)</f>
        <v>2.0373343381034056E-4</v>
      </c>
      <c r="AL104" cm="1">
        <f t="array" ref="AL104">MMULT($B28:$AL28,'Invesers de la matrice I-A'!CC$11:CC$47)</f>
        <v>0</v>
      </c>
      <c r="AM104" s="29"/>
    </row>
    <row r="105" spans="1:39">
      <c r="A105" s="13" t="s">
        <v>33</v>
      </c>
      <c r="B105" cm="1">
        <f t="array" ref="B105">MMULT($B29:$AL29,'Invesers de la matrice I-A'!AS$11:AS$47)</f>
        <v>1.1798981483774428E-5</v>
      </c>
      <c r="C105" s="111" cm="1">
        <f t="array" ref="C105">MMULT($B29:$AL29,'Invesers de la matrice I-A'!AT$11:AT$47)</f>
        <v>3.2898998458460634E-5</v>
      </c>
      <c r="D105" s="111" cm="1">
        <f t="array" ref="D105">MMULT($B29:$AL29,'Invesers de la matrice I-A'!AU$11:AU$47)</f>
        <v>2.1188186428606454E-5</v>
      </c>
      <c r="E105" s="111" cm="1">
        <f t="array" ref="E105">MMULT($B29:$AL29,'Invesers de la matrice I-A'!AV$11:AV$47)</f>
        <v>1.7821280546073332E-5</v>
      </c>
      <c r="F105" s="111" cm="1">
        <f t="array" ref="F105">MMULT($B29:$AL29,'Invesers de la matrice I-A'!AW$11:AW$47)</f>
        <v>2.6028049894550465E-5</v>
      </c>
      <c r="G105" s="111" cm="1">
        <f t="array" ref="G105">MMULT($B29:$AL29,'Invesers de la matrice I-A'!AX$11:AX$47)</f>
        <v>1.2570889119999493E-5</v>
      </c>
      <c r="H105" s="111" cm="1">
        <f t="array" ref="H105">MMULT($B29:$AL29,'Invesers de la matrice I-A'!AY$11:AY$47)</f>
        <v>1.8063352429537878E-5</v>
      </c>
      <c r="I105" s="111" cm="1">
        <f t="array" ref="I105">MMULT($B29:$AL29,'Invesers de la matrice I-A'!AZ$11:AZ$47)</f>
        <v>2.3773443661701186E-5</v>
      </c>
      <c r="J105" s="111" cm="1">
        <f t="array" ref="J105">MMULT($B29:$AL29,'Invesers de la matrice I-A'!BA$11:BA$47)</f>
        <v>2.1962283673028641E-5</v>
      </c>
      <c r="K105" s="111" cm="1">
        <f t="array" ref="K105">MMULT($B29:$AL29,'Invesers de la matrice I-A'!BB$11:BB$47)</f>
        <v>2.143091455784278E-5</v>
      </c>
      <c r="L105" s="111" cm="1">
        <f t="array" ref="L105">MMULT($B29:$AL29,'Invesers de la matrice I-A'!BC$11:BC$47)</f>
        <v>1.5386015085046264E-5</v>
      </c>
      <c r="M105" s="111" cm="1">
        <f t="array" ref="M105">MMULT($B29:$AL29,'Invesers de la matrice I-A'!BD$11:BD$47)</f>
        <v>1.5085657420181559E-5</v>
      </c>
      <c r="N105" s="111" cm="1">
        <f t="array" ref="N105">MMULT($B29:$AL29,'Invesers de la matrice I-A'!BE$11:BE$47)</f>
        <v>2.1319300475533181E-5</v>
      </c>
      <c r="O105" s="111" cm="1">
        <f t="array" ref="O105">MMULT($B29:$AL29,'Invesers de la matrice I-A'!BF$11:BF$47)</f>
        <v>1.6726896250183192E-5</v>
      </c>
      <c r="P105" s="111" cm="1">
        <f t="array" ref="P105">MMULT($B29:$AL29,'Invesers de la matrice I-A'!BG$11:BG$47)</f>
        <v>1.5124147128237024E-5</v>
      </c>
      <c r="Q105" s="111" cm="1">
        <f t="array" ref="Q105">MMULT($B29:$AL29,'Invesers de la matrice I-A'!BH$11:BH$47)</f>
        <v>1.0757598721635294E-5</v>
      </c>
      <c r="R105" s="111" cm="1">
        <f t="array" ref="R105">MMULT($B29:$AL29,'Invesers de la matrice I-A'!BI$11:BI$47)</f>
        <v>2.057890822618631E-5</v>
      </c>
      <c r="S105" s="115" cm="1">
        <f t="array" ref="S105">MMULT($B29:$AL29,'Invesers de la matrice I-A'!BJ$11:BJ$47)</f>
        <v>1.8515773661502065E-5</v>
      </c>
      <c r="T105" cm="1">
        <f t="array" ref="T105">MMULT($B29:$AL29,'Invesers de la matrice I-A'!BK$11:BK$47)</f>
        <v>6.5593415827158494E-5</v>
      </c>
      <c r="U105" cm="1">
        <f t="array" ref="U105">MMULT($B29:$AL29,'Invesers de la matrice I-A'!BL$11:BL$47)</f>
        <v>3.1108053439526785E-5</v>
      </c>
      <c r="V105" cm="1">
        <f t="array" ref="V105">MMULT($B29:$AL29,'Invesers de la matrice I-A'!BM$11:BM$47)</f>
        <v>3.3375863457930798E-5</v>
      </c>
      <c r="W105" cm="1">
        <f t="array" ref="W105">MMULT($B29:$AL29,'Invesers de la matrice I-A'!BN$11:BN$47)</f>
        <v>3.0223519924445662E-5</v>
      </c>
      <c r="X105" cm="1">
        <f t="array" ref="X105">MMULT($B29:$AL29,'Invesers de la matrice I-A'!BO$11:BO$47)</f>
        <v>3.7526528584704354E-5</v>
      </c>
      <c r="Y105" cm="1">
        <f t="array" ref="Y105">MMULT($B29:$AL29,'Invesers de la matrice I-A'!BP$11:BP$47)</f>
        <v>4.1536383556739548E-5</v>
      </c>
      <c r="Z105" cm="1">
        <f t="array" ref="Z105">MMULT($B29:$AL29,'Invesers de la matrice I-A'!BQ$11:BQ$47)</f>
        <v>6.6014960589881383E-5</v>
      </c>
      <c r="AA105" cm="1">
        <f t="array" ref="AA105">MMULT($B29:$AL29,'Invesers de la matrice I-A'!BR$11:BR$47)</f>
        <v>1.1818223146912905E-3</v>
      </c>
      <c r="AB105" s="77" cm="1">
        <f t="array" ref="AB105">MMULT($B29:$AL29,'Invesers de la matrice I-A'!BS$11:BS$47)</f>
        <v>5.2730109790326866E-5</v>
      </c>
      <c r="AC105" cm="1">
        <f t="array" ref="AC105">MMULT($B29:$AL29,'Invesers de la matrice I-A'!BT$11:BT$47)</f>
        <v>4.7864539119041837E-5</v>
      </c>
      <c r="AD105" cm="1">
        <f t="array" ref="AD105">MMULT($B29:$AL29,'Invesers de la matrice I-A'!BU$11:BU$47)</f>
        <v>4.4144470528537787E-5</v>
      </c>
      <c r="AE105" cm="1">
        <f t="array" ref="AE105">MMULT($B29:$AL29,'Invesers de la matrice I-A'!BV$11:BV$47)</f>
        <v>5.1412017615010553E-5</v>
      </c>
      <c r="AF105" cm="1">
        <f t="array" ref="AF105">MMULT($B29:$AL29,'Invesers de la matrice I-A'!BW$11:BW$47)</f>
        <v>1.8485909392110701E-5</v>
      </c>
      <c r="AG105" cm="1">
        <f t="array" ref="AG105">MMULT($B29:$AL29,'Invesers de la matrice I-A'!BX$11:BX$47)</f>
        <v>1.1036987406206531E-5</v>
      </c>
      <c r="AH105" cm="1">
        <f t="array" ref="AH105">MMULT($B29:$AL29,'Invesers de la matrice I-A'!BY$11:BY$47)</f>
        <v>1.6393322528915536E-5</v>
      </c>
      <c r="AI105" cm="1">
        <f t="array" ref="AI105">MMULT($B29:$AL29,'Invesers de la matrice I-A'!BZ$11:BZ$47)</f>
        <v>2.0124232269747983E-5</v>
      </c>
      <c r="AJ105" cm="1">
        <f t="array" ref="AJ105">MMULT($B29:$AL29,'Invesers de la matrice I-A'!CA$11:CA$47)</f>
        <v>2.7716591221203237E-5</v>
      </c>
      <c r="AK105" cm="1">
        <f t="array" ref="AK105">MMULT($B29:$AL29,'Invesers de la matrice I-A'!CB$11:CB$47)</f>
        <v>2.9313072442281332E-5</v>
      </c>
      <c r="AL105" cm="1">
        <f t="array" ref="AL105">MMULT($B29:$AL29,'Invesers de la matrice I-A'!CC$11:CC$47)</f>
        <v>0</v>
      </c>
      <c r="AM105" s="29"/>
    </row>
    <row r="106" spans="1:39">
      <c r="A106" s="13" t="s">
        <v>34</v>
      </c>
      <c r="B106" cm="1">
        <f t="array" ref="B106">MMULT($B30:$AL30,'Invesers de la matrice I-A'!AS$11:AS$47)</f>
        <v>2.2771061633304111E-4</v>
      </c>
      <c r="C106" s="111" cm="1">
        <f t="array" ref="C106">MMULT($B30:$AL30,'Invesers de la matrice I-A'!AT$11:AT$47)</f>
        <v>3.9976496904908202E-4</v>
      </c>
      <c r="D106" s="111" cm="1">
        <f t="array" ref="D106">MMULT($B30:$AL30,'Invesers de la matrice I-A'!AU$11:AU$47)</f>
        <v>3.9011557153234496E-4</v>
      </c>
      <c r="E106" s="111" cm="1">
        <f t="array" ref="E106">MMULT($B30:$AL30,'Invesers de la matrice I-A'!AV$11:AV$47)</f>
        <v>2.5707482795370759E-4</v>
      </c>
      <c r="F106" s="111" cm="1">
        <f t="array" ref="F106">MMULT($B30:$AL30,'Invesers de la matrice I-A'!AW$11:AW$47)</f>
        <v>4.31910509923052E-4</v>
      </c>
      <c r="G106" s="111" cm="1">
        <f t="array" ref="G106">MMULT($B30:$AL30,'Invesers de la matrice I-A'!AX$11:AX$47)</f>
        <v>2.496945325548159E-4</v>
      </c>
      <c r="H106" s="111" cm="1">
        <f t="array" ref="H106">MMULT($B30:$AL30,'Invesers de la matrice I-A'!AY$11:AY$47)</f>
        <v>2.6139782472000108E-4</v>
      </c>
      <c r="I106" s="111" cm="1">
        <f t="array" ref="I106">MMULT($B30:$AL30,'Invesers de la matrice I-A'!AZ$11:AZ$47)</f>
        <v>3.4664064397637835E-4</v>
      </c>
      <c r="J106" s="111" cm="1">
        <f t="array" ref="J106">MMULT($B30:$AL30,'Invesers de la matrice I-A'!BA$11:BA$47)</f>
        <v>4.1097761192734477E-4</v>
      </c>
      <c r="K106" s="111" cm="1">
        <f t="array" ref="K106">MMULT($B30:$AL30,'Invesers de la matrice I-A'!BB$11:BB$47)</f>
        <v>3.7213641676132257E-4</v>
      </c>
      <c r="L106" s="111" cm="1">
        <f t="array" ref="L106">MMULT($B30:$AL30,'Invesers de la matrice I-A'!BC$11:BC$47)</f>
        <v>2.9451017675096803E-4</v>
      </c>
      <c r="M106" s="111" cm="1">
        <f t="array" ref="M106">MMULT($B30:$AL30,'Invesers de la matrice I-A'!BD$11:BD$47)</f>
        <v>2.7614452547866105E-4</v>
      </c>
      <c r="N106" s="111" cm="1">
        <f t="array" ref="N106">MMULT($B30:$AL30,'Invesers de la matrice I-A'!BE$11:BE$47)</f>
        <v>3.8191417226860608E-4</v>
      </c>
      <c r="O106" s="111" cm="1">
        <f t="array" ref="O106">MMULT($B30:$AL30,'Invesers de la matrice I-A'!BF$11:BF$47)</f>
        <v>2.8416425614026015E-4</v>
      </c>
      <c r="P106" s="111" cm="1">
        <f t="array" ref="P106">MMULT($B30:$AL30,'Invesers de la matrice I-A'!BG$11:BG$47)</f>
        <v>2.6961870185211045E-4</v>
      </c>
      <c r="Q106" s="111" cm="1">
        <f t="array" ref="Q106">MMULT($B30:$AL30,'Invesers de la matrice I-A'!BH$11:BH$47)</f>
        <v>2.5348533170467405E-4</v>
      </c>
      <c r="R106" s="111" cm="1">
        <f t="array" ref="R106">MMULT($B30:$AL30,'Invesers de la matrice I-A'!BI$11:BI$47)</f>
        <v>3.3415560180522793E-4</v>
      </c>
      <c r="S106" s="115" cm="1">
        <f t="array" ref="S106">MMULT($B30:$AL30,'Invesers de la matrice I-A'!BJ$11:BJ$47)</f>
        <v>4.9886679140878794E-4</v>
      </c>
      <c r="T106" cm="1">
        <f t="array" ref="T106">MMULT($B30:$AL30,'Invesers de la matrice I-A'!BK$11:BK$47)</f>
        <v>4.9927056910716928E-4</v>
      </c>
      <c r="U106" cm="1">
        <f t="array" ref="U106">MMULT($B30:$AL30,'Invesers de la matrice I-A'!BL$11:BL$47)</f>
        <v>3.8771244455286443E-4</v>
      </c>
      <c r="V106" cm="1">
        <f t="array" ref="V106">MMULT($B30:$AL30,'Invesers de la matrice I-A'!BM$11:BM$47)</f>
        <v>3.3872377325616903E-4</v>
      </c>
      <c r="W106" cm="1">
        <f t="array" ref="W106">MMULT($B30:$AL30,'Invesers de la matrice I-A'!BN$11:BN$47)</f>
        <v>4.6449850041595031E-4</v>
      </c>
      <c r="X106" cm="1">
        <f t="array" ref="X106">MMULT($B30:$AL30,'Invesers de la matrice I-A'!BO$11:BO$47)</f>
        <v>4.1218508601821065E-4</v>
      </c>
      <c r="Y106" cm="1">
        <f t="array" ref="Y106">MMULT($B30:$AL30,'Invesers de la matrice I-A'!BP$11:BP$47)</f>
        <v>4.5645535249866804E-4</v>
      </c>
      <c r="Z106" cm="1">
        <f t="array" ref="Z106">MMULT($B30:$AL30,'Invesers de la matrice I-A'!BQ$11:BQ$47)</f>
        <v>4.1765684004271435E-4</v>
      </c>
      <c r="AA106" cm="1">
        <f t="array" ref="AA106">MMULT($B30:$AL30,'Invesers de la matrice I-A'!BR$11:BR$47)</f>
        <v>1.5899020065004128E-4</v>
      </c>
      <c r="AB106" s="77" cm="1">
        <f t="array" ref="AB106">MMULT($B30:$AL30,'Invesers de la matrice I-A'!BS$11:BS$47)</f>
        <v>6.5953288402798719E-3</v>
      </c>
      <c r="AC106" cm="1">
        <f t="array" ref="AC106">MMULT($B30:$AL30,'Invesers de la matrice I-A'!BT$11:BT$47)</f>
        <v>5.9176922406425263E-4</v>
      </c>
      <c r="AD106" cm="1">
        <f t="array" ref="AD106">MMULT($B30:$AL30,'Invesers de la matrice I-A'!BU$11:BU$47)</f>
        <v>4.9432148085530429E-4</v>
      </c>
      <c r="AE106" cm="1">
        <f t="array" ref="AE106">MMULT($B30:$AL30,'Invesers de la matrice I-A'!BV$11:BV$47)</f>
        <v>5.1836473375081174E-4</v>
      </c>
      <c r="AF106" cm="1">
        <f t="array" ref="AF106">MMULT($B30:$AL30,'Invesers de la matrice I-A'!BW$11:BW$47)</f>
        <v>1.8421290494701051E-4</v>
      </c>
      <c r="AG106" cm="1">
        <f t="array" ref="AG106">MMULT($B30:$AL30,'Invesers de la matrice I-A'!BX$11:BX$47)</f>
        <v>1.275487589206682E-4</v>
      </c>
      <c r="AH106" cm="1">
        <f t="array" ref="AH106">MMULT($B30:$AL30,'Invesers de la matrice I-A'!BY$11:BY$47)</f>
        <v>1.5567208700370408E-4</v>
      </c>
      <c r="AI106" cm="1">
        <f t="array" ref="AI106">MMULT($B30:$AL30,'Invesers de la matrice I-A'!BZ$11:BZ$47)</f>
        <v>1.4786360434971126E-4</v>
      </c>
      <c r="AJ106" cm="1">
        <f t="array" ref="AJ106">MMULT($B30:$AL30,'Invesers de la matrice I-A'!CA$11:CA$47)</f>
        <v>2.8122812788394222E-4</v>
      </c>
      <c r="AK106" cm="1">
        <f t="array" ref="AK106">MMULT($B30:$AL30,'Invesers de la matrice I-A'!CB$11:CB$47)</f>
        <v>3.1847904020338742E-4</v>
      </c>
      <c r="AL106" cm="1">
        <f t="array" ref="AL106">MMULT($B30:$AL30,'Invesers de la matrice I-A'!CC$11:CC$47)</f>
        <v>0</v>
      </c>
      <c r="AM106" s="29"/>
    </row>
    <row r="107" spans="1:39">
      <c r="A107" s="13" t="s">
        <v>35</v>
      </c>
      <c r="B107" cm="1">
        <f t="array" ref="B107">MMULT($B31:$AL31,'Invesers de la matrice I-A'!AS$11:AS$47)</f>
        <v>7.2000220485628315E-8</v>
      </c>
      <c r="C107" s="111" cm="1">
        <f t="array" ref="C107">MMULT($B31:$AL31,'Invesers de la matrice I-A'!AT$11:AT$47)</f>
        <v>1.0746406359691786E-7</v>
      </c>
      <c r="D107" s="111" cm="1">
        <f t="array" ref="D107">MMULT($B31:$AL31,'Invesers de la matrice I-A'!AU$11:AU$47)</f>
        <v>1.0783719488896222E-7</v>
      </c>
      <c r="E107" s="111" cm="1">
        <f t="array" ref="E107">MMULT($B31:$AL31,'Invesers de la matrice I-A'!AV$11:AV$47)</f>
        <v>8.8891395815568534E-8</v>
      </c>
      <c r="F107" s="111" cm="1">
        <f t="array" ref="F107">MMULT($B31:$AL31,'Invesers de la matrice I-A'!AW$11:AW$47)</f>
        <v>1.0237230623587656E-7</v>
      </c>
      <c r="G107" s="111" cm="1">
        <f t="array" ref="G107">MMULT($B31:$AL31,'Invesers de la matrice I-A'!AX$11:AX$47)</f>
        <v>5.2005095526585695E-8</v>
      </c>
      <c r="H107" s="111" cm="1">
        <f t="array" ref="H107">MMULT($B31:$AL31,'Invesers de la matrice I-A'!AY$11:AY$47)</f>
        <v>7.6354882656167751E-8</v>
      </c>
      <c r="I107" s="111" cm="1">
        <f t="array" ref="I107">MMULT($B31:$AL31,'Invesers de la matrice I-A'!AZ$11:AZ$47)</f>
        <v>8.544282039019318E-8</v>
      </c>
      <c r="J107" s="111" cm="1">
        <f t="array" ref="J107">MMULT($B31:$AL31,'Invesers de la matrice I-A'!BA$11:BA$47)</f>
        <v>1.0489501346873119E-7</v>
      </c>
      <c r="K107" s="111" cm="1">
        <f t="array" ref="K107">MMULT($B31:$AL31,'Invesers de la matrice I-A'!BB$11:BB$47)</f>
        <v>1.0472679536301053E-7</v>
      </c>
      <c r="L107" s="111" cm="1">
        <f t="array" ref="L107">MMULT($B31:$AL31,'Invesers de la matrice I-A'!BC$11:BC$47)</f>
        <v>7.7992795911337756E-8</v>
      </c>
      <c r="M107" s="111" cm="1">
        <f t="array" ref="M107">MMULT($B31:$AL31,'Invesers de la matrice I-A'!BD$11:BD$47)</f>
        <v>8.846854762764806E-8</v>
      </c>
      <c r="N107" s="111" cm="1">
        <f t="array" ref="N107">MMULT($B31:$AL31,'Invesers de la matrice I-A'!BE$11:BE$47)</f>
        <v>9.9536849004493505E-8</v>
      </c>
      <c r="O107" s="111" cm="1">
        <f t="array" ref="O107">MMULT($B31:$AL31,'Invesers de la matrice I-A'!BF$11:BF$47)</f>
        <v>1.0097443808884833E-7</v>
      </c>
      <c r="P107" s="111" cm="1">
        <f t="array" ref="P107">MMULT($B31:$AL31,'Invesers de la matrice I-A'!BG$11:BG$47)</f>
        <v>6.8078097138033814E-7</v>
      </c>
      <c r="Q107" s="111" cm="1">
        <f t="array" ref="Q107">MMULT($B31:$AL31,'Invesers de la matrice I-A'!BH$11:BH$47)</f>
        <v>6.0641099325290849E-8</v>
      </c>
      <c r="R107" s="111" cm="1">
        <f t="array" ref="R107">MMULT($B31:$AL31,'Invesers de la matrice I-A'!BI$11:BI$47)</f>
        <v>1.4953036562593352E-7</v>
      </c>
      <c r="S107" s="115" cm="1">
        <f t="array" ref="S107">MMULT($B31:$AL31,'Invesers de la matrice I-A'!BJ$11:BJ$47)</f>
        <v>2.010661459801904E-7</v>
      </c>
      <c r="T107" cm="1">
        <f t="array" ref="T107">MMULT($B31:$AL31,'Invesers de la matrice I-A'!BK$11:BK$47)</f>
        <v>1.1448857684225207E-7</v>
      </c>
      <c r="U107" cm="1">
        <f t="array" ref="U107">MMULT($B31:$AL31,'Invesers de la matrice I-A'!BL$11:BL$47)</f>
        <v>1.1380211426905908E-7</v>
      </c>
      <c r="V107" cm="1">
        <f t="array" ref="V107">MMULT($B31:$AL31,'Invesers de la matrice I-A'!BM$11:BM$47)</f>
        <v>6.9828598273367026E-8</v>
      </c>
      <c r="W107" cm="1">
        <f t="array" ref="W107">MMULT($B31:$AL31,'Invesers de la matrice I-A'!BN$11:BN$47)</f>
        <v>9.524303430632464E-8</v>
      </c>
      <c r="X107" cm="1">
        <f t="array" ref="X107">MMULT($B31:$AL31,'Invesers de la matrice I-A'!BO$11:BO$47)</f>
        <v>1.109346272618052E-7</v>
      </c>
      <c r="Y107" cm="1">
        <f t="array" ref="Y107">MMULT($B31:$AL31,'Invesers de la matrice I-A'!BP$11:BP$47)</f>
        <v>4.4877127609744345E-7</v>
      </c>
      <c r="Z107" cm="1">
        <f t="array" ref="Z107">MMULT($B31:$AL31,'Invesers de la matrice I-A'!BQ$11:BQ$47)</f>
        <v>1.400860235149171E-7</v>
      </c>
      <c r="AA107" cm="1">
        <f t="array" ref="AA107">MMULT($B31:$AL31,'Invesers de la matrice I-A'!BR$11:BR$47)</f>
        <v>4.4433852484111985E-8</v>
      </c>
      <c r="AB107" s="77" cm="1">
        <f t="array" ref="AB107">MMULT($B31:$AL31,'Invesers de la matrice I-A'!BS$11:BS$47)</f>
        <v>2.1354362438908698E-7</v>
      </c>
      <c r="AC107" cm="1">
        <f t="array" ref="AC107">MMULT($B31:$AL31,'Invesers de la matrice I-A'!BT$11:BT$47)</f>
        <v>7.0474505587118218E-3</v>
      </c>
      <c r="AD107" cm="1">
        <f t="array" ref="AD107">MMULT($B31:$AL31,'Invesers de la matrice I-A'!BU$11:BU$47)</f>
        <v>8.9421229401567008E-7</v>
      </c>
      <c r="AE107" cm="1">
        <f t="array" ref="AE107">MMULT($B31:$AL31,'Invesers de la matrice I-A'!BV$11:BV$47)</f>
        <v>1.1493923957092177E-6</v>
      </c>
      <c r="AF107" cm="1">
        <f t="array" ref="AF107">MMULT($B31:$AL31,'Invesers de la matrice I-A'!BW$11:BW$47)</f>
        <v>7.0550711539296419E-8</v>
      </c>
      <c r="AG107" cm="1">
        <f t="array" ref="AG107">MMULT($B31:$AL31,'Invesers de la matrice I-A'!BX$11:BX$47)</f>
        <v>5.5552131912415155E-8</v>
      </c>
      <c r="AH107" cm="1">
        <f t="array" ref="AH107">MMULT($B31:$AL31,'Invesers de la matrice I-A'!BY$11:BY$47)</f>
        <v>4.7152968626999359E-8</v>
      </c>
      <c r="AI107" cm="1">
        <f t="array" ref="AI107">MMULT($B31:$AL31,'Invesers de la matrice I-A'!BZ$11:BZ$47)</f>
        <v>5.0251346855491513E-8</v>
      </c>
      <c r="AJ107" cm="1">
        <f t="array" ref="AJ107">MMULT($B31:$AL31,'Invesers de la matrice I-A'!CA$11:CA$47)</f>
        <v>9.1780461537989889E-8</v>
      </c>
      <c r="AK107" cm="1">
        <f t="array" ref="AK107">MMULT($B31:$AL31,'Invesers de la matrice I-A'!CB$11:CB$47)</f>
        <v>1.0333432470206462E-7</v>
      </c>
      <c r="AL107" cm="1">
        <f t="array" ref="AL107">MMULT($B31:$AL31,'Invesers de la matrice I-A'!CC$11:CC$47)</f>
        <v>0</v>
      </c>
      <c r="AM107" s="29"/>
    </row>
    <row r="108" spans="1:39">
      <c r="A108" s="13" t="s">
        <v>36</v>
      </c>
      <c r="B108" cm="1">
        <f t="array" ref="B108">MMULT($B32:$AL32,'Invesers de la matrice I-A'!AS$11:AS$47)</f>
        <v>8.0678704203196924E-5</v>
      </c>
      <c r="C108" s="111" cm="1">
        <f t="array" ref="C108">MMULT($B32:$AL32,'Invesers de la matrice I-A'!AT$11:AT$47)</f>
        <v>6.4774091217866743E-5</v>
      </c>
      <c r="D108" s="111" cm="1">
        <f t="array" ref="D108">MMULT($B32:$AL32,'Invesers de la matrice I-A'!AU$11:AU$47)</f>
        <v>1.6985898112369349E-4</v>
      </c>
      <c r="E108" s="111" cm="1">
        <f t="array" ref="E108">MMULT($B32:$AL32,'Invesers de la matrice I-A'!AV$11:AV$47)</f>
        <v>1.0768866961207537E-4</v>
      </c>
      <c r="F108" s="111" cm="1">
        <f t="array" ref="F108">MMULT($B32:$AL32,'Invesers de la matrice I-A'!AW$11:AW$47)</f>
        <v>9.373525838470302E-5</v>
      </c>
      <c r="G108" s="111" cm="1">
        <f t="array" ref="G108">MMULT($B32:$AL32,'Invesers de la matrice I-A'!AX$11:AX$47)</f>
        <v>4.5792020743052991E-5</v>
      </c>
      <c r="H108" s="111" cm="1">
        <f t="array" ref="H108">MMULT($B32:$AL32,'Invesers de la matrice I-A'!AY$11:AY$47)</f>
        <v>1.4199362003553751E-4</v>
      </c>
      <c r="I108" s="111" cm="1">
        <f t="array" ref="I108">MMULT($B32:$AL32,'Invesers de la matrice I-A'!AZ$11:AZ$47)</f>
        <v>2.0906592857563856E-4</v>
      </c>
      <c r="J108" s="111" cm="1">
        <f t="array" ref="J108">MMULT($B32:$AL32,'Invesers de la matrice I-A'!BA$11:BA$47)</f>
        <v>5.9211606028174258E-5</v>
      </c>
      <c r="K108" s="111" cm="1">
        <f t="array" ref="K108">MMULT($B32:$AL32,'Invesers de la matrice I-A'!BB$11:BB$47)</f>
        <v>5.8092276094692389E-5</v>
      </c>
      <c r="L108" s="111" cm="1">
        <f t="array" ref="L108">MMULT($B32:$AL32,'Invesers de la matrice I-A'!BC$11:BC$47)</f>
        <v>5.0505604376423275E-5</v>
      </c>
      <c r="M108" s="111" cm="1">
        <f t="array" ref="M108">MMULT($B32:$AL32,'Invesers de la matrice I-A'!BD$11:BD$47)</f>
        <v>5.8450381807877962E-5</v>
      </c>
      <c r="N108" s="111" cm="1">
        <f t="array" ref="N108">MMULT($B32:$AL32,'Invesers de la matrice I-A'!BE$11:BE$47)</f>
        <v>5.3474280885864091E-5</v>
      </c>
      <c r="O108" s="111" cm="1">
        <f t="array" ref="O108">MMULT($B32:$AL32,'Invesers de la matrice I-A'!BF$11:BF$47)</f>
        <v>8.31761784038628E-5</v>
      </c>
      <c r="P108" s="111" cm="1">
        <f t="array" ref="P108">MMULT($B32:$AL32,'Invesers de la matrice I-A'!BG$11:BG$47)</f>
        <v>6.5972766123767993E-5</v>
      </c>
      <c r="Q108" s="111" cm="1">
        <f t="array" ref="Q108">MMULT($B32:$AL32,'Invesers de la matrice I-A'!BH$11:BH$47)</f>
        <v>4.5021507759645393E-5</v>
      </c>
      <c r="R108" s="111" cm="1">
        <f t="array" ref="R108">MMULT($B32:$AL32,'Invesers de la matrice I-A'!BI$11:BI$47)</f>
        <v>6.7961014424419879E-5</v>
      </c>
      <c r="S108" s="115" cm="1">
        <f t="array" ref="S108">MMULT($B32:$AL32,'Invesers de la matrice I-A'!BJ$11:BJ$47)</f>
        <v>5.2639745811111567E-5</v>
      </c>
      <c r="T108" cm="1">
        <f t="array" ref="T108">MMULT($B32:$AL32,'Invesers de la matrice I-A'!BK$11:BK$47)</f>
        <v>1.2726888610960471E-4</v>
      </c>
      <c r="U108" cm="1">
        <f t="array" ref="U108">MMULT($B32:$AL32,'Invesers de la matrice I-A'!BL$11:BL$47)</f>
        <v>6.8379051839804548E-5</v>
      </c>
      <c r="V108" cm="1">
        <f t="array" ref="V108">MMULT($B32:$AL32,'Invesers de la matrice I-A'!BM$11:BM$47)</f>
        <v>6.8989720773371448E-5</v>
      </c>
      <c r="W108" cm="1">
        <f t="array" ref="W108">MMULT($B32:$AL32,'Invesers de la matrice I-A'!BN$11:BN$47)</f>
        <v>1.0078659553482868E-4</v>
      </c>
      <c r="X108" cm="1">
        <f t="array" ref="X108">MMULT($B32:$AL32,'Invesers de la matrice I-A'!BO$11:BO$47)</f>
        <v>1.420927059205953E-4</v>
      </c>
      <c r="Y108" cm="1">
        <f t="array" ref="Y108">MMULT($B32:$AL32,'Invesers de la matrice I-A'!BP$11:BP$47)</f>
        <v>7.5739135605507632E-5</v>
      </c>
      <c r="Z108" cm="1">
        <f t="array" ref="Z108">MMULT($B32:$AL32,'Invesers de la matrice I-A'!BQ$11:BQ$47)</f>
        <v>1.6133875863114978E-4</v>
      </c>
      <c r="AA108" cm="1">
        <f t="array" ref="AA108">MMULT($B32:$AL32,'Invesers de la matrice I-A'!BR$11:BR$47)</f>
        <v>2.0005277160093486E-5</v>
      </c>
      <c r="AB108" s="77" cm="1">
        <f t="array" ref="AB108">MMULT($B32:$AL32,'Invesers de la matrice I-A'!BS$11:BS$47)</f>
        <v>8.1306638560662542E-5</v>
      </c>
      <c r="AC108" cm="1">
        <f t="array" ref="AC108">MMULT($B32:$AL32,'Invesers de la matrice I-A'!BT$11:BT$47)</f>
        <v>1.0505706641167264E-4</v>
      </c>
      <c r="AD108" cm="1">
        <f t="array" ref="AD108">MMULT($B32:$AL32,'Invesers de la matrice I-A'!BU$11:BU$47)</f>
        <v>7.7709633430733272E-3</v>
      </c>
      <c r="AE108" cm="1">
        <f t="array" ref="AE108">MMULT($B32:$AL32,'Invesers de la matrice I-A'!BV$11:BV$47)</f>
        <v>1.086877960292389E-4</v>
      </c>
      <c r="AF108" cm="1">
        <f t="array" ref="AF108">MMULT($B32:$AL32,'Invesers de la matrice I-A'!BW$11:BW$47)</f>
        <v>6.9001411048950559E-5</v>
      </c>
      <c r="AG108" cm="1">
        <f t="array" ref="AG108">MMULT($B32:$AL32,'Invesers de la matrice I-A'!BX$11:BX$47)</f>
        <v>4.7762732037582794E-5</v>
      </c>
      <c r="AH108" cm="1">
        <f t="array" ref="AH108">MMULT($B32:$AL32,'Invesers de la matrice I-A'!BY$11:BY$47)</f>
        <v>5.0551588062454104E-5</v>
      </c>
      <c r="AI108" cm="1">
        <f t="array" ref="AI108">MMULT($B32:$AL32,'Invesers de la matrice I-A'!BZ$11:BZ$47)</f>
        <v>6.2170457450905656E-5</v>
      </c>
      <c r="AJ108" cm="1">
        <f t="array" ref="AJ108">MMULT($B32:$AL32,'Invesers de la matrice I-A'!CA$11:CA$47)</f>
        <v>1.1184224911626702E-4</v>
      </c>
      <c r="AK108" cm="1">
        <f t="array" ref="AK108">MMULT($B32:$AL32,'Invesers de la matrice I-A'!CB$11:CB$47)</f>
        <v>7.3352381999293117E-5</v>
      </c>
      <c r="AL108" cm="1">
        <f t="array" ref="AL108">MMULT($B32:$AL32,'Invesers de la matrice I-A'!CC$11:CC$47)</f>
        <v>0</v>
      </c>
      <c r="AM108" s="29"/>
    </row>
    <row r="109" spans="1:39">
      <c r="A109" s="13" t="s">
        <v>37</v>
      </c>
      <c r="B109" cm="1">
        <f t="array" ref="B109">MMULT($B33:$AL33,'Invesers de la matrice I-A'!AS$11:AS$47)</f>
        <v>3.3937997670577578E-4</v>
      </c>
      <c r="C109" s="111" cm="1">
        <f t="array" ref="C109">MMULT($B33:$AL33,'Invesers de la matrice I-A'!AT$11:AT$47)</f>
        <v>7.8069279529462642E-4</v>
      </c>
      <c r="D109" s="111" cm="1">
        <f t="array" ref="D109">MMULT($B33:$AL33,'Invesers de la matrice I-A'!AU$11:AU$47)</f>
        <v>7.45756160253505E-4</v>
      </c>
      <c r="E109" s="111" cm="1">
        <f t="array" ref="E109">MMULT($B33:$AL33,'Invesers de la matrice I-A'!AV$11:AV$47)</f>
        <v>7.1218472247627437E-4</v>
      </c>
      <c r="F109" s="111" cm="1">
        <f t="array" ref="F109">MMULT($B33:$AL33,'Invesers de la matrice I-A'!AW$11:AW$47)</f>
        <v>8.1048456554170872E-4</v>
      </c>
      <c r="G109" s="111" cm="1">
        <f t="array" ref="G109">MMULT($B33:$AL33,'Invesers de la matrice I-A'!AX$11:AX$47)</f>
        <v>3.8499137536545329E-4</v>
      </c>
      <c r="H109" s="111" cm="1">
        <f t="array" ref="H109">MMULT($B33:$AL33,'Invesers de la matrice I-A'!AY$11:AY$47)</f>
        <v>5.3278281043422633E-4</v>
      </c>
      <c r="I109" s="111" cm="1">
        <f t="array" ref="I109">MMULT($B33:$AL33,'Invesers de la matrice I-A'!AZ$11:AZ$47)</f>
        <v>5.6416407195915806E-4</v>
      </c>
      <c r="J109" s="111" cm="1">
        <f t="array" ref="J109">MMULT($B33:$AL33,'Invesers de la matrice I-A'!BA$11:BA$47)</f>
        <v>8.9644977735701503E-4</v>
      </c>
      <c r="K109" s="111" cm="1">
        <f t="array" ref="K109">MMULT($B33:$AL33,'Invesers de la matrice I-A'!BB$11:BB$47)</f>
        <v>8.6351094718680637E-4</v>
      </c>
      <c r="L109" s="111" cm="1">
        <f t="array" ref="L109">MMULT($B33:$AL33,'Invesers de la matrice I-A'!BC$11:BC$47)</f>
        <v>4.8340759497750925E-4</v>
      </c>
      <c r="M109" s="111" cm="1">
        <f t="array" ref="M109">MMULT($B33:$AL33,'Invesers de la matrice I-A'!BD$11:BD$47)</f>
        <v>7.2117831547579138E-4</v>
      </c>
      <c r="N109" s="111" cm="1">
        <f t="array" ref="N109">MMULT($B33:$AL33,'Invesers de la matrice I-A'!BE$11:BE$47)</f>
        <v>7.3768113579539231E-4</v>
      </c>
      <c r="O109" s="111" cm="1">
        <f t="array" ref="O109">MMULT($B33:$AL33,'Invesers de la matrice I-A'!BF$11:BF$47)</f>
        <v>5.514125503787334E-4</v>
      </c>
      <c r="P109" s="111" cm="1">
        <f t="array" ref="P109">MMULT($B33:$AL33,'Invesers de la matrice I-A'!BG$11:BG$47)</f>
        <v>5.3429272333886712E-4</v>
      </c>
      <c r="Q109" s="111" cm="1">
        <f t="array" ref="Q109">MMULT($B33:$AL33,'Invesers de la matrice I-A'!BH$11:BH$47)</f>
        <v>4.73026870217148E-4</v>
      </c>
      <c r="R109" s="111" cm="1">
        <f t="array" ref="R109">MMULT($B33:$AL33,'Invesers de la matrice I-A'!BI$11:BI$47)</f>
        <v>1.3390357589089352E-3</v>
      </c>
      <c r="S109" s="115" cm="1">
        <f t="array" ref="S109">MMULT($B33:$AL33,'Invesers de la matrice I-A'!BJ$11:BJ$47)</f>
        <v>9.3508835678996665E-4</v>
      </c>
      <c r="T109" cm="1">
        <f t="array" ref="T109">MMULT($B33:$AL33,'Invesers de la matrice I-A'!BK$11:BK$47)</f>
        <v>8.6608573206527412E-4</v>
      </c>
      <c r="U109" cm="1">
        <f t="array" ref="U109">MMULT($B33:$AL33,'Invesers de la matrice I-A'!BL$11:BL$47)</f>
        <v>9.4662363816544611E-4</v>
      </c>
      <c r="V109" cm="1">
        <f t="array" ref="V109">MMULT($B33:$AL33,'Invesers de la matrice I-A'!BM$11:BM$47)</f>
        <v>5.3544525805643219E-4</v>
      </c>
      <c r="W109" cm="1">
        <f t="array" ref="W109">MMULT($B33:$AL33,'Invesers de la matrice I-A'!BN$11:BN$47)</f>
        <v>6.1724775664413973E-4</v>
      </c>
      <c r="X109" cm="1">
        <f t="array" ref="X109">MMULT($B33:$AL33,'Invesers de la matrice I-A'!BO$11:BO$47)</f>
        <v>7.8102426399492462E-4</v>
      </c>
      <c r="Y109" cm="1">
        <f t="array" ref="Y109">MMULT($B33:$AL33,'Invesers de la matrice I-A'!BP$11:BP$47)</f>
        <v>5.6543536094095549E-4</v>
      </c>
      <c r="Z109" cm="1">
        <f t="array" ref="Z109">MMULT($B33:$AL33,'Invesers de la matrice I-A'!BQ$11:BQ$47)</f>
        <v>1.0368654021544221E-3</v>
      </c>
      <c r="AA109" cm="1">
        <f t="array" ref="AA109">MMULT($B33:$AL33,'Invesers de la matrice I-A'!BR$11:BR$47)</f>
        <v>3.210762540411727E-4</v>
      </c>
      <c r="AB109" s="77" cm="1">
        <f t="array" ref="AB109">MMULT($B33:$AL33,'Invesers de la matrice I-A'!BS$11:BS$47)</f>
        <v>8.9401618142409707E-4</v>
      </c>
      <c r="AC109" cm="1">
        <f t="array" ref="AC109">MMULT($B33:$AL33,'Invesers de la matrice I-A'!BT$11:BT$47)</f>
        <v>1.0961127591468008E-3</v>
      </c>
      <c r="AD109" cm="1">
        <f t="array" ref="AD109">MMULT($B33:$AL33,'Invesers de la matrice I-A'!BU$11:BU$47)</f>
        <v>1.2704054161056086E-3</v>
      </c>
      <c r="AE109" cm="1">
        <f t="array" ref="AE109">MMULT($B33:$AL33,'Invesers de la matrice I-A'!BV$11:BV$47)</f>
        <v>1.1689837518598869E-2</v>
      </c>
      <c r="AF109" cm="1">
        <f t="array" ref="AF109">MMULT($B33:$AL33,'Invesers de la matrice I-A'!BW$11:BW$47)</f>
        <v>5.365814466476073E-4</v>
      </c>
      <c r="AG109" cm="1">
        <f t="array" ref="AG109">MMULT($B33:$AL33,'Invesers de la matrice I-A'!BX$11:BX$47)</f>
        <v>3.8884739599548992E-4</v>
      </c>
      <c r="AH109" cm="1">
        <f t="array" ref="AH109">MMULT($B33:$AL33,'Invesers de la matrice I-A'!BY$11:BY$47)</f>
        <v>3.4263214786715314E-4</v>
      </c>
      <c r="AI109" cm="1">
        <f t="array" ref="AI109">MMULT($B33:$AL33,'Invesers de la matrice I-A'!BZ$11:BZ$47)</f>
        <v>3.9772654262585115E-4</v>
      </c>
      <c r="AJ109" cm="1">
        <f t="array" ref="AJ109">MMULT($B33:$AL33,'Invesers de la matrice I-A'!CA$11:CA$47)</f>
        <v>7.0244231118410795E-4</v>
      </c>
      <c r="AK109" cm="1">
        <f t="array" ref="AK109">MMULT($B33:$AL33,'Invesers de la matrice I-A'!CB$11:CB$47)</f>
        <v>8.7380529272102565E-4</v>
      </c>
      <c r="AL109" cm="1">
        <f t="array" ref="AL109">MMULT($B33:$AL33,'Invesers de la matrice I-A'!CC$11:CC$47)</f>
        <v>0</v>
      </c>
      <c r="AM109" s="29"/>
    </row>
    <row r="110" spans="1:39">
      <c r="A110" s="13" t="s">
        <v>38</v>
      </c>
      <c r="B110" cm="1">
        <f t="array" ref="B110">MMULT($B34:$AL34,'Invesers de la matrice I-A'!AS$11:AS$47)</f>
        <v>0</v>
      </c>
      <c r="C110" s="111" cm="1">
        <f t="array" ref="C110">MMULT($B34:$AL34,'Invesers de la matrice I-A'!AT$11:AT$47)</f>
        <v>0</v>
      </c>
      <c r="D110" s="111" cm="1">
        <f t="array" ref="D110">MMULT($B34:$AL34,'Invesers de la matrice I-A'!AU$11:AU$47)</f>
        <v>0</v>
      </c>
      <c r="E110" s="111" cm="1">
        <f t="array" ref="E110">MMULT($B34:$AL34,'Invesers de la matrice I-A'!AV$11:AV$47)</f>
        <v>0</v>
      </c>
      <c r="F110" s="111" cm="1">
        <f t="array" ref="F110">MMULT($B34:$AL34,'Invesers de la matrice I-A'!AW$11:AW$47)</f>
        <v>0</v>
      </c>
      <c r="G110" s="111" cm="1">
        <f t="array" ref="G110">MMULT($B34:$AL34,'Invesers de la matrice I-A'!AX$11:AX$47)</f>
        <v>0</v>
      </c>
      <c r="H110" s="111" cm="1">
        <f t="array" ref="H110">MMULT($B34:$AL34,'Invesers de la matrice I-A'!AY$11:AY$47)</f>
        <v>0</v>
      </c>
      <c r="I110" s="111" cm="1">
        <f t="array" ref="I110">MMULT($B34:$AL34,'Invesers de la matrice I-A'!AZ$11:AZ$47)</f>
        <v>0</v>
      </c>
      <c r="J110" s="111" cm="1">
        <f t="array" ref="J110">MMULT($B34:$AL34,'Invesers de la matrice I-A'!BA$11:BA$47)</f>
        <v>0</v>
      </c>
      <c r="K110" s="111" cm="1">
        <f t="array" ref="K110">MMULT($B34:$AL34,'Invesers de la matrice I-A'!BB$11:BB$47)</f>
        <v>0</v>
      </c>
      <c r="L110" s="111" cm="1">
        <f t="array" ref="L110">MMULT($B34:$AL34,'Invesers de la matrice I-A'!BC$11:BC$47)</f>
        <v>0</v>
      </c>
      <c r="M110" s="111" cm="1">
        <f t="array" ref="M110">MMULT($B34:$AL34,'Invesers de la matrice I-A'!BD$11:BD$47)</f>
        <v>0</v>
      </c>
      <c r="N110" s="111" cm="1">
        <f t="array" ref="N110">MMULT($B34:$AL34,'Invesers de la matrice I-A'!BE$11:BE$47)</f>
        <v>0</v>
      </c>
      <c r="O110" s="111" cm="1">
        <f t="array" ref="O110">MMULT($B34:$AL34,'Invesers de la matrice I-A'!BF$11:BF$47)</f>
        <v>0</v>
      </c>
      <c r="P110" s="111" cm="1">
        <f t="array" ref="P110">MMULT($B34:$AL34,'Invesers de la matrice I-A'!BG$11:BG$47)</f>
        <v>0</v>
      </c>
      <c r="Q110" s="111" cm="1">
        <f t="array" ref="Q110">MMULT($B34:$AL34,'Invesers de la matrice I-A'!BH$11:BH$47)</f>
        <v>0</v>
      </c>
      <c r="R110" s="111" cm="1">
        <f t="array" ref="R110">MMULT($B34:$AL34,'Invesers de la matrice I-A'!BI$11:BI$47)</f>
        <v>0</v>
      </c>
      <c r="S110" s="115" cm="1">
        <f t="array" ref="S110">MMULT($B34:$AL34,'Invesers de la matrice I-A'!BJ$11:BJ$47)</f>
        <v>0</v>
      </c>
      <c r="T110" cm="1">
        <f t="array" ref="T110">MMULT($B34:$AL34,'Invesers de la matrice I-A'!BK$11:BK$47)</f>
        <v>0</v>
      </c>
      <c r="U110" cm="1">
        <f t="array" ref="U110">MMULT($B34:$AL34,'Invesers de la matrice I-A'!BL$11:BL$47)</f>
        <v>0</v>
      </c>
      <c r="V110" cm="1">
        <f t="array" ref="V110">MMULT($B34:$AL34,'Invesers de la matrice I-A'!BM$11:BM$47)</f>
        <v>0</v>
      </c>
      <c r="W110" cm="1">
        <f t="array" ref="W110">MMULT($B34:$AL34,'Invesers de la matrice I-A'!BN$11:BN$47)</f>
        <v>0</v>
      </c>
      <c r="X110" cm="1">
        <f t="array" ref="X110">MMULT($B34:$AL34,'Invesers de la matrice I-A'!BO$11:BO$47)</f>
        <v>0</v>
      </c>
      <c r="Y110" cm="1">
        <f t="array" ref="Y110">MMULT($B34:$AL34,'Invesers de la matrice I-A'!BP$11:BP$47)</f>
        <v>0</v>
      </c>
      <c r="Z110" cm="1">
        <f t="array" ref="Z110">MMULT($B34:$AL34,'Invesers de la matrice I-A'!BQ$11:BQ$47)</f>
        <v>0</v>
      </c>
      <c r="AA110" cm="1">
        <f t="array" ref="AA110">MMULT($B34:$AL34,'Invesers de la matrice I-A'!BR$11:BR$47)</f>
        <v>0</v>
      </c>
      <c r="AB110" s="77" cm="1">
        <f t="array" ref="AB110">MMULT($B34:$AL34,'Invesers de la matrice I-A'!BS$11:BS$47)</f>
        <v>0</v>
      </c>
      <c r="AC110" cm="1">
        <f t="array" ref="AC110">MMULT($B34:$AL34,'Invesers de la matrice I-A'!BT$11:BT$47)</f>
        <v>0</v>
      </c>
      <c r="AD110" cm="1">
        <f t="array" ref="AD110">MMULT($B34:$AL34,'Invesers de la matrice I-A'!BU$11:BU$47)</f>
        <v>0</v>
      </c>
      <c r="AE110" cm="1">
        <f t="array" ref="AE110">MMULT($B34:$AL34,'Invesers de la matrice I-A'!BV$11:BV$47)</f>
        <v>0</v>
      </c>
      <c r="AF110" cm="1">
        <f t="array" ref="AF110">MMULT($B34:$AL34,'Invesers de la matrice I-A'!BW$11:BW$47)</f>
        <v>1.2293674172449948E-2</v>
      </c>
      <c r="AG110" cm="1">
        <f t="array" ref="AG110">MMULT($B34:$AL34,'Invesers de la matrice I-A'!BX$11:BX$47)</f>
        <v>0</v>
      </c>
      <c r="AH110" cm="1">
        <f t="array" ref="AH110">MMULT($B34:$AL34,'Invesers de la matrice I-A'!BY$11:BY$47)</f>
        <v>0</v>
      </c>
      <c r="AI110" cm="1">
        <f t="array" ref="AI110">MMULT($B34:$AL34,'Invesers de la matrice I-A'!BZ$11:BZ$47)</f>
        <v>0</v>
      </c>
      <c r="AJ110" cm="1">
        <f t="array" ref="AJ110">MMULT($B34:$AL34,'Invesers de la matrice I-A'!CA$11:CA$47)</f>
        <v>0</v>
      </c>
      <c r="AK110" cm="1">
        <f t="array" ref="AK110">MMULT($B34:$AL34,'Invesers de la matrice I-A'!CB$11:CB$47)</f>
        <v>0</v>
      </c>
      <c r="AL110" cm="1">
        <f t="array" ref="AL110">MMULT($B34:$AL34,'Invesers de la matrice I-A'!CC$11:CC$47)</f>
        <v>0</v>
      </c>
      <c r="AM110" s="29"/>
    </row>
    <row r="111" spans="1:39">
      <c r="A111" s="13" t="s">
        <v>39</v>
      </c>
      <c r="B111" cm="1">
        <f t="array" ref="B111">MMULT($B35:$AL35,'Invesers de la matrice I-A'!AS$11:AS$47)</f>
        <v>7.4983787453985749E-5</v>
      </c>
      <c r="C111" s="111" cm="1">
        <f t="array" ref="C111">MMULT($B35:$AL35,'Invesers de la matrice I-A'!AT$11:AT$47)</f>
        <v>1.4842686971690061E-4</v>
      </c>
      <c r="D111" s="111" cm="1">
        <f t="array" ref="D111">MMULT($B35:$AL35,'Invesers de la matrice I-A'!AU$11:AU$47)</f>
        <v>1.1523495585014616E-4</v>
      </c>
      <c r="E111" s="111" cm="1">
        <f t="array" ref="E111">MMULT($B35:$AL35,'Invesers de la matrice I-A'!AV$11:AV$47)</f>
        <v>1.0367289304779189E-4</v>
      </c>
      <c r="F111" s="111" cm="1">
        <f t="array" ref="F111">MMULT($B35:$AL35,'Invesers de la matrice I-A'!AW$11:AW$47)</f>
        <v>1.1730197517982832E-4</v>
      </c>
      <c r="G111" s="111" cm="1">
        <f t="array" ref="G111">MMULT($B35:$AL35,'Invesers de la matrice I-A'!AX$11:AX$47)</f>
        <v>1.0054743182490167E-4</v>
      </c>
      <c r="H111" s="111" cm="1">
        <f t="array" ref="H111">MMULT($B35:$AL35,'Invesers de la matrice I-A'!AY$11:AY$47)</f>
        <v>1.3748863809516756E-4</v>
      </c>
      <c r="I111" s="111" cm="1">
        <f t="array" ref="I111">MMULT($B35:$AL35,'Invesers de la matrice I-A'!AZ$11:AZ$47)</f>
        <v>1.4763642413681934E-4</v>
      </c>
      <c r="J111" s="111" cm="1">
        <f t="array" ref="J111">MMULT($B35:$AL35,'Invesers de la matrice I-A'!BA$11:BA$47)</f>
        <v>1.4983230532329486E-4</v>
      </c>
      <c r="K111" s="111" cm="1">
        <f t="array" ref="K111">MMULT($B35:$AL35,'Invesers de la matrice I-A'!BB$11:BB$47)</f>
        <v>1.2076144210304767E-4</v>
      </c>
      <c r="L111" s="111" cm="1">
        <f t="array" ref="L111">MMULT($B35:$AL35,'Invesers de la matrice I-A'!BC$11:BC$47)</f>
        <v>1.4215438672984427E-4</v>
      </c>
      <c r="M111" s="111" cm="1">
        <f t="array" ref="M111">MMULT($B35:$AL35,'Invesers de la matrice I-A'!BD$11:BD$47)</f>
        <v>1.4806984352432544E-4</v>
      </c>
      <c r="N111" s="111" cm="1">
        <f t="array" ref="N111">MMULT($B35:$AL35,'Invesers de la matrice I-A'!BE$11:BE$47)</f>
        <v>1.533667781864615E-4</v>
      </c>
      <c r="O111" s="111" cm="1">
        <f t="array" ref="O111">MMULT($B35:$AL35,'Invesers de la matrice I-A'!BF$11:BF$47)</f>
        <v>1.5198169072718135E-4</v>
      </c>
      <c r="P111" s="111" cm="1">
        <f t="array" ref="P111">MMULT($B35:$AL35,'Invesers de la matrice I-A'!BG$11:BG$47)</f>
        <v>1.3546808532781293E-4</v>
      </c>
      <c r="Q111" s="111" cm="1">
        <f t="array" ref="Q111">MMULT($B35:$AL35,'Invesers de la matrice I-A'!BH$11:BH$47)</f>
        <v>1.6146455099218663E-4</v>
      </c>
      <c r="R111" s="111" cm="1">
        <f t="array" ref="R111">MMULT($B35:$AL35,'Invesers de la matrice I-A'!BI$11:BI$47)</f>
        <v>1.0057380262916968E-4</v>
      </c>
      <c r="S111" s="115" cm="1">
        <f t="array" ref="S111">MMULT($B35:$AL35,'Invesers de la matrice I-A'!BJ$11:BJ$47)</f>
        <v>9.8944121785719672E-5</v>
      </c>
      <c r="T111" cm="1">
        <f t="array" ref="T111">MMULT($B35:$AL35,'Invesers de la matrice I-A'!BK$11:BK$47)</f>
        <v>1.510183148319493E-4</v>
      </c>
      <c r="U111" cm="1">
        <f t="array" ref="U111">MMULT($B35:$AL35,'Invesers de la matrice I-A'!BL$11:BL$47)</f>
        <v>2.6503829503043465E-4</v>
      </c>
      <c r="V111" cm="1">
        <f t="array" ref="V111">MMULT($B35:$AL35,'Invesers de la matrice I-A'!BM$11:BM$47)</f>
        <v>8.5039072879583889E-5</v>
      </c>
      <c r="W111" cm="1">
        <f t="array" ref="W111">MMULT($B35:$AL35,'Invesers de la matrice I-A'!BN$11:BN$47)</f>
        <v>1.0382444177227858E-4</v>
      </c>
      <c r="X111" cm="1">
        <f t="array" ref="X111">MMULT($B35:$AL35,'Invesers de la matrice I-A'!BO$11:BO$47)</f>
        <v>2.4494135278527E-4</v>
      </c>
      <c r="Y111" cm="1">
        <f t="array" ref="Y111">MMULT($B35:$AL35,'Invesers de la matrice I-A'!BP$11:BP$47)</f>
        <v>2.0033124191974646E-4</v>
      </c>
      <c r="Z111" cm="1">
        <f t="array" ref="Z111">MMULT($B35:$AL35,'Invesers de la matrice I-A'!BQ$11:BQ$47)</f>
        <v>1.3046741085319502E-4</v>
      </c>
      <c r="AA111" cm="1">
        <f t="array" ref="AA111">MMULT($B35:$AL35,'Invesers de la matrice I-A'!BR$11:BR$47)</f>
        <v>2.2387327827043612E-5</v>
      </c>
      <c r="AB111" s="77" cm="1">
        <f t="array" ref="AB111">MMULT($B35:$AL35,'Invesers de la matrice I-A'!BS$11:BS$47)</f>
        <v>1.34376809427808E-4</v>
      </c>
      <c r="AC111" cm="1">
        <f t="array" ref="AC111">MMULT($B35:$AL35,'Invesers de la matrice I-A'!BT$11:BT$47)</f>
        <v>1.3910196032658749E-4</v>
      </c>
      <c r="AD111" cm="1">
        <f t="array" ref="AD111">MMULT($B35:$AL35,'Invesers de la matrice I-A'!BU$11:BU$47)</f>
        <v>2.4138964595904651E-4</v>
      </c>
      <c r="AE111" cm="1">
        <f t="array" ref="AE111">MMULT($B35:$AL35,'Invesers de la matrice I-A'!BV$11:BV$47)</f>
        <v>1.0861732544354404E-4</v>
      </c>
      <c r="AF111" cm="1">
        <f t="array" ref="AF111">MMULT($B35:$AL35,'Invesers de la matrice I-A'!BW$11:BW$47)</f>
        <v>7.4127120266280106E-5</v>
      </c>
      <c r="AG111" cm="1">
        <f t="array" ref="AG111">MMULT($B35:$AL35,'Invesers de la matrice I-A'!BX$11:BX$47)</f>
        <v>1.44329307342668E-2</v>
      </c>
      <c r="AH111" cm="1">
        <f t="array" ref="AH111">MMULT($B35:$AL35,'Invesers de la matrice I-A'!BY$11:BY$47)</f>
        <v>2.3167478889649489E-4</v>
      </c>
      <c r="AI111" cm="1">
        <f t="array" ref="AI111">MMULT($B35:$AL35,'Invesers de la matrice I-A'!BZ$11:BZ$47)</f>
        <v>4.9752019393181926E-5</v>
      </c>
      <c r="AJ111" cm="1">
        <f t="array" ref="AJ111">MMULT($B35:$AL35,'Invesers de la matrice I-A'!CA$11:CA$47)</f>
        <v>1.0626549417506097E-4</v>
      </c>
      <c r="AK111" cm="1">
        <f t="array" ref="AK111">MMULT($B35:$AL35,'Invesers de la matrice I-A'!CB$11:CB$47)</f>
        <v>6.9141485615148511E-5</v>
      </c>
      <c r="AL111" cm="1">
        <f t="array" ref="AL111">MMULT($B35:$AL35,'Invesers de la matrice I-A'!CC$11:CC$47)</f>
        <v>0</v>
      </c>
      <c r="AM111" s="29"/>
    </row>
    <row r="112" spans="1:39">
      <c r="A112" s="13" t="s">
        <v>40</v>
      </c>
      <c r="B112" cm="1">
        <f t="array" ref="B112">MMULT($B36:$AL36,'Invesers de la matrice I-A'!AS$11:AS$47)</f>
        <v>4.6047293257526588E-6</v>
      </c>
      <c r="C112" s="111" cm="1">
        <f t="array" ref="C112">MMULT($B36:$AL36,'Invesers de la matrice I-A'!AT$11:AT$47)</f>
        <v>8.9488509494415937E-6</v>
      </c>
      <c r="D112" s="111" cm="1">
        <f t="array" ref="D112">MMULT($B36:$AL36,'Invesers de la matrice I-A'!AU$11:AU$47)</f>
        <v>1.3506958008545844E-5</v>
      </c>
      <c r="E112" s="111" cm="1">
        <f t="array" ref="E112">MMULT($B36:$AL36,'Invesers de la matrice I-A'!AV$11:AV$47)</f>
        <v>1.2411453469002115E-5</v>
      </c>
      <c r="F112" s="111" cm="1">
        <f t="array" ref="F112">MMULT($B36:$AL36,'Invesers de la matrice I-A'!AW$11:AW$47)</f>
        <v>1.0780145409213113E-5</v>
      </c>
      <c r="G112" s="111" cm="1">
        <f t="array" ref="G112">MMULT($B36:$AL36,'Invesers de la matrice I-A'!AX$11:AX$47)</f>
        <v>1.4494937478846889E-5</v>
      </c>
      <c r="H112" s="111" cm="1">
        <f t="array" ref="H112">MMULT($B36:$AL36,'Invesers de la matrice I-A'!AY$11:AY$47)</f>
        <v>1.0035834632868298E-5</v>
      </c>
      <c r="I112" s="111" cm="1">
        <f t="array" ref="I112">MMULT($B36:$AL36,'Invesers de la matrice I-A'!AZ$11:AZ$47)</f>
        <v>7.2896896834139033E-6</v>
      </c>
      <c r="J112" s="111" cm="1">
        <f t="array" ref="J112">MMULT($B36:$AL36,'Invesers de la matrice I-A'!BA$11:BA$47)</f>
        <v>9.7379371676175796E-6</v>
      </c>
      <c r="K112" s="111" cm="1">
        <f t="array" ref="K112">MMULT($B36:$AL36,'Invesers de la matrice I-A'!BB$11:BB$47)</f>
        <v>1.3047893773328953E-5</v>
      </c>
      <c r="L112" s="111" cm="1">
        <f t="array" ref="L112">MMULT($B36:$AL36,'Invesers de la matrice I-A'!BC$11:BC$47)</f>
        <v>7.1035159105247998E-6</v>
      </c>
      <c r="M112" s="111" cm="1">
        <f t="array" ref="M112">MMULT($B36:$AL36,'Invesers de la matrice I-A'!BD$11:BD$47)</f>
        <v>8.9827669866720597E-6</v>
      </c>
      <c r="N112" s="111" cm="1">
        <f t="array" ref="N112">MMULT($B36:$AL36,'Invesers de la matrice I-A'!BE$11:BE$47)</f>
        <v>1.1282649353499082E-5</v>
      </c>
      <c r="O112" s="111" cm="1">
        <f t="array" ref="O112">MMULT($B36:$AL36,'Invesers de la matrice I-A'!BF$11:BF$47)</f>
        <v>9.0039710107248901E-6</v>
      </c>
      <c r="P112" s="111" cm="1">
        <f t="array" ref="P112">MMULT($B36:$AL36,'Invesers de la matrice I-A'!BG$11:BG$47)</f>
        <v>8.5075776584498894E-6</v>
      </c>
      <c r="Q112" s="111" cm="1">
        <f t="array" ref="Q112">MMULT($B36:$AL36,'Invesers de la matrice I-A'!BH$11:BH$47)</f>
        <v>1.0259758446748139E-5</v>
      </c>
      <c r="R112" s="111" cm="1">
        <f t="array" ref="R112">MMULT($B36:$AL36,'Invesers de la matrice I-A'!BI$11:BI$47)</f>
        <v>1.4064400470231717E-5</v>
      </c>
      <c r="S112" s="115" cm="1">
        <f t="array" ref="S112">MMULT($B36:$AL36,'Invesers de la matrice I-A'!BJ$11:BJ$47)</f>
        <v>1.3601816131888142E-5</v>
      </c>
      <c r="T112" cm="1">
        <f t="array" ref="T112">MMULT($B36:$AL36,'Invesers de la matrice I-A'!BK$11:BK$47)</f>
        <v>1.1804951115121055E-5</v>
      </c>
      <c r="U112" cm="1">
        <f t="array" ref="U112">MMULT($B36:$AL36,'Invesers de la matrice I-A'!BL$11:BL$47)</f>
        <v>1.6086082535311083E-5</v>
      </c>
      <c r="V112" cm="1">
        <f t="array" ref="V112">MMULT($B36:$AL36,'Invesers de la matrice I-A'!BM$11:BM$47)</f>
        <v>2.6025225204792818E-5</v>
      </c>
      <c r="W112" cm="1">
        <f t="array" ref="W112">MMULT($B36:$AL36,'Invesers de la matrice I-A'!BN$11:BN$47)</f>
        <v>1.3471178713261185E-5</v>
      </c>
      <c r="X112" cm="1">
        <f t="array" ref="X112">MMULT($B36:$AL36,'Invesers de la matrice I-A'!BO$11:BO$47)</f>
        <v>1.7224835670007229E-5</v>
      </c>
      <c r="Y112" cm="1">
        <f t="array" ref="Y112">MMULT($B36:$AL36,'Invesers de la matrice I-A'!BP$11:BP$47)</f>
        <v>1.4780125848240743E-5</v>
      </c>
      <c r="Z112" cm="1">
        <f t="array" ref="Z112">MMULT($B36:$AL36,'Invesers de la matrice I-A'!BQ$11:BQ$47)</f>
        <v>2.9836926817963519E-5</v>
      </c>
      <c r="AA112" cm="1">
        <f t="array" ref="AA112">MMULT($B36:$AL36,'Invesers de la matrice I-A'!BR$11:BR$47)</f>
        <v>3.7806822224054909E-6</v>
      </c>
      <c r="AB112" s="77" cm="1">
        <f t="array" ref="AB112">MMULT($B36:$AL36,'Invesers de la matrice I-A'!BS$11:BS$47)</f>
        <v>1.0701605273627535E-5</v>
      </c>
      <c r="AC112" cm="1">
        <f t="array" ref="AC112">MMULT($B36:$AL36,'Invesers de la matrice I-A'!BT$11:BT$47)</f>
        <v>2.6148552644649106E-5</v>
      </c>
      <c r="AD112" cm="1">
        <f t="array" ref="AD112">MMULT($B36:$AL36,'Invesers de la matrice I-A'!BU$11:BU$47)</f>
        <v>2.5610298487371955E-5</v>
      </c>
      <c r="AE112" cm="1">
        <f t="array" ref="AE112">MMULT($B36:$AL36,'Invesers de la matrice I-A'!BV$11:BV$47)</f>
        <v>2.3465463782825688E-5</v>
      </c>
      <c r="AF112" cm="1">
        <f t="array" ref="AF112">MMULT($B36:$AL36,'Invesers de la matrice I-A'!BW$11:BW$47)</f>
        <v>1.7345841593660783E-5</v>
      </c>
      <c r="AG112" cm="1">
        <f t="array" ref="AG112">MMULT($B36:$AL36,'Invesers de la matrice I-A'!BX$11:BX$47)</f>
        <v>3.8968032742365402E-6</v>
      </c>
      <c r="AH112" cm="1">
        <f t="array" ref="AH112">MMULT($B36:$AL36,'Invesers de la matrice I-A'!BY$11:BY$47)</f>
        <v>1.1823410186972317E-2</v>
      </c>
      <c r="AI112" cm="1">
        <f t="array" ref="AI112">MMULT($B36:$AL36,'Invesers de la matrice I-A'!BZ$11:BZ$47)</f>
        <v>4.0926781940235801E-5</v>
      </c>
      <c r="AJ112" cm="1">
        <f t="array" ref="AJ112">MMULT($B36:$AL36,'Invesers de la matrice I-A'!CA$11:CA$47)</f>
        <v>1.352325040734903E-5</v>
      </c>
      <c r="AK112" cm="1">
        <f t="array" ref="AK112">MMULT($B36:$AL36,'Invesers de la matrice I-A'!CB$11:CB$47)</f>
        <v>7.8843627204004625E-6</v>
      </c>
      <c r="AL112" cm="1">
        <f t="array" ref="AL112">MMULT($B36:$AL36,'Invesers de la matrice I-A'!CC$11:CC$47)</f>
        <v>0</v>
      </c>
      <c r="AM112" s="29"/>
    </row>
    <row r="113" spans="1:41">
      <c r="A113" s="13" t="s">
        <v>41</v>
      </c>
      <c r="B113" cm="1">
        <f t="array" ref="B113">MMULT($B37:$AL37,'Invesers de la matrice I-A'!AS$11:AS$47)</f>
        <v>0</v>
      </c>
      <c r="C113" s="111" cm="1">
        <f t="array" ref="C113">MMULT($B37:$AL37,'Invesers de la matrice I-A'!AT$11:AT$47)</f>
        <v>0</v>
      </c>
      <c r="D113" s="111" cm="1">
        <f t="array" ref="D113">MMULT($B37:$AL37,'Invesers de la matrice I-A'!AU$11:AU$47)</f>
        <v>0</v>
      </c>
      <c r="E113" s="111" cm="1">
        <f t="array" ref="E113">MMULT($B37:$AL37,'Invesers de la matrice I-A'!AV$11:AV$47)</f>
        <v>0</v>
      </c>
      <c r="F113" s="111" cm="1">
        <f t="array" ref="F113">MMULT($B37:$AL37,'Invesers de la matrice I-A'!AW$11:AW$47)</f>
        <v>0</v>
      </c>
      <c r="G113" s="111" cm="1">
        <f t="array" ref="G113">MMULT($B37:$AL37,'Invesers de la matrice I-A'!AX$11:AX$47)</f>
        <v>0</v>
      </c>
      <c r="H113" s="111" cm="1">
        <f t="array" ref="H113">MMULT($B37:$AL37,'Invesers de la matrice I-A'!AY$11:AY$47)</f>
        <v>0</v>
      </c>
      <c r="I113" s="111" cm="1">
        <f t="array" ref="I113">MMULT($B37:$AL37,'Invesers de la matrice I-A'!AZ$11:AZ$47)</f>
        <v>0</v>
      </c>
      <c r="J113" s="111" cm="1">
        <f t="array" ref="J113">MMULT($B37:$AL37,'Invesers de la matrice I-A'!BA$11:BA$47)</f>
        <v>0</v>
      </c>
      <c r="K113" s="111" cm="1">
        <f t="array" ref="K113">MMULT($B37:$AL37,'Invesers de la matrice I-A'!BB$11:BB$47)</f>
        <v>0</v>
      </c>
      <c r="L113" s="111" cm="1">
        <f t="array" ref="L113">MMULT($B37:$AL37,'Invesers de la matrice I-A'!BC$11:BC$47)</f>
        <v>0</v>
      </c>
      <c r="M113" s="111" cm="1">
        <f t="array" ref="M113">MMULT($B37:$AL37,'Invesers de la matrice I-A'!BD$11:BD$47)</f>
        <v>0</v>
      </c>
      <c r="N113" s="111" cm="1">
        <f t="array" ref="N113">MMULT($B37:$AL37,'Invesers de la matrice I-A'!BE$11:BE$47)</f>
        <v>0</v>
      </c>
      <c r="O113" s="111" cm="1">
        <f t="array" ref="O113">MMULT($B37:$AL37,'Invesers de la matrice I-A'!BF$11:BF$47)</f>
        <v>0</v>
      </c>
      <c r="P113" s="111" cm="1">
        <f t="array" ref="P113">MMULT($B37:$AL37,'Invesers de la matrice I-A'!BG$11:BG$47)</f>
        <v>0</v>
      </c>
      <c r="Q113" s="111" cm="1">
        <f t="array" ref="Q113">MMULT($B37:$AL37,'Invesers de la matrice I-A'!BH$11:BH$47)</f>
        <v>0</v>
      </c>
      <c r="R113" s="111" cm="1">
        <f t="array" ref="R113">MMULT($B37:$AL37,'Invesers de la matrice I-A'!BI$11:BI$47)</f>
        <v>0</v>
      </c>
      <c r="S113" s="115" cm="1">
        <f t="array" ref="S113">MMULT($B37:$AL37,'Invesers de la matrice I-A'!BJ$11:BJ$47)</f>
        <v>0</v>
      </c>
      <c r="T113" cm="1">
        <f t="array" ref="T113">MMULT($B37:$AL37,'Invesers de la matrice I-A'!BK$11:BK$47)</f>
        <v>0</v>
      </c>
      <c r="U113" cm="1">
        <f t="array" ref="U113">MMULT($B37:$AL37,'Invesers de la matrice I-A'!BL$11:BL$47)</f>
        <v>0</v>
      </c>
      <c r="V113" cm="1">
        <f t="array" ref="V113">MMULT($B37:$AL37,'Invesers de la matrice I-A'!BM$11:BM$47)</f>
        <v>0</v>
      </c>
      <c r="W113" cm="1">
        <f t="array" ref="W113">MMULT($B37:$AL37,'Invesers de la matrice I-A'!BN$11:BN$47)</f>
        <v>0</v>
      </c>
      <c r="X113" cm="1">
        <f t="array" ref="X113">MMULT($B37:$AL37,'Invesers de la matrice I-A'!BO$11:BO$47)</f>
        <v>0</v>
      </c>
      <c r="Y113" cm="1">
        <f t="array" ref="Y113">MMULT($B37:$AL37,'Invesers de la matrice I-A'!BP$11:BP$47)</f>
        <v>0</v>
      </c>
      <c r="Z113" cm="1">
        <f t="array" ref="Z113">MMULT($B37:$AL37,'Invesers de la matrice I-A'!BQ$11:BQ$47)</f>
        <v>0</v>
      </c>
      <c r="AA113" cm="1">
        <f t="array" ref="AA113">MMULT($B37:$AL37,'Invesers de la matrice I-A'!BR$11:BR$47)</f>
        <v>0</v>
      </c>
      <c r="AB113" s="77" cm="1">
        <f t="array" ref="AB113">MMULT($B37:$AL37,'Invesers de la matrice I-A'!BS$11:BS$47)</f>
        <v>0</v>
      </c>
      <c r="AC113" cm="1">
        <f t="array" ref="AC113">MMULT($B37:$AL37,'Invesers de la matrice I-A'!BT$11:BT$47)</f>
        <v>0</v>
      </c>
      <c r="AD113" cm="1">
        <f t="array" ref="AD113">MMULT($B37:$AL37,'Invesers de la matrice I-A'!BU$11:BU$47)</f>
        <v>0</v>
      </c>
      <c r="AE113" cm="1">
        <f t="array" ref="AE113">MMULT($B37:$AL37,'Invesers de la matrice I-A'!BV$11:BV$47)</f>
        <v>0</v>
      </c>
      <c r="AF113" cm="1">
        <f t="array" ref="AF113">MMULT($B37:$AL37,'Invesers de la matrice I-A'!BW$11:BW$47)</f>
        <v>0</v>
      </c>
      <c r="AG113" cm="1">
        <f t="array" ref="AG113">MMULT($B37:$AL37,'Invesers de la matrice I-A'!BX$11:BX$47)</f>
        <v>0</v>
      </c>
      <c r="AH113" cm="1">
        <f t="array" ref="AH113">MMULT($B37:$AL37,'Invesers de la matrice I-A'!BY$11:BY$47)</f>
        <v>0</v>
      </c>
      <c r="AI113" cm="1">
        <f t="array" ref="AI113">MMULT($B37:$AL37,'Invesers de la matrice I-A'!BZ$11:BZ$47)</f>
        <v>2.2820867583624969E-2</v>
      </c>
      <c r="AJ113" cm="1">
        <f t="array" ref="AJ113">MMULT($B37:$AL37,'Invesers de la matrice I-A'!CA$11:CA$47)</f>
        <v>0</v>
      </c>
      <c r="AK113" cm="1">
        <f t="array" ref="AK113">MMULT($B37:$AL37,'Invesers de la matrice I-A'!CB$11:CB$47)</f>
        <v>0</v>
      </c>
      <c r="AL113" cm="1">
        <f t="array" ref="AL113">MMULT($B37:$AL37,'Invesers de la matrice I-A'!CC$11:CC$47)</f>
        <v>0</v>
      </c>
      <c r="AM113" s="29"/>
    </row>
    <row r="114" spans="1:41">
      <c r="A114" s="13" t="s">
        <v>42</v>
      </c>
      <c r="B114" cm="1">
        <f t="array" ref="B114">MMULT($B38:$AL38,'Invesers de la matrice I-A'!AS$11:AS$47)</f>
        <v>9.2566201262172792E-6</v>
      </c>
      <c r="C114" s="111" cm="1">
        <f t="array" ref="C114">MMULT($B38:$AL38,'Invesers de la matrice I-A'!AT$11:AT$47)</f>
        <v>1.363872951290899E-5</v>
      </c>
      <c r="D114" s="111" cm="1">
        <f t="array" ref="D114">MMULT($B38:$AL38,'Invesers de la matrice I-A'!AU$11:AU$47)</f>
        <v>1.9261408145002212E-5</v>
      </c>
      <c r="E114" s="111" cm="1">
        <f t="array" ref="E114">MMULT($B38:$AL38,'Invesers de la matrice I-A'!AV$11:AV$47)</f>
        <v>1.6429770256762826E-5</v>
      </c>
      <c r="F114" s="111" cm="1">
        <f t="array" ref="F114">MMULT($B38:$AL38,'Invesers de la matrice I-A'!AW$11:AW$47)</f>
        <v>2.0590720803649564E-5</v>
      </c>
      <c r="G114" s="111" cm="1">
        <f t="array" ref="G114">MMULT($B38:$AL38,'Invesers de la matrice I-A'!AX$11:AX$47)</f>
        <v>1.519576305074149E-5</v>
      </c>
      <c r="H114" s="111" cm="1">
        <f t="array" ref="H114">MMULT($B38:$AL38,'Invesers de la matrice I-A'!AY$11:AY$47)</f>
        <v>1.7337254153357201E-5</v>
      </c>
      <c r="I114" s="111" cm="1">
        <f t="array" ref="I114">MMULT($B38:$AL38,'Invesers de la matrice I-A'!AZ$11:AZ$47)</f>
        <v>2.2770402663534864E-5</v>
      </c>
      <c r="J114" s="111" cm="1">
        <f t="array" ref="J114">MMULT($B38:$AL38,'Invesers de la matrice I-A'!BA$11:BA$47)</f>
        <v>2.156960685416257E-5</v>
      </c>
      <c r="K114" s="111" cm="1">
        <f t="array" ref="K114">MMULT($B38:$AL38,'Invesers de la matrice I-A'!BB$11:BB$47)</f>
        <v>2.1805936274655288E-5</v>
      </c>
      <c r="L114" s="111" cm="1">
        <f t="array" ref="L114">MMULT($B38:$AL38,'Invesers de la matrice I-A'!BC$11:BC$47)</f>
        <v>1.5627041335385332E-5</v>
      </c>
      <c r="M114" s="111" cm="1">
        <f t="array" ref="M114">MMULT($B38:$AL38,'Invesers de la matrice I-A'!BD$11:BD$47)</f>
        <v>1.7231696807313345E-5</v>
      </c>
      <c r="N114" s="111" cm="1">
        <f t="array" ref="N114">MMULT($B38:$AL38,'Invesers de la matrice I-A'!BE$11:BE$47)</f>
        <v>2.1533928876106981E-5</v>
      </c>
      <c r="O114" s="111" cm="1">
        <f t="array" ref="O114">MMULT($B38:$AL38,'Invesers de la matrice I-A'!BF$11:BF$47)</f>
        <v>1.729274589850255E-5</v>
      </c>
      <c r="P114" s="111" cm="1">
        <f t="array" ref="P114">MMULT($B38:$AL38,'Invesers de la matrice I-A'!BG$11:BG$47)</f>
        <v>1.7303846151100162E-5</v>
      </c>
      <c r="Q114" s="111" cm="1">
        <f t="array" ref="Q114">MMULT($B38:$AL38,'Invesers de la matrice I-A'!BH$11:BH$47)</f>
        <v>1.2947982046437812E-5</v>
      </c>
      <c r="R114" s="111" cm="1">
        <f t="array" ref="R114">MMULT($B38:$AL38,'Invesers de la matrice I-A'!BI$11:BI$47)</f>
        <v>2.3661097513839586E-5</v>
      </c>
      <c r="S114" s="115" cm="1">
        <f t="array" ref="S114">MMULT($B38:$AL38,'Invesers de la matrice I-A'!BJ$11:BJ$47)</f>
        <v>1.4937019801227857E-5</v>
      </c>
      <c r="T114" cm="1">
        <f t="array" ref="T114">MMULT($B38:$AL38,'Invesers de la matrice I-A'!BK$11:BK$47)</f>
        <v>5.3410550117638927E-5</v>
      </c>
      <c r="U114" cm="1">
        <f t="array" ref="U114">MMULT($B38:$AL38,'Invesers de la matrice I-A'!BL$11:BL$47)</f>
        <v>3.2435429834037785E-5</v>
      </c>
      <c r="V114" cm="1">
        <f t="array" ref="V114">MMULT($B38:$AL38,'Invesers de la matrice I-A'!BM$11:BM$47)</f>
        <v>6.4293669269973157E-5</v>
      </c>
      <c r="W114" cm="1">
        <f t="array" ref="W114">MMULT($B38:$AL38,'Invesers de la matrice I-A'!BN$11:BN$47)</f>
        <v>3.7172684457717421E-5</v>
      </c>
      <c r="X114" cm="1">
        <f t="array" ref="X114">MMULT($B38:$AL38,'Invesers de la matrice I-A'!BO$11:BO$47)</f>
        <v>2.7490952663889987E-5</v>
      </c>
      <c r="Y114" cm="1">
        <f t="array" ref="Y114">MMULT($B38:$AL38,'Invesers de la matrice I-A'!BP$11:BP$47)</f>
        <v>3.6123795313117507E-5</v>
      </c>
      <c r="Z114" cm="1">
        <f t="array" ref="Z114">MMULT($B38:$AL38,'Invesers de la matrice I-A'!BQ$11:BQ$47)</f>
        <v>1.1952060566511315E-5</v>
      </c>
      <c r="AA114" cm="1">
        <f t="array" ref="AA114">MMULT($B38:$AL38,'Invesers de la matrice I-A'!BR$11:BR$47)</f>
        <v>8.3489414907293641E-6</v>
      </c>
      <c r="AB114" s="77" cm="1">
        <f t="array" ref="AB114">MMULT($B38:$AL38,'Invesers de la matrice I-A'!BS$11:BS$47)</f>
        <v>3.8352707238364662E-5</v>
      </c>
      <c r="AC114" cm="1">
        <f t="array" ref="AC114">MMULT($B38:$AL38,'Invesers de la matrice I-A'!BT$11:BT$47)</f>
        <v>2.8818955927433609E-5</v>
      </c>
      <c r="AD114" cm="1">
        <f t="array" ref="AD114">MMULT($B38:$AL38,'Invesers de la matrice I-A'!BU$11:BU$47)</f>
        <v>5.2135448582219677E-5</v>
      </c>
      <c r="AE114" cm="1">
        <f t="array" ref="AE114">MMULT($B38:$AL38,'Invesers de la matrice I-A'!BV$11:BV$47)</f>
        <v>4.5257460234746889E-5</v>
      </c>
      <c r="AF114" cm="1">
        <f t="array" ref="AF114">MMULT($B38:$AL38,'Invesers de la matrice I-A'!BW$11:BW$47)</f>
        <v>2.2112046482410336E-5</v>
      </c>
      <c r="AG114" cm="1">
        <f t="array" ref="AG114">MMULT($B38:$AL38,'Invesers de la matrice I-A'!BX$11:BX$47)</f>
        <v>1.8779203008586417E-5</v>
      </c>
      <c r="AH114" cm="1">
        <f t="array" ref="AH114">MMULT($B38:$AL38,'Invesers de la matrice I-A'!BY$11:BY$47)</f>
        <v>1.0033385082974197E-5</v>
      </c>
      <c r="AI114" cm="1">
        <f t="array" ref="AI114">MMULT($B38:$AL38,'Invesers de la matrice I-A'!BZ$11:BZ$47)</f>
        <v>1.9222094021901369E-5</v>
      </c>
      <c r="AJ114" cm="1">
        <f t="array" ref="AJ114">MMULT($B38:$AL38,'Invesers de la matrice I-A'!CA$11:CA$47)</f>
        <v>1.1114261243122099E-2</v>
      </c>
      <c r="AK114" cm="1">
        <f t="array" ref="AK114">MMULT($B38:$AL38,'Invesers de la matrice I-A'!CB$11:CB$47)</f>
        <v>6.5430039145825974E-5</v>
      </c>
      <c r="AL114" cm="1">
        <f t="array" ref="AL114">MMULT($B38:$AL38,'Invesers de la matrice I-A'!CC$11:CC$47)</f>
        <v>0</v>
      </c>
      <c r="AM114" s="29"/>
    </row>
    <row r="115" spans="1:41">
      <c r="A115" s="13" t="s">
        <v>43</v>
      </c>
      <c r="B115" cm="1">
        <f t="array" ref="B115">MMULT($B39:$AL39,'Invesers de la matrice I-A'!AS$11:AS$47)</f>
        <v>4.9946937168778575E-5</v>
      </c>
      <c r="C115" s="111" cm="1">
        <f t="array" ref="C115">MMULT($B39:$AL39,'Invesers de la matrice I-A'!AT$11:AT$47)</f>
        <v>3.1533458571653114E-5</v>
      </c>
      <c r="D115" s="111" cm="1">
        <f t="array" ref="D115">MMULT($B39:$AL39,'Invesers de la matrice I-A'!AU$11:AU$47)</f>
        <v>8.7177768483926311E-5</v>
      </c>
      <c r="E115" s="111" cm="1">
        <f t="array" ref="E115">MMULT($B39:$AL39,'Invesers de la matrice I-A'!AV$11:AV$47)</f>
        <v>5.7849944713697564E-5</v>
      </c>
      <c r="F115" s="111" cm="1">
        <f t="array" ref="F115">MMULT($B39:$AL39,'Invesers de la matrice I-A'!AW$11:AW$47)</f>
        <v>5.6428552524041598E-5</v>
      </c>
      <c r="G115" s="111" cm="1">
        <f t="array" ref="G115">MMULT($B39:$AL39,'Invesers de la matrice I-A'!AX$11:AX$47)</f>
        <v>8.7396887316301111E-5</v>
      </c>
      <c r="H115" s="111" cm="1">
        <f t="array" ref="H115">MMULT($B39:$AL39,'Invesers de la matrice I-A'!AY$11:AY$47)</f>
        <v>6.9796697873642386E-5</v>
      </c>
      <c r="I115" s="111" cm="1">
        <f t="array" ref="I115">MMULT($B39:$AL39,'Invesers de la matrice I-A'!AZ$11:AZ$47)</f>
        <v>5.2214766947342086E-5</v>
      </c>
      <c r="J115" s="111" cm="1">
        <f t="array" ref="J115">MMULT($B39:$AL39,'Invesers de la matrice I-A'!BA$11:BA$47)</f>
        <v>6.305191672911321E-5</v>
      </c>
      <c r="K115" s="111" cm="1">
        <f t="array" ref="K115">MMULT($B39:$AL39,'Invesers de la matrice I-A'!BB$11:BB$47)</f>
        <v>4.9138022555451968E-5</v>
      </c>
      <c r="L115" s="111" cm="1">
        <f t="array" ref="L115">MMULT($B39:$AL39,'Invesers de la matrice I-A'!BC$11:BC$47)</f>
        <v>5.1454351177732712E-5</v>
      </c>
      <c r="M115" s="111" cm="1">
        <f t="array" ref="M115">MMULT($B39:$AL39,'Invesers de la matrice I-A'!BD$11:BD$47)</f>
        <v>7.3715660091756328E-5</v>
      </c>
      <c r="N115" s="111" cm="1">
        <f t="array" ref="N115">MMULT($B39:$AL39,'Invesers de la matrice I-A'!BE$11:BE$47)</f>
        <v>1.0221434422758213E-4</v>
      </c>
      <c r="O115" s="111" cm="1">
        <f t="array" ref="O115">MMULT($B39:$AL39,'Invesers de la matrice I-A'!BF$11:BF$47)</f>
        <v>1.0341217260576612E-4</v>
      </c>
      <c r="P115" s="111" cm="1">
        <f t="array" ref="P115">MMULT($B39:$AL39,'Invesers de la matrice I-A'!BG$11:BG$47)</f>
        <v>1.0798913145186491E-4</v>
      </c>
      <c r="Q115" s="111" cm="1">
        <f t="array" ref="Q115">MMULT($B39:$AL39,'Invesers de la matrice I-A'!BH$11:BH$47)</f>
        <v>4.9339639358894993E-5</v>
      </c>
      <c r="R115" s="111" cm="1">
        <f t="array" ref="R115">MMULT($B39:$AL39,'Invesers de la matrice I-A'!BI$11:BI$47)</f>
        <v>7.1896469328035112E-5</v>
      </c>
      <c r="S115" s="115" cm="1">
        <f t="array" ref="S115">MMULT($B39:$AL39,'Invesers de la matrice I-A'!BJ$11:BJ$47)</f>
        <v>5.6484486331165074E-5</v>
      </c>
      <c r="T115" cm="1">
        <f t="array" ref="T115">MMULT($B39:$AL39,'Invesers de la matrice I-A'!BK$11:BK$47)</f>
        <v>7.6143265298197154E-5</v>
      </c>
      <c r="U115" cm="1">
        <f t="array" ref="U115">MMULT($B39:$AL39,'Invesers de la matrice I-A'!BL$11:BL$47)</f>
        <v>7.7779242642330912E-5</v>
      </c>
      <c r="V115" cm="1">
        <f t="array" ref="V115">MMULT($B39:$AL39,'Invesers de la matrice I-A'!BM$11:BM$47)</f>
        <v>5.7090768065456692E-5</v>
      </c>
      <c r="W115" cm="1">
        <f t="array" ref="W115">MMULT($B39:$AL39,'Invesers de la matrice I-A'!BN$11:BN$47)</f>
        <v>1.0614107263820147E-4</v>
      </c>
      <c r="X115" cm="1">
        <f t="array" ref="X115">MMULT($B39:$AL39,'Invesers de la matrice I-A'!BO$11:BO$47)</f>
        <v>1.0726885356208464E-4</v>
      </c>
      <c r="Y115" cm="1">
        <f t="array" ref="Y115">MMULT($B39:$AL39,'Invesers de la matrice I-A'!BP$11:BP$47)</f>
        <v>4.9936345166904354E-5</v>
      </c>
      <c r="Z115" cm="1">
        <f t="array" ref="Z115">MMULT($B39:$AL39,'Invesers de la matrice I-A'!BQ$11:BQ$47)</f>
        <v>1.044813058058002E-4</v>
      </c>
      <c r="AA115" cm="1">
        <f t="array" ref="AA115">MMULT($B39:$AL39,'Invesers de la matrice I-A'!BR$11:BR$47)</f>
        <v>1.5350117637984603E-5</v>
      </c>
      <c r="AB115" s="77" cm="1">
        <f t="array" ref="AB115">MMULT($B39:$AL39,'Invesers de la matrice I-A'!BS$11:BS$47)</f>
        <v>5.7180796385992361E-5</v>
      </c>
      <c r="AC115" cm="1">
        <f t="array" ref="AC115">MMULT($B39:$AL39,'Invesers de la matrice I-A'!BT$11:BT$47)</f>
        <v>5.7554788857701206E-5</v>
      </c>
      <c r="AD115" cm="1">
        <f t="array" ref="AD115">MMULT($B39:$AL39,'Invesers de la matrice I-A'!BU$11:BU$47)</f>
        <v>1.6283418650089144E-4</v>
      </c>
      <c r="AE115" cm="1">
        <f t="array" ref="AE115">MMULT($B39:$AL39,'Invesers de la matrice I-A'!BV$11:BV$47)</f>
        <v>9.1542202250401619E-5</v>
      </c>
      <c r="AF115" cm="1">
        <f t="array" ref="AF115">MMULT($B39:$AL39,'Invesers de la matrice I-A'!BW$11:BW$47)</f>
        <v>2.3451874680734962E-5</v>
      </c>
      <c r="AG115" cm="1">
        <f t="array" ref="AG115">MMULT($B39:$AL39,'Invesers de la matrice I-A'!BX$11:BX$47)</f>
        <v>1.5111303056519471E-5</v>
      </c>
      <c r="AH115" cm="1">
        <f t="array" ref="AH115">MMULT($B39:$AL39,'Invesers de la matrice I-A'!BY$11:BY$47)</f>
        <v>1.949840083864399E-5</v>
      </c>
      <c r="AI115" cm="1">
        <f t="array" ref="AI115">MMULT($B39:$AL39,'Invesers de la matrice I-A'!BZ$11:BZ$47)</f>
        <v>1.8997406957461481E-5</v>
      </c>
      <c r="AJ115" cm="1">
        <f t="array" ref="AJ115">MMULT($B39:$AL39,'Invesers de la matrice I-A'!CA$11:CA$47)</f>
        <v>4.4958327278442064E-5</v>
      </c>
      <c r="AK115" cm="1">
        <f t="array" ref="AK115">MMULT($B39:$AL39,'Invesers de la matrice I-A'!CB$11:CB$47)</f>
        <v>1.6754244129029105E-2</v>
      </c>
      <c r="AL115" cm="1">
        <f t="array" ref="AL115">MMULT($B39:$AL39,'Invesers de la matrice I-A'!CC$11:CC$47)</f>
        <v>0</v>
      </c>
      <c r="AM115" s="29"/>
    </row>
    <row r="116" spans="1:41">
      <c r="A116" s="13" t="s">
        <v>44</v>
      </c>
      <c r="B116" cm="1">
        <f t="array" ref="B116">MMULT($B40:$AL40,'Invesers de la matrice I-A'!AS$11:AS$47)</f>
        <v>0</v>
      </c>
      <c r="C116" s="111" cm="1">
        <f t="array" ref="C116">MMULT($B40:$AL40,'Invesers de la matrice I-A'!AT$11:AT$47)</f>
        <v>0</v>
      </c>
      <c r="D116" s="111" cm="1">
        <f t="array" ref="D116">MMULT($B40:$AL40,'Invesers de la matrice I-A'!AU$11:AU$47)</f>
        <v>0</v>
      </c>
      <c r="E116" s="111" cm="1">
        <f t="array" ref="E116">MMULT($B40:$AL40,'Invesers de la matrice I-A'!AV$11:AV$47)</f>
        <v>0</v>
      </c>
      <c r="F116" s="111" cm="1">
        <f t="array" ref="F116">MMULT($B40:$AL40,'Invesers de la matrice I-A'!AW$11:AW$47)</f>
        <v>0</v>
      </c>
      <c r="G116" s="111" cm="1">
        <f t="array" ref="G116">MMULT($B40:$AL40,'Invesers de la matrice I-A'!AX$11:AX$47)</f>
        <v>0</v>
      </c>
      <c r="H116" s="111" cm="1">
        <f t="array" ref="H116">MMULT($B40:$AL40,'Invesers de la matrice I-A'!AY$11:AY$47)</f>
        <v>0</v>
      </c>
      <c r="I116" s="111" cm="1">
        <f t="array" ref="I116">MMULT($B40:$AL40,'Invesers de la matrice I-A'!AZ$11:AZ$47)</f>
        <v>0</v>
      </c>
      <c r="J116" s="111" cm="1">
        <f t="array" ref="J116">MMULT($B40:$AL40,'Invesers de la matrice I-A'!BA$11:BA$47)</f>
        <v>0</v>
      </c>
      <c r="K116" s="111" cm="1">
        <f t="array" ref="K116">MMULT($B40:$AL40,'Invesers de la matrice I-A'!BB$11:BB$47)</f>
        <v>0</v>
      </c>
      <c r="L116" s="111" cm="1">
        <f t="array" ref="L116">MMULT($B40:$AL40,'Invesers de la matrice I-A'!BC$11:BC$47)</f>
        <v>0</v>
      </c>
      <c r="M116" s="111" cm="1">
        <f t="array" ref="M116">MMULT($B40:$AL40,'Invesers de la matrice I-A'!BD$11:BD$47)</f>
        <v>0</v>
      </c>
      <c r="N116" s="111" cm="1">
        <f t="array" ref="N116">MMULT($B40:$AL40,'Invesers de la matrice I-A'!BE$11:BE$47)</f>
        <v>0</v>
      </c>
      <c r="O116" s="111" cm="1">
        <f t="array" ref="O116">MMULT($B40:$AL40,'Invesers de la matrice I-A'!BF$11:BF$47)</f>
        <v>0</v>
      </c>
      <c r="P116" s="111" cm="1">
        <f t="array" ref="P116">MMULT($B40:$AL40,'Invesers de la matrice I-A'!BG$11:BG$47)</f>
        <v>0</v>
      </c>
      <c r="Q116" s="111" cm="1">
        <f t="array" ref="Q116">MMULT($B40:$AL40,'Invesers de la matrice I-A'!BH$11:BH$47)</f>
        <v>0</v>
      </c>
      <c r="R116" s="111" cm="1">
        <f t="array" ref="R116">MMULT($B40:$AL40,'Invesers de la matrice I-A'!BI$11:BI$47)</f>
        <v>0</v>
      </c>
      <c r="S116" s="115" cm="1">
        <f t="array" ref="S116">MMULT($B40:$AL40,'Invesers de la matrice I-A'!BJ$11:BJ$47)</f>
        <v>0</v>
      </c>
      <c r="T116" cm="1">
        <f t="array" ref="T116">MMULT($B40:$AL40,'Invesers de la matrice I-A'!BK$11:BK$47)</f>
        <v>0</v>
      </c>
      <c r="U116" cm="1">
        <f t="array" ref="U116">MMULT($B40:$AL40,'Invesers de la matrice I-A'!BL$11:BL$47)</f>
        <v>0</v>
      </c>
      <c r="V116" cm="1">
        <f t="array" ref="V116">MMULT($B40:$AL40,'Invesers de la matrice I-A'!BM$11:BM$47)</f>
        <v>0</v>
      </c>
      <c r="W116" cm="1">
        <f t="array" ref="W116">MMULT($B40:$AL40,'Invesers de la matrice I-A'!BN$11:BN$47)</f>
        <v>0</v>
      </c>
      <c r="X116" cm="1">
        <f t="array" ref="X116">MMULT($B40:$AL40,'Invesers de la matrice I-A'!BO$11:BO$47)</f>
        <v>0</v>
      </c>
      <c r="Y116" cm="1">
        <f t="array" ref="Y116">MMULT($B40:$AL40,'Invesers de la matrice I-A'!BP$11:BP$47)</f>
        <v>0</v>
      </c>
      <c r="Z116" cm="1">
        <f t="array" ref="Z116">MMULT($B40:$AL40,'Invesers de la matrice I-A'!BQ$11:BQ$47)</f>
        <v>0</v>
      </c>
      <c r="AA116" cm="1">
        <f t="array" ref="AA116">MMULT($B40:$AL40,'Invesers de la matrice I-A'!BR$11:BR$47)</f>
        <v>0</v>
      </c>
      <c r="AB116" s="77" cm="1">
        <f t="array" ref="AB116">MMULT($B40:$AL40,'Invesers de la matrice I-A'!BS$11:BS$47)</f>
        <v>0</v>
      </c>
      <c r="AC116" cm="1">
        <f t="array" ref="AC116">MMULT($B40:$AL40,'Invesers de la matrice I-A'!BT$11:BT$47)</f>
        <v>0</v>
      </c>
      <c r="AD116" cm="1">
        <f t="array" ref="AD116">MMULT($B40:$AL40,'Invesers de la matrice I-A'!BU$11:BU$47)</f>
        <v>0</v>
      </c>
      <c r="AE116" cm="1">
        <f t="array" ref="AE116">MMULT($B40:$AL40,'Invesers de la matrice I-A'!BV$11:BV$47)</f>
        <v>0</v>
      </c>
      <c r="AF116" cm="1">
        <f t="array" ref="AF116">MMULT($B40:$AL40,'Invesers de la matrice I-A'!BW$11:BW$47)</f>
        <v>0</v>
      </c>
      <c r="AG116" cm="1">
        <f t="array" ref="AG116">MMULT($B40:$AL40,'Invesers de la matrice I-A'!BX$11:BX$47)</f>
        <v>0</v>
      </c>
      <c r="AH116" cm="1">
        <f t="array" ref="AH116">MMULT($B40:$AL40,'Invesers de la matrice I-A'!BY$11:BY$47)</f>
        <v>0</v>
      </c>
      <c r="AI116" cm="1">
        <f t="array" ref="AI116">MMULT($B40:$AL40,'Invesers de la matrice I-A'!BZ$11:BZ$47)</f>
        <v>0</v>
      </c>
      <c r="AJ116" cm="1">
        <f t="array" ref="AJ116">MMULT($B40:$AL40,'Invesers de la matrice I-A'!CA$11:CA$47)</f>
        <v>0</v>
      </c>
      <c r="AK116" cm="1">
        <f t="array" ref="AK116">MMULT($B40:$AL40,'Invesers de la matrice I-A'!CB$11:CB$47)</f>
        <v>0</v>
      </c>
      <c r="AL116" cm="1">
        <f t="array" ref="AL116">MMULT($B40:$AL40,'Invesers de la matrice I-A'!CC$11:CC$47)</f>
        <v>0.10536320434487439</v>
      </c>
      <c r="AM116" s="40"/>
    </row>
    <row r="117" spans="1:41">
      <c r="B117" s="29">
        <f>SUM(B119:B154)</f>
        <v>82.277919481363071</v>
      </c>
      <c r="C117" s="113"/>
      <c r="D117" s="113"/>
      <c r="E117" s="113"/>
      <c r="F117" s="113"/>
      <c r="G117" s="113"/>
      <c r="H117" s="113"/>
      <c r="I117" s="113"/>
      <c r="J117" s="113"/>
      <c r="K117" s="113"/>
      <c r="L117" s="113"/>
      <c r="M117" s="113"/>
      <c r="N117" s="113"/>
      <c r="O117" s="113"/>
      <c r="P117" s="113"/>
      <c r="Q117" s="113"/>
      <c r="R117" s="113"/>
      <c r="S117" s="116"/>
      <c r="T117" s="66"/>
      <c r="U117" s="29"/>
      <c r="V117" s="29"/>
      <c r="W117" s="29"/>
      <c r="X117" s="29"/>
      <c r="Y117" s="29"/>
      <c r="Z117" s="29"/>
      <c r="AA117" s="29"/>
      <c r="AB117" s="66"/>
      <c r="AC117" s="29"/>
      <c r="AD117" s="29"/>
      <c r="AE117" s="29"/>
      <c r="AF117" s="29"/>
      <c r="AG117" s="29"/>
      <c r="AH117" s="29"/>
      <c r="AI117" s="29"/>
      <c r="AJ117" s="29"/>
      <c r="AK117" s="29"/>
      <c r="AL117" s="40"/>
      <c r="AM117" s="95" t="s">
        <v>134</v>
      </c>
      <c r="AN117" s="95" t="s">
        <v>135</v>
      </c>
      <c r="AO117" s="95" t="s">
        <v>136</v>
      </c>
    </row>
    <row r="118" spans="1:41">
      <c r="A118" s="13" t="s">
        <v>45</v>
      </c>
      <c r="B118" cm="1">
        <f t="array" ref="B118">MMULT($B80:$AL80,B$42:B$78)</f>
        <v>324.23953486612385</v>
      </c>
      <c r="C118" s="111" cm="1">
        <f t="array" ref="C118">MMULT($B80:$AL80,C$42:C$78)</f>
        <v>2.4597697643919326E-2</v>
      </c>
      <c r="D118" s="111" cm="1">
        <f t="array" ref="D118">MMULT($B80:$AL80,D$42:D$78)</f>
        <v>300.7420132288301</v>
      </c>
      <c r="E118" s="111" cm="1">
        <f t="array" ref="E118">MMULT($B80:$AL80,E$42:E$78)</f>
        <v>2.7794075165736434</v>
      </c>
      <c r="F118" s="111" cm="1">
        <f t="array" ref="F118">MMULT($B80:$AL80,F$42:F$78)</f>
        <v>5.1907127153215704</v>
      </c>
      <c r="G118" s="111" cm="1">
        <f t="array" ref="G118">MMULT($B80:$AL80,G$42:G$78)</f>
        <v>0.2584119659636096</v>
      </c>
      <c r="H118" s="111" cm="1">
        <f t="array" ref="H118">MMULT($B80:$AL80,H$42:H$78)</f>
        <v>3.907465231875014</v>
      </c>
      <c r="I118" s="111" cm="1">
        <f t="array" ref="I118">MMULT($B80:$AL80,I$42:I$78)</f>
        <v>1.1296068654219913</v>
      </c>
      <c r="J118" s="111" cm="1">
        <f t="array" ref="J118">MMULT($B80:$AL80,J$42:J$78)</f>
        <v>1.0311431199666345</v>
      </c>
      <c r="K118" s="111" cm="1">
        <f t="array" ref="K118">MMULT($B80:$AL80,K$42:K$78)</f>
        <v>0.61808585207793743</v>
      </c>
      <c r="L118" s="111" cm="1">
        <f t="array" ref="L118">MMULT($B80:$AL80,L$42:L$78)</f>
        <v>0.39054823242802739</v>
      </c>
      <c r="M118" s="111" cm="1">
        <f t="array" ref="M118">MMULT($B80:$AL80,M$42:M$78)</f>
        <v>0.30200852203512829</v>
      </c>
      <c r="N118" s="111" cm="1">
        <f t="array" ref="N118">MMULT($B80:$AL80,N$42:N$78)</f>
        <v>0.59681443713652382</v>
      </c>
      <c r="O118" s="111" cm="1">
        <f t="array" ref="O118">MMULT($B80:$AL80,O$42:O$78)</f>
        <v>2.1826535980079336</v>
      </c>
      <c r="P118" s="111" cm="1">
        <f t="array" ref="P118">MMULT($B80:$AL80,P$42:P$78)</f>
        <v>1.0445285850518555</v>
      </c>
      <c r="Q118" s="111" cm="1">
        <f t="array" ref="Q118">MMULT($B80:$AL80,Q$42:Q$78)</f>
        <v>0.45188813032292613</v>
      </c>
      <c r="R118" s="111" cm="1">
        <f t="array" ref="R118">MMULT($B80:$AL80,R$42:R$78)</f>
        <v>0.46303625392672643</v>
      </c>
      <c r="S118" s="115" cm="1">
        <f t="array" ref="S118">MMULT($B80:$AL80,S$42:S$78)</f>
        <v>7.3710212986450694</v>
      </c>
      <c r="T118" cm="1">
        <f t="array" ref="T118">MMULT($B80:$AL80,T$42:T$78)</f>
        <v>10.889726204470312</v>
      </c>
      <c r="U118" cm="1">
        <f t="array" ref="U118">MMULT($B80:$AL80,U$42:U$78)</f>
        <v>2.1458121321735297</v>
      </c>
      <c r="V118" cm="1">
        <f t="array" ref="V118">MMULT($B80:$AL80,V$42:V$78)</f>
        <v>49.872949562016245</v>
      </c>
      <c r="W118" cm="1">
        <f t="array" ref="W118">MMULT($B80:$AL80,W$42:W$78)</f>
        <v>2.3703870492036265</v>
      </c>
      <c r="X118" cm="1">
        <f t="array" ref="X118">MMULT($B80:$AL80,X$42:X$78)</f>
        <v>0.65474318719889724</v>
      </c>
      <c r="Y118" cm="1">
        <f t="array" ref="Y118">MMULT($B80:$AL80,Y$42:Y$78)</f>
        <v>1.5662189137853002</v>
      </c>
      <c r="Z118" cm="1">
        <f t="array" ref="Z118">MMULT($B80:$AL80,Z$42:Z$78)</f>
        <v>1.3814134465052517</v>
      </c>
      <c r="AA118" cm="1">
        <f t="array" ref="AA118">MMULT($B80:$AL80,AA$42:AA$78)</f>
        <v>1.5076997877370564</v>
      </c>
      <c r="AB118" s="77" cm="1">
        <f t="array" ref="AB118">MMULT($B80:$AL80,AB$42:AB$78)</f>
        <v>2.223210254756343</v>
      </c>
      <c r="AC118" cm="1">
        <f t="array" ref="AC118">MMULT($B80:$AL80,AC$42:AC$78)</f>
        <v>2.394175318162719</v>
      </c>
      <c r="AD118" cm="1">
        <f t="array" ref="AD118">MMULT($B80:$AL80,AD$42:AD$78)</f>
        <v>0.41307289300120476</v>
      </c>
      <c r="AE118" cm="1">
        <f t="array" ref="AE118">MMULT($B80:$AL80,AE$42:AE$78)</f>
        <v>1.626844156087947</v>
      </c>
      <c r="AF118" cm="1">
        <f t="array" ref="AF118">MMULT($B80:$AL80,AF$42:AF$78)</f>
        <v>3.6370092816182309</v>
      </c>
      <c r="AG118" cm="1">
        <f t="array" ref="AG118">MMULT($B80:$AL80,AG$42:AG$78)</f>
        <v>6.15786942636334</v>
      </c>
      <c r="AH118" cm="1">
        <f t="array" ref="AH118">MMULT($B80:$AL80,AH$42:AH$78)</f>
        <v>5.8813396796767394</v>
      </c>
      <c r="AI118" cm="1">
        <f t="array" ref="AI118">MMULT($B80:$AL80,AI$42:AI$78)</f>
        <v>2.9337166647143564</v>
      </c>
      <c r="AJ118" cm="1">
        <f t="array" ref="AJ118">MMULT($B80:$AL80,AJ$42:AJ$78)</f>
        <v>3.8207620194447109</v>
      </c>
      <c r="AK118" cm="1">
        <f t="array" ref="AK118">MMULT($B80:$AL80,AK$42:AK$78)</f>
        <v>0.99952955436490343</v>
      </c>
      <c r="AL118" cm="1">
        <f t="array" ref="AL118">MMULT($B80:$AL80,AL$42:AL$78)</f>
        <v>0</v>
      </c>
      <c r="AM118">
        <f>SUM(B118:AL118)</f>
        <v>753.19995764863324</v>
      </c>
      <c r="AN118" cm="1">
        <f t="array" ref="AN118:AN154">TRANSPOSE('TES de production domestique'!AS54:CC54)</f>
        <v>753.2</v>
      </c>
      <c r="AO118">
        <f>AN118-AM118</f>
        <v>4.2351366801085533E-5</v>
      </c>
    </row>
    <row r="119" spans="1:41">
      <c r="A119" s="13" t="s">
        <v>9</v>
      </c>
      <c r="B119" cm="1">
        <f t="array" ref="B119">MMULT($B81:$AL81,B$42:B$78)</f>
        <v>0.34832751463803369</v>
      </c>
      <c r="C119" s="111" cm="1">
        <f t="array" ref="C119">MMULT($B81:$AL81,C$42:C$78)</f>
        <v>2.2059492700626855</v>
      </c>
      <c r="D119" s="111" cm="1">
        <f t="array" ref="D119">MMULT($B81:$AL81,D$42:D$78)</f>
        <v>1.4902926196568806</v>
      </c>
      <c r="E119" s="111" cm="1">
        <f t="array" ref="E119">MMULT($B81:$AL81,E$42:E$78)</f>
        <v>7.6571192619008022E-2</v>
      </c>
      <c r="F119" s="111" cm="1">
        <f t="array" ref="F119">MMULT($B81:$AL81,F$42:F$78)</f>
        <v>9.7363300589169297E-2</v>
      </c>
      <c r="G119" s="111" cm="1">
        <f t="array" ref="G119">MMULT($B81:$AL81,G$42:G$78)</f>
        <v>0.30582265454317009</v>
      </c>
      <c r="H119" s="111" cm="1">
        <f t="array" ref="H119">MMULT($B81:$AL81,H$42:H$78)</f>
        <v>1.9829552671255808</v>
      </c>
      <c r="I119" s="111" cm="1">
        <f t="array" ref="I119">MMULT($B81:$AL81,I$42:I$78)</f>
        <v>0.11855616913257715</v>
      </c>
      <c r="J119" s="111" cm="1">
        <f t="array" ref="J119">MMULT($B81:$AL81,J$42:J$78)</f>
        <v>0.82625941238784317</v>
      </c>
      <c r="K119" s="111" cm="1">
        <f t="array" ref="K119">MMULT($B81:$AL81,K$42:K$78)</f>
        <v>0.43567941732306603</v>
      </c>
      <c r="L119" s="111" cm="1">
        <f t="array" ref="L119">MMULT($B81:$AL81,L$42:L$78)</f>
        <v>8.9012503080763875E-2</v>
      </c>
      <c r="M119" s="111" cm="1">
        <f t="array" ref="M119">MMULT($B81:$AL81,M$42:M$78)</f>
        <v>8.8123619351025959E-2</v>
      </c>
      <c r="N119" s="111" cm="1">
        <f t="array" ref="N119">MMULT($B81:$AL81,N$42:N$78)</f>
        <v>0.13553979118064921</v>
      </c>
      <c r="O119" s="111" cm="1">
        <f t="array" ref="O119">MMULT($B81:$AL81,O$42:O$78)</f>
        <v>0.46068518255001834</v>
      </c>
      <c r="P119" s="111" cm="1">
        <f t="array" ref="P119">MMULT($B81:$AL81,P$42:P$78)</f>
        <v>0.21075838852654996</v>
      </c>
      <c r="Q119" s="111" cm="1">
        <f t="array" ref="Q119">MMULT($B81:$AL81,Q$42:Q$78)</f>
        <v>0.23158014359942108</v>
      </c>
      <c r="R119" s="111" cm="1">
        <f t="array" ref="R119">MMULT($B81:$AL81,R$42:R$78)</f>
        <v>5.7655386820075656E-2</v>
      </c>
      <c r="S119" s="115" cm="1">
        <f t="array" ref="S119">MMULT($B81:$AL81,S$42:S$78)</f>
        <v>3.9119009758405734</v>
      </c>
      <c r="T119" cm="1">
        <f t="array" ref="T119">MMULT($B81:$AL81,T$42:T$78)</f>
        <v>0.46120873810948709</v>
      </c>
      <c r="U119" cm="1">
        <f t="array" ref="U119">MMULT($B81:$AL81,U$42:U$78)</f>
        <v>0.12259256764931409</v>
      </c>
      <c r="V119" cm="1">
        <f t="array" ref="V119">MMULT($B81:$AL81,V$42:V$78)</f>
        <v>0.46648376471560371</v>
      </c>
      <c r="W119" cm="1">
        <f t="array" ref="W119">MMULT($B81:$AL81,W$42:W$78)</f>
        <v>6.9555315940739798E-2</v>
      </c>
      <c r="X119" cm="1">
        <f t="array" ref="X119">MMULT($B81:$AL81,X$42:X$78)</f>
        <v>3.9706618014499567E-2</v>
      </c>
      <c r="Y119" cm="1">
        <f t="array" ref="Y119">MMULT($B81:$AL81,Y$42:Y$78)</f>
        <v>5.1881141145546407E-2</v>
      </c>
      <c r="Z119" cm="1">
        <f t="array" ref="Z119">MMULT($B81:$AL81,Z$42:Z$78)</f>
        <v>6.5086330941536541E-2</v>
      </c>
      <c r="AA119" cm="1">
        <f t="array" ref="AA119">MMULT($B81:$AL81,AA$42:AA$78)</f>
        <v>0.12631556263401991</v>
      </c>
      <c r="AB119" s="77" cm="1">
        <f t="array" ref="AB119">MMULT($B81:$AL81,AB$42:AB$78)</f>
        <v>7.2415767351974303E-2</v>
      </c>
      <c r="AC119" cm="1">
        <f t="array" ref="AC119">MMULT($B81:$AL81,AC$42:AC$78)</f>
        <v>0.12935969271369108</v>
      </c>
      <c r="AD119" cm="1">
        <f t="array" ref="AD119">MMULT($B81:$AL81,AD$42:AD$78)</f>
        <v>1.4238770827894457E-2</v>
      </c>
      <c r="AE119" cm="1">
        <f t="array" ref="AE119">MMULT($B81:$AL81,AE$42:AE$78)</f>
        <v>7.9178400575332486E-2</v>
      </c>
      <c r="AF119" cm="1">
        <f t="array" ref="AF119">MMULT($B81:$AL81,AF$42:AF$78)</f>
        <v>0.3415927753818358</v>
      </c>
      <c r="AG119" cm="1">
        <f t="array" ref="AG119">MMULT($B81:$AL81,AG$42:AG$78)</f>
        <v>0.11477882976793324</v>
      </c>
      <c r="AH119" cm="1">
        <f t="array" ref="AH119">MMULT($B81:$AL81,AH$42:AH$78)</f>
        <v>0.16371829050642983</v>
      </c>
      <c r="AI119" cm="1">
        <f t="array" ref="AI119">MMULT($B81:$AL81,AI$42:AI$78)</f>
        <v>5.8511939009583715E-2</v>
      </c>
      <c r="AJ119" cm="1">
        <f t="array" ref="AJ119">MMULT($B81:$AL81,AJ$42:AJ$78)</f>
        <v>8.4054944856918737E-2</v>
      </c>
      <c r="AK119" cm="1">
        <f t="array" ref="AK119">MMULT($B81:$AL81,AK$42:AK$78)</f>
        <v>6.627843393981718E-2</v>
      </c>
      <c r="AL119" cm="1">
        <f t="array" ref="AL119">MMULT($B81:$AL81,AL$42:AL$78)</f>
        <v>0</v>
      </c>
      <c r="AM119">
        <f t="shared" ref="AM119:AM154" si="22">SUM(B119:AL119)</f>
        <v>15.599990693109246</v>
      </c>
      <c r="AN119">
        <v>15.6</v>
      </c>
      <c r="AO119">
        <f t="shared" ref="AO119:AO154" si="23">AN119-AM119</f>
        <v>9.3068907531801415E-6</v>
      </c>
    </row>
    <row r="120" spans="1:41">
      <c r="A120" s="13" t="s">
        <v>10</v>
      </c>
      <c r="B120" cm="1">
        <f t="array" ref="B120">MMULT($B82:$AL82,B$42:B$78)</f>
        <v>9.7488858813107164</v>
      </c>
      <c r="C120" s="111" cm="1">
        <f t="array" ref="C120">MMULT($B82:$AL82,C$42:C$78)</f>
        <v>2.7977776657042694E-2</v>
      </c>
      <c r="D120" s="111" cm="1">
        <f t="array" ref="D120">MMULT($B82:$AL82,D$42:D$78)</f>
        <v>502.22800037984143</v>
      </c>
      <c r="E120" s="111" cm="1">
        <f t="array" ref="E120">MMULT($B82:$AL82,E$42:E$78)</f>
        <v>0.99356432185378452</v>
      </c>
      <c r="F120" s="111" cm="1">
        <f t="array" ref="F120">MMULT($B82:$AL82,F$42:F$78)</f>
        <v>0.44619609103776936</v>
      </c>
      <c r="G120" s="111" cm="1">
        <f t="array" ref="G120">MMULT($B82:$AL82,G$42:G$78)</f>
        <v>0.31487305140950017</v>
      </c>
      <c r="H120" s="111" cm="1">
        <f t="array" ref="H120">MMULT($B82:$AL82,H$42:H$78)</f>
        <v>4.7544148541668614</v>
      </c>
      <c r="I120" s="111" cm="1">
        <f t="array" ref="I120">MMULT($B82:$AL82,I$42:I$78)</f>
        <v>1.4620263246913185</v>
      </c>
      <c r="J120" s="111" cm="1">
        <f t="array" ref="J120">MMULT($B82:$AL82,J$42:J$78)</f>
        <v>0.4658651221397041</v>
      </c>
      <c r="K120" s="111" cm="1">
        <f t="array" ref="K120">MMULT($B82:$AL82,K$42:K$78)</f>
        <v>0.70159919333447152</v>
      </c>
      <c r="L120" s="111" cm="1">
        <f t="array" ref="L120">MMULT($B82:$AL82,L$42:L$78)</f>
        <v>0.4048561784821525</v>
      </c>
      <c r="M120" s="111" cm="1">
        <f t="array" ref="M120">MMULT($B82:$AL82,M$42:M$78)</f>
        <v>0.31898488929031715</v>
      </c>
      <c r="N120" s="111" cm="1">
        <f t="array" ref="N120">MMULT($B82:$AL82,N$42:N$78)</f>
        <v>0.64534822140648995</v>
      </c>
      <c r="O120" s="111" cm="1">
        <f t="array" ref="O120">MMULT($B82:$AL82,O$42:O$78)</f>
        <v>2.1812512318939761</v>
      </c>
      <c r="P120" s="111" cm="1">
        <f t="array" ref="P120">MMULT($B82:$AL82,P$42:P$78)</f>
        <v>0.96579939872815468</v>
      </c>
      <c r="Q120" s="111" cm="1">
        <f t="array" ref="Q120">MMULT($B82:$AL82,Q$42:Q$78)</f>
        <v>0.44431248447157495</v>
      </c>
      <c r="R120" s="111" cm="1">
        <f t="array" ref="R120">MMULT($B82:$AL82,R$42:R$78)</f>
        <v>0.42459827845496595</v>
      </c>
      <c r="S120" s="115" cm="1">
        <f t="array" ref="S120">MMULT($B82:$AL82,S$42:S$78)</f>
        <v>4.2357149788960404</v>
      </c>
      <c r="T120" cm="1">
        <f t="array" ref="T120">MMULT($B82:$AL82,T$42:T$78)</f>
        <v>13.642500688512571</v>
      </c>
      <c r="U120" cm="1">
        <f t="array" ref="U120">MMULT($B82:$AL82,U$42:U$78)</f>
        <v>2.7132038541106955</v>
      </c>
      <c r="V120" cm="1">
        <f t="array" ref="V120">MMULT($B82:$AL82,V$42:V$78)</f>
        <v>58.652847754935834</v>
      </c>
      <c r="W120" cm="1">
        <f t="array" ref="W120">MMULT($B82:$AL82,W$42:W$78)</f>
        <v>1.7213926780134594</v>
      </c>
      <c r="X120" cm="1">
        <f t="array" ref="X120">MMULT($B82:$AL82,X$42:X$78)</f>
        <v>0.7530647113606378</v>
      </c>
      <c r="Y120" cm="1">
        <f t="array" ref="Y120">MMULT($B82:$AL82,Y$42:Y$78)</f>
        <v>1.8812058304903743</v>
      </c>
      <c r="Z120" cm="1">
        <f t="array" ref="Z120">MMULT($B82:$AL82,Z$42:Z$78)</f>
        <v>1.2278268729329949</v>
      </c>
      <c r="AA120" cm="1">
        <f t="array" ref="AA120">MMULT($B82:$AL82,AA$42:AA$78)</f>
        <v>1.5083958063818437</v>
      </c>
      <c r="AB120" s="77" cm="1">
        <f t="array" ref="AB120">MMULT($B82:$AL82,AB$42:AB$78)</f>
        <v>2.5327873228096189</v>
      </c>
      <c r="AC120" cm="1">
        <f t="array" ref="AC120">MMULT($B82:$AL82,AC$42:AC$78)</f>
        <v>3.1139205382740407</v>
      </c>
      <c r="AD120" cm="1">
        <f t="array" ref="AD120">MMULT($B82:$AL82,AD$42:AD$78)</f>
        <v>0.54999964563054338</v>
      </c>
      <c r="AE120" cm="1">
        <f t="array" ref="AE120">MMULT($B82:$AL82,AE$42:AE$78)</f>
        <v>1.9048442202458331</v>
      </c>
      <c r="AF120" cm="1">
        <f t="array" ref="AF120">MMULT($B82:$AL82,AF$42:AF$78)</f>
        <v>2.9219287444951108</v>
      </c>
      <c r="AG120" cm="1">
        <f t="array" ref="AG120">MMULT($B82:$AL82,AG$42:AG$78)</f>
        <v>9.1189712393402917</v>
      </c>
      <c r="AH120" cm="1">
        <f t="array" ref="AH120">MMULT($B82:$AL82,AH$42:AH$78)</f>
        <v>9.1099191899701957</v>
      </c>
      <c r="AI120" cm="1">
        <f t="array" ref="AI120">MMULT($B82:$AL82,AI$42:AI$78)</f>
        <v>3.837596708049464</v>
      </c>
      <c r="AJ120" cm="1">
        <f t="array" ref="AJ120">MMULT($B82:$AL82,AJ$42:AJ$78)</f>
        <v>4.9362488332796559</v>
      </c>
      <c r="AK120" cm="1">
        <f t="array" ref="AK120">MMULT($B82:$AL82,AK$42:AK$78)</f>
        <v>1.1090502453237132</v>
      </c>
      <c r="AL120" cm="1">
        <f t="array" ref="AL120">MMULT($B82:$AL82,AL$42:AL$78)</f>
        <v>0</v>
      </c>
      <c r="AM120">
        <f t="shared" si="22"/>
        <v>651.99997354222285</v>
      </c>
      <c r="AN120">
        <v>652</v>
      </c>
      <c r="AO120">
        <f t="shared" si="23"/>
        <v>2.6457777153154893E-5</v>
      </c>
    </row>
    <row r="121" spans="1:41">
      <c r="A121" s="13" t="s">
        <v>11</v>
      </c>
      <c r="B121" cm="1">
        <f t="array" ref="B121">MMULT($B83:$AL83,B$42:B$78)</f>
        <v>2.023603229478688E-2</v>
      </c>
      <c r="C121" s="111" cm="1">
        <f t="array" ref="C121">MMULT($B83:$AL83,C$42:C$78)</f>
        <v>3.687005861370469E-4</v>
      </c>
      <c r="D121" s="111" cm="1">
        <f t="array" ref="D121">MMULT($B83:$AL83,D$42:D$78)</f>
        <v>9.1961744220773634E-2</v>
      </c>
      <c r="E121" s="111" cm="1">
        <f t="array" ref="E121">MMULT($B83:$AL83,E$42:E$78)</f>
        <v>7.0246275898553039</v>
      </c>
      <c r="F121" s="111" cm="1">
        <f t="array" ref="F121">MMULT($B83:$AL83,F$42:F$78)</f>
        <v>4.6683635083920441E-2</v>
      </c>
      <c r="G121" s="111" cm="1">
        <f t="array" ref="G121">MMULT($B83:$AL83,G$42:G$78)</f>
        <v>5.420519858462162E-3</v>
      </c>
      <c r="H121" s="111" cm="1">
        <f t="array" ref="H121">MMULT($B83:$AL83,H$42:H$78)</f>
        <v>4.1305341834052621E-2</v>
      </c>
      <c r="I121" s="111" cm="1">
        <f t="array" ref="I121">MMULT($B83:$AL83,I$42:I$78)</f>
        <v>2.7148512702863163E-2</v>
      </c>
      <c r="J121" s="111" cm="1">
        <f t="array" ref="J121">MMULT($B83:$AL83,J$42:J$78)</f>
        <v>1.9609332998252405E-2</v>
      </c>
      <c r="K121" s="111" cm="1">
        <f t="array" ref="K121">MMULT($B83:$AL83,K$42:K$78)</f>
        <v>1.7363656193391825E-2</v>
      </c>
      <c r="L121" s="111" cm="1">
        <f t="array" ref="L121">MMULT($B83:$AL83,L$42:L$78)</f>
        <v>2.6351079558065409E-2</v>
      </c>
      <c r="M121" s="111" cm="1">
        <f t="array" ref="M121">MMULT($B83:$AL83,M$42:M$78)</f>
        <v>1.4018366578242633E-2</v>
      </c>
      <c r="N121" s="111" cm="1">
        <f t="array" ref="N121">MMULT($B83:$AL83,N$42:N$78)</f>
        <v>3.1313075376279517E-2</v>
      </c>
      <c r="O121" s="111" cm="1">
        <f t="array" ref="O121">MMULT($B83:$AL83,O$42:O$78)</f>
        <v>0.22207973245793999</v>
      </c>
      <c r="P121" s="111" cm="1">
        <f t="array" ref="P121">MMULT($B83:$AL83,P$42:P$78)</f>
        <v>9.8959292852971351E-2</v>
      </c>
      <c r="Q121" s="111" cm="1">
        <f t="array" ref="Q121">MMULT($B83:$AL83,Q$42:Q$78)</f>
        <v>5.9791441360346311E-3</v>
      </c>
      <c r="R121" s="111" cm="1">
        <f t="array" ref="R121">MMULT($B83:$AL83,R$42:R$78)</f>
        <v>9.0764186062678165E-3</v>
      </c>
      <c r="S121" s="115" cm="1">
        <f t="array" ref="S121">MMULT($B83:$AL83,S$42:S$78)</f>
        <v>0.20403699502404624</v>
      </c>
      <c r="T121" cm="1">
        <f t="array" ref="T121">MMULT($B83:$AL83,T$42:T$78)</f>
        <v>0.32041113462758425</v>
      </c>
      <c r="U121" cm="1">
        <f t="array" ref="U121">MMULT($B83:$AL83,U$42:U$78)</f>
        <v>3.0324982783249313E-2</v>
      </c>
      <c r="V121" cm="1">
        <f t="array" ref="V121">MMULT($B83:$AL83,V$42:V$78)</f>
        <v>6.5350319861025769E-2</v>
      </c>
      <c r="W121" cm="1">
        <f t="array" ref="W121">MMULT($B83:$AL83,W$42:W$78)</f>
        <v>6.4009967390169606E-2</v>
      </c>
      <c r="X121" cm="1">
        <f t="array" ref="X121">MMULT($B83:$AL83,X$42:X$78)</f>
        <v>1.1909658962604529E-2</v>
      </c>
      <c r="Y121" cm="1">
        <f t="array" ref="Y121">MMULT($B83:$AL83,Y$42:Y$78)</f>
        <v>1.2924196158095562E-2</v>
      </c>
      <c r="Z121" cm="1">
        <f t="array" ref="Z121">MMULT($B83:$AL83,Z$42:Z$78)</f>
        <v>1.7510191423911126E-2</v>
      </c>
      <c r="AA121" cm="1">
        <f t="array" ref="AA121">MMULT($B83:$AL83,AA$42:AA$78)</f>
        <v>3.3603784494398471E-2</v>
      </c>
      <c r="AB121" s="77" cm="1">
        <f t="array" ref="AB121">MMULT($B83:$AL83,AB$42:AB$78)</f>
        <v>2.2257079690138789E-2</v>
      </c>
      <c r="AC121" cm="1">
        <f t="array" ref="AC121">MMULT($B83:$AL83,AC$42:AC$78)</f>
        <v>1.7128682182871023E-2</v>
      </c>
      <c r="AD121" cm="1">
        <f t="array" ref="AD121">MMULT($B83:$AL83,AD$42:AD$78)</f>
        <v>7.1559609729245034E-3</v>
      </c>
      <c r="AE121" cm="1">
        <f t="array" ref="AE121">MMULT($B83:$AL83,AE$42:AE$78)</f>
        <v>1.7614757409558056E-2</v>
      </c>
      <c r="AF121" cm="1">
        <f t="array" ref="AF121">MMULT($B83:$AL83,AF$42:AF$78)</f>
        <v>4.6501378562780298E-2</v>
      </c>
      <c r="AG121" cm="1">
        <f t="array" ref="AG121">MMULT($B83:$AL83,AG$42:AG$78)</f>
        <v>2.4782449411356322E-2</v>
      </c>
      <c r="AH121" cm="1">
        <f t="array" ref="AH121">MMULT($B83:$AL83,AH$42:AH$78)</f>
        <v>0.11116929578525556</v>
      </c>
      <c r="AI121" cm="1">
        <f t="array" ref="AI121">MMULT($B83:$AL83,AI$42:AI$78)</f>
        <v>2.3146506475919794E-2</v>
      </c>
      <c r="AJ121" cm="1">
        <f t="array" ref="AJ121">MMULT($B83:$AL83,AJ$42:AJ$78)</f>
        <v>4.0354238857344543E-2</v>
      </c>
      <c r="AK121" cm="1">
        <f t="array" ref="AK121">MMULT($B83:$AL83,AK$42:AK$78)</f>
        <v>2.7301803132650466E-2</v>
      </c>
      <c r="AL121" cm="1">
        <f t="array" ref="AL121">MMULT($B83:$AL83,AL$42:AL$78)</f>
        <v>0</v>
      </c>
      <c r="AM121">
        <f t="shared" si="22"/>
        <v>8.7999955583996297</v>
      </c>
      <c r="AN121">
        <v>8.8000000000000007</v>
      </c>
      <c r="AO121">
        <f t="shared" si="23"/>
        <v>4.4416003710523455E-6</v>
      </c>
    </row>
    <row r="122" spans="1:41">
      <c r="A122" s="13" t="s">
        <v>12</v>
      </c>
      <c r="B122" cm="1">
        <f t="array" ref="B122">MMULT($B84:$AL84,B$42:B$78)</f>
        <v>0.83175642424097063</v>
      </c>
      <c r="C122" s="111" cm="1">
        <f t="array" ref="C122">MMULT($B84:$AL84,C$42:C$78)</f>
        <v>2.2056464302361491E-2</v>
      </c>
      <c r="D122" s="111" cm="1">
        <f t="array" ref="D122">MMULT($B84:$AL84,D$42:D$78)</f>
        <v>4.205517065178304</v>
      </c>
      <c r="E122" s="111" cm="1">
        <f t="array" ref="E122">MMULT($B84:$AL84,E$42:E$78)</f>
        <v>0.31159095791344849</v>
      </c>
      <c r="F122" s="111" cm="1">
        <f t="array" ref="F122">MMULT($B84:$AL84,F$42:F$78)</f>
        <v>25.872669250023787</v>
      </c>
      <c r="G122" s="111" cm="1">
        <f t="array" ref="G122">MMULT($B84:$AL84,G$42:G$78)</f>
        <v>0.13808427474805476</v>
      </c>
      <c r="H122" s="111" cm="1">
        <f t="array" ref="H122">MMULT($B84:$AL84,H$42:H$78)</f>
        <v>1.1233068484382638</v>
      </c>
      <c r="I122" s="111" cm="1">
        <f t="array" ref="I122">MMULT($B84:$AL84,I$42:I$78)</f>
        <v>0.92504567909774782</v>
      </c>
      <c r="J122" s="111" cm="1">
        <f t="array" ref="J122">MMULT($B84:$AL84,J$42:J$78)</f>
        <v>0.66274988857948636</v>
      </c>
      <c r="K122" s="111" cm="1">
        <f t="array" ref="K122">MMULT($B84:$AL84,K$42:K$78)</f>
        <v>0.51373800827190108</v>
      </c>
      <c r="L122" s="111" cm="1">
        <f t="array" ref="L122">MMULT($B84:$AL84,L$42:L$78)</f>
        <v>0.43022060437157983</v>
      </c>
      <c r="M122" s="111" cm="1">
        <f t="array" ref="M122">MMULT($B84:$AL84,M$42:M$78)</f>
        <v>0.30352928576562244</v>
      </c>
      <c r="N122" s="111" cm="1">
        <f t="array" ref="N122">MMULT($B84:$AL84,N$42:N$78)</f>
        <v>0.56088490829959459</v>
      </c>
      <c r="O122" s="111" cm="1">
        <f t="array" ref="O122">MMULT($B84:$AL84,O$42:O$78)</f>
        <v>2.5804264962704551</v>
      </c>
      <c r="P122" s="111" cm="1">
        <f t="array" ref="P122">MMULT($B84:$AL84,P$42:P$78)</f>
        <v>1.7319933751256269</v>
      </c>
      <c r="Q122" s="111" cm="1">
        <f t="array" ref="Q122">MMULT($B84:$AL84,Q$42:Q$78)</f>
        <v>0.23160256897392509</v>
      </c>
      <c r="R122" s="111" cm="1">
        <f t="array" ref="R122">MMULT($B84:$AL84,R$42:R$78)</f>
        <v>0.42795174589631202</v>
      </c>
      <c r="S122" s="115" cm="1">
        <f t="array" ref="S122">MMULT($B84:$AL84,S$42:S$78)</f>
        <v>11.23677497168123</v>
      </c>
      <c r="T122" cm="1">
        <f t="array" ref="T122">MMULT($B84:$AL84,T$42:T$78)</f>
        <v>5.8345031662774085</v>
      </c>
      <c r="U122" cm="1">
        <f t="array" ref="U122">MMULT($B84:$AL84,U$42:U$78)</f>
        <v>1.099733314611741</v>
      </c>
      <c r="V122" cm="1">
        <f t="array" ref="V122">MMULT($B84:$AL84,V$42:V$78)</f>
        <v>1.2641393195050756</v>
      </c>
      <c r="W122" cm="1">
        <f t="array" ref="W122">MMULT($B84:$AL84,W$42:W$78)</f>
        <v>6.0765818321005014</v>
      </c>
      <c r="X122" cm="1">
        <f t="array" ref="X122">MMULT($B84:$AL84,X$42:X$78)</f>
        <v>0.69133582215587686</v>
      </c>
      <c r="Y122" cm="1">
        <f t="array" ref="Y122">MMULT($B84:$AL84,Y$42:Y$78)</f>
        <v>1.1134630204196698</v>
      </c>
      <c r="Z122" cm="1">
        <f t="array" ref="Z122">MMULT($B84:$AL84,Z$42:Z$78)</f>
        <v>2.4337909055154636</v>
      </c>
      <c r="AA122" cm="1">
        <f t="array" ref="AA122">MMULT($B84:$AL84,AA$42:AA$78)</f>
        <v>1.7753503973721529</v>
      </c>
      <c r="AB122" s="77" cm="1">
        <f t="array" ref="AB122">MMULT($B84:$AL84,AB$42:AB$78)</f>
        <v>2.2586136494104476</v>
      </c>
      <c r="AC122" cm="1">
        <f t="array" ref="AC122">MMULT($B84:$AL84,AC$42:AC$78)</f>
        <v>1.7083065789370282</v>
      </c>
      <c r="AD122" cm="1">
        <f t="array" ref="AD122">MMULT($B84:$AL84,AD$42:AD$78)</f>
        <v>0.2257167440640033</v>
      </c>
      <c r="AE122" cm="1">
        <f t="array" ref="AE122">MMULT($B84:$AL84,AE$42:AE$78)</f>
        <v>1.0953861114087085</v>
      </c>
      <c r="AF122" cm="1">
        <f t="array" ref="AF122">MMULT($B84:$AL84,AF$42:AF$78)</f>
        <v>3.0570232629543348</v>
      </c>
      <c r="AG122" cm="1">
        <f t="array" ref="AG122">MMULT($B84:$AL84,AG$42:AG$78)</f>
        <v>1.5963448803582958</v>
      </c>
      <c r="AH122" cm="1">
        <f t="array" ref="AH122">MMULT($B84:$AL84,AH$42:AH$78)</f>
        <v>1.0261765887617573</v>
      </c>
      <c r="AI122" cm="1">
        <f t="array" ref="AI122">MMULT($B84:$AL84,AI$42:AI$78)</f>
        <v>0.8383427710369622</v>
      </c>
      <c r="AJ122" cm="1">
        <f t="array" ref="AJ122">MMULT($B84:$AL84,AJ$42:AJ$78)</f>
        <v>1.6773036763352873</v>
      </c>
      <c r="AK122" cm="1">
        <f t="array" ref="AK122">MMULT($B84:$AL84,AK$42:AK$78)</f>
        <v>0.91797713272001413</v>
      </c>
      <c r="AL122" cm="1">
        <f t="array" ref="AL122">MMULT($B84:$AL84,AL$42:AL$78)</f>
        <v>0</v>
      </c>
      <c r="AM122">
        <f t="shared" si="22"/>
        <v>86.799987991123388</v>
      </c>
      <c r="AN122">
        <v>86.8</v>
      </c>
      <c r="AO122">
        <f t="shared" si="23"/>
        <v>1.2008876609570507E-5</v>
      </c>
    </row>
    <row r="123" spans="1:41">
      <c r="A123" s="13" t="s">
        <v>13</v>
      </c>
      <c r="B123" cm="1">
        <f t="array" ref="B123">MMULT($B85:$AL85,B$42:B$78)</f>
        <v>1.0028136280190425</v>
      </c>
      <c r="C123" s="111" cm="1">
        <f t="array" ref="C123">MMULT($B85:$AL85,C$42:C$78)</f>
        <v>2.0188465842332561E-2</v>
      </c>
      <c r="D123" s="111" cm="1">
        <f t="array" ref="D123">MMULT($B85:$AL85,D$42:D$78)</f>
        <v>2.1996001595898256</v>
      </c>
      <c r="E123" s="111" cm="1">
        <f t="array" ref="E123">MMULT($B85:$AL85,E$42:E$78)</f>
        <v>0.1203915810635261</v>
      </c>
      <c r="F123" s="111" cm="1">
        <f t="array" ref="F123">MMULT($B85:$AL85,F$42:F$78)</f>
        <v>0.13071528311924421</v>
      </c>
      <c r="G123" s="111" cm="1">
        <f t="array" ref="G123">MMULT($B85:$AL85,G$42:G$78)</f>
        <v>48.460050962992</v>
      </c>
      <c r="H123" s="111" cm="1">
        <f t="array" ref="H123">MMULT($B85:$AL85,H$42:H$78)</f>
        <v>3.7033315213516556</v>
      </c>
      <c r="I123" s="111" cm="1">
        <f t="array" ref="I123">MMULT($B85:$AL85,I$42:I$78)</f>
        <v>0.21105655551827479</v>
      </c>
      <c r="J123" s="111" cm="1">
        <f t="array" ref="J123">MMULT($B85:$AL85,J$42:J$78)</f>
        <v>0.28958476354350748</v>
      </c>
      <c r="K123" s="111" cm="1">
        <f t="array" ref="K123">MMULT($B85:$AL85,K$42:K$78)</f>
        <v>0.33439369874873226</v>
      </c>
      <c r="L123" s="111" cm="1">
        <f t="array" ref="L123">MMULT($B85:$AL85,L$42:L$78)</f>
        <v>0.13912657756982702</v>
      </c>
      <c r="M123" s="111" cm="1">
        <f t="array" ref="M123">MMULT($B85:$AL85,M$42:M$78)</f>
        <v>0.11839734620023339</v>
      </c>
      <c r="N123" s="111" cm="1">
        <f t="array" ref="N123">MMULT($B85:$AL85,N$42:N$78)</f>
        <v>0.25235447204628075</v>
      </c>
      <c r="O123" s="111" cm="1">
        <f t="array" ref="O123">MMULT($B85:$AL85,O$42:O$78)</f>
        <v>0.79479812452003062</v>
      </c>
      <c r="P123" s="111" cm="1">
        <f t="array" ref="P123">MMULT($B85:$AL85,P$42:P$78)</f>
        <v>0.31644828774941808</v>
      </c>
      <c r="Q123" s="111" cm="1">
        <f t="array" ref="Q123">MMULT($B85:$AL85,Q$42:Q$78)</f>
        <v>0.43162672081336789</v>
      </c>
      <c r="R123" s="111" cm="1">
        <f t="array" ref="R123">MMULT($B85:$AL85,R$42:R$78)</f>
        <v>0.23028830167180317</v>
      </c>
      <c r="S123" s="115" cm="1">
        <f t="array" ref="S123">MMULT($B85:$AL85,S$42:S$78)</f>
        <v>2.8131182571592799</v>
      </c>
      <c r="T123" cm="1">
        <f t="array" ref="T123">MMULT($B85:$AL85,T$42:T$78)</f>
        <v>4.8065402805059776</v>
      </c>
      <c r="U123" cm="1">
        <f t="array" ref="U123">MMULT($B85:$AL85,U$42:U$78)</f>
        <v>6.1542665146602173</v>
      </c>
      <c r="V123" cm="1">
        <f t="array" ref="V123">MMULT($B85:$AL85,V$42:V$78)</f>
        <v>0.70156870920846615</v>
      </c>
      <c r="W123" cm="1">
        <f t="array" ref="W123">MMULT($B85:$AL85,W$42:W$78)</f>
        <v>0.37877266782189051</v>
      </c>
      <c r="X123" cm="1">
        <f t="array" ref="X123">MMULT($B85:$AL85,X$42:X$78)</f>
        <v>0.21701067122975781</v>
      </c>
      <c r="Y123" cm="1">
        <f t="array" ref="Y123">MMULT($B85:$AL85,Y$42:Y$78)</f>
        <v>0.44102718832220084</v>
      </c>
      <c r="Z123" cm="1">
        <f t="array" ref="Z123">MMULT($B85:$AL85,Z$42:Z$78)</f>
        <v>0.40681022620957241</v>
      </c>
      <c r="AA123" cm="1">
        <f t="array" ref="AA123">MMULT($B85:$AL85,AA$42:AA$78)</f>
        <v>0.40259695053830846</v>
      </c>
      <c r="AB123" s="77" cm="1">
        <f t="array" ref="AB123">MMULT($B85:$AL85,AB$42:AB$78)</f>
        <v>0.54261781499222517</v>
      </c>
      <c r="AC123" cm="1">
        <f t="array" ref="AC123">MMULT($B85:$AL85,AC$42:AC$78)</f>
        <v>0.4178380499525095</v>
      </c>
      <c r="AD123" cm="1">
        <f t="array" ref="AD123">MMULT($B85:$AL85,AD$42:AD$78)</f>
        <v>0.12398211378777522</v>
      </c>
      <c r="AE123" cm="1">
        <f t="array" ref="AE123">MMULT($B85:$AL85,AE$42:AE$78)</f>
        <v>0.42102054170443548</v>
      </c>
      <c r="AF123" cm="1">
        <f t="array" ref="AF123">MMULT($B85:$AL85,AF$42:AF$78)</f>
        <v>1.4141319269803165</v>
      </c>
      <c r="AG123" cm="1">
        <f t="array" ref="AG123">MMULT($B85:$AL85,AG$42:AG$78)</f>
        <v>0.47391809097991983</v>
      </c>
      <c r="AH123" cm="1">
        <f t="array" ref="AH123">MMULT($B85:$AL85,AH$42:AH$78)</f>
        <v>0.50690714317981289</v>
      </c>
      <c r="AI123" cm="1">
        <f t="array" ref="AI123">MMULT($B85:$AL85,AI$42:AI$78)</f>
        <v>0.24510056338981567</v>
      </c>
      <c r="AJ123" cm="1">
        <f t="array" ref="AJ123">MMULT($B85:$AL85,AJ$42:AJ$78)</f>
        <v>0.50511633245072451</v>
      </c>
      <c r="AK123" cm="1">
        <f t="array" ref="AK123">MMULT($B85:$AL85,AK$42:AK$78)</f>
        <v>0.27249275794902184</v>
      </c>
      <c r="AL123" cm="1">
        <f t="array" ref="AL123">MMULT($B85:$AL85,AL$42:AL$78)</f>
        <v>0</v>
      </c>
      <c r="AM123">
        <f t="shared" si="22"/>
        <v>80.000003251381344</v>
      </c>
      <c r="AN123">
        <v>80</v>
      </c>
      <c r="AO123">
        <f t="shared" si="23"/>
        <v>-3.2513813437162753E-6</v>
      </c>
    </row>
    <row r="124" spans="1:41">
      <c r="A124" s="13" t="s">
        <v>14</v>
      </c>
      <c r="B124" cm="1">
        <f t="array" ref="B124">MMULT($B86:$AL86,B$42:B$78)</f>
        <v>1.6576642378306368</v>
      </c>
      <c r="C124" s="111" cm="1">
        <f t="array" ref="C124">MMULT($B86:$AL86,C$42:C$78)</f>
        <v>1.7510896645564836E-2</v>
      </c>
      <c r="D124" s="111" cm="1">
        <f t="array" ref="D124">MMULT($B86:$AL86,D$42:D$78)</f>
        <v>3.2719615808725528</v>
      </c>
      <c r="E124" s="111" cm="1">
        <f t="array" ref="E124">MMULT($B86:$AL86,E$42:E$78)</f>
        <v>0.46400990689457428</v>
      </c>
      <c r="F124" s="111" cm="1">
        <f t="array" ref="F124">MMULT($B86:$AL86,F$42:F$78)</f>
        <v>0.38700490171768215</v>
      </c>
      <c r="G124" s="111" cm="1">
        <f t="array" ref="G124">MMULT($B86:$AL86,G$42:G$78)</f>
        <v>0.4970183825378327</v>
      </c>
      <c r="H124" s="111" cm="1">
        <f t="array" ref="H124">MMULT($B86:$AL86,H$42:H$78)</f>
        <v>116.92551894067462</v>
      </c>
      <c r="I124" s="111" cm="1">
        <f t="array" ref="I124">MMULT($B86:$AL86,I$42:I$78)</f>
        <v>1.6667607261847177</v>
      </c>
      <c r="J124" s="111" cm="1">
        <f t="array" ref="J124">MMULT($B86:$AL86,J$42:J$78)</f>
        <v>2.3741023963952572</v>
      </c>
      <c r="K124" s="111" cm="1">
        <f t="array" ref="K124">MMULT($B86:$AL86,K$42:K$78)</f>
        <v>0.68065568030125589</v>
      </c>
      <c r="L124" s="111" cm="1">
        <f t="array" ref="L124">MMULT($B86:$AL86,L$42:L$78)</f>
        <v>0.27105171819620849</v>
      </c>
      <c r="M124" s="111" cm="1">
        <f t="array" ref="M124">MMULT($B86:$AL86,M$42:M$78)</f>
        <v>0.44890846545195734</v>
      </c>
      <c r="N124" s="111" cm="1">
        <f t="array" ref="N124">MMULT($B86:$AL86,N$42:N$78)</f>
        <v>0.51140820714624913</v>
      </c>
      <c r="O124" s="111" cm="1">
        <f t="array" ref="O124">MMULT($B86:$AL86,O$42:O$78)</f>
        <v>1.8599762713318975</v>
      </c>
      <c r="P124" s="111" cm="1">
        <f t="array" ref="P124">MMULT($B86:$AL86,P$42:P$78)</f>
        <v>0.80803406113171683</v>
      </c>
      <c r="Q124" s="111" cm="1">
        <f t="array" ref="Q124">MMULT($B86:$AL86,Q$42:Q$78)</f>
        <v>1.7762423424864753</v>
      </c>
      <c r="R124" s="111" cm="1">
        <f t="array" ref="R124">MMULT($B86:$AL86,R$42:R$78)</f>
        <v>0.1366710074871437</v>
      </c>
      <c r="S124" s="115" cm="1">
        <f t="array" ref="S124">MMULT($B86:$AL86,S$42:S$78)</f>
        <v>4.2362265929800609</v>
      </c>
      <c r="T124" cm="1">
        <f t="array" ref="T124">MMULT($B86:$AL86,T$42:T$78)</f>
        <v>2.0865369322398011</v>
      </c>
      <c r="U124" cm="1">
        <f t="array" ref="U124">MMULT($B86:$AL86,U$42:U$78)</f>
        <v>0.36803822065464387</v>
      </c>
      <c r="V124" cm="1">
        <f t="array" ref="V124">MMULT($B86:$AL86,V$42:V$78)</f>
        <v>0.78435168773852537</v>
      </c>
      <c r="W124" cm="1">
        <f t="array" ref="W124">MMULT($B86:$AL86,W$42:W$78)</f>
        <v>0.49062662884134856</v>
      </c>
      <c r="X124" cm="1">
        <f t="array" ref="X124">MMULT($B86:$AL86,X$42:X$78)</f>
        <v>0.12669028291962725</v>
      </c>
      <c r="Y124" cm="1">
        <f t="array" ref="Y124">MMULT($B86:$AL86,Y$42:Y$78)</f>
        <v>0.27879694597396515</v>
      </c>
      <c r="Z124" cm="1">
        <f t="array" ref="Z124">MMULT($B86:$AL86,Z$42:Z$78)</f>
        <v>0.18743203335743702</v>
      </c>
      <c r="AA124" cm="1">
        <f t="array" ref="AA124">MMULT($B86:$AL86,AA$42:AA$78)</f>
        <v>0.75654636692195232</v>
      </c>
      <c r="AB124" s="77" cm="1">
        <f t="array" ref="AB124">MMULT($B86:$AL86,AB$42:AB$78)</f>
        <v>0.27015160026247714</v>
      </c>
      <c r="AC124" cm="1">
        <f t="array" ref="AC124">MMULT($B86:$AL86,AC$42:AC$78)</f>
        <v>0.52983934535343746</v>
      </c>
      <c r="AD124" cm="1">
        <f t="array" ref="AD124">MMULT($B86:$AL86,AD$42:AD$78)</f>
        <v>8.7394182823196789E-2</v>
      </c>
      <c r="AE124" cm="1">
        <f t="array" ref="AE124">MMULT($B86:$AL86,AE$42:AE$78)</f>
        <v>0.23270229526432717</v>
      </c>
      <c r="AF124" cm="1">
        <f t="array" ref="AF124">MMULT($B86:$AL86,AF$42:AF$78)</f>
        <v>0.68674166884163979</v>
      </c>
      <c r="AG124" cm="1">
        <f t="array" ref="AG124">MMULT($B86:$AL86,AG$42:AG$78)</f>
        <v>0.39056625779935272</v>
      </c>
      <c r="AH124" cm="1">
        <f t="array" ref="AH124">MMULT($B86:$AL86,AH$42:AH$78)</f>
        <v>0.94544000929123906</v>
      </c>
      <c r="AI124" cm="1">
        <f t="array" ref="AI124">MMULT($B86:$AL86,AI$42:AI$78)</f>
        <v>0.18203914601021629</v>
      </c>
      <c r="AJ124" cm="1">
        <f t="array" ref="AJ124">MMULT($B86:$AL86,AJ$42:AJ$78)</f>
        <v>0.42081985702615232</v>
      </c>
      <c r="AK124" cm="1">
        <f t="array" ref="AK124">MMULT($B86:$AL86,AK$42:AK$78)</f>
        <v>0.18457415495256541</v>
      </c>
      <c r="AL124" cm="1">
        <f t="array" ref="AL124">MMULT($B86:$AL86,AL$42:AL$78)</f>
        <v>0</v>
      </c>
      <c r="AM124">
        <f t="shared" si="22"/>
        <v>147.00001393253834</v>
      </c>
      <c r="AN124">
        <v>147</v>
      </c>
      <c r="AO124">
        <f t="shared" si="23"/>
        <v>-1.3932538337257938E-5</v>
      </c>
    </row>
    <row r="125" spans="1:41">
      <c r="A125" s="13" t="s">
        <v>15</v>
      </c>
      <c r="B125" cm="1">
        <f t="array" ref="B125">MMULT($B87:$AL87,B$42:B$78)</f>
        <v>0.17216801945182905</v>
      </c>
      <c r="C125" s="111" cm="1">
        <f t="array" ref="C125">MMULT($B87:$AL87,C$42:C$78)</f>
        <v>1.0492951608347111E-4</v>
      </c>
      <c r="D125" s="111" cm="1">
        <f t="array" ref="D125">MMULT($B87:$AL87,D$42:D$78)</f>
        <v>0.26803195758373632</v>
      </c>
      <c r="E125" s="111" cm="1">
        <f t="array" ref="E125">MMULT($B87:$AL87,E$42:E$78)</f>
        <v>4.782871716772075E-3</v>
      </c>
      <c r="F125" s="111" cm="1">
        <f t="array" ref="F125">MMULT($B87:$AL87,F$42:F$78)</f>
        <v>4.4053024080736199E-3</v>
      </c>
      <c r="G125" s="111" cm="1">
        <f t="array" ref="G125">MMULT($B87:$AL87,G$42:G$78)</f>
        <v>3.0720990715188113E-3</v>
      </c>
      <c r="H125" s="111" cm="1">
        <f t="array" ref="H125">MMULT($B87:$AL87,H$42:H$78)</f>
        <v>0.12384055279817653</v>
      </c>
      <c r="I125" s="111" cm="1">
        <f t="array" ref="I125">MMULT($B87:$AL87,I$42:I$78)</f>
        <v>187.98433140141162</v>
      </c>
      <c r="J125" s="111" cm="1">
        <f t="array" ref="J125">MMULT($B87:$AL87,J$42:J$78)</f>
        <v>5.8577266983485627E-3</v>
      </c>
      <c r="K125" s="111" cm="1">
        <f t="array" ref="K125">MMULT($B87:$AL87,K$42:K$78)</f>
        <v>4.8177010016299997E-3</v>
      </c>
      <c r="L125" s="111" cm="1">
        <f t="array" ref="L125">MMULT($B87:$AL87,L$42:L$78)</f>
        <v>2.6506525855430015E-3</v>
      </c>
      <c r="M125" s="111" cm="1">
        <f t="array" ref="M125">MMULT($B87:$AL87,M$42:M$78)</f>
        <v>2.5605730330263672E-3</v>
      </c>
      <c r="N125" s="111" cm="1">
        <f t="array" ref="N125">MMULT($B87:$AL87,N$42:N$78)</f>
        <v>4.3167544490165747E-3</v>
      </c>
      <c r="O125" s="111" cm="1">
        <f t="array" ref="O125">MMULT($B87:$AL87,O$42:O$78)</f>
        <v>1.9212237942897118E-2</v>
      </c>
      <c r="P125" s="111" cm="1">
        <f t="array" ref="P125">MMULT($B87:$AL87,P$42:P$78)</f>
        <v>1.70504739161449E-2</v>
      </c>
      <c r="Q125" s="111" cm="1">
        <f t="array" ref="Q125">MMULT($B87:$AL87,Q$42:Q$78)</f>
        <v>5.1201785634659158E-3</v>
      </c>
      <c r="R125" s="111" cm="1">
        <f t="array" ref="R125">MMULT($B87:$AL87,R$42:R$78)</f>
        <v>4.5372092567041479E-3</v>
      </c>
      <c r="S125" s="115" cm="1">
        <f t="array" ref="S125">MMULT($B87:$AL87,S$42:S$78)</f>
        <v>3.4514640930801692E-2</v>
      </c>
      <c r="T125" cm="1">
        <f t="array" ref="T125">MMULT($B87:$AL87,T$42:T$78)</f>
        <v>6.2511130919846059E-2</v>
      </c>
      <c r="U125" cm="1">
        <f t="array" ref="U125">MMULT($B87:$AL87,U$42:U$78)</f>
        <v>1.6044756622538479E-2</v>
      </c>
      <c r="V125" cm="1">
        <f t="array" ref="V125">MMULT($B87:$AL87,V$42:V$78)</f>
        <v>4.9264255413426092E-2</v>
      </c>
      <c r="W125" cm="1">
        <f t="array" ref="W125">MMULT($B87:$AL87,W$42:W$78)</f>
        <v>6.7995650424416887E-3</v>
      </c>
      <c r="X125" cm="1">
        <f t="array" ref="X125">MMULT($B87:$AL87,X$42:X$78)</f>
        <v>4.5286329505743617E-3</v>
      </c>
      <c r="Y125" cm="1">
        <f t="array" ref="Y125">MMULT($B87:$AL87,Y$42:Y$78)</f>
        <v>1.2439985548243727E-2</v>
      </c>
      <c r="Z125" cm="1">
        <f t="array" ref="Z125">MMULT($B87:$AL87,Z$42:Z$78)</f>
        <v>1.8238995042737034E-2</v>
      </c>
      <c r="AA125" cm="1">
        <f t="array" ref="AA125">MMULT($B87:$AL87,AA$42:AA$78)</f>
        <v>1.4348129040285238E-2</v>
      </c>
      <c r="AB125" s="77" cm="1">
        <f t="array" ref="AB125">MMULT($B87:$AL87,AB$42:AB$78)</f>
        <v>1.8083616596840182E-2</v>
      </c>
      <c r="AC125" cm="1">
        <f t="array" ref="AC125">MMULT($B87:$AL87,AC$42:AC$78)</f>
        <v>3.4424911877487203E-2</v>
      </c>
      <c r="AD125" cm="1">
        <f t="array" ref="AD125">MMULT($B87:$AL87,AD$42:AD$78)</f>
        <v>4.9883403532714275E-2</v>
      </c>
      <c r="AE125" cm="1">
        <f t="array" ref="AE125">MMULT($B87:$AL87,AE$42:AE$78)</f>
        <v>2.083771047194018E-2</v>
      </c>
      <c r="AF125" cm="1">
        <f t="array" ref="AF125">MMULT($B87:$AL87,AF$42:AF$78)</f>
        <v>8.7482424370583026E-2</v>
      </c>
      <c r="AG125" cm="1">
        <f t="array" ref="AG125">MMULT($B87:$AL87,AG$42:AG$78)</f>
        <v>3.7414196947967188E-2</v>
      </c>
      <c r="AH125" cm="1">
        <f t="array" ref="AH125">MMULT($B87:$AL87,AH$42:AH$78)</f>
        <v>2.4712850460758022</v>
      </c>
      <c r="AI125" cm="1">
        <f t="array" ref="AI125">MMULT($B87:$AL87,AI$42:AI$78)</f>
        <v>0.11509587692107448</v>
      </c>
      <c r="AJ125" cm="1">
        <f t="array" ref="AJ125">MMULT($B87:$AL87,AJ$42:AJ$78)</f>
        <v>1.1721640258418037E-2</v>
      </c>
      <c r="AK125" cm="1">
        <f t="array" ref="AK125">MMULT($B87:$AL87,AK$42:AK$78)</f>
        <v>8.2001662471746072E-3</v>
      </c>
      <c r="AL125" cm="1">
        <f t="array" ref="AL125">MMULT($B87:$AL87,AL$42:AL$78)</f>
        <v>0</v>
      </c>
      <c r="AM125">
        <f t="shared" si="22"/>
        <v>191.69997972621547</v>
      </c>
      <c r="AN125">
        <v>191.7</v>
      </c>
      <c r="AO125">
        <f t="shared" si="23"/>
        <v>2.0273784514301951E-5</v>
      </c>
    </row>
    <row r="126" spans="1:41">
      <c r="A126" s="13" t="s">
        <v>16</v>
      </c>
      <c r="B126" cm="1">
        <f t="array" ref="B126">MMULT($B88:$AL88,B$42:B$78)</f>
        <v>0.55581958329000236</v>
      </c>
      <c r="C126" s="111" cm="1">
        <f t="array" ref="C126">MMULT($B88:$AL88,C$42:C$78)</f>
        <v>6.8983864450465657E-2</v>
      </c>
      <c r="D126" s="111" cm="1">
        <f t="array" ref="D126">MMULT($B88:$AL88,D$42:D$78)</f>
        <v>3.9535923684028313</v>
      </c>
      <c r="E126" s="111" cm="1">
        <f t="array" ref="E126">MMULT($B88:$AL88,E$42:E$78)</f>
        <v>0.3689034960096304</v>
      </c>
      <c r="F126" s="111" cm="1">
        <f t="array" ref="F126">MMULT($B88:$AL88,F$42:F$78)</f>
        <v>0.26831026480062781</v>
      </c>
      <c r="G126" s="111" cm="1">
        <f t="array" ref="G126">MMULT($B88:$AL88,G$42:G$78)</f>
        <v>0.626526408880691</v>
      </c>
      <c r="H126" s="111" cm="1">
        <f t="array" ref="H126">MMULT($B88:$AL88,H$42:H$78)</f>
        <v>1.8771735822818054</v>
      </c>
      <c r="I126" s="111" cm="1">
        <f t="array" ref="I126">MMULT($B88:$AL88,I$42:I$78)</f>
        <v>0.66272245791398798</v>
      </c>
      <c r="J126" s="111" cm="1">
        <f t="array" ref="J126">MMULT($B88:$AL88,J$42:J$78)</f>
        <v>35.467941357834334</v>
      </c>
      <c r="K126" s="111" cm="1">
        <f t="array" ref="K126">MMULT($B88:$AL88,K$42:K$78)</f>
        <v>1.0032352068561829</v>
      </c>
      <c r="L126" s="111" cm="1">
        <f t="array" ref="L126">MMULT($B88:$AL88,L$42:L$78)</f>
        <v>1.249085693682241</v>
      </c>
      <c r="M126" s="111" cm="1">
        <f t="array" ref="M126">MMULT($B88:$AL88,M$42:M$78)</f>
        <v>1.132342890106445</v>
      </c>
      <c r="N126" s="111" cm="1">
        <f t="array" ref="N126">MMULT($B88:$AL88,N$42:N$78)</f>
        <v>1.4415622344161858</v>
      </c>
      <c r="O126" s="111" cm="1">
        <f t="array" ref="O126">MMULT($B88:$AL88,O$42:O$78)</f>
        <v>6.0695989030229001</v>
      </c>
      <c r="P126" s="111" cm="1">
        <f t="array" ref="P126">MMULT($B88:$AL88,P$42:P$78)</f>
        <v>2.0389086643682814</v>
      </c>
      <c r="Q126" s="111" cm="1">
        <f t="array" ref="Q126">MMULT($B88:$AL88,Q$42:Q$78)</f>
        <v>0.6586336232039478</v>
      </c>
      <c r="R126" s="111" cm="1">
        <f t="array" ref="R126">MMULT($B88:$AL88,R$42:R$78)</f>
        <v>0.36427165490318208</v>
      </c>
      <c r="S126" s="115" cm="1">
        <f t="array" ref="S126">MMULT($B88:$AL88,S$42:S$78)</f>
        <v>27.662503459224453</v>
      </c>
      <c r="T126" cm="1">
        <f t="array" ref="T126">MMULT($B88:$AL88,T$42:T$78)</f>
        <v>5.6031564383602701</v>
      </c>
      <c r="U126" cm="1">
        <f t="array" ref="U126">MMULT($B88:$AL88,U$42:U$78)</f>
        <v>0.81250998547582032</v>
      </c>
      <c r="V126" cm="1">
        <f t="array" ref="V126">MMULT($B88:$AL88,V$42:V$78)</f>
        <v>0.94418484073674769</v>
      </c>
      <c r="W126" cm="1">
        <f t="array" ref="W126">MMULT($B88:$AL88,W$42:W$78)</f>
        <v>0.56121316077822758</v>
      </c>
      <c r="X126" cm="1">
        <f t="array" ref="X126">MMULT($B88:$AL88,X$42:X$78)</f>
        <v>0.36814965363699209</v>
      </c>
      <c r="Y126" cm="1">
        <f t="array" ref="Y126">MMULT($B88:$AL88,Y$42:Y$78)</f>
        <v>0.35108779631156078</v>
      </c>
      <c r="Z126" cm="1">
        <f t="array" ref="Z126">MMULT($B88:$AL88,Z$42:Z$78)</f>
        <v>0.38670537753177647</v>
      </c>
      <c r="AA126" cm="1">
        <f t="array" ref="AA126">MMULT($B88:$AL88,AA$42:AA$78)</f>
        <v>0.97230913298070765</v>
      </c>
      <c r="AB126" s="77" cm="1">
        <f t="array" ref="AB126">MMULT($B88:$AL88,AB$42:AB$78)</f>
        <v>0.56832725502300341</v>
      </c>
      <c r="AC126" cm="1">
        <f t="array" ref="AC126">MMULT($B88:$AL88,AC$42:AC$78)</f>
        <v>0.80722048355311116</v>
      </c>
      <c r="AD126" cm="1">
        <f t="array" ref="AD126">MMULT($B88:$AL88,AD$42:AD$78)</f>
        <v>0.12832116525776879</v>
      </c>
      <c r="AE126" cm="1">
        <f t="array" ref="AE126">MMULT($B88:$AL88,AE$42:AE$78)</f>
        <v>0.50462810261819413</v>
      </c>
      <c r="AF126" cm="1">
        <f t="array" ref="AF126">MMULT($B88:$AL88,AF$42:AF$78)</f>
        <v>0.99216924641697601</v>
      </c>
      <c r="AG126" cm="1">
        <f t="array" ref="AG126">MMULT($B88:$AL88,AG$42:AG$78)</f>
        <v>0.56257848013435485</v>
      </c>
      <c r="AH126" cm="1">
        <f t="array" ref="AH126">MMULT($B88:$AL88,AH$42:AH$78)</f>
        <v>1.3072204834130063</v>
      </c>
      <c r="AI126" cm="1">
        <f t="array" ref="AI126">MMULT($B88:$AL88,AI$42:AI$78)</f>
        <v>0.33790858915142263</v>
      </c>
      <c r="AJ126" cm="1">
        <f t="array" ref="AJ126">MMULT($B88:$AL88,AJ$42:AJ$78)</f>
        <v>0.46202014270761121</v>
      </c>
      <c r="AK126" cm="1">
        <f t="array" ref="AK126">MMULT($B88:$AL88,AK$42:AK$78)</f>
        <v>0.36019115257337309</v>
      </c>
      <c r="AL126" cm="1">
        <f t="array" ref="AL126">MMULT($B88:$AL88,AL$42:AL$78)</f>
        <v>0</v>
      </c>
      <c r="AM126">
        <f t="shared" si="22"/>
        <v>101.50001720030914</v>
      </c>
      <c r="AN126">
        <v>101.5</v>
      </c>
      <c r="AO126">
        <f t="shared" si="23"/>
        <v>-1.7200309144982384E-5</v>
      </c>
    </row>
    <row r="127" spans="1:41">
      <c r="A127" s="13" t="s">
        <v>17</v>
      </c>
      <c r="B127" cm="1">
        <f t="array" ref="B127">MMULT($B89:$AL89,B$42:B$78)</f>
        <v>0.52594948345315073</v>
      </c>
      <c r="C127" s="111" cm="1">
        <f t="array" ref="C127">MMULT($B89:$AL89,C$42:C$78)</f>
        <v>4.1134714528259682E-2</v>
      </c>
      <c r="D127" s="111" cm="1">
        <f t="array" ref="D127">MMULT($B89:$AL89,D$42:D$78)</f>
        <v>3.494226183424483</v>
      </c>
      <c r="E127" s="111" cm="1">
        <f t="array" ref="E127">MMULT($B89:$AL89,E$42:E$78)</f>
        <v>0.29740835426551099</v>
      </c>
      <c r="F127" s="111" cm="1">
        <f t="array" ref="F127">MMULT($B89:$AL89,F$42:F$78)</f>
        <v>0.37110768360118634</v>
      </c>
      <c r="G127" s="111" cm="1">
        <f t="array" ref="G127">MMULT($B89:$AL89,G$42:G$78)</f>
        <v>0.78028715737908472</v>
      </c>
      <c r="H127" s="111" cm="1">
        <f t="array" ref="H127">MMULT($B89:$AL89,H$42:H$78)</f>
        <v>1.7904900582689574</v>
      </c>
      <c r="I127" s="111" cm="1">
        <f t="array" ref="I127">MMULT($B89:$AL89,I$42:I$78)</f>
        <v>0.43486282268753451</v>
      </c>
      <c r="J127" s="111" cm="1">
        <f t="array" ref="J127">MMULT($B89:$AL89,J$42:J$78)</f>
        <v>0.68040656078269635</v>
      </c>
      <c r="K127" s="111" cm="1">
        <f t="array" ref="K127">MMULT($B89:$AL89,K$42:K$78)</f>
        <v>83.878248736191168</v>
      </c>
      <c r="L127" s="111" cm="1">
        <f t="array" ref="L127">MMULT($B89:$AL89,L$42:L$78)</f>
        <v>2.3669674377456</v>
      </c>
      <c r="M127" s="111" cm="1">
        <f t="array" ref="M127">MMULT($B89:$AL89,M$42:M$78)</f>
        <v>3.4241930953628552</v>
      </c>
      <c r="N127" s="111" cm="1">
        <f t="array" ref="N127">MMULT($B89:$AL89,N$42:N$78)</f>
        <v>7.9031075778522917</v>
      </c>
      <c r="O127" s="111" cm="1">
        <f t="array" ref="O127">MMULT($B89:$AL89,O$42:O$78)</f>
        <v>18.382636069127564</v>
      </c>
      <c r="P127" s="111" cm="1">
        <f t="array" ref="P127">MMULT($B89:$AL89,P$42:P$78)</f>
        <v>7.4192003978506769</v>
      </c>
      <c r="Q127" s="111" cm="1">
        <f t="array" ref="Q127">MMULT($B89:$AL89,Q$42:Q$78)</f>
        <v>0.74623618126403635</v>
      </c>
      <c r="R127" s="111" cm="1">
        <f t="array" ref="R127">MMULT($B89:$AL89,R$42:R$78)</f>
        <v>0.97937559690561937</v>
      </c>
      <c r="S127" s="115" cm="1">
        <f t="array" ref="S127">MMULT($B89:$AL89,S$42:S$78)</f>
        <v>31.068149558679465</v>
      </c>
      <c r="T127" cm="1">
        <f t="array" ref="T127">MMULT($B89:$AL89,T$42:T$78)</f>
        <v>3.1135031407267535</v>
      </c>
      <c r="U127" cm="1">
        <f t="array" ref="U127">MMULT($B89:$AL89,U$42:U$78)</f>
        <v>1.1593247435632155</v>
      </c>
      <c r="V127" cm="1">
        <f t="array" ref="V127">MMULT($B89:$AL89,V$42:V$78)</f>
        <v>0.78524353617445031</v>
      </c>
      <c r="W127" cm="1">
        <f t="array" ref="W127">MMULT($B89:$AL89,W$42:W$78)</f>
        <v>0.42306697440304891</v>
      </c>
      <c r="X127" cm="1">
        <f t="array" ref="X127">MMULT($B89:$AL89,X$42:X$78)</f>
        <v>0.41904667975339038</v>
      </c>
      <c r="Y127" cm="1">
        <f t="array" ref="Y127">MMULT($B89:$AL89,Y$42:Y$78)</f>
        <v>0.49242413638335419</v>
      </c>
      <c r="Z127" cm="1">
        <f t="array" ref="Z127">MMULT($B89:$AL89,Z$42:Z$78)</f>
        <v>0.39384990198215769</v>
      </c>
      <c r="AA127" cm="1">
        <f t="array" ref="AA127">MMULT($B89:$AL89,AA$42:AA$78)</f>
        <v>1.0824715355432857</v>
      </c>
      <c r="AB127" s="77" cm="1">
        <f t="array" ref="AB127">MMULT($B89:$AL89,AB$42:AB$78)</f>
        <v>0.48911778953247659</v>
      </c>
      <c r="AC127" cm="1">
        <f t="array" ref="AC127">MMULT($B89:$AL89,AC$42:AC$78)</f>
        <v>0.68108252744510633</v>
      </c>
      <c r="AD127" cm="1">
        <f t="array" ref="AD127">MMULT($B89:$AL89,AD$42:AD$78)</f>
        <v>0.10608305799339078</v>
      </c>
      <c r="AE127" cm="1">
        <f t="array" ref="AE127">MMULT($B89:$AL89,AE$42:AE$78)</f>
        <v>0.75426053481600785</v>
      </c>
      <c r="AF127" cm="1">
        <f t="array" ref="AF127">MMULT($B89:$AL89,AF$42:AF$78)</f>
        <v>2.4094061364021653</v>
      </c>
      <c r="AG127" cm="1">
        <f t="array" ref="AG127">MMULT($B89:$AL89,AG$42:AG$78)</f>
        <v>0.44498775052044209</v>
      </c>
      <c r="AH127" cm="1">
        <f t="array" ref="AH127">MMULT($B89:$AL89,AH$42:AH$78)</f>
        <v>0.93109606986000615</v>
      </c>
      <c r="AI127" cm="1">
        <f t="array" ref="AI127">MMULT($B89:$AL89,AI$42:AI$78)</f>
        <v>0.38037771491620548</v>
      </c>
      <c r="AJ127" cm="1">
        <f t="array" ref="AJ127">MMULT($B89:$AL89,AJ$42:AJ$78)</f>
        <v>0.47868674115010051</v>
      </c>
      <c r="AK127" cm="1">
        <f t="array" ref="AK127">MMULT($B89:$AL89,AK$42:AK$78)</f>
        <v>0.57196871495707835</v>
      </c>
      <c r="AL127" cm="1">
        <f t="array" ref="AL127">MMULT($B89:$AL89,AL$42:AL$78)</f>
        <v>0</v>
      </c>
      <c r="AM127">
        <f t="shared" si="22"/>
        <v>179.69998535549283</v>
      </c>
      <c r="AN127">
        <v>179.7</v>
      </c>
      <c r="AO127">
        <f t="shared" si="23"/>
        <v>1.4644507160710418E-5</v>
      </c>
    </row>
    <row r="128" spans="1:41">
      <c r="A128" s="13" t="s">
        <v>18</v>
      </c>
      <c r="B128" cm="1">
        <f t="array" ref="B128">MMULT($B90:$AL90,B$42:B$78)</f>
        <v>3.4037088072057652E-2</v>
      </c>
      <c r="C128" s="111" cm="1">
        <f t="array" ref="C128">MMULT($B90:$AL90,C$42:C$78)</f>
        <v>2.3210311617433426E-3</v>
      </c>
      <c r="D128" s="111" cm="1">
        <f t="array" ref="D128">MMULT($B90:$AL90,D$42:D$78)</f>
        <v>0.17542200821245518</v>
      </c>
      <c r="E128" s="111" cm="1">
        <f t="array" ref="E128">MMULT($B90:$AL90,E$42:E$78)</f>
        <v>1.7594006387539753E-2</v>
      </c>
      <c r="F128" s="111" cm="1">
        <f t="array" ref="F128">MMULT($B90:$AL90,F$42:F$78)</f>
        <v>2.9270765596877808E-2</v>
      </c>
      <c r="G128" s="111" cm="1">
        <f t="array" ref="G128">MMULT($B90:$AL90,G$42:G$78)</f>
        <v>5.339031229541287E-2</v>
      </c>
      <c r="H128" s="111" cm="1">
        <f t="array" ref="H128">MMULT($B90:$AL90,H$42:H$78)</f>
        <v>9.3403413118491263E-2</v>
      </c>
      <c r="I128" s="111" cm="1">
        <f t="array" ref="I128">MMULT($B90:$AL90,I$42:I$78)</f>
        <v>2.5511037899303455E-2</v>
      </c>
      <c r="J128" s="111" cm="1">
        <f t="array" ref="J128">MMULT($B90:$AL90,J$42:J$78)</f>
        <v>4.6392603149579367E-2</v>
      </c>
      <c r="K128" s="111" cm="1">
        <f t="array" ref="K128">MMULT($B90:$AL90,K$42:K$78)</f>
        <v>0.1478655308958135</v>
      </c>
      <c r="L128" s="111" cm="1">
        <f t="array" ref="L128">MMULT($B90:$AL90,L$42:L$78)</f>
        <v>102.88912186965982</v>
      </c>
      <c r="M128" s="111" cm="1">
        <f t="array" ref="M128">MMULT($B90:$AL90,M$42:M$78)</f>
        <v>0.64219569573630531</v>
      </c>
      <c r="N128" s="111" cm="1">
        <f t="array" ref="N128">MMULT($B90:$AL90,N$42:N$78)</f>
        <v>0.50153349036750827</v>
      </c>
      <c r="O128" s="111" cm="1">
        <f t="array" ref="O128">MMULT($B90:$AL90,O$42:O$78)</f>
        <v>1.9567649311494593</v>
      </c>
      <c r="P128" s="111" cm="1">
        <f t="array" ref="P128">MMULT($B90:$AL90,P$42:P$78)</f>
        <v>0.54885190140996298</v>
      </c>
      <c r="Q128" s="111" cm="1">
        <f t="array" ref="Q128">MMULT($B90:$AL90,Q$42:Q$78)</f>
        <v>0.11010816258589165</v>
      </c>
      <c r="R128" s="111" cm="1">
        <f t="array" ref="R128">MMULT($B90:$AL90,R$42:R$78)</f>
        <v>3.8977374031486114E-2</v>
      </c>
      <c r="S128" s="115" cm="1">
        <f t="array" ref="S128">MMULT($B90:$AL90,S$42:S$78)</f>
        <v>1.1542692236639405</v>
      </c>
      <c r="T128" cm="1">
        <f t="array" ref="T128">MMULT($B90:$AL90,T$42:T$78)</f>
        <v>0.89005848897709827</v>
      </c>
      <c r="U128" cm="1">
        <f t="array" ref="U128">MMULT($B90:$AL90,U$42:U$78)</f>
        <v>0.22895266810359305</v>
      </c>
      <c r="V128" cm="1">
        <f t="array" ref="V128">MMULT($B90:$AL90,V$42:V$78)</f>
        <v>0.11085536068931062</v>
      </c>
      <c r="W128" cm="1">
        <f t="array" ref="W128">MMULT($B90:$AL90,W$42:W$78)</f>
        <v>0.10784994922507511</v>
      </c>
      <c r="X128" cm="1">
        <f t="array" ref="X128">MMULT($B90:$AL90,X$42:X$78)</f>
        <v>0.4315626478111399</v>
      </c>
      <c r="Y128" cm="1">
        <f t="array" ref="Y128">MMULT($B90:$AL90,Y$42:Y$78)</f>
        <v>0.652291154382725</v>
      </c>
      <c r="Z128" cm="1">
        <f t="array" ref="Z128">MMULT($B90:$AL90,Z$42:Z$78)</f>
        <v>0.18555345411749111</v>
      </c>
      <c r="AA128" cm="1">
        <f t="array" ref="AA128">MMULT($B90:$AL90,AA$42:AA$78)</f>
        <v>0.11836592713204798</v>
      </c>
      <c r="AB128" s="77" cm="1">
        <f t="array" ref="AB128">MMULT($B90:$AL90,AB$42:AB$78)</f>
        <v>0.20423925477174934</v>
      </c>
      <c r="AC128" cm="1">
        <f t="array" ref="AC128">MMULT($B90:$AL90,AC$42:AC$78)</f>
        <v>0.46407808017068408</v>
      </c>
      <c r="AD128" cm="1">
        <f t="array" ref="AD128">MMULT($B90:$AL90,AD$42:AD$78)</f>
        <v>3.7282406315172441E-2</v>
      </c>
      <c r="AE128" cm="1">
        <f t="array" ref="AE128">MMULT($B90:$AL90,AE$42:AE$78)</f>
        <v>0.15109159326375313</v>
      </c>
      <c r="AF128" cm="1">
        <f t="array" ref="AF128">MMULT($B90:$AL90,AF$42:AF$78)</f>
        <v>0.36281438036129987</v>
      </c>
      <c r="AG128" cm="1">
        <f t="array" ref="AG128">MMULT($B90:$AL90,AG$42:AG$78)</f>
        <v>0.11376987889323789</v>
      </c>
      <c r="AH128" cm="1">
        <f t="array" ref="AH128">MMULT($B90:$AL90,AH$42:AH$78)</f>
        <v>1.419059815344337</v>
      </c>
      <c r="AI128" cm="1">
        <f t="array" ref="AI128">MMULT($B90:$AL90,AI$42:AI$78)</f>
        <v>0.14001226189413091</v>
      </c>
      <c r="AJ128" cm="1">
        <f t="array" ref="AJ128">MMULT($B90:$AL90,AJ$42:AJ$78)</f>
        <v>0.15687127580376178</v>
      </c>
      <c r="AK128" cm="1">
        <f t="array" ref="AK128">MMULT($B90:$AL90,AK$42:AK$78)</f>
        <v>0.3582684175182696</v>
      </c>
      <c r="AL128" cm="1">
        <f t="array" ref="AL128">MMULT($B90:$AL90,AL$42:AL$78)</f>
        <v>0</v>
      </c>
      <c r="AM128">
        <f t="shared" si="22"/>
        <v>114.60000746016853</v>
      </c>
      <c r="AN128">
        <v>114.6</v>
      </c>
      <c r="AO128">
        <f t="shared" si="23"/>
        <v>-7.4601685327024825E-6</v>
      </c>
    </row>
    <row r="129" spans="1:41">
      <c r="A129" s="13" t="s">
        <v>19</v>
      </c>
      <c r="B129" cm="1">
        <f t="array" ref="B129">MMULT($B91:$AL91,B$42:B$78)</f>
        <v>3.2151247809725156E-2</v>
      </c>
      <c r="C129" s="111" cm="1">
        <f t="array" ref="C129">MMULT($B91:$AL91,C$42:C$78)</f>
        <v>2.0279210809191501E-3</v>
      </c>
      <c r="D129" s="111" cm="1">
        <f t="array" ref="D129">MMULT($B91:$AL91,D$42:D$78)</f>
        <v>0.17240060263599172</v>
      </c>
      <c r="E129" s="111" cm="1">
        <f t="array" ref="E129">MMULT($B91:$AL91,E$42:E$78)</f>
        <v>1.6475641091777935E-2</v>
      </c>
      <c r="F129" s="111" cm="1">
        <f t="array" ref="F129">MMULT($B91:$AL91,F$42:F$78)</f>
        <v>3.0596221856556766E-2</v>
      </c>
      <c r="G129" s="111" cm="1">
        <f t="array" ref="G129">MMULT($B91:$AL91,G$42:G$78)</f>
        <v>5.5544093525208872E-2</v>
      </c>
      <c r="H129" s="111" cm="1">
        <f t="array" ref="H129">MMULT($B91:$AL91,H$42:H$78)</f>
        <v>0.11225833476028199</v>
      </c>
      <c r="I129" s="111" cm="1">
        <f t="array" ref="I129">MMULT($B91:$AL91,I$42:I$78)</f>
        <v>2.670801760178133E-2</v>
      </c>
      <c r="J129" s="111" cm="1">
        <f t="array" ref="J129">MMULT($B91:$AL91,J$42:J$78)</f>
        <v>4.0611211155504909E-2</v>
      </c>
      <c r="K129" s="111" cm="1">
        <f t="array" ref="K129">MMULT($B91:$AL91,K$42:K$78)</f>
        <v>0.21604265141431347</v>
      </c>
      <c r="L129" s="111" cm="1">
        <f t="array" ref="L129">MMULT($B91:$AL91,L$42:L$78)</f>
        <v>0.3718666963391854</v>
      </c>
      <c r="M129" s="111" cm="1">
        <f t="array" ref="M129">MMULT($B91:$AL91,M$42:M$78)</f>
        <v>41.271506935643629</v>
      </c>
      <c r="N129" s="111" cm="1">
        <f t="array" ref="N129">MMULT($B91:$AL91,N$42:N$78)</f>
        <v>0.41970964525071203</v>
      </c>
      <c r="O129" s="111" cm="1">
        <f t="array" ref="O129">MMULT($B91:$AL91,O$42:O$78)</f>
        <v>1.026267957253294</v>
      </c>
      <c r="P129" s="111" cm="1">
        <f t="array" ref="P129">MMULT($B91:$AL91,P$42:P$78)</f>
        <v>0.29189909960179861</v>
      </c>
      <c r="Q129" s="111" cm="1">
        <f t="array" ref="Q129">MMULT($B91:$AL91,Q$42:Q$78)</f>
        <v>0.11330169592657413</v>
      </c>
      <c r="R129" s="111" cm="1">
        <f t="array" ref="R129">MMULT($B91:$AL91,R$42:R$78)</f>
        <v>3.5338711576170849E-2</v>
      </c>
      <c r="S129" s="115" cm="1">
        <f t="array" ref="S129">MMULT($B91:$AL91,S$42:S$78)</f>
        <v>1.9081762089871672</v>
      </c>
      <c r="T129" cm="1">
        <f t="array" ref="T129">MMULT($B91:$AL91,T$42:T$78)</f>
        <v>0.74919583284714975</v>
      </c>
      <c r="U129" cm="1">
        <f t="array" ref="U129">MMULT($B91:$AL91,U$42:U$78)</f>
        <v>0.19552999377416624</v>
      </c>
      <c r="V129" cm="1">
        <f t="array" ref="V129">MMULT($B91:$AL91,V$42:V$78)</f>
        <v>9.9455919805943135E-2</v>
      </c>
      <c r="W129" cm="1">
        <f t="array" ref="W129">MMULT($B91:$AL91,W$42:W$78)</f>
        <v>6.1335647249855157E-2</v>
      </c>
      <c r="X129" cm="1">
        <f t="array" ref="X129">MMULT($B91:$AL91,X$42:X$78)</f>
        <v>0.21114938891902099</v>
      </c>
      <c r="Y129" cm="1">
        <f t="array" ref="Y129">MMULT($B91:$AL91,Y$42:Y$78)</f>
        <v>0.26282518399121108</v>
      </c>
      <c r="Z129" cm="1">
        <f t="array" ref="Z129">MMULT($B91:$AL91,Z$42:Z$78)</f>
        <v>8.538781039718249E-2</v>
      </c>
      <c r="AA129" cm="1">
        <f t="array" ref="AA129">MMULT($B91:$AL91,AA$42:AA$78)</f>
        <v>0.22715633705584171</v>
      </c>
      <c r="AB129" s="77" cm="1">
        <f t="array" ref="AB129">MMULT($B91:$AL91,AB$42:AB$78)</f>
        <v>0.19212916336495761</v>
      </c>
      <c r="AC129" cm="1">
        <f t="array" ref="AC129">MMULT($B91:$AL91,AC$42:AC$78)</f>
        <v>0.19841014949880484</v>
      </c>
      <c r="AD129" cm="1">
        <f t="array" ref="AD129">MMULT($B91:$AL91,AD$42:AD$78)</f>
        <v>1.659081322777485E-2</v>
      </c>
      <c r="AE129" cm="1">
        <f t="array" ref="AE129">MMULT($B91:$AL91,AE$42:AE$78)</f>
        <v>8.8798798676556059E-2</v>
      </c>
      <c r="AF129" cm="1">
        <f t="array" ref="AF129">MMULT($B91:$AL91,AF$42:AF$78)</f>
        <v>0.14281733148129008</v>
      </c>
      <c r="AG129" cm="1">
        <f t="array" ref="AG129">MMULT($B91:$AL91,AG$42:AG$78)</f>
        <v>4.645128082829178E-2</v>
      </c>
      <c r="AH129" cm="1">
        <f t="array" ref="AH129">MMULT($B91:$AL91,AH$42:AH$78)</f>
        <v>7.8224878739533002E-2</v>
      </c>
      <c r="AI129" cm="1">
        <f t="array" ref="AI129">MMULT($B91:$AL91,AI$42:AI$78)</f>
        <v>3.0636145331683476E-2</v>
      </c>
      <c r="AJ129" cm="1">
        <f t="array" ref="AJ129">MMULT($B91:$AL91,AJ$42:AJ$78)</f>
        <v>6.6708977757798049E-2</v>
      </c>
      <c r="AK129" cm="1">
        <f t="array" ref="AK129">MMULT($B91:$AL91,AK$42:AK$78)</f>
        <v>0.10429895088676622</v>
      </c>
      <c r="AL129" cm="1">
        <f t="array" ref="AL129">MMULT($B91:$AL91,AL$42:AL$78)</f>
        <v>0</v>
      </c>
      <c r="AM129">
        <f t="shared" si="22"/>
        <v>48.999985497344412</v>
      </c>
      <c r="AN129">
        <v>49</v>
      </c>
      <c r="AO129">
        <f t="shared" si="23"/>
        <v>1.4502655588444213E-5</v>
      </c>
    </row>
    <row r="130" spans="1:41">
      <c r="A130" s="13" t="s">
        <v>20</v>
      </c>
      <c r="B130" cm="1">
        <f t="array" ref="B130">MMULT($B92:$AL92,B$42:B$78)</f>
        <v>0.40287629939071767</v>
      </c>
      <c r="C130" s="111" cm="1">
        <f t="array" ref="C130">MMULT($B92:$AL92,C$42:C$78)</f>
        <v>6.724928005486594E-2</v>
      </c>
      <c r="D130" s="111" cm="1">
        <f t="array" ref="D130">MMULT($B92:$AL92,D$42:D$78)</f>
        <v>1.7844526384824335</v>
      </c>
      <c r="E130" s="111" cm="1">
        <f t="array" ref="E130">MMULT($B92:$AL92,E$42:E$78)</f>
        <v>0.21341605089423069</v>
      </c>
      <c r="F130" s="111" cm="1">
        <f t="array" ref="F130">MMULT($B92:$AL92,F$42:F$78)</f>
        <v>0.18311720040402618</v>
      </c>
      <c r="G130" s="111" cm="1">
        <f t="array" ref="G130">MMULT($B92:$AL92,G$42:G$78)</f>
        <v>0.28564493870718333</v>
      </c>
      <c r="H130" s="111" cm="1">
        <f t="array" ref="H130">MMULT($B92:$AL92,H$42:H$78)</f>
        <v>0.67129775196717023</v>
      </c>
      <c r="I130" s="111" cm="1">
        <f t="array" ref="I130">MMULT($B92:$AL92,I$42:I$78)</f>
        <v>0.15991089554616877</v>
      </c>
      <c r="J130" s="111" cm="1">
        <f t="array" ref="J130">MMULT($B92:$AL92,J$42:J$78)</f>
        <v>0.40357594477111741</v>
      </c>
      <c r="K130" s="111" cm="1">
        <f t="array" ref="K130">MMULT($B92:$AL92,K$42:K$78)</f>
        <v>1.0960730936316871</v>
      </c>
      <c r="L130" s="111" cm="1">
        <f t="array" ref="L130">MMULT($B92:$AL92,L$42:L$78)</f>
        <v>0.80533623984741898</v>
      </c>
      <c r="M130" s="111" cm="1">
        <f t="array" ref="M130">MMULT($B92:$AL92,M$42:M$78)</f>
        <v>0.55377305310149871</v>
      </c>
      <c r="N130" s="111" cm="1">
        <f t="array" ref="N130">MMULT($B92:$AL92,N$42:N$78)</f>
        <v>209.25212295188015</v>
      </c>
      <c r="O130" s="111" cm="1">
        <f t="array" ref="O130">MMULT($B92:$AL92,O$42:O$78)</f>
        <v>9.5137073987957343</v>
      </c>
      <c r="P130" s="111" cm="1">
        <f t="array" ref="P130">MMULT($B92:$AL92,P$42:P$78)</f>
        <v>4.301174842407435</v>
      </c>
      <c r="Q130" s="111" cm="1">
        <f t="array" ref="Q130">MMULT($B92:$AL92,Q$42:Q$78)</f>
        <v>0.64950386763413093</v>
      </c>
      <c r="R130" s="111" cm="1">
        <f t="array" ref="R130">MMULT($B92:$AL92,R$42:R$78)</f>
        <v>0.40021221372136856</v>
      </c>
      <c r="S130" s="115" cm="1">
        <f t="array" ref="S130">MMULT($B92:$AL92,S$42:S$78)</f>
        <v>8.4668568993660589</v>
      </c>
      <c r="T130" cm="1">
        <f t="array" ref="T130">MMULT($B92:$AL92,T$42:T$78)</f>
        <v>3.1078523362195449</v>
      </c>
      <c r="U130" cm="1">
        <f t="array" ref="U130">MMULT($B92:$AL92,U$42:U$78)</f>
        <v>0.90815571937993855</v>
      </c>
      <c r="V130" cm="1">
        <f t="array" ref="V130">MMULT($B92:$AL92,V$42:V$78)</f>
        <v>0.56120009254525749</v>
      </c>
      <c r="W130" cm="1">
        <f t="array" ref="W130">MMULT($B92:$AL92,W$42:W$78)</f>
        <v>0.36885317673681378</v>
      </c>
      <c r="X130" cm="1">
        <f t="array" ref="X130">MMULT($B92:$AL92,X$42:X$78)</f>
        <v>0.22888727237587655</v>
      </c>
      <c r="Y130" cm="1">
        <f t="array" ref="Y130">MMULT($B92:$AL92,Y$42:Y$78)</f>
        <v>0.27653752275024285</v>
      </c>
      <c r="Z130" cm="1">
        <f t="array" ref="Z130">MMULT($B92:$AL92,Z$42:Z$78)</f>
        <v>0.22432269207276123</v>
      </c>
      <c r="AA130" cm="1">
        <f t="array" ref="AA130">MMULT($B92:$AL92,AA$42:AA$78)</f>
        <v>0.36608896955222664</v>
      </c>
      <c r="AB130" s="77" cm="1">
        <f t="array" ref="AB130">MMULT($B92:$AL92,AB$42:AB$78)</f>
        <v>0.43083846599245579</v>
      </c>
      <c r="AC130" cm="1">
        <f t="array" ref="AC130">MMULT($B92:$AL92,AC$42:AC$78)</f>
        <v>0.42419259995556602</v>
      </c>
      <c r="AD130" cm="1">
        <f t="array" ref="AD130">MMULT($B92:$AL92,AD$42:AD$78)</f>
        <v>8.1164764560191435E-2</v>
      </c>
      <c r="AE130" cm="1">
        <f t="array" ref="AE130">MMULT($B92:$AL92,AE$42:AE$78)</f>
        <v>0.39717480924916992</v>
      </c>
      <c r="AF130" cm="1">
        <f t="array" ref="AF130">MMULT($B92:$AL92,AF$42:AF$78)</f>
        <v>1.0005247907892909</v>
      </c>
      <c r="AG130" cm="1">
        <f t="array" ref="AG130">MMULT($B92:$AL92,AG$42:AG$78)</f>
        <v>0.26995379384802803</v>
      </c>
      <c r="AH130" cm="1">
        <f t="array" ref="AH130">MMULT($B92:$AL92,AH$42:AH$78)</f>
        <v>0.48492328954294006</v>
      </c>
      <c r="AI130" cm="1">
        <f t="array" ref="AI130">MMULT($B92:$AL92,AI$42:AI$78)</f>
        <v>0.37052033052711358</v>
      </c>
      <c r="AJ130" cm="1">
        <f t="array" ref="AJ130">MMULT($B92:$AL92,AJ$42:AJ$78)</f>
        <v>0.36919908044225874</v>
      </c>
      <c r="AK130" cm="1">
        <f t="array" ref="AK130">MMULT($B92:$AL92,AK$42:AK$78)</f>
        <v>0.51926807553777143</v>
      </c>
      <c r="AL130" cm="1">
        <f t="array" ref="AL130">MMULT($B92:$AL92,AL$42:AL$78)</f>
        <v>0</v>
      </c>
      <c r="AM130">
        <f t="shared" si="22"/>
        <v>249.5999593426809</v>
      </c>
      <c r="AN130">
        <v>249.6</v>
      </c>
      <c r="AO130">
        <f t="shared" si="23"/>
        <v>4.0657319090087185E-5</v>
      </c>
    </row>
    <row r="131" spans="1:41">
      <c r="A131" s="13" t="s">
        <v>21</v>
      </c>
      <c r="B131" cm="1">
        <f t="array" ref="B131">MMULT($B93:$AL93,B$42:B$78)</f>
        <v>0.16127256755558014</v>
      </c>
      <c r="C131" s="111" cm="1">
        <f t="array" ref="C131">MMULT($B93:$AL93,C$42:C$78)</f>
        <v>2.9228409109253155E-3</v>
      </c>
      <c r="D131" s="111" cm="1">
        <f t="array" ref="D131">MMULT($B93:$AL93,D$42:D$78)</f>
        <v>0.59530340919155489</v>
      </c>
      <c r="E131" s="111" cm="1">
        <f t="array" ref="E131">MMULT($B93:$AL93,E$42:E$78)</f>
        <v>4.0766187889149146E-2</v>
      </c>
      <c r="F131" s="111" cm="1">
        <f t="array" ref="F131">MMULT($B93:$AL93,F$42:F$78)</f>
        <v>3.5460627489132986E-2</v>
      </c>
      <c r="G131" s="111" cm="1">
        <f t="array" ref="G131">MMULT($B93:$AL93,G$42:G$78)</f>
        <v>5.8855400723821144E-2</v>
      </c>
      <c r="H131" s="111" cm="1">
        <f t="array" ref="H131">MMULT($B93:$AL93,H$42:H$78)</f>
        <v>0.13940263268987524</v>
      </c>
      <c r="I131" s="111" cm="1">
        <f t="array" ref="I131">MMULT($B93:$AL93,I$42:I$78)</f>
        <v>5.833062797243229E-2</v>
      </c>
      <c r="J131" s="111" cm="1">
        <f t="array" ref="J131">MMULT($B93:$AL93,J$42:J$78)</f>
        <v>6.4793891368271128E-2</v>
      </c>
      <c r="K131" s="111" cm="1">
        <f t="array" ref="K131">MMULT($B93:$AL93,K$42:K$78)</f>
        <v>0.15084587222045812</v>
      </c>
      <c r="L131" s="111" cm="1">
        <f t="array" ref="L131">MMULT($B93:$AL93,L$42:L$78)</f>
        <v>8.4895092766984967E-2</v>
      </c>
      <c r="M131" s="111" cm="1">
        <f t="array" ref="M131">MMULT($B93:$AL93,M$42:M$78)</f>
        <v>6.3119738604680856E-2</v>
      </c>
      <c r="N131" s="111" cm="1">
        <f t="array" ref="N131">MMULT($B93:$AL93,N$42:N$78)</f>
        <v>1.1504643691272818</v>
      </c>
      <c r="O131" s="111" cm="1">
        <f t="array" ref="O131">MMULT($B93:$AL93,O$42:O$78)</f>
        <v>373.53282181062775</v>
      </c>
      <c r="P131" s="111" cm="1">
        <f t="array" ref="P131">MMULT($B93:$AL93,P$42:P$78)</f>
        <v>0.53977628960239421</v>
      </c>
      <c r="Q131" s="111" cm="1">
        <f t="array" ref="Q131">MMULT($B93:$AL93,Q$42:Q$78)</f>
        <v>8.4577053461181564E-2</v>
      </c>
      <c r="R131" s="111" cm="1">
        <f t="array" ref="R131">MMULT($B93:$AL93,R$42:R$78)</f>
        <v>0.15860931432573844</v>
      </c>
      <c r="S131" s="115" cm="1">
        <f t="array" ref="S131">MMULT($B93:$AL93,S$42:S$78)</f>
        <v>0.67690940056266946</v>
      </c>
      <c r="T131" cm="1">
        <f t="array" ref="T131">MMULT($B93:$AL93,T$42:T$78)</f>
        <v>5.0961349290386053</v>
      </c>
      <c r="U131" cm="1">
        <f t="array" ref="U131">MMULT($B93:$AL93,U$42:U$78)</f>
        <v>1.2473987315114148</v>
      </c>
      <c r="V131" cm="1">
        <f t="array" ref="V131">MMULT($B93:$AL93,V$42:V$78)</f>
        <v>0.24589000400104977</v>
      </c>
      <c r="W131" cm="1">
        <f t="array" ref="W131">MMULT($B93:$AL93,W$42:W$78)</f>
        <v>0.1911491124348689</v>
      </c>
      <c r="X131" cm="1">
        <f t="array" ref="X131">MMULT($B93:$AL93,X$42:X$78)</f>
        <v>8.7913118886380995E-2</v>
      </c>
      <c r="Y131" cm="1">
        <f t="array" ref="Y131">MMULT($B93:$AL93,Y$42:Y$78)</f>
        <v>0.12121952632837119</v>
      </c>
      <c r="Z131" cm="1">
        <f t="array" ref="Z131">MMULT($B93:$AL93,Z$42:Z$78)</f>
        <v>0.11018930091919861</v>
      </c>
      <c r="AA131" cm="1">
        <f t="array" ref="AA131">MMULT($B93:$AL93,AA$42:AA$78)</f>
        <v>0.15852007614241947</v>
      </c>
      <c r="AB131" s="77" cm="1">
        <f t="array" ref="AB131">MMULT($B93:$AL93,AB$42:AB$78)</f>
        <v>0.15985361595244643</v>
      </c>
      <c r="AC131" cm="1">
        <f t="array" ref="AC131">MMULT($B93:$AL93,AC$42:AC$78)</f>
        <v>0.20259537175142356</v>
      </c>
      <c r="AD131" cm="1">
        <f t="array" ref="AD131">MMULT($B93:$AL93,AD$42:AD$78)</f>
        <v>3.0990058720522465E-2</v>
      </c>
      <c r="AE131" cm="1">
        <f t="array" ref="AE131">MMULT($B93:$AL93,AE$42:AE$78)</f>
        <v>0.17877024284392914</v>
      </c>
      <c r="AF131" cm="1">
        <f t="array" ref="AF131">MMULT($B93:$AL93,AF$42:AF$78)</f>
        <v>2.5584065920305168</v>
      </c>
      <c r="AG131" cm="1">
        <f t="array" ref="AG131">MMULT($B93:$AL93,AG$42:AG$78)</f>
        <v>0.12707408427305611</v>
      </c>
      <c r="AH131" cm="1">
        <f t="array" ref="AH131">MMULT($B93:$AL93,AH$42:AH$78)</f>
        <v>0.29791677962241092</v>
      </c>
      <c r="AI131" cm="1">
        <f t="array" ref="AI131">MMULT($B93:$AL93,AI$42:AI$78)</f>
        <v>0.18529348451285327</v>
      </c>
      <c r="AJ131" cm="1">
        <f t="array" ref="AJ131">MMULT($B93:$AL93,AJ$42:AJ$78)</f>
        <v>0.19935181562700588</v>
      </c>
      <c r="AK131" cm="1">
        <f t="array" ref="AK131">MMULT($B93:$AL93,AK$42:AK$78)</f>
        <v>0.20219980842221602</v>
      </c>
      <c r="AL131" cm="1">
        <f t="array" ref="AL131">MMULT($B93:$AL93,AL$42:AL$78)</f>
        <v>0</v>
      </c>
      <c r="AM131">
        <f t="shared" si="22"/>
        <v>388.99999378010864</v>
      </c>
      <c r="AN131">
        <v>389</v>
      </c>
      <c r="AO131">
        <f t="shared" si="23"/>
        <v>6.2198913610700401E-6</v>
      </c>
    </row>
    <row r="132" spans="1:41">
      <c r="A132" s="13" t="s">
        <v>22</v>
      </c>
      <c r="B132" cm="1">
        <f t="array" ref="B132">MMULT($B94:$AL94,B$42:B$78)</f>
        <v>6.5211975326322777</v>
      </c>
      <c r="C132" s="111" cm="1">
        <f t="array" ref="C132">MMULT($B94:$AL94,C$42:C$78)</f>
        <v>0.10117614752702639</v>
      </c>
      <c r="D132" s="111" cm="1">
        <f t="array" ref="D132">MMULT($B94:$AL94,D$42:D$78)</f>
        <v>9.8611109130880124</v>
      </c>
      <c r="E132" s="111" cm="1">
        <f t="array" ref="E132">MMULT($B94:$AL94,E$42:E$78)</f>
        <v>0.25330562799344036</v>
      </c>
      <c r="F132" s="111" cm="1">
        <f t="array" ref="F132">MMULT($B94:$AL94,F$42:F$78)</f>
        <v>0.32725004426269438</v>
      </c>
      <c r="G132" s="111" cm="1">
        <f t="array" ref="G132">MMULT($B94:$AL94,G$42:G$78)</f>
        <v>0.40735803738844717</v>
      </c>
      <c r="H132" s="111" cm="1">
        <f t="array" ref="H132">MMULT($B94:$AL94,H$42:H$78)</f>
        <v>1.4684198586535779</v>
      </c>
      <c r="I132" s="111" cm="1">
        <f t="array" ref="I132">MMULT($B94:$AL94,I$42:I$78)</f>
        <v>0.43308002719301303</v>
      </c>
      <c r="J132" s="111" cm="1">
        <f t="array" ref="J132">MMULT($B94:$AL94,J$42:J$78)</f>
        <v>0.41849653936017656</v>
      </c>
      <c r="K132" s="111" cm="1">
        <f t="array" ref="K132">MMULT($B94:$AL94,K$42:K$78)</f>
        <v>1.9568093584814388</v>
      </c>
      <c r="L132" s="111" cm="1">
        <f t="array" ref="L132">MMULT($B94:$AL94,L$42:L$78)</f>
        <v>1.7384420932949824</v>
      </c>
      <c r="M132" s="111" cm="1">
        <f t="array" ref="M132">MMULT($B94:$AL94,M$42:M$78)</f>
        <v>0.83622499089565183</v>
      </c>
      <c r="N132" s="111" cm="1">
        <f t="array" ref="N132">MMULT($B94:$AL94,N$42:N$78)</f>
        <v>3.6495673407905769</v>
      </c>
      <c r="O132" s="111" cm="1">
        <f t="array" ref="O132">MMULT($B94:$AL94,O$42:O$78)</f>
        <v>39.88190405702499</v>
      </c>
      <c r="P132" s="111" cm="1">
        <f t="array" ref="P132">MMULT($B94:$AL94,P$42:P$78)</f>
        <v>265.13000109580298</v>
      </c>
      <c r="Q132" s="111" cm="1">
        <f t="array" ref="Q132">MMULT($B94:$AL94,Q$42:Q$78)</f>
        <v>0.46356488444577149</v>
      </c>
      <c r="R132" s="111" cm="1">
        <f t="array" ref="R132">MMULT($B94:$AL94,R$42:R$78)</f>
        <v>0.54610465029474775</v>
      </c>
      <c r="S132" s="115" cm="1">
        <f t="array" ref="S132">MMULT($B94:$AL94,S$42:S$78)</f>
        <v>15.254575968492468</v>
      </c>
      <c r="T132" cm="1">
        <f t="array" ref="T132">MMULT($B94:$AL94,T$42:T$78)</f>
        <v>13.886140474904327</v>
      </c>
      <c r="U132" cm="1">
        <f t="array" ref="U132">MMULT($B94:$AL94,U$42:U$78)</f>
        <v>3.8276061438534876</v>
      </c>
      <c r="V132" cm="1">
        <f t="array" ref="V132">MMULT($B94:$AL94,V$42:V$78)</f>
        <v>2.4715331452677622</v>
      </c>
      <c r="W132" cm="1">
        <f t="array" ref="W132">MMULT($B94:$AL94,W$42:W$78)</f>
        <v>0.71181625078665767</v>
      </c>
      <c r="X132" cm="1">
        <f t="array" ref="X132">MMULT($B94:$AL94,X$42:X$78)</f>
        <v>0.92561814704037648</v>
      </c>
      <c r="Y132" cm="1">
        <f t="array" ref="Y132">MMULT($B94:$AL94,Y$42:Y$78)</f>
        <v>0.71446331222570469</v>
      </c>
      <c r="Z132" cm="1">
        <f t="array" ref="Z132">MMULT($B94:$AL94,Z$42:Z$78)</f>
        <v>0.85408463604156581</v>
      </c>
      <c r="AA132" cm="1">
        <f t="array" ref="AA132">MMULT($B94:$AL94,AA$42:AA$78)</f>
        <v>0.90293461448520385</v>
      </c>
      <c r="AB132" s="77" cm="1">
        <f t="array" ref="AB132">MMULT($B94:$AL94,AB$42:AB$78)</f>
        <v>0.9365108295938972</v>
      </c>
      <c r="AC132" cm="1">
        <f t="array" ref="AC132">MMULT($B94:$AL94,AC$42:AC$78)</f>
        <v>2.5048198520873188</v>
      </c>
      <c r="AD132" cm="1">
        <f t="array" ref="AD132">MMULT($B94:$AL94,AD$42:AD$78)</f>
        <v>0.22943594254106697</v>
      </c>
      <c r="AE132" cm="1">
        <f t="array" ref="AE132">MMULT($B94:$AL94,AE$42:AE$78)</f>
        <v>0.8617561535685726</v>
      </c>
      <c r="AF132" cm="1">
        <f t="array" ref="AF132">MMULT($B94:$AL94,AF$42:AF$78)</f>
        <v>8.0647815475625499</v>
      </c>
      <c r="AG132" cm="1">
        <f t="array" ref="AG132">MMULT($B94:$AL94,AG$42:AG$78)</f>
        <v>0.83408936394323097</v>
      </c>
      <c r="AH132" cm="1">
        <f t="array" ref="AH132">MMULT($B94:$AL94,AH$42:AH$78)</f>
        <v>6.9927834583560342</v>
      </c>
      <c r="AI132" cm="1">
        <f t="array" ref="AI132">MMULT($B94:$AL94,AI$42:AI$78)</f>
        <v>0.92742877923573597</v>
      </c>
      <c r="AJ132" cm="1">
        <f t="array" ref="AJ132">MMULT($B94:$AL94,AJ$42:AJ$78)</f>
        <v>1.514282379147176</v>
      </c>
      <c r="AK132" cm="1">
        <f t="array" ref="AK132">MMULT($B94:$AL94,AK$42:AK$78)</f>
        <v>0.69130419129857312</v>
      </c>
      <c r="AL132" cm="1">
        <f t="array" ref="AL132">MMULT($B94:$AL94,AL$42:AL$78)</f>
        <v>0</v>
      </c>
      <c r="AM132">
        <f t="shared" si="22"/>
        <v>397.09997838956156</v>
      </c>
      <c r="AN132">
        <v>397.1</v>
      </c>
      <c r="AO132">
        <f t="shared" si="23"/>
        <v>2.1610438466268533E-5</v>
      </c>
    </row>
    <row r="133" spans="1:41">
      <c r="A133" s="13" t="s">
        <v>23</v>
      </c>
      <c r="B133" cm="1">
        <f t="array" ref="B133">MMULT($B95:$AL95,B$42:B$78)</f>
        <v>1.1931983096233951</v>
      </c>
      <c r="C133" s="111" cm="1">
        <f t="array" ref="C133">MMULT($B95:$AL95,C$42:C$78)</f>
        <v>3.9373870630057782E-2</v>
      </c>
      <c r="D133" s="111" cm="1">
        <f t="array" ref="D133">MMULT($B95:$AL95,D$42:D$78)</f>
        <v>5.9747730696245087</v>
      </c>
      <c r="E133" s="111" cm="1">
        <f t="array" ref="E133">MMULT($B95:$AL95,E$42:E$78)</f>
        <v>0.36415832686479943</v>
      </c>
      <c r="F133" s="111" cm="1">
        <f t="array" ref="F133">MMULT($B95:$AL95,F$42:F$78)</f>
        <v>0.8806404744736771</v>
      </c>
      <c r="G133" s="111" cm="1">
        <f t="array" ref="G133">MMULT($B95:$AL95,G$42:G$78)</f>
        <v>0.94054153170572907</v>
      </c>
      <c r="H133" s="111" cm="1">
        <f t="array" ref="H133">MMULT($B95:$AL95,H$42:H$78)</f>
        <v>4.4266006210029207</v>
      </c>
      <c r="I133" s="111" cm="1">
        <f t="array" ref="I133">MMULT($B95:$AL95,I$42:I$78)</f>
        <v>0.81058725308533386</v>
      </c>
      <c r="J133" s="111" cm="1">
        <f t="array" ref="J133">MMULT($B95:$AL95,J$42:J$78)</f>
        <v>1.1736145465951857</v>
      </c>
      <c r="K133" s="111" cm="1">
        <f t="array" ref="K133">MMULT($B95:$AL95,K$42:K$78)</f>
        <v>2.7658323162033156</v>
      </c>
      <c r="L133" s="111" cm="1">
        <f t="array" ref="L133">MMULT($B95:$AL95,L$42:L$78)</f>
        <v>0.70903317384275477</v>
      </c>
      <c r="M133" s="111" cm="1">
        <f t="array" ref="M133">MMULT($B95:$AL95,M$42:M$78)</f>
        <v>0.51825646262872249</v>
      </c>
      <c r="N133" s="111" cm="1">
        <f t="array" ref="N133">MMULT($B95:$AL95,N$42:N$78)</f>
        <v>0.92763246402395105</v>
      </c>
      <c r="O133" s="111" cm="1">
        <f t="array" ref="O133">MMULT($B95:$AL95,O$42:O$78)</f>
        <v>3.1730952087874535</v>
      </c>
      <c r="P133" s="111" cm="1">
        <f t="array" ref="P133">MMULT($B95:$AL95,P$42:P$78)</f>
        <v>0.81189528220940754</v>
      </c>
      <c r="Q133" s="111" cm="1">
        <f t="array" ref="Q133">MMULT($B95:$AL95,Q$42:Q$78)</f>
        <v>70.302660707181872</v>
      </c>
      <c r="R133" s="111" cm="1">
        <f t="array" ref="R133">MMULT($B95:$AL95,R$42:R$78)</f>
        <v>0.56875745893653407</v>
      </c>
      <c r="S133" s="115" cm="1">
        <f t="array" ref="S133">MMULT($B95:$AL95,S$42:S$78)</f>
        <v>4.0010460730899844</v>
      </c>
      <c r="T133" cm="1">
        <f t="array" ref="T133">MMULT($B95:$AL95,T$42:T$78)</f>
        <v>8.0807148382846972</v>
      </c>
      <c r="U133" cm="1">
        <f t="array" ref="U133">MMULT($B95:$AL95,U$42:U$78)</f>
        <v>2.6076681722810626</v>
      </c>
      <c r="V133" cm="1">
        <f t="array" ref="V133">MMULT($B95:$AL95,V$42:V$78)</f>
        <v>2.9927395455267471</v>
      </c>
      <c r="W133" cm="1">
        <f t="array" ref="W133">MMULT($B95:$AL95,W$42:W$78)</f>
        <v>2.3687949547538953</v>
      </c>
      <c r="X133" cm="1">
        <f t="array" ref="X133">MMULT($B95:$AL95,X$42:X$78)</f>
        <v>1.137450997774887</v>
      </c>
      <c r="Y133" cm="1">
        <f t="array" ref="Y133">MMULT($B95:$AL95,Y$42:Y$78)</f>
        <v>0.87944306297338626</v>
      </c>
      <c r="Z133" cm="1">
        <f t="array" ref="Z133">MMULT($B95:$AL95,Z$42:Z$78)</f>
        <v>1.0150263480858244</v>
      </c>
      <c r="AA133" cm="1">
        <f t="array" ref="AA133">MMULT($B95:$AL95,AA$42:AA$78)</f>
        <v>1.5204942351341362</v>
      </c>
      <c r="AB133" s="77" cm="1">
        <f t="array" ref="AB133">MMULT($B95:$AL95,AB$42:AB$78)</f>
        <v>1.3710517458969829</v>
      </c>
      <c r="AC133" cm="1">
        <f t="array" ref="AC133">MMULT($B95:$AL95,AC$42:AC$78)</f>
        <v>1.0066822862120419</v>
      </c>
      <c r="AD133" cm="1">
        <f t="array" ref="AD133">MMULT($B95:$AL95,AD$42:AD$78)</f>
        <v>0.23192666462694608</v>
      </c>
      <c r="AE133" cm="1">
        <f t="array" ref="AE133">MMULT($B95:$AL95,AE$42:AE$78)</f>
        <v>0.56852020263660785</v>
      </c>
      <c r="AF133" cm="1">
        <f t="array" ref="AF133">MMULT($B95:$AL95,AF$42:AF$78)</f>
        <v>3.4885194390915326</v>
      </c>
      <c r="AG133" cm="1">
        <f t="array" ref="AG133">MMULT($B95:$AL95,AG$42:AG$78)</f>
        <v>2.0111338029017398</v>
      </c>
      <c r="AH133" cm="1">
        <f t="array" ref="AH133">MMULT($B95:$AL95,AH$42:AH$78)</f>
        <v>2.2049752855153235</v>
      </c>
      <c r="AI133" cm="1">
        <f t="array" ref="AI133">MMULT($B95:$AL95,AI$42:AI$78)</f>
        <v>1.2154780165521299</v>
      </c>
      <c r="AJ133" cm="1">
        <f t="array" ref="AJ133">MMULT($B95:$AL95,AJ$42:AJ$78)</f>
        <v>2.0299005262100587</v>
      </c>
      <c r="AK133" cm="1">
        <f t="array" ref="AK133">MMULT($B95:$AL95,AK$42:AK$78)</f>
        <v>0.58777691783684738</v>
      </c>
      <c r="AL133" cm="1">
        <f t="array" ref="AL133">MMULT($B95:$AL95,AL$42:AL$78)</f>
        <v>0</v>
      </c>
      <c r="AM133">
        <f t="shared" si="22"/>
        <v>134.89999419280446</v>
      </c>
      <c r="AN133">
        <v>134.9</v>
      </c>
      <c r="AO133">
        <f t="shared" si="23"/>
        <v>5.8071955493232963E-6</v>
      </c>
    </row>
    <row r="134" spans="1:41">
      <c r="A134" s="13" t="s">
        <v>24</v>
      </c>
      <c r="B134" cm="1">
        <f t="array" ref="B134">MMULT($B96:$AL96,B$42:B$78)</f>
        <v>1.1116223272067274</v>
      </c>
      <c r="C134" s="111" cm="1">
        <f t="array" ref="C134">MMULT($B96:$AL96,C$42:C$78)</f>
        <v>2.7750697927624E-2</v>
      </c>
      <c r="D134" s="111" cm="1">
        <f t="array" ref="D134">MMULT($B96:$AL96,D$42:D$78)</f>
        <v>5.9336398120606342</v>
      </c>
      <c r="E134" s="111" cm="1">
        <f t="array" ref="E134">MMULT($B96:$AL96,E$42:E$78)</f>
        <v>0.66522283668930704</v>
      </c>
      <c r="F134" s="111" cm="1">
        <f t="array" ref="F134">MMULT($B96:$AL96,F$42:F$78)</f>
        <v>0.9729675235864611</v>
      </c>
      <c r="G134" s="111" cm="1">
        <f t="array" ref="G134">MMULT($B96:$AL96,G$42:G$78)</f>
        <v>1.3459651087872897</v>
      </c>
      <c r="H134" s="111" cm="1">
        <f t="array" ref="H134">MMULT($B96:$AL96,H$42:H$78)</f>
        <v>2.5340448861885361</v>
      </c>
      <c r="I134" s="111" cm="1">
        <f t="array" ref="I134">MMULT($B96:$AL96,I$42:I$78)</f>
        <v>1.0880901940161753</v>
      </c>
      <c r="J134" s="111" cm="1">
        <f t="array" ref="J134">MMULT($B96:$AL96,J$42:J$78)</f>
        <v>0.99126212210431119</v>
      </c>
      <c r="K134" s="111" cm="1">
        <f t="array" ref="K134">MMULT($B96:$AL96,K$42:K$78)</f>
        <v>5.7997072556458713</v>
      </c>
      <c r="L134" s="111" cm="1">
        <f t="array" ref="L134">MMULT($B96:$AL96,L$42:L$78)</f>
        <v>0.79448399661433089</v>
      </c>
      <c r="M134" s="111" cm="1">
        <f t="array" ref="M134">MMULT($B96:$AL96,M$42:M$78)</f>
        <v>0.69726225690330357</v>
      </c>
      <c r="N134" s="111" cm="1">
        <f t="array" ref="N134">MMULT($B96:$AL96,N$42:N$78)</f>
        <v>1.4880468315773934</v>
      </c>
      <c r="O134" s="111" cm="1">
        <f t="array" ref="O134">MMULT($B96:$AL96,O$42:O$78)</f>
        <v>4.2690513180544647</v>
      </c>
      <c r="P134" s="111" cm="1">
        <f t="array" ref="P134">MMULT($B96:$AL96,P$42:P$78)</f>
        <v>1.6379306897433656</v>
      </c>
      <c r="Q134" s="111" cm="1">
        <f t="array" ref="Q134">MMULT($B96:$AL96,Q$42:Q$78)</f>
        <v>1.668296266359933</v>
      </c>
      <c r="R134" s="111" cm="1">
        <f t="array" ref="R134">MMULT($B96:$AL96,R$42:R$78)</f>
        <v>64.385454373567285</v>
      </c>
      <c r="S134" s="115" cm="1">
        <f t="array" ref="S134">MMULT($B96:$AL96,S$42:S$78)</f>
        <v>11.424427835074729</v>
      </c>
      <c r="T134" cm="1">
        <f t="array" ref="T134">MMULT($B96:$AL96,T$42:T$78)</f>
        <v>10.030427531192988</v>
      </c>
      <c r="U134" cm="1">
        <f t="array" ref="U134">MMULT($B96:$AL96,U$42:U$78)</f>
        <v>2.3535174018431775</v>
      </c>
      <c r="V134" cm="1">
        <f t="array" ref="V134">MMULT($B96:$AL96,V$42:V$78)</f>
        <v>2.6998968020082006</v>
      </c>
      <c r="W134" cm="1">
        <f t="array" ref="W134">MMULT($B96:$AL96,W$42:W$78)</f>
        <v>1.9547628576937151</v>
      </c>
      <c r="X134" cm="1">
        <f t="array" ref="X134">MMULT($B96:$AL96,X$42:X$78)</f>
        <v>0.84819010972659326</v>
      </c>
      <c r="Y134" cm="1">
        <f t="array" ref="Y134">MMULT($B96:$AL96,Y$42:Y$78)</f>
        <v>2.1335385706099395</v>
      </c>
      <c r="Z134" cm="1">
        <f t="array" ref="Z134">MMULT($B96:$AL96,Z$42:Z$78)</f>
        <v>1.4780290227178401</v>
      </c>
      <c r="AA134" cm="1">
        <f t="array" ref="AA134">MMULT($B96:$AL96,AA$42:AA$78)</f>
        <v>4.0096455394520172</v>
      </c>
      <c r="AB134" s="77" cm="1">
        <f t="array" ref="AB134">MMULT($B96:$AL96,AB$42:AB$78)</f>
        <v>2.4335627371356376</v>
      </c>
      <c r="AC134" cm="1">
        <f t="array" ref="AC134">MMULT($B96:$AL96,AC$42:AC$78)</f>
        <v>2.4429138311555909</v>
      </c>
      <c r="AD134" cm="1">
        <f t="array" ref="AD134">MMULT($B96:$AL96,AD$42:AD$78)</f>
        <v>0.71840483254491772</v>
      </c>
      <c r="AE134" cm="1">
        <f t="array" ref="AE134">MMULT($B96:$AL96,AE$42:AE$78)</f>
        <v>1.6701772980499057</v>
      </c>
      <c r="AF134" cm="1">
        <f t="array" ref="AF134">MMULT($B96:$AL96,AF$42:AF$78)</f>
        <v>14.468987212000579</v>
      </c>
      <c r="AG134" cm="1">
        <f t="array" ref="AG134">MMULT($B96:$AL96,AG$42:AG$78)</f>
        <v>3.0430454138308369</v>
      </c>
      <c r="AH134" cm="1">
        <f t="array" ref="AH134">MMULT($B96:$AL96,AH$42:AH$78)</f>
        <v>3.9836581177882811</v>
      </c>
      <c r="AI134" cm="1">
        <f t="array" ref="AI134">MMULT($B96:$AL96,AI$42:AI$78)</f>
        <v>1.6228126300817514</v>
      </c>
      <c r="AJ134" cm="1">
        <f t="array" ref="AJ134">MMULT($B96:$AL96,AJ$42:AJ$78)</f>
        <v>1.7609982629585097</v>
      </c>
      <c r="AK134" cm="1">
        <f t="array" ref="AK134">MMULT($B96:$AL96,AK$42:AK$78)</f>
        <v>0.81216772384551317</v>
      </c>
      <c r="AL134" cm="1">
        <f t="array" ref="AL134">MMULT($B96:$AL96,AL$42:AL$78)</f>
        <v>0</v>
      </c>
      <c r="AM134">
        <f t="shared" si="22"/>
        <v>165.29996222674367</v>
      </c>
      <c r="AN134">
        <v>165.3</v>
      </c>
      <c r="AO134">
        <f t="shared" si="23"/>
        <v>3.7773256337914063E-5</v>
      </c>
    </row>
    <row r="135" spans="1:41">
      <c r="A135" s="13" t="s">
        <v>25</v>
      </c>
      <c r="B135" cm="1">
        <f t="array" ref="B135">MMULT($B97:$AL97,B$42:B$78)</f>
        <v>1.4335205379219385</v>
      </c>
      <c r="C135" s="111" cm="1">
        <f t="array" ref="C135">MMULT($B97:$AL97,C$42:C$78)</f>
        <v>5.9089929554672363E-2</v>
      </c>
      <c r="D135" s="111" cm="1">
        <f t="array" ref="D135">MMULT($B97:$AL97,D$42:D$78)</f>
        <v>4.0150800738649544</v>
      </c>
      <c r="E135" s="111" cm="1">
        <f t="array" ref="E135">MMULT($B97:$AL97,E$42:E$78)</f>
        <v>0.34685648721281725</v>
      </c>
      <c r="F135" s="111" cm="1">
        <f t="array" ref="F135">MMULT($B97:$AL97,F$42:F$78)</f>
        <v>0.36732305903117102</v>
      </c>
      <c r="G135" s="111" cm="1">
        <f t="array" ref="G135">MMULT($B97:$AL97,G$42:G$78)</f>
        <v>1.2785779938001667</v>
      </c>
      <c r="H135" s="111" cm="1">
        <f t="array" ref="H135">MMULT($B97:$AL97,H$42:H$78)</f>
        <v>1.4204199253419747</v>
      </c>
      <c r="I135" s="111" cm="1">
        <f t="array" ref="I135">MMULT($B97:$AL97,I$42:I$78)</f>
        <v>0.544923750383701</v>
      </c>
      <c r="J135" s="111" cm="1">
        <f t="array" ref="J135">MMULT($B97:$AL97,J$42:J$78)</f>
        <v>0.59075878551630978</v>
      </c>
      <c r="K135" s="111" cm="1">
        <f t="array" ref="K135">MMULT($B97:$AL97,K$42:K$78)</f>
        <v>1.5451175536838071</v>
      </c>
      <c r="L135" s="111" cm="1">
        <f t="array" ref="L135">MMULT($B97:$AL97,L$42:L$78)</f>
        <v>0.7592875603549295</v>
      </c>
      <c r="M135" s="111" cm="1">
        <f t="array" ref="M135">MMULT($B97:$AL97,M$42:M$78)</f>
        <v>0.59788983479485869</v>
      </c>
      <c r="N135" s="111" cm="1">
        <f t="array" ref="N135">MMULT($B97:$AL97,N$42:N$78)</f>
        <v>2.824887966704936</v>
      </c>
      <c r="O135" s="111" cm="1">
        <f t="array" ref="O135">MMULT($B97:$AL97,O$42:O$78)</f>
        <v>4.5931406594811621</v>
      </c>
      <c r="P135" s="111" cm="1">
        <f t="array" ref="P135">MMULT($B97:$AL97,P$42:P$78)</f>
        <v>1.6113180286513877</v>
      </c>
      <c r="Q135" s="111" cm="1">
        <f t="array" ref="Q135">MMULT($B97:$AL97,Q$42:Q$78)</f>
        <v>4.7934181098491262</v>
      </c>
      <c r="R135" s="111" cm="1">
        <f t="array" ref="R135">MMULT($B97:$AL97,R$42:R$78)</f>
        <v>1.8976111590145686</v>
      </c>
      <c r="S135" s="115" cm="1">
        <f t="array" ref="S135">MMULT($B97:$AL97,S$42:S$78)</f>
        <v>1640.4784483372634</v>
      </c>
      <c r="T135" cm="1">
        <f t="array" ref="T135">MMULT($B97:$AL97,T$42:T$78)</f>
        <v>9.5013718457571557</v>
      </c>
      <c r="U135" cm="1">
        <f t="array" ref="U135">MMULT($B97:$AL97,U$42:U$78)</f>
        <v>3.7421790847494765</v>
      </c>
      <c r="V135" cm="1">
        <f t="array" ref="V135">MMULT($B97:$AL97,V$42:V$78)</f>
        <v>2.034252170671476</v>
      </c>
      <c r="W135" cm="1">
        <f t="array" ref="W135">MMULT($B97:$AL97,W$42:W$78)</f>
        <v>2.830632422308601</v>
      </c>
      <c r="X135" cm="1">
        <f t="array" ref="X135">MMULT($B97:$AL97,X$42:X$78)</f>
        <v>2.0175273066347263</v>
      </c>
      <c r="Y135" cm="1">
        <f t="array" ref="Y135">MMULT($B97:$AL97,Y$42:Y$78)</f>
        <v>1.9427716700847</v>
      </c>
      <c r="Z135" cm="1">
        <f t="array" ref="Z135">MMULT($B97:$AL97,Z$42:Z$78)</f>
        <v>6.2966669783382141</v>
      </c>
      <c r="AA135" cm="1">
        <f t="array" ref="AA135">MMULT($B97:$AL97,AA$42:AA$78)</f>
        <v>28.501327384199794</v>
      </c>
      <c r="AB135" s="77" cm="1">
        <f t="array" ref="AB135">MMULT($B97:$AL97,AB$42:AB$78)</f>
        <v>2.5961962933367033</v>
      </c>
      <c r="AC135" cm="1">
        <f t="array" ref="AC135">MMULT($B97:$AL97,AC$42:AC$78)</f>
        <v>9.1662863401900871</v>
      </c>
      <c r="AD135" cm="1">
        <f t="array" ref="AD135">MMULT($B97:$AL97,AD$42:AD$78)</f>
        <v>0.48468228275393993</v>
      </c>
      <c r="AE135" cm="1">
        <f t="array" ref="AE135">MMULT($B97:$AL97,AE$42:AE$78)</f>
        <v>2.5358642220346042</v>
      </c>
      <c r="AF135" cm="1">
        <f t="array" ref="AF135">MMULT($B97:$AL97,AF$42:AF$78)</f>
        <v>28.806569463916588</v>
      </c>
      <c r="AG135" cm="1">
        <f t="array" ref="AG135">MMULT($B97:$AL97,AG$42:AG$78)</f>
        <v>8.0290898245723845</v>
      </c>
      <c r="AH135" cm="1">
        <f t="array" ref="AH135">MMULT($B97:$AL97,AH$42:AH$78)</f>
        <v>3.8124606298870134</v>
      </c>
      <c r="AI135" cm="1">
        <f t="array" ref="AI135">MMULT($B97:$AL97,AI$42:AI$78)</f>
        <v>5.0980754463631612</v>
      </c>
      <c r="AJ135" cm="1">
        <f t="array" ref="AJ135">MMULT($B97:$AL97,AJ$42:AJ$78)</f>
        <v>7.2882273875131114</v>
      </c>
      <c r="AK135" cm="1">
        <f t="array" ref="AK135">MMULT($B97:$AL97,AK$42:AK$78)</f>
        <v>1.1581234781845788</v>
      </c>
      <c r="AL135" cm="1">
        <f t="array" ref="AL135">MMULT($B97:$AL97,AL$42:AL$78)</f>
        <v>0</v>
      </c>
      <c r="AM135">
        <f t="shared" si="22"/>
        <v>1794.999973983922</v>
      </c>
      <c r="AN135">
        <v>1795</v>
      </c>
      <c r="AO135">
        <f t="shared" si="23"/>
        <v>2.6016077981694252E-5</v>
      </c>
    </row>
    <row r="136" spans="1:41">
      <c r="A136" s="13" t="s">
        <v>26</v>
      </c>
      <c r="B136" cm="1">
        <f t="array" ref="B136">MMULT($B98:$AL98,B$42:B$78)</f>
        <v>20.636168825201207</v>
      </c>
      <c r="C136" s="111" cm="1">
        <f t="array" ref="C136">MMULT($B98:$AL98,C$42:C$78)</f>
        <v>0.62068594002002986</v>
      </c>
      <c r="D136" s="111" cm="1">
        <f t="array" ref="D136">MMULT($B98:$AL98,D$42:D$78)</f>
        <v>109.2898910164208</v>
      </c>
      <c r="E136" s="111" cm="1">
        <f t="array" ref="E136">MMULT($B98:$AL98,E$42:E$78)</f>
        <v>11.778662425383414</v>
      </c>
      <c r="F136" s="111" cm="1">
        <f t="array" ref="F136">MMULT($B98:$AL98,F$42:F$78)</f>
        <v>7.5578845830556585</v>
      </c>
      <c r="G136" s="111" cm="1">
        <f t="array" ref="G136">MMULT($B98:$AL98,G$42:G$78)</f>
        <v>7.0476411505585475</v>
      </c>
      <c r="H136" s="111" cm="1">
        <f t="array" ref="H136">MMULT($B98:$AL98,H$42:H$78)</f>
        <v>28.928343143683904</v>
      </c>
      <c r="I136" s="111" cm="1">
        <f t="array" ref="I136">MMULT($B98:$AL98,I$42:I$78)</f>
        <v>19.696101414275038</v>
      </c>
      <c r="J136" s="111" cm="1">
        <f t="array" ref="J136">MMULT($B98:$AL98,J$42:J$78)</f>
        <v>12.618091063080206</v>
      </c>
      <c r="K136" s="111" cm="1">
        <f t="array" ref="K136">MMULT($B98:$AL98,K$42:K$78)</f>
        <v>25.553574549451682</v>
      </c>
      <c r="L136" s="111" cm="1">
        <f t="array" ref="L136">MMULT($B98:$AL98,L$42:L$78)</f>
        <v>16.030721840738472</v>
      </c>
      <c r="M136" s="111" cm="1">
        <f t="array" ref="M136">MMULT($B98:$AL98,M$42:M$78)</f>
        <v>13.362681512885001</v>
      </c>
      <c r="N136" s="111" cm="1">
        <f t="array" ref="N136">MMULT($B98:$AL98,N$42:N$78)</f>
        <v>29.263122195699374</v>
      </c>
      <c r="O136" s="111" cm="1">
        <f t="array" ref="O136">MMULT($B98:$AL98,O$42:O$78)</f>
        <v>118.31556952016983</v>
      </c>
      <c r="P136" s="111" cm="1">
        <f t="array" ref="P136">MMULT($B98:$AL98,P$42:P$78)</f>
        <v>36.809046631367622</v>
      </c>
      <c r="Q136" s="111" cm="1">
        <f t="array" ref="Q136">MMULT($B98:$AL98,Q$42:Q$78)</f>
        <v>9.7580944115146675</v>
      </c>
      <c r="R136" s="111" cm="1">
        <f t="array" ref="R136">MMULT($B98:$AL98,R$42:R$78)</f>
        <v>5.9620862863230171</v>
      </c>
      <c r="S136" s="115" cm="1">
        <f t="array" ref="S136">MMULT($B98:$AL98,S$42:S$78)</f>
        <v>149.54048407315059</v>
      </c>
      <c r="T136" cm="1">
        <f t="array" ref="T136">MMULT($B98:$AL98,T$42:T$78)</f>
        <v>2866.9904329742226</v>
      </c>
      <c r="U136" cm="1">
        <f t="array" ref="U136">MMULT($B98:$AL98,U$42:U$78)</f>
        <v>31.974201663893115</v>
      </c>
      <c r="V136" cm="1">
        <f t="array" ref="V136">MMULT($B98:$AL98,V$42:V$78)</f>
        <v>66.572043575359288</v>
      </c>
      <c r="W136" cm="1">
        <f t="array" ref="W136">MMULT($B98:$AL98,W$42:W$78)</f>
        <v>16.858611928776277</v>
      </c>
      <c r="X136" cm="1">
        <f t="array" ref="X136">MMULT($B98:$AL98,X$42:X$78)</f>
        <v>7.583172679547812</v>
      </c>
      <c r="Y136" cm="1">
        <f t="array" ref="Y136">MMULT($B98:$AL98,Y$42:Y$78)</f>
        <v>14.557856285339479</v>
      </c>
      <c r="Z136" cm="1">
        <f t="array" ref="Z136">MMULT($B98:$AL98,Z$42:Z$78)</f>
        <v>10.894280446801938</v>
      </c>
      <c r="AA136" cm="1">
        <f t="array" ref="AA136">MMULT($B98:$AL98,AA$42:AA$78)</f>
        <v>15.59767701585241</v>
      </c>
      <c r="AB136" s="77" cm="1">
        <f t="array" ref="AB136">MMULT($B98:$AL98,AB$42:AB$78)</f>
        <v>15.689889872473168</v>
      </c>
      <c r="AC136" cm="1">
        <f t="array" ref="AC136">MMULT($B98:$AL98,AC$42:AC$78)</f>
        <v>15.794801227151048</v>
      </c>
      <c r="AD136" cm="1">
        <f t="array" ref="AD136">MMULT($B98:$AL98,AD$42:AD$78)</f>
        <v>3.3097767359773265</v>
      </c>
      <c r="AE136" cm="1">
        <f t="array" ref="AE136">MMULT($B98:$AL98,AE$42:AE$78)</f>
        <v>10.949759445852095</v>
      </c>
      <c r="AF136" cm="1">
        <f t="array" ref="AF136">MMULT($B98:$AL98,AF$42:AF$78)</f>
        <v>27.324919759331721</v>
      </c>
      <c r="AG136" cm="1">
        <f t="array" ref="AG136">MMULT($B98:$AL98,AG$42:AG$78)</f>
        <v>16.536063188818343</v>
      </c>
      <c r="AH136" cm="1">
        <f t="array" ref="AH136">MMULT($B98:$AL98,AH$42:AH$78)</f>
        <v>51.60152327042141</v>
      </c>
      <c r="AI136" cm="1">
        <f t="array" ref="AI136">MMULT($B98:$AL98,AI$42:AI$78)</f>
        <v>12.336702518801491</v>
      </c>
      <c r="AJ136" cm="1">
        <f t="array" ref="AJ136">MMULT($B98:$AL98,AJ$42:AJ$78)</f>
        <v>17.949318418163099</v>
      </c>
      <c r="AK136" cm="1">
        <f t="array" ref="AK136">MMULT($B98:$AL98,AK$42:AK$78)</f>
        <v>9.8100460023799378</v>
      </c>
      <c r="AL136" cm="1">
        <f t="array" ref="AL136">MMULT($B98:$AL98,AL$42:AL$78)</f>
        <v>0</v>
      </c>
      <c r="AM136">
        <f t="shared" si="22"/>
        <v>3835.0999275921395</v>
      </c>
      <c r="AN136">
        <v>3835.1</v>
      </c>
      <c r="AO136">
        <f t="shared" si="23"/>
        <v>7.240786044349079E-5</v>
      </c>
    </row>
    <row r="137" spans="1:41">
      <c r="A137" s="13" t="s">
        <v>27</v>
      </c>
      <c r="B137" cm="1">
        <f t="array" ref="B137">MMULT($B99:$AL99,B$42:B$78)</f>
        <v>5.6810593289750582</v>
      </c>
      <c r="C137" s="111" cm="1">
        <f t="array" ref="C137">MMULT($B99:$AL99,C$42:C$78)</f>
        <v>0.27827609853309276</v>
      </c>
      <c r="D137" s="111" cm="1">
        <f t="array" ref="D137">MMULT($B99:$AL99,D$42:D$78)</f>
        <v>43.435818343493146</v>
      </c>
      <c r="E137" s="111" cm="1">
        <f t="array" ref="E137">MMULT($B99:$AL99,E$42:E$78)</f>
        <v>3.8063064369024207</v>
      </c>
      <c r="F137" s="111" cm="1">
        <f t="array" ref="F137">MMULT($B99:$AL99,F$42:F$78)</f>
        <v>4.0218712948295252</v>
      </c>
      <c r="G137" s="111" cm="1">
        <f t="array" ref="G137">MMULT($B99:$AL99,G$42:G$78)</f>
        <v>5.958015583865464</v>
      </c>
      <c r="H137" s="111" cm="1">
        <f t="array" ref="H137">MMULT($B99:$AL99,H$42:H$78)</f>
        <v>16.029540231915313</v>
      </c>
      <c r="I137" s="111" cm="1">
        <f t="array" ref="I137">MMULT($B99:$AL99,I$42:I$78)</f>
        <v>6.929505864447763</v>
      </c>
      <c r="J137" s="111" cm="1">
        <f t="array" ref="J137">MMULT($B99:$AL99,J$42:J$78)</f>
        <v>6.4061820793338748</v>
      </c>
      <c r="K137" s="111" cm="1">
        <f t="array" ref="K137">MMULT($B99:$AL99,K$42:K$78)</f>
        <v>10.197605186899267</v>
      </c>
      <c r="L137" s="111" cm="1">
        <f t="array" ref="L137">MMULT($B99:$AL99,L$42:L$78)</f>
        <v>5.4084232574996873</v>
      </c>
      <c r="M137" s="111" cm="1">
        <f t="array" ref="M137">MMULT($B99:$AL99,M$42:M$78)</f>
        <v>4.1954999255979333</v>
      </c>
      <c r="N137" s="111" cm="1">
        <f t="array" ref="N137">MMULT($B99:$AL99,N$42:N$78)</f>
        <v>8.7404193989068872</v>
      </c>
      <c r="O137" s="111" cm="1">
        <f t="array" ref="O137">MMULT($B99:$AL99,O$42:O$78)</f>
        <v>31.388609470099603</v>
      </c>
      <c r="P137" s="111" cm="1">
        <f t="array" ref="P137">MMULT($B99:$AL99,P$42:P$78)</f>
        <v>10.187938221203337</v>
      </c>
      <c r="Q137" s="111" cm="1">
        <f t="array" ref="Q137">MMULT($B99:$AL99,Q$42:Q$78)</f>
        <v>7.0796615995111658</v>
      </c>
      <c r="R137" s="111" cm="1">
        <f t="array" ref="R137">MMULT($B99:$AL99,R$42:R$78)</f>
        <v>4.1921448375159702</v>
      </c>
      <c r="S137" s="115" cm="1">
        <f t="array" ref="S137">MMULT($B99:$AL99,S$42:S$78)</f>
        <v>57.163264104497813</v>
      </c>
      <c r="T137" cm="1">
        <f t="array" ref="T137">MMULT($B99:$AL99,T$42:T$78)</f>
        <v>198.70221897850089</v>
      </c>
      <c r="U137" cm="1">
        <f t="array" ref="U137">MMULT($B99:$AL99,U$42:U$78)</f>
        <v>772.53062176593266</v>
      </c>
      <c r="V137" cm="1">
        <f t="array" ref="V137">MMULT($B99:$AL99,V$42:V$78)</f>
        <v>26.220738146634321</v>
      </c>
      <c r="W137" cm="1">
        <f t="array" ref="W137">MMULT($B99:$AL99,W$42:W$78)</f>
        <v>14.220765473968711</v>
      </c>
      <c r="X137" cm="1">
        <f t="array" ref="X137">MMULT($B99:$AL99,X$42:X$78)</f>
        <v>6.5191581049495095</v>
      </c>
      <c r="Y137" cm="1">
        <f t="array" ref="Y137">MMULT($B99:$AL99,Y$42:Y$78)</f>
        <v>13.350566118981945</v>
      </c>
      <c r="Z137" cm="1">
        <f t="array" ref="Z137">MMULT($B99:$AL99,Z$42:Z$78)</f>
        <v>13.729286330728469</v>
      </c>
      <c r="AA137" cm="1">
        <f t="array" ref="AA137">MMULT($B99:$AL99,AA$42:AA$78)</f>
        <v>13.698129042246192</v>
      </c>
      <c r="AB137" s="77" cm="1">
        <f t="array" ref="AB137">MMULT($B99:$AL99,AB$42:AB$78)</f>
        <v>16.94570633681035</v>
      </c>
      <c r="AC137" cm="1">
        <f t="array" ref="AC137">MMULT($B99:$AL99,AC$42:AC$78)</f>
        <v>14.098285630265332</v>
      </c>
      <c r="AD137" cm="1">
        <f t="array" ref="AD137">MMULT($B99:$AL99,AD$42:AD$78)</f>
        <v>2.8008270160761568</v>
      </c>
      <c r="AE137" cm="1">
        <f t="array" ref="AE137">MMULT($B99:$AL99,AE$42:AE$78)</f>
        <v>10.661002463019742</v>
      </c>
      <c r="AF137" cm="1">
        <f t="array" ref="AF137">MMULT($B99:$AL99,AF$42:AF$78)</f>
        <v>45.656544283541749</v>
      </c>
      <c r="AG137" cm="1">
        <f t="array" ref="AG137">MMULT($B99:$AL99,AG$42:AG$78)</f>
        <v>18.876374373277134</v>
      </c>
      <c r="AH137" cm="1">
        <f t="array" ref="AH137">MMULT($B99:$AL99,AH$42:AH$78)</f>
        <v>16.829655935813832</v>
      </c>
      <c r="AI137" cm="1">
        <f t="array" ref="AI137">MMULT($B99:$AL99,AI$42:AI$78)</f>
        <v>8.0561811700224553</v>
      </c>
      <c r="AJ137" cm="1">
        <f t="array" ref="AJ137">MMULT($B99:$AL99,AJ$42:AJ$78)</f>
        <v>12.203337912721029</v>
      </c>
      <c r="AK137" cm="1">
        <f t="array" ref="AK137">MMULT($B99:$AL99,AK$42:AK$78)</f>
        <v>7.7003299275644608</v>
      </c>
      <c r="AL137" cm="1">
        <f t="array" ref="AL137">MMULT($B99:$AL99,AL$42:AL$78)</f>
        <v>0</v>
      </c>
      <c r="AM137">
        <f t="shared" si="22"/>
        <v>1443.8998702750825</v>
      </c>
      <c r="AN137">
        <v>1443.9</v>
      </c>
      <c r="AO137">
        <f t="shared" si="23"/>
        <v>1.2972491754226212E-4</v>
      </c>
    </row>
    <row r="138" spans="1:41">
      <c r="A138" s="13" t="s">
        <v>28</v>
      </c>
      <c r="B138" cm="1">
        <f t="array" ref="B138">MMULT($B100:$AL100,B$42:B$78)</f>
        <v>1.4929980461015846</v>
      </c>
      <c r="C138" s="111" cm="1">
        <f t="array" ref="C138">MMULT($B100:$AL100,C$42:C$78)</f>
        <v>0.1392719910256518</v>
      </c>
      <c r="D138" s="111" cm="1">
        <f t="array" ref="D138">MMULT($B100:$AL100,D$42:D$78)</f>
        <v>11.755757367045486</v>
      </c>
      <c r="E138" s="111" cm="1">
        <f t="array" ref="E138">MMULT($B100:$AL100,E$42:E$78)</f>
        <v>1.0837905056537678</v>
      </c>
      <c r="F138" s="111" cm="1">
        <f t="array" ref="F138">MMULT($B100:$AL100,F$42:F$78)</f>
        <v>0.99224094340269764</v>
      </c>
      <c r="G138" s="111" cm="1">
        <f t="array" ref="G138">MMULT($B100:$AL100,G$42:G$78)</f>
        <v>1.5075466035274088</v>
      </c>
      <c r="H138" s="111" cm="1">
        <f t="array" ref="H138">MMULT($B100:$AL100,H$42:H$78)</f>
        <v>4.5829123149635995</v>
      </c>
      <c r="I138" s="111" cm="1">
        <f t="array" ref="I138">MMULT($B100:$AL100,I$42:I$78)</f>
        <v>3.0148330789809323</v>
      </c>
      <c r="J138" s="111" cm="1">
        <f t="array" ref="J138">MMULT($B100:$AL100,J$42:J$78)</f>
        <v>1.9794292645156335</v>
      </c>
      <c r="K138" s="111" cm="1">
        <f t="array" ref="K138">MMULT($B100:$AL100,K$42:K$78)</f>
        <v>3.7686550476683669</v>
      </c>
      <c r="L138" s="111" cm="1">
        <f t="array" ref="L138">MMULT($B100:$AL100,L$42:L$78)</f>
        <v>2.07489239757414</v>
      </c>
      <c r="M138" s="111" cm="1">
        <f t="array" ref="M138">MMULT($B100:$AL100,M$42:M$78)</f>
        <v>1.5541890928617175</v>
      </c>
      <c r="N138" s="111" cm="1">
        <f t="array" ref="N138">MMULT($B100:$AL100,N$42:N$78)</f>
        <v>3.490486114943296</v>
      </c>
      <c r="O138" s="111" cm="1">
        <f t="array" ref="O138">MMULT($B100:$AL100,O$42:O$78)</f>
        <v>11.937887699576944</v>
      </c>
      <c r="P138" s="111" cm="1">
        <f t="array" ref="P138">MMULT($B100:$AL100,P$42:P$78)</f>
        <v>4.02509656733268</v>
      </c>
      <c r="Q138" s="111" cm="1">
        <f t="array" ref="Q138">MMULT($B100:$AL100,Q$42:Q$78)</f>
        <v>2.3384392087974413</v>
      </c>
      <c r="R138" s="111" cm="1">
        <f t="array" ref="R138">MMULT($B100:$AL100,R$42:R$78)</f>
        <v>1.822405630362977</v>
      </c>
      <c r="S138" s="115" cm="1">
        <f t="array" ref="S138">MMULT($B100:$AL100,S$42:S$78)</f>
        <v>19.074884133181026</v>
      </c>
      <c r="T138" cm="1">
        <f t="array" ref="T138">MMULT($B100:$AL100,T$42:T$78)</f>
        <v>86.902182327828655</v>
      </c>
      <c r="U138" cm="1">
        <f t="array" ref="U138">MMULT($B100:$AL100,U$42:U$78)</f>
        <v>16.824661016957737</v>
      </c>
      <c r="V138" cm="1">
        <f t="array" ref="V138">MMULT($B100:$AL100,V$42:V$78)</f>
        <v>948.00514242428176</v>
      </c>
      <c r="W138" cm="1">
        <f t="array" ref="W138">MMULT($B100:$AL100,W$42:W$78)</f>
        <v>6.8237502792618487</v>
      </c>
      <c r="X138" cm="1">
        <f t="array" ref="X138">MMULT($B100:$AL100,X$42:X$78)</f>
        <v>3.407561368984962</v>
      </c>
      <c r="Y138" cm="1">
        <f t="array" ref="Y138">MMULT($B100:$AL100,Y$42:Y$78)</f>
        <v>13.117909413027121</v>
      </c>
      <c r="Z138" cm="1">
        <f t="array" ref="Z138">MMULT($B100:$AL100,Z$42:Z$78)</f>
        <v>9.1267596797895365</v>
      </c>
      <c r="AA138" cm="1">
        <f t="array" ref="AA138">MMULT($B100:$AL100,AA$42:AA$78)</f>
        <v>10.498501301926499</v>
      </c>
      <c r="AB138" s="77" cm="1">
        <f t="array" ref="AB138">MMULT($B100:$AL100,AB$42:AB$78)</f>
        <v>15.197542363306663</v>
      </c>
      <c r="AC138" cm="1">
        <f t="array" ref="AC138">MMULT($B100:$AL100,AC$42:AC$78)</f>
        <v>9.5236746683308251</v>
      </c>
      <c r="AD138" cm="1">
        <f t="array" ref="AD138">MMULT($B100:$AL100,AD$42:AD$78)</f>
        <v>2.0373215227109425</v>
      </c>
      <c r="AE138" cm="1">
        <f t="array" ref="AE138">MMULT($B100:$AL100,AE$42:AE$78)</f>
        <v>10.529975215348573</v>
      </c>
      <c r="AF138" cm="1">
        <f t="array" ref="AF138">MMULT($B100:$AL100,AF$42:AF$78)</f>
        <v>10.232572113813822</v>
      </c>
      <c r="AG138" cm="1">
        <f t="array" ref="AG138">MMULT($B100:$AL100,AG$42:AG$78)</f>
        <v>9.3395784316137398</v>
      </c>
      <c r="AH138" cm="1">
        <f t="array" ref="AH138">MMULT($B100:$AL100,AH$42:AH$78)</f>
        <v>9.5006046236655539</v>
      </c>
      <c r="AI138" cm="1">
        <f t="array" ref="AI138">MMULT($B100:$AL100,AI$42:AI$78)</f>
        <v>25.176333878839014</v>
      </c>
      <c r="AJ138" cm="1">
        <f t="array" ref="AJ138">MMULT($B100:$AL100,AJ$42:AJ$78)</f>
        <v>8.876017696650397</v>
      </c>
      <c r="AK138" cm="1">
        <f t="array" ref="AK138">MMULT($B100:$AL100,AK$42:AK$78)</f>
        <v>4.0441608121941854</v>
      </c>
      <c r="AL138" cm="1">
        <f t="array" ref="AL138">MMULT($B100:$AL100,AL$42:AL$78)</f>
        <v>0</v>
      </c>
      <c r="AM138">
        <f t="shared" si="22"/>
        <v>1275.7999651460473</v>
      </c>
      <c r="AN138">
        <v>1275.8</v>
      </c>
      <c r="AO138">
        <f t="shared" si="23"/>
        <v>3.4853952683988609E-5</v>
      </c>
    </row>
    <row r="139" spans="1:41">
      <c r="A139" s="13" t="s">
        <v>29</v>
      </c>
      <c r="B139" cm="1">
        <f t="array" ref="B139">MMULT($B101:$AL101,B$42:B$78)</f>
        <v>0.50541770992543922</v>
      </c>
      <c r="C139" s="111" cm="1">
        <f t="array" ref="C139">MMULT($B101:$AL101,C$42:C$78)</f>
        <v>9.7620513926904365E-3</v>
      </c>
      <c r="D139" s="111" cm="1">
        <f t="array" ref="D139">MMULT($B101:$AL101,D$42:D$78)</f>
        <v>2.565354868720306</v>
      </c>
      <c r="E139" s="111" cm="1">
        <f t="array" ref="E139">MMULT($B101:$AL101,E$42:E$78)</f>
        <v>0.20322371708426282</v>
      </c>
      <c r="F139" s="111" cm="1">
        <f t="array" ref="F139">MMULT($B101:$AL101,F$42:F$78)</f>
        <v>0.18136969633691888</v>
      </c>
      <c r="G139" s="111" cm="1">
        <f t="array" ref="G139">MMULT($B101:$AL101,G$42:G$78)</f>
        <v>0.23971115134027343</v>
      </c>
      <c r="H139" s="111" cm="1">
        <f t="array" ref="H139">MMULT($B101:$AL101,H$42:H$78)</f>
        <v>0.82423035352812934</v>
      </c>
      <c r="I139" s="111" cm="1">
        <f t="array" ref="I139">MMULT($B101:$AL101,I$42:I$78)</f>
        <v>0.50229512135386634</v>
      </c>
      <c r="J139" s="111" cm="1">
        <f t="array" ref="J139">MMULT($B101:$AL101,J$42:J$78)</f>
        <v>0.28189883555434658</v>
      </c>
      <c r="K139" s="111" cm="1">
        <f t="array" ref="K139">MMULT($B101:$AL101,K$42:K$78)</f>
        <v>0.53948672426958855</v>
      </c>
      <c r="L139" s="111" cm="1">
        <f t="array" ref="L139">MMULT($B101:$AL101,L$42:L$78)</f>
        <v>0.45053846842849721</v>
      </c>
      <c r="M139" s="111" cm="1">
        <f t="array" ref="M139">MMULT($B101:$AL101,M$42:M$78)</f>
        <v>0.26143533183802337</v>
      </c>
      <c r="N139" s="111" cm="1">
        <f t="array" ref="N139">MMULT($B101:$AL101,N$42:N$78)</f>
        <v>0.54650798971440118</v>
      </c>
      <c r="O139" s="111" cm="1">
        <f t="array" ref="O139">MMULT($B101:$AL101,O$42:O$78)</f>
        <v>1.9770524744189302</v>
      </c>
      <c r="P139" s="111" cm="1">
        <f t="array" ref="P139">MMULT($B101:$AL101,P$42:P$78)</f>
        <v>0.59340525505223385</v>
      </c>
      <c r="Q139" s="111" cm="1">
        <f t="array" ref="Q139">MMULT($B101:$AL101,Q$42:Q$78)</f>
        <v>0.644001721463069</v>
      </c>
      <c r="R139" s="111" cm="1">
        <f t="array" ref="R139">MMULT($B101:$AL101,R$42:R$78)</f>
        <v>0.45715020835441711</v>
      </c>
      <c r="S139" s="115" cm="1">
        <f t="array" ref="S139">MMULT($B101:$AL101,S$42:S$78)</f>
        <v>4.2170387767905861</v>
      </c>
      <c r="T139" cm="1">
        <f t="array" ref="T139">MMULT($B101:$AL101,T$42:T$78)</f>
        <v>10.161985385552249</v>
      </c>
      <c r="U139" cm="1">
        <f t="array" ref="U139">MMULT($B101:$AL101,U$42:U$78)</f>
        <v>2.2210643570875179</v>
      </c>
      <c r="V139" cm="1">
        <f t="array" ref="V139">MMULT($B101:$AL101,V$42:V$78)</f>
        <v>1.4875629922761722</v>
      </c>
      <c r="W139" cm="1">
        <f t="array" ref="W139">MMULT($B101:$AL101,W$42:W$78)</f>
        <v>138.68611690673782</v>
      </c>
      <c r="X139" cm="1">
        <f t="array" ref="X139">MMULT($B101:$AL101,X$42:X$78)</f>
        <v>1.5986156945203909</v>
      </c>
      <c r="Y139" cm="1">
        <f t="array" ref="Y139">MMULT($B101:$AL101,Y$42:Y$78)</f>
        <v>7.0505162305558953</v>
      </c>
      <c r="Z139" cm="1">
        <f t="array" ref="Z139">MMULT($B101:$AL101,Z$42:Z$78)</f>
        <v>7.7928078030221615</v>
      </c>
      <c r="AA139" cm="1">
        <f t="array" ref="AA139">MMULT($B101:$AL101,AA$42:AA$78)</f>
        <v>3.0705553567533483</v>
      </c>
      <c r="AB139" s="77" cm="1">
        <f t="array" ref="AB139">MMULT($B101:$AL101,AB$42:AB$78)</f>
        <v>4.8012573977317743</v>
      </c>
      <c r="AC139" cm="1">
        <f t="array" ref="AC139">MMULT($B101:$AL101,AC$42:AC$78)</f>
        <v>3.9790845246968209</v>
      </c>
      <c r="AD139" cm="1">
        <f t="array" ref="AD139">MMULT($B101:$AL101,AD$42:AD$78)</f>
        <v>1.0940197524406463</v>
      </c>
      <c r="AE139" cm="1">
        <f t="array" ref="AE139">MMULT($B101:$AL101,AE$42:AE$78)</f>
        <v>2.2682503778001313</v>
      </c>
      <c r="AF139" cm="1">
        <f t="array" ref="AF139">MMULT($B101:$AL101,AF$42:AF$78)</f>
        <v>6.047705048357316</v>
      </c>
      <c r="AG139" cm="1">
        <f t="array" ref="AG139">MMULT($B101:$AL101,AG$42:AG$78)</f>
        <v>2.792222844887061</v>
      </c>
      <c r="AH139" cm="1">
        <f t="array" ref="AH139">MMULT($B101:$AL101,AH$42:AH$78)</f>
        <v>2.2231271227640637</v>
      </c>
      <c r="AI139" cm="1">
        <f t="array" ref="AI139">MMULT($B101:$AL101,AI$42:AI$78)</f>
        <v>1.2315360092945211</v>
      </c>
      <c r="AJ139" cm="1">
        <f t="array" ref="AJ139">MMULT($B101:$AL101,AJ$42:AJ$78)</f>
        <v>3.3943977576880684</v>
      </c>
      <c r="AK139" cm="1">
        <f t="array" ref="AK139">MMULT($B101:$AL101,AK$42:AK$78)</f>
        <v>1.6993061036024522</v>
      </c>
      <c r="AL139" cm="1">
        <f t="array" ref="AL139">MMULT($B101:$AL101,AL$42:AL$78)</f>
        <v>0</v>
      </c>
      <c r="AM139">
        <f t="shared" si="22"/>
        <v>216.6000121213344</v>
      </c>
      <c r="AN139">
        <v>216.6</v>
      </c>
      <c r="AO139">
        <f t="shared" si="23"/>
        <v>-1.2121334407311224E-5</v>
      </c>
    </row>
    <row r="140" spans="1:41">
      <c r="A140" s="13" t="s">
        <v>30</v>
      </c>
      <c r="B140" cm="1">
        <f t="array" ref="B140">MMULT($B102:$AL102,B$42:B$78)</f>
        <v>0.2645271027472873</v>
      </c>
      <c r="C140" s="111" cm="1">
        <f t="array" ref="C140">MMULT($B102:$AL102,C$42:C$78)</f>
        <v>1.0852924935795186E-2</v>
      </c>
      <c r="D140" s="111" cm="1">
        <f t="array" ref="D140">MMULT($B102:$AL102,D$42:D$78)</f>
        <v>1.6774347229915272</v>
      </c>
      <c r="E140" s="111" cm="1">
        <f t="array" ref="E140">MMULT($B102:$AL102,E$42:E$78)</f>
        <v>0.17909787952739015</v>
      </c>
      <c r="F140" s="111" cm="1">
        <f t="array" ref="F140">MMULT($B102:$AL102,F$42:F$78)</f>
        <v>0.14526199716632082</v>
      </c>
      <c r="G140" s="111" cm="1">
        <f t="array" ref="G140">MMULT($B102:$AL102,G$42:G$78)</f>
        <v>0.21212829072732872</v>
      </c>
      <c r="H140" s="111" cm="1">
        <f t="array" ref="H140">MMULT($B102:$AL102,H$42:H$78)</f>
        <v>0.60360474084322513</v>
      </c>
      <c r="I140" s="111" cm="1">
        <f t="array" ref="I140">MMULT($B102:$AL102,I$42:I$78)</f>
        <v>0.39424598972475627</v>
      </c>
      <c r="J140" s="111" cm="1">
        <f t="array" ref="J140">MMULT($B102:$AL102,J$42:J$78)</f>
        <v>0.22138555381060412</v>
      </c>
      <c r="K140" s="111" cm="1">
        <f t="array" ref="K140">MMULT($B102:$AL102,K$42:K$78)</f>
        <v>0.41758767351760073</v>
      </c>
      <c r="L140" s="111" cm="1">
        <f t="array" ref="L140">MMULT($B102:$AL102,L$42:L$78)</f>
        <v>0.28513110509105705</v>
      </c>
      <c r="M140" s="111" cm="1">
        <f t="array" ref="M140">MMULT($B102:$AL102,M$42:M$78)</f>
        <v>0.23740806213442606</v>
      </c>
      <c r="N140" s="111" cm="1">
        <f t="array" ref="N140">MMULT($B102:$AL102,N$42:N$78)</f>
        <v>0.50772492025389171</v>
      </c>
      <c r="O140" s="111" cm="1">
        <f t="array" ref="O140">MMULT($B102:$AL102,O$42:O$78)</f>
        <v>1.5052828625279278</v>
      </c>
      <c r="P140" s="111" cm="1">
        <f t="array" ref="P140">MMULT($B102:$AL102,P$42:P$78)</f>
        <v>0.50357159843840771</v>
      </c>
      <c r="Q140" s="111" cm="1">
        <f t="array" ref="Q140">MMULT($B102:$AL102,Q$42:Q$78)</f>
        <v>0.45696424963540411</v>
      </c>
      <c r="R140" s="111" cm="1">
        <f t="array" ref="R140">MMULT($B102:$AL102,R$42:R$78)</f>
        <v>0.27819439355395542</v>
      </c>
      <c r="S140" s="115" cm="1">
        <f t="array" ref="S140">MMULT($B102:$AL102,S$42:S$78)</f>
        <v>3.4123403945158315</v>
      </c>
      <c r="T140" cm="1">
        <f t="array" ref="T140">MMULT($B102:$AL102,T$42:T$78)</f>
        <v>11.415809138518568</v>
      </c>
      <c r="U140" cm="1">
        <f t="array" ref="U140">MMULT($B102:$AL102,U$42:U$78)</f>
        <v>1.8711340229278415</v>
      </c>
      <c r="V140" cm="1">
        <f t="array" ref="V140">MMULT($B102:$AL102,V$42:V$78)</f>
        <v>1.5447464488086775</v>
      </c>
      <c r="W140" cm="1">
        <f t="array" ref="W140">MMULT($B102:$AL102,W$42:W$78)</f>
        <v>0.91733248346408969</v>
      </c>
      <c r="X140" cm="1">
        <f t="array" ref="X140">MMULT($B102:$AL102,X$42:X$78)</f>
        <v>53.512793593433209</v>
      </c>
      <c r="Y140" cm="1">
        <f t="array" ref="Y140">MMULT($B102:$AL102,Y$42:Y$78)</f>
        <v>3.101516636285143</v>
      </c>
      <c r="Z140" cm="1">
        <f t="array" ref="Z140">MMULT($B102:$AL102,Z$42:Z$78)</f>
        <v>6.5855789150692639</v>
      </c>
      <c r="AA140" cm="1">
        <f t="array" ref="AA140">MMULT($B102:$AL102,AA$42:AA$78)</f>
        <v>2.3067626897047715</v>
      </c>
      <c r="AB140" s="77" cm="1">
        <f t="array" ref="AB140">MMULT($B102:$AL102,AB$42:AB$78)</f>
        <v>2.7612613544750029</v>
      </c>
      <c r="AC140" cm="1">
        <f t="array" ref="AC140">MMULT($B102:$AL102,AC$42:AC$78)</f>
        <v>2.3780147013713191</v>
      </c>
      <c r="AD140" cm="1">
        <f t="array" ref="AD140">MMULT($B102:$AL102,AD$42:AD$78)</f>
        <v>0.32369725178735187</v>
      </c>
      <c r="AE140" cm="1">
        <f t="array" ref="AE140">MMULT($B102:$AL102,AE$42:AE$78)</f>
        <v>1.6625040490543292</v>
      </c>
      <c r="AF140" cm="1">
        <f t="array" ref="AF140">MMULT($B102:$AL102,AF$42:AF$78)</f>
        <v>3.2955892239144688</v>
      </c>
      <c r="AG140" cm="1">
        <f t="array" ref="AG140">MMULT($B102:$AL102,AG$42:AG$78)</f>
        <v>1.2222945999299613</v>
      </c>
      <c r="AH140" cm="1">
        <f t="array" ref="AH140">MMULT($B102:$AL102,AH$42:AH$78)</f>
        <v>1.8499907443999499</v>
      </c>
      <c r="AI140" cm="1">
        <f t="array" ref="AI140">MMULT($B102:$AL102,AI$42:AI$78)</f>
        <v>0.49236827871227434</v>
      </c>
      <c r="AJ140" cm="1">
        <f t="array" ref="AJ140">MMULT($B102:$AL102,AJ$42:AJ$78)</f>
        <v>1.269371691521086</v>
      </c>
      <c r="AK140" cm="1">
        <f t="array" ref="AK140">MMULT($B102:$AL102,AK$42:AK$78)</f>
        <v>0.77647474638839253</v>
      </c>
      <c r="AL140" cm="1">
        <f t="array" ref="AL140">MMULT($B102:$AL102,AL$42:AL$78)</f>
        <v>0</v>
      </c>
      <c r="AM140">
        <f t="shared" si="22"/>
        <v>108.59998503190843</v>
      </c>
      <c r="AN140">
        <v>108.6</v>
      </c>
      <c r="AO140">
        <f t="shared" si="23"/>
        <v>1.4968091562650443E-5</v>
      </c>
    </row>
    <row r="141" spans="1:41">
      <c r="A141" s="13" t="s">
        <v>31</v>
      </c>
      <c r="B141" cm="1">
        <f t="array" ref="B141">MMULT($B103:$AL103,B$42:B$78)</f>
        <v>0.68442124790923853</v>
      </c>
      <c r="C141" s="111" cm="1">
        <f t="array" ref="C141">MMULT($B103:$AL103,C$42:C$78)</f>
        <v>2.2660516561759603E-2</v>
      </c>
      <c r="D141" s="111" cm="1">
        <f t="array" ref="D141">MMULT($B103:$AL103,D$42:D$78)</f>
        <v>6.1166400991528294</v>
      </c>
      <c r="E141" s="111" cm="1">
        <f t="array" ref="E141">MMULT($B103:$AL103,E$42:E$78)</f>
        <v>0.61630146199163394</v>
      </c>
      <c r="F141" s="111" cm="1">
        <f t="array" ref="F141">MMULT($B103:$AL103,F$42:F$78)</f>
        <v>0.57288297041796676</v>
      </c>
      <c r="G141" s="111" cm="1">
        <f t="array" ref="G141">MMULT($B103:$AL103,G$42:G$78)</f>
        <v>1.1163051219936309</v>
      </c>
      <c r="H141" s="111" cm="1">
        <f t="array" ref="H141">MMULT($B103:$AL103,H$42:H$78)</f>
        <v>2.4154289174919938</v>
      </c>
      <c r="I141" s="111" cm="1">
        <f t="array" ref="I141">MMULT($B103:$AL103,I$42:I$78)</f>
        <v>1.298162185786824</v>
      </c>
      <c r="J141" s="111" cm="1">
        <f t="array" ref="J141">MMULT($B103:$AL103,J$42:J$78)</f>
        <v>0.82805932794849602</v>
      </c>
      <c r="K141" s="111" cm="1">
        <f t="array" ref="K141">MMULT($B103:$AL103,K$42:K$78)</f>
        <v>1.536240268038048</v>
      </c>
      <c r="L141" s="111" cm="1">
        <f t="array" ref="L141">MMULT($B103:$AL103,L$42:L$78)</f>
        <v>2.262770762766066</v>
      </c>
      <c r="M141" s="111" cm="1">
        <f t="array" ref="M141">MMULT($B103:$AL103,M$42:M$78)</f>
        <v>0.81565054494536637</v>
      </c>
      <c r="N141" s="111" cm="1">
        <f t="array" ref="N141">MMULT($B103:$AL103,N$42:N$78)</f>
        <v>1.6899372236680612</v>
      </c>
      <c r="O141" s="111" cm="1">
        <f t="array" ref="O141">MMULT($B103:$AL103,O$42:O$78)</f>
        <v>5.324611862241829</v>
      </c>
      <c r="P141" s="111" cm="1">
        <f t="array" ref="P141">MMULT($B103:$AL103,P$42:P$78)</f>
        <v>1.769387520804623</v>
      </c>
      <c r="Q141" s="111" cm="1">
        <f t="array" ref="Q141">MMULT($B103:$AL103,Q$42:Q$78)</f>
        <v>2.1278216925618372</v>
      </c>
      <c r="R141" s="111" cm="1">
        <f t="array" ref="R141">MMULT($B103:$AL103,R$42:R$78)</f>
        <v>0.97714068238530538</v>
      </c>
      <c r="S141" s="115" cm="1">
        <f t="array" ref="S141">MMULT($B103:$AL103,S$42:S$78)</f>
        <v>11.22803727292249</v>
      </c>
      <c r="T141" cm="1">
        <f t="array" ref="T141">MMULT($B103:$AL103,T$42:T$78)</f>
        <v>24.814994053210828</v>
      </c>
      <c r="U141" cm="1">
        <f t="array" ref="U141">MMULT($B103:$AL103,U$42:U$78)</f>
        <v>5.4270291953114613</v>
      </c>
      <c r="V141" cm="1">
        <f t="array" ref="V141">MMULT($B103:$AL103,V$42:V$78)</f>
        <v>3.4284546561630114</v>
      </c>
      <c r="W141" cm="1">
        <f t="array" ref="W141">MMULT($B103:$AL103,W$42:W$78)</f>
        <v>3.8855954680717479</v>
      </c>
      <c r="X141" cm="1">
        <f t="array" ref="X141">MMULT($B103:$AL103,X$42:X$78)</f>
        <v>3.5438985578391562</v>
      </c>
      <c r="Y141" cm="1">
        <f t="array" ref="Y141">MMULT($B103:$AL103,Y$42:Y$78)</f>
        <v>433.39064122627536</v>
      </c>
      <c r="Z141" cm="1">
        <f t="array" ref="Z141">MMULT($B103:$AL103,Z$42:Z$78)</f>
        <v>17.582115296168315</v>
      </c>
      <c r="AA141" cm="1">
        <f t="array" ref="AA141">MMULT($B103:$AL103,AA$42:AA$78)</f>
        <v>7.0121006086996642</v>
      </c>
      <c r="AB141" s="77" cm="1">
        <f t="array" ref="AB141">MMULT($B103:$AL103,AB$42:AB$78)</f>
        <v>7.1966584008027263</v>
      </c>
      <c r="AC141" cm="1">
        <f t="array" ref="AC141">MMULT($B103:$AL103,AC$42:AC$78)</f>
        <v>6.3916174321308192</v>
      </c>
      <c r="AD141" cm="1">
        <f t="array" ref="AD141">MMULT($B103:$AL103,AD$42:AD$78)</f>
        <v>0.91347349252547894</v>
      </c>
      <c r="AE141" cm="1">
        <f t="array" ref="AE141">MMULT($B103:$AL103,AE$42:AE$78)</f>
        <v>4.2692702308135253</v>
      </c>
      <c r="AF141" cm="1">
        <f t="array" ref="AF141">MMULT($B103:$AL103,AF$42:AF$78)</f>
        <v>8.8725611771949655</v>
      </c>
      <c r="AG141" cm="1">
        <f t="array" ref="AG141">MMULT($B103:$AL103,AG$42:AG$78)</f>
        <v>2.4756597580819126</v>
      </c>
      <c r="AH141" cm="1">
        <f t="array" ref="AH141">MMULT($B103:$AL103,AH$42:AH$78)</f>
        <v>3.8746947579427315</v>
      </c>
      <c r="AI141" cm="1">
        <f t="array" ref="AI141">MMULT($B103:$AL103,AI$42:AI$78)</f>
        <v>1.9804315733183868</v>
      </c>
      <c r="AJ141" cm="1">
        <f t="array" ref="AJ141">MMULT($B103:$AL103,AJ$42:AJ$78)</f>
        <v>2.2965705948701824</v>
      </c>
      <c r="AK141" cm="1">
        <f t="array" ref="AK141">MMULT($B103:$AL103,AK$42:AK$78)</f>
        <v>2.3417631786496251</v>
      </c>
      <c r="AL141" cm="1">
        <f t="array" ref="AL141">MMULT($B103:$AL103,AL$42:AL$78)</f>
        <v>0</v>
      </c>
      <c r="AM141">
        <f t="shared" si="22"/>
        <v>581.09998933765792</v>
      </c>
      <c r="AN141">
        <v>581.1</v>
      </c>
      <c r="AO141">
        <f t="shared" si="23"/>
        <v>1.066234210611583E-5</v>
      </c>
    </row>
    <row r="142" spans="1:41">
      <c r="A142" s="13" t="s">
        <v>32</v>
      </c>
      <c r="B142" cm="1">
        <f t="array" ref="B142">MMULT($B104:$AL104,B$42:B$78)</f>
        <v>4.8123424415054812</v>
      </c>
      <c r="C142" s="111" cm="1">
        <f t="array" ref="C142">MMULT($B104:$AL104,C$42:C$78)</f>
        <v>0.13950025117694295</v>
      </c>
      <c r="D142" s="111" cm="1">
        <f t="array" ref="D142">MMULT($B104:$AL104,D$42:D$78)</f>
        <v>22.059055948632661</v>
      </c>
      <c r="E142" s="111" cm="1">
        <f t="array" ref="E142">MMULT($B104:$AL104,E$42:E$78)</f>
        <v>1.9415940323015051</v>
      </c>
      <c r="F142" s="111" cm="1">
        <f t="array" ref="F142">MMULT($B104:$AL104,F$42:F$78)</f>
        <v>1.6603074680838956</v>
      </c>
      <c r="G142" s="111" cm="1">
        <f t="array" ref="G142">MMULT($B104:$AL104,G$42:G$78)</f>
        <v>2.3081842528475613</v>
      </c>
      <c r="H142" s="111" cm="1">
        <f t="array" ref="H142">MMULT($B104:$AL104,H$42:H$78)</f>
        <v>6.9533877049081267</v>
      </c>
      <c r="I142" s="111" cm="1">
        <f t="array" ref="I142">MMULT($B104:$AL104,I$42:I$78)</f>
        <v>3.173054414067737</v>
      </c>
      <c r="J142" s="111" cm="1">
        <f t="array" ref="J142">MMULT($B104:$AL104,J$42:J$78)</f>
        <v>2.2710127291898505</v>
      </c>
      <c r="K142" s="111" cm="1">
        <f t="array" ref="K142">MMULT($B104:$AL104,K$42:K$78)</f>
        <v>4.2052223689812394</v>
      </c>
      <c r="L142" s="111" cm="1">
        <f t="array" ref="L142">MMULT($B104:$AL104,L$42:L$78)</f>
        <v>2.9139016359009107</v>
      </c>
      <c r="M142" s="111" cm="1">
        <f t="array" ref="M142">MMULT($B104:$AL104,M$42:M$78)</f>
        <v>2.0575146104923565</v>
      </c>
      <c r="N142" s="111" cm="1">
        <f t="array" ref="N142">MMULT($B104:$AL104,N$42:N$78)</f>
        <v>4.7634116617815483</v>
      </c>
      <c r="O142" s="111" cm="1">
        <f t="array" ref="O142">MMULT($B104:$AL104,O$42:O$78)</f>
        <v>13.326011875003374</v>
      </c>
      <c r="P142" s="111" cm="1">
        <f t="array" ref="P142">MMULT($B104:$AL104,P$42:P$78)</f>
        <v>4.5314385579589951</v>
      </c>
      <c r="Q142" s="111" cm="1">
        <f t="array" ref="Q142">MMULT($B104:$AL104,Q$42:Q$78)</f>
        <v>3.5481629851013863</v>
      </c>
      <c r="R142" s="111" cm="1">
        <f t="array" ref="R142">MMULT($B104:$AL104,R$42:R$78)</f>
        <v>3.1389197209786488</v>
      </c>
      <c r="S142" s="115" cm="1">
        <f t="array" ref="S142">MMULT($B104:$AL104,S$42:S$78)</f>
        <v>39.569190714968201</v>
      </c>
      <c r="T142" cm="1">
        <f t="array" ref="T142">MMULT($B104:$AL104,T$42:T$78)</f>
        <v>75.297740247103931</v>
      </c>
      <c r="U142" cm="1">
        <f t="array" ref="U142">MMULT($B104:$AL104,U$42:U$78)</f>
        <v>25.006443846076039</v>
      </c>
      <c r="V142" cm="1">
        <f t="array" ref="V142">MMULT($B104:$AL104,V$42:V$78)</f>
        <v>13.23495006163046</v>
      </c>
      <c r="W142" cm="1">
        <f t="array" ref="W142">MMULT($B104:$AL104,W$42:W$78)</f>
        <v>5.5301191598731565</v>
      </c>
      <c r="X142" cm="1">
        <f t="array" ref="X142">MMULT($B104:$AL104,X$42:X$78)</f>
        <v>7.6394411547007541</v>
      </c>
      <c r="Y142" cm="1">
        <f t="array" ref="Y142">MMULT($B104:$AL104,Y$42:Y$78)</f>
        <v>7.8617809437735078</v>
      </c>
      <c r="Z142" cm="1">
        <f t="array" ref="Z142">MMULT($B104:$AL104,Z$42:Z$78)</f>
        <v>365.81504436649885</v>
      </c>
      <c r="AA142" cm="1">
        <f t="array" ref="AA142">MMULT($B104:$AL104,AA$42:AA$78)</f>
        <v>65.762746538281746</v>
      </c>
      <c r="AB142" s="77" cm="1">
        <f t="array" ref="AB142">MMULT($B104:$AL104,AB$42:AB$78)</f>
        <v>22.536802048896636</v>
      </c>
      <c r="AC142" cm="1">
        <f t="array" ref="AC142">MMULT($B104:$AL104,AC$42:AC$78)</f>
        <v>9.3949055777315831</v>
      </c>
      <c r="AD142" cm="1">
        <f t="array" ref="AD142">MMULT($B104:$AL104,AD$42:AD$78)</f>
        <v>2.1501153117693645</v>
      </c>
      <c r="AE142" cm="1">
        <f t="array" ref="AE142">MMULT($B104:$AL104,AE$42:AE$78)</f>
        <v>8.7072717158520536</v>
      </c>
      <c r="AF142" cm="1">
        <f t="array" ref="AF142">MMULT($B104:$AL104,AF$42:AF$78)</f>
        <v>22.289284141966096</v>
      </c>
      <c r="AG142" cm="1">
        <f t="array" ref="AG142">MMULT($B104:$AL104,AG$42:AG$78)</f>
        <v>6.4648116275026428</v>
      </c>
      <c r="AH142" cm="1">
        <f t="array" ref="AH142">MMULT($B104:$AL104,AH$42:AH$78)</f>
        <v>12.410384149128699</v>
      </c>
      <c r="AI142" cm="1">
        <f t="array" ref="AI142">MMULT($B104:$AL104,AI$42:AI$78)</f>
        <v>3.8278984259650639</v>
      </c>
      <c r="AJ142" cm="1">
        <f t="array" ref="AJ142">MMULT($B104:$AL104,AJ$42:AJ$78)</f>
        <v>5.8192593436285165</v>
      </c>
      <c r="AK142" cm="1">
        <f t="array" ref="AK142">MMULT($B104:$AL104,AK$42:AK$78)</f>
        <v>7.2788017070839111</v>
      </c>
      <c r="AL142" cm="1">
        <f t="array" ref="AL142">MMULT($B104:$AL104,AL$42:AL$78)</f>
        <v>0</v>
      </c>
      <c r="AM142">
        <f t="shared" si="22"/>
        <v>790.4000137413434</v>
      </c>
      <c r="AN142">
        <v>790.4</v>
      </c>
      <c r="AO142">
        <f t="shared" si="23"/>
        <v>-1.3741343423134822E-5</v>
      </c>
    </row>
    <row r="143" spans="1:41">
      <c r="A143" s="13" t="s">
        <v>33</v>
      </c>
      <c r="B143" cm="1">
        <f t="array" ref="B143">MMULT($B105:$AL105,B$42:B$78)</f>
        <v>0.33172189857446488</v>
      </c>
      <c r="C143" s="111" cm="1">
        <f t="array" ref="C143">MMULT($B105:$AL105,C$42:C$78)</f>
        <v>2.2762027457445908E-2</v>
      </c>
      <c r="D143" s="111" cm="1">
        <f t="array" ref="D143">MMULT($B105:$AL105,D$42:D$78)</f>
        <v>2.4856393322877586</v>
      </c>
      <c r="E143" s="111" cm="1">
        <f t="array" ref="E143">MMULT($B105:$AL105,E$42:E$78)</f>
        <v>0.22854610749438842</v>
      </c>
      <c r="F143" s="111" cm="1">
        <f t="array" ref="F143">MMULT($B105:$AL105,F$42:F$78)</f>
        <v>0.25224563994305688</v>
      </c>
      <c r="G143" s="111" cm="1">
        <f t="array" ref="G143">MMULT($B105:$AL105,G$42:G$78)</f>
        <v>0.2653563842562453</v>
      </c>
      <c r="H143" s="111" cm="1">
        <f t="array" ref="H143">MMULT($B105:$AL105,H$42:H$78)</f>
        <v>0.88168426227846197</v>
      </c>
      <c r="I143" s="111" cm="1">
        <f t="array" ref="I143">MMULT($B105:$AL105,I$42:I$78)</f>
        <v>0.66274194097537065</v>
      </c>
      <c r="J143" s="111" cm="1">
        <f t="array" ref="J143">MMULT($B105:$AL105,J$42:J$78)</f>
        <v>0.39306402025915471</v>
      </c>
      <c r="K143" s="111" cm="1">
        <f t="array" ref="K143">MMULT($B105:$AL105,K$42:K$78)</f>
        <v>0.73224610945281798</v>
      </c>
      <c r="L143" s="111" cm="1">
        <f t="array" ref="L143">MMULT($B105:$AL105,L$42:L$78)</f>
        <v>0.3897486409266922</v>
      </c>
      <c r="M143" s="111" cm="1">
        <f t="array" ref="M143">MMULT($B105:$AL105,M$42:M$78)</f>
        <v>0.26313553199376088</v>
      </c>
      <c r="N143" s="111" cm="1">
        <f t="array" ref="N143">MMULT($B105:$AL105,N$42:N$78)</f>
        <v>0.6874225305544589</v>
      </c>
      <c r="O143" s="111" cm="1">
        <f t="array" ref="O143">MMULT($B105:$AL105,O$42:O$78)</f>
        <v>2.280343174566029</v>
      </c>
      <c r="P143" s="111" cm="1">
        <f t="array" ref="P143">MMULT($B105:$AL105,P$42:P$78)</f>
        <v>0.71345124123885395</v>
      </c>
      <c r="Q143" s="111" cm="1">
        <f t="array" ref="Q143">MMULT($B105:$AL105,Q$42:Q$78)</f>
        <v>0.41352217016285175</v>
      </c>
      <c r="R143" s="111" cm="1">
        <f t="array" ref="R143">MMULT($B105:$AL105,R$42:R$78)</f>
        <v>0.35022791174165502</v>
      </c>
      <c r="S143" s="115" cm="1">
        <f t="array" ref="S143">MMULT($B105:$AL105,S$42:S$78)</f>
        <v>4.4006849015363088</v>
      </c>
      <c r="T143" cm="1">
        <f t="array" ref="T143">MMULT($B105:$AL105,T$42:T$78)</f>
        <v>20.958943992114154</v>
      </c>
      <c r="U143" cm="1">
        <f t="array" ref="U143">MMULT($B105:$AL105,U$42:U$78)</f>
        <v>3.0662564338635354</v>
      </c>
      <c r="V143" cm="1">
        <f t="array" ref="V143">MMULT($B105:$AL105,V$42:V$78)</f>
        <v>2.9816380020248103</v>
      </c>
      <c r="W143" cm="1">
        <f t="array" ref="W143">MMULT($B105:$AL105,W$42:W$78)</f>
        <v>1.0871292218856974</v>
      </c>
      <c r="X143" cm="1">
        <f t="array" ref="X143">MMULT($B105:$AL105,X$42:X$78)</f>
        <v>0.89267794727107463</v>
      </c>
      <c r="Y143" cm="1">
        <f t="array" ref="Y143">MMULT($B105:$AL105,Y$42:Y$78)</f>
        <v>2.9903929935765619</v>
      </c>
      <c r="Z143" cm="1">
        <f t="array" ref="Z143">MMULT($B105:$AL105,Z$42:Z$78)</f>
        <v>4.8921212392288584</v>
      </c>
      <c r="AA143" cm="1">
        <f t="array" ref="AA143">MMULT($B105:$AL105,AA$42:AA$78)</f>
        <v>312.99642183193373</v>
      </c>
      <c r="AB143" s="77" cm="1">
        <f t="array" ref="AB143">MMULT($B105:$AL105,AB$42:AB$78)</f>
        <v>4.0636786036596098</v>
      </c>
      <c r="AC143" cm="1">
        <f t="array" ref="AC143">MMULT($B105:$AL105,AC$42:AC$78)</f>
        <v>3.1529179392487801</v>
      </c>
      <c r="AD143" cm="1">
        <f t="array" ref="AD143">MMULT($B105:$AL105,AD$42:AD$78)</f>
        <v>0.42767613321646797</v>
      </c>
      <c r="AE143" cm="1">
        <f t="array" ref="AE143">MMULT($B105:$AL105,AE$42:AE$78)</f>
        <v>2.5661084986513276</v>
      </c>
      <c r="AF143" cm="1">
        <f t="array" ref="AF143">MMULT($B105:$AL105,AF$42:AF$78)</f>
        <v>3.7025427921458522</v>
      </c>
      <c r="AG143" cm="1">
        <f t="array" ref="AG143">MMULT($B105:$AL105,AG$42:AG$78)</f>
        <v>1.2737897535377019</v>
      </c>
      <c r="AH143" cm="1">
        <f t="array" ref="AH143">MMULT($B105:$AL105,AH$42:AH$78)</f>
        <v>2.6829124275146663</v>
      </c>
      <c r="AI143" cm="1">
        <f t="array" ref="AI143">MMULT($B105:$AL105,AI$42:AI$78)</f>
        <v>1.7308650932887544</v>
      </c>
      <c r="AJ143" cm="1">
        <f t="array" ref="AJ143">MMULT($B105:$AL105,AJ$42:AJ$78)</f>
        <v>1.3321051618997251</v>
      </c>
      <c r="AK143" cm="1">
        <f t="array" ref="AK143">MMULT($B105:$AL105,AK$42:AK$78)</f>
        <v>1.0472706307565427</v>
      </c>
      <c r="AL143" cm="1">
        <f t="array" ref="AL143">MMULT($B105:$AL105,AL$42:AL$78)</f>
        <v>0</v>
      </c>
      <c r="AM143">
        <f t="shared" si="22"/>
        <v>387.59999252151761</v>
      </c>
      <c r="AN143">
        <v>387.6</v>
      </c>
      <c r="AO143">
        <f t="shared" si="23"/>
        <v>7.4784824164453312E-6</v>
      </c>
    </row>
    <row r="144" spans="1:41" s="77" customFormat="1">
      <c r="A144" s="73" t="s">
        <v>34</v>
      </c>
      <c r="B144" s="77" cm="1">
        <f t="array" ref="B144">MMULT($B106:$AL106,B$42:B$78)</f>
        <v>6.4019591927857</v>
      </c>
      <c r="C144" s="77" cm="1">
        <f t="array" ref="C144">MMULT($B106:$AL106,C$42:C$78)</f>
        <v>0.27658778772580267</v>
      </c>
      <c r="D144" s="77" cm="1">
        <f t="array" ref="D144">MMULT($B106:$AL106,D$42:D$78)</f>
        <v>45.765436886543924</v>
      </c>
      <c r="E144" s="77" cm="1">
        <f t="array" ref="E144">MMULT($B106:$AL106,E$42:E$78)</f>
        <v>3.2968142278953665</v>
      </c>
      <c r="F144" s="77" cm="1">
        <f t="array" ref="F144">MMULT($B106:$AL106,F$42:F$78)</f>
        <v>4.1857743248172739</v>
      </c>
      <c r="G144" s="77" cm="1">
        <f t="array" ref="G144">MMULT($B106:$AL106,G$42:G$78)</f>
        <v>5.2707519487930981</v>
      </c>
      <c r="H144" s="77" cm="1">
        <f t="array" ref="H144">MMULT($B106:$AL106,H$42:H$78)</f>
        <v>12.759001915534517</v>
      </c>
      <c r="I144" s="77" cm="1">
        <f t="array" ref="I144">MMULT($B106:$AL106,I$42:I$78)</f>
        <v>9.6634419682309556</v>
      </c>
      <c r="J144" s="77" cm="1">
        <f t="array" ref="J144">MMULT($B106:$AL106,J$42:J$78)</f>
        <v>7.35536043453682</v>
      </c>
      <c r="K144" s="77" cm="1">
        <f t="array" ref="K144">MMULT($B106:$AL106,K$42:K$78)</f>
        <v>12.715063681660261</v>
      </c>
      <c r="L144" s="77" cm="1">
        <f t="array" ref="L144">MMULT($B106:$AL106,L$42:L$78)</f>
        <v>7.4603424274118701</v>
      </c>
      <c r="M144" s="77" cm="1">
        <f t="array" ref="M144">MMULT($B106:$AL106,M$42:M$78)</f>
        <v>4.8167232355272205</v>
      </c>
      <c r="N144" s="77" cm="1">
        <f t="array" ref="N144">MMULT($B106:$AL106,N$42:N$78)</f>
        <v>12.314494420527224</v>
      </c>
      <c r="O144" s="77" cm="1">
        <f t="array" ref="O144">MMULT($B106:$AL106,O$42:O$78)</f>
        <v>38.739525387919969</v>
      </c>
      <c r="P144" s="77" cm="1">
        <f t="array" ref="P144">MMULT($B106:$AL106,P$42:P$78)</f>
        <v>12.71872032628259</v>
      </c>
      <c r="Q144" s="77" cm="1">
        <f t="array" ref="Q144">MMULT($B106:$AL106,Q$42:Q$78)</f>
        <v>9.7439779251249927</v>
      </c>
      <c r="R144" s="77" cm="1">
        <f t="array" ref="R144">MMULT($B106:$AL106,R$42:R$78)</f>
        <v>5.6869206728907766</v>
      </c>
      <c r="S144" s="77" cm="1">
        <f t="array" ref="S144">MMULT($B106:$AL106,S$42:S$78)</f>
        <v>118.56677430633603</v>
      </c>
      <c r="T144" s="77" cm="1">
        <f t="array" ref="T144">MMULT($B106:$AL106,T$42:T$78)</f>
        <v>159.53101028313117</v>
      </c>
      <c r="U144" s="77" cm="1">
        <f t="array" ref="U144">MMULT($B106:$AL106,U$42:U$78)</f>
        <v>38.216013094815622</v>
      </c>
      <c r="V144" s="77" cm="1">
        <f t="array" ref="V144">MMULT($B106:$AL106,V$42:V$78)</f>
        <v>30.259941463472259</v>
      </c>
      <c r="W144" s="77" cm="1">
        <f t="array" ref="W144">MMULT($B106:$AL106,W$42:W$78)</f>
        <v>16.707845233997084</v>
      </c>
      <c r="X144" s="77" cm="1">
        <f t="array" ref="X144">MMULT($B106:$AL106,X$42:X$78)</f>
        <v>9.8050246148390556</v>
      </c>
      <c r="Y144" s="77" cm="1">
        <f t="array" ref="Y144">MMULT($B106:$AL106,Y$42:Y$78)</f>
        <v>32.862294959500865</v>
      </c>
      <c r="Z144" s="77" cm="1">
        <f t="array" ref="Z144">MMULT($B106:$AL106,Z$42:Z$78)</f>
        <v>30.950982620072242</v>
      </c>
      <c r="AA144" s="77" cm="1">
        <f t="array" ref="AA144">MMULT($B106:$AL106,AA$42:AA$78)</f>
        <v>42.107314518598365</v>
      </c>
      <c r="AB144" s="77" cm="1">
        <f t="array" ref="AB144">MMULT($B106:$AL106,AB$42:AB$78)</f>
        <v>508.27310618004924</v>
      </c>
      <c r="AC144" s="77" cm="1">
        <f t="array" ref="AC144">MMULT($B106:$AL106,AC$42:AC$78)</f>
        <v>38.98083710379332</v>
      </c>
      <c r="AD144" s="77" cm="1">
        <f t="array" ref="AD144">MMULT($B106:$AL106,AD$42:AD$78)</f>
        <v>4.7890369273172348</v>
      </c>
      <c r="AE144" s="77" cm="1">
        <f t="array" ref="AE144">MMULT($B106:$AL106,AE$42:AE$78)</f>
        <v>25.872941977105437</v>
      </c>
      <c r="AF144" s="77" cm="1">
        <f t="array" ref="AF144">MMULT($B106:$AL106,AF$42:AF$78)</f>
        <v>36.896002731836731</v>
      </c>
      <c r="AG144" s="77" cm="1">
        <f t="array" ref="AG144">MMULT($B106:$AL106,AG$42:AG$78)</f>
        <v>14.720529815793238</v>
      </c>
      <c r="AH144" s="77" cm="1">
        <f t="array" ref="AH144">MMULT($B106:$AL106,AH$42:AH$78)</f>
        <v>25.477115825830769</v>
      </c>
      <c r="AI144" s="77" cm="1">
        <f t="array" ref="AI144">MMULT($B106:$AL106,AI$42:AI$78)</f>
        <v>12.717600746514316</v>
      </c>
      <c r="AJ144" s="77" cm="1">
        <f t="array" ref="AJ144">MMULT($B106:$AL106,AJ$42:AJ$78)</f>
        <v>13.516288414969528</v>
      </c>
      <c r="AK144" s="77" cm="1">
        <f t="array" ref="AK144">MMULT($B106:$AL106,AK$42:AK$78)</f>
        <v>11.37832774006484</v>
      </c>
      <c r="AL144" s="77" cm="1">
        <f t="array" ref="AL144">MMULT($B106:$AL106,AL$42:AL$78)</f>
        <v>0</v>
      </c>
      <c r="AM144" s="77">
        <f t="shared" si="22"/>
        <v>1370.7998853222462</v>
      </c>
      <c r="AN144" s="77">
        <v>1370.8</v>
      </c>
      <c r="AO144" s="77">
        <f t="shared" si="23"/>
        <v>1.146777537996968E-4</v>
      </c>
    </row>
    <row r="145" spans="1:69">
      <c r="A145" s="13" t="s">
        <v>35</v>
      </c>
      <c r="B145" cm="1">
        <f t="array" ref="B145">MMULT($B107:$AL107,B$42:B$78)</f>
        <v>2.0242467428326139E-3</v>
      </c>
      <c r="C145" s="111" cm="1">
        <f t="array" ref="C145">MMULT($B107:$AL107,C$42:C$78)</f>
        <v>7.4351806465181142E-5</v>
      </c>
      <c r="D145" s="111" cm="1">
        <f t="array" ref="D145">MMULT($B107:$AL107,D$42:D$78)</f>
        <v>1.2650652003783328E-2</v>
      </c>
      <c r="E145" s="111" cm="1">
        <f t="array" ref="E145">MMULT($B107:$AL107,E$42:E$78)</f>
        <v>1.1399732163392406E-3</v>
      </c>
      <c r="F145" s="111" cm="1">
        <f t="array" ref="F145">MMULT($B107:$AL107,F$42:F$78)</f>
        <v>9.9212073142375032E-4</v>
      </c>
      <c r="G145" s="111" cm="1">
        <f t="array" ref="G145">MMULT($B107:$AL107,G$42:G$78)</f>
        <v>1.097765160451592E-3</v>
      </c>
      <c r="H145" s="111" cm="1">
        <f t="array" ref="H145">MMULT($B107:$AL107,H$42:H$78)</f>
        <v>3.7269326747993974E-3</v>
      </c>
      <c r="I145" s="111" cm="1">
        <f t="array" ref="I145">MMULT($B107:$AL107,I$42:I$78)</f>
        <v>2.3819241938024941E-3</v>
      </c>
      <c r="J145" s="111" cm="1">
        <f t="array" ref="J145">MMULT($B107:$AL107,J$42:J$78)</f>
        <v>1.8773300770079664E-3</v>
      </c>
      <c r="K145" s="111" cm="1">
        <f t="array" ref="K145">MMULT($B107:$AL107,K$42:K$78)</f>
        <v>3.5782788575377074E-3</v>
      </c>
      <c r="L145" s="111" cm="1">
        <f t="array" ref="L145">MMULT($B107:$AL107,L$42:L$78)</f>
        <v>1.9756633566582367E-3</v>
      </c>
      <c r="M145" s="111" cm="1">
        <f t="array" ref="M145">MMULT($B107:$AL107,M$42:M$78)</f>
        <v>1.5431358207547295E-3</v>
      </c>
      <c r="N145" s="111" cm="1">
        <f t="array" ref="N145">MMULT($B107:$AL107,N$42:N$78)</f>
        <v>3.2094801939965977E-3</v>
      </c>
      <c r="O145" s="111" cm="1">
        <f t="array" ref="O145">MMULT($B107:$AL107,O$42:O$78)</f>
        <v>1.3765636329514726E-2</v>
      </c>
      <c r="P145" s="111" cm="1">
        <f t="array" ref="P145">MMULT($B107:$AL107,P$42:P$78)</f>
        <v>3.2114473955114978E-2</v>
      </c>
      <c r="Q145" s="111" cm="1">
        <f t="array" ref="Q145">MMULT($B107:$AL107,Q$42:Q$78)</f>
        <v>2.3310442825518756E-3</v>
      </c>
      <c r="R145" s="111" cm="1">
        <f t="array" ref="R145">MMULT($B107:$AL107,R$42:R$78)</f>
        <v>2.5448243959073245E-3</v>
      </c>
      <c r="S145" s="115" cm="1">
        <f t="array" ref="S145">MMULT($B107:$AL107,S$42:S$78)</f>
        <v>4.7787835874492909E-2</v>
      </c>
      <c r="T145" cm="1">
        <f t="array" ref="T145">MMULT($B107:$AL107,T$42:T$78)</f>
        <v>3.6582325215332022E-2</v>
      </c>
      <c r="U145" cm="1">
        <f t="array" ref="U145">MMULT($B107:$AL107,U$42:U$78)</f>
        <v>1.1217238833124617E-2</v>
      </c>
      <c r="V145" cm="1">
        <f t="array" ref="V145">MMULT($B107:$AL107,V$42:V$78)</f>
        <v>6.2381487898411714E-3</v>
      </c>
      <c r="W145" cm="1">
        <f t="array" ref="W145">MMULT($B107:$AL107,W$42:W$78)</f>
        <v>3.4258579422352495E-3</v>
      </c>
      <c r="X145" cm="1">
        <f t="array" ref="X145">MMULT($B107:$AL107,X$42:X$78)</f>
        <v>2.6389037057297595E-3</v>
      </c>
      <c r="Y145" cm="1">
        <f t="array" ref="Y145">MMULT($B107:$AL107,Y$42:Y$78)</f>
        <v>3.2309083382933541E-2</v>
      </c>
      <c r="Z145" cm="1">
        <f t="array" ref="Z145">MMULT($B107:$AL107,Z$42:Z$78)</f>
        <v>1.0381250020188349E-2</v>
      </c>
      <c r="AA145" cm="1">
        <f t="array" ref="AA145">MMULT($B107:$AL107,AA$42:AA$78)</f>
        <v>1.1767959246367683E-2</v>
      </c>
      <c r="AB145" s="77" cm="1">
        <f t="array" ref="AB145">MMULT($B107:$AL107,AB$42:AB$78)</f>
        <v>1.6456871810592109E-2</v>
      </c>
      <c r="AC145" cm="1">
        <f t="array" ref="AC145">MMULT($B107:$AL107,AC$42:AC$78)</f>
        <v>464.22745735144031</v>
      </c>
      <c r="AD145" cm="1">
        <f t="array" ref="AD145">MMULT($B107:$AL107,AD$42:AD$78)</f>
        <v>8.6632199140778011E-3</v>
      </c>
      <c r="AE145" cm="1">
        <f t="array" ref="AE145">MMULT($B107:$AL107,AE$42:AE$78)</f>
        <v>5.7369185877923806E-2</v>
      </c>
      <c r="AF145" cm="1">
        <f t="array" ref="AF145">MMULT($B107:$AL107,AF$42:AF$78)</f>
        <v>1.4130602014205679E-2</v>
      </c>
      <c r="AG145" cm="1">
        <f t="array" ref="AG145">MMULT($B107:$AL107,AG$42:AG$78)</f>
        <v>6.4113270961437454E-3</v>
      </c>
      <c r="AH145" cm="1">
        <f t="array" ref="AH145">MMULT($B107:$AL107,AH$42:AH$78)</f>
        <v>7.7170009496515752E-3</v>
      </c>
      <c r="AI145" cm="1">
        <f t="array" ref="AI145">MMULT($B107:$AL107,AI$42:AI$78)</f>
        <v>4.3220680916939693E-3</v>
      </c>
      <c r="AJ145" cm="1">
        <f t="array" ref="AJ145">MMULT($B107:$AL107,AJ$42:AJ$78)</f>
        <v>4.4111206028382552E-3</v>
      </c>
      <c r="AK145" cm="1">
        <f t="array" ref="AK145">MMULT($B107:$AL107,AK$42:AK$78)</f>
        <v>3.6918342020482624E-3</v>
      </c>
      <c r="AL145" cm="1">
        <f t="array" ref="AL145">MMULT($B107:$AL107,AL$42:AL$78)</f>
        <v>0</v>
      </c>
      <c r="AM145">
        <f t="shared" si="22"/>
        <v>464.6000070188087</v>
      </c>
      <c r="AN145">
        <v>464.6</v>
      </c>
      <c r="AO145">
        <f t="shared" si="23"/>
        <v>-7.0188086738198763E-6</v>
      </c>
    </row>
    <row r="146" spans="1:69">
      <c r="A146" s="13" t="s">
        <v>36</v>
      </c>
      <c r="B146" cm="1">
        <f t="array" ref="B146">MMULT($B108:$AL108,B$42:B$78)</f>
        <v>2.268237556742978</v>
      </c>
      <c r="C146" s="111" cm="1">
        <f t="array" ref="C146">MMULT($B108:$AL108,C$42:C$78)</f>
        <v>4.4815639135452771E-2</v>
      </c>
      <c r="D146" s="111" cm="1">
        <f t="array" ref="D146">MMULT($B108:$AL108,D$42:D$78)</f>
        <v>19.9265834216631</v>
      </c>
      <c r="E146" s="111" cm="1">
        <f t="array" ref="E146">MMULT($B108:$AL108,E$42:E$78)</f>
        <v>1.3810357901869137</v>
      </c>
      <c r="F146" s="111" cm="1">
        <f t="array" ref="F146">MMULT($B108:$AL108,F$42:F$78)</f>
        <v>0.90841650958367226</v>
      </c>
      <c r="G146" s="111" cm="1">
        <f t="array" ref="G146">MMULT($B108:$AL108,G$42:G$78)</f>
        <v>0.96661460746095695</v>
      </c>
      <c r="H146" s="111" cm="1">
        <f t="array" ref="H146">MMULT($B108:$AL108,H$42:H$78)</f>
        <v>6.9308031616855308</v>
      </c>
      <c r="I146" s="111" cm="1">
        <f t="array" ref="I146">MMULT($B108:$AL108,I$42:I$78)</f>
        <v>5.8282157716700782</v>
      </c>
      <c r="J146" s="111" cm="1">
        <f t="array" ref="J146">MMULT($B108:$AL108,J$42:J$78)</f>
        <v>1.0597236725440151</v>
      </c>
      <c r="K146" s="111" cm="1">
        <f t="array" ref="K146">MMULT($B108:$AL108,K$42:K$78)</f>
        <v>1.9848823084421496</v>
      </c>
      <c r="L146" s="111" cm="1">
        <f t="array" ref="L146">MMULT($B108:$AL108,L$42:L$78)</f>
        <v>1.2793754949599403</v>
      </c>
      <c r="M146" s="111" cm="1">
        <f t="array" ref="M146">MMULT($B108:$AL108,M$42:M$78)</f>
        <v>1.019536098683945</v>
      </c>
      <c r="N146" s="111" cm="1">
        <f t="array" ref="N146">MMULT($B108:$AL108,N$42:N$78)</f>
        <v>1.7242322527574065</v>
      </c>
      <c r="O146" s="111" cm="1">
        <f t="array" ref="O146">MMULT($B108:$AL108,O$42:O$78)</f>
        <v>11.339236393461677</v>
      </c>
      <c r="P146" s="111" cm="1">
        <f t="array" ref="P146">MMULT($B108:$AL108,P$42:P$78)</f>
        <v>3.1121326366288469</v>
      </c>
      <c r="Q146" s="111" cm="1">
        <f t="array" ref="Q146">MMULT($B108:$AL108,Q$42:Q$78)</f>
        <v>1.7306270734313232</v>
      </c>
      <c r="R146" s="111" cm="1">
        <f t="array" ref="R146">MMULT($B108:$AL108,R$42:R$78)</f>
        <v>1.1566135530660284</v>
      </c>
      <c r="S146" s="115" cm="1">
        <f t="array" ref="S146">MMULT($B108:$AL108,S$42:S$78)</f>
        <v>12.511004878684368</v>
      </c>
      <c r="T146" cm="1">
        <f t="array" ref="T146">MMULT($B108:$AL108,T$42:T$78)</f>
        <v>40.665994022002636</v>
      </c>
      <c r="U146" cm="1">
        <f t="array" ref="U146">MMULT($B108:$AL108,U$42:U$78)</f>
        <v>6.7399815952122264</v>
      </c>
      <c r="V146" cm="1">
        <f t="array" ref="V146">MMULT($B108:$AL108,V$42:V$78)</f>
        <v>6.1632075366752987</v>
      </c>
      <c r="W146" cm="1">
        <f t="array" ref="W146">MMULT($B108:$AL108,W$42:W$78)</f>
        <v>3.6252578605731811</v>
      </c>
      <c r="X146" cm="1">
        <f t="array" ref="X146">MMULT($B108:$AL108,X$42:X$78)</f>
        <v>3.3800894947445297</v>
      </c>
      <c r="Y146" cm="1">
        <f t="array" ref="Y146">MMULT($B108:$AL108,Y$42:Y$78)</f>
        <v>5.4528045308726858</v>
      </c>
      <c r="Z146" cm="1">
        <f t="array" ref="Z146">MMULT($B108:$AL108,Z$42:Z$78)</f>
        <v>11.956210543148403</v>
      </c>
      <c r="AA146" cm="1">
        <f t="array" ref="AA146">MMULT($B108:$AL108,AA$42:AA$78)</f>
        <v>5.2982416146889113</v>
      </c>
      <c r="AB146" s="77" cm="1">
        <f t="array" ref="AB146">MMULT($B108:$AL108,AB$42:AB$78)</f>
        <v>6.2659465107933663</v>
      </c>
      <c r="AC146" cm="1">
        <f t="array" ref="AC146">MMULT($B108:$AL108,AC$42:AC$78)</f>
        <v>6.9202861958079138</v>
      </c>
      <c r="AD146" cm="1">
        <f t="array" ref="AD146">MMULT($B108:$AL108,AD$42:AD$78)</f>
        <v>75.285885505955378</v>
      </c>
      <c r="AE146" cm="1">
        <f t="array" ref="AE146">MMULT($B108:$AL108,AE$42:AE$78)</f>
        <v>5.4248926618449094</v>
      </c>
      <c r="AF146" cm="1">
        <f t="array" ref="AF146">MMULT($B108:$AL108,AF$42:AF$78)</f>
        <v>13.820292618994307</v>
      </c>
      <c r="AG146" cm="1">
        <f t="array" ref="AG146">MMULT($B108:$AL108,AG$42:AG$78)</f>
        <v>5.5123446671894678</v>
      </c>
      <c r="AH146" cm="1">
        <f t="array" ref="AH146">MMULT($B108:$AL108,AH$42:AH$78)</f>
        <v>8.2732151218360848</v>
      </c>
      <c r="AI146" cm="1">
        <f t="array" ref="AI146">MMULT($B108:$AL108,AI$42:AI$78)</f>
        <v>5.3472188748949447</v>
      </c>
      <c r="AJ146" cm="1">
        <f t="array" ref="AJ146">MMULT($B108:$AL108,AJ$42:AJ$78)</f>
        <v>5.375323255923333</v>
      </c>
      <c r="AK146" cm="1">
        <f t="array" ref="AK146">MMULT($B108:$AL108,AK$42:AK$78)</f>
        <v>2.6206667866412152</v>
      </c>
      <c r="AL146" cm="1">
        <f t="array" ref="AL146">MMULT($B108:$AL108,AL$42:AL$78)</f>
        <v>0</v>
      </c>
      <c r="AM146">
        <f t="shared" si="22"/>
        <v>293.29994621858725</v>
      </c>
      <c r="AN146">
        <v>293.3</v>
      </c>
      <c r="AO146">
        <f t="shared" si="23"/>
        <v>5.3781412759690284E-5</v>
      </c>
    </row>
    <row r="147" spans="1:69" ht="18" customHeight="1">
      <c r="A147" s="13" t="s">
        <v>37</v>
      </c>
      <c r="B147" cm="1">
        <f t="array" ref="B147">MMULT($B109:$AL109,B$42:B$78)</f>
        <v>9.54148206485565</v>
      </c>
      <c r="C147" s="111" cm="1">
        <f t="array" ref="C147">MMULT($B109:$AL109,C$42:C$78)</f>
        <v>0.54014260843726492</v>
      </c>
      <c r="D147" s="111" cm="1">
        <f t="array" ref="D147">MMULT($B109:$AL109,D$42:D$78)</f>
        <v>87.486527007300893</v>
      </c>
      <c r="E147" s="111" cm="1">
        <f t="array" ref="E147">MMULT($B109:$AL109,E$42:E$78)</f>
        <v>9.1332968872872176</v>
      </c>
      <c r="F147" s="111" cm="1">
        <f t="array" ref="F147">MMULT($B109:$AL109,F$42:F$78)</f>
        <v>7.8546490700343607</v>
      </c>
      <c r="G147" s="111" cm="1">
        <f t="array" ref="G147">MMULT($B109:$AL109,G$42:G$78)</f>
        <v>8.1267059443142795</v>
      </c>
      <c r="H147" s="111" cm="1">
        <f t="array" ref="H147">MMULT($B109:$AL109,H$42:H$78)</f>
        <v>26.005483810646339</v>
      </c>
      <c r="I147" s="111" cm="1">
        <f t="array" ref="I147">MMULT($B109:$AL109,I$42:I$78)</f>
        <v>15.727430884618666</v>
      </c>
      <c r="J147" s="111" cm="1">
        <f t="array" ref="J147">MMULT($B109:$AL109,J$42:J$78)</f>
        <v>16.043966952357511</v>
      </c>
      <c r="K147" s="111" cm="1">
        <f t="array" ref="K147">MMULT($B109:$AL109,K$42:K$78)</f>
        <v>29.504225302231053</v>
      </c>
      <c r="L147" s="111" cm="1">
        <f t="array" ref="L147">MMULT($B109:$AL109,L$42:L$78)</f>
        <v>12.245370364886693</v>
      </c>
      <c r="M147" s="111" cm="1">
        <f t="array" ref="M147">MMULT($B109:$AL109,M$42:M$78)</f>
        <v>12.579341716405144</v>
      </c>
      <c r="N147" s="111" cm="1">
        <f t="array" ref="N147">MMULT($B109:$AL109,N$42:N$78)</f>
        <v>23.785894555626772</v>
      </c>
      <c r="O147" s="111" cm="1">
        <f t="array" ref="O147">MMULT($B109:$AL109,O$42:O$78)</f>
        <v>75.172932671978543</v>
      </c>
      <c r="P147" s="111" cm="1">
        <f t="array" ref="P147">MMULT($B109:$AL109,P$42:P$78)</f>
        <v>25.204185295137147</v>
      </c>
      <c r="Q147" s="111" cm="1">
        <f t="array" ref="Q147">MMULT($B109:$AL109,Q$42:Q$78)</f>
        <v>18.183156202335258</v>
      </c>
      <c r="R147" s="111" cm="1">
        <f t="array" ref="R147">MMULT($B109:$AL109,R$42:R$78)</f>
        <v>22.788754993004208</v>
      </c>
      <c r="S147" s="115" cm="1">
        <f t="array" ref="S147">MMULT($B109:$AL109,S$42:S$78)</f>
        <v>222.24451910880498</v>
      </c>
      <c r="T147" cm="1">
        <f t="array" ref="T147">MMULT($B109:$AL109,T$42:T$78)</f>
        <v>276.73878729775583</v>
      </c>
      <c r="U147" cm="1">
        <f t="array" ref="U147">MMULT($B109:$AL109,U$42:U$78)</f>
        <v>93.306732503037026</v>
      </c>
      <c r="V147" cm="1">
        <f t="array" ref="V147">MMULT($B109:$AL109,V$42:V$78)</f>
        <v>47.834086193376884</v>
      </c>
      <c r="W147" cm="1">
        <f t="array" ref="W147">MMULT($B109:$AL109,W$42:W$78)</f>
        <v>22.20218144904058</v>
      </c>
      <c r="X147" cm="1">
        <f t="array" ref="X147">MMULT($B109:$AL109,X$42:X$78)</f>
        <v>18.578940366897356</v>
      </c>
      <c r="Y147" cm="1">
        <f t="array" ref="Y147">MMULT($B109:$AL109,Y$42:Y$78)</f>
        <v>40.708260972419495</v>
      </c>
      <c r="Z147" cm="1">
        <f t="array" ref="Z147">MMULT($B109:$AL109,Z$42:Z$78)</f>
        <v>76.838207745271546</v>
      </c>
      <c r="AA147" cm="1">
        <f t="array" ref="AA147">MMULT($B109:$AL109,AA$42:AA$78)</f>
        <v>85.034541488023066</v>
      </c>
      <c r="AB147" s="77" cm="1">
        <f t="array" ref="AB147">MMULT($B109:$AL109,AB$42:AB$78)</f>
        <v>68.897911311480513</v>
      </c>
      <c r="AC147" cm="1">
        <f t="array" ref="AC147">MMULT($B109:$AL109,AC$42:AC$78)</f>
        <v>72.202796587224455</v>
      </c>
      <c r="AD147" cm="1">
        <f t="array" ref="AD147">MMULT($B109:$AL109,AD$42:AD$78)</f>
        <v>12.307817252583577</v>
      </c>
      <c r="AE147" cm="1">
        <f t="array" ref="AE147">MMULT($B109:$AL109,AE$42:AE$78)</f>
        <v>583.47041792756818</v>
      </c>
      <c r="AF147" cm="1">
        <f t="array" ref="AF147">MMULT($B109:$AL109,AF$42:AF$78)</f>
        <v>107.47189794904926</v>
      </c>
      <c r="AG147" cm="1">
        <f t="array" ref="AG147">MMULT($B109:$AL109,AG$42:AG$78)</f>
        <v>44.877266819235487</v>
      </c>
      <c r="AH147" cm="1">
        <f t="array" ref="AH147">MMULT($B109:$AL109,AH$42:AH$78)</f>
        <v>56.074785691393281</v>
      </c>
      <c r="AI147" cm="1">
        <f t="array" ref="AI147">MMULT($B109:$AL109,AI$42:AI$78)</f>
        <v>34.208062204706835</v>
      </c>
      <c r="AJ147" cm="1">
        <f t="array" ref="AJ147">MMULT($B109:$AL109,AJ$42:AJ$78)</f>
        <v>33.760537910206303</v>
      </c>
      <c r="AK147" cm="1">
        <f t="array" ref="AK147">MMULT($B109:$AL109,AK$42:AK$78)</f>
        <v>31.218515966493964</v>
      </c>
      <c r="AL147" cm="1">
        <f t="array" ref="AL147">MMULT($B109:$AL109,AL$42:AL$78)</f>
        <v>0</v>
      </c>
      <c r="AM147">
        <f t="shared" si="22"/>
        <v>2327.899813076026</v>
      </c>
      <c r="AN147">
        <v>2327.9</v>
      </c>
      <c r="AO147">
        <f t="shared" si="23"/>
        <v>1.8692397406994132E-4</v>
      </c>
    </row>
    <row r="148" spans="1:69" ht="18" customHeight="1">
      <c r="A148" s="13" t="s">
        <v>38</v>
      </c>
      <c r="B148" cm="1">
        <f t="array" ref="B148">MMULT($B110:$AL110,B$42:B$78)</f>
        <v>0</v>
      </c>
      <c r="C148" s="111" cm="1">
        <f t="array" ref="C148">MMULT($B110:$AL110,C$42:C$78)</f>
        <v>0</v>
      </c>
      <c r="D148" s="111" cm="1">
        <f t="array" ref="D148">MMULT($B110:$AL110,D$42:D$78)</f>
        <v>0</v>
      </c>
      <c r="E148" s="111" cm="1">
        <f t="array" ref="E148">MMULT($B110:$AL110,E$42:E$78)</f>
        <v>0</v>
      </c>
      <c r="F148" s="111" cm="1">
        <f t="array" ref="F148">MMULT($B110:$AL110,F$42:F$78)</f>
        <v>0</v>
      </c>
      <c r="G148" s="111" cm="1">
        <f t="array" ref="G148">MMULT($B110:$AL110,G$42:G$78)</f>
        <v>0</v>
      </c>
      <c r="H148" s="111" cm="1">
        <f t="array" ref="H148">MMULT($B110:$AL110,H$42:H$78)</f>
        <v>0</v>
      </c>
      <c r="I148" s="111" cm="1">
        <f t="array" ref="I148">MMULT($B110:$AL110,I$42:I$78)</f>
        <v>0</v>
      </c>
      <c r="J148" s="111" cm="1">
        <f t="array" ref="J148">MMULT($B110:$AL110,J$42:J$78)</f>
        <v>0</v>
      </c>
      <c r="K148" s="111" cm="1">
        <f t="array" ref="K148">MMULT($B110:$AL110,K$42:K$78)</f>
        <v>0</v>
      </c>
      <c r="L148" s="111" cm="1">
        <f t="array" ref="L148">MMULT($B110:$AL110,L$42:L$78)</f>
        <v>0</v>
      </c>
      <c r="M148" s="111" cm="1">
        <f t="array" ref="M148">MMULT($B110:$AL110,M$42:M$78)</f>
        <v>0</v>
      </c>
      <c r="N148" s="111" cm="1">
        <f t="array" ref="N148">MMULT($B110:$AL110,N$42:N$78)</f>
        <v>0</v>
      </c>
      <c r="O148" s="111" cm="1">
        <f t="array" ref="O148">MMULT($B110:$AL110,O$42:O$78)</f>
        <v>0</v>
      </c>
      <c r="P148" s="111" cm="1">
        <f t="array" ref="P148">MMULT($B110:$AL110,P$42:P$78)</f>
        <v>0</v>
      </c>
      <c r="Q148" s="111" cm="1">
        <f t="array" ref="Q148">MMULT($B110:$AL110,Q$42:Q$78)</f>
        <v>0</v>
      </c>
      <c r="R148" s="111" cm="1">
        <f t="array" ref="R148">MMULT($B110:$AL110,R$42:R$78)</f>
        <v>0</v>
      </c>
      <c r="S148" s="115" cm="1">
        <f t="array" ref="S148">MMULT($B110:$AL110,S$42:S$78)</f>
        <v>0</v>
      </c>
      <c r="T148" cm="1">
        <f t="array" ref="T148">MMULT($B110:$AL110,T$42:T$78)</f>
        <v>0</v>
      </c>
      <c r="U148" cm="1">
        <f t="array" ref="U148">MMULT($B110:$AL110,U$42:U$78)</f>
        <v>0</v>
      </c>
      <c r="V148" cm="1">
        <f t="array" ref="V148">MMULT($B110:$AL110,V$42:V$78)</f>
        <v>0</v>
      </c>
      <c r="W148" cm="1">
        <f t="array" ref="W148">MMULT($B110:$AL110,W$42:W$78)</f>
        <v>0</v>
      </c>
      <c r="X148" cm="1">
        <f t="array" ref="X148">MMULT($B110:$AL110,X$42:X$78)</f>
        <v>0</v>
      </c>
      <c r="Y148" cm="1">
        <f t="array" ref="Y148">MMULT($B110:$AL110,Y$42:Y$78)</f>
        <v>0</v>
      </c>
      <c r="Z148" cm="1">
        <f t="array" ref="Z148">MMULT($B110:$AL110,Z$42:Z$78)</f>
        <v>0</v>
      </c>
      <c r="AA148" cm="1">
        <f t="array" ref="AA148">MMULT($B110:$AL110,AA$42:AA$78)</f>
        <v>0</v>
      </c>
      <c r="AB148" s="77" cm="1">
        <f t="array" ref="AB148">MMULT($B110:$AL110,AB$42:AB$78)</f>
        <v>0</v>
      </c>
      <c r="AC148" cm="1">
        <f t="array" ref="AC148">MMULT($B110:$AL110,AC$42:AC$78)</f>
        <v>0</v>
      </c>
      <c r="AD148" cm="1">
        <f t="array" ref="AD148">MMULT($B110:$AL110,AD$42:AD$78)</f>
        <v>0</v>
      </c>
      <c r="AE148" cm="1">
        <f t="array" ref="AE148">MMULT($B110:$AL110,AE$42:AE$78)</f>
        <v>0</v>
      </c>
      <c r="AF148" cm="1">
        <f t="array" ref="AF148">MMULT($B110:$AL110,AF$42:AF$78)</f>
        <v>2462.3000000000002</v>
      </c>
      <c r="AG148" cm="1">
        <f t="array" ref="AG148">MMULT($B110:$AL110,AG$42:AG$78)</f>
        <v>0</v>
      </c>
      <c r="AH148" cm="1">
        <f t="array" ref="AH148">MMULT($B110:$AL110,AH$42:AH$78)</f>
        <v>0</v>
      </c>
      <c r="AI148" cm="1">
        <f t="array" ref="AI148">MMULT($B110:$AL110,AI$42:AI$78)</f>
        <v>0</v>
      </c>
      <c r="AJ148" cm="1">
        <f t="array" ref="AJ148">MMULT($B110:$AL110,AJ$42:AJ$78)</f>
        <v>0</v>
      </c>
      <c r="AK148" cm="1">
        <f t="array" ref="AK148">MMULT($B110:$AL110,AK$42:AK$78)</f>
        <v>0</v>
      </c>
      <c r="AL148" cm="1">
        <f t="array" ref="AL148">MMULT($B110:$AL110,AL$42:AL$78)</f>
        <v>0</v>
      </c>
      <c r="AM148">
        <f t="shared" si="22"/>
        <v>2462.3000000000002</v>
      </c>
      <c r="AN148">
        <v>2462.3000000000002</v>
      </c>
      <c r="AO148">
        <f t="shared" si="23"/>
        <v>0</v>
      </c>
    </row>
    <row r="149" spans="1:69" ht="18" customHeight="1">
      <c r="A149" s="13" t="s">
        <v>39</v>
      </c>
      <c r="B149" cm="1">
        <f t="array" ref="B149">MMULT($B111:$AL111,B$42:B$78)</f>
        <v>2.1081280931532844</v>
      </c>
      <c r="C149" s="111" cm="1">
        <f t="array" ref="C149">MMULT($B111:$AL111,C$42:C$78)</f>
        <v>0.10269298891225032</v>
      </c>
      <c r="D149" s="111" cm="1">
        <f t="array" ref="D149">MMULT($B111:$AL111,D$42:D$78)</f>
        <v>13.518501910519827</v>
      </c>
      <c r="E149" s="111" cm="1">
        <f t="array" ref="E149">MMULT($B111:$AL111,E$42:E$78)</f>
        <v>1.3295361182098402</v>
      </c>
      <c r="F149" s="111" cm="1">
        <f t="array" ref="F149">MMULT($B111:$AL111,F$42:F$78)</f>
        <v>1.1368086320602702</v>
      </c>
      <c r="G149" s="111" cm="1">
        <f t="array" ref="G149">MMULT($B111:$AL111,G$42:G$78)</f>
        <v>2.1224356289054844</v>
      </c>
      <c r="H149" s="111" cm="1">
        <f t="array" ref="H149">MMULT($B111:$AL111,H$42:H$78)</f>
        <v>6.7109119928581009</v>
      </c>
      <c r="I149" s="111" cm="1">
        <f t="array" ref="I149">MMULT($B111:$AL111,I$42:I$78)</f>
        <v>4.1157205360503131</v>
      </c>
      <c r="J149" s="111" cm="1">
        <f t="array" ref="J149">MMULT($B111:$AL111,J$42:J$78)</f>
        <v>2.6815830799689269</v>
      </c>
      <c r="K149" s="111" cm="1">
        <f t="array" ref="K149">MMULT($B111:$AL111,K$42:K$78)</f>
        <v>4.1261466426549642</v>
      </c>
      <c r="L149" s="111" cm="1">
        <f t="array" ref="L149">MMULT($B111:$AL111,L$42:L$78)</f>
        <v>3.6009635193697473</v>
      </c>
      <c r="M149" s="111" cm="1">
        <f t="array" ref="M149">MMULT($B111:$AL111,M$42:M$78)</f>
        <v>2.5827470399720496</v>
      </c>
      <c r="N149" s="111" cm="1">
        <f t="array" ref="N149">MMULT($B111:$AL111,N$42:N$78)</f>
        <v>4.9451800205599881</v>
      </c>
      <c r="O149" s="111" cm="1">
        <f t="array" ref="O149">MMULT($B111:$AL111,O$42:O$78)</f>
        <v>20.719349598700209</v>
      </c>
      <c r="P149" s="111" cm="1">
        <f t="array" ref="P149">MMULT($B111:$AL111,P$42:P$78)</f>
        <v>6.3904346344880665</v>
      </c>
      <c r="Q149" s="111" cm="1">
        <f t="array" ref="Q149">MMULT($B111:$AL111,Q$42:Q$78)</f>
        <v>6.2066984703915109</v>
      </c>
      <c r="R149" s="111" cm="1">
        <f t="array" ref="R149">MMULT($B111:$AL111,R$42:R$78)</f>
        <v>1.7116434207092603</v>
      </c>
      <c r="S149" s="115" cm="1">
        <f t="array" ref="S149">MMULT($B111:$AL111,S$42:S$78)</f>
        <v>23.51626838815351</v>
      </c>
      <c r="T149" cm="1">
        <f t="array" ref="T149">MMULT($B111:$AL111,T$42:T$78)</f>
        <v>48.254605472699978</v>
      </c>
      <c r="U149" cm="1">
        <f t="array" ref="U149">MMULT($B111:$AL111,U$42:U$78)</f>
        <v>26.124276111879233</v>
      </c>
      <c r="V149" cm="1">
        <f t="array" ref="V149">MMULT($B111:$AL111,V$42:V$78)</f>
        <v>7.596978926832068</v>
      </c>
      <c r="W149" cm="1">
        <f t="array" ref="W149">MMULT($B111:$AL111,W$42:W$78)</f>
        <v>3.7345281052231472</v>
      </c>
      <c r="X149" cm="1">
        <f t="array" ref="X149">MMULT($B111:$AL111,X$42:X$78)</f>
        <v>5.8266445699237224</v>
      </c>
      <c r="Y149" cm="1">
        <f t="array" ref="Y149">MMULT($B111:$AL111,Y$42:Y$78)</f>
        <v>14.42275641096583</v>
      </c>
      <c r="Z149" cm="1">
        <f t="array" ref="Z149">MMULT($B111:$AL111,Z$42:Z$78)</f>
        <v>9.6684506960069942</v>
      </c>
      <c r="AA149" cm="1">
        <f t="array" ref="AA149">MMULT($B111:$AL111,AA$42:AA$78)</f>
        <v>5.9291091538354497</v>
      </c>
      <c r="AB149" s="77" cm="1">
        <f t="array" ref="AB149">MMULT($B111:$AL111,AB$42:AB$78)</f>
        <v>10.355832132175868</v>
      </c>
      <c r="AC149" cm="1">
        <f t="array" ref="AC149">MMULT($B111:$AL111,AC$42:AC$78)</f>
        <v>9.16288079171939</v>
      </c>
      <c r="AD149" cm="1">
        <f t="array" ref="AD149">MMULT($B111:$AL111,AD$42:AD$78)</f>
        <v>2.3386075117951299</v>
      </c>
      <c r="AE149" cm="1">
        <f t="array" ref="AE149">MMULT($B111:$AL111,AE$42:AE$78)</f>
        <v>5.4213752902799444</v>
      </c>
      <c r="AF149" cm="1">
        <f t="array" ref="AF149">MMULT($B111:$AL111,AF$42:AF$78)</f>
        <v>14.846920918133243</v>
      </c>
      <c r="AG149" cm="1">
        <f t="array" ref="AG149">MMULT($B111:$AL111,AG$42:AG$78)</f>
        <v>1665.7189689724657</v>
      </c>
      <c r="AH149" cm="1">
        <f t="array" ref="AH149">MMULT($B111:$AL111,AH$42:AH$78)</f>
        <v>37.915631146516645</v>
      </c>
      <c r="AI149" cm="1">
        <f t="array" ref="AI149">MMULT($B111:$AL111,AI$42:AI$78)</f>
        <v>4.2791214359881842</v>
      </c>
      <c r="AJ149" cm="1">
        <f t="array" ref="AJ149">MMULT($B111:$AL111,AJ$42:AJ$78)</f>
        <v>5.1072952006498076</v>
      </c>
      <c r="AK149" cm="1">
        <f t="array" ref="AK149">MMULT($B111:$AL111,AK$42:AK$78)</f>
        <v>2.4702237335986879</v>
      </c>
      <c r="AL149" cm="1">
        <f t="array" ref="AL149">MMULT($B111:$AL111,AL$42:AL$78)</f>
        <v>0</v>
      </c>
      <c r="AM149">
        <f t="shared" si="22"/>
        <v>1986.7999572963267</v>
      </c>
      <c r="AN149">
        <v>1986.8</v>
      </c>
      <c r="AO149">
        <f t="shared" si="23"/>
        <v>4.2703673216237803E-5</v>
      </c>
    </row>
    <row r="150" spans="1:69" ht="18" customHeight="1">
      <c r="A150" s="13" t="s">
        <v>40</v>
      </c>
      <c r="B150" cm="1">
        <f t="array" ref="B150">MMULT($B112:$AL112,B$42:B$78)</f>
        <v>0.12945944160186548</v>
      </c>
      <c r="C150" s="111" cm="1">
        <f t="array" ref="C150">MMULT($B112:$AL112,C$42:C$78)</f>
        <v>6.1914951994958521E-3</v>
      </c>
      <c r="D150" s="111" cm="1">
        <f t="array" ref="D150">MMULT($B112:$AL112,D$42:D$78)</f>
        <v>1.584535146447114</v>
      </c>
      <c r="E150" s="111" cm="1">
        <f t="array" ref="E150">MMULT($B112:$AL112,E$42:E$78)</f>
        <v>0.15916866194630216</v>
      </c>
      <c r="F150" s="111" cm="1">
        <f t="array" ref="F150">MMULT($B112:$AL112,F$42:F$78)</f>
        <v>0.10447362320430703</v>
      </c>
      <c r="G150" s="111" cm="1">
        <f t="array" ref="G150">MMULT($B112:$AL112,G$42:G$78)</f>
        <v>0.3059707362534832</v>
      </c>
      <c r="H150" s="111" cm="1">
        <f t="array" ref="H150">MMULT($B112:$AL112,H$42:H$78)</f>
        <v>0.48985577229616717</v>
      </c>
      <c r="I150" s="111" cm="1">
        <f t="array" ref="I150">MMULT($B112:$AL112,I$42:I$78)</f>
        <v>0.20321763891854086</v>
      </c>
      <c r="J150" s="111" cm="1">
        <f t="array" ref="J150">MMULT($B112:$AL112,J$42:J$78)</f>
        <v>0.1742820914764632</v>
      </c>
      <c r="K150" s="111" cm="1">
        <f t="array" ref="K150">MMULT($B112:$AL112,K$42:K$78)</f>
        <v>0.4458171594257665</v>
      </c>
      <c r="L150" s="111" cm="1">
        <f t="array" ref="L150">MMULT($B112:$AL112,L$42:L$78)</f>
        <v>0.17994169748468372</v>
      </c>
      <c r="M150" s="111" cm="1">
        <f t="array" ref="M150">MMULT($B112:$AL112,M$42:M$78)</f>
        <v>0.15668426664997789</v>
      </c>
      <c r="N150" s="111" cm="1">
        <f t="array" ref="N150">MMULT($B112:$AL112,N$42:N$78)</f>
        <v>0.36379933660778319</v>
      </c>
      <c r="O150" s="111" cm="1">
        <f t="array" ref="O150">MMULT($B112:$AL112,O$42:O$78)</f>
        <v>1.2274927476800741</v>
      </c>
      <c r="P150" s="111" cm="1">
        <f t="array" ref="P150">MMULT($B112:$AL112,P$42:P$78)</f>
        <v>0.4013278758062801</v>
      </c>
      <c r="Q150" s="111" cm="1">
        <f t="array" ref="Q150">MMULT($B112:$AL112,Q$42:Q$78)</f>
        <v>0.39438518651130755</v>
      </c>
      <c r="R150" s="111" cm="1">
        <f t="array" ref="R150">MMULT($B112:$AL112,R$42:R$78)</f>
        <v>0.23935893743477013</v>
      </c>
      <c r="S150" s="115" cm="1">
        <f t="array" ref="S150">MMULT($B112:$AL112,S$42:S$78)</f>
        <v>3.2327737408849551</v>
      </c>
      <c r="T150" cm="1">
        <f t="array" ref="T150">MMULT($B112:$AL112,T$42:T$78)</f>
        <v>3.7720144031441873</v>
      </c>
      <c r="U150" cm="1">
        <f t="array" ref="U150">MMULT($B112:$AL112,U$42:U$78)</f>
        <v>1.5855718573147655</v>
      </c>
      <c r="V150" cm="1">
        <f t="array" ref="V150">MMULT($B112:$AL112,V$42:V$78)</f>
        <v>2.3249675796305236</v>
      </c>
      <c r="W150" cm="1">
        <f t="array" ref="W150">MMULT($B112:$AL112,W$42:W$78)</f>
        <v>0.48455348910520413</v>
      </c>
      <c r="X150" cm="1">
        <f t="array" ref="X150">MMULT($B112:$AL112,X$42:X$78)</f>
        <v>0.4097429612567714</v>
      </c>
      <c r="Y150" cm="1">
        <f t="array" ref="Y150">MMULT($B112:$AL112,Y$42:Y$78)</f>
        <v>1.0640884207067054</v>
      </c>
      <c r="Z150" cm="1">
        <f t="array" ref="Z150">MMULT($B112:$AL112,Z$42:Z$78)</f>
        <v>2.2111027878406357</v>
      </c>
      <c r="AA150" cm="1">
        <f t="array" ref="AA150">MMULT($B112:$AL112,AA$42:AA$78)</f>
        <v>1.0012841972827595</v>
      </c>
      <c r="AB150" s="77" cm="1">
        <f t="array" ref="AB150">MMULT($B112:$AL112,AB$42:AB$78)</f>
        <v>0.82472584540737559</v>
      </c>
      <c r="AC150" cm="1">
        <f t="array" ref="AC150">MMULT($B112:$AL112,AC$42:AC$78)</f>
        <v>1.7224492753113483</v>
      </c>
      <c r="AD150" cm="1">
        <f t="array" ref="AD150">MMULT($B112:$AL112,AD$42:AD$78)</f>
        <v>0.24811518399610519</v>
      </c>
      <c r="AE150" cm="1">
        <f t="array" ref="AE150">MMULT($B112:$AL112,AE$42:AE$78)</f>
        <v>1.1712227769159409</v>
      </c>
      <c r="AF150" cm="1">
        <f t="array" ref="AF150">MMULT($B112:$AL112,AF$42:AF$78)</f>
        <v>3.4741986127943183</v>
      </c>
      <c r="AG150" cm="1">
        <f t="array" ref="AG150">MMULT($B112:$AL112,AG$42:AG$78)</f>
        <v>0.44973396268291332</v>
      </c>
      <c r="AH150" cm="1">
        <f t="array" ref="AH150">MMULT($B112:$AL112,AH$42:AH$78)</f>
        <v>1935.005797042046</v>
      </c>
      <c r="AI150" cm="1">
        <f t="array" ref="AI150">MMULT($B112:$AL112,AI$42:AI$78)</f>
        <v>3.5200715878977409</v>
      </c>
      <c r="AJ150" cm="1">
        <f t="array" ref="AJ150">MMULT($B112:$AL112,AJ$42:AJ$78)</f>
        <v>0.64994975498686736</v>
      </c>
      <c r="AK150" cm="1">
        <f t="array" ref="AK150">MMULT($B112:$AL112,AK$42:AK$78)</f>
        <v>0.28168529708257856</v>
      </c>
      <c r="AL150" cm="1">
        <f t="array" ref="AL150">MMULT($B112:$AL112,AL$42:AL$78)</f>
        <v>0</v>
      </c>
      <c r="AM150">
        <f t="shared" si="22"/>
        <v>1970.000010591232</v>
      </c>
      <c r="AN150">
        <v>1970</v>
      </c>
      <c r="AO150">
        <f t="shared" si="23"/>
        <v>-1.0591232012302498E-5</v>
      </c>
    </row>
    <row r="151" spans="1:69" ht="18" customHeight="1">
      <c r="A151" s="13" t="s">
        <v>41</v>
      </c>
      <c r="B151" cm="1">
        <f t="array" ref="B151">MMULT($B113:$AL113,B$42:B$78)</f>
        <v>0</v>
      </c>
      <c r="C151" s="111" cm="1">
        <f t="array" ref="C151">MMULT($B113:$AL113,C$42:C$78)</f>
        <v>0</v>
      </c>
      <c r="D151" s="111" cm="1">
        <f t="array" ref="D151">MMULT($B113:$AL113,D$42:D$78)</f>
        <v>0</v>
      </c>
      <c r="E151" s="111" cm="1">
        <f t="array" ref="E151">MMULT($B113:$AL113,E$42:E$78)</f>
        <v>0</v>
      </c>
      <c r="F151" s="111" cm="1">
        <f t="array" ref="F151">MMULT($B113:$AL113,F$42:F$78)</f>
        <v>0</v>
      </c>
      <c r="G151" s="111" cm="1">
        <f t="array" ref="G151">MMULT($B113:$AL113,G$42:G$78)</f>
        <v>0</v>
      </c>
      <c r="H151" s="111" cm="1">
        <f t="array" ref="H151">MMULT($B113:$AL113,H$42:H$78)</f>
        <v>0</v>
      </c>
      <c r="I151" s="111" cm="1">
        <f t="array" ref="I151">MMULT($B113:$AL113,I$42:I$78)</f>
        <v>0</v>
      </c>
      <c r="J151" s="111" cm="1">
        <f t="array" ref="J151">MMULT($B113:$AL113,J$42:J$78)</f>
        <v>0</v>
      </c>
      <c r="K151" s="111" cm="1">
        <f t="array" ref="K151">MMULT($B113:$AL113,K$42:K$78)</f>
        <v>0</v>
      </c>
      <c r="L151" s="111" cm="1">
        <f t="array" ref="L151">MMULT($B113:$AL113,L$42:L$78)</f>
        <v>0</v>
      </c>
      <c r="M151" s="111" cm="1">
        <f t="array" ref="M151">MMULT($B113:$AL113,M$42:M$78)</f>
        <v>0</v>
      </c>
      <c r="N151" s="111" cm="1">
        <f t="array" ref="N151">MMULT($B113:$AL113,N$42:N$78)</f>
        <v>0</v>
      </c>
      <c r="O151" s="111" cm="1">
        <f t="array" ref="O151">MMULT($B113:$AL113,O$42:O$78)</f>
        <v>0</v>
      </c>
      <c r="P151" s="111" cm="1">
        <f t="array" ref="P151">MMULT($B113:$AL113,P$42:P$78)</f>
        <v>0</v>
      </c>
      <c r="Q151" s="111" cm="1">
        <f t="array" ref="Q151">MMULT($B113:$AL113,Q$42:Q$78)</f>
        <v>0</v>
      </c>
      <c r="R151" s="111" cm="1">
        <f t="array" ref="R151">MMULT($B113:$AL113,R$42:R$78)</f>
        <v>0</v>
      </c>
      <c r="S151" s="115" cm="1">
        <f t="array" ref="S151">MMULT($B113:$AL113,S$42:S$78)</f>
        <v>0</v>
      </c>
      <c r="T151" cm="1">
        <f t="array" ref="T151">MMULT($B113:$AL113,T$42:T$78)</f>
        <v>0</v>
      </c>
      <c r="U151" cm="1">
        <f t="array" ref="U151">MMULT($B113:$AL113,U$42:U$78)</f>
        <v>0</v>
      </c>
      <c r="V151" cm="1">
        <f t="array" ref="V151">MMULT($B113:$AL113,V$42:V$78)</f>
        <v>0</v>
      </c>
      <c r="W151" cm="1">
        <f t="array" ref="W151">MMULT($B113:$AL113,W$42:W$78)</f>
        <v>0</v>
      </c>
      <c r="X151" cm="1">
        <f t="array" ref="X151">MMULT($B113:$AL113,X$42:X$78)</f>
        <v>0</v>
      </c>
      <c r="Y151" cm="1">
        <f t="array" ref="Y151">MMULT($B113:$AL113,Y$42:Y$78)</f>
        <v>0</v>
      </c>
      <c r="Z151" cm="1">
        <f t="array" ref="Z151">MMULT($B113:$AL113,Z$42:Z$78)</f>
        <v>0</v>
      </c>
      <c r="AA151" cm="1">
        <f t="array" ref="AA151">MMULT($B113:$AL113,AA$42:AA$78)</f>
        <v>0</v>
      </c>
      <c r="AB151" s="77" cm="1">
        <f t="array" ref="AB151">MMULT($B113:$AL113,AB$42:AB$78)</f>
        <v>0</v>
      </c>
      <c r="AC151" cm="1">
        <f t="array" ref="AC151">MMULT($B113:$AL113,AC$42:AC$78)</f>
        <v>0</v>
      </c>
      <c r="AD151" cm="1">
        <f t="array" ref="AD151">MMULT($B113:$AL113,AD$42:AD$78)</f>
        <v>0</v>
      </c>
      <c r="AE151" cm="1">
        <f t="array" ref="AE151">MMULT($B113:$AL113,AE$42:AE$78)</f>
        <v>0</v>
      </c>
      <c r="AF151" cm="1">
        <f t="array" ref="AF151">MMULT($B113:$AL113,AF$42:AF$78)</f>
        <v>0</v>
      </c>
      <c r="AG151" cm="1">
        <f t="array" ref="AG151">MMULT($B113:$AL113,AG$42:AG$78)</f>
        <v>0</v>
      </c>
      <c r="AH151" cm="1">
        <f t="array" ref="AH151">MMULT($B113:$AL113,AH$42:AH$78)</f>
        <v>0</v>
      </c>
      <c r="AI151" cm="1">
        <f t="array" ref="AI151">MMULT($B113:$AL113,AI$42:AI$78)</f>
        <v>1962.8</v>
      </c>
      <c r="AJ151" cm="1">
        <f t="array" ref="AJ151">MMULT($B113:$AL113,AJ$42:AJ$78)</f>
        <v>0</v>
      </c>
      <c r="AK151" cm="1">
        <f t="array" ref="AK151">MMULT($B113:$AL113,AK$42:AK$78)</f>
        <v>0</v>
      </c>
      <c r="AL151" cm="1">
        <f t="array" ref="AL151">MMULT($B113:$AL113,AL$42:AL$78)</f>
        <v>0</v>
      </c>
      <c r="AM151">
        <f t="shared" si="22"/>
        <v>1962.8</v>
      </c>
      <c r="AN151">
        <v>1962.8</v>
      </c>
      <c r="AO151">
        <f t="shared" si="23"/>
        <v>0</v>
      </c>
    </row>
    <row r="152" spans="1:69" ht="18" customHeight="1">
      <c r="A152" s="13" t="s">
        <v>42</v>
      </c>
      <c r="B152" cm="1">
        <f t="array" ref="B152">MMULT($B114:$AL114,B$42:B$78)</f>
        <v>0.26024480222076962</v>
      </c>
      <c r="C152" s="111" cm="1">
        <f t="array" ref="C152">MMULT($B114:$AL114,C$42:C$78)</f>
        <v>9.4363096204734195E-3</v>
      </c>
      <c r="D152" s="111" cm="1">
        <f t="array" ref="D152">MMULT($B114:$AL114,D$42:D$78)</f>
        <v>2.2596041356246532</v>
      </c>
      <c r="E152" s="111" cm="1">
        <f t="array" ref="E152">MMULT($B114:$AL114,E$42:E$78)</f>
        <v>0.21070091060530299</v>
      </c>
      <c r="F152" s="111" cm="1">
        <f t="array" ref="F152">MMULT($B114:$AL114,F$42:F$78)</f>
        <v>0.19955085252440899</v>
      </c>
      <c r="G152" s="111" cm="1">
        <f t="array" ref="G152">MMULT($B114:$AL114,G$42:G$78)</f>
        <v>0.32076432308549196</v>
      </c>
      <c r="H152" s="111" cm="1">
        <f t="array" ref="H152">MMULT($B114:$AL114,H$42:H$78)</f>
        <v>0.84624292183663119</v>
      </c>
      <c r="I152" s="111" cm="1">
        <f t="array" ref="I152">MMULT($B114:$AL114,I$42:I$78)</f>
        <v>0.6347797598348428</v>
      </c>
      <c r="J152" s="111" cm="1">
        <f t="array" ref="J152">MMULT($B114:$AL114,J$42:J$78)</f>
        <v>0.38603619330891709</v>
      </c>
      <c r="K152" s="111" cm="1">
        <f t="array" ref="K152">MMULT($B114:$AL114,K$42:K$78)</f>
        <v>0.74505975734241681</v>
      </c>
      <c r="L152" s="111" cm="1">
        <f t="array" ref="L152">MMULT($B114:$AL114,L$42:L$78)</f>
        <v>0.39585416292040249</v>
      </c>
      <c r="M152" s="111" cm="1">
        <f t="array" ref="M152">MMULT($B114:$AL114,M$42:M$78)</f>
        <v>0.30056838626612653</v>
      </c>
      <c r="N152" s="111" cm="1">
        <f t="array" ref="N152">MMULT($B114:$AL114,N$42:N$78)</f>
        <v>0.69434303896516492</v>
      </c>
      <c r="O152" s="111" cm="1">
        <f t="array" ref="O152">MMULT($B114:$AL114,O$42:O$78)</f>
        <v>2.3574842869443344</v>
      </c>
      <c r="P152" s="111" cm="1">
        <f t="array" ref="P152">MMULT($B114:$AL114,P$42:P$78)</f>
        <v>0.81627416144738651</v>
      </c>
      <c r="Q152" s="111" cm="1">
        <f t="array" ref="Q152">MMULT($B114:$AL114,Q$42:Q$78)</f>
        <v>0.49772052050094379</v>
      </c>
      <c r="R152" s="111" cm="1">
        <f t="array" ref="R152">MMULT($B114:$AL114,R$42:R$78)</f>
        <v>0.40268301314658284</v>
      </c>
      <c r="S152" s="115" cm="1">
        <f t="array" ref="S152">MMULT($B114:$AL114,S$42:S$78)</f>
        <v>3.5501145517826451</v>
      </c>
      <c r="T152" cm="1">
        <f t="array" ref="T152">MMULT($B114:$AL114,T$42:T$78)</f>
        <v>17.066175230961349</v>
      </c>
      <c r="U152" cm="1">
        <f t="array" ref="U152">MMULT($B114:$AL114,U$42:U$78)</f>
        <v>3.1970931774013485</v>
      </c>
      <c r="V152" cm="1">
        <f t="array" ref="V152">MMULT($B114:$AL114,V$42:V$78)</f>
        <v>5.7436850383391267</v>
      </c>
      <c r="W152" cm="1">
        <f t="array" ref="W152">MMULT($B114:$AL114,W$42:W$78)</f>
        <v>1.337088189295744</v>
      </c>
      <c r="X152" cm="1">
        <f t="array" ref="X152">MMULT($B114:$AL114,X$42:X$78)</f>
        <v>0.65395250021954399</v>
      </c>
      <c r="Y152" cm="1">
        <f t="array" ref="Y152">MMULT($B114:$AL114,Y$42:Y$78)</f>
        <v>2.6007161711172317</v>
      </c>
      <c r="Z152" cm="1">
        <f t="array" ref="Z152">MMULT($B114:$AL114,Z$42:Z$78)</f>
        <v>0.88572240030908977</v>
      </c>
      <c r="AA152" cm="1">
        <f t="array" ref="AA152">MMULT($B114:$AL114,AA$42:AA$78)</f>
        <v>2.2111520320760447</v>
      </c>
      <c r="AB152" s="77" cm="1">
        <f t="array" ref="AB152">MMULT($B114:$AL114,AB$42:AB$78)</f>
        <v>2.9556751620030601</v>
      </c>
      <c r="AC152" cm="1">
        <f t="array" ref="AC152">MMULT($B114:$AL114,AC$42:AC$78)</f>
        <v>1.8983532445187017</v>
      </c>
      <c r="AD152" cm="1">
        <f t="array" ref="AD152">MMULT($B114:$AL114,AD$42:AD$78)</f>
        <v>0.50509354368029957</v>
      </c>
      <c r="AE152" cm="1">
        <f t="array" ref="AE152">MMULT($B114:$AL114,AE$42:AE$78)</f>
        <v>2.2589184148620323</v>
      </c>
      <c r="AF152" cm="1">
        <f t="array" ref="AF152">MMULT($B114:$AL114,AF$42:AF$78)</f>
        <v>4.4288217899619662</v>
      </c>
      <c r="AG152" cm="1">
        <f t="array" ref="AG152">MMULT($B114:$AL114,AG$42:AG$78)</f>
        <v>2.1673265984239669</v>
      </c>
      <c r="AH152" cm="1">
        <f t="array" ref="AH152">MMULT($B114:$AL114,AH$42:AH$78)</f>
        <v>1.6420523345204074</v>
      </c>
      <c r="AI152" cm="1">
        <f t="array" ref="AI152">MMULT($B114:$AL114,AI$42:AI$78)</f>
        <v>1.6532730847297148</v>
      </c>
      <c r="AJ152" cm="1">
        <f t="array" ref="AJ152">MMULT($B114:$AL114,AJ$42:AJ$78)</f>
        <v>534.16975610402176</v>
      </c>
      <c r="AK152" cm="1">
        <f t="array" ref="AK152">MMULT($B114:$AL114,AK$42:AK$78)</f>
        <v>2.3376245701162519</v>
      </c>
      <c r="AL152" cm="1">
        <f t="array" ref="AL152">MMULT($B114:$AL114,AL$42:AL$78)</f>
        <v>0</v>
      </c>
      <c r="AM152">
        <f t="shared" si="22"/>
        <v>602.59994167453522</v>
      </c>
      <c r="AN152">
        <v>602.6</v>
      </c>
      <c r="AO152">
        <f t="shared" si="23"/>
        <v>5.8325464806330274E-5</v>
      </c>
      <c r="BI152">
        <v>1</v>
      </c>
    </row>
    <row r="153" spans="1:69" ht="12.75" customHeight="1">
      <c r="A153" s="13" t="s">
        <v>43</v>
      </c>
      <c r="B153" cm="1">
        <f t="array" ref="B153">MMULT($B115:$AL115,B$42:B$78)</f>
        <v>1.404230767578641</v>
      </c>
      <c r="C153" s="111" cm="1">
        <f t="array" ref="C153">MMULT($B115:$AL115,C$42:C$78)</f>
        <v>2.1817243182721071E-2</v>
      </c>
      <c r="D153" s="111" cm="1">
        <f t="array" ref="D153">MMULT($B115:$AL115,D$42:D$78)</f>
        <v>10.227042837048289</v>
      </c>
      <c r="E153" s="111" cm="1">
        <f t="array" ref="E153">MMULT($B115:$AL115,E$42:E$78)</f>
        <v>0.7418871864398261</v>
      </c>
      <c r="F153" s="111" cm="1">
        <f t="array" ref="F153">MMULT($B115:$AL115,F$42:F$78)</f>
        <v>0.54686603107624432</v>
      </c>
      <c r="G153" s="111" cm="1">
        <f t="array" ref="G153">MMULT($B115:$AL115,G$42:G$78)</f>
        <v>1.8448434149823367</v>
      </c>
      <c r="H153" s="111" cm="1">
        <f t="array" ref="H153">MMULT($B115:$AL115,H$42:H$78)</f>
        <v>3.4068233078132693</v>
      </c>
      <c r="I153" s="111" cm="1">
        <f t="array" ref="I153">MMULT($B115:$AL115,I$42:I$78)</f>
        <v>1.4556122573864361</v>
      </c>
      <c r="J153" s="111" cm="1">
        <f t="array" ref="J153">MMULT($B115:$AL115,J$42:J$78)</f>
        <v>1.1284545925898701</v>
      </c>
      <c r="K153" s="111" cm="1">
        <f t="array" ref="K153">MMULT($B115:$AL115,K$42:K$78)</f>
        <v>1.6789356210310213</v>
      </c>
      <c r="L153" s="111" cm="1">
        <f t="array" ref="L153">MMULT($B115:$AL115,L$42:L$78)</f>
        <v>1.3034085388865175</v>
      </c>
      <c r="M153" s="111" cm="1">
        <f t="array" ref="M153">MMULT($B115:$AL115,M$42:M$78)</f>
        <v>1.2858047146534037</v>
      </c>
      <c r="N153" s="111" cm="1">
        <f t="array" ref="N153">MMULT($B115:$AL115,N$42:N$78)</f>
        <v>3.2958137274966939</v>
      </c>
      <c r="O153" s="111" cm="1">
        <f t="array" ref="O153">MMULT($B115:$AL115,O$42:O$78)</f>
        <v>14.097967634971146</v>
      </c>
      <c r="P153" s="111" cm="1">
        <f t="array" ref="P153">MMULT($B115:$AL115,P$42:P$78)</f>
        <v>5.094170218087509</v>
      </c>
      <c r="Q153" s="111" cm="1">
        <f t="array" ref="Q153">MMULT($B115:$AL115,Q$42:Q$78)</f>
        <v>1.8966160823333988</v>
      </c>
      <c r="R153" s="111" cm="1">
        <f t="array" ref="R153">MMULT($B115:$AL115,R$42:R$78)</f>
        <v>1.2235901942705774</v>
      </c>
      <c r="S153" s="115" cm="1">
        <f t="array" ref="S153">MMULT($B115:$AL115,S$42:S$78)</f>
        <v>13.424792866496254</v>
      </c>
      <c r="T153" cm="1">
        <f t="array" ref="T153">MMULT($B115:$AL115,T$42:T$78)</f>
        <v>24.329918066270906</v>
      </c>
      <c r="U153" cm="1">
        <f t="array" ref="U153">MMULT($B115:$AL115,U$42:U$78)</f>
        <v>7.6665389442222889</v>
      </c>
      <c r="V153" cm="1">
        <f t="array" ref="V153">MMULT($B115:$AL115,V$42:V$78)</f>
        <v>5.1002127283781595</v>
      </c>
      <c r="W153" cm="1">
        <f t="array" ref="W153">MMULT($B115:$AL115,W$42:W$78)</f>
        <v>3.8178564904331744</v>
      </c>
      <c r="X153" cm="1">
        <f t="array" ref="X153">MMULT($B115:$AL115,X$42:X$78)</f>
        <v>2.5517025852200237</v>
      </c>
      <c r="Y153" cm="1">
        <f t="array" ref="Y153">MMULT($B115:$AL115,Y$42:Y$78)</f>
        <v>3.5951443993178827</v>
      </c>
      <c r="Z153" cm="1">
        <f t="array" ref="Z153">MMULT($B115:$AL115,Z$42:Z$78)</f>
        <v>7.7427178728523876</v>
      </c>
      <c r="AA153" cm="1">
        <f t="array" ref="AA153">MMULT($B115:$AL115,AA$42:AA$78)</f>
        <v>4.0653589255026459</v>
      </c>
      <c r="AB153" s="77" cm="1">
        <f t="array" ref="AB153">MMULT($B115:$AL115,AB$42:AB$78)</f>
        <v>4.4066735255802607</v>
      </c>
      <c r="AC153" cm="1">
        <f t="array" ref="AC153">MMULT($B115:$AL115,AC$42:AC$78)</f>
        <v>3.7912310369855815</v>
      </c>
      <c r="AD153" cm="1">
        <f t="array" ref="AD153">MMULT($B115:$AL115,AD$42:AD$78)</f>
        <v>1.5775542079076592</v>
      </c>
      <c r="AE153" cm="1">
        <f t="array" ref="AE153">MMULT($B115:$AL115,AE$42:AE$78)</f>
        <v>4.5691111548874401</v>
      </c>
      <c r="AF153" cm="1">
        <f t="array" ref="AF153">MMULT($B115:$AL115,AF$42:AF$78)</f>
        <v>4.6971759798044053</v>
      </c>
      <c r="AG153" cm="1">
        <f t="array" ref="AG153">MMULT($B115:$AL115,AG$42:AG$78)</f>
        <v>1.7440105970559687</v>
      </c>
      <c r="AH153" cm="1">
        <f t="array" ref="AH153">MMULT($B115:$AL115,AH$42:AH$78)</f>
        <v>3.1910859945803174</v>
      </c>
      <c r="AI153" cm="1">
        <f t="array" ref="AI153">MMULT($B115:$AL115,AI$42:AI$78)</f>
        <v>1.6339479750043047</v>
      </c>
      <c r="AJ153" cm="1">
        <f t="array" ref="AJ153">MMULT($B115:$AL115,AJ$42:AJ$78)</f>
        <v>2.1607714801585898</v>
      </c>
      <c r="AK153" cm="1">
        <f t="array" ref="AK153">MMULT($B115:$AL115,AK$42:AK$78)</f>
        <v>598.58030410857373</v>
      </c>
      <c r="AL153" cm="1">
        <f t="array" ref="AL153">MMULT($B115:$AL115,AL$42:AL$78)</f>
        <v>0</v>
      </c>
      <c r="AM153">
        <f t="shared" si="22"/>
        <v>749.29999330905991</v>
      </c>
      <c r="AN153">
        <v>749.3</v>
      </c>
      <c r="AO153">
        <f t="shared" si="23"/>
        <v>6.6909400402437313E-6</v>
      </c>
    </row>
    <row r="154" spans="1:69">
      <c r="A154" s="13" t="s">
        <v>44</v>
      </c>
      <c r="B154" cm="1">
        <f t="array" ref="B154">MMULT($B116:$AL116,B$42:B$78)</f>
        <v>0</v>
      </c>
      <c r="C154" s="111" cm="1">
        <f t="array" ref="C154">MMULT($B116:$AL116,C$42:C$78)</f>
        <v>0</v>
      </c>
      <c r="D154" s="111" cm="1">
        <f t="array" ref="D154">MMULT($B116:$AL116,D$42:D$78)</f>
        <v>0</v>
      </c>
      <c r="E154" s="111" cm="1">
        <f t="array" ref="E154">MMULT($B116:$AL116,E$42:E$78)</f>
        <v>0</v>
      </c>
      <c r="F154" s="111" cm="1">
        <f t="array" ref="F154">MMULT($B116:$AL116,F$42:F$78)</f>
        <v>0</v>
      </c>
      <c r="G154" s="111" cm="1">
        <f t="array" ref="G154">MMULT($B116:$AL116,G$42:G$78)</f>
        <v>0</v>
      </c>
      <c r="H154" s="111" cm="1">
        <f t="array" ref="H154">MMULT($B116:$AL116,H$42:H$78)</f>
        <v>0</v>
      </c>
      <c r="I154" s="111" cm="1">
        <f t="array" ref="I154">MMULT($B116:$AL116,I$42:I$78)</f>
        <v>0</v>
      </c>
      <c r="J154" s="111" cm="1">
        <f t="array" ref="J154">MMULT($B116:$AL116,J$42:J$78)</f>
        <v>0</v>
      </c>
      <c r="K154" s="111" cm="1">
        <f t="array" ref="K154">MMULT($B116:$AL116,K$42:K$78)</f>
        <v>0</v>
      </c>
      <c r="L154" s="111" cm="1">
        <f t="array" ref="L154">MMULT($B116:$AL116,L$42:L$78)</f>
        <v>0</v>
      </c>
      <c r="M154" s="111" cm="1">
        <f t="array" ref="M154">MMULT($B116:$AL116,M$42:M$78)</f>
        <v>0</v>
      </c>
      <c r="N154" s="111" cm="1">
        <f t="array" ref="N154">MMULT($B116:$AL116,N$42:N$78)</f>
        <v>0</v>
      </c>
      <c r="O154" s="111" cm="1">
        <f t="array" ref="O154">MMULT($B116:$AL116,O$42:O$78)</f>
        <v>0</v>
      </c>
      <c r="P154" s="111" cm="1">
        <f t="array" ref="P154">MMULT($B116:$AL116,P$42:P$78)</f>
        <v>0</v>
      </c>
      <c r="Q154" s="111" cm="1">
        <f t="array" ref="Q154">MMULT($B116:$AL116,Q$42:Q$78)</f>
        <v>0</v>
      </c>
      <c r="R154" s="111" cm="1">
        <f t="array" ref="R154">MMULT($B116:$AL116,R$42:R$78)</f>
        <v>0</v>
      </c>
      <c r="S154" s="115" cm="1">
        <f t="array" ref="S154">MMULT($B116:$AL116,S$42:S$78)</f>
        <v>0</v>
      </c>
      <c r="T154" cm="1">
        <f t="array" ref="T154">MMULT($B116:$AL116,T$42:T$78)</f>
        <v>0</v>
      </c>
      <c r="U154" cm="1">
        <f t="array" ref="U154">MMULT($B116:$AL116,U$42:U$78)</f>
        <v>0</v>
      </c>
      <c r="V154" cm="1">
        <f t="array" ref="V154">MMULT($B116:$AL116,V$42:V$78)</f>
        <v>0</v>
      </c>
      <c r="W154" cm="1">
        <f t="array" ref="W154">MMULT($B116:$AL116,W$42:W$78)</f>
        <v>0</v>
      </c>
      <c r="X154" cm="1">
        <f t="array" ref="X154">MMULT($B116:$AL116,X$42:X$78)</f>
        <v>0</v>
      </c>
      <c r="Y154" cm="1">
        <f t="array" ref="Y154">MMULT($B116:$AL116,Y$42:Y$78)</f>
        <v>0</v>
      </c>
      <c r="Z154" cm="1">
        <f t="array" ref="Z154">MMULT($B116:$AL116,Z$42:Z$78)</f>
        <v>0</v>
      </c>
      <c r="AA154" cm="1">
        <f t="array" ref="AA154">MMULT($B116:$AL116,AA$42:AA$78)</f>
        <v>0</v>
      </c>
      <c r="AB154" s="77" cm="1">
        <f t="array" ref="AB154">MMULT($B116:$AL116,AB$42:AB$78)</f>
        <v>0</v>
      </c>
      <c r="AC154" cm="1">
        <f t="array" ref="AC154">MMULT($B116:$AL116,AC$42:AC$78)</f>
        <v>0</v>
      </c>
      <c r="AD154" cm="1">
        <f t="array" ref="AD154">MMULT($B116:$AL116,AD$42:AD$78)</f>
        <v>0</v>
      </c>
      <c r="AE154" cm="1">
        <f t="array" ref="AE154">MMULT($B116:$AL116,AE$42:AE$78)</f>
        <v>0</v>
      </c>
      <c r="AF154" cm="1">
        <f t="array" ref="AF154">MMULT($B116:$AL116,AF$42:AF$78)</f>
        <v>0</v>
      </c>
      <c r="AG154" cm="1">
        <f t="array" ref="AG154">MMULT($B116:$AL116,AG$42:AG$78)</f>
        <v>0</v>
      </c>
      <c r="AH154" cm="1">
        <f t="array" ref="AH154">MMULT($B116:$AL116,AH$42:AH$78)</f>
        <v>0</v>
      </c>
      <c r="AI154" cm="1">
        <f t="array" ref="AI154">MMULT($B116:$AL116,AI$42:AI$78)</f>
        <v>0</v>
      </c>
      <c r="AJ154" cm="1">
        <f t="array" ref="AJ154">MMULT($B116:$AL116,AJ$42:AJ$78)</f>
        <v>0</v>
      </c>
      <c r="AK154" cm="1">
        <f t="array" ref="AK154">MMULT($B116:$AL116,AK$42:AK$78)</f>
        <v>0</v>
      </c>
      <c r="AL154" cm="1">
        <f t="array" ref="AL154">MMULT($B116:$AL116,AL$42:AL$78)</f>
        <v>155.19999999999999</v>
      </c>
      <c r="AM154">
        <f t="shared" si="22"/>
        <v>155.19999999999999</v>
      </c>
      <c r="AN154">
        <v>155.19999999999999</v>
      </c>
      <c r="AO154">
        <f t="shared" si="23"/>
        <v>0</v>
      </c>
    </row>
    <row r="155" spans="1:69" ht="3" customHeight="1">
      <c r="A155" s="94" t="s">
        <v>134</v>
      </c>
      <c r="B155">
        <f>SUM(B118:B154)</f>
        <v>406.51745434748693</v>
      </c>
      <c r="C155" s="111">
        <f t="shared" ref="C155:AL155" si="24">SUM(C118:C154)</f>
        <v>4.9763147242060217</v>
      </c>
      <c r="D155" s="111">
        <f t="shared" si="24"/>
        <v>1230.6238535106572</v>
      </c>
      <c r="E155" s="111">
        <f t="shared" si="24"/>
        <v>50.450155275914156</v>
      </c>
      <c r="F155" s="111">
        <f t="shared" si="24"/>
        <v>65.963390101671635</v>
      </c>
      <c r="G155" s="111">
        <f t="shared" si="24"/>
        <v>93.429517802389228</v>
      </c>
      <c r="H155" s="111">
        <f t="shared" si="24"/>
        <v>265.46763110749589</v>
      </c>
      <c r="I155" s="111">
        <f t="shared" si="24"/>
        <v>271.0710000689765</v>
      </c>
      <c r="J155" s="111">
        <f t="shared" si="24"/>
        <v>99.383432545898202</v>
      </c>
      <c r="K155" s="111">
        <f t="shared" si="24"/>
        <v>200.0204374624002</v>
      </c>
      <c r="L155" s="111">
        <f t="shared" si="24"/>
        <v>169.80569737862243</v>
      </c>
      <c r="M155" s="111">
        <f t="shared" si="24"/>
        <v>96.82375922821069</v>
      </c>
      <c r="N155" s="111">
        <f t="shared" si="24"/>
        <v>329.11261360728912</v>
      </c>
      <c r="O155" s="111">
        <f t="shared" si="24"/>
        <v>822.42319448488956</v>
      </c>
      <c r="P155" s="111">
        <f t="shared" si="24"/>
        <v>402.4272233699599</v>
      </c>
      <c r="Q155" s="111">
        <f t="shared" si="24"/>
        <v>148.19083280893875</v>
      </c>
      <c r="R155" s="111">
        <f t="shared" si="24"/>
        <v>121.51890638953077</v>
      </c>
      <c r="S155" s="115">
        <f t="shared" si="24"/>
        <v>2461.8386317241416</v>
      </c>
      <c r="T155">
        <f t="shared" si="24"/>
        <v>3963.8018883302043</v>
      </c>
      <c r="U155">
        <f t="shared" si="24"/>
        <v>1065.5016958125668</v>
      </c>
      <c r="V155">
        <f t="shared" si="24"/>
        <v>1293.3068007134939</v>
      </c>
      <c r="W155">
        <f t="shared" si="24"/>
        <v>260.67975780837469</v>
      </c>
      <c r="X155">
        <f t="shared" si="24"/>
        <v>135.08054000540542</v>
      </c>
      <c r="Y155">
        <f t="shared" si="24"/>
        <v>609.3441139539832</v>
      </c>
      <c r="Z155">
        <f t="shared" si="24"/>
        <v>593.44969451696181</v>
      </c>
      <c r="AA155">
        <f t="shared" si="24"/>
        <v>620.58583481144967</v>
      </c>
      <c r="AB155" s="77">
        <f t="shared" si="24"/>
        <v>708.51108817392662</v>
      </c>
      <c r="AC155">
        <f t="shared" si="24"/>
        <v>689.86286792720102</v>
      </c>
      <c r="AD155">
        <f t="shared" si="24"/>
        <v>113.65400627283515</v>
      </c>
      <c r="AE155">
        <f t="shared" si="24"/>
        <v>692.96986153665887</v>
      </c>
      <c r="AF155">
        <f t="shared" si="24"/>
        <v>2849.8585673461121</v>
      </c>
      <c r="AG155">
        <f t="shared" si="24"/>
        <v>1827.5742063823054</v>
      </c>
      <c r="AH155">
        <f t="shared" si="24"/>
        <v>2210.2885672406401</v>
      </c>
      <c r="AI155">
        <f t="shared" si="24"/>
        <v>2099.5380285002434</v>
      </c>
      <c r="AJ155">
        <f t="shared" si="24"/>
        <v>673.70733995048772</v>
      </c>
      <c r="AK155">
        <f t="shared" si="24"/>
        <v>692.54016482508371</v>
      </c>
      <c r="AL155">
        <f t="shared" si="24"/>
        <v>155.19999999999999</v>
      </c>
      <c r="AM155">
        <f>SUM(AM118:AM154)</f>
        <v>28495.499070046619</v>
      </c>
      <c r="AN155">
        <f>SUM(AN118:AN154)</f>
        <v>28495.499999999996</v>
      </c>
    </row>
    <row r="156" spans="1:69" ht="3" customHeight="1">
      <c r="A156" s="108"/>
    </row>
    <row r="157" spans="1:69" ht="3" customHeight="1">
      <c r="A157" s="108"/>
    </row>
    <row r="158" spans="1:69" ht="12.75" customHeight="1">
      <c r="A158" t="s">
        <v>148</v>
      </c>
      <c r="AQ158" s="131"/>
      <c r="AR158" s="126"/>
      <c r="AS158" s="126"/>
      <c r="AT158" s="126"/>
      <c r="AU158" s="126"/>
      <c r="AV158" s="126"/>
      <c r="AW158" s="126"/>
      <c r="AX158" s="126"/>
      <c r="AY158" s="126"/>
      <c r="AZ158" s="126"/>
      <c r="BA158" s="126"/>
      <c r="BB158" s="127"/>
      <c r="BC158" s="132" t="s">
        <v>152</v>
      </c>
      <c r="BD158" s="133" t="s">
        <v>153</v>
      </c>
      <c r="BE158" s="133" t="s">
        <v>154</v>
      </c>
      <c r="BF158" s="120" t="s">
        <v>160</v>
      </c>
      <c r="BG158" s="204" t="s">
        <v>218</v>
      </c>
      <c r="BI158" s="197"/>
      <c r="BJ158" s="145" t="s">
        <v>156</v>
      </c>
      <c r="BK158" s="133" t="s">
        <v>157</v>
      </c>
      <c r="BL158" s="133" t="s">
        <v>158</v>
      </c>
      <c r="BM158" s="133" t="s">
        <v>159</v>
      </c>
      <c r="BN158" s="200" t="s">
        <v>217</v>
      </c>
      <c r="BO158" s="117" t="s">
        <v>161</v>
      </c>
    </row>
    <row r="159" spans="1:69" ht="12.75" customHeight="1">
      <c r="A159" s="13" t="s">
        <v>45</v>
      </c>
      <c r="B159">
        <f t="shared" ref="B159:AL159" si="25">B4*B42</f>
        <v>265.69058413821654</v>
      </c>
      <c r="C159" s="111">
        <f t="shared" si="25"/>
        <v>0</v>
      </c>
      <c r="D159" s="111">
        <f t="shared" si="25"/>
        <v>0</v>
      </c>
      <c r="E159" s="111">
        <f t="shared" si="25"/>
        <v>0</v>
      </c>
      <c r="F159" s="111">
        <f t="shared" si="25"/>
        <v>0</v>
      </c>
      <c r="G159" s="111">
        <f t="shared" si="25"/>
        <v>0</v>
      </c>
      <c r="H159" s="111">
        <f t="shared" si="25"/>
        <v>0</v>
      </c>
      <c r="I159" s="111">
        <f t="shared" si="25"/>
        <v>0</v>
      </c>
      <c r="J159" s="111">
        <f t="shared" si="25"/>
        <v>0</v>
      </c>
      <c r="K159" s="111">
        <f t="shared" si="25"/>
        <v>0</v>
      </c>
      <c r="L159" s="111">
        <f t="shared" si="25"/>
        <v>0</v>
      </c>
      <c r="M159" s="111">
        <f t="shared" si="25"/>
        <v>0</v>
      </c>
      <c r="N159" s="111">
        <f t="shared" si="25"/>
        <v>0</v>
      </c>
      <c r="O159" s="111">
        <f t="shared" si="25"/>
        <v>0</v>
      </c>
      <c r="P159" s="111">
        <f t="shared" si="25"/>
        <v>0</v>
      </c>
      <c r="Q159" s="111">
        <f t="shared" si="25"/>
        <v>0</v>
      </c>
      <c r="R159" s="111">
        <f t="shared" si="25"/>
        <v>0</v>
      </c>
      <c r="S159" s="115">
        <f t="shared" si="25"/>
        <v>0</v>
      </c>
      <c r="T159">
        <f t="shared" si="25"/>
        <v>0</v>
      </c>
      <c r="U159">
        <f t="shared" si="25"/>
        <v>0</v>
      </c>
      <c r="V159">
        <f t="shared" si="25"/>
        <v>0</v>
      </c>
      <c r="W159">
        <f t="shared" si="25"/>
        <v>0</v>
      </c>
      <c r="X159">
        <f t="shared" si="25"/>
        <v>0</v>
      </c>
      <c r="Y159">
        <f t="shared" si="25"/>
        <v>0</v>
      </c>
      <c r="Z159">
        <f t="shared" si="25"/>
        <v>0</v>
      </c>
      <c r="AA159">
        <f t="shared" si="25"/>
        <v>0</v>
      </c>
      <c r="AB159" s="77">
        <f t="shared" si="25"/>
        <v>0</v>
      </c>
      <c r="AC159">
        <f t="shared" si="25"/>
        <v>0</v>
      </c>
      <c r="AD159">
        <f t="shared" si="25"/>
        <v>0</v>
      </c>
      <c r="AE159">
        <f t="shared" si="25"/>
        <v>0</v>
      </c>
      <c r="AF159">
        <f t="shared" si="25"/>
        <v>0</v>
      </c>
      <c r="AG159">
        <f t="shared" si="25"/>
        <v>0</v>
      </c>
      <c r="AH159">
        <f t="shared" si="25"/>
        <v>0</v>
      </c>
      <c r="AI159">
        <f t="shared" si="25"/>
        <v>0</v>
      </c>
      <c r="AJ159">
        <f t="shared" si="25"/>
        <v>0</v>
      </c>
      <c r="AK159">
        <f t="shared" si="25"/>
        <v>0</v>
      </c>
      <c r="AL159">
        <f t="shared" si="25"/>
        <v>0</v>
      </c>
      <c r="AN159">
        <f>SUM(B159:AL159)</f>
        <v>265.69058413821654</v>
      </c>
      <c r="AQ159" s="134" t="s">
        <v>46</v>
      </c>
      <c r="AR159" s="135"/>
      <c r="AS159" s="135"/>
      <c r="AT159" s="135"/>
      <c r="AU159" s="135"/>
      <c r="AV159" s="135"/>
      <c r="AW159" s="135"/>
      <c r="AX159" s="135"/>
      <c r="AY159" s="135"/>
      <c r="AZ159" s="135"/>
      <c r="BA159" s="135"/>
      <c r="BB159" s="136"/>
      <c r="BC159" s="137">
        <f t="shared" ref="BC159:BC196" si="26">AN159</f>
        <v>265.69058413821654</v>
      </c>
      <c r="BD159" s="137">
        <f t="array" ref="BD159:BD194">TRANSPOSE(B272:AK272)</f>
        <v>82.340917232005964</v>
      </c>
      <c r="BE159" s="137">
        <f t="array" ref="BE159:BE194">TRANSPOSE(B311:AK311)</f>
        <v>58.485952977264411</v>
      </c>
      <c r="BF159" s="121">
        <f>BC159+BD159+BE159</f>
        <v>406.51745434748688</v>
      </c>
      <c r="BG159" s="121">
        <f>AN118</f>
        <v>753.2</v>
      </c>
      <c r="BI159" s="146" t="s">
        <v>156</v>
      </c>
      <c r="BJ159" s="195">
        <f>B159+B235+B274</f>
        <v>324.23953486612385</v>
      </c>
      <c r="BK159" s="195">
        <f>SUM(C235:R235)+SUM(C274:R274)</f>
        <v>321.11292195258352</v>
      </c>
      <c r="BL159" s="195">
        <f>S235+S274</f>
        <v>7.3710212986450685</v>
      </c>
      <c r="BM159" s="195">
        <f>SUM(T235:AK235)+SUM(T274:AK274)</f>
        <v>100.47647953128073</v>
      </c>
      <c r="BN159" s="201">
        <f>SUM(BJ159:BM159)</f>
        <v>753.19995764863313</v>
      </c>
      <c r="BO159" s="118">
        <f>AN118</f>
        <v>753.2</v>
      </c>
      <c r="BP159" s="110"/>
    </row>
    <row r="160" spans="1:69" ht="12.75" customHeight="1">
      <c r="A160" s="13" t="s">
        <v>9</v>
      </c>
      <c r="B160">
        <f t="shared" ref="B160:AL160" si="27">B5*B43</f>
        <v>0</v>
      </c>
      <c r="C160" s="111">
        <f t="shared" si="27"/>
        <v>2.169500623115578</v>
      </c>
      <c r="D160" s="111">
        <f t="shared" si="27"/>
        <v>0</v>
      </c>
      <c r="E160" s="111">
        <f t="shared" si="27"/>
        <v>0</v>
      </c>
      <c r="F160" s="111">
        <f t="shared" si="27"/>
        <v>0</v>
      </c>
      <c r="G160" s="111">
        <f t="shared" si="27"/>
        <v>0</v>
      </c>
      <c r="H160" s="111">
        <f t="shared" si="27"/>
        <v>0</v>
      </c>
      <c r="I160" s="111">
        <f t="shared" si="27"/>
        <v>0</v>
      </c>
      <c r="J160" s="111">
        <f t="shared" si="27"/>
        <v>0</v>
      </c>
      <c r="K160" s="111">
        <f t="shared" si="27"/>
        <v>0</v>
      </c>
      <c r="L160" s="111">
        <f t="shared" si="27"/>
        <v>0</v>
      </c>
      <c r="M160" s="111">
        <f t="shared" si="27"/>
        <v>0</v>
      </c>
      <c r="N160" s="111">
        <f t="shared" si="27"/>
        <v>0</v>
      </c>
      <c r="O160" s="111">
        <f t="shared" si="27"/>
        <v>0</v>
      </c>
      <c r="P160" s="111">
        <f t="shared" si="27"/>
        <v>0</v>
      </c>
      <c r="Q160" s="111">
        <f t="shared" si="27"/>
        <v>0</v>
      </c>
      <c r="R160" s="111">
        <f t="shared" si="27"/>
        <v>0</v>
      </c>
      <c r="S160" s="115">
        <f t="shared" si="27"/>
        <v>0</v>
      </c>
      <c r="T160">
        <f t="shared" si="27"/>
        <v>0</v>
      </c>
      <c r="U160">
        <f t="shared" si="27"/>
        <v>0</v>
      </c>
      <c r="V160">
        <f t="shared" si="27"/>
        <v>0</v>
      </c>
      <c r="W160">
        <f t="shared" si="27"/>
        <v>0</v>
      </c>
      <c r="X160">
        <f t="shared" si="27"/>
        <v>0</v>
      </c>
      <c r="Y160">
        <f t="shared" si="27"/>
        <v>0</v>
      </c>
      <c r="Z160">
        <f t="shared" si="27"/>
        <v>0</v>
      </c>
      <c r="AA160">
        <f t="shared" si="27"/>
        <v>0</v>
      </c>
      <c r="AB160" s="77">
        <f t="shared" si="27"/>
        <v>0</v>
      </c>
      <c r="AC160">
        <f t="shared" si="27"/>
        <v>0</v>
      </c>
      <c r="AD160">
        <f t="shared" si="27"/>
        <v>0</v>
      </c>
      <c r="AE160">
        <f t="shared" si="27"/>
        <v>0</v>
      </c>
      <c r="AF160">
        <f t="shared" si="27"/>
        <v>0</v>
      </c>
      <c r="AG160">
        <f t="shared" si="27"/>
        <v>0</v>
      </c>
      <c r="AH160">
        <f t="shared" si="27"/>
        <v>0</v>
      </c>
      <c r="AI160">
        <f t="shared" si="27"/>
        <v>0</v>
      </c>
      <c r="AJ160">
        <f t="shared" si="27"/>
        <v>0</v>
      </c>
      <c r="AK160">
        <f t="shared" si="27"/>
        <v>0</v>
      </c>
      <c r="AL160">
        <f t="shared" si="27"/>
        <v>0</v>
      </c>
      <c r="AN160">
        <f t="shared" ref="AN160:AN195" si="28">SUM(B160:AL160)</f>
        <v>2.169500623115578</v>
      </c>
      <c r="AQ160" s="138" t="s">
        <v>47</v>
      </c>
      <c r="AR160" s="139"/>
      <c r="AS160" s="139"/>
      <c r="AT160" s="139"/>
      <c r="AU160" s="139"/>
      <c r="AV160" s="139"/>
      <c r="AW160" s="139"/>
      <c r="AX160" s="139"/>
      <c r="AY160" s="139"/>
      <c r="AZ160" s="139"/>
      <c r="BA160" s="139"/>
      <c r="BB160" s="140"/>
      <c r="BC160" s="141">
        <f t="shared" si="26"/>
        <v>2.169500623115578</v>
      </c>
      <c r="BD160" s="141">
        <v>1.6524353537899856</v>
      </c>
      <c r="BE160" s="141">
        <v>1.1543787473004574</v>
      </c>
      <c r="BF160" s="122">
        <f t="shared" ref="BF160:BF196" si="29">BC160+BD160+BE160</f>
        <v>4.9763147242060208</v>
      </c>
      <c r="BG160" s="122">
        <f t="shared" ref="BG160:BG195" si="30">AN119</f>
        <v>15.6</v>
      </c>
      <c r="BI160" s="147" t="s">
        <v>157</v>
      </c>
      <c r="BJ160" s="196">
        <f>SUM(B236:B251)+SUM(B275:B290)</f>
        <v>24.319976176819651</v>
      </c>
      <c r="BK160" s="196">
        <f>SUM(C160:R175)+SUM(C236:R251)+SUM(C275:R290)</f>
        <v>2416.6039056039931</v>
      </c>
      <c r="BL160" s="196">
        <f>SUM(S236:S251)+SUM(S275:S290)</f>
        <v>128.28920203965296</v>
      </c>
      <c r="BM160" s="196">
        <f>SUM(T236:AK251)+SUM(T275:AK290)</f>
        <v>393.38674431973891</v>
      </c>
      <c r="BN160" s="202">
        <f t="shared" ref="BN160:BN162" si="31">SUM(BJ160:BM160)</f>
        <v>2962.5998281402044</v>
      </c>
      <c r="BO160" s="118">
        <f>SUM(AN119:AN134)</f>
        <v>2962.6</v>
      </c>
      <c r="BP160" s="110"/>
      <c r="BQ160">
        <f>BN160-BO160</f>
        <v>-1.7185979550049524E-4</v>
      </c>
    </row>
    <row r="161" spans="1:68" ht="12.75" customHeight="1">
      <c r="A161" s="13" t="s">
        <v>10</v>
      </c>
      <c r="B161">
        <f t="shared" ref="B161:AL161" si="32">B6*B44</f>
        <v>0</v>
      </c>
      <c r="C161" s="111">
        <f t="shared" si="32"/>
        <v>0</v>
      </c>
      <c r="D161" s="111">
        <f t="shared" si="32"/>
        <v>434.76105868133419</v>
      </c>
      <c r="E161" s="111">
        <f t="shared" si="32"/>
        <v>0</v>
      </c>
      <c r="F161" s="111">
        <f t="shared" si="32"/>
        <v>0</v>
      </c>
      <c r="G161" s="111">
        <f t="shared" si="32"/>
        <v>0</v>
      </c>
      <c r="H161" s="111">
        <f t="shared" si="32"/>
        <v>0</v>
      </c>
      <c r="I161" s="111">
        <f t="shared" si="32"/>
        <v>0</v>
      </c>
      <c r="J161" s="111">
        <f t="shared" si="32"/>
        <v>0</v>
      </c>
      <c r="K161" s="111">
        <f t="shared" si="32"/>
        <v>0</v>
      </c>
      <c r="L161" s="111">
        <f t="shared" si="32"/>
        <v>0</v>
      </c>
      <c r="M161" s="111">
        <f t="shared" si="32"/>
        <v>0</v>
      </c>
      <c r="N161" s="111">
        <f t="shared" si="32"/>
        <v>0</v>
      </c>
      <c r="O161" s="111">
        <f t="shared" si="32"/>
        <v>0</v>
      </c>
      <c r="P161" s="111">
        <f t="shared" si="32"/>
        <v>0</v>
      </c>
      <c r="Q161" s="111">
        <f t="shared" si="32"/>
        <v>0</v>
      </c>
      <c r="R161" s="111">
        <f t="shared" si="32"/>
        <v>0</v>
      </c>
      <c r="S161" s="115">
        <f t="shared" si="32"/>
        <v>0</v>
      </c>
      <c r="T161">
        <f t="shared" si="32"/>
        <v>0</v>
      </c>
      <c r="U161">
        <f t="shared" si="32"/>
        <v>0</v>
      </c>
      <c r="V161">
        <f t="shared" si="32"/>
        <v>0</v>
      </c>
      <c r="W161">
        <f t="shared" si="32"/>
        <v>0</v>
      </c>
      <c r="X161">
        <f t="shared" si="32"/>
        <v>0</v>
      </c>
      <c r="Y161">
        <f t="shared" si="32"/>
        <v>0</v>
      </c>
      <c r="Z161">
        <f t="shared" si="32"/>
        <v>0</v>
      </c>
      <c r="AA161">
        <f t="shared" si="32"/>
        <v>0</v>
      </c>
      <c r="AB161" s="77">
        <f t="shared" si="32"/>
        <v>0</v>
      </c>
      <c r="AC161">
        <f t="shared" si="32"/>
        <v>0</v>
      </c>
      <c r="AD161">
        <f t="shared" si="32"/>
        <v>0</v>
      </c>
      <c r="AE161">
        <f t="shared" si="32"/>
        <v>0</v>
      </c>
      <c r="AF161">
        <f t="shared" si="32"/>
        <v>0</v>
      </c>
      <c r="AG161">
        <f t="shared" si="32"/>
        <v>0</v>
      </c>
      <c r="AH161">
        <f t="shared" si="32"/>
        <v>0</v>
      </c>
      <c r="AI161">
        <f t="shared" si="32"/>
        <v>0</v>
      </c>
      <c r="AJ161">
        <f t="shared" si="32"/>
        <v>0</v>
      </c>
      <c r="AK161">
        <f t="shared" si="32"/>
        <v>0</v>
      </c>
      <c r="AL161">
        <f t="shared" si="32"/>
        <v>0</v>
      </c>
      <c r="AN161">
        <f t="shared" si="28"/>
        <v>434.76105868133419</v>
      </c>
      <c r="AQ161" s="138" t="s">
        <v>69</v>
      </c>
      <c r="AR161" s="139"/>
      <c r="AS161" s="139"/>
      <c r="AT161" s="139"/>
      <c r="AU161" s="139"/>
      <c r="AV161" s="139"/>
      <c r="AW161" s="139"/>
      <c r="AX161" s="139"/>
      <c r="AY161" s="139"/>
      <c r="AZ161" s="139"/>
      <c r="BA161" s="139"/>
      <c r="BB161" s="140"/>
      <c r="BC161" s="141">
        <f t="shared" si="26"/>
        <v>434.76105868133419</v>
      </c>
      <c r="BD161" s="141">
        <v>465.64285783019278</v>
      </c>
      <c r="BE161" s="141">
        <v>330.21993699913065</v>
      </c>
      <c r="BF161" s="122">
        <f t="shared" si="29"/>
        <v>1230.6238535106577</v>
      </c>
      <c r="BG161" s="122">
        <f t="shared" si="30"/>
        <v>652</v>
      </c>
      <c r="BI161" s="147" t="s">
        <v>158</v>
      </c>
      <c r="BJ161" s="196">
        <f>B252+B291</f>
        <v>1.4335205379219385</v>
      </c>
      <c r="BK161" s="196">
        <f>SUM(D252:R252)+SUM(C291:R291)</f>
        <v>27.209317327744714</v>
      </c>
      <c r="BL161" s="196">
        <f>S176+S252+S291</f>
        <v>1640.4784483372634</v>
      </c>
      <c r="BM161" s="196">
        <f>SUM(T252:AK252)+SUM(T291:AK291)</f>
        <v>125.84230423149633</v>
      </c>
      <c r="BN161" s="202">
        <f t="shared" si="31"/>
        <v>1794.9635904344266</v>
      </c>
      <c r="BO161" s="118">
        <f>AN135</f>
        <v>1795</v>
      </c>
      <c r="BP161" s="110"/>
    </row>
    <row r="162" spans="1:68" ht="12.75" customHeight="1">
      <c r="A162" s="13" t="s">
        <v>11</v>
      </c>
      <c r="B162">
        <f t="shared" ref="B162:AL162" si="33">B7*B45</f>
        <v>0</v>
      </c>
      <c r="C162" s="111">
        <f t="shared" si="33"/>
        <v>0</v>
      </c>
      <c r="D162" s="111">
        <f t="shared" si="33"/>
        <v>0</v>
      </c>
      <c r="E162" s="111">
        <f t="shared" si="33"/>
        <v>6.5113181167782148</v>
      </c>
      <c r="F162" s="111">
        <f t="shared" si="33"/>
        <v>0</v>
      </c>
      <c r="G162" s="111">
        <f t="shared" si="33"/>
        <v>0</v>
      </c>
      <c r="H162" s="111">
        <f t="shared" si="33"/>
        <v>0</v>
      </c>
      <c r="I162" s="111">
        <f t="shared" si="33"/>
        <v>0</v>
      </c>
      <c r="J162" s="111">
        <f t="shared" si="33"/>
        <v>0</v>
      </c>
      <c r="K162" s="111">
        <f t="shared" si="33"/>
        <v>0</v>
      </c>
      <c r="L162" s="111">
        <f t="shared" si="33"/>
        <v>0</v>
      </c>
      <c r="M162" s="111">
        <f t="shared" si="33"/>
        <v>0</v>
      </c>
      <c r="N162" s="111">
        <f t="shared" si="33"/>
        <v>0</v>
      </c>
      <c r="O162" s="111">
        <f t="shared" si="33"/>
        <v>0</v>
      </c>
      <c r="P162" s="111">
        <f t="shared" si="33"/>
        <v>0</v>
      </c>
      <c r="Q162" s="111">
        <f t="shared" si="33"/>
        <v>0</v>
      </c>
      <c r="R162" s="111">
        <f t="shared" si="33"/>
        <v>0</v>
      </c>
      <c r="S162" s="115">
        <f t="shared" si="33"/>
        <v>0</v>
      </c>
      <c r="T162">
        <f t="shared" si="33"/>
        <v>0</v>
      </c>
      <c r="U162">
        <f t="shared" si="33"/>
        <v>0</v>
      </c>
      <c r="V162">
        <f t="shared" si="33"/>
        <v>0</v>
      </c>
      <c r="W162">
        <f t="shared" si="33"/>
        <v>0</v>
      </c>
      <c r="X162">
        <f t="shared" si="33"/>
        <v>0</v>
      </c>
      <c r="Y162">
        <f t="shared" si="33"/>
        <v>0</v>
      </c>
      <c r="Z162">
        <f t="shared" si="33"/>
        <v>0</v>
      </c>
      <c r="AA162">
        <f t="shared" si="33"/>
        <v>0</v>
      </c>
      <c r="AB162" s="77">
        <f t="shared" si="33"/>
        <v>0</v>
      </c>
      <c r="AC162">
        <f t="shared" si="33"/>
        <v>0</v>
      </c>
      <c r="AD162">
        <f t="shared" si="33"/>
        <v>0</v>
      </c>
      <c r="AE162">
        <f t="shared" si="33"/>
        <v>0</v>
      </c>
      <c r="AF162">
        <f t="shared" si="33"/>
        <v>0</v>
      </c>
      <c r="AG162">
        <f t="shared" si="33"/>
        <v>0</v>
      </c>
      <c r="AH162">
        <f t="shared" si="33"/>
        <v>0</v>
      </c>
      <c r="AI162">
        <f t="shared" si="33"/>
        <v>0</v>
      </c>
      <c r="AJ162">
        <f t="shared" si="33"/>
        <v>0</v>
      </c>
      <c r="AK162">
        <f t="shared" si="33"/>
        <v>0</v>
      </c>
      <c r="AL162">
        <f t="shared" si="33"/>
        <v>0</v>
      </c>
      <c r="AN162">
        <f t="shared" si="28"/>
        <v>6.5113181167782148</v>
      </c>
      <c r="AQ162" s="138" t="s">
        <v>70</v>
      </c>
      <c r="AR162" s="139"/>
      <c r="AS162" s="139"/>
      <c r="AT162" s="139"/>
      <c r="AU162" s="139"/>
      <c r="AV162" s="139"/>
      <c r="AW162" s="139"/>
      <c r="AX162" s="139"/>
      <c r="AY162" s="139"/>
      <c r="AZ162" s="139"/>
      <c r="BA162" s="139"/>
      <c r="BB162" s="140"/>
      <c r="BC162" s="141">
        <f t="shared" si="26"/>
        <v>6.5113181167782148</v>
      </c>
      <c r="BD162" s="141">
        <v>25.35345402717217</v>
      </c>
      <c r="BE162" s="141">
        <v>18.585383131963777</v>
      </c>
      <c r="BF162" s="122">
        <f t="shared" si="29"/>
        <v>50.450155275914156</v>
      </c>
      <c r="BG162" s="122">
        <f t="shared" si="30"/>
        <v>8.8000000000000007</v>
      </c>
      <c r="BI162" s="147" t="s">
        <v>159</v>
      </c>
      <c r="BJ162" s="196">
        <f>SUM(B253:B270)+SUM(B292:B310)</f>
        <v>56.524422766621477</v>
      </c>
      <c r="BK162" s="196">
        <f>SUM(C253:R271)+SUM(C292:R310)</f>
        <v>1606.7254314332342</v>
      </c>
      <c r="BL162" s="196">
        <f>SUM(S253:S270)+SUM(S292:S310)</f>
        <v>685.69996004858012</v>
      </c>
      <c r="BM162" s="196">
        <f>SUM(T177:AL195)+SUM(T253:AL270)+SUM(T292:AL310)</f>
        <v>20635.749496025419</v>
      </c>
      <c r="BN162" s="202">
        <f t="shared" si="31"/>
        <v>22984.699310273856</v>
      </c>
      <c r="BO162" s="118">
        <f>SUM(AN136:AN154)</f>
        <v>22984.699999999997</v>
      </c>
      <c r="BP162" s="110"/>
    </row>
    <row r="163" spans="1:68" ht="12.75" customHeight="1">
      <c r="A163" s="13" t="s">
        <v>12</v>
      </c>
      <c r="B163">
        <f t="shared" ref="B163:AL163" si="34">B8*B46</f>
        <v>0</v>
      </c>
      <c r="C163" s="111">
        <f t="shared" si="34"/>
        <v>0</v>
      </c>
      <c r="D163" s="111">
        <f t="shared" si="34"/>
        <v>0</v>
      </c>
      <c r="E163" s="111">
        <f t="shared" si="34"/>
        <v>0</v>
      </c>
      <c r="F163" s="111">
        <f t="shared" si="34"/>
        <v>23.103041388591357</v>
      </c>
      <c r="G163" s="111">
        <f t="shared" si="34"/>
        <v>0</v>
      </c>
      <c r="H163" s="111">
        <f t="shared" si="34"/>
        <v>0</v>
      </c>
      <c r="I163" s="111">
        <f t="shared" si="34"/>
        <v>0</v>
      </c>
      <c r="J163" s="111">
        <f t="shared" si="34"/>
        <v>0</v>
      </c>
      <c r="K163" s="111">
        <f t="shared" si="34"/>
        <v>0</v>
      </c>
      <c r="L163" s="111">
        <f t="shared" si="34"/>
        <v>0</v>
      </c>
      <c r="M163" s="111">
        <f t="shared" si="34"/>
        <v>0</v>
      </c>
      <c r="N163" s="111">
        <f t="shared" si="34"/>
        <v>0</v>
      </c>
      <c r="O163" s="111">
        <f t="shared" si="34"/>
        <v>0</v>
      </c>
      <c r="P163" s="111">
        <f t="shared" si="34"/>
        <v>0</v>
      </c>
      <c r="Q163" s="111">
        <f t="shared" si="34"/>
        <v>0</v>
      </c>
      <c r="R163" s="111">
        <f t="shared" si="34"/>
        <v>0</v>
      </c>
      <c r="S163" s="115">
        <f t="shared" si="34"/>
        <v>0</v>
      </c>
      <c r="T163">
        <f t="shared" si="34"/>
        <v>0</v>
      </c>
      <c r="U163">
        <f t="shared" si="34"/>
        <v>0</v>
      </c>
      <c r="V163">
        <f t="shared" si="34"/>
        <v>0</v>
      </c>
      <c r="W163">
        <f t="shared" si="34"/>
        <v>0</v>
      </c>
      <c r="X163">
        <f t="shared" si="34"/>
        <v>0</v>
      </c>
      <c r="Y163">
        <f t="shared" si="34"/>
        <v>0</v>
      </c>
      <c r="Z163">
        <f t="shared" si="34"/>
        <v>0</v>
      </c>
      <c r="AA163">
        <f t="shared" si="34"/>
        <v>0</v>
      </c>
      <c r="AB163" s="77">
        <f t="shared" si="34"/>
        <v>0</v>
      </c>
      <c r="AC163">
        <f t="shared" si="34"/>
        <v>0</v>
      </c>
      <c r="AD163">
        <f t="shared" si="34"/>
        <v>0</v>
      </c>
      <c r="AE163">
        <f t="shared" si="34"/>
        <v>0</v>
      </c>
      <c r="AF163">
        <f t="shared" si="34"/>
        <v>0</v>
      </c>
      <c r="AG163">
        <f t="shared" si="34"/>
        <v>0</v>
      </c>
      <c r="AH163">
        <f t="shared" si="34"/>
        <v>0</v>
      </c>
      <c r="AI163">
        <f t="shared" si="34"/>
        <v>0</v>
      </c>
      <c r="AJ163">
        <f t="shared" si="34"/>
        <v>0</v>
      </c>
      <c r="AK163">
        <f t="shared" si="34"/>
        <v>0</v>
      </c>
      <c r="AL163">
        <f t="shared" si="34"/>
        <v>0</v>
      </c>
      <c r="AN163">
        <f t="shared" si="28"/>
        <v>23.103041388591357</v>
      </c>
      <c r="AQ163" s="138" t="s">
        <v>48</v>
      </c>
      <c r="AR163" s="139"/>
      <c r="AS163" s="139"/>
      <c r="AT163" s="139"/>
      <c r="AU163" s="139"/>
      <c r="AV163" s="139"/>
      <c r="AW163" s="139"/>
      <c r="AX163" s="139"/>
      <c r="AY163" s="139"/>
      <c r="AZ163" s="139"/>
      <c r="BA163" s="139"/>
      <c r="BB163" s="140"/>
      <c r="BC163" s="141">
        <f t="shared" si="26"/>
        <v>23.103041388591357</v>
      </c>
      <c r="BD163" s="141">
        <v>24.101925818885764</v>
      </c>
      <c r="BE163" s="141">
        <v>18.758422894194506</v>
      </c>
      <c r="BF163" s="122">
        <f t="shared" si="29"/>
        <v>65.963390101671635</v>
      </c>
      <c r="BG163" s="122">
        <f t="shared" si="30"/>
        <v>86.8</v>
      </c>
      <c r="BI163" s="198" t="s">
        <v>216</v>
      </c>
      <c r="BJ163" s="199">
        <f t="shared" ref="BJ163:BO163" si="35">SUM(BJ159:BJ162)</f>
        <v>406.51745434748688</v>
      </c>
      <c r="BK163" s="128">
        <f t="shared" si="35"/>
        <v>4371.6515763175557</v>
      </c>
      <c r="BL163" s="128">
        <f t="shared" si="35"/>
        <v>2461.8386317241416</v>
      </c>
      <c r="BM163" s="128">
        <f t="shared" si="35"/>
        <v>21255.455024107934</v>
      </c>
      <c r="BN163" s="203">
        <f t="shared" si="35"/>
        <v>28495.462686497121</v>
      </c>
      <c r="BO163" s="118">
        <f t="shared" si="35"/>
        <v>28495.499999999996</v>
      </c>
      <c r="BP163" s="110"/>
    </row>
    <row r="164" spans="1:68" ht="12.6" customHeight="1">
      <c r="A164" s="13" t="s">
        <v>13</v>
      </c>
      <c r="B164">
        <f t="shared" ref="B164:AL164" si="36">B9*B47</f>
        <v>0</v>
      </c>
      <c r="C164" s="111">
        <f t="shared" si="36"/>
        <v>0</v>
      </c>
      <c r="D164" s="111">
        <f t="shared" si="36"/>
        <v>0</v>
      </c>
      <c r="E164" s="111">
        <f t="shared" si="36"/>
        <v>0</v>
      </c>
      <c r="F164" s="111">
        <f t="shared" si="36"/>
        <v>0</v>
      </c>
      <c r="G164" s="111">
        <f t="shared" si="36"/>
        <v>47.452833900019669</v>
      </c>
      <c r="H164" s="111">
        <f t="shared" si="36"/>
        <v>0</v>
      </c>
      <c r="I164" s="111">
        <f t="shared" si="36"/>
        <v>0</v>
      </c>
      <c r="J164" s="111">
        <f t="shared" si="36"/>
        <v>0</v>
      </c>
      <c r="K164" s="111">
        <f t="shared" si="36"/>
        <v>0</v>
      </c>
      <c r="L164" s="111">
        <f t="shared" si="36"/>
        <v>0</v>
      </c>
      <c r="M164" s="111">
        <f t="shared" si="36"/>
        <v>0</v>
      </c>
      <c r="N164" s="111">
        <f t="shared" si="36"/>
        <v>0</v>
      </c>
      <c r="O164" s="111">
        <f t="shared" si="36"/>
        <v>0</v>
      </c>
      <c r="P164" s="111">
        <f t="shared" si="36"/>
        <v>0</v>
      </c>
      <c r="Q164" s="111">
        <f t="shared" si="36"/>
        <v>0</v>
      </c>
      <c r="R164" s="111">
        <f t="shared" si="36"/>
        <v>0</v>
      </c>
      <c r="S164" s="115">
        <f t="shared" si="36"/>
        <v>0</v>
      </c>
      <c r="T164">
        <f t="shared" si="36"/>
        <v>0</v>
      </c>
      <c r="U164">
        <f t="shared" si="36"/>
        <v>0</v>
      </c>
      <c r="V164">
        <f t="shared" si="36"/>
        <v>0</v>
      </c>
      <c r="W164">
        <f t="shared" si="36"/>
        <v>0</v>
      </c>
      <c r="X164">
        <f t="shared" si="36"/>
        <v>0</v>
      </c>
      <c r="Y164">
        <f t="shared" si="36"/>
        <v>0</v>
      </c>
      <c r="Z164">
        <f t="shared" si="36"/>
        <v>0</v>
      </c>
      <c r="AA164">
        <f t="shared" si="36"/>
        <v>0</v>
      </c>
      <c r="AB164" s="77">
        <f t="shared" si="36"/>
        <v>0</v>
      </c>
      <c r="AC164">
        <f t="shared" si="36"/>
        <v>0</v>
      </c>
      <c r="AD164">
        <f t="shared" si="36"/>
        <v>0</v>
      </c>
      <c r="AE164">
        <f t="shared" si="36"/>
        <v>0</v>
      </c>
      <c r="AF164">
        <f t="shared" si="36"/>
        <v>0</v>
      </c>
      <c r="AG164">
        <f t="shared" si="36"/>
        <v>0</v>
      </c>
      <c r="AH164">
        <f t="shared" si="36"/>
        <v>0</v>
      </c>
      <c r="AI164">
        <f t="shared" si="36"/>
        <v>0</v>
      </c>
      <c r="AJ164">
        <f t="shared" si="36"/>
        <v>0</v>
      </c>
      <c r="AK164">
        <f t="shared" si="36"/>
        <v>0</v>
      </c>
      <c r="AL164">
        <f t="shared" si="36"/>
        <v>0</v>
      </c>
      <c r="AN164">
        <f t="shared" si="28"/>
        <v>47.452833900019669</v>
      </c>
      <c r="AQ164" s="138" t="s">
        <v>49</v>
      </c>
      <c r="AR164" s="139"/>
      <c r="AS164" s="139"/>
      <c r="AT164" s="139"/>
      <c r="AU164" s="139"/>
      <c r="AV164" s="139"/>
      <c r="AW164" s="139"/>
      <c r="AX164" s="139"/>
      <c r="AY164" s="139"/>
      <c r="AZ164" s="139"/>
      <c r="BA164" s="139"/>
      <c r="BB164" s="140"/>
      <c r="BC164" s="141">
        <f t="shared" si="26"/>
        <v>47.452833900019669</v>
      </c>
      <c r="BD164" s="141">
        <v>26.891951398317524</v>
      </c>
      <c r="BE164" s="141">
        <v>19.084732504052027</v>
      </c>
      <c r="BF164" s="122">
        <f t="shared" si="29"/>
        <v>93.429517802389228</v>
      </c>
      <c r="BG164" s="122">
        <f t="shared" si="30"/>
        <v>80</v>
      </c>
    </row>
    <row r="165" spans="1:68" ht="12.6" customHeight="1">
      <c r="A165" s="13" t="s">
        <v>14</v>
      </c>
      <c r="B165">
        <f t="shared" ref="B165:AL165" si="37">B10*B48</f>
        <v>0</v>
      </c>
      <c r="C165" s="111">
        <f t="shared" si="37"/>
        <v>0</v>
      </c>
      <c r="D165" s="111">
        <f t="shared" si="37"/>
        <v>0</v>
      </c>
      <c r="E165" s="111">
        <f t="shared" si="37"/>
        <v>0</v>
      </c>
      <c r="F165" s="111">
        <f t="shared" si="37"/>
        <v>0</v>
      </c>
      <c r="G165" s="111">
        <f t="shared" si="37"/>
        <v>0</v>
      </c>
      <c r="H165" s="111">
        <f t="shared" si="37"/>
        <v>108.72784431446237</v>
      </c>
      <c r="I165" s="111">
        <f t="shared" si="37"/>
        <v>0</v>
      </c>
      <c r="J165" s="111">
        <f t="shared" si="37"/>
        <v>0</v>
      </c>
      <c r="K165" s="111">
        <f t="shared" si="37"/>
        <v>0</v>
      </c>
      <c r="L165" s="111">
        <f t="shared" si="37"/>
        <v>0</v>
      </c>
      <c r="M165" s="111">
        <f t="shared" si="37"/>
        <v>0</v>
      </c>
      <c r="N165" s="111">
        <f t="shared" si="37"/>
        <v>0</v>
      </c>
      <c r="O165" s="111">
        <f t="shared" si="37"/>
        <v>0</v>
      </c>
      <c r="P165" s="111">
        <f t="shared" si="37"/>
        <v>0</v>
      </c>
      <c r="Q165" s="111">
        <f t="shared" si="37"/>
        <v>0</v>
      </c>
      <c r="R165" s="111">
        <f t="shared" si="37"/>
        <v>0</v>
      </c>
      <c r="S165" s="115">
        <f t="shared" si="37"/>
        <v>0</v>
      </c>
      <c r="T165">
        <f t="shared" si="37"/>
        <v>0</v>
      </c>
      <c r="U165">
        <f t="shared" si="37"/>
        <v>0</v>
      </c>
      <c r="V165">
        <f t="shared" si="37"/>
        <v>0</v>
      </c>
      <c r="W165">
        <f t="shared" si="37"/>
        <v>0</v>
      </c>
      <c r="X165">
        <f t="shared" si="37"/>
        <v>0</v>
      </c>
      <c r="Y165">
        <f t="shared" si="37"/>
        <v>0</v>
      </c>
      <c r="Z165">
        <f t="shared" si="37"/>
        <v>0</v>
      </c>
      <c r="AA165">
        <f t="shared" si="37"/>
        <v>0</v>
      </c>
      <c r="AB165" s="77">
        <f t="shared" si="37"/>
        <v>0</v>
      </c>
      <c r="AC165">
        <f t="shared" si="37"/>
        <v>0</v>
      </c>
      <c r="AD165">
        <f t="shared" si="37"/>
        <v>0</v>
      </c>
      <c r="AE165">
        <f t="shared" si="37"/>
        <v>0</v>
      </c>
      <c r="AF165">
        <f t="shared" si="37"/>
        <v>0</v>
      </c>
      <c r="AG165">
        <f t="shared" si="37"/>
        <v>0</v>
      </c>
      <c r="AH165">
        <f t="shared" si="37"/>
        <v>0</v>
      </c>
      <c r="AI165">
        <f t="shared" si="37"/>
        <v>0</v>
      </c>
      <c r="AJ165">
        <f t="shared" si="37"/>
        <v>0</v>
      </c>
      <c r="AK165">
        <f t="shared" si="37"/>
        <v>0</v>
      </c>
      <c r="AL165">
        <f t="shared" si="37"/>
        <v>0</v>
      </c>
      <c r="AN165">
        <f t="shared" si="28"/>
        <v>108.72784431446237</v>
      </c>
      <c r="AQ165" s="138" t="s">
        <v>50</v>
      </c>
      <c r="AR165" s="139"/>
      <c r="AS165" s="139"/>
      <c r="AT165" s="139"/>
      <c r="AU165" s="139"/>
      <c r="AV165" s="139"/>
      <c r="AW165" s="139"/>
      <c r="AX165" s="139"/>
      <c r="AY165" s="139"/>
      <c r="AZ165" s="139"/>
      <c r="BA165" s="139"/>
      <c r="BB165" s="140"/>
      <c r="BC165" s="141">
        <f t="shared" si="26"/>
        <v>108.72784431446237</v>
      </c>
      <c r="BD165" s="141">
        <v>86.728948361393265</v>
      </c>
      <c r="BE165" s="141">
        <v>70.010838431640309</v>
      </c>
      <c r="BF165" s="122">
        <f t="shared" si="29"/>
        <v>265.46763110749595</v>
      </c>
      <c r="BG165" s="122">
        <f t="shared" si="30"/>
        <v>147</v>
      </c>
    </row>
    <row r="166" spans="1:68" ht="12.6" customHeight="1">
      <c r="A166" s="13" t="s">
        <v>15</v>
      </c>
      <c r="B166">
        <f t="shared" ref="B166:AL166" si="38">B11*B49</f>
        <v>0</v>
      </c>
      <c r="C166" s="111">
        <f t="shared" si="38"/>
        <v>0</v>
      </c>
      <c r="D166" s="111">
        <f t="shared" si="38"/>
        <v>0</v>
      </c>
      <c r="E166" s="111">
        <f t="shared" si="38"/>
        <v>0</v>
      </c>
      <c r="F166" s="111">
        <f t="shared" si="38"/>
        <v>0</v>
      </c>
      <c r="G166" s="111">
        <f t="shared" si="38"/>
        <v>0</v>
      </c>
      <c r="H166" s="111">
        <f t="shared" si="38"/>
        <v>0</v>
      </c>
      <c r="I166" s="111">
        <f t="shared" si="38"/>
        <v>186.12770723739203</v>
      </c>
      <c r="J166" s="111">
        <f t="shared" si="38"/>
        <v>0</v>
      </c>
      <c r="K166" s="111">
        <f t="shared" si="38"/>
        <v>0</v>
      </c>
      <c r="L166" s="111">
        <f t="shared" si="38"/>
        <v>0</v>
      </c>
      <c r="M166" s="111">
        <f t="shared" si="38"/>
        <v>0</v>
      </c>
      <c r="N166" s="111">
        <f t="shared" si="38"/>
        <v>0</v>
      </c>
      <c r="O166" s="111">
        <f t="shared" si="38"/>
        <v>0</v>
      </c>
      <c r="P166" s="111">
        <f t="shared" si="38"/>
        <v>0</v>
      </c>
      <c r="Q166" s="111">
        <f t="shared" si="38"/>
        <v>0</v>
      </c>
      <c r="R166" s="111">
        <f t="shared" si="38"/>
        <v>0</v>
      </c>
      <c r="S166" s="115">
        <f t="shared" si="38"/>
        <v>0</v>
      </c>
      <c r="T166">
        <f t="shared" si="38"/>
        <v>0</v>
      </c>
      <c r="U166">
        <f t="shared" si="38"/>
        <v>0</v>
      </c>
      <c r="V166">
        <f t="shared" si="38"/>
        <v>0</v>
      </c>
      <c r="W166">
        <f t="shared" si="38"/>
        <v>0</v>
      </c>
      <c r="X166">
        <f t="shared" si="38"/>
        <v>0</v>
      </c>
      <c r="Y166">
        <f t="shared" si="38"/>
        <v>0</v>
      </c>
      <c r="Z166">
        <f t="shared" si="38"/>
        <v>0</v>
      </c>
      <c r="AA166">
        <f t="shared" si="38"/>
        <v>0</v>
      </c>
      <c r="AB166" s="77">
        <f t="shared" si="38"/>
        <v>0</v>
      </c>
      <c r="AC166">
        <f t="shared" si="38"/>
        <v>0</v>
      </c>
      <c r="AD166">
        <f t="shared" si="38"/>
        <v>0</v>
      </c>
      <c r="AE166">
        <f t="shared" si="38"/>
        <v>0</v>
      </c>
      <c r="AF166">
        <f t="shared" si="38"/>
        <v>0</v>
      </c>
      <c r="AG166">
        <f t="shared" si="38"/>
        <v>0</v>
      </c>
      <c r="AH166">
        <f t="shared" si="38"/>
        <v>0</v>
      </c>
      <c r="AI166">
        <f t="shared" si="38"/>
        <v>0</v>
      </c>
      <c r="AJ166">
        <f t="shared" si="38"/>
        <v>0</v>
      </c>
      <c r="AK166">
        <f t="shared" si="38"/>
        <v>0</v>
      </c>
      <c r="AL166">
        <f t="shared" si="38"/>
        <v>0</v>
      </c>
      <c r="AN166">
        <f t="shared" si="28"/>
        <v>186.12770723739203</v>
      </c>
      <c r="AQ166" s="138" t="s">
        <v>51</v>
      </c>
      <c r="AR166" s="139"/>
      <c r="AS166" s="139"/>
      <c r="AT166" s="139"/>
      <c r="AU166" s="139"/>
      <c r="AV166" s="139"/>
      <c r="AW166" s="139"/>
      <c r="AX166" s="139"/>
      <c r="AY166" s="139"/>
      <c r="AZ166" s="139"/>
      <c r="BA166" s="139"/>
      <c r="BB166" s="140"/>
      <c r="BC166" s="141">
        <f t="shared" si="26"/>
        <v>186.12770723739203</v>
      </c>
      <c r="BD166" s="141">
        <v>52.020172224457284</v>
      </c>
      <c r="BE166" s="141">
        <v>32.923120607127153</v>
      </c>
      <c r="BF166" s="122">
        <f t="shared" si="29"/>
        <v>271.07100006897645</v>
      </c>
      <c r="BG166" s="122">
        <f t="shared" si="30"/>
        <v>191.7</v>
      </c>
    </row>
    <row r="167" spans="1:68" ht="12.6" customHeight="1">
      <c r="A167" s="13" t="s">
        <v>16</v>
      </c>
      <c r="B167">
        <f t="shared" ref="B167:AL167" si="39">B12*B50</f>
        <v>0</v>
      </c>
      <c r="C167" s="111">
        <f t="shared" si="39"/>
        <v>0</v>
      </c>
      <c r="D167" s="111">
        <f t="shared" si="39"/>
        <v>0</v>
      </c>
      <c r="E167" s="111">
        <f t="shared" si="39"/>
        <v>0</v>
      </c>
      <c r="F167" s="111">
        <f t="shared" si="39"/>
        <v>0</v>
      </c>
      <c r="G167" s="111">
        <f t="shared" si="39"/>
        <v>0</v>
      </c>
      <c r="H167" s="111">
        <f t="shared" si="39"/>
        <v>0</v>
      </c>
      <c r="I167" s="111">
        <f t="shared" si="39"/>
        <v>0</v>
      </c>
      <c r="J167" s="111">
        <f t="shared" si="39"/>
        <v>33.001521364338267</v>
      </c>
      <c r="K167" s="111">
        <f t="shared" si="39"/>
        <v>0</v>
      </c>
      <c r="L167" s="111">
        <f t="shared" si="39"/>
        <v>0</v>
      </c>
      <c r="M167" s="111">
        <f t="shared" si="39"/>
        <v>0</v>
      </c>
      <c r="N167" s="111">
        <f t="shared" si="39"/>
        <v>0</v>
      </c>
      <c r="O167" s="111">
        <f t="shared" si="39"/>
        <v>0</v>
      </c>
      <c r="P167" s="111">
        <f t="shared" si="39"/>
        <v>0</v>
      </c>
      <c r="Q167" s="111">
        <f t="shared" si="39"/>
        <v>0</v>
      </c>
      <c r="R167" s="111">
        <f t="shared" si="39"/>
        <v>0</v>
      </c>
      <c r="S167" s="115">
        <f t="shared" si="39"/>
        <v>0</v>
      </c>
      <c r="T167">
        <f t="shared" si="39"/>
        <v>0</v>
      </c>
      <c r="U167">
        <f t="shared" si="39"/>
        <v>0</v>
      </c>
      <c r="V167">
        <f t="shared" si="39"/>
        <v>0</v>
      </c>
      <c r="W167">
        <f t="shared" si="39"/>
        <v>0</v>
      </c>
      <c r="X167">
        <f t="shared" si="39"/>
        <v>0</v>
      </c>
      <c r="Y167">
        <f t="shared" si="39"/>
        <v>0</v>
      </c>
      <c r="Z167">
        <f t="shared" si="39"/>
        <v>0</v>
      </c>
      <c r="AA167">
        <f t="shared" si="39"/>
        <v>0</v>
      </c>
      <c r="AB167" s="77">
        <f t="shared" si="39"/>
        <v>0</v>
      </c>
      <c r="AC167">
        <f t="shared" si="39"/>
        <v>0</v>
      </c>
      <c r="AD167">
        <f t="shared" si="39"/>
        <v>0</v>
      </c>
      <c r="AE167">
        <f t="shared" si="39"/>
        <v>0</v>
      </c>
      <c r="AF167">
        <f t="shared" si="39"/>
        <v>0</v>
      </c>
      <c r="AG167">
        <f t="shared" si="39"/>
        <v>0</v>
      </c>
      <c r="AH167">
        <f t="shared" si="39"/>
        <v>0</v>
      </c>
      <c r="AI167">
        <f t="shared" si="39"/>
        <v>0</v>
      </c>
      <c r="AJ167">
        <f t="shared" si="39"/>
        <v>0</v>
      </c>
      <c r="AK167">
        <f t="shared" si="39"/>
        <v>0</v>
      </c>
      <c r="AL167">
        <f t="shared" si="39"/>
        <v>0</v>
      </c>
      <c r="AN167">
        <f t="shared" si="28"/>
        <v>33.001521364338267</v>
      </c>
      <c r="AQ167" s="138" t="s">
        <v>151</v>
      </c>
      <c r="AR167" s="139"/>
      <c r="AS167" s="139"/>
      <c r="AT167" s="139"/>
      <c r="AU167" s="139"/>
      <c r="AV167" s="139"/>
      <c r="AW167" s="139"/>
      <c r="AX167" s="139"/>
      <c r="AY167" s="139"/>
      <c r="AZ167" s="139"/>
      <c r="BA167" s="139"/>
      <c r="BB167" s="140"/>
      <c r="BC167" s="141">
        <f t="shared" si="26"/>
        <v>33.001521364338267</v>
      </c>
      <c r="BD167" s="141">
        <v>38.343493293229372</v>
      </c>
      <c r="BE167" s="141">
        <v>28.038417888330578</v>
      </c>
      <c r="BF167" s="122">
        <f t="shared" si="29"/>
        <v>99.383432545898216</v>
      </c>
      <c r="BG167" s="122">
        <f t="shared" si="30"/>
        <v>101.5</v>
      </c>
    </row>
    <row r="168" spans="1:68" ht="12.6" customHeight="1">
      <c r="A168" s="13" t="s">
        <v>17</v>
      </c>
      <c r="B168">
        <f t="shared" ref="B168:AL168" si="40">B13*B51</f>
        <v>0</v>
      </c>
      <c r="C168" s="111">
        <f t="shared" si="40"/>
        <v>0</v>
      </c>
      <c r="D168" s="111">
        <f t="shared" si="40"/>
        <v>0</v>
      </c>
      <c r="E168" s="111">
        <f t="shared" si="40"/>
        <v>0</v>
      </c>
      <c r="F168" s="111">
        <f t="shared" si="40"/>
        <v>0</v>
      </c>
      <c r="G168" s="111">
        <f t="shared" si="40"/>
        <v>0</v>
      </c>
      <c r="H168" s="111">
        <f t="shared" si="40"/>
        <v>0</v>
      </c>
      <c r="I168" s="111">
        <f t="shared" si="40"/>
        <v>0</v>
      </c>
      <c r="J168" s="111">
        <f t="shared" si="40"/>
        <v>0</v>
      </c>
      <c r="K168" s="111">
        <f t="shared" si="40"/>
        <v>71.939266954504433</v>
      </c>
      <c r="L168" s="111">
        <f t="shared" si="40"/>
        <v>0</v>
      </c>
      <c r="M168" s="111">
        <f t="shared" si="40"/>
        <v>0</v>
      </c>
      <c r="N168" s="111">
        <f t="shared" si="40"/>
        <v>0</v>
      </c>
      <c r="O168" s="111">
        <f t="shared" si="40"/>
        <v>0</v>
      </c>
      <c r="P168" s="111">
        <f t="shared" si="40"/>
        <v>0</v>
      </c>
      <c r="Q168" s="111">
        <f t="shared" si="40"/>
        <v>0</v>
      </c>
      <c r="R168" s="111">
        <f t="shared" si="40"/>
        <v>0</v>
      </c>
      <c r="S168" s="115">
        <f t="shared" si="40"/>
        <v>0</v>
      </c>
      <c r="T168">
        <f t="shared" si="40"/>
        <v>0</v>
      </c>
      <c r="U168">
        <f t="shared" si="40"/>
        <v>0</v>
      </c>
      <c r="V168">
        <f t="shared" si="40"/>
        <v>0</v>
      </c>
      <c r="W168">
        <f t="shared" si="40"/>
        <v>0</v>
      </c>
      <c r="X168">
        <f t="shared" si="40"/>
        <v>0</v>
      </c>
      <c r="Y168">
        <f t="shared" si="40"/>
        <v>0</v>
      </c>
      <c r="Z168">
        <f t="shared" si="40"/>
        <v>0</v>
      </c>
      <c r="AA168">
        <f t="shared" si="40"/>
        <v>0</v>
      </c>
      <c r="AB168" s="77">
        <f t="shared" si="40"/>
        <v>0</v>
      </c>
      <c r="AC168">
        <f t="shared" si="40"/>
        <v>0</v>
      </c>
      <c r="AD168">
        <f t="shared" si="40"/>
        <v>0</v>
      </c>
      <c r="AE168">
        <f t="shared" si="40"/>
        <v>0</v>
      </c>
      <c r="AF168">
        <f t="shared" si="40"/>
        <v>0</v>
      </c>
      <c r="AG168">
        <f t="shared" si="40"/>
        <v>0</v>
      </c>
      <c r="AH168">
        <f t="shared" si="40"/>
        <v>0</v>
      </c>
      <c r="AI168">
        <f t="shared" si="40"/>
        <v>0</v>
      </c>
      <c r="AJ168">
        <f t="shared" si="40"/>
        <v>0</v>
      </c>
      <c r="AK168">
        <f t="shared" si="40"/>
        <v>0</v>
      </c>
      <c r="AL168">
        <f t="shared" si="40"/>
        <v>0</v>
      </c>
      <c r="AN168">
        <f t="shared" si="28"/>
        <v>71.939266954504433</v>
      </c>
      <c r="AQ168" s="138" t="s">
        <v>72</v>
      </c>
      <c r="AR168" s="139"/>
      <c r="AS168" s="139"/>
      <c r="AT168" s="139"/>
      <c r="AU168" s="139"/>
      <c r="AV168" s="139"/>
      <c r="AW168" s="139"/>
      <c r="AX168" s="139"/>
      <c r="AY168" s="139"/>
      <c r="AZ168" s="139"/>
      <c r="BA168" s="139"/>
      <c r="BB168" s="140"/>
      <c r="BC168" s="141">
        <f t="shared" si="26"/>
        <v>71.939266954504433</v>
      </c>
      <c r="BD168" s="141">
        <v>71.132109074458768</v>
      </c>
      <c r="BE168" s="141">
        <v>56.949061433437016</v>
      </c>
      <c r="BF168" s="122">
        <f t="shared" si="29"/>
        <v>200.0204374624002</v>
      </c>
      <c r="BG168" s="122">
        <f t="shared" si="30"/>
        <v>179.7</v>
      </c>
    </row>
    <row r="169" spans="1:68" ht="12.6" customHeight="1">
      <c r="A169" s="13" t="s">
        <v>18</v>
      </c>
      <c r="B169">
        <f t="shared" ref="B169:AL169" si="41">B14*B52</f>
        <v>0</v>
      </c>
      <c r="C169" s="111">
        <f t="shared" si="41"/>
        <v>0</v>
      </c>
      <c r="D169" s="111">
        <f t="shared" si="41"/>
        <v>0</v>
      </c>
      <c r="E169" s="111">
        <f t="shared" si="41"/>
        <v>0</v>
      </c>
      <c r="F169" s="111">
        <f t="shared" si="41"/>
        <v>0</v>
      </c>
      <c r="G169" s="111">
        <f t="shared" si="41"/>
        <v>0</v>
      </c>
      <c r="H169" s="111">
        <f t="shared" si="41"/>
        <v>0</v>
      </c>
      <c r="I169" s="111">
        <f t="shared" si="41"/>
        <v>0</v>
      </c>
      <c r="J169" s="111">
        <f t="shared" si="41"/>
        <v>0</v>
      </c>
      <c r="K169" s="111">
        <f t="shared" si="41"/>
        <v>0</v>
      </c>
      <c r="L169" s="111">
        <f t="shared" si="41"/>
        <v>101.60559701095514</v>
      </c>
      <c r="M169" s="111">
        <f t="shared" si="41"/>
        <v>0</v>
      </c>
      <c r="N169" s="111">
        <f t="shared" si="41"/>
        <v>0</v>
      </c>
      <c r="O169" s="111">
        <f t="shared" si="41"/>
        <v>0</v>
      </c>
      <c r="P169" s="111">
        <f t="shared" si="41"/>
        <v>0</v>
      </c>
      <c r="Q169" s="111">
        <f t="shared" si="41"/>
        <v>0</v>
      </c>
      <c r="R169" s="111">
        <f t="shared" si="41"/>
        <v>0</v>
      </c>
      <c r="S169" s="115">
        <f t="shared" si="41"/>
        <v>0</v>
      </c>
      <c r="T169">
        <f t="shared" si="41"/>
        <v>0</v>
      </c>
      <c r="U169">
        <f t="shared" si="41"/>
        <v>0</v>
      </c>
      <c r="V169">
        <f t="shared" si="41"/>
        <v>0</v>
      </c>
      <c r="W169">
        <f t="shared" si="41"/>
        <v>0</v>
      </c>
      <c r="X169">
        <f t="shared" si="41"/>
        <v>0</v>
      </c>
      <c r="Y169">
        <f t="shared" si="41"/>
        <v>0</v>
      </c>
      <c r="Z169">
        <f t="shared" si="41"/>
        <v>0</v>
      </c>
      <c r="AA169">
        <f t="shared" si="41"/>
        <v>0</v>
      </c>
      <c r="AB169" s="77">
        <f t="shared" si="41"/>
        <v>0</v>
      </c>
      <c r="AC169">
        <f t="shared" si="41"/>
        <v>0</v>
      </c>
      <c r="AD169">
        <f t="shared" si="41"/>
        <v>0</v>
      </c>
      <c r="AE169">
        <f t="shared" si="41"/>
        <v>0</v>
      </c>
      <c r="AF169">
        <f t="shared" si="41"/>
        <v>0</v>
      </c>
      <c r="AG169">
        <f t="shared" si="41"/>
        <v>0</v>
      </c>
      <c r="AH169">
        <f t="shared" si="41"/>
        <v>0</v>
      </c>
      <c r="AI169">
        <f t="shared" si="41"/>
        <v>0</v>
      </c>
      <c r="AJ169">
        <f t="shared" si="41"/>
        <v>0</v>
      </c>
      <c r="AK169">
        <f t="shared" si="41"/>
        <v>0</v>
      </c>
      <c r="AL169">
        <f t="shared" si="41"/>
        <v>0</v>
      </c>
      <c r="AN169">
        <f t="shared" si="28"/>
        <v>101.60559701095514</v>
      </c>
      <c r="AQ169" s="138" t="s">
        <v>52</v>
      </c>
      <c r="AR169" s="139"/>
      <c r="AS169" s="139"/>
      <c r="AT169" s="139"/>
      <c r="AU169" s="139"/>
      <c r="AV169" s="139"/>
      <c r="AW169" s="139"/>
      <c r="AX169" s="139"/>
      <c r="AY169" s="139"/>
      <c r="AZ169" s="139"/>
      <c r="BA169" s="139"/>
      <c r="BB169" s="140"/>
      <c r="BC169" s="141">
        <f t="shared" si="26"/>
        <v>101.60559701095514</v>
      </c>
      <c r="BD169" s="141">
        <v>40.715409429137232</v>
      </c>
      <c r="BE169" s="141">
        <v>27.484690938530072</v>
      </c>
      <c r="BF169" s="122">
        <f t="shared" si="29"/>
        <v>169.80569737862243</v>
      </c>
      <c r="BG169" s="122">
        <f t="shared" si="30"/>
        <v>114.6</v>
      </c>
    </row>
    <row r="170" spans="1:68" ht="12.6" customHeight="1">
      <c r="A170" s="13" t="s">
        <v>19</v>
      </c>
      <c r="B170">
        <f t="shared" ref="B170:AL170" si="42">B15*B53</f>
        <v>0</v>
      </c>
      <c r="C170" s="111">
        <f t="shared" si="42"/>
        <v>0</v>
      </c>
      <c r="D170" s="111">
        <f t="shared" si="42"/>
        <v>0</v>
      </c>
      <c r="E170" s="111">
        <f t="shared" si="42"/>
        <v>0</v>
      </c>
      <c r="F170" s="111">
        <f t="shared" si="42"/>
        <v>0</v>
      </c>
      <c r="G170" s="111">
        <f t="shared" si="42"/>
        <v>0</v>
      </c>
      <c r="H170" s="111">
        <f t="shared" si="42"/>
        <v>0</v>
      </c>
      <c r="I170" s="111">
        <f t="shared" si="42"/>
        <v>0</v>
      </c>
      <c r="J170" s="111">
        <f t="shared" si="42"/>
        <v>0</v>
      </c>
      <c r="K170" s="111">
        <f t="shared" si="42"/>
        <v>0</v>
      </c>
      <c r="L170" s="111">
        <f t="shared" si="42"/>
        <v>0</v>
      </c>
      <c r="M170" s="111">
        <f t="shared" si="42"/>
        <v>40.695902199790488</v>
      </c>
      <c r="N170" s="111">
        <f t="shared" si="42"/>
        <v>0</v>
      </c>
      <c r="O170" s="111">
        <f t="shared" si="42"/>
        <v>0</v>
      </c>
      <c r="P170" s="111">
        <f t="shared" si="42"/>
        <v>0</v>
      </c>
      <c r="Q170" s="111">
        <f t="shared" si="42"/>
        <v>0</v>
      </c>
      <c r="R170" s="111">
        <f t="shared" si="42"/>
        <v>0</v>
      </c>
      <c r="S170" s="115">
        <f t="shared" si="42"/>
        <v>0</v>
      </c>
      <c r="T170">
        <f t="shared" si="42"/>
        <v>0</v>
      </c>
      <c r="U170">
        <f t="shared" si="42"/>
        <v>0</v>
      </c>
      <c r="V170">
        <f t="shared" si="42"/>
        <v>0</v>
      </c>
      <c r="W170">
        <f t="shared" si="42"/>
        <v>0</v>
      </c>
      <c r="X170">
        <f t="shared" si="42"/>
        <v>0</v>
      </c>
      <c r="Y170">
        <f t="shared" si="42"/>
        <v>0</v>
      </c>
      <c r="Z170">
        <f t="shared" si="42"/>
        <v>0</v>
      </c>
      <c r="AA170">
        <f t="shared" si="42"/>
        <v>0</v>
      </c>
      <c r="AB170" s="77">
        <f t="shared" si="42"/>
        <v>0</v>
      </c>
      <c r="AC170">
        <f t="shared" si="42"/>
        <v>0</v>
      </c>
      <c r="AD170">
        <f t="shared" si="42"/>
        <v>0</v>
      </c>
      <c r="AE170">
        <f t="shared" si="42"/>
        <v>0</v>
      </c>
      <c r="AF170">
        <f t="shared" si="42"/>
        <v>0</v>
      </c>
      <c r="AG170">
        <f t="shared" si="42"/>
        <v>0</v>
      </c>
      <c r="AH170">
        <f t="shared" si="42"/>
        <v>0</v>
      </c>
      <c r="AI170">
        <f t="shared" si="42"/>
        <v>0</v>
      </c>
      <c r="AJ170">
        <f t="shared" si="42"/>
        <v>0</v>
      </c>
      <c r="AK170">
        <f t="shared" si="42"/>
        <v>0</v>
      </c>
      <c r="AL170">
        <f t="shared" si="42"/>
        <v>0</v>
      </c>
      <c r="AN170">
        <f t="shared" si="28"/>
        <v>40.695902199790488</v>
      </c>
      <c r="AQ170" s="138" t="s">
        <v>53</v>
      </c>
      <c r="AR170" s="139"/>
      <c r="AS170" s="139"/>
      <c r="AT170" s="139"/>
      <c r="AU170" s="139"/>
      <c r="AV170" s="139"/>
      <c r="AW170" s="139"/>
      <c r="AX170" s="139"/>
      <c r="AY170" s="139"/>
      <c r="AZ170" s="139"/>
      <c r="BA170" s="139"/>
      <c r="BB170" s="140"/>
      <c r="BC170" s="141">
        <f t="shared" si="26"/>
        <v>40.695902199790488</v>
      </c>
      <c r="BD170" s="141">
        <v>33.054771324126115</v>
      </c>
      <c r="BE170" s="141">
        <v>23.073085704294112</v>
      </c>
      <c r="BF170" s="122">
        <f t="shared" si="29"/>
        <v>96.823759228210719</v>
      </c>
      <c r="BG170" s="122">
        <f t="shared" si="30"/>
        <v>49</v>
      </c>
    </row>
    <row r="171" spans="1:68" ht="12.6" customHeight="1">
      <c r="A171" s="13" t="s">
        <v>20</v>
      </c>
      <c r="B171">
        <f t="shared" ref="B171:AL171" si="43">B16*B54</f>
        <v>0</v>
      </c>
      <c r="C171" s="111">
        <f t="shared" si="43"/>
        <v>0</v>
      </c>
      <c r="D171" s="111">
        <f t="shared" si="43"/>
        <v>0</v>
      </c>
      <c r="E171" s="111">
        <f t="shared" si="43"/>
        <v>0</v>
      </c>
      <c r="F171" s="111">
        <f t="shared" si="43"/>
        <v>0</v>
      </c>
      <c r="G171" s="111">
        <f t="shared" si="43"/>
        <v>0</v>
      </c>
      <c r="H171" s="111">
        <f t="shared" si="43"/>
        <v>0</v>
      </c>
      <c r="I171" s="111">
        <f t="shared" si="43"/>
        <v>0</v>
      </c>
      <c r="J171" s="111">
        <f t="shared" si="43"/>
        <v>0</v>
      </c>
      <c r="K171" s="111">
        <f t="shared" si="43"/>
        <v>0</v>
      </c>
      <c r="L171" s="111">
        <f t="shared" si="43"/>
        <v>0</v>
      </c>
      <c r="M171" s="111">
        <f t="shared" si="43"/>
        <v>0</v>
      </c>
      <c r="N171" s="111">
        <f t="shared" si="43"/>
        <v>205.49835546930851</v>
      </c>
      <c r="O171" s="111">
        <f t="shared" si="43"/>
        <v>0</v>
      </c>
      <c r="P171" s="111">
        <f t="shared" si="43"/>
        <v>0</v>
      </c>
      <c r="Q171" s="111">
        <f t="shared" si="43"/>
        <v>0</v>
      </c>
      <c r="R171" s="111">
        <f t="shared" si="43"/>
        <v>0</v>
      </c>
      <c r="S171" s="115">
        <f t="shared" si="43"/>
        <v>0</v>
      </c>
      <c r="T171">
        <f t="shared" si="43"/>
        <v>0</v>
      </c>
      <c r="U171">
        <f t="shared" si="43"/>
        <v>0</v>
      </c>
      <c r="V171">
        <f t="shared" si="43"/>
        <v>0</v>
      </c>
      <c r="W171">
        <f t="shared" si="43"/>
        <v>0</v>
      </c>
      <c r="X171">
        <f t="shared" si="43"/>
        <v>0</v>
      </c>
      <c r="Y171">
        <f t="shared" si="43"/>
        <v>0</v>
      </c>
      <c r="Z171">
        <f t="shared" si="43"/>
        <v>0</v>
      </c>
      <c r="AA171">
        <f t="shared" si="43"/>
        <v>0</v>
      </c>
      <c r="AB171" s="77">
        <f t="shared" si="43"/>
        <v>0</v>
      </c>
      <c r="AC171">
        <f t="shared" si="43"/>
        <v>0</v>
      </c>
      <c r="AD171">
        <f t="shared" si="43"/>
        <v>0</v>
      </c>
      <c r="AE171">
        <f t="shared" si="43"/>
        <v>0</v>
      </c>
      <c r="AF171">
        <f t="shared" si="43"/>
        <v>0</v>
      </c>
      <c r="AG171">
        <f t="shared" si="43"/>
        <v>0</v>
      </c>
      <c r="AH171">
        <f t="shared" si="43"/>
        <v>0</v>
      </c>
      <c r="AI171">
        <f t="shared" si="43"/>
        <v>0</v>
      </c>
      <c r="AJ171">
        <f t="shared" si="43"/>
        <v>0</v>
      </c>
      <c r="AK171">
        <f t="shared" si="43"/>
        <v>0</v>
      </c>
      <c r="AL171">
        <f t="shared" si="43"/>
        <v>0</v>
      </c>
      <c r="AN171">
        <f t="shared" si="28"/>
        <v>205.49835546930851</v>
      </c>
      <c r="AQ171" s="138" t="s">
        <v>54</v>
      </c>
      <c r="AR171" s="139"/>
      <c r="AS171" s="139"/>
      <c r="AT171" s="139"/>
      <c r="AU171" s="139"/>
      <c r="AV171" s="139"/>
      <c r="AW171" s="139"/>
      <c r="AX171" s="139"/>
      <c r="AY171" s="139"/>
      <c r="AZ171" s="139"/>
      <c r="BA171" s="139"/>
      <c r="BB171" s="140"/>
      <c r="BC171" s="141">
        <f t="shared" si="26"/>
        <v>205.49835546930851</v>
      </c>
      <c r="BD171" s="141">
        <v>72.788268576525823</v>
      </c>
      <c r="BE171" s="141">
        <v>50.825989561454683</v>
      </c>
      <c r="BF171" s="122">
        <f t="shared" si="29"/>
        <v>329.11261360728901</v>
      </c>
      <c r="BG171" s="122">
        <f t="shared" si="30"/>
        <v>249.6</v>
      </c>
    </row>
    <row r="172" spans="1:68" ht="12.6" customHeight="1">
      <c r="A172" s="13" t="s">
        <v>21</v>
      </c>
      <c r="B172">
        <f t="shared" ref="B172:AL172" si="44">B17*B55</f>
        <v>0</v>
      </c>
      <c r="C172" s="111">
        <f t="shared" si="44"/>
        <v>0</v>
      </c>
      <c r="D172" s="111">
        <f t="shared" si="44"/>
        <v>0</v>
      </c>
      <c r="E172" s="111">
        <f t="shared" si="44"/>
        <v>0</v>
      </c>
      <c r="F172" s="111">
        <f t="shared" si="44"/>
        <v>0</v>
      </c>
      <c r="G172" s="111">
        <f t="shared" si="44"/>
        <v>0</v>
      </c>
      <c r="H172" s="111">
        <f t="shared" si="44"/>
        <v>0</v>
      </c>
      <c r="I172" s="111">
        <f t="shared" si="44"/>
        <v>0</v>
      </c>
      <c r="J172" s="111">
        <f t="shared" si="44"/>
        <v>0</v>
      </c>
      <c r="K172" s="111">
        <f t="shared" si="44"/>
        <v>0</v>
      </c>
      <c r="L172" s="111">
        <f t="shared" si="44"/>
        <v>0</v>
      </c>
      <c r="M172" s="111">
        <f t="shared" si="44"/>
        <v>0</v>
      </c>
      <c r="N172" s="111">
        <f t="shared" si="44"/>
        <v>0</v>
      </c>
      <c r="O172" s="111">
        <f t="shared" si="44"/>
        <v>348.68542013281615</v>
      </c>
      <c r="P172" s="111">
        <f t="shared" si="44"/>
        <v>0</v>
      </c>
      <c r="Q172" s="111">
        <f t="shared" si="44"/>
        <v>0</v>
      </c>
      <c r="R172" s="111">
        <f t="shared" si="44"/>
        <v>0</v>
      </c>
      <c r="S172" s="115">
        <f t="shared" si="44"/>
        <v>0</v>
      </c>
      <c r="T172">
        <f t="shared" si="44"/>
        <v>0</v>
      </c>
      <c r="U172">
        <f t="shared" si="44"/>
        <v>0</v>
      </c>
      <c r="V172">
        <f t="shared" si="44"/>
        <v>0</v>
      </c>
      <c r="W172">
        <f t="shared" si="44"/>
        <v>0</v>
      </c>
      <c r="X172">
        <f t="shared" si="44"/>
        <v>0</v>
      </c>
      <c r="Y172">
        <f t="shared" si="44"/>
        <v>0</v>
      </c>
      <c r="Z172">
        <f t="shared" si="44"/>
        <v>0</v>
      </c>
      <c r="AA172">
        <f t="shared" si="44"/>
        <v>0</v>
      </c>
      <c r="AB172" s="77">
        <f t="shared" si="44"/>
        <v>0</v>
      </c>
      <c r="AC172">
        <f t="shared" si="44"/>
        <v>0</v>
      </c>
      <c r="AD172">
        <f t="shared" si="44"/>
        <v>0</v>
      </c>
      <c r="AE172">
        <f t="shared" si="44"/>
        <v>0</v>
      </c>
      <c r="AF172">
        <f t="shared" si="44"/>
        <v>0</v>
      </c>
      <c r="AG172">
        <f t="shared" si="44"/>
        <v>0</v>
      </c>
      <c r="AH172">
        <f t="shared" si="44"/>
        <v>0</v>
      </c>
      <c r="AI172">
        <f t="shared" si="44"/>
        <v>0</v>
      </c>
      <c r="AJ172">
        <f t="shared" si="44"/>
        <v>0</v>
      </c>
      <c r="AK172">
        <f t="shared" si="44"/>
        <v>0</v>
      </c>
      <c r="AL172">
        <f t="shared" si="44"/>
        <v>0</v>
      </c>
      <c r="AN172">
        <f t="shared" si="28"/>
        <v>348.68542013281615</v>
      </c>
      <c r="AQ172" s="138" t="s">
        <v>55</v>
      </c>
      <c r="AR172" s="139"/>
      <c r="AS172" s="139"/>
      <c r="AT172" s="139"/>
      <c r="AU172" s="139"/>
      <c r="AV172" s="139"/>
      <c r="AW172" s="139"/>
      <c r="AX172" s="139"/>
      <c r="AY172" s="139"/>
      <c r="AZ172" s="139"/>
      <c r="BA172" s="139"/>
      <c r="BB172" s="140"/>
      <c r="BC172" s="141">
        <f t="shared" si="26"/>
        <v>348.68542013281615</v>
      </c>
      <c r="BD172" s="141">
        <v>279.33213709303408</v>
      </c>
      <c r="BE172" s="141">
        <v>194.40563725903965</v>
      </c>
      <c r="BF172" s="122">
        <f t="shared" si="29"/>
        <v>822.42319448488979</v>
      </c>
      <c r="BG172" s="122">
        <f t="shared" si="30"/>
        <v>389</v>
      </c>
    </row>
    <row r="173" spans="1:68" ht="12.6" customHeight="1">
      <c r="A173" s="13" t="s">
        <v>22</v>
      </c>
      <c r="B173">
        <f t="shared" ref="B173:AL173" si="45">B18*B56</f>
        <v>0</v>
      </c>
      <c r="C173" s="111">
        <f t="shared" si="45"/>
        <v>0</v>
      </c>
      <c r="D173" s="111">
        <f t="shared" si="45"/>
        <v>0</v>
      </c>
      <c r="E173" s="111">
        <f t="shared" si="45"/>
        <v>0</v>
      </c>
      <c r="F173" s="111">
        <f t="shared" si="45"/>
        <v>0</v>
      </c>
      <c r="G173" s="111">
        <f t="shared" si="45"/>
        <v>0</v>
      </c>
      <c r="H173" s="111">
        <f t="shared" si="45"/>
        <v>0</v>
      </c>
      <c r="I173" s="111">
        <f t="shared" si="45"/>
        <v>0</v>
      </c>
      <c r="J173" s="111">
        <f t="shared" si="45"/>
        <v>0</v>
      </c>
      <c r="K173" s="111">
        <f t="shared" si="45"/>
        <v>0</v>
      </c>
      <c r="L173" s="111">
        <f t="shared" si="45"/>
        <v>0</v>
      </c>
      <c r="M173" s="111">
        <f t="shared" si="45"/>
        <v>0</v>
      </c>
      <c r="N173" s="111">
        <f t="shared" si="45"/>
        <v>0</v>
      </c>
      <c r="O173" s="111">
        <f t="shared" si="45"/>
        <v>0</v>
      </c>
      <c r="P173" s="111">
        <f t="shared" si="45"/>
        <v>239.90361959709546</v>
      </c>
      <c r="Q173" s="111">
        <f t="shared" si="45"/>
        <v>0</v>
      </c>
      <c r="R173" s="111">
        <f t="shared" si="45"/>
        <v>0</v>
      </c>
      <c r="S173" s="115">
        <f t="shared" si="45"/>
        <v>0</v>
      </c>
      <c r="T173">
        <f t="shared" si="45"/>
        <v>0</v>
      </c>
      <c r="U173">
        <f t="shared" si="45"/>
        <v>0</v>
      </c>
      <c r="V173">
        <f t="shared" si="45"/>
        <v>0</v>
      </c>
      <c r="W173">
        <f t="shared" si="45"/>
        <v>0</v>
      </c>
      <c r="X173">
        <f t="shared" si="45"/>
        <v>0</v>
      </c>
      <c r="Y173">
        <f t="shared" si="45"/>
        <v>0</v>
      </c>
      <c r="Z173">
        <f t="shared" si="45"/>
        <v>0</v>
      </c>
      <c r="AA173">
        <f t="shared" si="45"/>
        <v>0</v>
      </c>
      <c r="AB173" s="77">
        <f t="shared" si="45"/>
        <v>0</v>
      </c>
      <c r="AC173">
        <f t="shared" si="45"/>
        <v>0</v>
      </c>
      <c r="AD173">
        <f t="shared" si="45"/>
        <v>0</v>
      </c>
      <c r="AE173">
        <f t="shared" si="45"/>
        <v>0</v>
      </c>
      <c r="AF173">
        <f t="shared" si="45"/>
        <v>0</v>
      </c>
      <c r="AG173">
        <f t="shared" si="45"/>
        <v>0</v>
      </c>
      <c r="AH173">
        <f t="shared" si="45"/>
        <v>0</v>
      </c>
      <c r="AI173">
        <f t="shared" si="45"/>
        <v>0</v>
      </c>
      <c r="AJ173">
        <f t="shared" si="45"/>
        <v>0</v>
      </c>
      <c r="AK173">
        <f t="shared" si="45"/>
        <v>0</v>
      </c>
      <c r="AL173">
        <f t="shared" si="45"/>
        <v>0</v>
      </c>
      <c r="AN173">
        <f t="shared" si="28"/>
        <v>239.90361959709546</v>
      </c>
      <c r="AQ173" s="138" t="s">
        <v>73</v>
      </c>
      <c r="AR173" s="139"/>
      <c r="AS173" s="139"/>
      <c r="AT173" s="139"/>
      <c r="AU173" s="139"/>
      <c r="AV173" s="139"/>
      <c r="AW173" s="139"/>
      <c r="AX173" s="139"/>
      <c r="AY173" s="139"/>
      <c r="AZ173" s="139"/>
      <c r="BA173" s="139"/>
      <c r="BB173" s="140"/>
      <c r="BC173" s="141">
        <f t="shared" si="26"/>
        <v>239.90361959709546</v>
      </c>
      <c r="BD173" s="141">
        <v>97.143612545970043</v>
      </c>
      <c r="BE173" s="141">
        <v>65.379991226894305</v>
      </c>
      <c r="BF173" s="122">
        <f t="shared" si="29"/>
        <v>402.42722336995985</v>
      </c>
      <c r="BG173" s="122">
        <f t="shared" si="30"/>
        <v>397.1</v>
      </c>
    </row>
    <row r="174" spans="1:68" ht="12.6" customHeight="1">
      <c r="A174" s="13" t="s">
        <v>23</v>
      </c>
      <c r="B174">
        <f t="shared" ref="B174:AL174" si="46">B19*B57</f>
        <v>0</v>
      </c>
      <c r="C174" s="111">
        <f t="shared" si="46"/>
        <v>0</v>
      </c>
      <c r="D174" s="111">
        <f t="shared" si="46"/>
        <v>0</v>
      </c>
      <c r="E174" s="111">
        <f t="shared" si="46"/>
        <v>0</v>
      </c>
      <c r="F174" s="111">
        <f t="shared" si="46"/>
        <v>0</v>
      </c>
      <c r="G174" s="111">
        <f t="shared" si="46"/>
        <v>0</v>
      </c>
      <c r="H174" s="111">
        <f t="shared" si="46"/>
        <v>0</v>
      </c>
      <c r="I174" s="111">
        <f t="shared" si="46"/>
        <v>0</v>
      </c>
      <c r="J174" s="111">
        <f t="shared" si="46"/>
        <v>0</v>
      </c>
      <c r="K174" s="111">
        <f t="shared" si="46"/>
        <v>0</v>
      </c>
      <c r="L174" s="111">
        <f t="shared" si="46"/>
        <v>0</v>
      </c>
      <c r="M174" s="111">
        <f t="shared" si="46"/>
        <v>0</v>
      </c>
      <c r="N174" s="111">
        <f t="shared" si="46"/>
        <v>0</v>
      </c>
      <c r="O174" s="111">
        <f t="shared" si="46"/>
        <v>0</v>
      </c>
      <c r="P174" s="111">
        <f t="shared" si="46"/>
        <v>0</v>
      </c>
      <c r="Q174" s="111">
        <f t="shared" si="46"/>
        <v>40.974082384222136</v>
      </c>
      <c r="R174" s="111">
        <f t="shared" si="46"/>
        <v>0</v>
      </c>
      <c r="S174" s="115">
        <f t="shared" si="46"/>
        <v>0</v>
      </c>
      <c r="T174">
        <f t="shared" si="46"/>
        <v>0</v>
      </c>
      <c r="U174">
        <f t="shared" si="46"/>
        <v>0</v>
      </c>
      <c r="V174">
        <f t="shared" si="46"/>
        <v>0</v>
      </c>
      <c r="W174">
        <f t="shared" si="46"/>
        <v>0</v>
      </c>
      <c r="X174">
        <f t="shared" si="46"/>
        <v>0</v>
      </c>
      <c r="Y174">
        <f t="shared" si="46"/>
        <v>0</v>
      </c>
      <c r="Z174">
        <f t="shared" si="46"/>
        <v>0</v>
      </c>
      <c r="AA174">
        <f t="shared" si="46"/>
        <v>0</v>
      </c>
      <c r="AB174" s="77">
        <f t="shared" si="46"/>
        <v>0</v>
      </c>
      <c r="AC174">
        <f t="shared" si="46"/>
        <v>0</v>
      </c>
      <c r="AD174">
        <f t="shared" si="46"/>
        <v>0</v>
      </c>
      <c r="AE174">
        <f t="shared" si="46"/>
        <v>0</v>
      </c>
      <c r="AF174">
        <f t="shared" si="46"/>
        <v>0</v>
      </c>
      <c r="AG174">
        <f t="shared" si="46"/>
        <v>0</v>
      </c>
      <c r="AH174">
        <f t="shared" si="46"/>
        <v>0</v>
      </c>
      <c r="AI174">
        <f t="shared" si="46"/>
        <v>0</v>
      </c>
      <c r="AJ174">
        <f t="shared" si="46"/>
        <v>0</v>
      </c>
      <c r="AK174">
        <f t="shared" si="46"/>
        <v>0</v>
      </c>
      <c r="AL174">
        <f t="shared" si="46"/>
        <v>0</v>
      </c>
      <c r="AN174">
        <f t="shared" si="28"/>
        <v>40.974082384222136</v>
      </c>
      <c r="AQ174" s="138" t="s">
        <v>74</v>
      </c>
      <c r="AR174" s="139"/>
      <c r="AS174" s="139"/>
      <c r="AT174" s="139"/>
      <c r="AU174" s="139"/>
      <c r="AV174" s="139"/>
      <c r="AW174" s="139"/>
      <c r="AX174" s="139"/>
      <c r="AY174" s="139"/>
      <c r="AZ174" s="139"/>
      <c r="BA174" s="139"/>
      <c r="BB174" s="140"/>
      <c r="BC174" s="141">
        <f t="shared" si="26"/>
        <v>40.974082384222136</v>
      </c>
      <c r="BD174" s="141">
        <v>45.30157489454858</v>
      </c>
      <c r="BE174" s="141">
        <v>61.915175530168042</v>
      </c>
      <c r="BF174" s="122">
        <f t="shared" si="29"/>
        <v>148.19083280893875</v>
      </c>
      <c r="BG174" s="122">
        <f t="shared" si="30"/>
        <v>134.9</v>
      </c>
    </row>
    <row r="175" spans="1:68" ht="12.6" customHeight="1">
      <c r="A175" s="13" t="s">
        <v>24</v>
      </c>
      <c r="B175">
        <f t="shared" ref="B175:AL175" si="47">B20*B58</f>
        <v>0</v>
      </c>
      <c r="C175" s="111">
        <f t="shared" si="47"/>
        <v>0</v>
      </c>
      <c r="D175" s="111">
        <f t="shared" si="47"/>
        <v>0</v>
      </c>
      <c r="E175" s="111">
        <f t="shared" si="47"/>
        <v>0</v>
      </c>
      <c r="F175" s="111">
        <f t="shared" si="47"/>
        <v>0</v>
      </c>
      <c r="G175" s="111">
        <f t="shared" si="47"/>
        <v>0</v>
      </c>
      <c r="H175" s="111">
        <f t="shared" si="47"/>
        <v>0</v>
      </c>
      <c r="I175" s="111">
        <f t="shared" si="47"/>
        <v>0</v>
      </c>
      <c r="J175" s="111">
        <f t="shared" si="47"/>
        <v>0</v>
      </c>
      <c r="K175" s="111">
        <f t="shared" si="47"/>
        <v>0</v>
      </c>
      <c r="L175" s="111">
        <f t="shared" si="47"/>
        <v>0</v>
      </c>
      <c r="M175" s="111">
        <f t="shared" si="47"/>
        <v>0</v>
      </c>
      <c r="N175" s="111">
        <f t="shared" si="47"/>
        <v>0</v>
      </c>
      <c r="O175" s="111">
        <f t="shared" si="47"/>
        <v>0</v>
      </c>
      <c r="P175" s="111">
        <f t="shared" si="47"/>
        <v>0</v>
      </c>
      <c r="Q175" s="111">
        <f t="shared" si="47"/>
        <v>0</v>
      </c>
      <c r="R175" s="111">
        <f t="shared" si="47"/>
        <v>53.704528835690972</v>
      </c>
      <c r="S175" s="115">
        <f t="shared" si="47"/>
        <v>0</v>
      </c>
      <c r="T175">
        <f t="shared" si="47"/>
        <v>0</v>
      </c>
      <c r="U175">
        <f t="shared" si="47"/>
        <v>0</v>
      </c>
      <c r="V175">
        <f t="shared" si="47"/>
        <v>0</v>
      </c>
      <c r="W175">
        <f t="shared" si="47"/>
        <v>0</v>
      </c>
      <c r="X175">
        <f t="shared" si="47"/>
        <v>0</v>
      </c>
      <c r="Y175">
        <f t="shared" si="47"/>
        <v>0</v>
      </c>
      <c r="Z175">
        <f t="shared" si="47"/>
        <v>0</v>
      </c>
      <c r="AA175">
        <f t="shared" si="47"/>
        <v>0</v>
      </c>
      <c r="AB175" s="77">
        <f t="shared" si="47"/>
        <v>0</v>
      </c>
      <c r="AC175">
        <f t="shared" si="47"/>
        <v>0</v>
      </c>
      <c r="AD175">
        <f t="shared" si="47"/>
        <v>0</v>
      </c>
      <c r="AE175">
        <f t="shared" si="47"/>
        <v>0</v>
      </c>
      <c r="AF175">
        <f t="shared" si="47"/>
        <v>0</v>
      </c>
      <c r="AG175">
        <f t="shared" si="47"/>
        <v>0</v>
      </c>
      <c r="AH175">
        <f t="shared" si="47"/>
        <v>0</v>
      </c>
      <c r="AI175">
        <f t="shared" si="47"/>
        <v>0</v>
      </c>
      <c r="AJ175">
        <f t="shared" si="47"/>
        <v>0</v>
      </c>
      <c r="AK175">
        <f t="shared" si="47"/>
        <v>0</v>
      </c>
      <c r="AL175">
        <f t="shared" si="47"/>
        <v>0</v>
      </c>
      <c r="AN175">
        <f t="shared" si="28"/>
        <v>53.704528835690972</v>
      </c>
      <c r="AQ175" s="138" t="s">
        <v>75</v>
      </c>
      <c r="AR175" s="139"/>
      <c r="AS175" s="139"/>
      <c r="AT175" s="139"/>
      <c r="AU175" s="139"/>
      <c r="AV175" s="139"/>
      <c r="AW175" s="139"/>
      <c r="AX175" s="139"/>
      <c r="AY175" s="139"/>
      <c r="AZ175" s="139"/>
      <c r="BA175" s="139"/>
      <c r="BB175" s="140"/>
      <c r="BC175" s="141">
        <f t="shared" si="26"/>
        <v>53.704528835690972</v>
      </c>
      <c r="BD175" s="141">
        <v>39.157502118047823</v>
      </c>
      <c r="BE175" s="141">
        <v>28.656875435791971</v>
      </c>
      <c r="BF175" s="122">
        <f t="shared" si="29"/>
        <v>121.51890638953077</v>
      </c>
      <c r="BG175" s="122">
        <f t="shared" si="30"/>
        <v>165.3</v>
      </c>
    </row>
    <row r="176" spans="1:68" ht="12.6" customHeight="1">
      <c r="A176" s="13" t="s">
        <v>25</v>
      </c>
      <c r="B176">
        <f t="shared" ref="B176:AL176" si="48">B21*B59</f>
        <v>0</v>
      </c>
      <c r="C176" s="111">
        <f t="shared" si="48"/>
        <v>0</v>
      </c>
      <c r="D176" s="111">
        <f t="shared" si="48"/>
        <v>0</v>
      </c>
      <c r="E176" s="111">
        <f t="shared" si="48"/>
        <v>0</v>
      </c>
      <c r="F176" s="111">
        <f t="shared" si="48"/>
        <v>0</v>
      </c>
      <c r="G176" s="111">
        <f t="shared" si="48"/>
        <v>0</v>
      </c>
      <c r="H176" s="111">
        <f t="shared" si="48"/>
        <v>0</v>
      </c>
      <c r="I176" s="111">
        <f t="shared" si="48"/>
        <v>0</v>
      </c>
      <c r="J176" s="111">
        <f t="shared" si="48"/>
        <v>0</v>
      </c>
      <c r="K176" s="111">
        <f t="shared" si="48"/>
        <v>0</v>
      </c>
      <c r="L176" s="111">
        <f t="shared" si="48"/>
        <v>0</v>
      </c>
      <c r="M176" s="111">
        <f t="shared" si="48"/>
        <v>0</v>
      </c>
      <c r="N176" s="111">
        <f t="shared" si="48"/>
        <v>0</v>
      </c>
      <c r="O176" s="111">
        <f t="shared" si="48"/>
        <v>0</v>
      </c>
      <c r="P176" s="111">
        <f t="shared" si="48"/>
        <v>0</v>
      </c>
      <c r="Q176" s="111">
        <f t="shared" si="48"/>
        <v>0</v>
      </c>
      <c r="R176" s="111">
        <f t="shared" si="48"/>
        <v>0</v>
      </c>
      <c r="S176" s="115">
        <f t="shared" si="48"/>
        <v>1363.8580659995844</v>
      </c>
      <c r="T176">
        <f t="shared" si="48"/>
        <v>0</v>
      </c>
      <c r="U176">
        <f t="shared" si="48"/>
        <v>0</v>
      </c>
      <c r="V176">
        <f t="shared" si="48"/>
        <v>0</v>
      </c>
      <c r="W176">
        <f t="shared" si="48"/>
        <v>0</v>
      </c>
      <c r="X176">
        <f t="shared" si="48"/>
        <v>0</v>
      </c>
      <c r="Y176">
        <f t="shared" si="48"/>
        <v>0</v>
      </c>
      <c r="Z176">
        <f t="shared" si="48"/>
        <v>0</v>
      </c>
      <c r="AA176">
        <f t="shared" si="48"/>
        <v>0</v>
      </c>
      <c r="AB176" s="77">
        <f t="shared" si="48"/>
        <v>0</v>
      </c>
      <c r="AC176">
        <f t="shared" si="48"/>
        <v>0</v>
      </c>
      <c r="AD176">
        <f t="shared" si="48"/>
        <v>0</v>
      </c>
      <c r="AE176">
        <f t="shared" si="48"/>
        <v>0</v>
      </c>
      <c r="AF176">
        <f t="shared" si="48"/>
        <v>0</v>
      </c>
      <c r="AG176">
        <f t="shared" si="48"/>
        <v>0</v>
      </c>
      <c r="AH176">
        <f t="shared" si="48"/>
        <v>0</v>
      </c>
      <c r="AI176">
        <f t="shared" si="48"/>
        <v>0</v>
      </c>
      <c r="AJ176">
        <f t="shared" si="48"/>
        <v>0</v>
      </c>
      <c r="AK176">
        <f t="shared" si="48"/>
        <v>0</v>
      </c>
      <c r="AL176">
        <f t="shared" si="48"/>
        <v>0</v>
      </c>
      <c r="AN176">
        <f t="shared" si="28"/>
        <v>1363.8580659995844</v>
      </c>
      <c r="AQ176" s="138" t="s">
        <v>56</v>
      </c>
      <c r="AR176" s="139"/>
      <c r="AS176" s="139"/>
      <c r="AT176" s="139"/>
      <c r="AU176" s="139"/>
      <c r="AV176" s="139"/>
      <c r="AW176" s="139"/>
      <c r="AX176" s="139"/>
      <c r="AY176" s="139"/>
      <c r="AZ176" s="139"/>
      <c r="BA176" s="139"/>
      <c r="BB176" s="140"/>
      <c r="BC176" s="141">
        <f t="shared" si="26"/>
        <v>1363.8580659995844</v>
      </c>
      <c r="BD176" s="141">
        <v>624.84947062900369</v>
      </c>
      <c r="BE176" s="141">
        <v>473.13109509555346</v>
      </c>
      <c r="BF176" s="122">
        <f t="shared" si="29"/>
        <v>2461.8386317241416</v>
      </c>
      <c r="BG176" s="122">
        <f t="shared" si="30"/>
        <v>1795</v>
      </c>
    </row>
    <row r="177" spans="1:59" ht="12.6" customHeight="1">
      <c r="A177" s="13" t="s">
        <v>26</v>
      </c>
      <c r="B177">
        <f t="shared" ref="B177:AL177" si="49">B22*B60</f>
        <v>0</v>
      </c>
      <c r="C177" s="111">
        <f t="shared" si="49"/>
        <v>0</v>
      </c>
      <c r="D177" s="111">
        <f t="shared" si="49"/>
        <v>0</v>
      </c>
      <c r="E177" s="111">
        <f t="shared" si="49"/>
        <v>0</v>
      </c>
      <c r="F177" s="111">
        <f t="shared" si="49"/>
        <v>0</v>
      </c>
      <c r="G177" s="111">
        <f t="shared" si="49"/>
        <v>0</v>
      </c>
      <c r="H177" s="111">
        <f t="shared" si="49"/>
        <v>0</v>
      </c>
      <c r="I177" s="111">
        <f t="shared" si="49"/>
        <v>0</v>
      </c>
      <c r="J177" s="111">
        <f t="shared" si="49"/>
        <v>0</v>
      </c>
      <c r="K177" s="111">
        <f t="shared" si="49"/>
        <v>0</v>
      </c>
      <c r="L177" s="111">
        <f t="shared" si="49"/>
        <v>0</v>
      </c>
      <c r="M177" s="111">
        <f t="shared" si="49"/>
        <v>0</v>
      </c>
      <c r="N177" s="111">
        <f t="shared" si="49"/>
        <v>0</v>
      </c>
      <c r="O177" s="111">
        <f t="shared" si="49"/>
        <v>0</v>
      </c>
      <c r="P177" s="111">
        <f t="shared" si="49"/>
        <v>0</v>
      </c>
      <c r="Q177" s="111">
        <f t="shared" si="49"/>
        <v>0</v>
      </c>
      <c r="R177" s="111">
        <f t="shared" si="49"/>
        <v>0</v>
      </c>
      <c r="S177" s="115">
        <f t="shared" si="49"/>
        <v>0</v>
      </c>
      <c r="T177">
        <f t="shared" si="49"/>
        <v>2688.0540823068991</v>
      </c>
      <c r="U177">
        <f t="shared" si="49"/>
        <v>0</v>
      </c>
      <c r="V177">
        <f t="shared" si="49"/>
        <v>0</v>
      </c>
      <c r="W177">
        <f t="shared" si="49"/>
        <v>0</v>
      </c>
      <c r="X177">
        <f t="shared" si="49"/>
        <v>0</v>
      </c>
      <c r="Y177">
        <f t="shared" si="49"/>
        <v>0</v>
      </c>
      <c r="Z177">
        <f t="shared" si="49"/>
        <v>0</v>
      </c>
      <c r="AA177">
        <f t="shared" si="49"/>
        <v>0</v>
      </c>
      <c r="AB177" s="77">
        <f t="shared" si="49"/>
        <v>0</v>
      </c>
      <c r="AC177">
        <f t="shared" si="49"/>
        <v>0</v>
      </c>
      <c r="AD177">
        <f t="shared" si="49"/>
        <v>0</v>
      </c>
      <c r="AE177">
        <f t="shared" si="49"/>
        <v>0</v>
      </c>
      <c r="AF177">
        <f t="shared" si="49"/>
        <v>0</v>
      </c>
      <c r="AG177">
        <f t="shared" si="49"/>
        <v>0</v>
      </c>
      <c r="AH177">
        <f t="shared" si="49"/>
        <v>0</v>
      </c>
      <c r="AI177">
        <f t="shared" si="49"/>
        <v>0</v>
      </c>
      <c r="AJ177">
        <f t="shared" si="49"/>
        <v>0</v>
      </c>
      <c r="AK177">
        <f t="shared" si="49"/>
        <v>0</v>
      </c>
      <c r="AL177">
        <f t="shared" si="49"/>
        <v>0</v>
      </c>
      <c r="AN177">
        <f t="shared" si="28"/>
        <v>2688.0540823068991</v>
      </c>
      <c r="AQ177" s="138" t="s">
        <v>76</v>
      </c>
      <c r="AR177" s="139"/>
      <c r="AS177" s="139"/>
      <c r="AT177" s="139"/>
      <c r="AU177" s="139"/>
      <c r="AV177" s="139"/>
      <c r="AW177" s="139"/>
      <c r="AX177" s="139"/>
      <c r="AY177" s="139"/>
      <c r="AZ177" s="139"/>
      <c r="BA177" s="139"/>
      <c r="BB177" s="140"/>
      <c r="BC177" s="141">
        <f t="shared" si="26"/>
        <v>2688.0540823068991</v>
      </c>
      <c r="BD177" s="141">
        <v>787.28228405216419</v>
      </c>
      <c r="BE177" s="141">
        <v>488.46552197114141</v>
      </c>
      <c r="BF177" s="122">
        <f t="shared" si="29"/>
        <v>3963.8018883302047</v>
      </c>
      <c r="BG177" s="122">
        <f t="shared" si="30"/>
        <v>3835.1</v>
      </c>
    </row>
    <row r="178" spans="1:59" ht="12.6" customHeight="1">
      <c r="A178" s="13" t="s">
        <v>27</v>
      </c>
      <c r="B178">
        <f t="shared" ref="B178:AL178" si="50">B23*B61</f>
        <v>0</v>
      </c>
      <c r="C178" s="111">
        <f t="shared" si="50"/>
        <v>0</v>
      </c>
      <c r="D178" s="111">
        <f t="shared" si="50"/>
        <v>0</v>
      </c>
      <c r="E178" s="111">
        <f t="shared" si="50"/>
        <v>0</v>
      </c>
      <c r="F178" s="111">
        <f t="shared" si="50"/>
        <v>0</v>
      </c>
      <c r="G178" s="111">
        <f t="shared" si="50"/>
        <v>0</v>
      </c>
      <c r="H178" s="111">
        <f t="shared" si="50"/>
        <v>0</v>
      </c>
      <c r="I178" s="111">
        <f t="shared" si="50"/>
        <v>0</v>
      </c>
      <c r="J178" s="111">
        <f t="shared" si="50"/>
        <v>0</v>
      </c>
      <c r="K178" s="111">
        <f t="shared" si="50"/>
        <v>0</v>
      </c>
      <c r="L178" s="111">
        <f t="shared" si="50"/>
        <v>0</v>
      </c>
      <c r="M178" s="111">
        <f t="shared" si="50"/>
        <v>0</v>
      </c>
      <c r="N178" s="111">
        <f t="shared" si="50"/>
        <v>0</v>
      </c>
      <c r="O178" s="111">
        <f t="shared" si="50"/>
        <v>0</v>
      </c>
      <c r="P178" s="111">
        <f t="shared" si="50"/>
        <v>0</v>
      </c>
      <c r="Q178" s="111">
        <f t="shared" si="50"/>
        <v>0</v>
      </c>
      <c r="R178" s="111">
        <f t="shared" si="50"/>
        <v>0</v>
      </c>
      <c r="S178" s="115">
        <f t="shared" si="50"/>
        <v>0</v>
      </c>
      <c r="T178">
        <f t="shared" si="50"/>
        <v>0</v>
      </c>
      <c r="U178">
        <f t="shared" si="50"/>
        <v>632.03482588229042</v>
      </c>
      <c r="V178">
        <f t="shared" si="50"/>
        <v>0</v>
      </c>
      <c r="W178">
        <f t="shared" si="50"/>
        <v>0</v>
      </c>
      <c r="X178">
        <f t="shared" si="50"/>
        <v>0</v>
      </c>
      <c r="Y178">
        <f t="shared" si="50"/>
        <v>0</v>
      </c>
      <c r="Z178">
        <f t="shared" si="50"/>
        <v>0</v>
      </c>
      <c r="AA178">
        <f t="shared" si="50"/>
        <v>0</v>
      </c>
      <c r="AB178" s="77">
        <f t="shared" si="50"/>
        <v>0</v>
      </c>
      <c r="AC178">
        <f t="shared" si="50"/>
        <v>0</v>
      </c>
      <c r="AD178">
        <f t="shared" si="50"/>
        <v>0</v>
      </c>
      <c r="AE178">
        <f t="shared" si="50"/>
        <v>0</v>
      </c>
      <c r="AF178">
        <f t="shared" si="50"/>
        <v>0</v>
      </c>
      <c r="AG178">
        <f t="shared" si="50"/>
        <v>0</v>
      </c>
      <c r="AH178">
        <f t="shared" si="50"/>
        <v>0</v>
      </c>
      <c r="AI178">
        <f t="shared" si="50"/>
        <v>0</v>
      </c>
      <c r="AJ178">
        <f t="shared" si="50"/>
        <v>0</v>
      </c>
      <c r="AK178">
        <f t="shared" si="50"/>
        <v>0</v>
      </c>
      <c r="AL178">
        <f t="shared" si="50"/>
        <v>0</v>
      </c>
      <c r="AN178">
        <f t="shared" si="28"/>
        <v>632.03482588229042</v>
      </c>
      <c r="AQ178" s="138" t="s">
        <v>57</v>
      </c>
      <c r="AR178" s="139"/>
      <c r="AS178" s="139"/>
      <c r="AT178" s="139"/>
      <c r="AU178" s="139"/>
      <c r="AV178" s="139"/>
      <c r="AW178" s="139"/>
      <c r="AX178" s="139"/>
      <c r="AY178" s="139"/>
      <c r="AZ178" s="139"/>
      <c r="BA178" s="139"/>
      <c r="BB178" s="140"/>
      <c r="BC178" s="141">
        <f t="shared" si="26"/>
        <v>632.03482588229042</v>
      </c>
      <c r="BD178" s="141">
        <v>269.23679232603462</v>
      </c>
      <c r="BE178" s="141">
        <v>164.23007760424184</v>
      </c>
      <c r="BF178" s="122">
        <f t="shared" si="29"/>
        <v>1065.5016958125668</v>
      </c>
      <c r="BG178" s="122">
        <f t="shared" si="30"/>
        <v>1443.9</v>
      </c>
    </row>
    <row r="179" spans="1:59" ht="12.6" customHeight="1">
      <c r="A179" s="13" t="s">
        <v>28</v>
      </c>
      <c r="B179">
        <f t="shared" ref="B179:AL179" si="51">B24*B62</f>
        <v>0</v>
      </c>
      <c r="C179" s="111">
        <f t="shared" si="51"/>
        <v>0</v>
      </c>
      <c r="D179" s="111">
        <f t="shared" si="51"/>
        <v>0</v>
      </c>
      <c r="E179" s="111">
        <f t="shared" si="51"/>
        <v>0</v>
      </c>
      <c r="F179" s="111">
        <f t="shared" si="51"/>
        <v>0</v>
      </c>
      <c r="G179" s="111">
        <f t="shared" si="51"/>
        <v>0</v>
      </c>
      <c r="H179" s="111">
        <f t="shared" si="51"/>
        <v>0</v>
      </c>
      <c r="I179" s="111">
        <f t="shared" si="51"/>
        <v>0</v>
      </c>
      <c r="J179" s="111">
        <f t="shared" si="51"/>
        <v>0</v>
      </c>
      <c r="K179" s="111">
        <f t="shared" si="51"/>
        <v>0</v>
      </c>
      <c r="L179" s="111">
        <f t="shared" si="51"/>
        <v>0</v>
      </c>
      <c r="M179" s="111">
        <f t="shared" si="51"/>
        <v>0</v>
      </c>
      <c r="N179" s="111">
        <f t="shared" si="51"/>
        <v>0</v>
      </c>
      <c r="O179" s="111">
        <f t="shared" si="51"/>
        <v>0</v>
      </c>
      <c r="P179" s="111">
        <f t="shared" si="51"/>
        <v>0</v>
      </c>
      <c r="Q179" s="111">
        <f t="shared" si="51"/>
        <v>0</v>
      </c>
      <c r="R179" s="111">
        <f t="shared" si="51"/>
        <v>0</v>
      </c>
      <c r="S179" s="115">
        <f t="shared" si="51"/>
        <v>0</v>
      </c>
      <c r="T179">
        <f t="shared" si="51"/>
        <v>0</v>
      </c>
      <c r="U179">
        <f t="shared" si="51"/>
        <v>0</v>
      </c>
      <c r="V179">
        <f t="shared" si="51"/>
        <v>927.33998324383253</v>
      </c>
      <c r="W179">
        <f t="shared" si="51"/>
        <v>0</v>
      </c>
      <c r="X179">
        <f t="shared" si="51"/>
        <v>0</v>
      </c>
      <c r="Y179">
        <f t="shared" si="51"/>
        <v>0</v>
      </c>
      <c r="Z179">
        <f t="shared" si="51"/>
        <v>0</v>
      </c>
      <c r="AA179">
        <f t="shared" si="51"/>
        <v>0</v>
      </c>
      <c r="AB179" s="77">
        <f t="shared" si="51"/>
        <v>0</v>
      </c>
      <c r="AC179">
        <f t="shared" si="51"/>
        <v>0</v>
      </c>
      <c r="AD179">
        <f t="shared" si="51"/>
        <v>0</v>
      </c>
      <c r="AE179">
        <f t="shared" si="51"/>
        <v>0</v>
      </c>
      <c r="AF179">
        <f t="shared" si="51"/>
        <v>0</v>
      </c>
      <c r="AG179">
        <f t="shared" si="51"/>
        <v>0</v>
      </c>
      <c r="AH179">
        <f t="shared" si="51"/>
        <v>0</v>
      </c>
      <c r="AI179">
        <f t="shared" si="51"/>
        <v>0</v>
      </c>
      <c r="AJ179">
        <f t="shared" si="51"/>
        <v>0</v>
      </c>
      <c r="AK179">
        <f t="shared" si="51"/>
        <v>0</v>
      </c>
      <c r="AL179">
        <f t="shared" si="51"/>
        <v>0</v>
      </c>
      <c r="AN179">
        <f t="shared" si="28"/>
        <v>927.33998324383253</v>
      </c>
      <c r="AQ179" s="138" t="s">
        <v>58</v>
      </c>
      <c r="AR179" s="139"/>
      <c r="AS179" s="139"/>
      <c r="AT179" s="139"/>
      <c r="AU179" s="139"/>
      <c r="AV179" s="139"/>
      <c r="AW179" s="139"/>
      <c r="AX179" s="139"/>
      <c r="AY179" s="139"/>
      <c r="AZ179" s="139"/>
      <c r="BA179" s="139"/>
      <c r="BB179" s="140"/>
      <c r="BC179" s="141">
        <f t="shared" si="26"/>
        <v>927.33998324383253</v>
      </c>
      <c r="BD179" s="141">
        <v>194.31464561545917</v>
      </c>
      <c r="BE179" s="141">
        <v>171.65217185420212</v>
      </c>
      <c r="BF179" s="122">
        <f t="shared" si="29"/>
        <v>1293.3068007134939</v>
      </c>
      <c r="BG179" s="122">
        <f t="shared" si="30"/>
        <v>1275.8</v>
      </c>
    </row>
    <row r="180" spans="1:59" ht="12.6" customHeight="1">
      <c r="A180" s="13" t="s">
        <v>29</v>
      </c>
      <c r="B180">
        <f t="shared" ref="B180:AL180" si="52">B25*B63</f>
        <v>0</v>
      </c>
      <c r="C180" s="111">
        <f t="shared" si="52"/>
        <v>0</v>
      </c>
      <c r="D180" s="111">
        <f t="shared" si="52"/>
        <v>0</v>
      </c>
      <c r="E180" s="111">
        <f t="shared" si="52"/>
        <v>0</v>
      </c>
      <c r="F180" s="111">
        <f t="shared" si="52"/>
        <v>0</v>
      </c>
      <c r="G180" s="111">
        <f t="shared" si="52"/>
        <v>0</v>
      </c>
      <c r="H180" s="111">
        <f t="shared" si="52"/>
        <v>0</v>
      </c>
      <c r="I180" s="111">
        <f t="shared" si="52"/>
        <v>0</v>
      </c>
      <c r="J180" s="111">
        <f t="shared" si="52"/>
        <v>0</v>
      </c>
      <c r="K180" s="111">
        <f t="shared" si="52"/>
        <v>0</v>
      </c>
      <c r="L180" s="111">
        <f t="shared" si="52"/>
        <v>0</v>
      </c>
      <c r="M180" s="111">
        <f t="shared" si="52"/>
        <v>0</v>
      </c>
      <c r="N180" s="111">
        <f t="shared" si="52"/>
        <v>0</v>
      </c>
      <c r="O180" s="111">
        <f t="shared" si="52"/>
        <v>0</v>
      </c>
      <c r="P180" s="111">
        <f t="shared" si="52"/>
        <v>0</v>
      </c>
      <c r="Q180" s="111">
        <f t="shared" si="52"/>
        <v>0</v>
      </c>
      <c r="R180" s="111">
        <f t="shared" si="52"/>
        <v>0</v>
      </c>
      <c r="S180" s="115">
        <f t="shared" si="52"/>
        <v>0</v>
      </c>
      <c r="T180">
        <f t="shared" si="52"/>
        <v>0</v>
      </c>
      <c r="U180">
        <f t="shared" si="52"/>
        <v>0</v>
      </c>
      <c r="V180">
        <f t="shared" si="52"/>
        <v>0</v>
      </c>
      <c r="W180">
        <f t="shared" si="52"/>
        <v>130.87780197550771</v>
      </c>
      <c r="X180">
        <f t="shared" si="52"/>
        <v>0</v>
      </c>
      <c r="Y180">
        <f t="shared" si="52"/>
        <v>0</v>
      </c>
      <c r="Z180">
        <f t="shared" si="52"/>
        <v>0</v>
      </c>
      <c r="AA180">
        <f t="shared" si="52"/>
        <v>0</v>
      </c>
      <c r="AB180" s="77">
        <f t="shared" si="52"/>
        <v>0</v>
      </c>
      <c r="AC180">
        <f t="shared" si="52"/>
        <v>0</v>
      </c>
      <c r="AD180">
        <f t="shared" si="52"/>
        <v>0</v>
      </c>
      <c r="AE180">
        <f t="shared" si="52"/>
        <v>0</v>
      </c>
      <c r="AF180">
        <f t="shared" si="52"/>
        <v>0</v>
      </c>
      <c r="AG180">
        <f t="shared" si="52"/>
        <v>0</v>
      </c>
      <c r="AH180">
        <f t="shared" si="52"/>
        <v>0</v>
      </c>
      <c r="AI180">
        <f t="shared" si="52"/>
        <v>0</v>
      </c>
      <c r="AJ180">
        <f t="shared" si="52"/>
        <v>0</v>
      </c>
      <c r="AK180">
        <f t="shared" si="52"/>
        <v>0</v>
      </c>
      <c r="AL180">
        <f t="shared" si="52"/>
        <v>0</v>
      </c>
      <c r="AN180">
        <f t="shared" si="28"/>
        <v>130.87780197550771</v>
      </c>
      <c r="AQ180" s="138" t="s">
        <v>59</v>
      </c>
      <c r="AR180" s="139"/>
      <c r="AS180" s="139"/>
      <c r="AT180" s="139"/>
      <c r="AU180" s="139"/>
      <c r="AV180" s="139"/>
      <c r="AW180" s="139"/>
      <c r="AX180" s="139"/>
      <c r="AY180" s="139"/>
      <c r="AZ180" s="139"/>
      <c r="BA180" s="139"/>
      <c r="BB180" s="140"/>
      <c r="BC180" s="141">
        <f t="shared" si="26"/>
        <v>130.87780197550771</v>
      </c>
      <c r="BD180" s="141">
        <v>73.278798605691122</v>
      </c>
      <c r="BE180" s="141">
        <v>56.523157227175808</v>
      </c>
      <c r="BF180" s="122">
        <f t="shared" si="29"/>
        <v>260.67975780837463</v>
      </c>
      <c r="BG180" s="122">
        <f t="shared" si="30"/>
        <v>216.6</v>
      </c>
    </row>
    <row r="181" spans="1:59" ht="12.6" customHeight="1">
      <c r="A181" s="13" t="s">
        <v>30</v>
      </c>
      <c r="B181">
        <f t="shared" ref="B181:AL181" si="53">B26*B64</f>
        <v>0</v>
      </c>
      <c r="C181" s="111">
        <f t="shared" si="53"/>
        <v>0</v>
      </c>
      <c r="D181" s="111">
        <f t="shared" si="53"/>
        <v>0</v>
      </c>
      <c r="E181" s="111">
        <f t="shared" si="53"/>
        <v>0</v>
      </c>
      <c r="F181" s="111">
        <f t="shared" si="53"/>
        <v>0</v>
      </c>
      <c r="G181" s="111">
        <f t="shared" si="53"/>
        <v>0</v>
      </c>
      <c r="H181" s="111">
        <f t="shared" si="53"/>
        <v>0</v>
      </c>
      <c r="I181" s="111">
        <f t="shared" si="53"/>
        <v>0</v>
      </c>
      <c r="J181" s="111">
        <f t="shared" si="53"/>
        <v>0</v>
      </c>
      <c r="K181" s="111">
        <f t="shared" si="53"/>
        <v>0</v>
      </c>
      <c r="L181" s="111">
        <f t="shared" si="53"/>
        <v>0</v>
      </c>
      <c r="M181" s="111">
        <f t="shared" si="53"/>
        <v>0</v>
      </c>
      <c r="N181" s="111">
        <f t="shared" si="53"/>
        <v>0</v>
      </c>
      <c r="O181" s="111">
        <f t="shared" si="53"/>
        <v>0</v>
      </c>
      <c r="P181" s="111">
        <f t="shared" si="53"/>
        <v>0</v>
      </c>
      <c r="Q181" s="111">
        <f t="shared" si="53"/>
        <v>0</v>
      </c>
      <c r="R181" s="111">
        <f t="shared" si="53"/>
        <v>0</v>
      </c>
      <c r="S181" s="115">
        <f t="shared" si="53"/>
        <v>0</v>
      </c>
      <c r="T181">
        <f t="shared" si="53"/>
        <v>0</v>
      </c>
      <c r="U181">
        <f t="shared" si="53"/>
        <v>0</v>
      </c>
      <c r="V181">
        <f t="shared" si="53"/>
        <v>0</v>
      </c>
      <c r="W181">
        <f t="shared" si="53"/>
        <v>0</v>
      </c>
      <c r="X181">
        <f t="shared" si="53"/>
        <v>46.069866896121269</v>
      </c>
      <c r="Y181">
        <f t="shared" si="53"/>
        <v>0</v>
      </c>
      <c r="Z181">
        <f t="shared" si="53"/>
        <v>0</v>
      </c>
      <c r="AA181">
        <f t="shared" si="53"/>
        <v>0</v>
      </c>
      <c r="AB181" s="77">
        <f t="shared" si="53"/>
        <v>0</v>
      </c>
      <c r="AC181">
        <f t="shared" si="53"/>
        <v>0</v>
      </c>
      <c r="AD181">
        <f t="shared" si="53"/>
        <v>0</v>
      </c>
      <c r="AE181">
        <f t="shared" si="53"/>
        <v>0</v>
      </c>
      <c r="AF181">
        <f t="shared" si="53"/>
        <v>0</v>
      </c>
      <c r="AG181">
        <f t="shared" si="53"/>
        <v>0</v>
      </c>
      <c r="AH181">
        <f t="shared" si="53"/>
        <v>0</v>
      </c>
      <c r="AI181">
        <f t="shared" si="53"/>
        <v>0</v>
      </c>
      <c r="AJ181">
        <f t="shared" si="53"/>
        <v>0</v>
      </c>
      <c r="AK181">
        <f t="shared" si="53"/>
        <v>0</v>
      </c>
      <c r="AL181">
        <f t="shared" si="53"/>
        <v>0</v>
      </c>
      <c r="AN181">
        <f t="shared" si="28"/>
        <v>46.069866896121269</v>
      </c>
      <c r="AQ181" s="138" t="s">
        <v>60</v>
      </c>
      <c r="AR181" s="139"/>
      <c r="AS181" s="139"/>
      <c r="AT181" s="139"/>
      <c r="AU181" s="139"/>
      <c r="AV181" s="139"/>
      <c r="AW181" s="139"/>
      <c r="AX181" s="139"/>
      <c r="AY181" s="139"/>
      <c r="AZ181" s="139"/>
      <c r="BA181" s="139"/>
      <c r="BB181" s="140"/>
      <c r="BC181" s="141">
        <f t="shared" si="26"/>
        <v>46.069866896121269</v>
      </c>
      <c r="BD181" s="141">
        <v>49.297761089127519</v>
      </c>
      <c r="BE181" s="141">
        <v>39.712912020156665</v>
      </c>
      <c r="BF181" s="122">
        <f t="shared" si="29"/>
        <v>135.08054000540545</v>
      </c>
      <c r="BG181" s="122">
        <f t="shared" si="30"/>
        <v>108.6</v>
      </c>
    </row>
    <row r="182" spans="1:59" ht="12.6" customHeight="1">
      <c r="A182" s="13" t="s">
        <v>31</v>
      </c>
      <c r="B182">
        <f t="shared" ref="B182:AL182" si="54">B27*B65</f>
        <v>0</v>
      </c>
      <c r="C182" s="111">
        <f t="shared" si="54"/>
        <v>0</v>
      </c>
      <c r="D182" s="111">
        <f t="shared" si="54"/>
        <v>0</v>
      </c>
      <c r="E182" s="111">
        <f t="shared" si="54"/>
        <v>0</v>
      </c>
      <c r="F182" s="111">
        <f t="shared" si="54"/>
        <v>0</v>
      </c>
      <c r="G182" s="111">
        <f t="shared" si="54"/>
        <v>0</v>
      </c>
      <c r="H182" s="111">
        <f t="shared" si="54"/>
        <v>0</v>
      </c>
      <c r="I182" s="111">
        <f t="shared" si="54"/>
        <v>0</v>
      </c>
      <c r="J182" s="111">
        <f t="shared" si="54"/>
        <v>0</v>
      </c>
      <c r="K182" s="111">
        <f t="shared" si="54"/>
        <v>0</v>
      </c>
      <c r="L182" s="111">
        <f t="shared" si="54"/>
        <v>0</v>
      </c>
      <c r="M182" s="111">
        <f t="shared" si="54"/>
        <v>0</v>
      </c>
      <c r="N182" s="111">
        <f t="shared" si="54"/>
        <v>0</v>
      </c>
      <c r="O182" s="111">
        <f t="shared" si="54"/>
        <v>0</v>
      </c>
      <c r="P182" s="111">
        <f t="shared" si="54"/>
        <v>0</v>
      </c>
      <c r="Q182" s="111">
        <f t="shared" si="54"/>
        <v>0</v>
      </c>
      <c r="R182" s="111">
        <f t="shared" si="54"/>
        <v>0</v>
      </c>
      <c r="S182" s="115">
        <f t="shared" si="54"/>
        <v>0</v>
      </c>
      <c r="T182">
        <f t="shared" si="54"/>
        <v>0</v>
      </c>
      <c r="U182">
        <f t="shared" si="54"/>
        <v>0</v>
      </c>
      <c r="V182">
        <f t="shared" si="54"/>
        <v>0</v>
      </c>
      <c r="W182">
        <f t="shared" si="54"/>
        <v>0</v>
      </c>
      <c r="X182">
        <f t="shared" si="54"/>
        <v>0</v>
      </c>
      <c r="Y182">
        <f t="shared" si="54"/>
        <v>381.01336513360411</v>
      </c>
      <c r="Z182">
        <f t="shared" si="54"/>
        <v>0</v>
      </c>
      <c r="AA182">
        <f t="shared" si="54"/>
        <v>0</v>
      </c>
      <c r="AB182" s="77">
        <f t="shared" si="54"/>
        <v>0</v>
      </c>
      <c r="AC182">
        <f t="shared" si="54"/>
        <v>0</v>
      </c>
      <c r="AD182">
        <f t="shared" si="54"/>
        <v>0</v>
      </c>
      <c r="AE182">
        <f t="shared" si="54"/>
        <v>0</v>
      </c>
      <c r="AF182">
        <f t="shared" si="54"/>
        <v>0</v>
      </c>
      <c r="AG182">
        <f t="shared" si="54"/>
        <v>0</v>
      </c>
      <c r="AH182">
        <f t="shared" si="54"/>
        <v>0</v>
      </c>
      <c r="AI182">
        <f t="shared" si="54"/>
        <v>0</v>
      </c>
      <c r="AJ182">
        <f t="shared" si="54"/>
        <v>0</v>
      </c>
      <c r="AK182">
        <f t="shared" si="54"/>
        <v>0</v>
      </c>
      <c r="AL182">
        <f t="shared" si="54"/>
        <v>0</v>
      </c>
      <c r="AN182">
        <f t="shared" si="28"/>
        <v>381.01336513360411</v>
      </c>
      <c r="AQ182" s="138" t="s">
        <v>77</v>
      </c>
      <c r="AR182" s="139"/>
      <c r="AS182" s="139"/>
      <c r="AT182" s="139"/>
      <c r="AU182" s="139"/>
      <c r="AV182" s="139"/>
      <c r="AW182" s="139"/>
      <c r="AX182" s="139"/>
      <c r="AY182" s="139"/>
      <c r="AZ182" s="139"/>
      <c r="BA182" s="139"/>
      <c r="BB182" s="140"/>
      <c r="BC182" s="141">
        <f t="shared" si="26"/>
        <v>381.01336513360411</v>
      </c>
      <c r="BD182" s="141">
        <v>142.15996126525764</v>
      </c>
      <c r="BE182" s="141">
        <v>86.170787555121535</v>
      </c>
      <c r="BF182" s="122">
        <f t="shared" si="29"/>
        <v>609.3441139539832</v>
      </c>
      <c r="BG182" s="122">
        <f t="shared" si="30"/>
        <v>581.1</v>
      </c>
    </row>
    <row r="183" spans="1:59" ht="12.6" customHeight="1">
      <c r="A183" s="13" t="s">
        <v>32</v>
      </c>
      <c r="B183">
        <f t="shared" ref="B183:AL183" si="55">B28*B66</f>
        <v>0</v>
      </c>
      <c r="C183" s="111">
        <f t="shared" si="55"/>
        <v>0</v>
      </c>
      <c r="D183" s="111">
        <f t="shared" si="55"/>
        <v>0</v>
      </c>
      <c r="E183" s="111">
        <f t="shared" si="55"/>
        <v>0</v>
      </c>
      <c r="F183" s="111">
        <f t="shared" si="55"/>
        <v>0</v>
      </c>
      <c r="G183" s="111">
        <f t="shared" si="55"/>
        <v>0</v>
      </c>
      <c r="H183" s="111">
        <f t="shared" si="55"/>
        <v>0</v>
      </c>
      <c r="I183" s="111">
        <f t="shared" si="55"/>
        <v>0</v>
      </c>
      <c r="J183" s="111">
        <f t="shared" si="55"/>
        <v>0</v>
      </c>
      <c r="K183" s="111">
        <f t="shared" si="55"/>
        <v>0</v>
      </c>
      <c r="L183" s="111">
        <f t="shared" si="55"/>
        <v>0</v>
      </c>
      <c r="M183" s="111">
        <f t="shared" si="55"/>
        <v>0</v>
      </c>
      <c r="N183" s="111">
        <f t="shared" si="55"/>
        <v>0</v>
      </c>
      <c r="O183" s="111">
        <f t="shared" si="55"/>
        <v>0</v>
      </c>
      <c r="P183" s="111">
        <f t="shared" si="55"/>
        <v>0</v>
      </c>
      <c r="Q183" s="111">
        <f t="shared" si="55"/>
        <v>0</v>
      </c>
      <c r="R183" s="111">
        <f t="shared" si="55"/>
        <v>0</v>
      </c>
      <c r="S183" s="115">
        <f t="shared" si="55"/>
        <v>0</v>
      </c>
      <c r="T183">
        <f t="shared" si="55"/>
        <v>0</v>
      </c>
      <c r="U183">
        <f t="shared" si="55"/>
        <v>0</v>
      </c>
      <c r="V183">
        <f t="shared" si="55"/>
        <v>0</v>
      </c>
      <c r="W183">
        <f t="shared" si="55"/>
        <v>0</v>
      </c>
      <c r="X183">
        <f t="shared" si="55"/>
        <v>0</v>
      </c>
      <c r="Y183">
        <f t="shared" si="55"/>
        <v>0</v>
      </c>
      <c r="Z183">
        <f t="shared" si="55"/>
        <v>249.10617641099793</v>
      </c>
      <c r="AA183">
        <f t="shared" si="55"/>
        <v>0</v>
      </c>
      <c r="AB183" s="77">
        <f t="shared" si="55"/>
        <v>0</v>
      </c>
      <c r="AC183">
        <f t="shared" si="55"/>
        <v>0</v>
      </c>
      <c r="AD183">
        <f t="shared" si="55"/>
        <v>0</v>
      </c>
      <c r="AE183">
        <f t="shared" si="55"/>
        <v>0</v>
      </c>
      <c r="AF183">
        <f t="shared" si="55"/>
        <v>0</v>
      </c>
      <c r="AG183">
        <f t="shared" si="55"/>
        <v>0</v>
      </c>
      <c r="AH183">
        <f t="shared" si="55"/>
        <v>0</v>
      </c>
      <c r="AI183">
        <f t="shared" si="55"/>
        <v>0</v>
      </c>
      <c r="AJ183">
        <f t="shared" si="55"/>
        <v>0</v>
      </c>
      <c r="AK183">
        <f t="shared" si="55"/>
        <v>0</v>
      </c>
      <c r="AL183">
        <f t="shared" si="55"/>
        <v>0</v>
      </c>
      <c r="AN183">
        <f t="shared" si="28"/>
        <v>249.10617641099793</v>
      </c>
      <c r="AQ183" s="138" t="s">
        <v>78</v>
      </c>
      <c r="AR183" s="139"/>
      <c r="AS183" s="139"/>
      <c r="AT183" s="139"/>
      <c r="AU183" s="139"/>
      <c r="AV183" s="139"/>
      <c r="AW183" s="139"/>
      <c r="AX183" s="139"/>
      <c r="AY183" s="139"/>
      <c r="AZ183" s="139"/>
      <c r="BA183" s="139"/>
      <c r="BB183" s="140"/>
      <c r="BC183" s="141">
        <f t="shared" si="26"/>
        <v>249.10617641099793</v>
      </c>
      <c r="BD183" s="141">
        <v>178.23586474572005</v>
      </c>
      <c r="BE183" s="141">
        <v>166.10765336024386</v>
      </c>
      <c r="BF183" s="122">
        <f t="shared" si="29"/>
        <v>593.44969451696181</v>
      </c>
      <c r="BG183" s="122">
        <f t="shared" si="30"/>
        <v>790.4</v>
      </c>
    </row>
    <row r="184" spans="1:59" ht="12.6" customHeight="1">
      <c r="A184" s="13" t="s">
        <v>33</v>
      </c>
      <c r="B184">
        <f t="shared" ref="B184:AL184" si="56">B29*B67</f>
        <v>0</v>
      </c>
      <c r="C184" s="111">
        <f t="shared" si="56"/>
        <v>0</v>
      </c>
      <c r="D184" s="111">
        <f t="shared" si="56"/>
        <v>0</v>
      </c>
      <c r="E184" s="111">
        <f t="shared" si="56"/>
        <v>0</v>
      </c>
      <c r="F184" s="111">
        <f t="shared" si="56"/>
        <v>0</v>
      </c>
      <c r="G184" s="111">
        <f t="shared" si="56"/>
        <v>0</v>
      </c>
      <c r="H184" s="111">
        <f t="shared" si="56"/>
        <v>0</v>
      </c>
      <c r="I184" s="111">
        <f t="shared" si="56"/>
        <v>0</v>
      </c>
      <c r="J184" s="111">
        <f t="shared" si="56"/>
        <v>0</v>
      </c>
      <c r="K184" s="111">
        <f t="shared" si="56"/>
        <v>0</v>
      </c>
      <c r="L184" s="111">
        <f t="shared" si="56"/>
        <v>0</v>
      </c>
      <c r="M184" s="111">
        <f t="shared" si="56"/>
        <v>0</v>
      </c>
      <c r="N184" s="111">
        <f t="shared" si="56"/>
        <v>0</v>
      </c>
      <c r="O184" s="111">
        <f t="shared" si="56"/>
        <v>0</v>
      </c>
      <c r="P184" s="111">
        <f t="shared" si="56"/>
        <v>0</v>
      </c>
      <c r="Q184" s="111">
        <f t="shared" si="56"/>
        <v>0</v>
      </c>
      <c r="R184" s="111">
        <f t="shared" si="56"/>
        <v>0</v>
      </c>
      <c r="S184" s="115">
        <f t="shared" si="56"/>
        <v>0</v>
      </c>
      <c r="T184">
        <f t="shared" si="56"/>
        <v>0</v>
      </c>
      <c r="U184">
        <f t="shared" si="56"/>
        <v>0</v>
      </c>
      <c r="V184">
        <f t="shared" si="56"/>
        <v>0</v>
      </c>
      <c r="W184">
        <f t="shared" si="56"/>
        <v>0</v>
      </c>
      <c r="X184">
        <f t="shared" si="56"/>
        <v>0</v>
      </c>
      <c r="Y184">
        <f t="shared" si="56"/>
        <v>0</v>
      </c>
      <c r="Z184">
        <f t="shared" si="56"/>
        <v>0</v>
      </c>
      <c r="AA184">
        <f t="shared" si="56"/>
        <v>301.41567999436245</v>
      </c>
      <c r="AB184" s="77">
        <f t="shared" si="56"/>
        <v>0</v>
      </c>
      <c r="AC184">
        <f t="shared" si="56"/>
        <v>0</v>
      </c>
      <c r="AD184">
        <f t="shared" si="56"/>
        <v>0</v>
      </c>
      <c r="AE184">
        <f t="shared" si="56"/>
        <v>0</v>
      </c>
      <c r="AF184">
        <f t="shared" si="56"/>
        <v>0</v>
      </c>
      <c r="AG184">
        <f t="shared" si="56"/>
        <v>0</v>
      </c>
      <c r="AH184">
        <f t="shared" si="56"/>
        <v>0</v>
      </c>
      <c r="AI184">
        <f t="shared" si="56"/>
        <v>0</v>
      </c>
      <c r="AJ184">
        <f t="shared" si="56"/>
        <v>0</v>
      </c>
      <c r="AK184">
        <f t="shared" si="56"/>
        <v>0</v>
      </c>
      <c r="AL184">
        <f t="shared" si="56"/>
        <v>0</v>
      </c>
      <c r="AN184">
        <f t="shared" si="28"/>
        <v>301.41567999436245</v>
      </c>
      <c r="AQ184" s="138" t="s">
        <v>61</v>
      </c>
      <c r="AR184" s="139"/>
      <c r="AS184" s="139"/>
      <c r="AT184" s="139"/>
      <c r="AU184" s="139"/>
      <c r="AV184" s="139"/>
      <c r="AW184" s="139"/>
      <c r="AX184" s="139"/>
      <c r="AY184" s="139"/>
      <c r="AZ184" s="139"/>
      <c r="BA184" s="139"/>
      <c r="BB184" s="140"/>
      <c r="BC184" s="141">
        <f t="shared" si="26"/>
        <v>301.41567999436245</v>
      </c>
      <c r="BD184" s="141">
        <v>176.51104270961932</v>
      </c>
      <c r="BE184" s="141">
        <v>142.65911210746785</v>
      </c>
      <c r="BF184" s="122">
        <f t="shared" si="29"/>
        <v>620.58583481144967</v>
      </c>
      <c r="BG184" s="122">
        <f t="shared" si="30"/>
        <v>387.6</v>
      </c>
    </row>
    <row r="185" spans="1:59" s="77" customFormat="1" ht="12.6" customHeight="1">
      <c r="A185" s="73" t="s">
        <v>34</v>
      </c>
      <c r="B185" s="77">
        <f t="shared" ref="B185:AL185" si="57">B30*B68</f>
        <v>0</v>
      </c>
      <c r="C185" s="77">
        <f t="shared" si="57"/>
        <v>0</v>
      </c>
      <c r="D185" s="77">
        <f t="shared" si="57"/>
        <v>0</v>
      </c>
      <c r="E185" s="77">
        <f t="shared" si="57"/>
        <v>0</v>
      </c>
      <c r="F185" s="77">
        <f t="shared" si="57"/>
        <v>0</v>
      </c>
      <c r="G185" s="77">
        <f t="shared" si="57"/>
        <v>0</v>
      </c>
      <c r="H185" s="77">
        <f t="shared" si="57"/>
        <v>0</v>
      </c>
      <c r="I185" s="77">
        <f t="shared" si="57"/>
        <v>0</v>
      </c>
      <c r="J185" s="77">
        <f t="shared" si="57"/>
        <v>0</v>
      </c>
      <c r="K185" s="77">
        <f t="shared" si="57"/>
        <v>0</v>
      </c>
      <c r="L185" s="77">
        <f t="shared" si="57"/>
        <v>0</v>
      </c>
      <c r="M185" s="77">
        <f t="shared" si="57"/>
        <v>0</v>
      </c>
      <c r="N185" s="77">
        <f t="shared" si="57"/>
        <v>0</v>
      </c>
      <c r="O185" s="77">
        <f t="shared" si="57"/>
        <v>0</v>
      </c>
      <c r="P185" s="77">
        <f t="shared" si="57"/>
        <v>0</v>
      </c>
      <c r="Q185" s="77">
        <f t="shared" si="57"/>
        <v>0</v>
      </c>
      <c r="R185" s="77">
        <f t="shared" si="57"/>
        <v>0</v>
      </c>
      <c r="S185" s="77">
        <f t="shared" si="57"/>
        <v>0</v>
      </c>
      <c r="T185" s="77">
        <f t="shared" si="57"/>
        <v>0</v>
      </c>
      <c r="U185" s="77">
        <f t="shared" si="57"/>
        <v>0</v>
      </c>
      <c r="V185" s="77">
        <f t="shared" si="57"/>
        <v>0</v>
      </c>
      <c r="W185" s="77">
        <f t="shared" si="57"/>
        <v>0</v>
      </c>
      <c r="X185" s="77">
        <f t="shared" si="57"/>
        <v>0</v>
      </c>
      <c r="Y185" s="77">
        <f t="shared" si="57"/>
        <v>0</v>
      </c>
      <c r="Z185" s="77">
        <f t="shared" si="57"/>
        <v>0</v>
      </c>
      <c r="AA185" s="77">
        <f t="shared" si="57"/>
        <v>0</v>
      </c>
      <c r="AB185" s="77">
        <f t="shared" si="57"/>
        <v>379.79382680879365</v>
      </c>
      <c r="AC185" s="77">
        <f t="shared" si="57"/>
        <v>0</v>
      </c>
      <c r="AD185" s="77">
        <f t="shared" si="57"/>
        <v>0</v>
      </c>
      <c r="AE185" s="77">
        <f t="shared" si="57"/>
        <v>0</v>
      </c>
      <c r="AF185" s="77">
        <f t="shared" si="57"/>
        <v>0</v>
      </c>
      <c r="AG185" s="77">
        <f t="shared" si="57"/>
        <v>0</v>
      </c>
      <c r="AH185" s="77">
        <f t="shared" si="57"/>
        <v>0</v>
      </c>
      <c r="AI185" s="77">
        <f t="shared" si="57"/>
        <v>0</v>
      </c>
      <c r="AJ185" s="77">
        <f t="shared" si="57"/>
        <v>0</v>
      </c>
      <c r="AK185" s="77">
        <f t="shared" si="57"/>
        <v>0</v>
      </c>
      <c r="AL185" s="77">
        <f t="shared" si="57"/>
        <v>0</v>
      </c>
      <c r="AN185" s="77">
        <f t="shared" si="28"/>
        <v>379.79382680879365</v>
      </c>
      <c r="AQ185" s="138" t="s">
        <v>79</v>
      </c>
      <c r="AR185" s="139"/>
      <c r="AS185" s="139"/>
      <c r="AT185" s="139"/>
      <c r="AU185" s="139"/>
      <c r="AV185" s="139"/>
      <c r="AW185" s="139"/>
      <c r="AX185" s="139"/>
      <c r="AY185" s="139"/>
      <c r="AZ185" s="139"/>
      <c r="BA185" s="139"/>
      <c r="BB185" s="140"/>
      <c r="BC185" s="141">
        <f t="shared" si="26"/>
        <v>379.79382680879365</v>
      </c>
      <c r="BD185" s="141">
        <v>189.84522559160249</v>
      </c>
      <c r="BE185" s="141">
        <v>138.87203577353043</v>
      </c>
      <c r="BF185" s="122">
        <f t="shared" si="29"/>
        <v>708.51108817392662</v>
      </c>
      <c r="BG185" s="122">
        <f t="shared" si="30"/>
        <v>1370.8</v>
      </c>
    </row>
    <row r="186" spans="1:59" ht="12.6" customHeight="1">
      <c r="A186" s="13" t="s">
        <v>35</v>
      </c>
      <c r="B186">
        <f t="shared" ref="B186:AL186" si="58">B31*B69</f>
        <v>0</v>
      </c>
      <c r="C186" s="111">
        <f t="shared" si="58"/>
        <v>0</v>
      </c>
      <c r="D186" s="111">
        <f t="shared" si="58"/>
        <v>0</v>
      </c>
      <c r="E186" s="111">
        <f t="shared" si="58"/>
        <v>0</v>
      </c>
      <c r="F186" s="111">
        <f t="shared" si="58"/>
        <v>0</v>
      </c>
      <c r="G186" s="111">
        <f t="shared" si="58"/>
        <v>0</v>
      </c>
      <c r="H186" s="111">
        <f t="shared" si="58"/>
        <v>0</v>
      </c>
      <c r="I186" s="111">
        <f t="shared" si="58"/>
        <v>0</v>
      </c>
      <c r="J186" s="111">
        <f t="shared" si="58"/>
        <v>0</v>
      </c>
      <c r="K186" s="111">
        <f t="shared" si="58"/>
        <v>0</v>
      </c>
      <c r="L186" s="111">
        <f t="shared" si="58"/>
        <v>0</v>
      </c>
      <c r="M186" s="111">
        <f t="shared" si="58"/>
        <v>0</v>
      </c>
      <c r="N186" s="111">
        <f t="shared" si="58"/>
        <v>0</v>
      </c>
      <c r="O186" s="111">
        <f t="shared" si="58"/>
        <v>0</v>
      </c>
      <c r="P186" s="111">
        <f t="shared" si="58"/>
        <v>0</v>
      </c>
      <c r="Q186" s="111">
        <f t="shared" si="58"/>
        <v>0</v>
      </c>
      <c r="R186" s="111">
        <f t="shared" si="58"/>
        <v>0</v>
      </c>
      <c r="S186" s="115">
        <f t="shared" si="58"/>
        <v>0</v>
      </c>
      <c r="T186">
        <f t="shared" si="58"/>
        <v>0</v>
      </c>
      <c r="U186">
        <f t="shared" si="58"/>
        <v>0</v>
      </c>
      <c r="V186">
        <f t="shared" si="58"/>
        <v>0</v>
      </c>
      <c r="W186">
        <f t="shared" si="58"/>
        <v>0</v>
      </c>
      <c r="X186">
        <f t="shared" si="58"/>
        <v>0</v>
      </c>
      <c r="Y186">
        <f t="shared" si="58"/>
        <v>0</v>
      </c>
      <c r="Z186">
        <f t="shared" si="58"/>
        <v>0</v>
      </c>
      <c r="AA186">
        <f t="shared" si="58"/>
        <v>0</v>
      </c>
      <c r="AB186" s="77">
        <f t="shared" si="58"/>
        <v>0</v>
      </c>
      <c r="AC186">
        <f t="shared" si="58"/>
        <v>452.41382757590998</v>
      </c>
      <c r="AD186">
        <f t="shared" si="58"/>
        <v>0</v>
      </c>
      <c r="AE186">
        <f t="shared" si="58"/>
        <v>0</v>
      </c>
      <c r="AF186">
        <f t="shared" si="58"/>
        <v>0</v>
      </c>
      <c r="AG186">
        <f t="shared" si="58"/>
        <v>0</v>
      </c>
      <c r="AH186">
        <f t="shared" si="58"/>
        <v>0</v>
      </c>
      <c r="AI186">
        <f t="shared" si="58"/>
        <v>0</v>
      </c>
      <c r="AJ186">
        <f t="shared" si="58"/>
        <v>0</v>
      </c>
      <c r="AK186">
        <f t="shared" si="58"/>
        <v>0</v>
      </c>
      <c r="AL186">
        <f t="shared" si="58"/>
        <v>0</v>
      </c>
      <c r="AN186">
        <f t="shared" si="28"/>
        <v>452.41382757590998</v>
      </c>
      <c r="AQ186" s="138" t="s">
        <v>62</v>
      </c>
      <c r="AR186" s="139"/>
      <c r="AS186" s="139"/>
      <c r="AT186" s="139"/>
      <c r="AU186" s="139"/>
      <c r="AV186" s="139"/>
      <c r="AW186" s="139"/>
      <c r="AX186" s="139"/>
      <c r="AY186" s="139"/>
      <c r="AZ186" s="139"/>
      <c r="BA186" s="139"/>
      <c r="BB186" s="140"/>
      <c r="BC186" s="141">
        <f t="shared" si="26"/>
        <v>452.41382757590998</v>
      </c>
      <c r="BD186" s="141">
        <v>148.06549739880199</v>
      </c>
      <c r="BE186" s="141">
        <v>89.383542952489108</v>
      </c>
      <c r="BF186" s="122">
        <f t="shared" si="29"/>
        <v>689.86286792720102</v>
      </c>
      <c r="BG186" s="122">
        <f t="shared" si="30"/>
        <v>464.6</v>
      </c>
    </row>
    <row r="187" spans="1:59" ht="12.6" customHeight="1">
      <c r="A187" s="13" t="s">
        <v>36</v>
      </c>
      <c r="B187">
        <f t="shared" ref="B187:AL187" si="59">B32*B70</f>
        <v>0</v>
      </c>
      <c r="C187" s="111">
        <f t="shared" si="59"/>
        <v>0</v>
      </c>
      <c r="D187" s="111">
        <f t="shared" si="59"/>
        <v>0</v>
      </c>
      <c r="E187" s="111">
        <f t="shared" si="59"/>
        <v>0</v>
      </c>
      <c r="F187" s="111">
        <f t="shared" si="59"/>
        <v>0</v>
      </c>
      <c r="G187" s="111">
        <f t="shared" si="59"/>
        <v>0</v>
      </c>
      <c r="H187" s="111">
        <f t="shared" si="59"/>
        <v>0</v>
      </c>
      <c r="I187" s="111">
        <f t="shared" si="59"/>
        <v>0</v>
      </c>
      <c r="J187" s="111">
        <f t="shared" si="59"/>
        <v>0</v>
      </c>
      <c r="K187" s="111">
        <f t="shared" si="59"/>
        <v>0</v>
      </c>
      <c r="L187" s="111">
        <f t="shared" si="59"/>
        <v>0</v>
      </c>
      <c r="M187" s="111">
        <f t="shared" si="59"/>
        <v>0</v>
      </c>
      <c r="N187" s="111">
        <f t="shared" si="59"/>
        <v>0</v>
      </c>
      <c r="O187" s="111">
        <f t="shared" si="59"/>
        <v>0</v>
      </c>
      <c r="P187" s="111">
        <f t="shared" si="59"/>
        <v>0</v>
      </c>
      <c r="Q187" s="111">
        <f t="shared" si="59"/>
        <v>0</v>
      </c>
      <c r="R187" s="111">
        <f t="shared" si="59"/>
        <v>0</v>
      </c>
      <c r="S187" s="115">
        <f t="shared" si="59"/>
        <v>0</v>
      </c>
      <c r="T187">
        <f t="shared" si="59"/>
        <v>0</v>
      </c>
      <c r="U187">
        <f t="shared" si="59"/>
        <v>0</v>
      </c>
      <c r="V187">
        <f t="shared" si="59"/>
        <v>0</v>
      </c>
      <c r="W187">
        <f t="shared" si="59"/>
        <v>0</v>
      </c>
      <c r="X187">
        <f t="shared" si="59"/>
        <v>0</v>
      </c>
      <c r="Y187">
        <f t="shared" si="59"/>
        <v>0</v>
      </c>
      <c r="Z187">
        <f t="shared" si="59"/>
        <v>0</v>
      </c>
      <c r="AA187">
        <f t="shared" si="59"/>
        <v>0</v>
      </c>
      <c r="AB187" s="77">
        <f t="shared" si="59"/>
        <v>0</v>
      </c>
      <c r="AC187">
        <f t="shared" si="59"/>
        <v>0</v>
      </c>
      <c r="AD187">
        <f t="shared" si="59"/>
        <v>70.76908539051604</v>
      </c>
      <c r="AE187">
        <f t="shared" si="59"/>
        <v>0</v>
      </c>
      <c r="AF187">
        <f t="shared" si="59"/>
        <v>0</v>
      </c>
      <c r="AG187">
        <f t="shared" si="59"/>
        <v>0</v>
      </c>
      <c r="AH187">
        <f t="shared" si="59"/>
        <v>0</v>
      </c>
      <c r="AI187">
        <f t="shared" si="59"/>
        <v>0</v>
      </c>
      <c r="AJ187">
        <f t="shared" si="59"/>
        <v>0</v>
      </c>
      <c r="AK187">
        <f t="shared" si="59"/>
        <v>0</v>
      </c>
      <c r="AL187">
        <f t="shared" si="59"/>
        <v>0</v>
      </c>
      <c r="AN187">
        <f t="shared" si="28"/>
        <v>70.76908539051604</v>
      </c>
      <c r="AQ187" s="138" t="s">
        <v>63</v>
      </c>
      <c r="AR187" s="139"/>
      <c r="AS187" s="139"/>
      <c r="AT187" s="139"/>
      <c r="AU187" s="139"/>
      <c r="AV187" s="139"/>
      <c r="AW187" s="139"/>
      <c r="AX187" s="139"/>
      <c r="AY187" s="139"/>
      <c r="AZ187" s="139"/>
      <c r="BA187" s="139"/>
      <c r="BB187" s="140"/>
      <c r="BC187" s="141">
        <f t="shared" si="26"/>
        <v>70.76908539051604</v>
      </c>
      <c r="BD187" s="141">
        <v>27.238197648336342</v>
      </c>
      <c r="BE187" s="141">
        <v>15.646723233982764</v>
      </c>
      <c r="BF187" s="122">
        <f t="shared" si="29"/>
        <v>113.65400627283515</v>
      </c>
      <c r="BG187" s="122">
        <f t="shared" si="30"/>
        <v>293.3</v>
      </c>
    </row>
    <row r="188" spans="1:59" ht="12.6" customHeight="1">
      <c r="A188" s="13" t="s">
        <v>37</v>
      </c>
      <c r="B188">
        <f t="shared" ref="B188:AL188" si="60">B33*B71</f>
        <v>0</v>
      </c>
      <c r="C188" s="111">
        <f t="shared" si="60"/>
        <v>0</v>
      </c>
      <c r="D188" s="111">
        <f t="shared" si="60"/>
        <v>0</v>
      </c>
      <c r="E188" s="111">
        <f t="shared" si="60"/>
        <v>0</v>
      </c>
      <c r="F188" s="111">
        <f t="shared" si="60"/>
        <v>0</v>
      </c>
      <c r="G188" s="111">
        <f t="shared" si="60"/>
        <v>0</v>
      </c>
      <c r="H188" s="111">
        <f t="shared" si="60"/>
        <v>0</v>
      </c>
      <c r="I188" s="111">
        <f t="shared" si="60"/>
        <v>0</v>
      </c>
      <c r="J188" s="111">
        <f t="shared" si="60"/>
        <v>0</v>
      </c>
      <c r="K188" s="111">
        <f t="shared" si="60"/>
        <v>0</v>
      </c>
      <c r="L188" s="111">
        <f t="shared" si="60"/>
        <v>0</v>
      </c>
      <c r="M188" s="111">
        <f t="shared" si="60"/>
        <v>0</v>
      </c>
      <c r="N188" s="111">
        <f t="shared" si="60"/>
        <v>0</v>
      </c>
      <c r="O188" s="111">
        <f t="shared" si="60"/>
        <v>0</v>
      </c>
      <c r="P188" s="111">
        <f t="shared" si="60"/>
        <v>0</v>
      </c>
      <c r="Q188" s="111">
        <f t="shared" si="60"/>
        <v>0</v>
      </c>
      <c r="R188" s="111">
        <f t="shared" si="60"/>
        <v>0</v>
      </c>
      <c r="S188" s="115">
        <f t="shared" si="60"/>
        <v>0</v>
      </c>
      <c r="T188">
        <f t="shared" si="60"/>
        <v>0</v>
      </c>
      <c r="U188">
        <f t="shared" si="60"/>
        <v>0</v>
      </c>
      <c r="V188">
        <f t="shared" si="60"/>
        <v>0</v>
      </c>
      <c r="W188">
        <f t="shared" si="60"/>
        <v>0</v>
      </c>
      <c r="X188">
        <f t="shared" si="60"/>
        <v>0</v>
      </c>
      <c r="Y188">
        <f t="shared" si="60"/>
        <v>0</v>
      </c>
      <c r="Z188">
        <f t="shared" si="60"/>
        <v>0</v>
      </c>
      <c r="AA188">
        <f t="shared" si="60"/>
        <v>0</v>
      </c>
      <c r="AB188" s="77">
        <f t="shared" si="60"/>
        <v>0</v>
      </c>
      <c r="AC188">
        <f t="shared" si="60"/>
        <v>0</v>
      </c>
      <c r="AD188">
        <f t="shared" si="60"/>
        <v>0</v>
      </c>
      <c r="AE188">
        <f t="shared" si="60"/>
        <v>513.36565192879516</v>
      </c>
      <c r="AF188">
        <f t="shared" si="60"/>
        <v>0</v>
      </c>
      <c r="AG188">
        <f t="shared" si="60"/>
        <v>0</v>
      </c>
      <c r="AH188">
        <f t="shared" si="60"/>
        <v>0</v>
      </c>
      <c r="AI188">
        <f t="shared" si="60"/>
        <v>0</v>
      </c>
      <c r="AJ188">
        <f t="shared" si="60"/>
        <v>0</v>
      </c>
      <c r="AK188">
        <f t="shared" si="60"/>
        <v>0</v>
      </c>
      <c r="AL188">
        <f t="shared" si="60"/>
        <v>0</v>
      </c>
      <c r="AN188">
        <f t="shared" si="28"/>
        <v>513.36565192879516</v>
      </c>
      <c r="AQ188" s="138" t="s">
        <v>64</v>
      </c>
      <c r="AR188" s="139"/>
      <c r="AS188" s="139"/>
      <c r="AT188" s="139"/>
      <c r="AU188" s="139"/>
      <c r="AV188" s="139"/>
      <c r="AW188" s="139"/>
      <c r="AX188" s="139"/>
      <c r="AY188" s="139"/>
      <c r="AZ188" s="139"/>
      <c r="BA188" s="139"/>
      <c r="BB188" s="140"/>
      <c r="BC188" s="141">
        <f t="shared" si="26"/>
        <v>513.36565192879516</v>
      </c>
      <c r="BD188" s="141">
        <v>115.57601074211902</v>
      </c>
      <c r="BE188" s="141">
        <v>64.02819886574477</v>
      </c>
      <c r="BF188" s="122">
        <f t="shared" si="29"/>
        <v>692.96986153665898</v>
      </c>
      <c r="BG188" s="122">
        <f t="shared" si="30"/>
        <v>2327.9</v>
      </c>
    </row>
    <row r="189" spans="1:59" ht="12.6" customHeight="1">
      <c r="A189" s="13" t="s">
        <v>38</v>
      </c>
      <c r="B189">
        <f t="shared" ref="B189:AL189" si="61">B34*B72</f>
        <v>0</v>
      </c>
      <c r="C189" s="111">
        <f t="shared" si="61"/>
        <v>0</v>
      </c>
      <c r="D189" s="111">
        <f t="shared" si="61"/>
        <v>0</v>
      </c>
      <c r="E189" s="111">
        <f t="shared" si="61"/>
        <v>0</v>
      </c>
      <c r="F189" s="111">
        <f t="shared" si="61"/>
        <v>0</v>
      </c>
      <c r="G189" s="111">
        <f t="shared" si="61"/>
        <v>0</v>
      </c>
      <c r="H189" s="111">
        <f t="shared" si="61"/>
        <v>0</v>
      </c>
      <c r="I189" s="111">
        <f t="shared" si="61"/>
        <v>0</v>
      </c>
      <c r="J189" s="111">
        <f t="shared" si="61"/>
        <v>0</v>
      </c>
      <c r="K189" s="111">
        <f t="shared" si="61"/>
        <v>0</v>
      </c>
      <c r="L189" s="111">
        <f t="shared" si="61"/>
        <v>0</v>
      </c>
      <c r="M189" s="111">
        <f t="shared" si="61"/>
        <v>0</v>
      </c>
      <c r="N189" s="111">
        <f t="shared" si="61"/>
        <v>0</v>
      </c>
      <c r="O189" s="111">
        <f t="shared" si="61"/>
        <v>0</v>
      </c>
      <c r="P189" s="111">
        <f t="shared" si="61"/>
        <v>0</v>
      </c>
      <c r="Q189" s="111">
        <f t="shared" si="61"/>
        <v>0</v>
      </c>
      <c r="R189" s="111">
        <f t="shared" si="61"/>
        <v>0</v>
      </c>
      <c r="S189" s="115">
        <f t="shared" si="61"/>
        <v>0</v>
      </c>
      <c r="T189">
        <f t="shared" si="61"/>
        <v>0</v>
      </c>
      <c r="U189">
        <f t="shared" si="61"/>
        <v>0</v>
      </c>
      <c r="V189">
        <f t="shared" si="61"/>
        <v>0</v>
      </c>
      <c r="W189">
        <f t="shared" si="61"/>
        <v>0</v>
      </c>
      <c r="X189">
        <f t="shared" si="61"/>
        <v>0</v>
      </c>
      <c r="Y189">
        <f t="shared" si="61"/>
        <v>0</v>
      </c>
      <c r="Z189">
        <f t="shared" si="61"/>
        <v>0</v>
      </c>
      <c r="AA189">
        <f t="shared" si="61"/>
        <v>0</v>
      </c>
      <c r="AB189" s="77">
        <f t="shared" si="61"/>
        <v>0</v>
      </c>
      <c r="AC189">
        <f t="shared" si="61"/>
        <v>0</v>
      </c>
      <c r="AD189">
        <f t="shared" si="61"/>
        <v>0</v>
      </c>
      <c r="AE189">
        <f t="shared" si="61"/>
        <v>0</v>
      </c>
      <c r="AF189">
        <f t="shared" si="61"/>
        <v>2462.3000000000002</v>
      </c>
      <c r="AG189">
        <f t="shared" si="61"/>
        <v>0</v>
      </c>
      <c r="AH189">
        <f t="shared" si="61"/>
        <v>0</v>
      </c>
      <c r="AI189">
        <f t="shared" si="61"/>
        <v>0</v>
      </c>
      <c r="AJ189">
        <f t="shared" si="61"/>
        <v>0</v>
      </c>
      <c r="AK189">
        <f t="shared" si="61"/>
        <v>0</v>
      </c>
      <c r="AL189">
        <f t="shared" si="61"/>
        <v>0</v>
      </c>
      <c r="AN189">
        <f t="shared" si="28"/>
        <v>2462.3000000000002</v>
      </c>
      <c r="AQ189" s="138" t="s">
        <v>80</v>
      </c>
      <c r="AR189" s="139"/>
      <c r="AS189" s="139"/>
      <c r="AT189" s="139"/>
      <c r="AU189" s="139"/>
      <c r="AV189" s="139"/>
      <c r="AW189" s="139"/>
      <c r="AX189" s="139"/>
      <c r="AY189" s="139"/>
      <c r="AZ189" s="139"/>
      <c r="BA189" s="139"/>
      <c r="BB189" s="140"/>
      <c r="BC189" s="141">
        <f t="shared" si="26"/>
        <v>2462.3000000000002</v>
      </c>
      <c r="BD189" s="141">
        <v>232.4266249981452</v>
      </c>
      <c r="BE189" s="141">
        <v>155.13194234796686</v>
      </c>
      <c r="BF189" s="122">
        <f t="shared" si="29"/>
        <v>2849.8585673461121</v>
      </c>
      <c r="BG189" s="122">
        <f t="shared" si="30"/>
        <v>2462.3000000000002</v>
      </c>
    </row>
    <row r="190" spans="1:59" ht="12.6" customHeight="1">
      <c r="A190" s="13" t="s">
        <v>39</v>
      </c>
      <c r="B190">
        <f t="shared" ref="B190:AL190" si="62">B35*B73</f>
        <v>0</v>
      </c>
      <c r="C190" s="111">
        <f t="shared" si="62"/>
        <v>0</v>
      </c>
      <c r="D190" s="111">
        <f t="shared" si="62"/>
        <v>0</v>
      </c>
      <c r="E190" s="111">
        <f t="shared" si="62"/>
        <v>0</v>
      </c>
      <c r="F190" s="111">
        <f t="shared" si="62"/>
        <v>0</v>
      </c>
      <c r="G190" s="111">
        <f t="shared" si="62"/>
        <v>0</v>
      </c>
      <c r="H190" s="111">
        <f t="shared" si="62"/>
        <v>0</v>
      </c>
      <c r="I190" s="111">
        <f t="shared" si="62"/>
        <v>0</v>
      </c>
      <c r="J190" s="111">
        <f t="shared" si="62"/>
        <v>0</v>
      </c>
      <c r="K190" s="111">
        <f t="shared" si="62"/>
        <v>0</v>
      </c>
      <c r="L190" s="111">
        <f t="shared" si="62"/>
        <v>0</v>
      </c>
      <c r="M190" s="111">
        <f t="shared" si="62"/>
        <v>0</v>
      </c>
      <c r="N190" s="111">
        <f t="shared" si="62"/>
        <v>0</v>
      </c>
      <c r="O190" s="111">
        <f t="shared" si="62"/>
        <v>0</v>
      </c>
      <c r="P190" s="111">
        <f t="shared" si="62"/>
        <v>0</v>
      </c>
      <c r="Q190" s="111">
        <f t="shared" si="62"/>
        <v>0</v>
      </c>
      <c r="R190" s="111">
        <f t="shared" si="62"/>
        <v>0</v>
      </c>
      <c r="S190" s="115">
        <f t="shared" si="62"/>
        <v>0</v>
      </c>
      <c r="T190">
        <f t="shared" si="62"/>
        <v>0</v>
      </c>
      <c r="U190">
        <f t="shared" si="62"/>
        <v>0</v>
      </c>
      <c r="V190">
        <f t="shared" si="62"/>
        <v>0</v>
      </c>
      <c r="W190">
        <f t="shared" si="62"/>
        <v>0</v>
      </c>
      <c r="X190">
        <f t="shared" si="62"/>
        <v>0</v>
      </c>
      <c r="Y190">
        <f t="shared" si="62"/>
        <v>0</v>
      </c>
      <c r="Z190">
        <f t="shared" si="62"/>
        <v>0</v>
      </c>
      <c r="AA190">
        <f t="shared" si="62"/>
        <v>0</v>
      </c>
      <c r="AB190" s="77">
        <f t="shared" si="62"/>
        <v>0</v>
      </c>
      <c r="AC190">
        <f t="shared" si="62"/>
        <v>0</v>
      </c>
      <c r="AD190">
        <f t="shared" si="62"/>
        <v>0</v>
      </c>
      <c r="AE190">
        <f t="shared" si="62"/>
        <v>0</v>
      </c>
      <c r="AF190">
        <f t="shared" si="62"/>
        <v>0</v>
      </c>
      <c r="AG190">
        <f t="shared" si="62"/>
        <v>1643.0342567248024</v>
      </c>
      <c r="AH190">
        <f t="shared" si="62"/>
        <v>0</v>
      </c>
      <c r="AI190">
        <f t="shared" si="62"/>
        <v>0</v>
      </c>
      <c r="AJ190">
        <f t="shared" si="62"/>
        <v>0</v>
      </c>
      <c r="AK190">
        <f t="shared" si="62"/>
        <v>0</v>
      </c>
      <c r="AL190">
        <f t="shared" si="62"/>
        <v>0</v>
      </c>
      <c r="AN190">
        <f t="shared" si="28"/>
        <v>1643.0342567248024</v>
      </c>
      <c r="AQ190" s="138" t="s">
        <v>65</v>
      </c>
      <c r="AR190" s="139"/>
      <c r="AS190" s="139"/>
      <c r="AT190" s="139"/>
      <c r="AU190" s="139"/>
      <c r="AV190" s="139"/>
      <c r="AW190" s="139"/>
      <c r="AX190" s="139"/>
      <c r="AY190" s="139"/>
      <c r="AZ190" s="139"/>
      <c r="BA190" s="139"/>
      <c r="BB190" s="140"/>
      <c r="BC190" s="141">
        <f t="shared" si="26"/>
        <v>1643.0342567248024</v>
      </c>
      <c r="BD190" s="141">
        <v>114.72447767893559</v>
      </c>
      <c r="BE190" s="141">
        <v>69.815471978567501</v>
      </c>
      <c r="BF190" s="122">
        <f t="shared" si="29"/>
        <v>1827.5742063823054</v>
      </c>
      <c r="BG190" s="122">
        <f t="shared" si="30"/>
        <v>1986.8</v>
      </c>
    </row>
    <row r="191" spans="1:59" ht="12.6" customHeight="1">
      <c r="A191" s="13" t="s">
        <v>40</v>
      </c>
      <c r="B191">
        <f t="shared" ref="B191:AL191" si="63">B36*B74</f>
        <v>0</v>
      </c>
      <c r="C191" s="111">
        <f t="shared" si="63"/>
        <v>0</v>
      </c>
      <c r="D191" s="111">
        <f t="shared" si="63"/>
        <v>0</v>
      </c>
      <c r="E191" s="111">
        <f t="shared" si="63"/>
        <v>0</v>
      </c>
      <c r="F191" s="111">
        <f t="shared" si="63"/>
        <v>0</v>
      </c>
      <c r="G191" s="111">
        <f t="shared" si="63"/>
        <v>0</v>
      </c>
      <c r="H191" s="111">
        <f t="shared" si="63"/>
        <v>0</v>
      </c>
      <c r="I191" s="111">
        <f t="shared" si="63"/>
        <v>0</v>
      </c>
      <c r="J191" s="111">
        <f t="shared" si="63"/>
        <v>0</v>
      </c>
      <c r="K191" s="111">
        <f t="shared" si="63"/>
        <v>0</v>
      </c>
      <c r="L191" s="111">
        <f t="shared" si="63"/>
        <v>0</v>
      </c>
      <c r="M191" s="111">
        <f t="shared" si="63"/>
        <v>0</v>
      </c>
      <c r="N191" s="111">
        <f t="shared" si="63"/>
        <v>0</v>
      </c>
      <c r="O191" s="111">
        <f t="shared" si="63"/>
        <v>0</v>
      </c>
      <c r="P191" s="111">
        <f t="shared" si="63"/>
        <v>0</v>
      </c>
      <c r="Q191" s="111">
        <f t="shared" si="63"/>
        <v>0</v>
      </c>
      <c r="R191" s="111">
        <f t="shared" si="63"/>
        <v>0</v>
      </c>
      <c r="S191" s="115">
        <f t="shared" si="63"/>
        <v>0</v>
      </c>
      <c r="T191">
        <f t="shared" si="63"/>
        <v>0</v>
      </c>
      <c r="U191">
        <f t="shared" si="63"/>
        <v>0</v>
      </c>
      <c r="V191">
        <f t="shared" si="63"/>
        <v>0</v>
      </c>
      <c r="W191">
        <f t="shared" si="63"/>
        <v>0</v>
      </c>
      <c r="X191">
        <f t="shared" si="63"/>
        <v>0</v>
      </c>
      <c r="Y191">
        <f t="shared" si="63"/>
        <v>0</v>
      </c>
      <c r="Z191">
        <f t="shared" si="63"/>
        <v>0</v>
      </c>
      <c r="AA191">
        <f t="shared" si="63"/>
        <v>0</v>
      </c>
      <c r="AB191" s="77">
        <f t="shared" si="63"/>
        <v>0</v>
      </c>
      <c r="AC191">
        <f t="shared" si="63"/>
        <v>0</v>
      </c>
      <c r="AD191">
        <f t="shared" si="63"/>
        <v>0</v>
      </c>
      <c r="AE191">
        <f t="shared" si="63"/>
        <v>0</v>
      </c>
      <c r="AF191">
        <f t="shared" si="63"/>
        <v>0</v>
      </c>
      <c r="AG191">
        <f t="shared" si="63"/>
        <v>0</v>
      </c>
      <c r="AH191">
        <f t="shared" si="63"/>
        <v>1871.7985909024937</v>
      </c>
      <c r="AI191">
        <f t="shared" si="63"/>
        <v>0</v>
      </c>
      <c r="AJ191">
        <f t="shared" si="63"/>
        <v>0</v>
      </c>
      <c r="AK191">
        <f t="shared" si="63"/>
        <v>0</v>
      </c>
      <c r="AL191">
        <f t="shared" si="63"/>
        <v>0</v>
      </c>
      <c r="AN191">
        <f t="shared" si="28"/>
        <v>1871.7985909024937</v>
      </c>
      <c r="AQ191" s="138" t="s">
        <v>66</v>
      </c>
      <c r="AR191" s="139"/>
      <c r="AS191" s="139"/>
      <c r="AT191" s="139"/>
      <c r="AU191" s="139"/>
      <c r="AV191" s="139"/>
      <c r="AW191" s="139"/>
      <c r="AX191" s="139"/>
      <c r="AY191" s="139"/>
      <c r="AZ191" s="139"/>
      <c r="BA191" s="139"/>
      <c r="BB191" s="140"/>
      <c r="BC191" s="141">
        <f t="shared" si="26"/>
        <v>1871.7985909024937</v>
      </c>
      <c r="BD191" s="141">
        <v>231.0460633273951</v>
      </c>
      <c r="BE191" s="141">
        <v>107.44391301075129</v>
      </c>
      <c r="BF191" s="122">
        <f t="shared" si="29"/>
        <v>2210.2885672406401</v>
      </c>
      <c r="BG191" s="122">
        <f t="shared" si="30"/>
        <v>1970</v>
      </c>
    </row>
    <row r="192" spans="1:59" ht="12.6" customHeight="1">
      <c r="A192" s="13" t="s">
        <v>41</v>
      </c>
      <c r="B192">
        <f t="shared" ref="B192:AL192" si="64">B37*B75</f>
        <v>0</v>
      </c>
      <c r="C192" s="111">
        <f t="shared" si="64"/>
        <v>0</v>
      </c>
      <c r="D192" s="111">
        <f t="shared" si="64"/>
        <v>0</v>
      </c>
      <c r="E192" s="111">
        <f t="shared" si="64"/>
        <v>0</v>
      </c>
      <c r="F192" s="111">
        <f t="shared" si="64"/>
        <v>0</v>
      </c>
      <c r="G192" s="111">
        <f t="shared" si="64"/>
        <v>0</v>
      </c>
      <c r="H192" s="111">
        <f t="shared" si="64"/>
        <v>0</v>
      </c>
      <c r="I192" s="111">
        <f t="shared" si="64"/>
        <v>0</v>
      </c>
      <c r="J192" s="111">
        <f t="shared" si="64"/>
        <v>0</v>
      </c>
      <c r="K192" s="111">
        <f t="shared" si="64"/>
        <v>0</v>
      </c>
      <c r="L192" s="111">
        <f t="shared" si="64"/>
        <v>0</v>
      </c>
      <c r="M192" s="111">
        <f t="shared" si="64"/>
        <v>0</v>
      </c>
      <c r="N192" s="111">
        <f t="shared" si="64"/>
        <v>0</v>
      </c>
      <c r="O192" s="111">
        <f t="shared" si="64"/>
        <v>0</v>
      </c>
      <c r="P192" s="111">
        <f t="shared" si="64"/>
        <v>0</v>
      </c>
      <c r="Q192" s="111">
        <f t="shared" si="64"/>
        <v>0</v>
      </c>
      <c r="R192" s="111">
        <f t="shared" si="64"/>
        <v>0</v>
      </c>
      <c r="S192" s="115">
        <f t="shared" si="64"/>
        <v>0</v>
      </c>
      <c r="T192">
        <f t="shared" si="64"/>
        <v>0</v>
      </c>
      <c r="U192">
        <f t="shared" si="64"/>
        <v>0</v>
      </c>
      <c r="V192">
        <f t="shared" si="64"/>
        <v>0</v>
      </c>
      <c r="W192">
        <f t="shared" si="64"/>
        <v>0</v>
      </c>
      <c r="X192">
        <f t="shared" si="64"/>
        <v>0</v>
      </c>
      <c r="Y192">
        <f t="shared" si="64"/>
        <v>0</v>
      </c>
      <c r="Z192">
        <f t="shared" si="64"/>
        <v>0</v>
      </c>
      <c r="AA192">
        <f t="shared" si="64"/>
        <v>0</v>
      </c>
      <c r="AB192" s="77">
        <f t="shared" si="64"/>
        <v>0</v>
      </c>
      <c r="AC192">
        <f t="shared" si="64"/>
        <v>0</v>
      </c>
      <c r="AD192">
        <f t="shared" si="64"/>
        <v>0</v>
      </c>
      <c r="AE192">
        <f t="shared" si="64"/>
        <v>0</v>
      </c>
      <c r="AF192">
        <f t="shared" si="64"/>
        <v>0</v>
      </c>
      <c r="AG192">
        <f t="shared" si="64"/>
        <v>0</v>
      </c>
      <c r="AH192">
        <f t="shared" si="64"/>
        <v>0</v>
      </c>
      <c r="AI192">
        <f t="shared" si="64"/>
        <v>1962.8</v>
      </c>
      <c r="AJ192">
        <f t="shared" si="64"/>
        <v>0</v>
      </c>
      <c r="AK192">
        <f t="shared" si="64"/>
        <v>0</v>
      </c>
      <c r="AL192">
        <f t="shared" si="64"/>
        <v>0</v>
      </c>
      <c r="AN192">
        <f t="shared" si="28"/>
        <v>1962.8</v>
      </c>
      <c r="AQ192" s="138" t="s">
        <v>81</v>
      </c>
      <c r="AR192" s="139"/>
      <c r="AS192" s="139"/>
      <c r="AT192" s="139"/>
      <c r="AU192" s="139"/>
      <c r="AV192" s="139"/>
      <c r="AW192" s="139"/>
      <c r="AX192" s="139"/>
      <c r="AY192" s="139"/>
      <c r="AZ192" s="139"/>
      <c r="BA192" s="139"/>
      <c r="BB192" s="140"/>
      <c r="BC192" s="141">
        <f t="shared" si="26"/>
        <v>1962.8</v>
      </c>
      <c r="BD192" s="141">
        <v>88.624069220128817</v>
      </c>
      <c r="BE192" s="141">
        <v>48.113959280114443</v>
      </c>
      <c r="BF192" s="122">
        <f t="shared" si="29"/>
        <v>2099.5380285002434</v>
      </c>
      <c r="BG192" s="122">
        <f t="shared" si="30"/>
        <v>1962.8</v>
      </c>
    </row>
    <row r="193" spans="1:59" ht="12.6" customHeight="1">
      <c r="A193" s="13" t="s">
        <v>42</v>
      </c>
      <c r="B193">
        <f t="shared" ref="B193:AL193" si="65">B38*B76</f>
        <v>0</v>
      </c>
      <c r="C193" s="111">
        <f t="shared" si="65"/>
        <v>0</v>
      </c>
      <c r="D193" s="111">
        <f t="shared" si="65"/>
        <v>0</v>
      </c>
      <c r="E193" s="111">
        <f t="shared" si="65"/>
        <v>0</v>
      </c>
      <c r="F193" s="111">
        <f t="shared" si="65"/>
        <v>0</v>
      </c>
      <c r="G193" s="111">
        <f t="shared" si="65"/>
        <v>0</v>
      </c>
      <c r="H193" s="111">
        <f t="shared" si="65"/>
        <v>0</v>
      </c>
      <c r="I193" s="111">
        <f t="shared" si="65"/>
        <v>0</v>
      </c>
      <c r="J193" s="111">
        <f t="shared" si="65"/>
        <v>0</v>
      </c>
      <c r="K193" s="111">
        <f t="shared" si="65"/>
        <v>0</v>
      </c>
      <c r="L193" s="111">
        <f t="shared" si="65"/>
        <v>0</v>
      </c>
      <c r="M193" s="111">
        <f t="shared" si="65"/>
        <v>0</v>
      </c>
      <c r="N193" s="111">
        <f t="shared" si="65"/>
        <v>0</v>
      </c>
      <c r="O193" s="111">
        <f t="shared" si="65"/>
        <v>0</v>
      </c>
      <c r="P193" s="111">
        <f t="shared" si="65"/>
        <v>0</v>
      </c>
      <c r="Q193" s="111">
        <f t="shared" si="65"/>
        <v>0</v>
      </c>
      <c r="R193" s="111">
        <f t="shared" si="65"/>
        <v>0</v>
      </c>
      <c r="S193" s="115">
        <f t="shared" si="65"/>
        <v>0</v>
      </c>
      <c r="T193">
        <f t="shared" si="65"/>
        <v>0</v>
      </c>
      <c r="U193">
        <f t="shared" si="65"/>
        <v>0</v>
      </c>
      <c r="V193">
        <f t="shared" si="65"/>
        <v>0</v>
      </c>
      <c r="W193">
        <f t="shared" si="65"/>
        <v>0</v>
      </c>
      <c r="X193">
        <f t="shared" si="65"/>
        <v>0</v>
      </c>
      <c r="Y193">
        <f t="shared" si="65"/>
        <v>0</v>
      </c>
      <c r="Z193">
        <f t="shared" si="65"/>
        <v>0</v>
      </c>
      <c r="AA193">
        <f t="shared" si="65"/>
        <v>0</v>
      </c>
      <c r="AB193" s="77">
        <f t="shared" si="65"/>
        <v>0</v>
      </c>
      <c r="AC193">
        <f t="shared" si="65"/>
        <v>0</v>
      </c>
      <c r="AD193">
        <f t="shared" si="65"/>
        <v>0</v>
      </c>
      <c r="AE193">
        <f t="shared" si="65"/>
        <v>0</v>
      </c>
      <c r="AF193">
        <f t="shared" si="65"/>
        <v>0</v>
      </c>
      <c r="AG193">
        <f t="shared" si="65"/>
        <v>0</v>
      </c>
      <c r="AH193">
        <f t="shared" si="65"/>
        <v>0</v>
      </c>
      <c r="AI193">
        <f t="shared" si="65"/>
        <v>0</v>
      </c>
      <c r="AJ193">
        <f t="shared" si="65"/>
        <v>513.72838610756355</v>
      </c>
      <c r="AK193">
        <f t="shared" si="65"/>
        <v>0</v>
      </c>
      <c r="AL193">
        <f t="shared" si="65"/>
        <v>0</v>
      </c>
      <c r="AN193">
        <f t="shared" si="28"/>
        <v>513.72838610756355</v>
      </c>
      <c r="AQ193" s="138" t="s">
        <v>67</v>
      </c>
      <c r="AR193" s="139"/>
      <c r="AS193" s="139"/>
      <c r="AT193" s="139"/>
      <c r="AU193" s="139"/>
      <c r="AV193" s="139"/>
      <c r="AW193" s="139"/>
      <c r="AX193" s="139"/>
      <c r="AY193" s="139"/>
      <c r="AZ193" s="139"/>
      <c r="BA193" s="139"/>
      <c r="BB193" s="140"/>
      <c r="BC193" s="141">
        <f t="shared" si="26"/>
        <v>513.72838610756355</v>
      </c>
      <c r="BD193" s="141">
        <v>99.547205102395395</v>
      </c>
      <c r="BE193" s="141">
        <v>60.431748740528768</v>
      </c>
      <c r="BF193" s="122">
        <f t="shared" si="29"/>
        <v>673.70733995048772</v>
      </c>
      <c r="BG193" s="122">
        <f t="shared" si="30"/>
        <v>602.6</v>
      </c>
    </row>
    <row r="194" spans="1:59" ht="12.6" customHeight="1">
      <c r="A194" s="13" t="s">
        <v>43</v>
      </c>
      <c r="B194">
        <f t="shared" ref="B194:AL194" si="66">B39*B77</f>
        <v>0</v>
      </c>
      <c r="C194" s="111">
        <f t="shared" si="66"/>
        <v>0</v>
      </c>
      <c r="D194" s="111">
        <f t="shared" si="66"/>
        <v>0</v>
      </c>
      <c r="E194" s="111">
        <f t="shared" si="66"/>
        <v>0</v>
      </c>
      <c r="F194" s="111">
        <f t="shared" si="66"/>
        <v>0</v>
      </c>
      <c r="G194" s="111">
        <f t="shared" si="66"/>
        <v>0</v>
      </c>
      <c r="H194" s="111">
        <f t="shared" si="66"/>
        <v>0</v>
      </c>
      <c r="I194" s="111">
        <f t="shared" si="66"/>
        <v>0</v>
      </c>
      <c r="J194" s="111">
        <f t="shared" si="66"/>
        <v>0</v>
      </c>
      <c r="K194" s="111">
        <f t="shared" si="66"/>
        <v>0</v>
      </c>
      <c r="L194" s="111">
        <f t="shared" si="66"/>
        <v>0</v>
      </c>
      <c r="M194" s="111">
        <f t="shared" si="66"/>
        <v>0</v>
      </c>
      <c r="N194" s="111">
        <f t="shared" si="66"/>
        <v>0</v>
      </c>
      <c r="O194" s="111">
        <f t="shared" si="66"/>
        <v>0</v>
      </c>
      <c r="P194" s="111">
        <f t="shared" si="66"/>
        <v>0</v>
      </c>
      <c r="Q194" s="111">
        <f t="shared" si="66"/>
        <v>0</v>
      </c>
      <c r="R194" s="111">
        <f t="shared" si="66"/>
        <v>0</v>
      </c>
      <c r="S194" s="115">
        <f t="shared" si="66"/>
        <v>0</v>
      </c>
      <c r="T194">
        <f t="shared" si="66"/>
        <v>0</v>
      </c>
      <c r="U194">
        <f t="shared" si="66"/>
        <v>0</v>
      </c>
      <c r="V194">
        <f t="shared" si="66"/>
        <v>0</v>
      </c>
      <c r="W194">
        <f t="shared" si="66"/>
        <v>0</v>
      </c>
      <c r="X194">
        <f t="shared" si="66"/>
        <v>0</v>
      </c>
      <c r="Y194">
        <f t="shared" si="66"/>
        <v>0</v>
      </c>
      <c r="Z194">
        <f t="shared" si="66"/>
        <v>0</v>
      </c>
      <c r="AA194">
        <f t="shared" si="66"/>
        <v>0</v>
      </c>
      <c r="AB194" s="77">
        <f t="shared" si="66"/>
        <v>0</v>
      </c>
      <c r="AC194">
        <f t="shared" si="66"/>
        <v>0</v>
      </c>
      <c r="AD194">
        <f t="shared" si="66"/>
        <v>0</v>
      </c>
      <c r="AE194">
        <f t="shared" si="66"/>
        <v>0</v>
      </c>
      <c r="AF194">
        <f t="shared" si="66"/>
        <v>0</v>
      </c>
      <c r="AG194">
        <f t="shared" si="66"/>
        <v>0</v>
      </c>
      <c r="AH194">
        <f t="shared" si="66"/>
        <v>0</v>
      </c>
      <c r="AI194">
        <f t="shared" si="66"/>
        <v>0</v>
      </c>
      <c r="AJ194">
        <f t="shared" si="66"/>
        <v>0</v>
      </c>
      <c r="AK194">
        <f t="shared" si="66"/>
        <v>582.34293649118979</v>
      </c>
      <c r="AL194">
        <f t="shared" si="66"/>
        <v>0</v>
      </c>
      <c r="AN194">
        <f t="shared" si="28"/>
        <v>582.34293649118979</v>
      </c>
      <c r="AQ194" s="138" t="s">
        <v>68</v>
      </c>
      <c r="AR194" s="139"/>
      <c r="AS194" s="139"/>
      <c r="AT194" s="139"/>
      <c r="AU194" s="139"/>
      <c r="AV194" s="139"/>
      <c r="AW194" s="139"/>
      <c r="AX194" s="139"/>
      <c r="AY194" s="139"/>
      <c r="AZ194" s="139"/>
      <c r="BA194" s="139"/>
      <c r="BB194" s="140"/>
      <c r="BC194" s="141">
        <f t="shared" si="26"/>
        <v>582.34293649118979</v>
      </c>
      <c r="BD194" s="141">
        <v>71.804127790929257</v>
      </c>
      <c r="BE194" s="141">
        <v>38.393100542964618</v>
      </c>
      <c r="BF194" s="122">
        <f t="shared" si="29"/>
        <v>692.54016482508359</v>
      </c>
      <c r="BG194" s="122">
        <f t="shared" si="30"/>
        <v>749.3</v>
      </c>
    </row>
    <row r="195" spans="1:59" ht="12.6" customHeight="1">
      <c r="A195" s="13" t="s">
        <v>44</v>
      </c>
      <c r="B195">
        <f t="shared" ref="B195:AL195" si="67">B40*B78</f>
        <v>0</v>
      </c>
      <c r="C195" s="111">
        <f t="shared" si="67"/>
        <v>0</v>
      </c>
      <c r="D195" s="111">
        <f t="shared" si="67"/>
        <v>0</v>
      </c>
      <c r="E195" s="111">
        <f t="shared" si="67"/>
        <v>0</v>
      </c>
      <c r="F195" s="111">
        <f t="shared" si="67"/>
        <v>0</v>
      </c>
      <c r="G195" s="111">
        <f t="shared" si="67"/>
        <v>0</v>
      </c>
      <c r="H195" s="111">
        <f t="shared" si="67"/>
        <v>0</v>
      </c>
      <c r="I195" s="111">
        <f t="shared" si="67"/>
        <v>0</v>
      </c>
      <c r="J195" s="111">
        <f t="shared" si="67"/>
        <v>0</v>
      </c>
      <c r="K195" s="111">
        <f t="shared" si="67"/>
        <v>0</v>
      </c>
      <c r="L195" s="111">
        <f t="shared" si="67"/>
        <v>0</v>
      </c>
      <c r="M195" s="111">
        <f t="shared" si="67"/>
        <v>0</v>
      </c>
      <c r="N195" s="111">
        <f t="shared" si="67"/>
        <v>0</v>
      </c>
      <c r="O195" s="111">
        <f t="shared" si="67"/>
        <v>0</v>
      </c>
      <c r="P195" s="111">
        <f t="shared" si="67"/>
        <v>0</v>
      </c>
      <c r="Q195" s="111">
        <f t="shared" si="67"/>
        <v>0</v>
      </c>
      <c r="R195" s="111">
        <f t="shared" si="67"/>
        <v>0</v>
      </c>
      <c r="S195" s="115">
        <f t="shared" si="67"/>
        <v>0</v>
      </c>
      <c r="T195">
        <f t="shared" si="67"/>
        <v>0</v>
      </c>
      <c r="U195">
        <f t="shared" si="67"/>
        <v>0</v>
      </c>
      <c r="V195">
        <f t="shared" si="67"/>
        <v>0</v>
      </c>
      <c r="W195">
        <f t="shared" si="67"/>
        <v>0</v>
      </c>
      <c r="X195">
        <f t="shared" si="67"/>
        <v>0</v>
      </c>
      <c r="Y195">
        <f t="shared" si="67"/>
        <v>0</v>
      </c>
      <c r="Z195">
        <f t="shared" si="67"/>
        <v>0</v>
      </c>
      <c r="AA195">
        <f t="shared" si="67"/>
        <v>0</v>
      </c>
      <c r="AB195" s="77">
        <f t="shared" si="67"/>
        <v>0</v>
      </c>
      <c r="AC195">
        <f t="shared" si="67"/>
        <v>0</v>
      </c>
      <c r="AD195">
        <f t="shared" si="67"/>
        <v>0</v>
      </c>
      <c r="AE195">
        <f t="shared" si="67"/>
        <v>0</v>
      </c>
      <c r="AF195">
        <f t="shared" si="67"/>
        <v>0</v>
      </c>
      <c r="AG195">
        <f t="shared" si="67"/>
        <v>0</v>
      </c>
      <c r="AH195">
        <f t="shared" si="67"/>
        <v>0</v>
      </c>
      <c r="AI195">
        <f t="shared" si="67"/>
        <v>0</v>
      </c>
      <c r="AJ195">
        <f t="shared" si="67"/>
        <v>0</v>
      </c>
      <c r="AK195">
        <f t="shared" si="67"/>
        <v>0</v>
      </c>
      <c r="AL195">
        <f t="shared" si="67"/>
        <v>155.19999999999999</v>
      </c>
      <c r="AN195">
        <f t="shared" si="28"/>
        <v>155.19999999999999</v>
      </c>
      <c r="AQ195" s="142" t="s">
        <v>82</v>
      </c>
      <c r="AR195" s="143"/>
      <c r="AS195" s="143"/>
      <c r="AT195" s="143"/>
      <c r="AU195" s="143"/>
      <c r="AV195" s="143"/>
      <c r="AW195" s="143"/>
      <c r="AX195" s="143"/>
      <c r="AY195" s="143"/>
      <c r="AZ195" s="143"/>
      <c r="BA195" s="143"/>
      <c r="BB195" s="144"/>
      <c r="BC195" s="123">
        <f t="shared" si="26"/>
        <v>155.19999999999999</v>
      </c>
      <c r="BD195" s="123">
        <f t="shared" ref="BD195:BD196" si="68">AN271</f>
        <v>0</v>
      </c>
      <c r="BE195" s="123">
        <v>0</v>
      </c>
      <c r="BF195" s="124">
        <f t="shared" si="29"/>
        <v>155.19999999999999</v>
      </c>
      <c r="BG195" s="124">
        <f t="shared" si="30"/>
        <v>155.19999999999999</v>
      </c>
    </row>
    <row r="196" spans="1:59" ht="12" customHeight="1">
      <c r="A196" t="s">
        <v>149</v>
      </c>
      <c r="AN196">
        <f>SUM(AN159:AN195)</f>
        <v>19537.868592121897</v>
      </c>
      <c r="AQ196" s="125" t="s">
        <v>7</v>
      </c>
      <c r="AR196" s="126"/>
      <c r="AS196" s="126"/>
      <c r="AT196" s="126"/>
      <c r="AU196" s="126"/>
      <c r="AV196" s="126"/>
      <c r="AW196" s="126"/>
      <c r="AX196" s="126"/>
      <c r="AY196" s="126"/>
      <c r="AZ196" s="126"/>
      <c r="BA196" s="126"/>
      <c r="BB196" s="127"/>
      <c r="BC196" s="128">
        <f t="shared" si="26"/>
        <v>19537.868592121897</v>
      </c>
      <c r="BD196" s="128">
        <f t="shared" si="68"/>
        <v>5295.7656611321599</v>
      </c>
      <c r="BE196" s="128">
        <f>AN310</f>
        <v>3661.8648167925585</v>
      </c>
      <c r="BF196" s="129">
        <f t="shared" si="29"/>
        <v>28495.499070046615</v>
      </c>
      <c r="BG196" s="129">
        <f>SUM(BG159:BG195)</f>
        <v>28495.499999999996</v>
      </c>
    </row>
    <row r="197" spans="1:59">
      <c r="A197" s="13" t="s">
        <v>45</v>
      </c>
      <c r="B197" cm="1">
        <f t="array" ref="B197">MMULT($B4:$AL4,'matrice coefficient technqiue'!AS$11:AS$47)</f>
        <v>1.5597744560911333E-3</v>
      </c>
      <c r="C197" s="111" cm="1">
        <f t="array" ref="C197">MMULT($B4:$AL4,'matrice coefficient technqiue'!AT$11:AT$47)</f>
        <v>1.8995619242496721E-9</v>
      </c>
      <c r="D197" s="111" cm="1">
        <f t="array" ref="D197">MMULT($B4:$AL4,'matrice coefficient technqiue'!AU$11:AU$47)</f>
        <v>1.8459931981769063E-3</v>
      </c>
      <c r="E197" s="111" cm="1">
        <f t="array" ref="E197">MMULT($B4:$AL4,'matrice coefficient technqiue'!AV$11:AV$47)</f>
        <v>1.2664640029103931E-4</v>
      </c>
      <c r="F197" s="111" cm="1">
        <f t="array" ref="F197">MMULT($B4:$AL4,'matrice coefficient technqiue'!AW$11:AW$47)</f>
        <v>3.7574491209741535E-4</v>
      </c>
      <c r="G197" s="111" cm="1">
        <f t="array" ref="G197">MMULT($B4:$AL4,'matrice coefficient technqiue'!AX$11:AX$47)</f>
        <v>0</v>
      </c>
      <c r="H197" s="111" cm="1">
        <f t="array" ref="H197">MMULT($B4:$AL4,'matrice coefficient technqiue'!AY$11:AY$47)</f>
        <v>1.1604109235708148E-5</v>
      </c>
      <c r="I197" s="111" cm="1">
        <f t="array" ref="I197">MMULT($B4:$AL4,'matrice coefficient technqiue'!AZ$11:AZ$47)</f>
        <v>0</v>
      </c>
      <c r="J197" s="111" cm="1">
        <f t="array" ref="J197">MMULT($B4:$AL4,'matrice coefficient technqiue'!BA$11:BA$47)</f>
        <v>2.4744920601826628E-5</v>
      </c>
      <c r="K197" s="111" cm="1">
        <f t="array" ref="K197">MMULT($B4:$AL4,'matrice coefficient technqiue'!BB$11:BB$47)</f>
        <v>1.6608842352825667E-9</v>
      </c>
      <c r="L197" s="111" cm="1">
        <f t="array" ref="L197">MMULT($B4:$AL4,'matrice coefficient technqiue'!BC$11:BC$47)</f>
        <v>7.6076221757120413E-9</v>
      </c>
      <c r="M197" s="111" cm="1">
        <f t="array" ref="M197">MMULT($B4:$AL4,'matrice coefficient technqiue'!BD$11:BD$47)</f>
        <v>4.9496965195963865E-9</v>
      </c>
      <c r="N197" s="111" cm="1">
        <f t="array" ref="N197">MMULT($B4:$AL4,'matrice coefficient technqiue'!BE$11:BE$47)</f>
        <v>1.097920503722721E-7</v>
      </c>
      <c r="O197" s="111" cm="1">
        <f t="array" ref="O197">MMULT($B4:$AL4,'matrice coefficient technqiue'!BF$11:BF$47)</f>
        <v>0</v>
      </c>
      <c r="P197" s="111" cm="1">
        <f t="array" ref="P197">MMULT($B4:$AL4,'matrice coefficient technqiue'!BG$11:BG$47)</f>
        <v>4.5991084074561748E-9</v>
      </c>
      <c r="Q197" s="111" cm="1">
        <f t="array" ref="Q197">MMULT($B4:$AL4,'matrice coefficient technqiue'!BH$11:BH$47)</f>
        <v>9.0047500961243391E-7</v>
      </c>
      <c r="R197" s="111" cm="1">
        <f t="array" ref="R197">MMULT($B4:$AL4,'matrice coefficient technqiue'!BI$11:BI$47)</f>
        <v>3.4358733809726755E-6</v>
      </c>
      <c r="S197" s="115" cm="1">
        <f t="array" ref="S197">MMULT($B4:$AL4,'matrice coefficient technqiue'!BJ$11:BJ$47)</f>
        <v>5.3413699493644727E-6</v>
      </c>
      <c r="T197" cm="1">
        <f t="array" ref="T197">MMULT($B4:$AL4,'matrice coefficient technqiue'!BK$11:BK$47)</f>
        <v>9.7430865168114081E-9</v>
      </c>
      <c r="U197" cm="1">
        <f t="array" ref="U197">MMULT($B4:$AL4,'matrice coefficient technqiue'!BL$11:BL$47)</f>
        <v>1.31358788680816E-8</v>
      </c>
      <c r="V197" cm="1">
        <f t="array" ref="V197">MMULT($B4:$AL4,'matrice coefficient technqiue'!BM$11:BM$47)</f>
        <v>1.3329523999776541E-4</v>
      </c>
      <c r="W197" cm="1">
        <f t="array" ref="W197">MMULT($B4:$AL4,'matrice coefficient technqiue'!BN$11:BN$47)</f>
        <v>1.0037860031913458E-6</v>
      </c>
      <c r="X197" cm="1">
        <f t="array" ref="X197">MMULT($B4:$AL4,'matrice coefficient technqiue'!BO$11:BO$47)</f>
        <v>6.4546995622174443E-8</v>
      </c>
      <c r="Y197" cm="1">
        <f t="array" ref="Y197">MMULT($B4:$AL4,'matrice coefficient technqiue'!BP$11:BP$47)</f>
        <v>3.5287439527406322E-9</v>
      </c>
      <c r="Z197" cm="1">
        <f t="array" ref="Z197">MMULT($B4:$AL4,'matrice coefficient technqiue'!BQ$11:BQ$47)</f>
        <v>5.269045557398651E-8</v>
      </c>
      <c r="AA197" cm="1">
        <f t="array" ref="AA197">MMULT($B4:$AL4,'matrice coefficient technqiue'!BR$11:BR$47)</f>
        <v>6.6985174409782082E-8</v>
      </c>
      <c r="AB197" s="77" cm="1">
        <f t="array" ref="AB197">MMULT($B4:$AL4,'matrice coefficient technqiue'!BS$11:BS$47)</f>
        <v>7.3827709749736027E-8</v>
      </c>
      <c r="AC197" cm="1">
        <f t="array" ref="AC197">MMULT($B4:$AL4,'matrice coefficient technqiue'!BT$11:BT$47)</f>
        <v>1.7267238607461868E-7</v>
      </c>
      <c r="AD197" cm="1">
        <f t="array" ref="AD197">MMULT($B4:$AL4,'matrice coefficient technqiue'!BU$11:BU$47)</f>
        <v>8.8496725829384258E-8</v>
      </c>
      <c r="AE197" cm="1">
        <f t="array" ref="AE197">MMULT($B4:$AL4,'matrice coefficient technqiue'!BV$11:BV$47)</f>
        <v>1.4223101359656486E-6</v>
      </c>
      <c r="AF197" cm="1">
        <f t="array" ref="AF197">MMULT($B4:$AL4,'matrice coefficient technqiue'!BW$11:BW$47)</f>
        <v>4.349204650609222E-6</v>
      </c>
      <c r="AG197" cm="1">
        <f t="array" ref="AG197">MMULT($B4:$AL4,'matrice coefficient technqiue'!BX$11:BX$47)</f>
        <v>1.6278268265363747E-6</v>
      </c>
      <c r="AH197" cm="1">
        <f t="array" ref="AH197">MMULT($B4:$AL4,'matrice coefficient technqiue'!BY$11:BY$47)</f>
        <v>8.3834595116033319E-8</v>
      </c>
      <c r="AI197" cm="1">
        <f t="array" ref="AI197">MMULT($B4:$AL4,'matrice coefficient technqiue'!BZ$11:BZ$47)</f>
        <v>6.5727793217612296E-7</v>
      </c>
      <c r="AJ197" cm="1">
        <f t="array" ref="AJ197">MMULT($B4:$AL4,'matrice coefficient technqiue'!CA$11:CA$47)</f>
        <v>6.346814913089025E-6</v>
      </c>
      <c r="AK197" cm="1">
        <f t="array" ref="AK197">MMULT($B4:$AL4,'matrice coefficient technqiue'!CB$11:CB$47)</f>
        <v>1.7303317003292849E-6</v>
      </c>
      <c r="AL197" cm="1">
        <f t="array" ref="AL197">MMULT($B4:$AL4,'matrice coefficient technqiue'!CC$11:CC$47)</f>
        <v>0</v>
      </c>
    </row>
    <row r="198" spans="1:59">
      <c r="A198" s="13" t="s">
        <v>9</v>
      </c>
      <c r="B198" cm="1">
        <f t="array" ref="B198">MMULT($B5:$AL5,'matrice coefficient technqiue'!AS$11:AS$47)</f>
        <v>7.7003741181157042E-6</v>
      </c>
      <c r="C198" s="111" cm="1">
        <f t="array" ref="C198">MMULT($B5:$AL5,'matrice coefficient technqiue'!AT$11:AT$47)</f>
        <v>4.8155196080907061E-5</v>
      </c>
      <c r="D198" s="111" cm="1">
        <f t="array" ref="D198">MMULT($B5:$AL5,'matrice coefficient technqiue'!AU$11:AU$47)</f>
        <v>7.3786860100317155E-6</v>
      </c>
      <c r="E198" s="111" cm="1">
        <f t="array" ref="E198">MMULT($B5:$AL5,'matrice coefficient technqiue'!AV$11:AV$47)</f>
        <v>3.5716918309525938E-6</v>
      </c>
      <c r="F198" s="111" cm="1">
        <f t="array" ref="F198">MMULT($B5:$AL5,'matrice coefficient technqiue'!AW$11:AW$47)</f>
        <v>6.5759596366938088E-6</v>
      </c>
      <c r="G198" s="111" cm="1">
        <f t="array" ref="G198">MMULT($B5:$AL5,'matrice coefficient technqiue'!AX$11:AX$47)</f>
        <v>1.2427902289992692E-5</v>
      </c>
      <c r="H198" s="111" cm="1">
        <f t="array" ref="H198">MMULT($B5:$AL5,'matrice coefficient technqiue'!AY$11:AY$47)</f>
        <v>3.519037788043138E-5</v>
      </c>
      <c r="I198" s="111" cm="1">
        <f t="array" ref="I198">MMULT($B5:$AL5,'matrice coefficient technqiue'!AZ$11:AZ$47)</f>
        <v>2.1088725880727122E-6</v>
      </c>
      <c r="J198" s="111" cm="1">
        <f t="array" ref="J198">MMULT($B5:$AL5,'matrice coefficient technqiue'!BA$11:BA$47)</f>
        <v>3.9537005218663031E-5</v>
      </c>
      <c r="K198" s="111" cm="1">
        <f t="array" ref="K198">MMULT($B5:$AL5,'matrice coefficient technqiue'!BB$11:BB$47)</f>
        <v>9.3716917903322288E-6</v>
      </c>
      <c r="L198" s="111" cm="1">
        <f t="array" ref="L198">MMULT($B5:$AL5,'matrice coefficient technqiue'!BC$11:BC$47)</f>
        <v>1.3900984394162898E-6</v>
      </c>
      <c r="M198" s="111" cm="1">
        <f t="array" ref="M198">MMULT($B5:$AL5,'matrice coefficient technqiue'!BD$11:BD$47)</f>
        <v>1.8210584395168876E-6</v>
      </c>
      <c r="N198" s="111" cm="1">
        <f t="array" ref="N198">MMULT($B5:$AL5,'matrice coefficient technqiue'!BE$11:BE$47)</f>
        <v>1.2035419668047109E-6</v>
      </c>
      <c r="O198" s="111" cm="1">
        <f t="array" ref="O198">MMULT($B5:$AL5,'matrice coefficient technqiue'!BF$11:BF$47)</f>
        <v>9.6779459134055451E-7</v>
      </c>
      <c r="P198" s="111" cm="1">
        <f t="array" ref="P198">MMULT($B5:$AL5,'matrice coefficient technqiue'!BG$11:BG$47)</f>
        <v>1.8346306793627732E-6</v>
      </c>
      <c r="Q198" s="111" cm="1">
        <f t="array" ref="Q198">MMULT($B5:$AL5,'matrice coefficient technqiue'!BH$11:BH$47)</f>
        <v>2.5056537378454174E-6</v>
      </c>
      <c r="R198" s="111" cm="1">
        <f t="array" ref="R198">MMULT($B5:$AL5,'matrice coefficient technqiue'!BI$11:BI$47)</f>
        <v>1.5130966671165806E-6</v>
      </c>
      <c r="S198" s="115" cm="1">
        <f t="array" ref="S198">MMULT($B5:$AL5,'matrice coefficient technqiue'!BJ$11:BJ$47)</f>
        <v>1.0262857196100227E-5</v>
      </c>
      <c r="T198" cm="1">
        <f t="array" ref="T198">MMULT($B5:$AL5,'matrice coefficient technqiue'!BK$11:BK$47)</f>
        <v>2.8856702065637016E-7</v>
      </c>
      <c r="U198" cm="1">
        <f t="array" ref="U198">MMULT($B5:$AL5,'matrice coefficient technqiue'!BL$11:BL$47)</f>
        <v>1.375665213058422E-7</v>
      </c>
      <c r="V198" cm="1">
        <f t="array" ref="V198">MMULT($B5:$AL5,'matrice coefficient technqiue'!BM$11:BM$47)</f>
        <v>2.585791680527221E-6</v>
      </c>
      <c r="W198" cm="1">
        <f t="array" ref="W198">MMULT($B5:$AL5,'matrice coefficient technqiue'!BN$11:BN$47)</f>
        <v>1.2225821948527095E-7</v>
      </c>
      <c r="X198" cm="1">
        <f t="array" ref="X198">MMULT($B5:$AL5,'matrice coefficient technqiue'!BO$11:BO$47)</f>
        <v>4.0440884762645154E-7</v>
      </c>
      <c r="Y198" cm="1">
        <f t="array" ref="Y198">MMULT($B5:$AL5,'matrice coefficient technqiue'!BP$11:BP$47)</f>
        <v>1.1457297415841892E-7</v>
      </c>
      <c r="Z198" cm="1">
        <f t="array" ref="Z198">MMULT($B5:$AL5,'matrice coefficient technqiue'!BQ$11:BQ$47)</f>
        <v>1.0620512775030447E-7</v>
      </c>
      <c r="AA198" cm="1">
        <f t="array" ref="AA198">MMULT($B5:$AL5,'matrice coefficient technqiue'!BR$11:BR$47)</f>
        <v>1.6324321323857202E-8</v>
      </c>
      <c r="AB198" s="77" cm="1">
        <f t="array" ref="AB198">MMULT($B5:$AL5,'matrice coefficient technqiue'!BS$11:BS$47)</f>
        <v>1.4717075517979248E-7</v>
      </c>
      <c r="AC198" cm="1">
        <f t="array" ref="AC198">MMULT($B5:$AL5,'matrice coefficient technqiue'!BT$11:BT$47)</f>
        <v>7.5803075930163793E-7</v>
      </c>
      <c r="AD198" cm="1">
        <f t="array" ref="AD198">MMULT($B5:$AL5,'matrice coefficient technqiue'!BU$11:BU$47)</f>
        <v>2.6724176771484441E-7</v>
      </c>
      <c r="AE198" cm="1">
        <f t="array" ref="AE198">MMULT($B5:$AL5,'matrice coefficient technqiue'!BV$11:BV$47)</f>
        <v>6.4765939331576333E-7</v>
      </c>
      <c r="AF198" cm="1">
        <f t="array" ref="AF198">MMULT($B5:$AL5,'matrice coefficient technqiue'!BW$11:BW$47)</f>
        <v>9.0690288027084346E-7</v>
      </c>
      <c r="AG198" cm="1">
        <f t="array" ref="AG198">MMULT($B5:$AL5,'matrice coefficient technqiue'!BX$11:BX$47)</f>
        <v>2.8903657858503891E-7</v>
      </c>
      <c r="AH198" cm="1">
        <f t="array" ref="AH198">MMULT($B5:$AL5,'matrice coefficient technqiue'!BY$11:BY$47)</f>
        <v>3.2919662319259802E-7</v>
      </c>
      <c r="AI198" cm="1">
        <f t="array" ref="AI198">MMULT($B5:$AL5,'matrice coefficient technqiue'!BZ$11:BZ$47)</f>
        <v>9.6867740439223642E-8</v>
      </c>
      <c r="AJ198" cm="1">
        <f t="array" ref="AJ198">MMULT($B5:$AL5,'matrice coefficient technqiue'!CA$11:CA$47)</f>
        <v>3.4585015327809761E-7</v>
      </c>
      <c r="AK198" cm="1">
        <f t="array" ref="AK198">MMULT($B5:$AL5,'matrice coefficient technqiue'!CB$11:CB$47)</f>
        <v>9.745363755912475E-7</v>
      </c>
      <c r="AL198" cm="1">
        <f t="array" ref="AL198">MMULT($B5:$AL5,'matrice coefficient technqiue'!CC$11:CC$47)</f>
        <v>0</v>
      </c>
      <c r="AN198">
        <f>AN196+AN272+AN310</f>
        <v>28495.499070046615</v>
      </c>
    </row>
    <row r="199" spans="1:59">
      <c r="A199" s="13" t="s">
        <v>10</v>
      </c>
      <c r="B199" cm="1">
        <f t="array" ref="B199">MMULT($B6:$AL6,'matrice coefficient technqiue'!AS$11:AS$47)</f>
        <v>2.4371200264625565E-4</v>
      </c>
      <c r="C199" s="111" cm="1">
        <f t="array" ref="C199">MMULT($B6:$AL6,'matrice coefficient technqiue'!AT$11:AT$47)</f>
        <v>1.6555238966507908E-5</v>
      </c>
      <c r="D199" s="111" cm="1">
        <f t="array" ref="D199">MMULT($B6:$AL6,'matrice coefficient technqiue'!AU$11:AU$47)</f>
        <v>4.2950789795192146E-4</v>
      </c>
      <c r="E199" s="111" cm="1">
        <f t="array" ref="E199">MMULT($B6:$AL6,'matrice coefficient technqiue'!AV$11:AV$47)</f>
        <v>4.8022007414855922E-5</v>
      </c>
      <c r="F199" s="111" cm="1">
        <f t="array" ref="F199">MMULT($B6:$AL6,'matrice coefficient technqiue'!AW$11:AW$47)</f>
        <v>1.2205570419245139E-5</v>
      </c>
      <c r="G199" s="111" cm="1">
        <f t="array" ref="G199">MMULT($B6:$AL6,'matrice coefficient technqiue'!AX$11:AX$47)</f>
        <v>4.5873391034600695E-6</v>
      </c>
      <c r="H199" s="111" cm="1">
        <f t="array" ref="H199">MMULT($B6:$AL6,'matrice coefficient technqiue'!AY$11:AY$47)</f>
        <v>6.8418218170979893E-5</v>
      </c>
      <c r="I199" s="111" cm="1">
        <f t="array" ref="I199">MMULT($B6:$AL6,'matrice coefficient technqiue'!AZ$11:AZ$47)</f>
        <v>3.1764249333983408E-5</v>
      </c>
      <c r="J199" s="111" cm="1">
        <f t="array" ref="J199">MMULT($B6:$AL6,'matrice coefficient technqiue'!BA$11:BA$47)</f>
        <v>5.0172657928087807E-6</v>
      </c>
      <c r="K199" s="111" cm="1">
        <f t="array" ref="K199">MMULT($B6:$AL6,'matrice coefficient technqiue'!BB$11:BB$47)</f>
        <v>4.5147821847067729E-6</v>
      </c>
      <c r="L199" s="111" cm="1">
        <f t="array" ref="L199">MMULT($B6:$AL6,'matrice coefficient technqiue'!BC$11:BC$47)</f>
        <v>4.1545524762221826E-6</v>
      </c>
      <c r="M199" s="111" cm="1">
        <f t="array" ref="M199">MMULT($B6:$AL6,'matrice coefficient technqiue'!BD$11:BD$47)</f>
        <v>4.3947300423436556E-6</v>
      </c>
      <c r="N199" s="111" cm="1">
        <f t="array" ref="N199">MMULT($B6:$AL6,'matrice coefficient technqiue'!BE$11:BE$47)</f>
        <v>4.3156006681484443E-6</v>
      </c>
      <c r="O199" s="111" cm="1">
        <f t="array" ref="O199">MMULT($B6:$AL6,'matrice coefficient technqiue'!BF$11:BF$47)</f>
        <v>2.5147682739307673E-6</v>
      </c>
      <c r="P199" s="111" cm="1">
        <f t="array" ref="P199">MMULT($B6:$AL6,'matrice coefficient technqiue'!BG$11:BG$47)</f>
        <v>6.3706899311168989E-6</v>
      </c>
      <c r="Q199" s="111" cm="1">
        <f t="array" ref="Q199">MMULT($B6:$AL6,'matrice coefficient technqiue'!BH$11:BH$47)</f>
        <v>9.6201524284192691E-7</v>
      </c>
      <c r="R199" s="111" cm="1">
        <f t="array" ref="R199">MMULT($B6:$AL6,'matrice coefficient technqiue'!BI$11:BI$47)</f>
        <v>8.2492505426495069E-6</v>
      </c>
      <c r="S199" s="115" cm="1">
        <f t="array" ref="S199">MMULT($B6:$AL6,'matrice coefficient technqiue'!BJ$11:BJ$47)</f>
        <v>3.2185119300724392E-6</v>
      </c>
      <c r="T199" cm="1">
        <f t="array" ref="T199">MMULT($B6:$AL6,'matrice coefficient technqiue'!BK$11:BK$47)</f>
        <v>1.5482726034123316E-5</v>
      </c>
      <c r="U199" cm="1">
        <f t="array" ref="U199">MMULT($B6:$AL6,'matrice coefficient technqiue'!BL$11:BL$47)</f>
        <v>7.5480069600809647E-6</v>
      </c>
      <c r="V199" cm="1">
        <f t="array" ref="V199">MMULT($B6:$AL6,'matrice coefficient technqiue'!BM$11:BM$47)</f>
        <v>5.4843114564346956E-4</v>
      </c>
      <c r="W199" cm="1">
        <f t="array" ref="W199">MMULT($B6:$AL6,'matrice coefficient technqiue'!BN$11:BN$47)</f>
        <v>2.2613127419915827E-5</v>
      </c>
      <c r="X199" cm="1">
        <f t="array" ref="X199">MMULT($B6:$AL6,'matrice coefficient technqiue'!BO$11:BO$47)</f>
        <v>1.15124492083781E-5</v>
      </c>
      <c r="Y199" cm="1">
        <f t="array" ref="Y199">MMULT($B6:$AL6,'matrice coefficient technqiue'!BP$11:BP$47)</f>
        <v>6.7951686376662348E-6</v>
      </c>
      <c r="Z199" cm="1">
        <f t="array" ref="Z199">MMULT($B6:$AL6,'matrice coefficient technqiue'!BQ$11:BQ$47)</f>
        <v>8.9179970849556211E-7</v>
      </c>
      <c r="AA199" cm="1">
        <f t="array" ref="AA199">MMULT($B6:$AL6,'matrice coefficient technqiue'!BR$11:BR$47)</f>
        <v>1.0305837168006206E-6</v>
      </c>
      <c r="AB199" s="77" cm="1">
        <f t="array" ref="AB199">MMULT($B6:$AL6,'matrice coefficient technqiue'!BS$11:BS$47)</f>
        <v>9.976502493208114E-6</v>
      </c>
      <c r="AC199" cm="1">
        <f t="array" ref="AC199">MMULT($B6:$AL6,'matrice coefficient technqiue'!BT$11:BT$47)</f>
        <v>2.6122297198378536E-5</v>
      </c>
      <c r="AD199" cm="1">
        <f t="array" ref="AD199">MMULT($B6:$AL6,'matrice coefficient technqiue'!BU$11:BU$47)</f>
        <v>2.8661841487180005E-5</v>
      </c>
      <c r="AE199" cm="1">
        <f t="array" ref="AE199">MMULT($B6:$AL6,'matrice coefficient technqiue'!BV$11:BV$47)</f>
        <v>1.5362297591227851E-5</v>
      </c>
      <c r="AF199" cm="1">
        <f t="array" ref="AF199">MMULT($B6:$AL6,'matrice coefficient technqiue'!BW$11:BW$47)</f>
        <v>6.2037187604720988E-6</v>
      </c>
      <c r="AG199" cm="1">
        <f t="array" ref="AG199">MMULT($B6:$AL6,'matrice coefficient technqiue'!BX$11:BX$47)</f>
        <v>6.1090677845792096E-5</v>
      </c>
      <c r="AH199" cm="1">
        <f t="array" ref="AH199">MMULT($B6:$AL6,'matrice coefficient technqiue'!BY$11:BY$47)</f>
        <v>4.0288495454331158E-5</v>
      </c>
      <c r="AI199" cm="1">
        <f t="array" ref="AI199">MMULT($B6:$AL6,'matrice coefficient technqiue'!BZ$11:BZ$47)</f>
        <v>2.0612553479696206E-5</v>
      </c>
      <c r="AJ199" cm="1">
        <f t="array" ref="AJ199">MMULT($B6:$AL6,'matrice coefficient technqiue'!CA$11:CA$47)</f>
        <v>7.0986980299621292E-5</v>
      </c>
      <c r="AK199" cm="1">
        <f t="array" ref="AK199">MMULT($B6:$AL6,'matrice coefficient technqiue'!CB$11:CB$47)</f>
        <v>1.5369733546514362E-5</v>
      </c>
      <c r="AL199" cm="1">
        <f t="array" ref="AL199">MMULT($B6:$AL6,'matrice coefficient technqiue'!CC$11:CC$47)</f>
        <v>0</v>
      </c>
    </row>
    <row r="200" spans="1:59">
      <c r="A200" s="13" t="s">
        <v>11</v>
      </c>
      <c r="B200" cm="1">
        <f t="array" ref="B200">MMULT($B7:$AL7,'matrice coefficient technqiue'!AS$11:AS$47)</f>
        <v>3.132924398407778E-7</v>
      </c>
      <c r="C200" s="111" cm="1">
        <f t="array" ref="C200">MMULT($B7:$AL7,'matrice coefficient technqiue'!AT$11:AT$47)</f>
        <v>1.8308946068909056E-7</v>
      </c>
      <c r="D200" s="111" cm="1">
        <f t="array" ref="D200">MMULT($B7:$AL7,'matrice coefficient technqiue'!AU$11:AU$47)</f>
        <v>3.3176025060319012E-7</v>
      </c>
      <c r="E200" s="111" cm="1">
        <f t="array" ref="E200">MMULT($B7:$AL7,'matrice coefficient technqiue'!AV$11:AV$47)</f>
        <v>3.6899549712384459E-5</v>
      </c>
      <c r="F200" s="111" cm="1">
        <f t="array" ref="F200">MMULT($B7:$AL7,'matrice coefficient technqiue'!AW$11:AW$47)</f>
        <v>3.8124265369143223E-6</v>
      </c>
      <c r="G200" s="111" cm="1">
        <f t="array" ref="G200">MMULT($B7:$AL7,'matrice coefficient technqiue'!AX$11:AX$47)</f>
        <v>1.1830467501847021E-7</v>
      </c>
      <c r="H200" s="111" cm="1">
        <f t="array" ref="H200">MMULT($B7:$AL7,'matrice coefficient technqiue'!AY$11:AY$47)</f>
        <v>5.508783740286223E-7</v>
      </c>
      <c r="I200" s="111" cm="1">
        <f t="array" ref="I200">MMULT($B7:$AL7,'matrice coefficient technqiue'!AZ$11:AZ$47)</f>
        <v>6.8592894525975815E-7</v>
      </c>
      <c r="J200" s="111" cm="1">
        <f t="array" ref="J200">MMULT($B7:$AL7,'matrice coefficient technqiue'!BA$11:BA$47)</f>
        <v>7.2596038274875604E-7</v>
      </c>
      <c r="K200" s="111" cm="1">
        <f t="array" ref="K200">MMULT($B7:$AL7,'matrice coefficient technqiue'!BB$11:BB$47)</f>
        <v>2.3230989810839451E-7</v>
      </c>
      <c r="L200" s="111" cm="1">
        <f t="array" ref="L200">MMULT($B7:$AL7,'matrice coefficient technqiue'!BC$11:BC$47)</f>
        <v>7.6736369139236615E-7</v>
      </c>
      <c r="M200" s="111" cm="1">
        <f t="array" ref="M200">MMULT($B7:$AL7,'matrice coefficient technqiue'!BD$11:BD$47)</f>
        <v>5.1295324637243469E-7</v>
      </c>
      <c r="N200" s="111" cm="1">
        <f t="array" ref="N200">MMULT($B7:$AL7,'matrice coefficient technqiue'!BE$11:BE$47)</f>
        <v>6.1639759550652972E-7</v>
      </c>
      <c r="O200" s="111" cm="1">
        <f t="array" ref="O200">MMULT($B7:$AL7,'matrice coefficient technqiue'!BF$11:BF$47)</f>
        <v>1.1389754177795993E-6</v>
      </c>
      <c r="P200" s="111" cm="1">
        <f t="array" ref="P200">MMULT($B7:$AL7,'matrice coefficient technqiue'!BG$11:BG$47)</f>
        <v>1.5526502228765972E-6</v>
      </c>
      <c r="Q200" s="111" cm="1">
        <f t="array" ref="Q200">MMULT($B7:$AL7,'matrice coefficient technqiue'!BH$11:BH$47)</f>
        <v>2.1106495142478062E-8</v>
      </c>
      <c r="R200" s="111" cm="1">
        <f t="array" ref="R200">MMULT($B7:$AL7,'matrice coefficient technqiue'!BI$11:BI$47)</f>
        <v>2.6523034272869379E-7</v>
      </c>
      <c r="S200" s="115" cm="1">
        <f t="array" ref="S200">MMULT($B7:$AL7,'matrice coefficient technqiue'!BJ$11:BJ$47)</f>
        <v>4.2976305760242214E-7</v>
      </c>
      <c r="T200" cm="1">
        <f t="array" ref="T200">MMULT($B7:$AL7,'matrice coefficient technqiue'!BK$11:BK$47)</f>
        <v>7.2791319186236863E-7</v>
      </c>
      <c r="U200" cm="1">
        <f t="array" ref="U200">MMULT($B7:$AL7,'matrice coefficient technqiue'!BL$11:BL$47)</f>
        <v>1.2181620415941256E-7</v>
      </c>
      <c r="V200" cm="1">
        <f t="array" ref="V200">MMULT($B7:$AL7,'matrice coefficient technqiue'!BM$11:BM$47)</f>
        <v>4.3843593093900448E-7</v>
      </c>
      <c r="W200" cm="1">
        <f t="array" ref="W200">MMULT($B7:$AL7,'matrice coefficient technqiue'!BN$11:BN$47)</f>
        <v>1.1762200184286097E-6</v>
      </c>
      <c r="X200" cm="1">
        <f t="array" ref="X200">MMULT($B7:$AL7,'matrice coefficient technqiue'!BO$11:BO$47)</f>
        <v>2.3423098803478045E-7</v>
      </c>
      <c r="Y200" cm="1">
        <f t="array" ref="Y200">MMULT($B7:$AL7,'matrice coefficient technqiue'!BP$11:BP$47)</f>
        <v>2.3753811557318293E-8</v>
      </c>
      <c r="Z200" cm="1">
        <f t="array" ref="Z200">MMULT($B7:$AL7,'matrice coefficient technqiue'!BQ$11:BQ$47)</f>
        <v>2.4538495842558516E-8</v>
      </c>
      <c r="AA200" cm="1">
        <f t="array" ref="AA200">MMULT($B7:$AL7,'matrice coefficient technqiue'!BR$11:BR$47)</f>
        <v>6.4952594230891132E-8</v>
      </c>
      <c r="AB200" s="77" cm="1">
        <f t="array" ref="AB200">MMULT($B7:$AL7,'matrice coefficient technqiue'!BS$11:BS$47)</f>
        <v>8.6310042289595896E-8</v>
      </c>
      <c r="AC200" cm="1">
        <f t="array" ref="AC200">MMULT($B7:$AL7,'matrice coefficient technqiue'!BT$11:BT$47)</f>
        <v>5.5819976845698657E-8</v>
      </c>
      <c r="AD200" cm="1">
        <f t="array" ref="AD200">MMULT($B7:$AL7,'matrice coefficient technqiue'!BU$11:BU$47)</f>
        <v>4.5225673021792527E-7</v>
      </c>
      <c r="AE200" cm="1">
        <f t="array" ref="AE200">MMULT($B7:$AL7,'matrice coefficient technqiue'!BV$11:BV$47)</f>
        <v>1.6407449183009771E-7</v>
      </c>
      <c r="AF200" cm="1">
        <f t="array" ref="AF200">MMULT($B7:$AL7,'matrice coefficient technqiue'!BW$11:BW$47)</f>
        <v>9.6734878667796467E-8</v>
      </c>
      <c r="AG200" cm="1">
        <f t="array" ref="AG200">MMULT($B7:$AL7,'matrice coefficient technqiue'!BX$11:BX$47)</f>
        <v>1.0998093360639264E-7</v>
      </c>
      <c r="AH200" cm="1">
        <f t="array" ref="AH200">MMULT($B7:$AL7,'matrice coefficient technqiue'!BY$11:BY$47)</f>
        <v>5.1602332207348235E-7</v>
      </c>
      <c r="AI200" cm="1">
        <f t="array" ref="AI200">MMULT($B7:$AL7,'matrice coefficient technqiue'!BZ$11:BZ$47)</f>
        <v>1.6450545779191195E-7</v>
      </c>
      <c r="AJ200" cm="1">
        <f t="array" ref="AJ200">MMULT($B7:$AL7,'matrice coefficient technqiue'!CA$11:CA$47)</f>
        <v>5.5319446749203074E-7</v>
      </c>
      <c r="AK200" cm="1">
        <f t="array" ref="AK200">MMULT($B7:$AL7,'matrice coefficient technqiue'!CB$11:CB$47)</f>
        <v>5.4170529641819306E-7</v>
      </c>
      <c r="AL200" cm="1">
        <f t="array" ref="AL200">MMULT($B7:$AL7,'matrice coefficient technqiue'!CC$11:CC$47)</f>
        <v>0</v>
      </c>
    </row>
    <row r="201" spans="1:59">
      <c r="A201" s="13" t="s">
        <v>12</v>
      </c>
      <c r="B201" cm="1">
        <f t="array" ref="B201">MMULT($B8:$AL8,'matrice coefficient technqiue'!AS$11:AS$47)</f>
        <v>1.5348471859277274E-5</v>
      </c>
      <c r="C201" s="111" cm="1">
        <f t="array" ref="C201">MMULT($B8:$AL8,'matrice coefficient technqiue'!AT$11:AT$47)</f>
        <v>1.972187928740404E-5</v>
      </c>
      <c r="D201" s="111" cm="1">
        <f t="array" ref="D201">MMULT($B8:$AL8,'matrice coefficient technqiue'!AU$11:AU$47)</f>
        <v>1.8058275561686424E-5</v>
      </c>
      <c r="E201" s="111" cm="1">
        <f t="array" ref="E201">MMULT($B8:$AL8,'matrice coefficient technqiue'!AV$11:AV$47)</f>
        <v>1.4292091336171954E-5</v>
      </c>
      <c r="F201" s="111" cm="1">
        <f t="array" ref="F201">MMULT($B8:$AL8,'matrice coefficient technqiue'!AW$11:AW$47)</f>
        <v>2.4798000845583837E-4</v>
      </c>
      <c r="G201" s="111" cm="1">
        <f t="array" ref="G201">MMULT($B8:$AL8,'matrice coefficient technqiue'!AX$11:AX$47)</f>
        <v>1.3099465049366843E-6</v>
      </c>
      <c r="H201" s="111" cm="1">
        <f t="array" ref="H201">MMULT($B8:$AL8,'matrice coefficient technqiue'!AY$11:AY$47)</f>
        <v>1.3493180799362448E-5</v>
      </c>
      <c r="I201" s="111" cm="1">
        <f t="array" ref="I201">MMULT($B8:$AL8,'matrice coefficient technqiue'!AZ$11:AZ$47)</f>
        <v>2.3644166485134167E-5</v>
      </c>
      <c r="J201" s="111" cm="1">
        <f t="array" ref="J201">MMULT($B8:$AL8,'matrice coefficient technqiue'!BA$11:BA$47)</f>
        <v>2.451806425845479E-5</v>
      </c>
      <c r="K201" s="111" cm="1">
        <f t="array" ref="K201">MMULT($B8:$AL8,'matrice coefficient technqiue'!BB$11:BB$47)</f>
        <v>5.843138892723816E-6</v>
      </c>
      <c r="L201" s="111" cm="1">
        <f t="array" ref="L201">MMULT($B8:$AL8,'matrice coefficient technqiue'!BC$11:BC$47)</f>
        <v>9.4219379289975269E-6</v>
      </c>
      <c r="M201" s="111" cm="1">
        <f t="array" ref="M201">MMULT($B8:$AL8,'matrice coefficient technqiue'!BD$11:BD$47)</f>
        <v>8.9067455975131757E-6</v>
      </c>
      <c r="N201" s="111" cm="1">
        <f t="array" ref="N201">MMULT($B8:$AL8,'matrice coefficient technqiue'!BE$11:BE$47)</f>
        <v>7.6162413205038626E-6</v>
      </c>
      <c r="O201" s="111" cm="1">
        <f t="array" ref="O201">MMULT($B8:$AL8,'matrice coefficient technqiue'!BF$11:BF$47)</f>
        <v>9.2365938023492825E-6</v>
      </c>
      <c r="P201" s="111" cm="1">
        <f t="array" ref="P201">MMULT($B8:$AL8,'matrice coefficient technqiue'!BG$11:BG$47)</f>
        <v>2.4739592696802771E-5</v>
      </c>
      <c r="Q201" s="111" cm="1">
        <f t="array" ref="Q201">MMULT($B8:$AL8,'matrice coefficient technqiue'!BH$11:BH$47)</f>
        <v>4.1732336584181735E-7</v>
      </c>
      <c r="R201" s="111" cm="1">
        <f t="array" ref="R201">MMULT($B8:$AL8,'matrice coefficient technqiue'!BI$11:BI$47)</f>
        <v>1.3092331370646383E-5</v>
      </c>
      <c r="S201" s="115" cm="1">
        <f t="array" ref="S201">MMULT($B8:$AL8,'matrice coefficient technqiue'!BJ$11:BJ$47)</f>
        <v>2.8538836381594177E-5</v>
      </c>
      <c r="T201" cm="1">
        <f t="array" ref="T201">MMULT($B8:$AL8,'matrice coefficient technqiue'!BK$11:BK$47)</f>
        <v>8.5881830295616552E-6</v>
      </c>
      <c r="U201" cm="1">
        <f t="array" ref="U201">MMULT($B8:$AL8,'matrice coefficient technqiue'!BL$11:BL$47)</f>
        <v>3.1472503717710626E-6</v>
      </c>
      <c r="V201" cm="1">
        <f t="array" ref="V201">MMULT($B8:$AL8,'matrice coefficient technqiue'!BM$11:BM$47)</f>
        <v>3.4483887298142862E-6</v>
      </c>
      <c r="W201" cm="1">
        <f t="array" ref="W201">MMULT($B8:$AL8,'matrice coefficient technqiue'!BN$11:BN$47)</f>
        <v>1.3742834774350398E-4</v>
      </c>
      <c r="X201" cm="1">
        <f t="array" ref="X201">MMULT($B8:$AL8,'matrice coefficient technqiue'!BO$11:BO$47)</f>
        <v>1.4987652937822005E-5</v>
      </c>
      <c r="Y201" cm="1">
        <f t="array" ref="Y201">MMULT($B8:$AL8,'matrice coefficient technqiue'!BP$11:BP$47)</f>
        <v>5.2031793805959044E-6</v>
      </c>
      <c r="Z201" cm="1">
        <f t="array" ref="Z201">MMULT($B8:$AL8,'matrice coefficient technqiue'!BQ$11:BQ$47)</f>
        <v>1.3910759943150318E-5</v>
      </c>
      <c r="AA201" cm="1">
        <f t="array" ref="AA201">MMULT($B8:$AL8,'matrice coefficient technqiue'!BR$11:BR$47)</f>
        <v>2.585116546864756E-6</v>
      </c>
      <c r="AB201" s="77" cm="1">
        <f t="array" ref="AB201">MMULT($B8:$AL8,'matrice coefficient technqiue'!BS$11:BS$47)</f>
        <v>1.4731674767967154E-5</v>
      </c>
      <c r="AC201" cm="1">
        <f t="array" ref="AC201">MMULT($B8:$AL8,'matrice coefficient technqiue'!BT$11:BT$47)</f>
        <v>1.4105880763840858E-5</v>
      </c>
      <c r="AD201" cm="1">
        <f t="array" ref="AD201">MMULT($B8:$AL8,'matrice coefficient technqiue'!BU$11:BU$47)</f>
        <v>9.3400686958096206E-6</v>
      </c>
      <c r="AE201" cm="1">
        <f t="array" ref="AE201">MMULT($B8:$AL8,'matrice coefficient technqiue'!BV$11:BV$47)</f>
        <v>1.1820109501049691E-5</v>
      </c>
      <c r="AF201" cm="1">
        <f t="array" ref="AF201">MMULT($B8:$AL8,'matrice coefficient technqiue'!BW$11:BW$47)</f>
        <v>8.6992825550846129E-6</v>
      </c>
      <c r="AG201" cm="1">
        <f t="array" ref="AG201">MMULT($B8:$AL8,'matrice coefficient technqiue'!BX$11:BX$47)</f>
        <v>8.709711419961472E-6</v>
      </c>
      <c r="AH201" cm="1">
        <f t="array" ref="AH201">MMULT($B8:$AL8,'matrice coefficient technqiue'!BY$11:BY$47)</f>
        <v>2.0468875589582308E-6</v>
      </c>
      <c r="AI201" cm="1">
        <f t="array" ref="AI201">MMULT($B8:$AL8,'matrice coefficient technqiue'!BZ$11:BZ$47)</f>
        <v>5.7128222540275576E-6</v>
      </c>
      <c r="AJ201" cm="1">
        <f t="array" ref="AJ201">MMULT($B8:$AL8,'matrice coefficient technqiue'!CA$11:CA$47)</f>
        <v>2.2430246112881279E-5</v>
      </c>
      <c r="AK201" cm="1">
        <f t="array" ref="AK201">MMULT($B8:$AL8,'matrice coefficient technqiue'!CB$11:CB$47)</f>
        <v>1.6105059292531652E-5</v>
      </c>
      <c r="AL201" cm="1">
        <f t="array" ref="AL201">MMULT($B8:$AL8,'matrice coefficient technqiue'!CC$11:CC$47)</f>
        <v>0</v>
      </c>
    </row>
    <row r="202" spans="1:59">
      <c r="A202" s="13" t="s">
        <v>13</v>
      </c>
      <c r="B202" cm="1">
        <f t="array" ref="B202">MMULT($B9:$AL9,'matrice coefficient technqiue'!AS$11:AS$47)</f>
        <v>2.4130511500448606E-5</v>
      </c>
      <c r="C202" s="111" cm="1">
        <f t="array" ref="C202">MMULT($B9:$AL9,'matrice coefficient technqiue'!AT$11:AT$47)</f>
        <v>2.1669027408659332E-5</v>
      </c>
      <c r="D202" s="111" cm="1">
        <f t="array" ref="D202">MMULT($B9:$AL9,'matrice coefficient technqiue'!AU$11:AU$47)</f>
        <v>4.9536860621329445E-6</v>
      </c>
      <c r="E202" s="111" cm="1">
        <f t="array" ref="E202">MMULT($B9:$AL9,'matrice coefficient technqiue'!AV$11:AV$47)</f>
        <v>2.93193568696281E-6</v>
      </c>
      <c r="F202" s="111" cm="1">
        <f t="array" ref="F202">MMULT($B9:$AL9,'matrice coefficient technqiue'!AW$11:AW$47)</f>
        <v>4.4386674512235033E-6</v>
      </c>
      <c r="G202" s="111" cm="1">
        <f t="array" ref="G202">MMULT($B9:$AL9,'matrice coefficient technqiue'!AX$11:AX$47)</f>
        <v>4.244173470599569E-5</v>
      </c>
      <c r="H202" s="111" cm="1">
        <f t="array" ref="H202">MMULT($B9:$AL9,'matrice coefficient technqiue'!AY$11:AY$47)</f>
        <v>6.4453136849534134E-5</v>
      </c>
      <c r="I202" s="111" cm="1">
        <f t="array" ref="I202">MMULT($B9:$AL9,'matrice coefficient technqiue'!AZ$11:AZ$47)</f>
        <v>1.7011199103350787E-6</v>
      </c>
      <c r="J202" s="111" cm="1">
        <f t="array" ref="J202">MMULT($B9:$AL9,'matrice coefficient technqiue'!BA$11:BA$47)</f>
        <v>6.2598422788081863E-6</v>
      </c>
      <c r="K202" s="111" cm="1">
        <f t="array" ref="K202">MMULT($B9:$AL9,'matrice coefficient technqiue'!BB$11:BB$47)</f>
        <v>3.5625677574014494E-6</v>
      </c>
      <c r="L202" s="111" cm="1">
        <f t="array" ref="L202">MMULT($B9:$AL9,'matrice coefficient technqiue'!BC$11:BC$47)</f>
        <v>1.5320093796686122E-6</v>
      </c>
      <c r="M202" s="111" cm="1">
        <f t="array" ref="M202">MMULT($B9:$AL9,'matrice coefficient technqiue'!BD$11:BD$47)</f>
        <v>1.6735390097434195E-6</v>
      </c>
      <c r="N202" s="111" cm="1">
        <f t="array" ref="N202">MMULT($B9:$AL9,'matrice coefficient technqiue'!BE$11:BE$47)</f>
        <v>2.3928320058784906E-6</v>
      </c>
      <c r="O202" s="111" cm="1">
        <f t="array" ref="O202">MMULT($B9:$AL9,'matrice coefficient technqiue'!BF$11:BF$47)</f>
        <v>1.1849619775829839E-6</v>
      </c>
      <c r="P202" s="111" cm="1">
        <f t="array" ref="P202">MMULT($B9:$AL9,'matrice coefficient technqiue'!BG$11:BG$47)</f>
        <v>2.0637557223014194E-6</v>
      </c>
      <c r="Q202" s="111" cm="1">
        <f t="array" ref="Q202">MMULT($B9:$AL9,'matrice coefficient technqiue'!BH$11:BH$47)</f>
        <v>4.1183147701690187E-6</v>
      </c>
      <c r="R202" s="111" cm="1">
        <f t="array" ref="R202">MMULT($B9:$AL9,'matrice coefficient technqiue'!BI$11:BI$47)</f>
        <v>7.6468796938404578E-6</v>
      </c>
      <c r="S202" s="115" cm="1">
        <f t="array" ref="S202">MMULT($B9:$AL9,'matrice coefficient technqiue'!BJ$11:BJ$47)</f>
        <v>5.4925282967940524E-6</v>
      </c>
      <c r="T202" cm="1">
        <f t="array" ref="T202">MMULT($B9:$AL9,'matrice coefficient technqiue'!BK$11:BK$47)</f>
        <v>7.6855285034869526E-6</v>
      </c>
      <c r="U202" cm="1">
        <f t="array" ref="U202">MMULT($B9:$AL9,'matrice coefficient technqiue'!BL$11:BL$47)</f>
        <v>4.8647368768478133E-5</v>
      </c>
      <c r="V202" cm="1">
        <f t="array" ref="V202">MMULT($B9:$AL9,'matrice coefficient technqiue'!BM$11:BM$47)</f>
        <v>1.1557404872028807E-6</v>
      </c>
      <c r="W202" cm="1">
        <f t="array" ref="W202">MMULT($B9:$AL9,'matrice coefficient technqiue'!BN$11:BN$47)</f>
        <v>4.2417634815312351E-6</v>
      </c>
      <c r="X202" cm="1">
        <f t="array" ref="X202">MMULT($B9:$AL9,'matrice coefficient technqiue'!BO$11:BO$47)</f>
        <v>4.0237308576504965E-6</v>
      </c>
      <c r="Y202" cm="1">
        <f t="array" ref="Y202">MMULT($B9:$AL9,'matrice coefficient technqiue'!BP$11:BP$47)</f>
        <v>2.7073104635703232E-6</v>
      </c>
      <c r="Z202" cm="1">
        <f t="array" ref="Z202">MMULT($B9:$AL9,'matrice coefficient technqiue'!BQ$11:BQ$47)</f>
        <v>1.3994683226194117E-6</v>
      </c>
      <c r="AA202" cm="1">
        <f t="array" ref="AA202">MMULT($B9:$AL9,'matrice coefficient technqiue'!BR$11:BR$47)</f>
        <v>3.1348297068048986E-7</v>
      </c>
      <c r="AB202" s="77" cm="1">
        <f t="array" ref="AB202">MMULT($B9:$AL9,'matrice coefficient technqiue'!BS$11:BS$47)</f>
        <v>2.7406987341482229E-6</v>
      </c>
      <c r="AC202" cm="1">
        <f t="array" ref="AC202">MMULT($B9:$AL9,'matrice coefficient technqiue'!BT$11:BT$47)</f>
        <v>2.2547247785899471E-6</v>
      </c>
      <c r="AD202" cm="1">
        <f t="array" ref="AD202">MMULT($B9:$AL9,'matrice coefficient technqiue'!BU$11:BU$47)</f>
        <v>7.3646576818190064E-6</v>
      </c>
      <c r="AE202" cm="1">
        <f t="array" ref="AE202">MMULT($B9:$AL9,'matrice coefficient technqiue'!BV$11:BV$47)</f>
        <v>4.5295851401755193E-6</v>
      </c>
      <c r="AF202" cm="1">
        <f t="array" ref="AF202">MMULT($B9:$AL9,'matrice coefficient technqiue'!BW$11:BW$47)</f>
        <v>3.8385344987088524E-6</v>
      </c>
      <c r="AG202" cm="1">
        <f t="array" ref="AG202">MMULT($B9:$AL9,'matrice coefficient technqiue'!BX$11:BX$47)</f>
        <v>1.6337301509092685E-6</v>
      </c>
      <c r="AH202" cm="1">
        <f t="array" ref="AH202">MMULT($B9:$AL9,'matrice coefficient technqiue'!BY$11:BY$47)</f>
        <v>9.6604019795435368E-7</v>
      </c>
      <c r="AI202" cm="1">
        <f t="array" ref="AI202">MMULT($B9:$AL9,'matrice coefficient technqiue'!BZ$11:BZ$47)</f>
        <v>1.0943536008856277E-6</v>
      </c>
      <c r="AJ202" cm="1">
        <f t="array" ref="AJ202">MMULT($B9:$AL9,'matrice coefficient technqiue'!CA$11:CA$47)</f>
        <v>5.8267435254188458E-6</v>
      </c>
      <c r="AK202" cm="1">
        <f t="array" ref="AK202">MMULT($B9:$AL9,'matrice coefficient technqiue'!CB$11:CB$47)</f>
        <v>4.0051483971799133E-6</v>
      </c>
      <c r="AL202" cm="1">
        <f t="array" ref="AL202">MMULT($B9:$AL9,'matrice coefficient technqiue'!CC$11:CC$47)</f>
        <v>0</v>
      </c>
    </row>
    <row r="203" spans="1:59">
      <c r="A203" s="13" t="s">
        <v>14</v>
      </c>
      <c r="B203" cm="1">
        <f t="array" ref="B203">MMULT($B10:$AL10,'matrice coefficient technqiue'!AS$11:AS$47)</f>
        <v>4.1085042876542449E-5</v>
      </c>
      <c r="C203" s="111" cm="1">
        <f t="array" ref="C203">MMULT($B10:$AL10,'matrice coefficient technqiue'!AT$11:AT$47)</f>
        <v>1.3581966079640537E-5</v>
      </c>
      <c r="D203" s="111" cm="1">
        <f t="array" ref="D203">MMULT($B10:$AL10,'matrice coefficient technqiue'!AU$11:AU$47)</f>
        <v>8.4671170913848385E-6</v>
      </c>
      <c r="E203" s="111" cm="1">
        <f t="array" ref="E203">MMULT($B10:$AL10,'matrice coefficient technqiue'!AV$11:AV$47)</f>
        <v>2.6795159338841868E-5</v>
      </c>
      <c r="F203" s="111" cm="1">
        <f t="array" ref="F203">MMULT($B10:$AL10,'matrice coefficient technqiue'!AW$11:AW$47)</f>
        <v>2.6343318865788047E-5</v>
      </c>
      <c r="G203" s="111" cm="1">
        <f t="array" ref="G203">MMULT($B10:$AL10,'matrice coefficient technqiue'!AX$11:AX$47)</f>
        <v>1.7761252856909505E-5</v>
      </c>
      <c r="H203" s="111" cm="1">
        <f t="array" ref="H203">MMULT($B10:$AL10,'matrice coefficient technqiue'!AY$11:AY$47)</f>
        <v>1.4966449566779095E-4</v>
      </c>
      <c r="I203" s="111" cm="1">
        <f t="array" ref="I203">MMULT($B10:$AL10,'matrice coefficient technqiue'!AZ$11:AZ$47)</f>
        <v>5.1486789025754233E-5</v>
      </c>
      <c r="J203" s="111" cm="1">
        <f t="array" ref="J203">MMULT($B10:$AL10,'matrice coefficient technqiue'!BA$11:BA$47)</f>
        <v>1.1174304526803531E-4</v>
      </c>
      <c r="K203" s="111" cm="1">
        <f t="array" ref="K203">MMULT($B10:$AL10,'matrice coefficient technqiue'!BB$11:BB$47)</f>
        <v>1.1540346402347429E-5</v>
      </c>
      <c r="L203" s="111" cm="1">
        <f t="array" ref="L203">MMULT($B10:$AL10,'matrice coefficient technqiue'!BC$11:BC$47)</f>
        <v>4.5183931789768461E-6</v>
      </c>
      <c r="M203" s="111" cm="1">
        <f t="array" ref="M203">MMULT($B10:$AL10,'matrice coefficient technqiue'!BD$11:BD$47)</f>
        <v>1.6801921455990734E-5</v>
      </c>
      <c r="N203" s="111" cm="1">
        <f t="array" ref="N203">MMULT($B10:$AL10,'matrice coefficient technqiue'!BE$11:BE$47)</f>
        <v>8.2519867683363968E-6</v>
      </c>
      <c r="O203" s="111" cm="1">
        <f t="array" ref="O203">MMULT($B10:$AL10,'matrice coefficient technqiue'!BF$11:BF$47)</f>
        <v>6.4442610596712598E-6</v>
      </c>
      <c r="P203" s="111" cm="1">
        <f t="array" ref="P203">MMULT($B10:$AL10,'matrice coefficient technqiue'!BG$11:BG$47)</f>
        <v>9.5283416387925691E-6</v>
      </c>
      <c r="Q203" s="111" cm="1">
        <f t="array" ref="Q203">MMULT($B10:$AL10,'matrice coefficient technqiue'!BH$11:BH$47)</f>
        <v>2.394496230357743E-5</v>
      </c>
      <c r="R203" s="111" cm="1">
        <f t="array" ref="R203">MMULT($B10:$AL10,'matrice coefficient technqiue'!BI$11:BI$47)</f>
        <v>3.0370750425090532E-6</v>
      </c>
      <c r="S203" s="115" cm="1">
        <f t="array" ref="S203">MMULT($B10:$AL10,'matrice coefficient technqiue'!BJ$11:BJ$47)</f>
        <v>5.5264964534388953E-6</v>
      </c>
      <c r="T203" cm="1">
        <f t="array" ref="T203">MMULT($B10:$AL10,'matrice coefficient technqiue'!BK$11:BK$47)</f>
        <v>2.7004554864234766E-6</v>
      </c>
      <c r="U203" cm="1">
        <f t="array" ref="U203">MMULT($B10:$AL10,'matrice coefficient technqiue'!BL$11:BL$47)</f>
        <v>6.0839206296840607E-7</v>
      </c>
      <c r="V203" cm="1">
        <f t="array" ref="V203">MMULT($B10:$AL10,'matrice coefficient technqiue'!BM$11:BM$47)</f>
        <v>1.7493525396757422E-6</v>
      </c>
      <c r="W203" cm="1">
        <f t="array" ref="W203">MMULT($B10:$AL10,'matrice coefficient technqiue'!BN$11:BN$47)</f>
        <v>6.5692472489232015E-6</v>
      </c>
      <c r="X203" cm="1">
        <f t="array" ref="X203">MMULT($B10:$AL10,'matrice coefficient technqiue'!BO$11:BO$47)</f>
        <v>1.0325152153705442E-6</v>
      </c>
      <c r="Y203" cm="1">
        <f t="array" ref="Y203">MMULT($B10:$AL10,'matrice coefficient technqiue'!BP$11:BP$47)</f>
        <v>1.622384359116271E-6</v>
      </c>
      <c r="Z203" cm="1">
        <f t="array" ref="Z203">MMULT($B10:$AL10,'matrice coefficient technqiue'!BQ$11:BQ$47)</f>
        <v>8.0154970800943769E-8</v>
      </c>
      <c r="AA203" cm="1">
        <f t="array" ref="AA203">MMULT($B10:$AL10,'matrice coefficient technqiue'!BR$11:BR$47)</f>
        <v>1.7785401705709976E-6</v>
      </c>
      <c r="AB203" s="77" cm="1">
        <f t="array" ref="AB203">MMULT($B10:$AL10,'matrice coefficient technqiue'!BS$11:BS$47)</f>
        <v>7.7782808332634147E-7</v>
      </c>
      <c r="AC203" cm="1">
        <f t="array" ref="AC203">MMULT($B10:$AL10,'matrice coefficient technqiue'!BT$11:BT$47)</f>
        <v>4.5620072526272882E-6</v>
      </c>
      <c r="AD203" cm="1">
        <f t="array" ref="AD203">MMULT($B10:$AL10,'matrice coefficient technqiue'!BU$11:BU$47)</f>
        <v>4.8606278382418348E-6</v>
      </c>
      <c r="AE203" cm="1">
        <f t="array" ref="AE203">MMULT($B10:$AL10,'matrice coefficient technqiue'!BV$11:BV$47)</f>
        <v>1.8833032174325661E-6</v>
      </c>
      <c r="AF203" cm="1">
        <f t="array" ref="AF203">MMULT($B10:$AL10,'matrice coefficient technqiue'!BW$11:BW$47)</f>
        <v>1.3711805056870473E-6</v>
      </c>
      <c r="AG203" cm="1">
        <f t="array" ref="AG203">MMULT($B10:$AL10,'matrice coefficient technqiue'!BX$11:BX$47)</f>
        <v>1.4137661043024441E-6</v>
      </c>
      <c r="AH203" cm="1">
        <f t="array" ref="AH203">MMULT($B10:$AL10,'matrice coefficient technqiue'!BY$11:BY$47)</f>
        <v>3.4365806871927252E-6</v>
      </c>
      <c r="AI203" cm="1">
        <f t="array" ref="AI203">MMULT($B10:$AL10,'matrice coefficient technqiue'!BZ$11:BZ$47)</f>
        <v>5.37584491129008E-7</v>
      </c>
      <c r="AJ203" cm="1">
        <f t="array" ref="AJ203">MMULT($B10:$AL10,'matrice coefficient technqiue'!CA$11:CA$47)</f>
        <v>4.3839238986151608E-6</v>
      </c>
      <c r="AK203" cm="1">
        <f t="array" ref="AK203">MMULT($B10:$AL10,'matrice coefficient technqiue'!CB$11:CB$47)</f>
        <v>2.3525119016278545E-6</v>
      </c>
      <c r="AL203" cm="1">
        <f t="array" ref="AL203">MMULT($B10:$AL10,'matrice coefficient technqiue'!CC$11:CC$47)</f>
        <v>0</v>
      </c>
    </row>
    <row r="204" spans="1:59">
      <c r="A204" s="13" t="s">
        <v>15</v>
      </c>
      <c r="B204" cm="1">
        <f t="array" ref="B204">MMULT($B11:$AL11,'matrice coefficient technqiue'!AS$11:AS$47)</f>
        <v>4.7979134812404823E-6</v>
      </c>
      <c r="C204" s="111" cm="1">
        <f t="array" ref="C204">MMULT($B11:$AL11,'matrice coefficient technqiue'!AT$11:AT$47)</f>
        <v>0</v>
      </c>
      <c r="D204" s="111" cm="1">
        <f t="array" ref="D204">MMULT($B11:$AL11,'matrice coefficient technqiue'!AU$11:AU$47)</f>
        <v>6.6413356701321014E-7</v>
      </c>
      <c r="E204" s="111" cm="1">
        <f t="array" ref="E204">MMULT($B11:$AL11,'matrice coefficient technqiue'!AV$11:AV$47)</f>
        <v>8.5904289506291407E-8</v>
      </c>
      <c r="F204" s="111" cm="1">
        <f t="array" ref="F204">MMULT($B11:$AL11,'matrice coefficient technqiue'!AW$11:AW$47)</f>
        <v>1.338594144820993E-8</v>
      </c>
      <c r="G204" s="111" cm="1">
        <f t="array" ref="G204">MMULT($B11:$AL11,'matrice coefficient technqiue'!AX$11:AX$47)</f>
        <v>3.9961970296631482E-8</v>
      </c>
      <c r="H204" s="111" cm="1">
        <f t="array" ref="H204">MMULT($B11:$AL11,'matrice coefficient technqiue'!AY$11:AY$47)</f>
        <v>2.1564149716164079E-6</v>
      </c>
      <c r="I204" s="111" cm="1">
        <f t="array" ref="I204">MMULT($B11:$AL11,'matrice coefficient technqiue'!AZ$11:AZ$47)</f>
        <v>6.5683343557110537E-5</v>
      </c>
      <c r="J204" s="111" cm="1">
        <f t="array" ref="J204">MMULT($B11:$AL11,'matrice coefficient technqiue'!BA$11:BA$47)</f>
        <v>6.6348043057352115E-8</v>
      </c>
      <c r="K204" s="111" cm="1">
        <f t="array" ref="K204">MMULT($B11:$AL11,'matrice coefficient technqiue'!BB$11:BB$47)</f>
        <v>8.2139022385334282E-9</v>
      </c>
      <c r="L204" s="111" cm="1">
        <f t="array" ref="L204">MMULT($B11:$AL11,'matrice coefficient technqiue'!BC$11:BC$47)</f>
        <v>1.05158828705919E-8</v>
      </c>
      <c r="M204" s="111" cm="1">
        <f t="array" ref="M204">MMULT($B11:$AL11,'matrice coefficient technqiue'!BD$11:BD$47)</f>
        <v>2.2889194514479093E-8</v>
      </c>
      <c r="N204" s="111" cm="1">
        <f t="array" ref="N204">MMULT($B11:$AL11,'matrice coefficient technqiue'!BE$11:BE$47)</f>
        <v>1.2956425970376292E-8</v>
      </c>
      <c r="O204" s="111" cm="1">
        <f t="array" ref="O204">MMULT($B11:$AL11,'matrice coefficient technqiue'!BF$11:BF$47)</f>
        <v>7.7701834791878446E-9</v>
      </c>
      <c r="P204" s="111" cm="1">
        <f t="array" ref="P204">MMULT($B11:$AL11,'matrice coefficient technqiue'!BG$11:BG$47)</f>
        <v>2.2129237441492399E-7</v>
      </c>
      <c r="Q204" s="111" cm="1">
        <f t="array" ref="Q204">MMULT($B11:$AL11,'matrice coefficient technqiue'!BH$11:BH$47)</f>
        <v>7.5441190570928358E-9</v>
      </c>
      <c r="R204" s="111" cm="1">
        <f t="array" ref="R204">MMULT($B11:$AL11,'matrice coefficient technqiue'!BI$11:BI$47)</f>
        <v>1.084670579559631E-7</v>
      </c>
      <c r="S204" s="115" cm="1">
        <f t="array" ref="S204">MMULT($B11:$AL11,'matrice coefficient technqiue'!BJ$11:BJ$47)</f>
        <v>8.1108912374133599E-9</v>
      </c>
      <c r="T204" cm="1">
        <f t="array" ref="T204">MMULT($B11:$AL11,'matrice coefficient technqiue'!BK$11:BK$47)</f>
        <v>2.1338818994023466E-8</v>
      </c>
      <c r="U204" cm="1">
        <f t="array" ref="U204">MMULT($B11:$AL11,'matrice coefficient technqiue'!BL$11:BL$47)</f>
        <v>2.9027498808738243E-8</v>
      </c>
      <c r="V204" cm="1">
        <f t="array" ref="V204">MMULT($B11:$AL11,'matrice coefficient technqiue'!BM$11:BM$47)</f>
        <v>3.0149883137354367E-8</v>
      </c>
      <c r="W204" cm="1">
        <f t="array" ref="W204">MMULT($B11:$AL11,'matrice coefficient technqiue'!BN$11:BN$47)</f>
        <v>1.3458954548569884E-8</v>
      </c>
      <c r="X204" cm="1">
        <f t="array" ref="X204">MMULT($B11:$AL11,'matrice coefficient technqiue'!BO$11:BO$47)</f>
        <v>8.2155846733846554E-9</v>
      </c>
      <c r="Y204" cm="1">
        <f t="array" ref="Y204">MMULT($B11:$AL11,'matrice coefficient technqiue'!BP$11:BP$47)</f>
        <v>4.7732927806235018E-8</v>
      </c>
      <c r="Z204" cm="1">
        <f t="array" ref="Z204">MMULT($B11:$AL11,'matrice coefficient technqiue'!BQ$11:BQ$47)</f>
        <v>3.2256684020016296E-8</v>
      </c>
      <c r="AA204" cm="1">
        <f t="array" ref="AA204">MMULT($B11:$AL11,'matrice coefficient technqiue'!BR$11:BR$47)</f>
        <v>1.4075959145358315E-8</v>
      </c>
      <c r="AB204" s="77" cm="1">
        <f t="array" ref="AB204">MMULT($B11:$AL11,'matrice coefficient technqiue'!BS$11:BS$47)</f>
        <v>8.2667525741892594E-8</v>
      </c>
      <c r="AC204" cm="1">
        <f t="array" ref="AC204">MMULT($B11:$AL11,'matrice coefficient technqiue'!BT$11:BT$47)</f>
        <v>3.2719004315872604E-7</v>
      </c>
      <c r="AD204" cm="1">
        <f t="array" ref="AD204">MMULT($B11:$AL11,'matrice coefficient technqiue'!BU$11:BU$47)</f>
        <v>4.6730902474469955E-6</v>
      </c>
      <c r="AE204" cm="1">
        <f t="array" ref="AE204">MMULT($B11:$AL11,'matrice coefficient technqiue'!BV$11:BV$47)</f>
        <v>2.347254312615223E-7</v>
      </c>
      <c r="AF204" cm="1">
        <f t="array" ref="AF204">MMULT($B11:$AL11,'matrice coefficient technqiue'!BW$11:BW$47)</f>
        <v>3.2611551019202706E-7</v>
      </c>
      <c r="AG204" cm="1">
        <f t="array" ref="AG204">MMULT($B11:$AL11,'matrice coefficient technqiue'!BX$11:BX$47)</f>
        <v>2.2255821868309776E-7</v>
      </c>
      <c r="AH204" cm="1">
        <f t="array" ref="AH204">MMULT($B11:$AL11,'matrice coefficient technqiue'!BY$11:BY$47)</f>
        <v>1.4379655855275126E-5</v>
      </c>
      <c r="AI204" cm="1">
        <f t="array" ref="AI204">MMULT($B11:$AL11,'matrice coefficient technqiue'!BZ$11:BZ$47)</f>
        <v>1.1896391621862092E-6</v>
      </c>
      <c r="AJ204" cm="1">
        <f t="array" ref="AJ204">MMULT($B11:$AL11,'matrice coefficient technqiue'!CA$11:CA$47)</f>
        <v>5.1872660075646205E-8</v>
      </c>
      <c r="AK204" cm="1">
        <f t="array" ref="AK204">MMULT($B11:$AL11,'matrice coefficient technqiue'!CB$11:CB$47)</f>
        <v>1.0805804335425849E-7</v>
      </c>
      <c r="AL204" cm="1">
        <f t="array" ref="AL204">MMULT($B11:$AL11,'matrice coefficient technqiue'!CC$11:CC$47)</f>
        <v>0</v>
      </c>
    </row>
    <row r="205" spans="1:59">
      <c r="A205" s="13" t="s">
        <v>16</v>
      </c>
      <c r="B205" cm="1">
        <f t="array" ref="B205">MMULT($B12:$AL12,'matrice coefficient technqiue'!AS$11:AS$47)</f>
        <v>8.386007864717755E-6</v>
      </c>
      <c r="C205" s="111" cm="1">
        <f t="array" ref="C205">MMULT($B12:$AL12,'matrice coefficient technqiue'!AT$11:AT$47)</f>
        <v>8.4337450719854155E-5</v>
      </c>
      <c r="D205" s="111" cm="1">
        <f t="array" ref="D205">MMULT($B12:$AL12,'matrice coefficient technqiue'!AU$11:AU$47)</f>
        <v>2.0352494224086763E-5</v>
      </c>
      <c r="E205" s="111" cm="1">
        <f t="array" ref="E205">MMULT($B12:$AL12,'matrice coefficient technqiue'!AV$11:AV$47)</f>
        <v>2.0228613804155831E-5</v>
      </c>
      <c r="F205" s="111" cm="1">
        <f t="array" ref="F205">MMULT($B12:$AL12,'matrice coefficient technqiue'!AW$11:AW$47)</f>
        <v>1.7342439721876208E-5</v>
      </c>
      <c r="G205" s="111" cm="1">
        <f t="array" ref="G205">MMULT($B12:$AL12,'matrice coefficient technqiue'!AX$11:AX$47)</f>
        <v>2.3162928004684741E-5</v>
      </c>
      <c r="H205" s="111" cm="1">
        <f t="array" ref="H205">MMULT($B12:$AL12,'matrice coefficient technqiue'!AY$11:AY$47)</f>
        <v>2.749989081988606E-5</v>
      </c>
      <c r="I205" s="111" cm="1">
        <f t="array" ref="I205">MMULT($B12:$AL12,'matrice coefficient technqiue'!AZ$11:AZ$47)</f>
        <v>1.751478836396706E-5</v>
      </c>
      <c r="J205" s="111" cm="1">
        <f t="array" ref="J205">MMULT($B12:$AL12,'matrice coefficient technqiue'!BA$11:BA$47)</f>
        <v>1.2121020431008309E-4</v>
      </c>
      <c r="K205" s="111" cm="1">
        <f t="array" ref="K205">MMULT($B12:$AL12,'matrice coefficient technqiue'!BB$11:BB$47)</f>
        <v>1.8657580423816724E-5</v>
      </c>
      <c r="L205" s="111" cm="1">
        <f t="array" ref="L205">MMULT($B12:$AL12,'matrice coefficient technqiue'!BC$11:BC$47)</f>
        <v>4.0793405660736103E-5</v>
      </c>
      <c r="M205" s="111" cm="1">
        <f t="array" ref="M205">MMULT($B12:$AL12,'matrice coefficient technqiue'!BD$11:BD$47)</f>
        <v>5.36232486117941E-5</v>
      </c>
      <c r="N205" s="111" cm="1">
        <f t="array" ref="N205">MMULT($B12:$AL12,'matrice coefficient technqiue'!BE$11:BE$47)</f>
        <v>3.272716701580982E-5</v>
      </c>
      <c r="O205" s="111" cm="1">
        <f t="array" ref="O205">MMULT($B12:$AL12,'matrice coefficient technqiue'!BF$11:BF$47)</f>
        <v>3.2163925007209172E-5</v>
      </c>
      <c r="P205" s="111" cm="1">
        <f t="array" ref="P205">MMULT($B12:$AL12,'matrice coefficient technqiue'!BG$11:BG$47)</f>
        <v>3.128801804046058E-5</v>
      </c>
      <c r="Q205" s="111" cm="1">
        <f t="array" ref="Q205">MMULT($B12:$AL12,'matrice coefficient technqiue'!BH$11:BH$47)</f>
        <v>6.6886146744756635E-6</v>
      </c>
      <c r="R205" s="111" cm="1">
        <f t="array" ref="R205">MMULT($B12:$AL12,'matrice coefficient technqiue'!BI$11:BI$47)</f>
        <v>1.2147626551128402E-5</v>
      </c>
      <c r="S205" s="115" cm="1">
        <f t="array" ref="S205">MMULT($B12:$AL12,'matrice coefficient technqiue'!BJ$11:BJ$47)</f>
        <v>8.5715496693847932E-5</v>
      </c>
      <c r="T205" cm="1">
        <f t="array" ref="T205">MMULT($B12:$AL12,'matrice coefficient technqiue'!BK$11:BK$47)</f>
        <v>1.1845007007867799E-5</v>
      </c>
      <c r="U205" cm="1">
        <f t="array" ref="U205">MMULT($B12:$AL12,'matrice coefficient technqiue'!BL$11:BL$47)</f>
        <v>3.0235238799102545E-6</v>
      </c>
      <c r="V205" cm="1">
        <f t="array" ref="V205">MMULT($B12:$AL12,'matrice coefficient technqiue'!BM$11:BM$47)</f>
        <v>2.2722854964481522E-6</v>
      </c>
      <c r="W205" cm="1">
        <f t="array" ref="W205">MMULT($B12:$AL12,'matrice coefficient technqiue'!BN$11:BN$47)</f>
        <v>8.0918151748957835E-6</v>
      </c>
      <c r="X205" cm="1">
        <f t="array" ref="X205">MMULT($B12:$AL12,'matrice coefficient technqiue'!BO$11:BO$47)</f>
        <v>8.1645943879176067E-6</v>
      </c>
      <c r="Y205" cm="1">
        <f t="array" ref="Y205">MMULT($B12:$AL12,'matrice coefficient technqiue'!BP$11:BP$47)</f>
        <v>1.4485962923916978E-6</v>
      </c>
      <c r="Z205" cm="1">
        <f t="array" ref="Z205">MMULT($B12:$AL12,'matrice coefficient technqiue'!BQ$11:BQ$47)</f>
        <v>4.745552126305403E-7</v>
      </c>
      <c r="AA205" cm="1">
        <f t="array" ref="AA205">MMULT($B12:$AL12,'matrice coefficient technqiue'!BR$11:BR$47)</f>
        <v>9.2561946846952802E-7</v>
      </c>
      <c r="AB205" s="77" cm="1">
        <f t="array" ref="AB205">MMULT($B12:$AL12,'matrice coefficient technqiue'!BS$11:BS$47)</f>
        <v>2.891777520582495E-6</v>
      </c>
      <c r="AC205" cm="1">
        <f t="array" ref="AC205">MMULT($B12:$AL12,'matrice coefficient technqiue'!BT$11:BT$47)</f>
        <v>5.7992459916340541E-6</v>
      </c>
      <c r="AD205" cm="1">
        <f t="array" ref="AD205">MMULT($B12:$AL12,'matrice coefficient technqiue'!BU$11:BU$47)</f>
        <v>7.252201603024684E-6</v>
      </c>
      <c r="AE205" cm="1">
        <f t="array" ref="AE205">MMULT($B12:$AL12,'matrice coefficient technqiue'!BV$11:BV$47)</f>
        <v>5.4729018406785348E-6</v>
      </c>
      <c r="AF205" cm="1">
        <f t="array" ref="AF205">MMULT($B12:$AL12,'matrice coefficient technqiue'!BW$11:BW$47)</f>
        <v>1.5551417199534287E-7</v>
      </c>
      <c r="AG205" cm="1">
        <f t="array" ref="AG205">MMULT($B12:$AL12,'matrice coefficient technqiue'!BX$11:BX$47)</f>
        <v>1.6956855225254191E-6</v>
      </c>
      <c r="AH205" cm="1">
        <f t="array" ref="AH205">MMULT($B12:$AL12,'matrice coefficient technqiue'!BY$11:BY$47)</f>
        <v>4.7698403013232659E-6</v>
      </c>
      <c r="AI205" cm="1">
        <f t="array" ref="AI205">MMULT($B12:$AL12,'matrice coefficient technqiue'!BZ$11:BZ$47)</f>
        <v>1.2197926239282327E-6</v>
      </c>
      <c r="AJ205" cm="1">
        <f t="array" ref="AJ205">MMULT($B12:$AL12,'matrice coefficient technqiue'!CA$11:CA$47)</f>
        <v>2.879121160502051E-6</v>
      </c>
      <c r="AK205" cm="1">
        <f t="array" ref="AK205">MMULT($B12:$AL12,'matrice coefficient technqiue'!CB$11:CB$47)</f>
        <v>5.8643655665437019E-6</v>
      </c>
      <c r="AL205" cm="1">
        <f t="array" ref="AL205">MMULT($B12:$AL12,'matrice coefficient technqiue'!CC$11:CC$47)</f>
        <v>0</v>
      </c>
    </row>
    <row r="206" spans="1:59">
      <c r="A206" s="13" t="s">
        <v>17</v>
      </c>
      <c r="B206" cm="1">
        <f t="array" ref="B206">MMULT($B13:$AL13,'matrice coefficient technqiue'!AS$11:AS$47)</f>
        <v>3.7396109568670599E-6</v>
      </c>
      <c r="C206" s="111" cm="1">
        <f t="array" ref="C206">MMULT($B13:$AL13,'matrice coefficient technqiue'!AT$11:AT$47)</f>
        <v>3.7835875648850819E-5</v>
      </c>
      <c r="D206" s="111" cm="1">
        <f t="array" ref="D206">MMULT($B13:$AL13,'matrice coefficient technqiue'!AU$11:AU$47)</f>
        <v>1.5196383938982068E-5</v>
      </c>
      <c r="E206" s="111" cm="1">
        <f t="array" ref="E206">MMULT($B13:$AL13,'matrice coefficient technqiue'!AV$11:AV$47)</f>
        <v>1.3630543396252965E-5</v>
      </c>
      <c r="F206" s="111" cm="1">
        <f t="array" ref="F206">MMULT($B13:$AL13,'matrice coefficient technqiue'!AW$11:AW$47)</f>
        <v>2.308791957516448E-5</v>
      </c>
      <c r="G206" s="111" cm="1">
        <f t="array" ref="G206">MMULT($B13:$AL13,'matrice coefficient technqiue'!AX$11:AX$47)</f>
        <v>2.6394820726888854E-5</v>
      </c>
      <c r="H206" s="111" cm="1">
        <f t="array" ref="H206">MMULT($B13:$AL13,'matrice coefficient technqiue'!AY$11:AY$47)</f>
        <v>2.3162657739577518E-5</v>
      </c>
      <c r="I206" s="111" cm="1">
        <f t="array" ref="I206">MMULT($B13:$AL13,'matrice coefficient technqiue'!AZ$11:AZ$47)</f>
        <v>8.8989078967627306E-6</v>
      </c>
      <c r="J206" s="111" cm="1">
        <f t="array" ref="J206">MMULT($B13:$AL13,'matrice coefficient technqiue'!BA$11:BA$47)</f>
        <v>2.3747415495642762E-5</v>
      </c>
      <c r="K206" s="111" cm="1">
        <f t="array" ref="K206">MMULT($B13:$AL13,'matrice coefficient technqiue'!BB$11:BB$47)</f>
        <v>2.9231367922671767E-4</v>
      </c>
      <c r="L206" s="111" cm="1">
        <f t="array" ref="L206">MMULT($B13:$AL13,'matrice coefficient technqiue'!BC$11:BC$47)</f>
        <v>7.278144453775259E-5</v>
      </c>
      <c r="M206" s="111" cm="1">
        <f t="array" ref="M206">MMULT($B13:$AL13,'matrice coefficient technqiue'!BD$11:BD$47)</f>
        <v>1.6000260118314395E-4</v>
      </c>
      <c r="N206" s="111" cm="1">
        <f t="array" ref="N206">MMULT($B13:$AL13,'matrice coefficient technqiue'!BE$11:BE$47)</f>
        <v>1.977911727672773E-4</v>
      </c>
      <c r="O206" s="111" cm="1">
        <f t="array" ref="O206">MMULT($B13:$AL13,'matrice coefficient technqiue'!BF$11:BF$47)</f>
        <v>9.6370061880829237E-5</v>
      </c>
      <c r="P206" s="111" cm="1">
        <f t="array" ref="P206">MMULT($B13:$AL13,'matrice coefficient technqiue'!BG$11:BG$47)</f>
        <v>1.1589238813830708E-4</v>
      </c>
      <c r="Q206" s="111" cm="1">
        <f t="array" ref="Q206">MMULT($B13:$AL13,'matrice coefficient technqiue'!BH$11:BH$47)</f>
        <v>6.6305832242372698E-6</v>
      </c>
      <c r="R206" s="111" cm="1">
        <f t="array" ref="R206">MMULT($B13:$AL13,'matrice coefficient technqiue'!BI$11:BI$47)</f>
        <v>3.5933113456323E-5</v>
      </c>
      <c r="S206" s="115" cm="1">
        <f t="array" ref="S206">MMULT($B13:$AL13,'matrice coefficient technqiue'!BJ$11:BJ$47)</f>
        <v>8.6962573446990805E-5</v>
      </c>
      <c r="T206" cm="1">
        <f t="array" ref="T206">MMULT($B13:$AL13,'matrice coefficient technqiue'!BK$11:BK$47)</f>
        <v>2.6474032917646234E-6</v>
      </c>
      <c r="U206" cm="1">
        <f t="array" ref="U206">MMULT($B13:$AL13,'matrice coefficient technqiue'!BL$11:BL$47)</f>
        <v>4.0444758373136575E-6</v>
      </c>
      <c r="V206" cm="1">
        <f t="array" ref="V206">MMULT($B13:$AL13,'matrice coefficient technqiue'!BM$11:BM$47)</f>
        <v>1.0209069471673065E-6</v>
      </c>
      <c r="W206" cm="1">
        <f t="array" ref="W206">MMULT($B13:$AL13,'matrice coefficient technqiue'!BN$11:BN$47)</f>
        <v>2.8719867413991332E-6</v>
      </c>
      <c r="X206" cm="1">
        <f t="array" ref="X206">MMULT($B13:$AL13,'matrice coefficient technqiue'!BO$11:BO$47)</f>
        <v>7.5626556252809539E-6</v>
      </c>
      <c r="Y206" cm="1">
        <f t="array" ref="Y206">MMULT($B13:$AL13,'matrice coefficient technqiue'!BP$11:BP$47)</f>
        <v>2.3380101990683269E-6</v>
      </c>
      <c r="Z206" cm="1">
        <f t="array" ref="Z206">MMULT($B13:$AL13,'matrice coefficient technqiue'!BQ$11:BQ$47)</f>
        <v>1.2912122020409657E-8</v>
      </c>
      <c r="AA206" cm="1">
        <f t="array" ref="AA206">MMULT($B13:$AL13,'matrice coefficient technqiue'!BR$11:BR$47)</f>
        <v>8.1144741720077786E-7</v>
      </c>
      <c r="AB206" s="77" cm="1">
        <f t="array" ref="AB206">MMULT($B13:$AL13,'matrice coefficient technqiue'!BS$11:BS$47)</f>
        <v>1.3292133673618161E-6</v>
      </c>
      <c r="AC206" cm="1">
        <f t="array" ref="AC206">MMULT($B13:$AL13,'matrice coefficient technqiue'!BT$11:BT$47)</f>
        <v>2.2659837678246379E-6</v>
      </c>
      <c r="AD206" cm="1">
        <f t="array" ref="AD206">MMULT($B13:$AL13,'matrice coefficient technqiue'!BU$11:BU$47)</f>
        <v>3.5385912797675407E-6</v>
      </c>
      <c r="AE206" cm="1">
        <f t="array" ref="AE206">MMULT($B13:$AL13,'matrice coefficient technqiue'!BV$11:BV$47)</f>
        <v>8.294372012236768E-6</v>
      </c>
      <c r="AF206" cm="1">
        <f t="array" ref="AF206">MMULT($B13:$AL13,'matrice coefficient technqiue'!BW$11:BW$47)</f>
        <v>4.3387940688733646E-6</v>
      </c>
      <c r="AG206" cm="1">
        <f t="array" ref="AG206">MMULT($B13:$AL13,'matrice coefficient technqiue'!BX$11:BX$47)</f>
        <v>2.6827210009307267E-7</v>
      </c>
      <c r="AH206" cm="1">
        <f t="array" ref="AH206">MMULT($B13:$AL13,'matrice coefficient technqiue'!BY$11:BY$47)</f>
        <v>1.6454579679911391E-6</v>
      </c>
      <c r="AI206" cm="1">
        <f t="array" ref="AI206">MMULT($B13:$AL13,'matrice coefficient technqiue'!BZ$11:BZ$47)</f>
        <v>1.0757595510012287E-6</v>
      </c>
      <c r="AJ206" cm="1">
        <f t="array" ref="AJ206">MMULT($B13:$AL13,'matrice coefficient technqiue'!CA$11:CA$47)</f>
        <v>1.8629789422291417E-6</v>
      </c>
      <c r="AK206" cm="1">
        <f t="array" ref="AK206">MMULT($B13:$AL13,'matrice coefficient technqiue'!CB$11:CB$47)</f>
        <v>9.2392104696550887E-6</v>
      </c>
      <c r="AL206" cm="1">
        <f t="array" ref="AL206">MMULT($B13:$AL13,'matrice coefficient technqiue'!CC$11:CC$47)</f>
        <v>0</v>
      </c>
    </row>
    <row r="207" spans="1:59">
      <c r="A207" s="13" t="s">
        <v>18</v>
      </c>
      <c r="B207" cm="1">
        <f t="array" ref="B207">MMULT($B14:$AL14,'matrice coefficient technqiue'!AS$11:AS$47)</f>
        <v>3.3718652352601188E-9</v>
      </c>
      <c r="C207" s="111" cm="1">
        <f t="array" ref="C207">MMULT($B14:$AL14,'matrice coefficient technqiue'!AT$11:AT$47)</f>
        <v>1.7116544185348709E-6</v>
      </c>
      <c r="D207" s="111" cm="1">
        <f t="array" ref="D207">MMULT($B14:$AL14,'matrice coefficient technqiue'!AU$11:AU$47)</f>
        <v>2.1522359711763259E-7</v>
      </c>
      <c r="E207" s="111" cm="1">
        <f t="array" ref="E207">MMULT($B14:$AL14,'matrice coefficient technqiue'!AV$11:AV$47)</f>
        <v>3.8462854810350414E-7</v>
      </c>
      <c r="F207" s="111" cm="1">
        <f t="array" ref="F207">MMULT($B14:$AL14,'matrice coefficient technqiue'!AW$11:AW$47)</f>
        <v>1.607464500860979E-6</v>
      </c>
      <c r="G207" s="111" cm="1">
        <f t="array" ref="G207">MMULT($B14:$AL14,'matrice coefficient technqiue'!AX$11:AX$47)</f>
        <v>1.6732005553382541E-6</v>
      </c>
      <c r="H207" s="111" cm="1">
        <f t="array" ref="H207">MMULT($B14:$AL14,'matrice coefficient technqiue'!AY$11:AY$47)</f>
        <v>7.8443966694656192E-7</v>
      </c>
      <c r="I207" s="111" cm="1">
        <f t="array" ref="I207">MMULT($B14:$AL14,'matrice coefficient technqiue'!AZ$11:AZ$47)</f>
        <v>3.5204345284460401E-8</v>
      </c>
      <c r="J207" s="111" cm="1">
        <f t="array" ref="J207">MMULT($B14:$AL14,'matrice coefficient technqiue'!BA$11:BA$47)</f>
        <v>1.3553586899043743E-6</v>
      </c>
      <c r="K207" s="111" cm="1">
        <f t="array" ref="K207">MMULT($B14:$AL14,'matrice coefficient technqiue'!BB$11:BB$47)</f>
        <v>2.6593616985310216E-6</v>
      </c>
      <c r="L207" s="111" cm="1">
        <f t="array" ref="L207">MMULT($B14:$AL14,'matrice coefficient technqiue'!BC$11:BC$47)</f>
        <v>4.8801395805893834E-5</v>
      </c>
      <c r="M207" s="111" cm="1">
        <f t="array" ref="M207">MMULT($B14:$AL14,'matrice coefficient technqiue'!BD$11:BD$47)</f>
        <v>3.4686063905852404E-5</v>
      </c>
      <c r="N207" s="111" cm="1">
        <f t="array" ref="N207">MMULT($B14:$AL14,'matrice coefficient technqiue'!BE$11:BE$47)</f>
        <v>1.3359992990028649E-5</v>
      </c>
      <c r="O207" s="111" cm="1">
        <f t="array" ref="O207">MMULT($B14:$AL14,'matrice coefficient technqiue'!BF$11:BF$47)</f>
        <v>1.1661744036555708E-5</v>
      </c>
      <c r="P207" s="111" cm="1">
        <f t="array" ref="P207">MMULT($B14:$AL14,'matrice coefficient technqiue'!BG$11:BG$47)</f>
        <v>9.2848262977392883E-6</v>
      </c>
      <c r="Q207" s="111" cm="1">
        <f t="array" ref="Q207">MMULT($B14:$AL14,'matrice coefficient technqiue'!BH$11:BH$47)</f>
        <v>1.2289550873759245E-6</v>
      </c>
      <c r="R207" s="111" cm="1">
        <f t="array" ref="R207">MMULT($B14:$AL14,'matrice coefficient technqiue'!BI$11:BI$47)</f>
        <v>9.351712923308533E-7</v>
      </c>
      <c r="S207" s="115" cm="1">
        <f t="array" ref="S207">MMULT($B14:$AL14,'matrice coefficient technqiue'!BJ$11:BJ$47)</f>
        <v>2.8452297982180756E-6</v>
      </c>
      <c r="T207" cm="1">
        <f t="array" ref="T207">MMULT($B14:$AL14,'matrice coefficient technqiue'!BK$11:BK$47)</f>
        <v>1.4188813210572888E-6</v>
      </c>
      <c r="U207" cm="1">
        <f t="array" ref="U207">MMULT($B14:$AL14,'matrice coefficient technqiue'!BL$11:BL$47)</f>
        <v>1.0616134346486711E-6</v>
      </c>
      <c r="V207" cm="1">
        <f t="array" ref="V207">MMULT($B14:$AL14,'matrice coefficient technqiue'!BM$11:BM$47)</f>
        <v>3.3324330659726539E-7</v>
      </c>
      <c r="W207" cm="1">
        <f t="array" ref="W207">MMULT($B14:$AL14,'matrice coefficient technqiue'!BN$11:BN$47)</f>
        <v>1.6208917225377588E-6</v>
      </c>
      <c r="X207" cm="1">
        <f t="array" ref="X207">MMULT($B14:$AL14,'matrice coefficient technqiue'!BO$11:BO$47)</f>
        <v>1.441978812027254E-5</v>
      </c>
      <c r="Y207" cm="1">
        <f t="array" ref="Y207">MMULT($B14:$AL14,'matrice coefficient technqiue'!BP$11:BP$47)</f>
        <v>7.075921898104257E-6</v>
      </c>
      <c r="Z207" cm="1">
        <f t="array" ref="Z207">MMULT($B14:$AL14,'matrice coefficient technqiue'!BQ$11:BQ$47)</f>
        <v>5.4902915958735007E-7</v>
      </c>
      <c r="AA207" cm="1">
        <f t="array" ref="AA207">MMULT($B14:$AL14,'matrice coefficient technqiue'!BR$11:BR$47)</f>
        <v>5.2810425446551972E-8</v>
      </c>
      <c r="AB207" s="77" cm="1">
        <f t="array" ref="AB207">MMULT($B14:$AL14,'matrice coefficient technqiue'!BS$11:BS$47)</f>
        <v>1.2457063273773701E-6</v>
      </c>
      <c r="AC207" cm="1">
        <f t="array" ref="AC207">MMULT($B14:$AL14,'matrice coefficient technqiue'!BT$11:BT$47)</f>
        <v>5.5558691790334567E-6</v>
      </c>
      <c r="AD207" cm="1">
        <f t="array" ref="AD207">MMULT($B14:$AL14,'matrice coefficient technqiue'!BU$11:BU$47)</f>
        <v>2.3686552997039729E-6</v>
      </c>
      <c r="AE207" cm="1">
        <f t="array" ref="AE207">MMULT($B14:$AL14,'matrice coefficient technqiue'!BV$11:BV$47)</f>
        <v>1.8127773871691957E-6</v>
      </c>
      <c r="AF207" cm="1">
        <f t="array" ref="AF207">MMULT($B14:$AL14,'matrice coefficient technqiue'!BW$11:BW$47)</f>
        <v>1.0144103132638906E-6</v>
      </c>
      <c r="AG207" cm="1">
        <f t="array" ref="AG207">MMULT($B14:$AL14,'matrice coefficient technqiue'!BX$11:BX$47)</f>
        <v>5.3490190994146663E-7</v>
      </c>
      <c r="AH207" cm="1">
        <f t="array" ref="AH207">MMULT($B14:$AL14,'matrice coefficient technqiue'!BY$11:BY$47)</f>
        <v>7.7976574507974929E-6</v>
      </c>
      <c r="AI207" cm="1">
        <f t="array" ref="AI207">MMULT($B14:$AL14,'matrice coefficient technqiue'!BZ$11:BZ$47)</f>
        <v>1.1832788381383788E-6</v>
      </c>
      <c r="AJ207" cm="1">
        <f t="array" ref="AJ207">MMULT($B14:$AL14,'matrice coefficient technqiue'!CA$11:CA$47)</f>
        <v>2.137012259526166E-6</v>
      </c>
      <c r="AK207" cm="1">
        <f t="array" ref="AK207">MMULT($B14:$AL14,'matrice coefficient technqiue'!CB$11:CB$47)</f>
        <v>8.7587174586387536E-6</v>
      </c>
      <c r="AL207" cm="1">
        <f t="array" ref="AL207">MMULT($B14:$AL14,'matrice coefficient technqiue'!CC$11:CC$47)</f>
        <v>0</v>
      </c>
    </row>
    <row r="208" spans="1:59">
      <c r="A208" s="13" t="s">
        <v>19</v>
      </c>
      <c r="B208" cm="1">
        <f t="array" ref="B208">MMULT($B15:$AL15,'matrice coefficient technqiue'!AS$11:AS$47)</f>
        <v>1.9873642083539969E-7</v>
      </c>
      <c r="C208" s="111" cm="1">
        <f t="array" ref="C208">MMULT($B15:$AL15,'matrice coefficient technqiue'!AT$11:AT$47)</f>
        <v>1.586046602883956E-6</v>
      </c>
      <c r="D208" s="111" cm="1">
        <f t="array" ref="D208">MMULT($B15:$AL15,'matrice coefficient technqiue'!AU$11:AU$47)</f>
        <v>4.1248711229148036E-7</v>
      </c>
      <c r="E208" s="111" cm="1">
        <f t="array" ref="E208">MMULT($B15:$AL15,'matrice coefficient technqiue'!AV$11:AV$47)</f>
        <v>4.9901009504595227E-7</v>
      </c>
      <c r="F208" s="111" cm="1">
        <f t="array" ref="F208">MMULT($B15:$AL15,'matrice coefficient technqiue'!AW$11:AW$47)</f>
        <v>1.9282720415120402E-6</v>
      </c>
      <c r="G208" s="111" cm="1">
        <f t="array" ref="G208">MMULT($B15:$AL15,'matrice coefficient technqiue'!AX$11:AX$47)</f>
        <v>1.9294534696040078E-6</v>
      </c>
      <c r="H208" s="111" cm="1">
        <f t="array" ref="H208">MMULT($B15:$AL15,'matrice coefficient technqiue'!AY$11:AY$47)</f>
        <v>1.3287971558141152E-6</v>
      </c>
      <c r="I208" s="111" cm="1">
        <f t="array" ref="I208">MMULT($B15:$AL15,'matrice coefficient technqiue'!AZ$11:AZ$47)</f>
        <v>2.7530581346270964E-7</v>
      </c>
      <c r="J208" s="111" cm="1">
        <f t="array" ref="J208">MMULT($B15:$AL15,'matrice coefficient technqiue'!BA$11:BA$47)</f>
        <v>1.218244711850194E-6</v>
      </c>
      <c r="K208" s="111" cm="1">
        <f t="array" ref="K208">MMULT($B15:$AL15,'matrice coefficient technqiue'!BB$11:BB$47)</f>
        <v>4.6154590760773454E-6</v>
      </c>
      <c r="L208" s="111" cm="1">
        <f t="array" ref="L208">MMULT($B15:$AL15,'matrice coefficient technqiue'!BC$11:BC$47)</f>
        <v>1.3460444978763053E-5</v>
      </c>
      <c r="M208" s="111" cm="1">
        <f t="array" ref="M208">MMULT($B15:$AL15,'matrice coefficient technqiue'!BD$11:BD$47)</f>
        <v>3.130770301069453E-5</v>
      </c>
      <c r="N208" s="111" cm="1">
        <f t="array" ref="N208">MMULT($B15:$AL15,'matrice coefficient technqiue'!BE$11:BE$47)</f>
        <v>1.1164428839675215E-5</v>
      </c>
      <c r="O208" s="111" cm="1">
        <f t="array" ref="O208">MMULT($B15:$AL15,'matrice coefficient technqiue'!BF$11:BF$47)</f>
        <v>5.7396313332459954E-6</v>
      </c>
      <c r="P208" s="111" cm="1">
        <f t="array" ref="P208">MMULT($B15:$AL15,'matrice coefficient technqiue'!BG$11:BG$47)</f>
        <v>4.5232768903060713E-6</v>
      </c>
      <c r="Q208" s="111" cm="1">
        <f t="array" ref="Q208">MMULT($B15:$AL15,'matrice coefficient technqiue'!BH$11:BH$47)</f>
        <v>1.357812165469408E-6</v>
      </c>
      <c r="R208" s="111" cm="1">
        <f t="array" ref="R208">MMULT($B15:$AL15,'matrice coefficient technqiue'!BI$11:BI$47)</f>
        <v>9.7055962207898533E-7</v>
      </c>
      <c r="S208" s="115" cm="1">
        <f t="array" ref="S208">MMULT($B15:$AL15,'matrice coefficient technqiue'!BJ$11:BJ$47)</f>
        <v>5.6720545518548073E-6</v>
      </c>
      <c r="T208" cm="1">
        <f t="array" ref="T208">MMULT($B15:$AL15,'matrice coefficient technqiue'!BK$11:BK$47)</f>
        <v>1.4018713434091754E-6</v>
      </c>
      <c r="U208" cm="1">
        <f t="array" ref="U208">MMULT($B15:$AL15,'matrice coefficient technqiue'!BL$11:BL$47)</f>
        <v>1.0534595475367333E-6</v>
      </c>
      <c r="V208" cm="1">
        <f t="array" ref="V208">MMULT($B15:$AL15,'matrice coefficient technqiue'!BM$11:BM$47)</f>
        <v>3.8822540980047446E-7</v>
      </c>
      <c r="W208" cm="1">
        <f t="array" ref="W208">MMULT($B15:$AL15,'matrice coefficient technqiue'!BN$11:BN$47)</f>
        <v>6.7399943123016995E-7</v>
      </c>
      <c r="X208" cm="1">
        <f t="array" ref="X208">MMULT($B15:$AL15,'matrice coefficient technqiue'!BO$11:BO$47)</f>
        <v>6.8438481306346931E-6</v>
      </c>
      <c r="Y208" cm="1">
        <f t="array" ref="Y208">MMULT($B15:$AL15,'matrice coefficient technqiue'!BP$11:BP$47)</f>
        <v>2.6299080603399177E-6</v>
      </c>
      <c r="Z208" cm="1">
        <f t="array" ref="Z208">MMULT($B15:$AL15,'matrice coefficient technqiue'!BQ$11:BQ$47)</f>
        <v>1.0787668458576275E-7</v>
      </c>
      <c r="AA208" cm="1">
        <f t="array" ref="AA208">MMULT($B15:$AL15,'matrice coefficient technqiue'!BR$11:BR$47)</f>
        <v>5.2362081188881957E-7</v>
      </c>
      <c r="AB208" s="77" cm="1">
        <f t="array" ref="AB208">MMULT($B15:$AL15,'matrice coefficient technqiue'!BS$11:BS$47)</f>
        <v>1.4234364238649124E-6</v>
      </c>
      <c r="AC208" cm="1">
        <f t="array" ref="AC208">MMULT($B15:$AL15,'matrice coefficient technqiue'!BT$11:BT$47)</f>
        <v>2.0158375417314675E-6</v>
      </c>
      <c r="AD208" cm="1">
        <f t="array" ref="AD208">MMULT($B15:$AL15,'matrice coefficient technqiue'!BU$11:BU$47)</f>
        <v>7.8949942603593427E-7</v>
      </c>
      <c r="AE208" cm="1">
        <f t="array" ref="AE208">MMULT($B15:$AL15,'matrice coefficient technqiue'!BV$11:BV$47)</f>
        <v>9.7190886876963822E-7</v>
      </c>
      <c r="AF208" cm="1">
        <f t="array" ref="AF208">MMULT($B15:$AL15,'matrice coefficient technqiue'!BW$11:BW$47)</f>
        <v>1.0841412605754604E-7</v>
      </c>
      <c r="AG208" cm="1">
        <f t="array" ref="AG208">MMULT($B15:$AL15,'matrice coefficient technqiue'!BX$11:BX$47)</f>
        <v>4.6993904991614463E-8</v>
      </c>
      <c r="AH208" cm="1">
        <f t="array" ref="AH208">MMULT($B15:$AL15,'matrice coefficient technqiue'!BY$11:BY$47)</f>
        <v>8.4454979301128525E-8</v>
      </c>
      <c r="AI208" cm="1">
        <f t="array" ref="AI208">MMULT($B15:$AL15,'matrice coefficient technqiue'!BZ$11:BZ$47)</f>
        <v>2.5064757016362931E-8</v>
      </c>
      <c r="AJ208" cm="1">
        <f t="array" ref="AJ208">MMULT($B15:$AL15,'matrice coefficient technqiue'!CA$11:CA$47)</f>
        <v>5.6101274494633122E-7</v>
      </c>
      <c r="AK208" cm="1">
        <f t="array" ref="AK208">MMULT($B15:$AL15,'matrice coefficient technqiue'!CB$11:CB$47)</f>
        <v>2.1825272573665615E-6</v>
      </c>
      <c r="AL208" cm="1">
        <f t="array" ref="AL208">MMULT($B15:$AL15,'matrice coefficient technqiue'!CC$11:CC$47)</f>
        <v>0</v>
      </c>
    </row>
    <row r="209" spans="1:38">
      <c r="A209" s="13" t="s">
        <v>20</v>
      </c>
      <c r="B209" cm="1">
        <f t="array" ref="B209">MMULT($B16:$AL16,'matrice coefficient technqiue'!AS$11:AS$47)</f>
        <v>5.5139082012618317E-6</v>
      </c>
      <c r="C209" s="111" cm="1">
        <f t="array" ref="C209">MMULT($B16:$AL16,'matrice coefficient technqiue'!AT$11:AT$47)</f>
        <v>8.7152067148119295E-5</v>
      </c>
      <c r="D209" s="111" cm="1">
        <f t="array" ref="D209">MMULT($B16:$AL16,'matrice coefficient technqiue'!AU$11:AU$47)</f>
        <v>7.1078721124520867E-6</v>
      </c>
      <c r="E209" s="111" cm="1">
        <f t="array" ref="E209">MMULT($B16:$AL16,'matrice coefficient technqiue'!AV$11:AV$47)</f>
        <v>1.1734821583700303E-5</v>
      </c>
      <c r="F209" s="111" cm="1">
        <f t="array" ref="F209">MMULT($B16:$AL16,'matrice coefficient technqiue'!AW$11:AW$47)</f>
        <v>1.187962636790389E-5</v>
      </c>
      <c r="G209" s="111" cm="1">
        <f t="array" ref="G209">MMULT($B16:$AL16,'matrice coefficient technqiue'!AX$11:AX$47)</f>
        <v>9.6709238368380151E-6</v>
      </c>
      <c r="H209" s="111" cm="1">
        <f t="array" ref="H209">MMULT($B16:$AL16,'matrice coefficient technqiue'!AY$11:AY$47)</f>
        <v>7.5211909512521227E-6</v>
      </c>
      <c r="I209" s="111" cm="1">
        <f t="array" ref="I209">MMULT($B16:$AL16,'matrice coefficient technqiue'!AZ$11:AZ$47)</f>
        <v>2.416364372589688E-6</v>
      </c>
      <c r="J209" s="111" cm="1">
        <f t="array" ref="J209">MMULT($B16:$AL16,'matrice coefficient technqiue'!BA$11:BA$47)</f>
        <v>1.5564756216255931E-5</v>
      </c>
      <c r="K209" s="111" cm="1">
        <f t="array" ref="K209">MMULT($B16:$AL16,'matrice coefficient technqiue'!BB$11:BB$47)</f>
        <v>2.2719398337532247E-5</v>
      </c>
      <c r="L209" s="111" cm="1">
        <f t="array" ref="L209">MMULT($B16:$AL16,'matrice coefficient technqiue'!BC$11:BC$47)</f>
        <v>2.630498041884887E-5</v>
      </c>
      <c r="M209" s="111" cm="1">
        <f t="array" ref="M209">MMULT($B16:$AL16,'matrice coefficient technqiue'!BD$11:BD$47)</f>
        <v>2.482337379174466E-5</v>
      </c>
      <c r="N209" s="111" cm="1">
        <f t="array" ref="N209">MMULT($B16:$AL16,'matrice coefficient technqiue'!BE$11:BE$47)</f>
        <v>1.0597910172049408E-4</v>
      </c>
      <c r="O209" s="111" cm="1">
        <f t="array" ref="O209">MMULT($B16:$AL16,'matrice coefficient technqiue'!BF$11:BF$47)</f>
        <v>5.6025828365673127E-5</v>
      </c>
      <c r="P209" s="111" cm="1">
        <f t="array" ref="P209">MMULT($B16:$AL16,'matrice coefficient technqiue'!BG$11:BG$47)</f>
        <v>7.6909274931974029E-5</v>
      </c>
      <c r="Q209" s="111" cm="1">
        <f t="array" ref="Q209">MMULT($B16:$AL16,'matrice coefficient technqiue'!BH$11:BH$47)</f>
        <v>8.1560360323801414E-6</v>
      </c>
      <c r="R209" s="111" cm="1">
        <f t="array" ref="R209">MMULT($B16:$AL16,'matrice coefficient technqiue'!BI$11:BI$47)</f>
        <v>1.5892545940293593E-5</v>
      </c>
      <c r="S209" s="115" cm="1">
        <f t="array" ref="S209">MMULT($B16:$AL16,'matrice coefficient technqiue'!BJ$11:BJ$47)</f>
        <v>2.3924422469215955E-5</v>
      </c>
      <c r="T209" cm="1">
        <f t="array" ref="T209">MMULT($B16:$AL16,'matrice coefficient technqiue'!BK$11:BK$47)</f>
        <v>5.5704473041420565E-6</v>
      </c>
      <c r="U209" cm="1">
        <f t="array" ref="U209">MMULT($B16:$AL16,'matrice coefficient technqiue'!BL$11:BL$47)</f>
        <v>4.8498426217053074E-6</v>
      </c>
      <c r="V209" cm="1">
        <f t="array" ref="V209">MMULT($B16:$AL16,'matrice coefficient technqiue'!BM$11:BM$47)</f>
        <v>1.7385979747669464E-6</v>
      </c>
      <c r="W209" cm="1">
        <f t="array" ref="W209">MMULT($B16:$AL16,'matrice coefficient technqiue'!BN$11:BN$47)</f>
        <v>5.3695084186371126E-6</v>
      </c>
      <c r="X209" cm="1">
        <f t="array" ref="X209">MMULT($B16:$AL16,'matrice coefficient technqiue'!BO$11:BO$47)</f>
        <v>4.8807970670836796E-6</v>
      </c>
      <c r="Y209" cm="1">
        <f t="array" ref="Y209">MMULT($B16:$AL16,'matrice coefficient technqiue'!BP$11:BP$47)</f>
        <v>1.4563483190179456E-6</v>
      </c>
      <c r="Z209" cm="1">
        <f t="array" ref="Z209">MMULT($B16:$AL16,'matrice coefficient technqiue'!BQ$11:BQ$47)</f>
        <v>1.5425130458035721E-7</v>
      </c>
      <c r="AA209" cm="1">
        <f t="array" ref="AA209">MMULT($B16:$AL16,'matrice coefficient technqiue'!BR$11:BR$47)</f>
        <v>1.5406732436290696E-7</v>
      </c>
      <c r="AB209" s="77" cm="1">
        <f t="array" ref="AB209">MMULT($B16:$AL16,'matrice coefficient technqiue'!BS$11:BS$47)</f>
        <v>2.4413167009080132E-6</v>
      </c>
      <c r="AC209" cm="1">
        <f t="array" ref="AC209">MMULT($B16:$AL16,'matrice coefficient technqiue'!BT$11:BT$47)</f>
        <v>2.5965376906573049E-6</v>
      </c>
      <c r="AD209" cm="1">
        <f t="array" ref="AD209">MMULT($B16:$AL16,'matrice coefficient technqiue'!BU$11:BU$47)</f>
        <v>4.3416551167457233E-6</v>
      </c>
      <c r="AE209" cm="1">
        <f t="array" ref="AE209">MMULT($B16:$AL16,'matrice coefficient technqiue'!BV$11:BV$47)</f>
        <v>4.8267063901043235E-6</v>
      </c>
      <c r="AF209" cm="1">
        <f t="array" ref="AF209">MMULT($B16:$AL16,'matrice coefficient technqiue'!BW$11:BW$47)</f>
        <v>1.7367598108266452E-6</v>
      </c>
      <c r="AG209" cm="1">
        <f t="array" ref="AG209">MMULT($B16:$AL16,'matrice coefficient technqiue'!BX$11:BX$47)</f>
        <v>5.9956248434980154E-7</v>
      </c>
      <c r="AH209" cm="1">
        <f t="array" ref="AH209">MMULT($B16:$AL16,'matrice coefficient technqiue'!BY$11:BY$47)</f>
        <v>7.947398192545548E-7</v>
      </c>
      <c r="AI209" cm="1">
        <f t="array" ref="AI209">MMULT($B16:$AL16,'matrice coefficient technqiue'!BZ$11:BZ$47)</f>
        <v>2.6981749251493076E-6</v>
      </c>
      <c r="AJ209" cm="1">
        <f t="array" ref="AJ209">MMULT($B16:$AL16,'matrice coefficient technqiue'!CA$11:CA$47)</f>
        <v>3.6797157657624173E-6</v>
      </c>
      <c r="AK209" cm="1">
        <f t="array" ref="AK209">MMULT($B16:$AL16,'matrice coefficient technqiue'!CB$11:CB$47)</f>
        <v>1.1348371746086639E-5</v>
      </c>
      <c r="AL209" cm="1">
        <f t="array" ref="AL209">MMULT($B16:$AL16,'matrice coefficient technqiue'!CC$11:CC$47)</f>
        <v>0</v>
      </c>
    </row>
    <row r="210" spans="1:38">
      <c r="A210" s="13" t="s">
        <v>21</v>
      </c>
      <c r="B210" cm="1">
        <f t="array" ref="B210">MMULT($B17:$AL17,'matrice coefficient technqiue'!AS$11:AS$47)</f>
        <v>2.5550325362146957E-6</v>
      </c>
      <c r="C210" s="111" cm="1">
        <f t="array" ref="C210">MMULT($B17:$AL17,'matrice coefficient technqiue'!AT$11:AT$47)</f>
        <v>8.1280754485822482E-7</v>
      </c>
      <c r="D210" s="111" cm="1">
        <f t="array" ref="D210">MMULT($B17:$AL17,'matrice coefficient technqiue'!AU$11:AU$47)</f>
        <v>1.2519775707483674E-6</v>
      </c>
      <c r="E210" s="111" cm="1">
        <f t="array" ref="E210">MMULT($B17:$AL17,'matrice coefficient technqiue'!AV$11:AV$47)</f>
        <v>5.2697511981568251E-7</v>
      </c>
      <c r="F210" s="111" cm="1">
        <f t="array" ref="F210">MMULT($B17:$AL17,'matrice coefficient technqiue'!AW$11:AW$47)</f>
        <v>6.857331393779912E-7</v>
      </c>
      <c r="G210" s="111" cm="1">
        <f t="array" ref="G210">MMULT($B17:$AL17,'matrice coefficient technqiue'!AX$11:AX$47)</f>
        <v>1.2100309538965166E-6</v>
      </c>
      <c r="H210" s="111" cm="1">
        <f t="array" ref="H210">MMULT($B17:$AL17,'matrice coefficient technqiue'!AY$11:AY$47)</f>
        <v>6.3392043623225219E-7</v>
      </c>
      <c r="I210" s="111" cm="1">
        <f t="array" ref="I210">MMULT($B17:$AL17,'matrice coefficient technqiue'!AZ$11:AZ$47)</f>
        <v>7.3580975878381178E-8</v>
      </c>
      <c r="J210" s="111" cm="1">
        <f t="array" ref="J210">MMULT($B17:$AL17,'matrice coefficient technqiue'!BA$11:BA$47)</f>
        <v>1.0473334565606042E-6</v>
      </c>
      <c r="K210" s="111" cm="1">
        <f t="array" ref="K210">MMULT($B17:$AL17,'matrice coefficient technqiue'!BB$11:BB$47)</f>
        <v>1.4153050587316725E-6</v>
      </c>
      <c r="L210" s="111" cm="1">
        <f t="array" ref="L210">MMULT($B17:$AL17,'matrice coefficient technqiue'!BC$11:BC$47)</f>
        <v>1.2226738072647132E-6</v>
      </c>
      <c r="M210" s="111" cm="1">
        <f t="array" ref="M210">MMULT($B17:$AL17,'matrice coefficient technqiue'!BD$11:BD$47)</f>
        <v>1.1118829350568788E-6</v>
      </c>
      <c r="N210" s="111" cm="1">
        <f t="array" ref="N210">MMULT($B17:$AL17,'matrice coefficient technqiue'!BE$11:BE$47)</f>
        <v>3.0270859732294769E-5</v>
      </c>
      <c r="O210" s="111" cm="1">
        <f t="array" ref="O210">MMULT($B17:$AL17,'matrice coefficient technqiue'!BF$11:BF$47)</f>
        <v>1.674967387251081E-4</v>
      </c>
      <c r="P210" s="111" cm="1">
        <f t="array" ref="P210">MMULT($B17:$AL17,'matrice coefficient technqiue'!BG$11:BG$47)</f>
        <v>7.5367573324428883E-6</v>
      </c>
      <c r="Q210" s="111" cm="1">
        <f t="array" ref="Q210">MMULT($B17:$AL17,'matrice coefficient technqiue'!BH$11:BH$47)</f>
        <v>5.7678869380860369E-7</v>
      </c>
      <c r="R210" s="111" cm="1">
        <f t="array" ref="R210">MMULT($B17:$AL17,'matrice coefficient technqiue'!BI$11:BI$47)</f>
        <v>5.9826544463365953E-6</v>
      </c>
      <c r="S210" s="115" cm="1">
        <f t="array" ref="S210">MMULT($B17:$AL17,'matrice coefficient technqiue'!BJ$11:BJ$47)</f>
        <v>4.1452330217206452E-7</v>
      </c>
      <c r="T210" cm="1">
        <f t="array" ref="T210">MMULT($B17:$AL17,'matrice coefficient technqiue'!BK$11:BK$47)</f>
        <v>1.2582649265658827E-5</v>
      </c>
      <c r="U210" cm="1">
        <f t="array" ref="U210">MMULT($B17:$AL17,'matrice coefficient technqiue'!BL$11:BL$47)</f>
        <v>8.8073609460405095E-6</v>
      </c>
      <c r="V210" cm="1">
        <f t="array" ref="V210">MMULT($B17:$AL17,'matrice coefficient technqiue'!BM$11:BM$47)</f>
        <v>2.6439765152569444E-7</v>
      </c>
      <c r="W210" cm="1">
        <f t="array" ref="W210">MMULT($B17:$AL17,'matrice coefficient technqiue'!BN$11:BN$47)</f>
        <v>2.9267701574615869E-6</v>
      </c>
      <c r="X210" cm="1">
        <f t="array" ref="X210">MMULT($B17:$AL17,'matrice coefficient technqiue'!BO$11:BO$47)</f>
        <v>1.6948984291893481E-6</v>
      </c>
      <c r="Y210" cm="1">
        <f t="array" ref="Y210">MMULT($B17:$AL17,'matrice coefficient technqiue'!BP$11:BP$47)</f>
        <v>4.754013563064674E-7</v>
      </c>
      <c r="Z210" cm="1">
        <f t="array" ref="Z210">MMULT($B17:$AL17,'matrice coefficient technqiue'!BQ$11:BQ$47)</f>
        <v>1.9377293190331655E-7</v>
      </c>
      <c r="AA210" cm="1">
        <f t="array" ref="AA210">MMULT($B17:$AL17,'matrice coefficient technqiue'!BR$11:BR$47)</f>
        <v>2.0069152772810059E-7</v>
      </c>
      <c r="AB210" s="77" cm="1">
        <f t="array" ref="AB210">MMULT($B17:$AL17,'matrice coefficient technqiue'!BS$11:BS$47)</f>
        <v>6.2397835637422543E-7</v>
      </c>
      <c r="AC210" cm="1">
        <f t="array" ref="AC210">MMULT($B17:$AL17,'matrice coefficient technqiue'!BT$11:BT$47)</f>
        <v>1.5060484152018825E-6</v>
      </c>
      <c r="AD210" cm="1">
        <f t="array" ref="AD210">MMULT($B17:$AL17,'matrice coefficient technqiue'!BU$11:BU$47)</f>
        <v>1.182150932512079E-6</v>
      </c>
      <c r="AE210" cm="1">
        <f t="array" ref="AE210">MMULT($B17:$AL17,'matrice coefficient technqiue'!BV$11:BV$47)</f>
        <v>2.0408975868980956E-6</v>
      </c>
      <c r="AF210" cm="1">
        <f t="array" ref="AF210">MMULT($B17:$AL17,'matrice coefficient technqiue'!BW$11:BW$47)</f>
        <v>1.0940475156443634E-5</v>
      </c>
      <c r="AG210" cm="1">
        <f t="array" ref="AG210">MMULT($B17:$AL17,'matrice coefficient technqiue'!BX$11:BX$47)</f>
        <v>2.9812724798901118E-7</v>
      </c>
      <c r="AH210" cm="1">
        <f t="array" ref="AH210">MMULT($B17:$AL17,'matrice coefficient technqiue'!BY$11:BY$47)</f>
        <v>7.4532462711331708E-7</v>
      </c>
      <c r="AI210" cm="1">
        <f t="array" ref="AI210">MMULT($B17:$AL17,'matrice coefficient technqiue'!BZ$11:BZ$47)</f>
        <v>1.3980509806645359E-6</v>
      </c>
      <c r="AJ210" cm="1">
        <f t="array" ref="AJ210">MMULT($B17:$AL17,'matrice coefficient technqiue'!CA$11:CA$47)</f>
        <v>2.2937420085496609E-6</v>
      </c>
      <c r="AK210" cm="1">
        <f t="array" ref="AK210">MMULT($B17:$AL17,'matrice coefficient technqiue'!CB$11:CB$47)</f>
        <v>3.9424239792070957E-6</v>
      </c>
      <c r="AL210" cm="1">
        <f t="array" ref="AL210">MMULT($B17:$AL17,'matrice coefficient technqiue'!CC$11:CC$47)</f>
        <v>0</v>
      </c>
    </row>
    <row r="211" spans="1:38">
      <c r="A211" s="13" t="s">
        <v>22</v>
      </c>
      <c r="B211" cm="1">
        <f t="array" ref="B211">MMULT($B18:$AL18,'matrice coefficient technqiue'!AS$11:AS$47)</f>
        <v>1.6485107740102432E-4</v>
      </c>
      <c r="C211" s="111" cm="1">
        <f t="array" ref="C211">MMULT($B18:$AL18,'matrice coefficient technqiue'!AT$11:AT$47)</f>
        <v>1.1872225386759885E-4</v>
      </c>
      <c r="D211" s="111" cm="1">
        <f t="array" ref="D211">MMULT($B18:$AL18,'matrice coefficient technqiue'!AU$11:AU$47)</f>
        <v>1.9072104810468626E-5</v>
      </c>
      <c r="E211" s="111" cm="1">
        <f t="array" ref="E211">MMULT($B18:$AL18,'matrice coefficient technqiue'!AV$11:AV$47)</f>
        <v>5.2073847288947827E-6</v>
      </c>
      <c r="F211" s="111" cm="1">
        <f t="array" ref="F211">MMULT($B18:$AL18,'matrice coefficient technqiue'!AW$11:AW$47)</f>
        <v>1.0411744032342716E-5</v>
      </c>
      <c r="G211" s="111" cm="1">
        <f t="array" ref="G211">MMULT($B18:$AL18,'matrice coefficient technqiue'!AX$11:AX$47)</f>
        <v>1.0762003570898681E-5</v>
      </c>
      <c r="H211" s="111" cm="1">
        <f t="array" ref="H211">MMULT($B18:$AL18,'matrice coefficient technqiue'!AY$11:AY$47)</f>
        <v>1.5408966609873644E-5</v>
      </c>
      <c r="I211" s="111" cm="1">
        <f t="array" ref="I211">MMULT($B18:$AL18,'matrice coefficient technqiue'!AZ$11:AZ$47)</f>
        <v>6.1311831120599898E-6</v>
      </c>
      <c r="J211" s="111" cm="1">
        <f t="array" ref="J211">MMULT($B18:$AL18,'matrice coefficient technqiue'!BA$11:BA$47)</f>
        <v>8.886173905792818E-6</v>
      </c>
      <c r="K211" s="111" cm="1">
        <f t="array" ref="K211">MMULT($B18:$AL18,'matrice coefficient technqiue'!BB$11:BB$47)</f>
        <v>3.6720946924074512E-5</v>
      </c>
      <c r="L211" s="111" cm="1">
        <f t="array" ref="L211">MMULT($B18:$AL18,'matrice coefficient technqiue'!BC$11:BC$47)</f>
        <v>5.3408648228323647E-5</v>
      </c>
      <c r="M211" s="111" cm="1">
        <f t="array" ref="M211">MMULT($B18:$AL18,'matrice coefficient technqiue'!BD$11:BD$47)</f>
        <v>3.1605292004886599E-5</v>
      </c>
      <c r="N211" s="111" cm="1">
        <f t="array" ref="N211">MMULT($B18:$AL18,'matrice coefficient technqiue'!BE$11:BE$47)</f>
        <v>8.5318823706436974E-5</v>
      </c>
      <c r="O211" s="111" cm="1">
        <f t="array" ref="O211">MMULT($B18:$AL18,'matrice coefficient technqiue'!BF$11:BF$47)</f>
        <v>2.3817111855413422E-4</v>
      </c>
      <c r="P211" s="111" cm="1">
        <f t="array" ref="P211">MMULT($B18:$AL18,'matrice coefficient technqiue'!BG$11:BG$47)</f>
        <v>4.7327740298785086E-4</v>
      </c>
      <c r="Q211" s="111" cm="1">
        <f t="array" ref="Q211">MMULT($B18:$AL18,'matrice coefficient technqiue'!BH$11:BH$47)</f>
        <v>3.0951613482174799E-6</v>
      </c>
      <c r="R211" s="111" cm="1">
        <f t="array" ref="R211">MMULT($B18:$AL18,'matrice coefficient technqiue'!BI$11:BI$47)</f>
        <v>1.716320706343976E-5</v>
      </c>
      <c r="S211" s="115" cm="1">
        <f t="array" ref="S211">MMULT($B18:$AL18,'matrice coefficient technqiue'!BJ$11:BJ$47)</f>
        <v>3.9527205638989807E-5</v>
      </c>
      <c r="T211" cm="1">
        <f t="array" ref="T211">MMULT($B18:$AL18,'matrice coefficient technqiue'!BK$11:BK$47)</f>
        <v>2.9177848811840146E-5</v>
      </c>
      <c r="U211" cm="1">
        <f t="array" ref="U211">MMULT($B18:$AL18,'matrice coefficient technqiue'!BL$11:BL$47)</f>
        <v>2.3706878153634041E-5</v>
      </c>
      <c r="V211" cm="1">
        <f t="array" ref="V211">MMULT($B18:$AL18,'matrice coefficient technqiue'!BM$11:BM$47)</f>
        <v>5.2956939454725592E-6</v>
      </c>
      <c r="W211" cm="1">
        <f t="array" ref="W211">MMULT($B18:$AL18,'matrice coefficient technqiue'!BN$11:BN$47)</f>
        <v>8.0815890682028716E-6</v>
      </c>
      <c r="X211" cm="1">
        <f t="array" ref="X211">MMULT($B18:$AL18,'matrice coefficient technqiue'!BO$11:BO$47)</f>
        <v>2.4132700979636491E-5</v>
      </c>
      <c r="Y211" cm="1">
        <f t="array" ref="Y211">MMULT($B18:$AL18,'matrice coefficient technqiue'!BP$11:BP$47)</f>
        <v>3.4330974705072979E-6</v>
      </c>
      <c r="Z211" cm="1">
        <f t="array" ref="Z211">MMULT($B18:$AL18,'matrice coefficient technqiue'!BQ$11:BQ$47)</f>
        <v>2.8826013403815396E-6</v>
      </c>
      <c r="AA211" cm="1">
        <f t="array" ref="AA211">MMULT($B18:$AL18,'matrice coefficient technqiue'!BR$11:BR$47)</f>
        <v>5.8004572121903404E-7</v>
      </c>
      <c r="AB211" s="77" cm="1">
        <f t="array" ref="AB211">MMULT($B18:$AL18,'matrice coefficient technqiue'!BS$11:BS$47)</f>
        <v>4.1661610457169601E-6</v>
      </c>
      <c r="AC211" cm="1">
        <f t="array" ref="AC211">MMULT($B18:$AL18,'matrice coefficient technqiue'!BT$11:BT$47)</f>
        <v>2.6392476846742831E-5</v>
      </c>
      <c r="AD211" cm="1">
        <f t="array" ref="AD211">MMULT($B18:$AL18,'matrice coefficient technqiue'!BU$11:BU$47)</f>
        <v>1.2657165153472862E-5</v>
      </c>
      <c r="AE211" cm="1">
        <f t="array" ref="AE211">MMULT($B18:$AL18,'matrice coefficient technqiue'!BV$11:BV$47)</f>
        <v>8.8109853288770824E-6</v>
      </c>
      <c r="AF211" cm="1">
        <f t="array" ref="AF211">MMULT($B18:$AL18,'matrice coefficient technqiue'!BW$11:BW$47)</f>
        <v>3.0376342870132085E-5</v>
      </c>
      <c r="AG211" cm="1">
        <f t="array" ref="AG211">MMULT($B18:$AL18,'matrice coefficient technqiue'!BX$11:BX$47)</f>
        <v>2.1517965478668685E-6</v>
      </c>
      <c r="AH211" cm="1">
        <f t="array" ref="AH211">MMULT($B18:$AL18,'matrice coefficient technqiue'!BY$11:BY$47)</f>
        <v>3.3425367588910759E-5</v>
      </c>
      <c r="AI211" cm="1">
        <f t="array" ref="AI211">MMULT($B18:$AL18,'matrice coefficient technqiue'!BZ$11:BZ$47)</f>
        <v>6.013464080136265E-6</v>
      </c>
      <c r="AJ211" cm="1">
        <f t="array" ref="AJ211">MMULT($B18:$AL18,'matrice coefficient technqiue'!CA$11:CA$47)</f>
        <v>1.9331485542628854E-5</v>
      </c>
      <c r="AK211" cm="1">
        <f t="array" ref="AK211">MMULT($B18:$AL18,'matrice coefficient technqiue'!CB$11:CB$47)</f>
        <v>1.1001719774931687E-5</v>
      </c>
      <c r="AL211" cm="1">
        <f t="array" ref="AL211">MMULT($B18:$AL18,'matrice coefficient technqiue'!CC$11:CC$47)</f>
        <v>0</v>
      </c>
    </row>
    <row r="212" spans="1:38">
      <c r="A212" s="13" t="s">
        <v>23</v>
      </c>
      <c r="B212" cm="1">
        <f t="array" ref="B212">MMULT($B19:$AL19,'matrice coefficient technqiue'!AS$11:AS$47)</f>
        <v>1.4802754526535454E-5</v>
      </c>
      <c r="C212" s="111" cm="1">
        <f t="array" ref="C212">MMULT($B19:$AL19,'matrice coefficient technqiue'!AT$11:AT$47)</f>
        <v>2.5197559500370919E-5</v>
      </c>
      <c r="D212" s="111" cm="1">
        <f t="array" ref="D212">MMULT($B19:$AL19,'matrice coefficient technqiue'!AU$11:AU$47)</f>
        <v>1.7184866055327707E-5</v>
      </c>
      <c r="E212" s="111" cm="1">
        <f t="array" ref="E212">MMULT($B19:$AL19,'matrice coefficient technqiue'!AV$11:AV$47)</f>
        <v>1.0081495011225795E-5</v>
      </c>
      <c r="F212" s="111" cm="1">
        <f t="array" ref="F212">MMULT($B19:$AL19,'matrice coefficient technqiue'!AW$11:AW$47)</f>
        <v>4.1494204061936802E-5</v>
      </c>
      <c r="G212" s="111" cm="1">
        <f t="array" ref="G212">MMULT($B19:$AL19,'matrice coefficient technqiue'!AX$11:AX$47)</f>
        <v>2.1686125353509659E-5</v>
      </c>
      <c r="H212" s="111" cm="1">
        <f t="array" ref="H212">MMULT($B19:$AL19,'matrice coefficient technqiue'!AY$11:AY$47)</f>
        <v>4.3820749277967095E-5</v>
      </c>
      <c r="I212" s="111" cm="1">
        <f t="array" ref="I212">MMULT($B19:$AL19,'matrice coefficient technqiue'!AZ$11:AZ$47)</f>
        <v>1.1307573483249348E-5</v>
      </c>
      <c r="J212" s="111" cm="1">
        <f t="array" ref="J212">MMULT($B19:$AL19,'matrice coefficient technqiue'!BA$11:BA$47)</f>
        <v>2.8563092237002701E-5</v>
      </c>
      <c r="K212" s="111" cm="1">
        <f t="array" ref="K212">MMULT($B19:$AL19,'matrice coefficient technqiue'!BB$11:BB$47)</f>
        <v>3.6479442543241785E-5</v>
      </c>
      <c r="L212" s="111" cm="1">
        <f t="array" ref="L212">MMULT($B19:$AL19,'matrice coefficient technqiue'!BC$11:BC$47)</f>
        <v>1.0749625592464203E-5</v>
      </c>
      <c r="M212" s="111" cm="1">
        <f t="array" ref="M212">MMULT($B19:$AL19,'matrice coefficient technqiue'!BD$11:BD$47)</f>
        <v>9.0996274808188528E-6</v>
      </c>
      <c r="N212" s="111" cm="1">
        <f t="array" ref="N212">MMULT($B19:$AL19,'matrice coefficient technqiue'!BE$11:BE$47)</f>
        <v>7.6529309797763708E-6</v>
      </c>
      <c r="O212" s="111" cm="1">
        <f t="array" ref="O212">MMULT($B19:$AL19,'matrice coefficient technqiue'!BF$11:BF$47)</f>
        <v>6.4594897572641029E-6</v>
      </c>
      <c r="P212" s="111" cm="1">
        <f t="array" ref="P212">MMULT($B19:$AL19,'matrice coefficient technqiue'!BG$11:BG$47)</f>
        <v>2.5814464051817589E-6</v>
      </c>
      <c r="Q212" s="111" cm="1">
        <f t="array" ref="Q212">MMULT($B19:$AL19,'matrice coefficient technqiue'!BH$11:BH$47)</f>
        <v>4.4255405563002918E-4</v>
      </c>
      <c r="R212" s="111" cm="1">
        <f t="array" ref="R212">MMULT($B19:$AL19,'matrice coefficient technqiue'!BI$11:BI$47)</f>
        <v>1.2409537357624466E-5</v>
      </c>
      <c r="S212" s="115" cm="1">
        <f t="array" ref="S212">MMULT($B19:$AL19,'matrice coefficient technqiue'!BJ$11:BJ$47)</f>
        <v>1.1556933989953247E-6</v>
      </c>
      <c r="T212" cm="1">
        <f t="array" ref="T212">MMULT($B19:$AL19,'matrice coefficient technqiue'!BK$11:BK$47)</f>
        <v>9.3833945200222196E-6</v>
      </c>
      <c r="U212" cm="1">
        <f t="array" ref="U212">MMULT($B19:$AL19,'matrice coefficient technqiue'!BL$11:BL$47)</f>
        <v>9.6533707763543677E-6</v>
      </c>
      <c r="V212" cm="1">
        <f t="array" ref="V212">MMULT($B19:$AL19,'matrice coefficient technqiue'!BM$11:BM$47)</f>
        <v>1.1877593469036153E-5</v>
      </c>
      <c r="W212" cm="1">
        <f t="array" ref="W212">MMULT($B19:$AL19,'matrice coefficient technqiue'!BN$11:BN$47)</f>
        <v>2.9629822921191633E-5</v>
      </c>
      <c r="X212" cm="1">
        <f t="array" ref="X212">MMULT($B19:$AL19,'matrice coefficient technqiue'!BO$11:BO$47)</f>
        <v>2.0148517847690067E-5</v>
      </c>
      <c r="Y212" cm="1">
        <f t="array" ref="Y212">MMULT($B19:$AL19,'matrice coefficient technqiue'!BP$11:BP$47)</f>
        <v>2.8371379273302289E-6</v>
      </c>
      <c r="Z212" cm="1">
        <f t="array" ref="Z212">MMULT($B19:$AL19,'matrice coefficient technqiue'!BQ$11:BQ$47)</f>
        <v>2.2737496717391038E-6</v>
      </c>
      <c r="AA212" cm="1">
        <f t="array" ref="AA212">MMULT($B19:$AL19,'matrice coefficient technqiue'!BR$11:BR$47)</f>
        <v>1.9870441729625843E-6</v>
      </c>
      <c r="AB212" s="77" cm="1">
        <f t="array" ref="AB212">MMULT($B19:$AL19,'matrice coefficient technqiue'!BS$11:BS$47)</f>
        <v>5.0011672968955692E-6</v>
      </c>
      <c r="AC212" cm="1">
        <f t="array" ref="AC212">MMULT($B19:$AL19,'matrice coefficient technqiue'!BT$11:BT$47)</f>
        <v>4.2701362223884564E-6</v>
      </c>
      <c r="AD212" cm="1">
        <f t="array" ref="AD212">MMULT($B19:$AL19,'matrice coefficient technqiue'!BU$11:BU$47)</f>
        <v>7.9883421789365242E-6</v>
      </c>
      <c r="AE212" cm="1">
        <f t="array" ref="AE212">MMULT($B19:$AL19,'matrice coefficient technqiue'!BV$11:BV$47)</f>
        <v>2.3296414306104844E-6</v>
      </c>
      <c r="AF212" cm="1">
        <f t="array" ref="AF212">MMULT($B19:$AL19,'matrice coefficient technqiue'!BW$11:BW$47)</f>
        <v>7.4221578399997842E-6</v>
      </c>
      <c r="AG212" cm="1">
        <f t="array" ref="AG212">MMULT($B19:$AL19,'matrice coefficient technqiue'!BX$11:BX$47)</f>
        <v>7.8147181858165289E-6</v>
      </c>
      <c r="AH212" cm="1">
        <f t="array" ref="AH212">MMULT($B19:$AL19,'matrice coefficient technqiue'!BY$11:BY$47)</f>
        <v>5.3694615028618733E-6</v>
      </c>
      <c r="AI212" cm="1">
        <f t="array" ref="AI212">MMULT($B19:$AL19,'matrice coefficient technqiue'!BZ$11:BZ$47)</f>
        <v>6.2214629342343317E-6</v>
      </c>
      <c r="AJ212" cm="1">
        <f t="array" ref="AJ212">MMULT($B19:$AL19,'matrice coefficient technqiue'!CA$11:CA$47)</f>
        <v>1.921336551931842E-5</v>
      </c>
      <c r="AK212" cm="1">
        <f t="array" ref="AK212">MMULT($B19:$AL19,'matrice coefficient technqiue'!CB$11:CB$47)</f>
        <v>5.655164835656316E-6</v>
      </c>
      <c r="AL212" cm="1">
        <f t="array" ref="AL212">MMULT($B19:$AL19,'matrice coefficient technqiue'!CC$11:CC$47)</f>
        <v>0</v>
      </c>
    </row>
    <row r="213" spans="1:38">
      <c r="A213" s="13" t="s">
        <v>24</v>
      </c>
      <c r="B213" cm="1">
        <f t="array" ref="B213">MMULT($B20:$AL20,'matrice coefficient technqiue'!AS$11:AS$47)</f>
        <v>1.7715306442049141E-5</v>
      </c>
      <c r="C213" s="111" cm="1">
        <f t="array" ref="C213">MMULT($B20:$AL20,'matrice coefficient technqiue'!AT$11:AT$47)</f>
        <v>1.7938418971899756E-5</v>
      </c>
      <c r="D213" s="111" cm="1">
        <f t="array" ref="D213">MMULT($B20:$AL20,'matrice coefficient technqiue'!AU$11:AU$47)</f>
        <v>2.1908588908944489E-5</v>
      </c>
      <c r="E213" s="111" cm="1">
        <f t="array" ref="E213">MMULT($B20:$AL20,'matrice coefficient technqiue'!AV$11:AV$47)</f>
        <v>3.0563950219322977E-5</v>
      </c>
      <c r="F213" s="111" cm="1">
        <f t="array" ref="F213">MMULT($B20:$AL20,'matrice coefficient technqiue'!AW$11:AW$47)</f>
        <v>6.3204897872968778E-5</v>
      </c>
      <c r="G213" s="111" cm="1">
        <f t="array" ref="G213">MMULT($B20:$AL20,'matrice coefficient technqiue'!AX$11:AX$47)</f>
        <v>4.460869594730724E-5</v>
      </c>
      <c r="H213" s="111" cm="1">
        <f t="array" ref="H213">MMULT($B20:$AL20,'matrice coefficient technqiue'!AY$11:AY$47)</f>
        <v>2.8557660763048272E-5</v>
      </c>
      <c r="I213" s="111" cm="1">
        <f t="array" ref="I213">MMULT($B20:$AL20,'matrice coefficient technqiue'!AZ$11:AZ$47)</f>
        <v>2.217165647300375E-5</v>
      </c>
      <c r="J213" s="111" cm="1">
        <f t="array" ref="J213">MMULT($B20:$AL20,'matrice coefficient technqiue'!BA$11:BA$47)</f>
        <v>3.0999157776835277E-5</v>
      </c>
      <c r="K213" s="111" cm="1">
        <f t="array" ref="K213">MMULT($B20:$AL20,'matrice coefficient technqiue'!BB$11:BB$47)</f>
        <v>1.1400703845037154E-4</v>
      </c>
      <c r="L213" s="111" cm="1">
        <f t="array" ref="L213">MMULT($B20:$AL20,'matrice coefficient technqiue'!BC$11:BC$47)</f>
        <v>1.3780239891846475E-5</v>
      </c>
      <c r="M213" s="111" cm="1">
        <f t="array" ref="M213">MMULT($B20:$AL20,'matrice coefficient technqiue'!BD$11:BD$47)</f>
        <v>1.4246044653605195E-5</v>
      </c>
      <c r="N213" s="111" cm="1">
        <f t="array" ref="N213">MMULT($B20:$AL20,'matrice coefficient technqiue'!BE$11:BE$47)</f>
        <v>1.5951898486862924E-5</v>
      </c>
      <c r="O213" s="111" cm="1">
        <f t="array" ref="O213">MMULT($B20:$AL20,'matrice coefficient technqiue'!BF$11:BF$47)</f>
        <v>9.7663959780987037E-6</v>
      </c>
      <c r="P213" s="111" cm="1">
        <f t="array" ref="P213">MMULT($B20:$AL20,'matrice coefficient technqiue'!BG$11:BG$47)</f>
        <v>1.1413972495465578E-5</v>
      </c>
      <c r="Q213" s="111" cm="1">
        <f t="array" ref="Q213">MMULT($B20:$AL20,'matrice coefficient technqiue'!BH$11:BH$47)</f>
        <v>1.7389694724212707E-5</v>
      </c>
      <c r="R213" s="111" cm="1">
        <f t="array" ref="R213">MMULT($B20:$AL20,'matrice coefficient technqiue'!BI$11:BI$47)</f>
        <v>5.1354548632210598E-4</v>
      </c>
      <c r="S213" s="115" cm="1">
        <f t="array" ref="S213">MMULT($B20:$AL20,'matrice coefficient technqiue'!BJ$11:BJ$47)</f>
        <v>1.8787265543954242E-5</v>
      </c>
      <c r="T213" cm="1">
        <f t="array" ref="T213">MMULT($B20:$AL20,'matrice coefficient technqiue'!BK$11:BK$47)</f>
        <v>1.5458741269696483E-5</v>
      </c>
      <c r="U213" cm="1">
        <f t="array" ref="U213">MMULT($B20:$AL20,'matrice coefficient technqiue'!BL$11:BL$47)</f>
        <v>9.0632191183415499E-6</v>
      </c>
      <c r="V213" cm="1">
        <f t="array" ref="V213">MMULT($B20:$AL20,'matrice coefficient technqiue'!BM$11:BM$47)</f>
        <v>1.2680313596315555E-5</v>
      </c>
      <c r="W213" cm="1">
        <f t="array" ref="W213">MMULT($B20:$AL20,'matrice coefficient technqiue'!BN$11:BN$47)</f>
        <v>2.9973863928684572E-5</v>
      </c>
      <c r="X213" cm="1">
        <f t="array" ref="X213">MMULT($B20:$AL20,'matrice coefficient technqiue'!BO$11:BO$47)</f>
        <v>1.6552640860187929E-5</v>
      </c>
      <c r="Y213" cm="1">
        <f t="array" ref="Y213">MMULT($B20:$AL20,'matrice coefficient technqiue'!BP$11:BP$47)</f>
        <v>1.5383863671990135E-5</v>
      </c>
      <c r="Z213" cm="1">
        <f t="array" ref="Z213">MMULT($B20:$AL20,'matrice coefficient technqiue'!BQ$11:BQ$47)</f>
        <v>4.5578201747506291E-6</v>
      </c>
      <c r="AA213" cm="1">
        <f t="array" ref="AA213">MMULT($B20:$AL20,'matrice coefficient technqiue'!BR$11:BR$47)</f>
        <v>9.2485215590572616E-6</v>
      </c>
      <c r="AB213" s="77" cm="1">
        <f t="array" ref="AB213">MMULT($B20:$AL20,'matrice coefficient technqiue'!BS$11:BS$47)</f>
        <v>1.4222459045338957E-5</v>
      </c>
      <c r="AC213" cm="1">
        <f t="array" ref="AC213">MMULT($B20:$AL20,'matrice coefficient technqiue'!BT$11:BT$47)</f>
        <v>2.0394476950785563E-5</v>
      </c>
      <c r="AD213" cm="1">
        <f t="array" ref="AD213">MMULT($B20:$AL20,'matrice coefficient technqiue'!BU$11:BU$47)</f>
        <v>4.8419642464185617E-5</v>
      </c>
      <c r="AE213" cm="1">
        <f t="array" ref="AE213">MMULT($B20:$AL20,'matrice coefficient technqiue'!BV$11:BV$47)</f>
        <v>1.795004959302241E-5</v>
      </c>
      <c r="AF213" cm="1">
        <f t="array" ref="AF213">MMULT($B20:$AL20,'matrice coefficient technqiue'!BW$11:BW$47)</f>
        <v>5.4546714663085644E-5</v>
      </c>
      <c r="AG213" cm="1">
        <f t="array" ref="AG213">MMULT($B20:$AL20,'matrice coefficient technqiue'!BX$11:BX$47)</f>
        <v>1.7397358715338517E-5</v>
      </c>
      <c r="AH213" cm="1">
        <f t="array" ref="AH213">MMULT($B20:$AL20,'matrice coefficient technqiue'!BY$11:BY$47)</f>
        <v>1.5184565624457986E-5</v>
      </c>
      <c r="AI213" cm="1">
        <f t="array" ref="AI213">MMULT($B20:$AL20,'matrice coefficient technqiue'!BZ$11:BZ$47)</f>
        <v>1.1413689012047741E-5</v>
      </c>
      <c r="AJ213" cm="1">
        <f t="array" ref="AJ213">MMULT($B20:$AL20,'matrice coefficient technqiue'!CA$11:CA$47)</f>
        <v>2.0234073088927403E-5</v>
      </c>
      <c r="AK213" cm="1">
        <f t="array" ref="AK213">MMULT($B20:$AL20,'matrice coefficient technqiue'!CB$11:CB$47)</f>
        <v>1.0601236601530593E-5</v>
      </c>
      <c r="AL213" cm="1">
        <f t="array" ref="AL213">MMULT($B20:$AL20,'matrice coefficient technqiue'!CC$11:CC$47)</f>
        <v>0</v>
      </c>
    </row>
    <row r="214" spans="1:38">
      <c r="A214" s="13" t="s">
        <v>25</v>
      </c>
      <c r="B214" cm="1">
        <f t="array" ref="B214">MMULT($B21:$AL21,'matrice coefficient technqiue'!AS$11:AS$47)</f>
        <v>2.4863013105991399E-5</v>
      </c>
      <c r="C214" s="111" cm="1">
        <f t="array" ref="C214">MMULT($B21:$AL21,'matrice coefficient technqiue'!AT$11:AT$47)</f>
        <v>5.2586806733914129E-5</v>
      </c>
      <c r="D214" s="111" cm="1">
        <f t="array" ref="D214">MMULT($B21:$AL21,'matrice coefficient technqiue'!AU$11:AU$47)</f>
        <v>5.7094167958499806E-6</v>
      </c>
      <c r="E214" s="111" cm="1">
        <f t="array" ref="E214">MMULT($B21:$AL21,'matrice coefficient technqiue'!AV$11:AV$47)</f>
        <v>9.241299439358539E-6</v>
      </c>
      <c r="F214" s="111" cm="1">
        <f t="array" ref="F214">MMULT($B21:$AL21,'matrice coefficient technqiue'!AW$11:AW$47)</f>
        <v>1.0623390819139246E-5</v>
      </c>
      <c r="G214" s="111" cm="1">
        <f t="array" ref="G214">MMULT($B21:$AL21,'matrice coefficient technqiue'!AX$11:AX$47)</f>
        <v>3.9153243539428176E-5</v>
      </c>
      <c r="H214" s="111" cm="1">
        <f t="array" ref="H214">MMULT($B21:$AL21,'matrice coefficient technqiue'!AY$11:AY$47)</f>
        <v>6.8840444166789001E-6</v>
      </c>
      <c r="I214" s="111" cm="1">
        <f t="array" ref="I214">MMULT($B21:$AL21,'matrice coefficient technqiue'!AZ$11:AZ$47)</f>
        <v>4.4702834229946483E-6</v>
      </c>
      <c r="J214" s="111" cm="1">
        <f t="array" ref="J214">MMULT($B21:$AL21,'matrice coefficient technqiue'!BA$11:BA$47)</f>
        <v>1.0601730538226955E-5</v>
      </c>
      <c r="K214" s="111" cm="1">
        <f t="array" ref="K214">MMULT($B21:$AL21,'matrice coefficient technqiue'!BB$11:BB$47)</f>
        <v>1.7130146294911746E-5</v>
      </c>
      <c r="L214" s="111" cm="1">
        <f t="array" ref="L214">MMULT($B21:$AL21,'matrice coefficient technqiue'!BC$11:BC$47)</f>
        <v>1.3970314012759134E-5</v>
      </c>
      <c r="M214" s="111" cm="1">
        <f t="array" ref="M214">MMULT($B21:$AL21,'matrice coefficient technqiue'!BD$11:BD$47)</f>
        <v>1.5462966995750097E-5</v>
      </c>
      <c r="N214" s="111" cm="1">
        <f t="array" ref="N214">MMULT($B21:$AL21,'matrice coefficient technqiue'!BE$11:BE$47)</f>
        <v>5.7261500580560523E-5</v>
      </c>
      <c r="O214" s="111" cm="1">
        <f t="array" ref="O214">MMULT($B21:$AL21,'matrice coefficient technqiue'!BF$11:BF$47)</f>
        <v>1.4750580171210981E-5</v>
      </c>
      <c r="P214" s="111" cm="1">
        <f t="array" ref="P214">MMULT($B21:$AL21,'matrice coefficient technqiue'!BG$11:BG$47)</f>
        <v>1.5564883619478299E-5</v>
      </c>
      <c r="Q214" s="111" cm="1">
        <f t="array" ref="Q214">MMULT($B21:$AL21,'matrice coefficient technqiue'!BH$11:BH$47)</f>
        <v>5.6178474580572286E-5</v>
      </c>
      <c r="R214" s="111" cm="1">
        <f t="array" ref="R214">MMULT($B21:$AL21,'matrice coefficient technqiue'!BI$11:BI$47)</f>
        <v>6.6271210866069807E-5</v>
      </c>
      <c r="S214" s="115" cm="1">
        <f t="array" ref="S214">MMULT($B21:$AL21,'matrice coefficient technqiue'!BJ$11:BJ$47)</f>
        <v>9.559146319291378E-4</v>
      </c>
      <c r="T214" cm="1">
        <f t="array" ref="T214">MMULT($B21:$AL21,'matrice coefficient technqiue'!BK$11:BK$47)</f>
        <v>6.3771172216262868E-6</v>
      </c>
      <c r="U214" cm="1">
        <f t="array" ref="U214">MMULT($B21:$AL21,'matrice coefficient technqiue'!BL$11:BL$47)</f>
        <v>1.3958789311546268E-5</v>
      </c>
      <c r="V214" cm="1">
        <f t="array" ref="V214">MMULT($B21:$AL21,'matrice coefficient technqiue'!BM$11:BM$47)</f>
        <v>4.1641494203161328E-6</v>
      </c>
      <c r="W214" cm="1">
        <f t="array" ref="W214">MMULT($B21:$AL21,'matrice coefficient technqiue'!BN$11:BN$47)</f>
        <v>4.6892079690819113E-5</v>
      </c>
      <c r="X214" cm="1">
        <f t="array" ref="X214">MMULT($B21:$AL21,'matrice coefficient technqiue'!BO$11:BO$47)</f>
        <v>4.6131818501629256E-5</v>
      </c>
      <c r="Y214" cm="1">
        <f t="array" ref="Y214">MMULT($B21:$AL21,'matrice coefficient technqiue'!BP$11:BP$47)</f>
        <v>8.6932030533532703E-6</v>
      </c>
      <c r="Z214" cm="1">
        <f t="array" ref="Z214">MMULT($B21:$AL21,'matrice coefficient technqiue'!BQ$11:BQ$47)</f>
        <v>3.7703993689281549E-5</v>
      </c>
      <c r="AA214" cm="1">
        <f t="array" ref="AA214">MMULT($B21:$AL21,'matrice coefficient technqiue'!BR$11:BR$47)</f>
        <v>8.1031315944380999E-5</v>
      </c>
      <c r="AB214" s="77" cm="1">
        <f t="array" ref="AB214">MMULT($B21:$AL21,'matrice coefficient technqiue'!BS$11:BS$47)</f>
        <v>9.5699059905880081E-6</v>
      </c>
      <c r="AC214" cm="1">
        <f t="array" ref="AC214">MMULT($B21:$AL21,'matrice coefficient technqiue'!BT$11:BT$47)</f>
        <v>9.8308028539440418E-5</v>
      </c>
      <c r="AD214" cm="1">
        <f t="array" ref="AD214">MMULT($B21:$AL21,'matrice coefficient technqiue'!BU$11:BU$47)</f>
        <v>2.1717080280274069E-5</v>
      </c>
      <c r="AE214" cm="1">
        <f t="array" ref="AE214">MMULT($B21:$AL21,'matrice coefficient technqiue'!BV$11:BV$47)</f>
        <v>2.648396040546717E-5</v>
      </c>
      <c r="AF214" cm="1">
        <f t="array" ref="AF214">MMULT($B21:$AL21,'matrice coefficient technqiue'!BW$11:BW$47)</f>
        <v>1.1023264831394647E-4</v>
      </c>
      <c r="AG214" cm="1">
        <f t="array" ref="AG214">MMULT($B21:$AL21,'matrice coefficient technqiue'!BX$11:BX$47)</f>
        <v>5.1149870672525513E-5</v>
      </c>
      <c r="AH214" cm="1">
        <f t="array" ref="AH214">MMULT($B21:$AL21,'matrice coefficient technqiue'!BY$11:BY$47)</f>
        <v>1.1904500873900823E-5</v>
      </c>
      <c r="AI214" cm="1">
        <f t="array" ref="AI214">MMULT($B21:$AL21,'matrice coefficient technqiue'!BZ$11:BZ$47)</f>
        <v>4.3181473247630197E-5</v>
      </c>
      <c r="AJ214" cm="1">
        <f t="array" ref="AJ214">MMULT($B21:$AL21,'matrice coefficient technqiue'!CA$11:CA$47)</f>
        <v>1.0894530667315186E-4</v>
      </c>
      <c r="AK214" cm="1">
        <f t="array" ref="AK214">MMULT($B21:$AL21,'matrice coefficient technqiue'!CB$11:CB$47)</f>
        <v>1.4040291541672425E-5</v>
      </c>
      <c r="AL214" cm="1">
        <f t="array" ref="AL214">MMULT($B21:$AL21,'matrice coefficient technqiue'!CC$11:CC$47)</f>
        <v>0</v>
      </c>
    </row>
    <row r="215" spans="1:38">
      <c r="A215" s="13" t="s">
        <v>26</v>
      </c>
      <c r="B215" cm="1">
        <f t="array" ref="B215">MMULT($B22:$AL22,'matrice coefficient technqiue'!AS$11:AS$47)</f>
        <v>4.4599726026993061E-4</v>
      </c>
      <c r="C215" s="111" cm="1">
        <f t="array" ref="C215">MMULT($B22:$AL22,'matrice coefficient technqiue'!AT$11:AT$47)</f>
        <v>6.8492887664388944E-4</v>
      </c>
      <c r="D215" s="111" cm="1">
        <f t="array" ref="D215">MMULT($B22:$AL22,'matrice coefficient technqiue'!AU$11:AU$47)</f>
        <v>5.7120692468971075E-4</v>
      </c>
      <c r="E215" s="111" cm="1">
        <f t="array" ref="E215">MMULT($B22:$AL22,'matrice coefficient technqiue'!AV$11:AV$47)</f>
        <v>7.1650931874345518E-4</v>
      </c>
      <c r="F215" s="111" cm="1">
        <f t="array" ref="F215">MMULT($B22:$AL22,'matrice coefficient technqiue'!AW$11:AW$47)</f>
        <v>5.38247339176893E-4</v>
      </c>
      <c r="G215" s="111" cm="1">
        <f t="array" ref="G215">MMULT($B22:$AL22,'matrice coefficient technqiue'!AX$11:AX$47)</f>
        <v>2.364947893048978E-4</v>
      </c>
      <c r="H215" s="111" cm="1">
        <f t="array" ref="H215">MMULT($B22:$AL22,'matrice coefficient technqiue'!AY$11:AY$47)</f>
        <v>4.1306330697908627E-4</v>
      </c>
      <c r="I215" s="111" cm="1">
        <f t="array" ref="I215">MMULT($B22:$AL22,'matrice coefficient technqiue'!AZ$11:AZ$47)</f>
        <v>5.7485896895988426E-4</v>
      </c>
      <c r="J215" s="111" cm="1">
        <f t="array" ref="J215">MMULT($B22:$AL22,'matrice coefficient technqiue'!BA$11:BA$47)</f>
        <v>5.0783912566791157E-4</v>
      </c>
      <c r="K215" s="111" cm="1">
        <f t="array" ref="K215">MMULT($B22:$AL22,'matrice coefficient technqiue'!BB$11:BB$47)</f>
        <v>5.2579907822621313E-4</v>
      </c>
      <c r="L215" s="111" cm="1">
        <f t="array" ref="L215">MMULT($B22:$AL22,'matrice coefficient technqiue'!BC$11:BC$47)</f>
        <v>4.937780869667945E-4</v>
      </c>
      <c r="M215" s="111" cm="1">
        <f t="array" ref="M215">MMULT($B22:$AL22,'matrice coefficient technqiue'!BD$11:BD$47)</f>
        <v>5.8202092028161842E-4</v>
      </c>
      <c r="N215" s="111" cm="1">
        <f t="array" ref="N215">MMULT($B22:$AL22,'matrice coefficient technqiue'!BE$11:BE$47)</f>
        <v>6.8545157877929425E-4</v>
      </c>
      <c r="O215" s="111" cm="1">
        <f t="array" ref="O215">MMULT($B22:$AL22,'matrice coefficient technqiue'!BF$11:BF$47)</f>
        <v>6.3777564955389053E-4</v>
      </c>
      <c r="P215" s="111" cm="1">
        <f t="array" ref="P215">MMULT($B22:$AL22,'matrice coefficient technqiue'!BG$11:BG$47)</f>
        <v>5.591562618630305E-4</v>
      </c>
      <c r="Q215" s="111" cm="1">
        <f t="array" ref="Q215">MMULT($B22:$AL22,'matrice coefficient technqiue'!BH$11:BH$47)</f>
        <v>1.0173405783272748E-4</v>
      </c>
      <c r="R215" s="111" cm="1">
        <f t="array" ref="R215">MMULT($B22:$AL22,'matrice coefficient technqiue'!BI$11:BI$47)</f>
        <v>1.9391508640872161E-4</v>
      </c>
      <c r="S215" s="115" cm="1">
        <f t="array" ref="S215">MMULT($B22:$AL22,'matrice coefficient technqiue'!BJ$11:BJ$47)</f>
        <v>3.7414286005103858E-4</v>
      </c>
      <c r="T215" cm="1">
        <f t="array" ref="T215">MMULT($B22:$AL22,'matrice coefficient technqiue'!BK$11:BK$47)</f>
        <v>4.2207015392989761E-4</v>
      </c>
      <c r="U215" cm="1">
        <f t="array" ref="U215">MMULT($B22:$AL22,'matrice coefficient technqiue'!BL$11:BL$47)</f>
        <v>1.8971695296669973E-4</v>
      </c>
      <c r="V215" cm="1">
        <f t="array" ref="V215">MMULT($B22:$AL22,'matrice coefficient technqiue'!BM$11:BM$47)</f>
        <v>5.125698180934987E-4</v>
      </c>
      <c r="W215" cm="1">
        <f t="array" ref="W215">MMULT($B22:$AL22,'matrice coefficient technqiue'!BN$11:BN$47)</f>
        <v>2.9593987730536984E-4</v>
      </c>
      <c r="X215" cm="1">
        <f t="array" ref="X215">MMULT($B22:$AL22,'matrice coefficient technqiue'!BO$11:BO$47)</f>
        <v>1.7529897115723119E-4</v>
      </c>
      <c r="Y215" cm="1">
        <f t="array" ref="Y215">MMULT($B22:$AL22,'matrice coefficient technqiue'!BP$11:BP$47)</f>
        <v>1.0720778732127548E-4</v>
      </c>
      <c r="Z215" cm="1">
        <f t="array" ref="Z215">MMULT($B22:$AL22,'matrice coefficient technqiue'!BQ$11:BQ$47)</f>
        <v>3.5963853017018038E-5</v>
      </c>
      <c r="AA215" cm="1">
        <f t="array" ref="AA215">MMULT($B22:$AL22,'matrice coefficient technqiue'!BR$11:BR$47)</f>
        <v>2.3858583951323509E-5</v>
      </c>
      <c r="AB215" s="77" cm="1">
        <f t="array" ref="AB215">MMULT($B22:$AL22,'matrice coefficient technqiue'!BS$11:BS$47)</f>
        <v>8.9589526051481563E-5</v>
      </c>
      <c r="AC215" cm="1">
        <f t="array" ref="AC215">MMULT($B22:$AL22,'matrice coefficient technqiue'!BT$11:BT$47)</f>
        <v>1.2571378398010461E-4</v>
      </c>
      <c r="AD215" cm="1">
        <f t="array" ref="AD215">MMULT($B22:$AL22,'matrice coefficient technqiue'!BU$11:BU$47)</f>
        <v>2.0429256698045357E-4</v>
      </c>
      <c r="AE215" cm="1">
        <f t="array" ref="AE215">MMULT($B22:$AL22,'matrice coefficient technqiue'!BV$11:BV$47)</f>
        <v>1.162496414124772E-4</v>
      </c>
      <c r="AF215" cm="1">
        <f t="array" ref="AF215">MMULT($B22:$AL22,'matrice coefficient technqiue'!BW$11:BW$47)</f>
        <v>6.3932741701966565E-5</v>
      </c>
      <c r="AG215" cm="1">
        <f t="array" ref="AG215">MMULT($B22:$AL22,'matrice coefficient technqiue'!BX$11:BX$47)</f>
        <v>8.211376175895655E-5</v>
      </c>
      <c r="AH215" cm="1">
        <f t="array" ref="AH215">MMULT($B22:$AL22,'matrice coefficient technqiue'!BY$11:BY$47)</f>
        <v>2.4161132760316384E-4</v>
      </c>
      <c r="AI215" cm="1">
        <f t="array" ref="AI215">MMULT($B22:$AL22,'matrice coefficient technqiue'!BZ$11:BZ$47)</f>
        <v>8.2190748574905998E-5</v>
      </c>
      <c r="AJ215" cm="1">
        <f t="array" ref="AJ215">MMULT($B22:$AL22,'matrice coefficient technqiue'!CA$11:CA$47)</f>
        <v>2.4080214644248368E-4</v>
      </c>
      <c r="AK215" cm="1">
        <f t="array" ref="AK215">MMULT($B22:$AL22,'matrice coefficient technqiue'!CB$11:CB$47)</f>
        <v>1.8001479100292556E-4</v>
      </c>
      <c r="AL215" cm="1">
        <f t="array" ref="AL215">MMULT($B22:$AL22,'matrice coefficient technqiue'!CC$11:CC$47)</f>
        <v>0</v>
      </c>
    </row>
    <row r="216" spans="1:38">
      <c r="A216" s="13" t="s">
        <v>27</v>
      </c>
      <c r="B216" cm="1">
        <f t="array" ref="B216">MMULT($B23:$AL23,'matrice coefficient technqiue'!AS$11:AS$47)</f>
        <v>5.9756377606173206E-5</v>
      </c>
      <c r="C216" s="111" cm="1">
        <f t="array" ref="C216">MMULT($B23:$AL23,'matrice coefficient technqiue'!AT$11:AT$47)</f>
        <v>2.1974620715498579E-4</v>
      </c>
      <c r="D216" s="111" cm="1">
        <f t="array" ref="D216">MMULT($B23:$AL23,'matrice coefficient technqiue'!AU$11:AU$47)</f>
        <v>1.6578118773496854E-4</v>
      </c>
      <c r="E216" s="111" cm="1">
        <f t="array" ref="E216">MMULT($B23:$AL23,'matrice coefficient technqiue'!AV$11:AV$47)</f>
        <v>1.4294947696986783E-4</v>
      </c>
      <c r="F216" s="111" cm="1">
        <f t="array" ref="F216">MMULT($B23:$AL23,'matrice coefficient technqiue'!AW$11:AW$47)</f>
        <v>2.1961809765251575E-4</v>
      </c>
      <c r="G216" s="111" cm="1">
        <f t="array" ref="G216">MMULT($B23:$AL23,'matrice coefficient technqiue'!AX$11:AX$47)</f>
        <v>1.7870197025383281E-4</v>
      </c>
      <c r="H216" s="111" cm="1">
        <f t="array" ref="H216">MMULT($B23:$AL23,'matrice coefficient technqiue'!AY$11:AY$47)</f>
        <v>1.7404568258738164E-4</v>
      </c>
      <c r="I216" s="111" cm="1">
        <f t="array" ref="I216">MMULT($B23:$AL23,'matrice coefficient technqiue'!AZ$11:AZ$47)</f>
        <v>1.2301741839615255E-4</v>
      </c>
      <c r="J216" s="111" cm="1">
        <f t="array" ref="J216">MMULT($B23:$AL23,'matrice coefficient technqiue'!BA$11:BA$47)</f>
        <v>1.8764264423873527E-4</v>
      </c>
      <c r="K216" s="111" cm="1">
        <f t="array" ref="K216">MMULT($B23:$AL23,'matrice coefficient technqiue'!BB$11:BB$47)</f>
        <v>1.3683651822470579E-4</v>
      </c>
      <c r="L216" s="111" cm="1">
        <f t="array" ref="L216">MMULT($B23:$AL23,'matrice coefficient technqiue'!BC$11:BC$47)</f>
        <v>1.0095063103663592E-4</v>
      </c>
      <c r="M216" s="111" cm="1">
        <f t="array" ref="M216">MMULT($B23:$AL23,'matrice coefficient technqiue'!BD$11:BD$47)</f>
        <v>1.0404656289867979E-4</v>
      </c>
      <c r="N216" s="111" cm="1">
        <f t="array" ref="N216">MMULT($B23:$AL23,'matrice coefficient technqiue'!BE$11:BE$47)</f>
        <v>1.1448853166484008E-4</v>
      </c>
      <c r="O216" s="111" cm="1">
        <f t="array" ref="O216">MMULT($B23:$AL23,'matrice coefficient technqiue'!BF$11:BF$47)</f>
        <v>9.0322077987266717E-5</v>
      </c>
      <c r="P216" s="111" cm="1">
        <f t="array" ref="P216">MMULT($B23:$AL23,'matrice coefficient technqiue'!BG$11:BG$47)</f>
        <v>8.2519009944376513E-5</v>
      </c>
      <c r="Q216" s="111" cm="1">
        <f t="array" ref="Q216">MMULT($B23:$AL23,'matrice coefficient technqiue'!BH$11:BH$47)</f>
        <v>6.2626335063895188E-5</v>
      </c>
      <c r="R216" s="111" cm="1">
        <f t="array" ref="R216">MMULT($B23:$AL23,'matrice coefficient technqiue'!BI$11:BI$47)</f>
        <v>1.1317991533009164E-4</v>
      </c>
      <c r="S216" s="115" cm="1">
        <f t="array" ref="S216">MMULT($B23:$AL23,'matrice coefficient technqiue'!BJ$11:BJ$47)</f>
        <v>8.4845741781213729E-5</v>
      </c>
      <c r="T216" cm="1">
        <f t="array" ref="T216">MMULT($B23:$AL23,'matrice coefficient technqiue'!BK$11:BK$47)</f>
        <v>4.3278080782100167E-4</v>
      </c>
      <c r="U216" cm="1">
        <f t="array" ref="U216">MMULT($B23:$AL23,'matrice coefficient technqiue'!BL$11:BL$47)</f>
        <v>1.1137538745092455E-3</v>
      </c>
      <c r="V216" cm="1">
        <f t="array" ref="V216">MMULT($B23:$AL23,'matrice coefficient technqiue'!BM$11:BM$47)</f>
        <v>1.3708987647283082E-4</v>
      </c>
      <c r="W216" cm="1">
        <f t="array" ref="W216">MMULT($B23:$AL23,'matrice coefficient technqiue'!BN$11:BN$47)</f>
        <v>2.2851531850958952E-4</v>
      </c>
      <c r="X216" cm="1">
        <f t="array" ref="X216">MMULT($B23:$AL23,'matrice coefficient technqiue'!BO$11:BO$47)</f>
        <v>1.348695114502064E-4</v>
      </c>
      <c r="Y216" cm="1">
        <f t="array" ref="Y216">MMULT($B23:$AL23,'matrice coefficient technqiue'!BP$11:BP$47)</f>
        <v>8.9638531109989021E-5</v>
      </c>
      <c r="Z216" cm="1">
        <f t="array" ref="Z216">MMULT($B23:$AL23,'matrice coefficient technqiue'!BQ$11:BQ$47)</f>
        <v>6.2903482674828929E-5</v>
      </c>
      <c r="AA216" cm="1">
        <f t="array" ref="AA216">MMULT($B23:$AL23,'matrice coefficient technqiue'!BR$11:BR$47)</f>
        <v>1.9957894746910849E-5</v>
      </c>
      <c r="AB216" s="77" cm="1">
        <f t="array" ref="AB216">MMULT($B23:$AL23,'matrice coefficient technqiue'!BS$11:BS$47)</f>
        <v>9.8053292720194415E-5</v>
      </c>
      <c r="AC216" cm="1">
        <f t="array" ref="AC216">MMULT($B23:$AL23,'matrice coefficient technqiue'!BT$11:BT$47)</f>
        <v>1.0720236156317005E-4</v>
      </c>
      <c r="AD216" cm="1">
        <f t="array" ref="AD216">MMULT($B23:$AL23,'matrice coefficient technqiue'!BU$11:BU$47)</f>
        <v>1.5088445905373068E-4</v>
      </c>
      <c r="AE216" cm="1">
        <f t="array" ref="AE216">MMULT($B23:$AL23,'matrice coefficient technqiue'!BV$11:BV$47)</f>
        <v>1.1121068106195739E-4</v>
      </c>
      <c r="AF216" cm="1">
        <f t="array" ref="AF216">MMULT($B23:$AL23,'matrice coefficient technqiue'!BW$11:BW$47)</f>
        <v>1.5101653591053128E-4</v>
      </c>
      <c r="AG216" cm="1">
        <f t="array" ref="AG216">MMULT($B23:$AL23,'matrice coefficient technqiue'!BX$11:BX$47)</f>
        <v>1.0346272730621506E-4</v>
      </c>
      <c r="AH216" cm="1">
        <f t="array" ref="AH216">MMULT($B23:$AL23,'matrice coefficient technqiue'!BY$11:BY$47)</f>
        <v>4.416886533113177E-5</v>
      </c>
      <c r="AI216" cm="1">
        <f t="array" ref="AI216">MMULT($B23:$AL23,'matrice coefficient technqiue'!BZ$11:BZ$47)</f>
        <v>4.6739865059147518E-5</v>
      </c>
      <c r="AJ216" cm="1">
        <f t="array" ref="AJ216">MMULT($B23:$AL23,'matrice coefficient technqiue'!CA$11:CA$47)</f>
        <v>1.3739748011121255E-4</v>
      </c>
      <c r="AK216" cm="1">
        <f t="array" ref="AK216">MMULT($B23:$AL23,'matrice coefficient technqiue'!CB$11:CB$47)</f>
        <v>1.1974600990427295E-4</v>
      </c>
      <c r="AL216" cm="1">
        <f t="array" ref="AL216">MMULT($B23:$AL23,'matrice coefficient technqiue'!CC$11:CC$47)</f>
        <v>0</v>
      </c>
    </row>
    <row r="217" spans="1:38">
      <c r="A217" s="13" t="s">
        <v>28</v>
      </c>
      <c r="B217" cm="1">
        <f t="array" ref="B217">MMULT($B24:$AL24,'matrice coefficient technqiue'!AS$11:AS$47)</f>
        <v>4.4433540088555098E-6</v>
      </c>
      <c r="C217" s="111" cm="1">
        <f t="array" ref="C217">MMULT($B24:$AL24,'matrice coefficient technqiue'!AT$11:AT$47)</f>
        <v>1.3057053215043517E-4</v>
      </c>
      <c r="D217" s="111" cm="1">
        <f t="array" ref="D217">MMULT($B24:$AL24,'matrice coefficient technqiue'!AU$11:AU$47)</f>
        <v>2.8781743014822186E-5</v>
      </c>
      <c r="E217" s="111" cm="1">
        <f t="array" ref="E217">MMULT($B24:$AL24,'matrice coefficient technqiue'!AV$11:AV$47)</f>
        <v>2.5233644217506164E-5</v>
      </c>
      <c r="F217" s="111" cm="1">
        <f t="array" ref="F217">MMULT($B24:$AL24,'matrice coefficient technqiue'!AW$11:AW$47)</f>
        <v>3.3761367739855817E-5</v>
      </c>
      <c r="G217" s="111" cm="1">
        <f t="array" ref="G217">MMULT($B24:$AL24,'matrice coefficient technqiue'!AX$11:AX$47)</f>
        <v>3.493921445580967E-5</v>
      </c>
      <c r="H217" s="111" cm="1">
        <f t="array" ref="H217">MMULT($B24:$AL24,'matrice coefficient technqiue'!AY$11:AY$47)</f>
        <v>3.9166918497562049E-5</v>
      </c>
      <c r="I217" s="111" cm="1">
        <f t="array" ref="I217">MMULT($B24:$AL24,'matrice coefficient technqiue'!AZ$11:AZ$47)</f>
        <v>5.4484758808506835E-5</v>
      </c>
      <c r="J217" s="111" cm="1">
        <f t="array" ref="J217">MMULT($B24:$AL24,'matrice coefficient technqiue'!BA$11:BA$47)</f>
        <v>4.4799758935170753E-5</v>
      </c>
      <c r="K217" s="111" cm="1">
        <f t="array" ref="K217">MMULT($B24:$AL24,'matrice coefficient technqiue'!BB$11:BB$47)</f>
        <v>4.3890824240250083E-5</v>
      </c>
      <c r="L217" s="111" cm="1">
        <f t="array" ref="L217">MMULT($B24:$AL24,'matrice coefficient technqiue'!BC$11:BC$47)</f>
        <v>3.4522812153189263E-5</v>
      </c>
      <c r="M217" s="111" cm="1">
        <f t="array" ref="M217">MMULT($B24:$AL24,'matrice coefficient technqiue'!BD$11:BD$47)</f>
        <v>3.2491698391234443E-5</v>
      </c>
      <c r="N217" s="111" cm="1">
        <f t="array" ref="N217">MMULT($B24:$AL24,'matrice coefficient technqiue'!BE$11:BE$47)</f>
        <v>4.2307449511758579E-5</v>
      </c>
      <c r="O217" s="111" cm="1">
        <f t="array" ref="O217">MMULT($B24:$AL24,'matrice coefficient technqiue'!BF$11:BF$47)</f>
        <v>2.9919393314442216E-5</v>
      </c>
      <c r="P217" s="111" cm="1">
        <f t="array" ref="P217">MMULT($B24:$AL24,'matrice coefficient technqiue'!BG$11:BG$47)</f>
        <v>3.0798257008879584E-5</v>
      </c>
      <c r="Q217" s="111" cm="1">
        <f t="array" ref="Q217">MMULT($B24:$AL24,'matrice coefficient technqiue'!BH$11:BH$47)</f>
        <v>1.6674172432801127E-5</v>
      </c>
      <c r="R217" s="111" cm="1">
        <f t="array" ref="R217">MMULT($B24:$AL24,'matrice coefficient technqiue'!BI$11:BI$47)</f>
        <v>4.4179028149769108E-5</v>
      </c>
      <c r="S217" s="115" cm="1">
        <f t="array" ref="S217">MMULT($B24:$AL24,'matrice coefficient technqiue'!BJ$11:BJ$47)</f>
        <v>1.5082719281603106E-5</v>
      </c>
      <c r="T217" cm="1">
        <f t="array" ref="T217">MMULT($B24:$AL24,'matrice coefficient technqiue'!BK$11:BK$47)</f>
        <v>2.034571106178575E-4</v>
      </c>
      <c r="U217" cm="1">
        <f t="array" ref="U217">MMULT($B24:$AL24,'matrice coefficient technqiue'!BL$11:BL$47)</f>
        <v>1.0104252408026859E-4</v>
      </c>
      <c r="V217" cm="1">
        <f t="array" ref="V217">MMULT($B24:$AL24,'matrice coefficient technqiue'!BM$11:BM$47)</f>
        <v>1.7348367509058033E-4</v>
      </c>
      <c r="W217" cm="1">
        <f t="array" ref="W217">MMULT($B24:$AL24,'matrice coefficient technqiue'!BN$11:BN$47)</f>
        <v>1.2559311534927339E-4</v>
      </c>
      <c r="X217" cm="1">
        <f t="array" ref="X217">MMULT($B24:$AL24,'matrice coefficient technqiue'!BO$11:BO$47)</f>
        <v>7.5942757101592206E-5</v>
      </c>
      <c r="Y217" cm="1">
        <f t="array" ref="Y217">MMULT($B24:$AL24,'matrice coefficient technqiue'!BP$11:BP$47)</f>
        <v>1.2314716119769521E-4</v>
      </c>
      <c r="Z217" cm="1">
        <f t="array" ref="Z217">MMULT($B24:$AL24,'matrice coefficient technqiue'!BQ$11:BQ$47)</f>
        <v>4.7320830355396219E-5</v>
      </c>
      <c r="AA217" cm="1">
        <f t="array" ref="AA217">MMULT($B24:$AL24,'matrice coefficient technqiue'!BR$11:BR$47)</f>
        <v>2.0882716190720096E-5</v>
      </c>
      <c r="AB217" s="77" cm="1">
        <f t="array" ref="AB217">MMULT($B24:$AL24,'matrice coefficient technqiue'!BS$11:BS$47)</f>
        <v>1.1693822507839277E-4</v>
      </c>
      <c r="AC217" cm="1">
        <f t="array" ref="AC217">MMULT($B24:$AL24,'matrice coefficient technqiue'!BT$11:BT$47)</f>
        <v>8.5580402509475204E-5</v>
      </c>
      <c r="AD217" cm="1">
        <f t="array" ref="AD217">MMULT($B24:$AL24,'matrice coefficient technqiue'!BU$11:BU$47)</f>
        <v>1.3736322097425345E-4</v>
      </c>
      <c r="AE217" cm="1">
        <f t="array" ref="AE217">MMULT($B24:$AL24,'matrice coefficient technqiue'!BV$11:BV$47)</f>
        <v>1.5150555269688137E-4</v>
      </c>
      <c r="AF217" cm="1">
        <f t="array" ref="AF217">MMULT($B24:$AL24,'matrice coefficient technqiue'!BW$11:BW$47)</f>
        <v>2.1348431645168338E-5</v>
      </c>
      <c r="AG217" cm="1">
        <f t="array" ref="AG217">MMULT($B24:$AL24,'matrice coefficient technqiue'!BX$11:BX$47)</f>
        <v>5.7908709895516674E-5</v>
      </c>
      <c r="AH217" cm="1">
        <f t="array" ref="AH217">MMULT($B24:$AL24,'matrice coefficient technqiue'!BY$11:BY$47)</f>
        <v>3.0928158712618215E-5</v>
      </c>
      <c r="AI217" cm="1">
        <f t="array" ref="AI217">MMULT($B24:$AL24,'matrice coefficient technqiue'!BZ$11:BZ$47)</f>
        <v>2.678627807007631E-4</v>
      </c>
      <c r="AJ217" cm="1">
        <f t="array" ref="AJ217">MMULT($B24:$AL24,'matrice coefficient technqiue'!CA$11:CA$47)</f>
        <v>1.3259464607462003E-4</v>
      </c>
      <c r="AK217" cm="1">
        <f t="array" ref="AK217">MMULT($B24:$AL24,'matrice coefficient technqiue'!CB$11:CB$47)</f>
        <v>6.6474231933238403E-5</v>
      </c>
      <c r="AL217" cm="1">
        <f t="array" ref="AL217">MMULT($B24:$AL24,'matrice coefficient technqiue'!CC$11:CC$47)</f>
        <v>0</v>
      </c>
    </row>
    <row r="218" spans="1:38">
      <c r="A218" s="13" t="s">
        <v>29</v>
      </c>
      <c r="B218" cm="1">
        <f t="array" ref="B218">MMULT($B25:$AL25,'matrice coefficient technqiue'!AS$11:AS$47)</f>
        <v>5.8988259528620994E-6</v>
      </c>
      <c r="C218" s="111" cm="1">
        <f t="array" ref="C218">MMULT($B25:$AL25,'matrice coefficient technqiue'!AT$11:AT$47)</f>
        <v>1.4627387808366024E-8</v>
      </c>
      <c r="D218" s="111" cm="1">
        <f t="array" ref="D218">MMULT($B25:$AL25,'matrice coefficient technqiue'!AU$11:AU$47)</f>
        <v>4.2674023026085933E-6</v>
      </c>
      <c r="E218" s="111" cm="1">
        <f t="array" ref="E218">MMULT($B25:$AL25,'matrice coefficient technqiue'!AV$11:AV$47)</f>
        <v>3.1817480119933864E-6</v>
      </c>
      <c r="F218" s="111" cm="1">
        <f t="array" ref="F218">MMULT($B25:$AL25,'matrice coefficient technqiue'!AW$11:AW$47)</f>
        <v>3.287307658381318E-6</v>
      </c>
      <c r="G218" s="111" cm="1">
        <f t="array" ref="G218">MMULT($B25:$AL25,'matrice coefficient technqiue'!AX$11:AX$47)</f>
        <v>2.5908668687208464E-6</v>
      </c>
      <c r="H218" s="111" cm="1">
        <f t="array" ref="H218">MMULT($B25:$AL25,'matrice coefficient technqiue'!AY$11:AY$47)</f>
        <v>4.4673734029735548E-6</v>
      </c>
      <c r="I218" s="111" cm="1">
        <f t="array" ref="I218">MMULT($B25:$AL25,'matrice coefficient technqiue'!AZ$11:AZ$47)</f>
        <v>5.1180911279203486E-6</v>
      </c>
      <c r="J218" s="111" cm="1">
        <f t="array" ref="J218">MMULT($B25:$AL25,'matrice coefficient technqiue'!BA$11:BA$47)</f>
        <v>2.5537693164023564E-6</v>
      </c>
      <c r="K218" s="111" cm="1">
        <f t="array" ref="K218">MMULT($B25:$AL25,'matrice coefficient technqiue'!BB$11:BB$47)</f>
        <v>2.6736821682753637E-6</v>
      </c>
      <c r="L218" s="111" cm="1">
        <f t="array" ref="L218">MMULT($B25:$AL25,'matrice coefficient technqiue'!BC$11:BC$47)</f>
        <v>7.0151631823940641E-6</v>
      </c>
      <c r="M218" s="111" cm="1">
        <f t="array" ref="M218">MMULT($B25:$AL25,'matrice coefficient technqiue'!BD$11:BD$47)</f>
        <v>3.716351245094197E-6</v>
      </c>
      <c r="N218" s="111" cm="1">
        <f t="array" ref="N218">MMULT($B25:$AL25,'matrice coefficient technqiue'!BE$11:BE$47)</f>
        <v>3.7019244723412559E-6</v>
      </c>
      <c r="O218" s="111" cm="1">
        <f t="array" ref="O218">MMULT($B25:$AL25,'matrice coefficient technqiue'!BF$11:BF$47)</f>
        <v>3.5307623122794758E-6</v>
      </c>
      <c r="P218" s="111" cm="1">
        <f t="array" ref="P218">MMULT($B25:$AL25,'matrice coefficient technqiue'!BG$11:BG$47)</f>
        <v>2.3554687734289132E-6</v>
      </c>
      <c r="Q218" s="111" cm="1">
        <f t="array" ref="Q218">MMULT($B25:$AL25,'matrice coefficient technqiue'!BH$11:BH$47)</f>
        <v>4.7792343183496358E-6</v>
      </c>
      <c r="R218" s="111" cm="1">
        <f t="array" ref="R218">MMULT($B25:$AL25,'matrice coefficient technqiue'!BI$11:BI$47)</f>
        <v>1.0457108248974619E-5</v>
      </c>
      <c r="S218" s="115" cm="1">
        <f t="array" ref="S218">MMULT($B25:$AL25,'matrice coefficient technqiue'!BJ$11:BJ$47)</f>
        <v>3.1631492910110174E-6</v>
      </c>
      <c r="T218" cm="1">
        <f t="array" ref="T218">MMULT($B25:$AL25,'matrice coefficient technqiue'!BK$11:BK$47)</f>
        <v>1.3924221501586818E-5</v>
      </c>
      <c r="U218" cm="1">
        <f t="array" ref="U218">MMULT($B25:$AL25,'matrice coefficient technqiue'!BL$11:BL$47)</f>
        <v>6.4660711404111851E-6</v>
      </c>
      <c r="V218" cm="1">
        <f t="array" ref="V218">MMULT($B25:$AL25,'matrice coefficient technqiue'!BM$11:BM$47)</f>
        <v>3.9123489896238757E-6</v>
      </c>
      <c r="W218" cm="1">
        <f t="array" ref="W218">MMULT($B25:$AL25,'matrice coefficient technqiue'!BN$11:BN$47)</f>
        <v>1.9195883099692188E-4</v>
      </c>
      <c r="X218" cm="1">
        <f t="array" ref="X218">MMULT($B25:$AL25,'matrice coefficient technqiue'!BO$11:BO$47)</f>
        <v>4.0542640467752095E-5</v>
      </c>
      <c r="Y218" cm="1">
        <f t="array" ref="Y218">MMULT($B25:$AL25,'matrice coefficient technqiue'!BP$11:BP$47)</f>
        <v>7.2759523675030883E-5</v>
      </c>
      <c r="Z218" cm="1">
        <f t="array" ref="Z218">MMULT($B25:$AL25,'matrice coefficient technqiue'!BQ$11:BQ$47)</f>
        <v>5.8163431256541056E-5</v>
      </c>
      <c r="AA218" cm="1">
        <f t="array" ref="AA218">MMULT($B25:$AL25,'matrice coefficient technqiue'!BR$11:BR$47)</f>
        <v>3.3342674252903081E-6</v>
      </c>
      <c r="AB218" s="77" cm="1">
        <f t="array" ref="AB218">MMULT($B25:$AL25,'matrice coefficient technqiue'!BS$11:BS$47)</f>
        <v>3.5068625881293838E-5</v>
      </c>
      <c r="AC218" cm="1">
        <f t="array" ref="AC218">MMULT($B25:$AL25,'matrice coefficient technqiue'!BT$11:BT$47)</f>
        <v>4.1446782604888815E-5</v>
      </c>
      <c r="AD218" cm="1">
        <f t="array" ref="AD218">MMULT($B25:$AL25,'matrice coefficient technqiue'!BU$11:BU$47)</f>
        <v>8.6118631877894387E-5</v>
      </c>
      <c r="AE218" cm="1">
        <f t="array" ref="AE218">MMULT($B25:$AL25,'matrice coefficient technqiue'!BV$11:BV$47)</f>
        <v>2.7666937506186519E-5</v>
      </c>
      <c r="AF218" cm="1">
        <f t="array" ref="AF218">MMULT($B25:$AL25,'matrice coefficient technqiue'!BW$11:BW$47)</f>
        <v>2.0836162457346188E-5</v>
      </c>
      <c r="AG218" cm="1">
        <f t="array" ref="AG218">MMULT($B25:$AL25,'matrice coefficient technqiue'!BX$11:BX$47)</f>
        <v>1.7697131831529068E-5</v>
      </c>
      <c r="AH218" cm="1">
        <f t="array" ref="AH218">MMULT($B25:$AL25,'matrice coefficient technqiue'!BY$11:BY$47)</f>
        <v>6.7288853220150374E-6</v>
      </c>
      <c r="AI218" cm="1">
        <f t="array" ref="AI218">MMULT($B25:$AL25,'matrice coefficient technqiue'!BZ$11:BZ$47)</f>
        <v>8.499427665729149E-6</v>
      </c>
      <c r="AJ218" cm="1">
        <f t="array" ref="AJ218">MMULT($B25:$AL25,'matrice coefficient technqiue'!CA$11:CA$47)</f>
        <v>5.4267804986613338E-5</v>
      </c>
      <c r="AK218" cm="1">
        <f t="array" ref="AK218">MMULT($B25:$AL25,'matrice coefficient technqiue'!CB$11:CB$47)</f>
        <v>3.2208126593410221E-5</v>
      </c>
      <c r="AL218" cm="1">
        <f t="array" ref="AL218">MMULT($B25:$AL25,'matrice coefficient technqiue'!CC$11:CC$47)</f>
        <v>0</v>
      </c>
    </row>
    <row r="219" spans="1:38">
      <c r="A219" s="13" t="s">
        <v>30</v>
      </c>
      <c r="B219" cm="1">
        <f t="array" ref="B219">MMULT($B26:$AL26,'matrice coefficient technqiue'!AS$11:AS$47)</f>
        <v>7.9245426325698338E-7</v>
      </c>
      <c r="C219" s="111" cm="1">
        <f t="array" ref="C219">MMULT($B26:$AL26,'matrice coefficient technqiue'!AT$11:AT$47)</f>
        <v>3.7476448672251131E-6</v>
      </c>
      <c r="D219" s="111" cm="1">
        <f t="array" ref="D219">MMULT($B26:$AL26,'matrice coefficient technqiue'!AU$11:AU$47)</f>
        <v>2.2102964331805767E-6</v>
      </c>
      <c r="E219" s="111" cm="1">
        <f t="array" ref="E219">MMULT($B26:$AL26,'matrice coefficient technqiue'!AV$11:AV$47)</f>
        <v>3.6619702252894584E-6</v>
      </c>
      <c r="F219" s="111" cm="1">
        <f t="array" ref="F219">MMULT($B26:$AL26,'matrice coefficient technqiue'!AW$11:AW$47)</f>
        <v>3.2096289901173226E-6</v>
      </c>
      <c r="G219" s="111" cm="1">
        <f t="array" ref="G219">MMULT($B26:$AL26,'matrice coefficient technqiue'!AX$11:AX$47)</f>
        <v>3.3241093602673487E-6</v>
      </c>
      <c r="H219" s="111" cm="1">
        <f t="array" ref="H219">MMULT($B26:$AL26,'matrice coefficient technqiue'!AY$11:AY$47)</f>
        <v>3.1176009283498716E-6</v>
      </c>
      <c r="I219" s="111" cm="1">
        <f t="array" ref="I219">MMULT($B26:$AL26,'matrice coefficient technqiue'!AZ$11:AZ$47)</f>
        <v>4.8628424122998306E-6</v>
      </c>
      <c r="J219" s="111" cm="1">
        <f t="array" ref="J219">MMULT($B26:$AL26,'matrice coefficient technqiue'!BA$11:BA$47)</f>
        <v>2.1252418814954908E-6</v>
      </c>
      <c r="K219" s="111" cm="1">
        <f t="array" ref="K219">MMULT($B26:$AL26,'matrice coefficient technqiue'!BB$11:BB$47)</f>
        <v>2.0496272400362381E-6</v>
      </c>
      <c r="L219" s="111" cm="1">
        <f t="array" ref="L219">MMULT($B26:$AL26,'matrice coefficient technqiue'!BC$11:BC$47)</f>
        <v>3.0649771561107521E-6</v>
      </c>
      <c r="M219" s="111" cm="1">
        <f t="array" ref="M219">MMULT($B26:$AL26,'matrice coefficient technqiue'!BD$11:BD$47)</f>
        <v>4.3303996311753918E-6</v>
      </c>
      <c r="N219" s="111" cm="1">
        <f t="array" ref="N219">MMULT($B26:$AL26,'matrice coefficient technqiue'!BE$11:BE$47)</f>
        <v>4.7863449072690107E-6</v>
      </c>
      <c r="O219" s="111" cm="1">
        <f t="array" ref="O219">MMULT($B26:$AL26,'matrice coefficient technqiue'!BF$11:BF$47)</f>
        <v>2.3007655643743103E-6</v>
      </c>
      <c r="P219" s="111" cm="1">
        <f t="array" ref="P219">MMULT($B26:$AL26,'matrice coefficient technqiue'!BG$11:BG$47)</f>
        <v>2.3656100503134717E-6</v>
      </c>
      <c r="Q219" s="111" cm="1">
        <f t="array" ref="Q219">MMULT($B26:$AL26,'matrice coefficient technqiue'!BH$11:BH$47)</f>
        <v>3.1775599864600136E-6</v>
      </c>
      <c r="R219" s="111" cm="1">
        <f t="array" ref="R219">MMULT($B26:$AL26,'matrice coefficient technqiue'!BI$11:BI$47)</f>
        <v>4.6190673754998175E-6</v>
      </c>
      <c r="S219" s="115" cm="1">
        <f t="array" ref="S219">MMULT($B26:$AL26,'matrice coefficient technqiue'!BJ$11:BJ$47)</f>
        <v>2.9349019756182969E-6</v>
      </c>
      <c r="T219" cm="1">
        <f t="array" ref="T219">MMULT($B26:$AL26,'matrice coefficient technqiue'!BK$11:BK$47)</f>
        <v>2.057261965441782E-5</v>
      </c>
      <c r="U219" cm="1">
        <f t="array" ref="U219">MMULT($B26:$AL26,'matrice coefficient technqiue'!BL$11:BL$47)</f>
        <v>6.2327781285719083E-6</v>
      </c>
      <c r="V219" cm="1">
        <f t="array" ref="V219">MMULT($B26:$AL26,'matrice coefficient technqiue'!BM$11:BM$47)</f>
        <v>7.034390835843039E-6</v>
      </c>
      <c r="W219" cm="1">
        <f t="array" ref="W219">MMULT($B26:$AL26,'matrice coefficient technqiue'!BN$11:BN$47)</f>
        <v>1.2943910724600507E-5</v>
      </c>
      <c r="X219" cm="1">
        <f t="array" ref="X219">MMULT($B26:$AL26,'matrice coefficient technqiue'!BO$11:BO$47)</f>
        <v>2.6014771933248904E-4</v>
      </c>
      <c r="Y219" cm="1">
        <f t="array" ref="Y219">MMULT($B26:$AL26,'matrice coefficient technqiue'!BP$11:BP$47)</f>
        <v>2.752101989311722E-5</v>
      </c>
      <c r="Z219" cm="1">
        <f t="array" ref="Z219">MMULT($B26:$AL26,'matrice coefficient technqiue'!BQ$11:BQ$47)</f>
        <v>4.7936648446072957E-5</v>
      </c>
      <c r="AA219" cm="1">
        <f t="array" ref="AA219">MMULT($B26:$AL26,'matrice coefficient technqiue'!BR$11:BR$47)</f>
        <v>2.1424287337170612E-6</v>
      </c>
      <c r="AB219" s="77" cm="1">
        <f t="array" ref="AB219">MMULT($B26:$AL26,'matrice coefficient technqiue'!BS$11:BS$47)</f>
        <v>1.7119373541021079E-5</v>
      </c>
      <c r="AC219" cm="1">
        <f t="array" ref="AC219">MMULT($B26:$AL26,'matrice coefficient technqiue'!BT$11:BT$47)</f>
        <v>2.2068456531378388E-5</v>
      </c>
      <c r="AD219" cm="1">
        <f t="array" ref="AD219">MMULT($B26:$AL26,'matrice coefficient technqiue'!BU$11:BU$47)</f>
        <v>1.7595621791006036E-5</v>
      </c>
      <c r="AE219" cm="1">
        <f t="array" ref="AE219">MMULT($B26:$AL26,'matrice coefficient technqiue'!BV$11:BV$47)</f>
        <v>1.9593812082965693E-5</v>
      </c>
      <c r="AF219" cm="1">
        <f t="array" ref="AF219">MMULT($B26:$AL26,'matrice coefficient technqiue'!BW$11:BW$47)</f>
        <v>9.4432514494642599E-6</v>
      </c>
      <c r="AG219" cm="1">
        <f t="array" ref="AG219">MMULT($B26:$AL26,'matrice coefficient technqiue'!BX$11:BX$47)</f>
        <v>5.9393153329628403E-6</v>
      </c>
      <c r="AH219" cm="1">
        <f t="array" ref="AH219">MMULT($B26:$AL26,'matrice coefficient technqiue'!BY$11:BY$47)</f>
        <v>5.7496739854907338E-6</v>
      </c>
      <c r="AI219" cm="1">
        <f t="array" ref="AI219">MMULT($B26:$AL26,'matrice coefficient technqiue'!BZ$11:BZ$47)</f>
        <v>1.7946526938903896E-6</v>
      </c>
      <c r="AJ219" cm="1">
        <f t="array" ref="AJ219">MMULT($B26:$AL26,'matrice coefficient technqiue'!CA$11:CA$47)</f>
        <v>1.5557020023697961E-5</v>
      </c>
      <c r="AK219" cm="1">
        <f t="array" ref="AK219">MMULT($B26:$AL26,'matrice coefficient technqiue'!CB$11:CB$47)</f>
        <v>1.0763659371562857E-5</v>
      </c>
      <c r="AL219" cm="1">
        <f t="array" ref="AL219">MMULT($B26:$AL26,'matrice coefficient technqiue'!CC$11:CC$47)</f>
        <v>0</v>
      </c>
    </row>
    <row r="220" spans="1:38">
      <c r="A220" s="13" t="s">
        <v>31</v>
      </c>
      <c r="B220" cm="1">
        <f t="array" ref="B220">MMULT($B27:$AL27,'matrice coefficient technqiue'!AS$11:AS$47)</f>
        <v>1.47344577062112E-7</v>
      </c>
      <c r="C220" s="111" cm="1">
        <f t="array" ref="C220">MMULT($B27:$AL27,'matrice coefficient technqiue'!AT$11:AT$47)</f>
        <v>1.2775871854857243E-6</v>
      </c>
      <c r="D220" s="111" cm="1">
        <f t="array" ref="D220">MMULT($B27:$AL27,'matrice coefficient technqiue'!AU$11:AU$47)</f>
        <v>1.7327810430937395E-5</v>
      </c>
      <c r="E220" s="111" cm="1">
        <f t="array" ref="E220">MMULT($B27:$AL27,'matrice coefficient technqiue'!AV$11:AV$47)</f>
        <v>1.9233120970998749E-5</v>
      </c>
      <c r="F220" s="111" cm="1">
        <f t="array" ref="F220">MMULT($B27:$AL27,'matrice coefficient technqiue'!AW$11:AW$47)</f>
        <v>2.3409111315540962E-5</v>
      </c>
      <c r="G220" s="111" cm="1">
        <f t="array" ref="G220">MMULT($B27:$AL27,'matrice coefficient technqiue'!AX$11:AX$47)</f>
        <v>3.1229008844924822E-5</v>
      </c>
      <c r="H220" s="111" cm="1">
        <f t="array" ref="H220">MMULT($B27:$AL27,'matrice coefficient technqiue'!AY$11:AY$47)</f>
        <v>2.0680382881916044E-5</v>
      </c>
      <c r="I220" s="111" cm="1">
        <f t="array" ref="I220">MMULT($B27:$AL27,'matrice coefficient technqiue'!AZ$11:AZ$47)</f>
        <v>2.0943218862114629E-5</v>
      </c>
      <c r="J220" s="111" cm="1">
        <f t="array" ref="J220">MMULT($B27:$AL27,'matrice coefficient technqiue'!BA$11:BA$47)</f>
        <v>1.6151155317252625E-5</v>
      </c>
      <c r="K220" s="111" cm="1">
        <f t="array" ref="K220">MMULT($B27:$AL27,'matrice coefficient technqiue'!BB$11:BB$47)</f>
        <v>1.4579755183794665E-5</v>
      </c>
      <c r="L220" s="111" cm="1">
        <f t="array" ref="L220">MMULT($B27:$AL27,'matrice coefficient technqiue'!BC$11:BC$47)</f>
        <v>6.0507954380759048E-5</v>
      </c>
      <c r="M220" s="111" cm="1">
        <f t="array" ref="M220">MMULT($B27:$AL27,'matrice coefficient technqiue'!BD$11:BD$47)</f>
        <v>1.9947879154749591E-5</v>
      </c>
      <c r="N220" s="111" cm="1">
        <f t="array" ref="N220">MMULT($B27:$AL27,'matrice coefficient technqiue'!BE$11:BE$47)</f>
        <v>2.1357655579376215E-5</v>
      </c>
      <c r="O220" s="111" cm="1">
        <f t="array" ref="O220">MMULT($B27:$AL27,'matrice coefficient technqiue'!BF$11:BF$47)</f>
        <v>1.3811601574649623E-5</v>
      </c>
      <c r="P220" s="111" cm="1">
        <f t="array" ref="P220">MMULT($B27:$AL27,'matrice coefficient technqiue'!BG$11:BG$47)</f>
        <v>1.3325487624699998E-5</v>
      </c>
      <c r="Q220" s="111" cm="1">
        <f t="array" ref="Q220">MMULT($B27:$AL27,'matrice coefficient technqiue'!BH$11:BH$47)</f>
        <v>2.0746869163596853E-5</v>
      </c>
      <c r="R220" s="111" cm="1">
        <f t="array" ref="R220">MMULT($B27:$AL27,'matrice coefficient technqiue'!BI$11:BI$47)</f>
        <v>2.2464924840513543E-5</v>
      </c>
      <c r="S220" s="115" cm="1">
        <f t="array" ref="S220">MMULT($B27:$AL27,'matrice coefficient technqiue'!BJ$11:BJ$47)</f>
        <v>1.3923614732636963E-5</v>
      </c>
      <c r="T220" cm="1">
        <f t="array" ref="T220">MMULT($B27:$AL27,'matrice coefficient technqiue'!BK$11:BK$47)</f>
        <v>3.9901305090693116E-5</v>
      </c>
      <c r="U220" cm="1">
        <f t="array" ref="U220">MMULT($B27:$AL27,'matrice coefficient technqiue'!BL$11:BL$47)</f>
        <v>1.9841537440952079E-5</v>
      </c>
      <c r="V220" cm="1">
        <f t="array" ref="V220">MMULT($B27:$AL27,'matrice coefficient technqiue'!BM$11:BM$47)</f>
        <v>1.1005461781287092E-5</v>
      </c>
      <c r="W220" cm="1">
        <f t="array" ref="W220">MMULT($B27:$AL27,'matrice coefficient technqiue'!BN$11:BN$47)</f>
        <v>6.7571555221815241E-5</v>
      </c>
      <c r="X220" cm="1">
        <f t="array" ref="X220">MMULT($B27:$AL27,'matrice coefficient technqiue'!BO$11:BO$47)</f>
        <v>8.8938452494188015E-5</v>
      </c>
      <c r="Y220" cm="1">
        <f t="array" ref="Y220">MMULT($B27:$AL27,'matrice coefficient technqiue'!BP$11:BP$47)</f>
        <v>6.2291352452284302E-4</v>
      </c>
      <c r="Z220" cm="1">
        <f t="array" ref="Z220">MMULT($B27:$AL27,'matrice coefficient technqiue'!BQ$11:BQ$47)</f>
        <v>1.2925288074241479E-4</v>
      </c>
      <c r="AA220" cm="1">
        <f t="array" ref="AA220">MMULT($B27:$AL27,'matrice coefficient technqiue'!BR$11:BR$47)</f>
        <v>8.4729291398923642E-6</v>
      </c>
      <c r="AB220" s="77" cm="1">
        <f t="array" ref="AB220">MMULT($B27:$AL27,'matrice coefficient technqiue'!BS$11:BS$47)</f>
        <v>4.4398077453622303E-5</v>
      </c>
      <c r="AC220" cm="1">
        <f t="array" ref="AC220">MMULT($B27:$AL27,'matrice coefficient technqiue'!BT$11:BT$47)</f>
        <v>5.9790664846704046E-5</v>
      </c>
      <c r="AD220" cm="1">
        <f t="array" ref="AD220">MMULT($B27:$AL27,'matrice coefficient technqiue'!BU$11:BU$47)</f>
        <v>5.1136700941333594E-5</v>
      </c>
      <c r="AE220" cm="1">
        <f t="array" ref="AE220">MMULT($B27:$AL27,'matrice coefficient technqiue'!BV$11:BV$47)</f>
        <v>4.9937183596729752E-5</v>
      </c>
      <c r="AF220" cm="1">
        <f t="array" ref="AF220">MMULT($B27:$AL27,'matrice coefficient technqiue'!BW$11:BW$47)</f>
        <v>2.5124185934656969E-5</v>
      </c>
      <c r="AG220" cm="1">
        <f t="array" ref="AG220">MMULT($B27:$AL27,'matrice coefficient technqiue'!BX$11:BX$47)</f>
        <v>9.4860336055670125E-6</v>
      </c>
      <c r="AH220" cm="1">
        <f t="array" ref="AH220">MMULT($B27:$AL27,'matrice coefficient technqiue'!BY$11:BY$47)</f>
        <v>9.8733116282651986E-6</v>
      </c>
      <c r="AI220" cm="1">
        <f t="array" ref="AI220">MMULT($B27:$AL27,'matrice coefficient technqiue'!BZ$11:BZ$47)</f>
        <v>1.171933008453933E-5</v>
      </c>
      <c r="AJ220" cm="1">
        <f t="array" ref="AJ220">MMULT($B27:$AL27,'matrice coefficient technqiue'!CA$11:CA$47)</f>
        <v>2.1381075189957041E-5</v>
      </c>
      <c r="AK220" cm="1">
        <f t="array" ref="AK220">MMULT($B27:$AL27,'matrice coefficient technqiue'!CB$11:CB$47)</f>
        <v>3.5364040940233844E-5</v>
      </c>
      <c r="AL220" cm="1">
        <f t="array" ref="AL220">MMULT($B27:$AL27,'matrice coefficient technqiue'!CC$11:CC$47)</f>
        <v>0</v>
      </c>
    </row>
    <row r="221" spans="1:38">
      <c r="A221" s="13" t="s">
        <v>32</v>
      </c>
      <c r="B221" cm="1">
        <f t="array" ref="B221">MMULT($B28:$AL28,'matrice coefficient technqiue'!AS$11:AS$47)</f>
        <v>6.54329751633047E-5</v>
      </c>
      <c r="C221" s="111" cm="1">
        <f t="array" ref="C221">MMULT($B28:$AL28,'matrice coefficient technqiue'!AT$11:AT$47)</f>
        <v>8.4841556454311011E-5</v>
      </c>
      <c r="D221" s="111" cm="1">
        <f t="array" ref="D221">MMULT($B28:$AL28,'matrice coefficient technqiue'!AU$11:AU$47)</f>
        <v>5.5105400682551952E-5</v>
      </c>
      <c r="E221" s="111" cm="1">
        <f t="array" ref="E221">MMULT($B28:$AL28,'matrice coefficient technqiue'!AV$11:AV$47)</f>
        <v>5.7394265029584535E-5</v>
      </c>
      <c r="F221" s="111" cm="1">
        <f t="array" ref="F221">MMULT($B28:$AL28,'matrice coefficient technqiue'!AW$11:AW$47)</f>
        <v>5.7094360510335234E-5</v>
      </c>
      <c r="G221" s="111" cm="1">
        <f t="array" ref="G221">MMULT($B28:$AL28,'matrice coefficient technqiue'!AX$11:AX$47)</f>
        <v>4.5496874255342239E-5</v>
      </c>
      <c r="H221" s="111" cm="1">
        <f t="array" ref="H221">MMULT($B28:$AL28,'matrice coefficient technqiue'!AY$11:AY$47)</f>
        <v>5.3207161413217232E-5</v>
      </c>
      <c r="I221" s="111" cm="1">
        <f t="array" ref="I221">MMULT($B28:$AL28,'matrice coefficient technqiue'!AZ$11:AZ$47)</f>
        <v>3.6968595247978081E-5</v>
      </c>
      <c r="J221" s="111" cm="1">
        <f t="array" ref="J221">MMULT($B28:$AL28,'matrice coefficient technqiue'!BA$11:BA$47)</f>
        <v>3.5772804471931761E-5</v>
      </c>
      <c r="K221" s="111" cm="1">
        <f t="array" ref="K221">MMULT($B28:$AL28,'matrice coefficient technqiue'!BB$11:BB$47)</f>
        <v>3.3514930288430238E-5</v>
      </c>
      <c r="L221" s="111" cm="1">
        <f t="array" ref="L221">MMULT($B28:$AL28,'matrice coefficient technqiue'!BC$11:BC$47)</f>
        <v>4.441907225712177E-5</v>
      </c>
      <c r="M221" s="111" cm="1">
        <f t="array" ref="M221">MMULT($B28:$AL28,'matrice coefficient technqiue'!BD$11:BD$47)</f>
        <v>4.0224359479502168E-5</v>
      </c>
      <c r="N221" s="111" cm="1">
        <f t="array" ref="N221">MMULT($B28:$AL28,'matrice coefficient technqiue'!BE$11:BE$47)</f>
        <v>5.2695838788434458E-5</v>
      </c>
      <c r="O221" s="111" cm="1">
        <f t="array" ref="O221">MMULT($B28:$AL28,'matrice coefficient technqiue'!BF$11:BF$47)</f>
        <v>2.5067563640878676E-5</v>
      </c>
      <c r="P221" s="111" cm="1">
        <f t="array" ref="P221">MMULT($B28:$AL28,'matrice coefficient technqiue'!BG$11:BG$47)</f>
        <v>2.5578502251922843E-5</v>
      </c>
      <c r="Q221" s="111" cm="1">
        <f t="array" ref="Q221">MMULT($B28:$AL28,'matrice coefficient technqiue'!BH$11:BH$47)</f>
        <v>2.2027892662894487E-5</v>
      </c>
      <c r="R221" s="111" cm="1">
        <f t="array" ref="R221">MMULT($B28:$AL28,'matrice coefficient technqiue'!BI$11:BI$47)</f>
        <v>7.3523555052018311E-5</v>
      </c>
      <c r="S221" s="115" cm="1">
        <f t="array" ref="S221">MMULT($B28:$AL28,'matrice coefficient technqiue'!BJ$11:BJ$47)</f>
        <v>5.6526975152932044E-5</v>
      </c>
      <c r="T221" cm="1">
        <f t="array" ref="T221">MMULT($B28:$AL28,'matrice coefficient technqiue'!BK$11:BK$47)</f>
        <v>1.0452298514501911E-4</v>
      </c>
      <c r="U221" cm="1">
        <f t="array" ref="U221">MMULT($B28:$AL28,'matrice coefficient technqiue'!BL$11:BL$47)</f>
        <v>1.1522169239461853E-4</v>
      </c>
      <c r="V221" cm="1">
        <f t="array" ref="V221">MMULT($B28:$AL28,'matrice coefficient technqiue'!BM$11:BM$47)</f>
        <v>4.9271329988808844E-5</v>
      </c>
      <c r="W221" cm="1">
        <f t="array" ref="W221">MMULT($B28:$AL28,'matrice coefficient technqiue'!BN$11:BN$47)</f>
        <v>5.3445046524896438E-5</v>
      </c>
      <c r="X221" cm="1">
        <f t="array" ref="X221">MMULT($B28:$AL28,'matrice coefficient technqiue'!BO$11:BO$47)</f>
        <v>1.5530383826610226E-4</v>
      </c>
      <c r="Y221" cm="1">
        <f t="array" ref="Y221">MMULT($B28:$AL28,'matrice coefficient technqiue'!BP$11:BP$47)</f>
        <v>3.3196943354730119E-5</v>
      </c>
      <c r="Z221" cm="1">
        <f t="array" ref="Z221">MMULT($B28:$AL28,'matrice coefficient technqiue'!BQ$11:BQ$47)</f>
        <v>1.0388009360337094E-3</v>
      </c>
      <c r="AA221" cm="1">
        <f t="array" ref="AA221">MMULT($B28:$AL28,'matrice coefficient technqiue'!BR$11:BR$47)</f>
        <v>1.5381353740041235E-4</v>
      </c>
      <c r="AB221" s="77" cm="1">
        <f t="array" ref="AB221">MMULT($B28:$AL28,'matrice coefficient technqiue'!BS$11:BS$47)</f>
        <v>1.2813651104040278E-4</v>
      </c>
      <c r="AC221" cm="1">
        <f t="array" ref="AC221">MMULT($B28:$AL28,'matrice coefficient technqiue'!BT$11:BT$47)</f>
        <v>4.8332991497773089E-5</v>
      </c>
      <c r="AD221" cm="1">
        <f t="array" ref="AD221">MMULT($B28:$AL28,'matrice coefficient technqiue'!BU$11:BU$47)</f>
        <v>9.6628791962943898E-5</v>
      </c>
      <c r="AE221" cm="1">
        <f t="array" ref="AE221">MMULT($B28:$AL28,'matrice coefficient technqiue'!BV$11:BV$47)</f>
        <v>7.2463671548853975E-5</v>
      </c>
      <c r="AF221" cm="1">
        <f t="array" ref="AF221">MMULT($B28:$AL28,'matrice coefficient technqiue'!BW$11:BW$47)</f>
        <v>5.1294144213029445E-5</v>
      </c>
      <c r="AG221" cm="1">
        <f t="array" ref="AG221">MMULT($B28:$AL28,'matrice coefficient technqiue'!BX$11:BX$47)</f>
        <v>1.9636670553710658E-5</v>
      </c>
      <c r="AH221" cm="1">
        <f t="array" ref="AH221">MMULT($B28:$AL28,'matrice coefficient technqiue'!BY$11:BY$47)</f>
        <v>3.0929827332919297E-5</v>
      </c>
      <c r="AI221" cm="1">
        <f t="array" ref="AI221">MMULT($B28:$AL28,'matrice coefficient technqiue'!BZ$11:BZ$47)</f>
        <v>1.1621937238532773E-5</v>
      </c>
      <c r="AJ221" cm="1">
        <f t="array" ref="AJ221">MMULT($B28:$AL28,'matrice coefficient technqiue'!CA$11:CA$47)</f>
        <v>4.3089714600426589E-5</v>
      </c>
      <c r="AK221" cm="1">
        <f t="array" ref="AK221">MMULT($B28:$AL28,'matrice coefficient technqiue'!CB$11:CB$47)</f>
        <v>1.0369746289024537E-4</v>
      </c>
      <c r="AL221" cm="1">
        <f t="array" ref="AL221">MMULT($B28:$AL28,'matrice coefficient technqiue'!CC$11:CC$47)</f>
        <v>0</v>
      </c>
    </row>
    <row r="222" spans="1:38">
      <c r="A222" s="13" t="s">
        <v>33</v>
      </c>
      <c r="B222" cm="1">
        <f t="array" ref="B222">MMULT($B29:$AL29,'matrice coefficient technqiue'!AS$11:AS$47)</f>
        <v>2.7900836019531965E-7</v>
      </c>
      <c r="C222" s="111" cm="1">
        <f t="array" ref="C222">MMULT($B29:$AL29,'matrice coefficient technqiue'!AT$11:AT$47)</f>
        <v>1.5889183857856799E-5</v>
      </c>
      <c r="D222" s="111" cm="1">
        <f t="array" ref="D222">MMULT($B29:$AL29,'matrice coefficient technqiue'!AU$11:AU$47)</f>
        <v>4.3465685648673854E-6</v>
      </c>
      <c r="E222" s="111" cm="1">
        <f t="array" ref="E222">MMULT($B29:$AL29,'matrice coefficient technqiue'!AV$11:AV$47)</f>
        <v>3.5710926766815368E-6</v>
      </c>
      <c r="F222" s="111" cm="1">
        <f t="array" ref="F222">MMULT($B29:$AL29,'matrice coefficient technqiue'!AW$11:AW$47)</f>
        <v>9.2891474258265145E-6</v>
      </c>
      <c r="G222" s="111" cm="1">
        <f t="array" ref="G222">MMULT($B29:$AL29,'matrice coefficient technqiue'!AX$11:AX$47)</f>
        <v>3.9614750000281012E-6</v>
      </c>
      <c r="H222" s="111" cm="1">
        <f t="array" ref="H222">MMULT($B29:$AL29,'matrice coefficient technqiue'!AY$11:AY$47)</f>
        <v>5.5660989592573838E-6</v>
      </c>
      <c r="I222" s="111" cm="1">
        <f t="array" ref="I222">MMULT($B29:$AL29,'matrice coefficient technqiue'!AZ$11:AZ$47)</f>
        <v>1.0782097942835887E-5</v>
      </c>
      <c r="J222" s="111" cm="1">
        <f t="array" ref="J222">MMULT($B29:$AL29,'matrice coefficient technqiue'!BA$11:BA$47)</f>
        <v>6.7466963067608322E-6</v>
      </c>
      <c r="K222" s="111" cm="1">
        <f t="array" ref="K222">MMULT($B29:$AL29,'matrice coefficient technqiue'!BB$11:BB$47)</f>
        <v>6.3084291724325602E-6</v>
      </c>
      <c r="L222" s="111" cm="1">
        <f t="array" ref="L222">MMULT($B29:$AL29,'matrice coefficient technqiue'!BC$11:BC$47)</f>
        <v>4.1032140018978281E-6</v>
      </c>
      <c r="M222" s="111" cm="1">
        <f t="array" ref="M222">MMULT($B29:$AL29,'matrice coefficient technqiue'!BD$11:BD$47)</f>
        <v>1.9586923592721075E-6</v>
      </c>
      <c r="N222" s="111" cm="1">
        <f t="array" ref="N222">MMULT($B29:$AL29,'matrice coefficient technqiue'!BE$11:BE$47)</f>
        <v>5.768967157178848E-6</v>
      </c>
      <c r="O222" s="111" cm="1">
        <f t="array" ref="O222">MMULT($B29:$AL29,'matrice coefficient technqiue'!BF$11:BF$47)</f>
        <v>3.6355370986134431E-6</v>
      </c>
      <c r="P222" s="111" cm="1">
        <f t="array" ref="P222">MMULT($B29:$AL29,'matrice coefficient technqiue'!BG$11:BG$47)</f>
        <v>2.8067664926071871E-6</v>
      </c>
      <c r="Q222" s="111" cm="1">
        <f t="array" ref="Q222">MMULT($B29:$AL29,'matrice coefficient technqiue'!BH$11:BH$47)</f>
        <v>1.7279028074933708E-6</v>
      </c>
      <c r="R222" s="111" cm="1">
        <f t="array" ref="R222">MMULT($B29:$AL29,'matrice coefficient technqiue'!BI$11:BI$47)</f>
        <v>5.750159311413651E-6</v>
      </c>
      <c r="S222" s="115" cm="1">
        <f t="array" ref="S222">MMULT($B29:$AL29,'matrice coefficient technqiue'!BJ$11:BJ$47)</f>
        <v>2.8082054223156744E-6</v>
      </c>
      <c r="T222" cm="1">
        <f t="array" ref="T222">MMULT($B29:$AL29,'matrice coefficient technqiue'!BK$11:BK$47)</f>
        <v>4.7740973218926597E-5</v>
      </c>
      <c r="U222" cm="1">
        <f t="array" ref="U222">MMULT($B29:$AL29,'matrice coefficient technqiue'!BL$11:BL$47)</f>
        <v>1.4786496076142243E-5</v>
      </c>
      <c r="V222" cm="1">
        <f t="array" ref="V222">MMULT($B29:$AL29,'matrice coefficient technqiue'!BM$11:BM$47)</f>
        <v>1.941289517488975E-5</v>
      </c>
      <c r="W222" cm="1">
        <f t="array" ref="W222">MMULT($B29:$AL29,'matrice coefficient technqiue'!BN$11:BN$47)</f>
        <v>1.5214944539307568E-5</v>
      </c>
      <c r="X222" cm="1">
        <f t="array" ref="X222">MMULT($B29:$AL29,'matrice coefficient technqiue'!BO$11:BO$47)</f>
        <v>1.9427404564080691E-5</v>
      </c>
      <c r="Y222" cm="1">
        <f t="array" ref="Y222">MMULT($B29:$AL29,'matrice coefficient technqiue'!BP$11:BP$47)</f>
        <v>2.7038632132523004E-5</v>
      </c>
      <c r="Z222" cm="1">
        <f t="array" ref="Z222">MMULT($B29:$AL29,'matrice coefficient technqiue'!BQ$11:BQ$47)</f>
        <v>3.5800960855633383E-5</v>
      </c>
      <c r="AA222" cm="1">
        <f t="array" ref="AA222">MMULT($B29:$AL29,'matrice coefficient technqiue'!BR$11:BR$47)</f>
        <v>3.6502338001272449E-5</v>
      </c>
      <c r="AB222" s="77" cm="1">
        <f t="array" ref="AB222">MMULT($B29:$AL29,'matrice coefficient technqiue'!BS$11:BS$47)</f>
        <v>3.0540206346928147E-5</v>
      </c>
      <c r="AC222" cm="1">
        <f t="array" ref="AC222">MMULT($B29:$AL29,'matrice coefficient technqiue'!BT$11:BT$47)</f>
        <v>3.2226962184071533E-5</v>
      </c>
      <c r="AD222" cm="1">
        <f t="array" ref="AD222">MMULT($B29:$AL29,'matrice coefficient technqiue'!BU$11:BU$47)</f>
        <v>2.6037219432237505E-5</v>
      </c>
      <c r="AE222" cm="1">
        <f t="array" ref="AE222">MMULT($B29:$AL29,'matrice coefficient technqiue'!BV$11:BV$47)</f>
        <v>3.5722093757223225E-5</v>
      </c>
      <c r="AF222" cm="1">
        <f t="array" ref="AF222">MMULT($B29:$AL29,'matrice coefficient technqiue'!BW$11:BW$47)</f>
        <v>1.1001431309466016E-5</v>
      </c>
      <c r="AG222" cm="1">
        <f t="array" ref="AG222">MMULT($B29:$AL29,'matrice coefficient technqiue'!BX$11:BX$47)</f>
        <v>5.671777406746613E-6</v>
      </c>
      <c r="AH222" cm="1">
        <f t="array" ref="AH222">MMULT($B29:$AL29,'matrice coefficient technqiue'!BY$11:BY$47)</f>
        <v>9.5421874479444203E-6</v>
      </c>
      <c r="AI222" cm="1">
        <f t="array" ref="AI222">MMULT($B29:$AL29,'matrice coefficient technqiue'!BZ$11:BZ$47)</f>
        <v>1.4332983183077027E-5</v>
      </c>
      <c r="AJ222" cm="1">
        <f t="array" ref="AJ222">MMULT($B29:$AL29,'matrice coefficient technqiue'!CA$11:CA$47)</f>
        <v>1.5751283442047613E-5</v>
      </c>
      <c r="AK222" cm="1">
        <f t="array" ref="AK222">MMULT($B29:$AL29,'matrice coefficient technqiue'!CB$11:CB$47)</f>
        <v>1.6919370817405541E-5</v>
      </c>
      <c r="AL222" cm="1">
        <f t="array" ref="AL222">MMULT($B29:$AL29,'matrice coefficient technqiue'!CC$11:CC$47)</f>
        <v>0</v>
      </c>
    </row>
    <row r="223" spans="1:38">
      <c r="A223" s="13" t="s">
        <v>34</v>
      </c>
      <c r="B223" cm="1">
        <f t="array" ref="B223">MMULT($B30:$AL30,'matrice coefficient technqiue'!AS$11:AS$47)</f>
        <v>6.5670706547542722E-5</v>
      </c>
      <c r="C223" s="111" cm="1">
        <f t="array" ref="C223">MMULT($B30:$AL30,'matrice coefficient technqiue'!AT$11:AT$47)</f>
        <v>1.7890955176739332E-4</v>
      </c>
      <c r="D223" s="111" cm="1">
        <f t="array" ref="D223">MMULT($B30:$AL30,'matrice coefficient technqiue'!AU$11:AU$47)</f>
        <v>1.4803787840531504E-4</v>
      </c>
      <c r="E223" s="111" cm="1">
        <f t="array" ref="E223">MMULT($B30:$AL30,'matrice coefficient technqiue'!AV$11:AV$47)</f>
        <v>9.0638615266814298E-5</v>
      </c>
      <c r="F223" s="111" cm="1">
        <f t="array" ref="F223">MMULT($B30:$AL30,'matrice coefficient technqiue'!AW$11:AW$47)</f>
        <v>1.9446112821451398E-4</v>
      </c>
      <c r="G223" s="111" cm="1">
        <f t="array" ref="G223">MMULT($B30:$AL30,'matrice coefficient technqiue'!AX$11:AX$47)</f>
        <v>1.2476622012375899E-4</v>
      </c>
      <c r="H223" s="111" cm="1">
        <f t="array" ref="H223">MMULT($B30:$AL30,'matrice coefficient technqiue'!AY$11:AY$47)</f>
        <v>9.6417563295510925E-5</v>
      </c>
      <c r="I223" s="111" cm="1">
        <f t="array" ref="I223">MMULT($B30:$AL30,'matrice coefficient technqiue'!AZ$11:AZ$47)</f>
        <v>1.7658177173386839E-4</v>
      </c>
      <c r="J223" s="111" cm="1">
        <f t="array" ref="J223">MMULT($B30:$AL30,'matrice coefficient technqiue'!BA$11:BA$47)</f>
        <v>1.9561390401060539E-4</v>
      </c>
      <c r="K223" s="111" cm="1">
        <f t="array" ref="K223">MMULT($B30:$AL30,'matrice coefficient technqiue'!BB$11:BB$47)</f>
        <v>1.5797078781487086E-4</v>
      </c>
      <c r="L223" s="111" cm="1">
        <f t="array" ref="L223">MMULT($B30:$AL30,'matrice coefficient technqiue'!BC$11:BC$47)</f>
        <v>1.4163118652312672E-4</v>
      </c>
      <c r="M223" s="111" cm="1">
        <f t="array" ref="M223">MMULT($B30:$AL30,'matrice coefficient technqiue'!BD$11:BD$47)</f>
        <v>1.060944771254517E-4</v>
      </c>
      <c r="N223" s="111" cm="1">
        <f t="array" ref="N223">MMULT($B30:$AL30,'matrice coefficient technqiue'!BE$11:BE$47)</f>
        <v>1.7093275721316136E-4</v>
      </c>
      <c r="O223" s="111" cm="1">
        <f t="array" ref="O223">MMULT($B30:$AL30,'matrice coefficient technqiue'!BF$11:BF$47)</f>
        <v>1.1079232403789567E-4</v>
      </c>
      <c r="P223" s="111" cm="1">
        <f t="array" ref="P223">MMULT($B30:$AL30,'matrice coefficient technqiue'!BG$11:BG$47)</f>
        <v>1.0327753720790007E-4</v>
      </c>
      <c r="Q223" s="111" cm="1">
        <f t="array" ref="Q223">MMULT($B30:$AL30,'matrice coefficient technqiue'!BH$11:BH$47)</f>
        <v>7.990313257159259E-5</v>
      </c>
      <c r="R223" s="111" cm="1">
        <f t="array" ref="R223">MMULT($B30:$AL30,'matrice coefficient technqiue'!BI$11:BI$47)</f>
        <v>1.3000177281386919E-4</v>
      </c>
      <c r="S223" s="115" cm="1">
        <f t="array" ref="S223">MMULT($B30:$AL30,'matrice coefficient technqiue'!BJ$11:BJ$47)</f>
        <v>2.2591003491598651E-4</v>
      </c>
      <c r="T223" cm="1">
        <f t="array" ref="T223">MMULT($B30:$AL30,'matrice coefficient technqiue'!BK$11:BK$47)</f>
        <v>2.7043020950047838E-4</v>
      </c>
      <c r="U223" cm="1">
        <f t="array" ref="U223">MMULT($B30:$AL30,'matrice coefficient technqiue'!BL$11:BL$47)</f>
        <v>1.7682410624326962E-4</v>
      </c>
      <c r="V223" cm="1">
        <f t="array" ref="V223">MMULT($B30:$AL30,'matrice coefficient technqiue'!BM$11:BM$47)</f>
        <v>1.4876482900836948E-4</v>
      </c>
      <c r="W223" cm="1">
        <f t="array" ref="W223">MMULT($B30:$AL30,'matrice coefficient technqiue'!BN$11:BN$47)</f>
        <v>2.3839847392396595E-4</v>
      </c>
      <c r="X223" cm="1">
        <f t="array" ref="X223">MMULT($B30:$AL30,'matrice coefficient technqiue'!BO$11:BO$47)</f>
        <v>1.8617413719516199E-4</v>
      </c>
      <c r="Y223" cm="1">
        <f t="array" ref="Y223">MMULT($B30:$AL30,'matrice coefficient technqiue'!BP$11:BP$47)</f>
        <v>2.5079982643729014E-4</v>
      </c>
      <c r="Z223" cm="1">
        <f t="array" ref="Z223">MMULT($B30:$AL30,'matrice coefficient technqiue'!BQ$11:BQ$47)</f>
        <v>1.5411822632249248E-4</v>
      </c>
      <c r="AA223" cm="1">
        <f t="array" ref="AA223">MMULT($B30:$AL30,'matrice coefficient technqiue'!BR$11:BR$47)</f>
        <v>8.1986125158569636E-5</v>
      </c>
      <c r="AB223" s="77" cm="1">
        <f t="array" ref="AB223">MMULT($B30:$AL30,'matrice coefficient technqiue'!BS$11:BS$47)</f>
        <v>1.1819361490225824E-3</v>
      </c>
      <c r="AC223" cm="1">
        <f t="array" ref="AC223">MMULT($B30:$AL30,'matrice coefficient technqiue'!BT$11:BT$47)</f>
        <v>3.4922531466585554E-4</v>
      </c>
      <c r="AD223" cm="1">
        <f t="array" ref="AD223">MMULT($B30:$AL30,'matrice coefficient technqiue'!BU$11:BU$47)</f>
        <v>2.5306105455235309E-4</v>
      </c>
      <c r="AE223" cm="1">
        <f t="array" ref="AE223">MMULT($B30:$AL30,'matrice coefficient technqiue'!BV$11:BV$47)</f>
        <v>2.9792884041908164E-4</v>
      </c>
      <c r="AF223" cm="1">
        <f t="array" ref="AF223">MMULT($B30:$AL30,'matrice coefficient technqiue'!BW$11:BW$47)</f>
        <v>8.2103864921380349E-5</v>
      </c>
      <c r="AG223" cm="1">
        <f t="array" ref="AG223">MMULT($B30:$AL30,'matrice coefficient technqiue'!BX$11:BX$47)</f>
        <v>5.4258582559211247E-5</v>
      </c>
      <c r="AH223" cm="1">
        <f t="array" ref="AH223">MMULT($B30:$AL30,'matrice coefficient technqiue'!BY$11:BY$47)</f>
        <v>7.1936631221047569E-5</v>
      </c>
      <c r="AI223" cm="1">
        <f t="array" ref="AI223">MMULT($B30:$AL30,'matrice coefficient technqiue'!BZ$11:BZ$47)</f>
        <v>7.1803340946146888E-5</v>
      </c>
      <c r="AJ223" cm="1">
        <f t="array" ref="AJ223">MMULT($B30:$AL30,'matrice coefficient technqiue'!CA$11:CA$47)</f>
        <v>1.2276603248905483E-4</v>
      </c>
      <c r="AK223" cm="1">
        <f t="array" ref="AK223">MMULT($B30:$AL30,'matrice coefficient technqiue'!CB$11:CB$47)</f>
        <v>1.6087600216109046E-4</v>
      </c>
      <c r="AL223" cm="1">
        <f t="array" ref="AL223">MMULT($B30:$AL30,'matrice coefficient technqiue'!CC$11:CC$47)</f>
        <v>0</v>
      </c>
    </row>
    <row r="224" spans="1:38">
      <c r="A224" s="13" t="s">
        <v>35</v>
      </c>
      <c r="B224" cm="1">
        <f t="array" ref="B224">MMULT($B31:$AL31,'matrice coefficient technqiue'!AS$11:AS$47)</f>
        <v>0</v>
      </c>
      <c r="C224" s="111" cm="1">
        <f t="array" ref="C224">MMULT($B31:$AL31,'matrice coefficient technqiue'!AT$11:AT$47)</f>
        <v>0</v>
      </c>
      <c r="D224" s="111" cm="1">
        <f t="array" ref="D224">MMULT($B31:$AL31,'matrice coefficient technqiue'!AU$11:AU$47)</f>
        <v>0</v>
      </c>
      <c r="E224" s="111" cm="1">
        <f t="array" ref="E224">MMULT($B31:$AL31,'matrice coefficient technqiue'!AV$11:AV$47)</f>
        <v>0</v>
      </c>
      <c r="F224" s="111" cm="1">
        <f t="array" ref="F224">MMULT($B31:$AL31,'matrice coefficient technqiue'!AW$11:AW$47)</f>
        <v>0</v>
      </c>
      <c r="G224" s="111" cm="1">
        <f t="array" ref="G224">MMULT($B31:$AL31,'matrice coefficient technqiue'!AX$11:AX$47)</f>
        <v>0</v>
      </c>
      <c r="H224" s="111" cm="1">
        <f t="array" ref="H224">MMULT($B31:$AL31,'matrice coefficient technqiue'!AY$11:AY$47)</f>
        <v>0</v>
      </c>
      <c r="I224" s="111" cm="1">
        <f t="array" ref="I224">MMULT($B31:$AL31,'matrice coefficient technqiue'!AZ$11:AZ$47)</f>
        <v>0</v>
      </c>
      <c r="J224" s="111" cm="1">
        <f t="array" ref="J224">MMULT($B31:$AL31,'matrice coefficient technqiue'!BA$11:BA$47)</f>
        <v>0</v>
      </c>
      <c r="K224" s="111" cm="1">
        <f t="array" ref="K224">MMULT($B31:$AL31,'matrice coefficient technqiue'!BB$11:BB$47)</f>
        <v>0</v>
      </c>
      <c r="L224" s="111" cm="1">
        <f t="array" ref="L224">MMULT($B31:$AL31,'matrice coefficient technqiue'!BC$11:BC$47)</f>
        <v>7.692395786847427E-9</v>
      </c>
      <c r="M224" s="111" cm="1">
        <f t="array" ref="M224">MMULT($B31:$AL31,'matrice coefficient technqiue'!BD$11:BD$47)</f>
        <v>0</v>
      </c>
      <c r="N224" s="111" cm="1">
        <f t="array" ref="N224">MMULT($B31:$AL31,'matrice coefficient technqiue'!BE$11:BE$47)</f>
        <v>0</v>
      </c>
      <c r="O224" s="111" cm="1">
        <f t="array" ref="O224">MMULT($B31:$AL31,'matrice coefficient technqiue'!BF$11:BF$47)</f>
        <v>0</v>
      </c>
      <c r="P224" s="111" cm="1">
        <f t="array" ref="P224">MMULT($B31:$AL31,'matrice coefficient technqiue'!BG$11:BG$47)</f>
        <v>5.4279537655465822E-7</v>
      </c>
      <c r="Q224" s="111" cm="1">
        <f t="array" ref="Q224">MMULT($B31:$AL31,'matrice coefficient technqiue'!BH$11:BH$47)</f>
        <v>0</v>
      </c>
      <c r="R224" s="111" cm="1">
        <f t="array" ref="R224">MMULT($B31:$AL31,'matrice coefficient technqiue'!BI$11:BI$47)</f>
        <v>0</v>
      </c>
      <c r="S224" s="115" cm="1">
        <f t="array" ref="S224">MMULT($B31:$AL31,'matrice coefficient technqiue'!BJ$11:BJ$47)</f>
        <v>7.0941498170192245E-8</v>
      </c>
      <c r="T224" cm="1">
        <f t="array" ref="T224">MMULT($B31:$AL31,'matrice coefficient technqiue'!BK$11:BK$47)</f>
        <v>0</v>
      </c>
      <c r="U224" cm="1">
        <f t="array" ref="U224">MMULT($B31:$AL31,'matrice coefficient technqiue'!BL$11:BL$47)</f>
        <v>9.7601236350321659E-10</v>
      </c>
      <c r="V224" cm="1">
        <f t="array" ref="V224">MMULT($B31:$AL31,'matrice coefficient technqiue'!BM$11:BM$47)</f>
        <v>0</v>
      </c>
      <c r="W224" cm="1">
        <f t="array" ref="W224">MMULT($B31:$AL31,'matrice coefficient technqiue'!BN$11:BN$47)</f>
        <v>7.4993194502317991E-9</v>
      </c>
      <c r="X224" cm="1">
        <f t="array" ref="X224">MMULT($B31:$AL31,'matrice coefficient technqiue'!BO$11:BO$47)</f>
        <v>0</v>
      </c>
      <c r="Y224" cm="1">
        <f t="array" ref="Y224">MMULT($B31:$AL31,'matrice coefficient technqiue'!BP$11:BP$47)</f>
        <v>3.2338314219416324E-7</v>
      </c>
      <c r="Z224" cm="1">
        <f t="array" ref="Z224">MMULT($B31:$AL31,'matrice coefficient technqiue'!BQ$11:BQ$47)</f>
        <v>0</v>
      </c>
      <c r="AA224" cm="1">
        <f t="array" ref="AA224">MMULT($B31:$AL31,'matrice coefficient technqiue'!BR$11:BR$47)</f>
        <v>5.2029742437208575E-9</v>
      </c>
      <c r="AB224" s="77" cm="1">
        <f t="array" ref="AB224">MMULT($B31:$AL31,'matrice coefficient technqiue'!BS$11:BS$47)</f>
        <v>8.1383697300713037E-8</v>
      </c>
      <c r="AC224" cm="1">
        <f t="array" ref="AC224">MMULT($B31:$AL31,'matrice coefficient technqiue'!BT$11:BT$47)</f>
        <v>1.7464817826192368E-4</v>
      </c>
      <c r="AD224" cm="1">
        <f t="array" ref="AD224">MMULT($B31:$AL31,'matrice coefficient technqiue'!BU$11:BU$47)</f>
        <v>6.9088180403924927E-7</v>
      </c>
      <c r="AE224" cm="1">
        <f t="array" ref="AE224">MMULT($B31:$AL31,'matrice coefficient technqiue'!BV$11:BV$47)</f>
        <v>9.6185003270964236E-7</v>
      </c>
      <c r="AF224" cm="1">
        <f t="array" ref="AF224">MMULT($B31:$AL31,'matrice coefficient technqiue'!BW$11:BW$47)</f>
        <v>0</v>
      </c>
      <c r="AG224" cm="1">
        <f t="array" ref="AG224">MMULT($B31:$AL31,'matrice coefficient technqiue'!BX$11:BX$47)</f>
        <v>7.9725520223255939E-9</v>
      </c>
      <c r="AH224" cm="1">
        <f t="array" ref="AH224">MMULT($B31:$AL31,'matrice coefficient technqiue'!BY$11:BY$47)</f>
        <v>0</v>
      </c>
      <c r="AI224" cm="1">
        <f t="array" ref="AI224">MMULT($B31:$AL31,'matrice coefficient technqiue'!BZ$11:BZ$47)</f>
        <v>0</v>
      </c>
      <c r="AJ224" cm="1">
        <f t="array" ref="AJ224">MMULT($B31:$AL31,'matrice coefficient technqiue'!CA$11:CA$47)</f>
        <v>0</v>
      </c>
      <c r="AK224" cm="1">
        <f t="array" ref="AK224">MMULT($B31:$AL31,'matrice coefficient technqiue'!CB$11:CB$47)</f>
        <v>0</v>
      </c>
      <c r="AL224" cm="1">
        <f t="array" ref="AL224">MMULT($B31:$AL31,'matrice coefficient technqiue'!CC$11:CC$47)</f>
        <v>0</v>
      </c>
    </row>
    <row r="225" spans="1:44">
      <c r="A225" s="13" t="s">
        <v>36</v>
      </c>
      <c r="B225" cm="1">
        <f t="array" ref="B225">MMULT($B32:$AL32,'matrice coefficient technqiue'!AS$11:AS$47)</f>
        <v>3.3373545078706557E-5</v>
      </c>
      <c r="C225" s="111" cm="1">
        <f t="array" ref="C225">MMULT($B32:$AL32,'matrice coefficient technqiue'!AT$11:AT$47)</f>
        <v>2.5458677628028565E-5</v>
      </c>
      <c r="D225" s="111" cm="1">
        <f t="array" ref="D225">MMULT($B32:$AL32,'matrice coefficient technqiue'!AU$11:AU$47)</f>
        <v>1.0319898851175621E-4</v>
      </c>
      <c r="E225" s="111" cm="1">
        <f t="array" ref="E225">MMULT($B32:$AL32,'matrice coefficient technqiue'!AV$11:AV$47)</f>
        <v>6.5572829507966657E-5</v>
      </c>
      <c r="F225" s="111" cm="1">
        <f t="array" ref="F225">MMULT($B32:$AL32,'matrice coefficient technqiue'!AW$11:AW$47)</f>
        <v>4.7542513245744285E-5</v>
      </c>
      <c r="G225" s="111" cm="1">
        <f t="array" ref="G225">MMULT($B32:$AL32,'matrice coefficient technqiue'!AX$11:AX$47)</f>
        <v>2.4335729331527243E-5</v>
      </c>
      <c r="H225" s="111" cm="1">
        <f t="array" ref="H225">MMULT($B32:$AL32,'matrice coefficient technqiue'!AY$11:AY$47)</f>
        <v>9.9463019206250109E-5</v>
      </c>
      <c r="I225" s="111" cm="1">
        <f t="array" ref="I225">MMULT($B32:$AL32,'matrice coefficient technqiue'!AZ$11:AZ$47)</f>
        <v>1.6867257791803797E-4</v>
      </c>
      <c r="J225" s="111" cm="1">
        <f t="array" ref="J225">MMULT($B32:$AL32,'matrice coefficient technqiue'!BA$11:BA$47)</f>
        <v>1.9785506419053869E-5</v>
      </c>
      <c r="K225" s="111" cm="1">
        <f t="array" ref="K225">MMULT($B32:$AL32,'matrice coefficient technqiue'!BB$11:BB$47)</f>
        <v>2.1805445205184532E-5</v>
      </c>
      <c r="L225" s="111" cm="1">
        <f t="array" ref="L225">MMULT($B32:$AL32,'matrice coefficient technqiue'!BC$11:BC$47)</f>
        <v>2.4138808909190822E-5</v>
      </c>
      <c r="M225" s="111" cm="1">
        <f t="array" ref="M225">MMULT($B32:$AL32,'matrice coefficient technqiue'!BD$11:BD$47)</f>
        <v>2.6620814289188371E-5</v>
      </c>
      <c r="N225" s="111" cm="1">
        <f t="array" ref="N225">MMULT($B32:$AL32,'matrice coefficient technqiue'!BE$11:BE$47)</f>
        <v>1.7209154416567062E-5</v>
      </c>
      <c r="O225" s="111" cm="1">
        <f t="array" ref="O225">MMULT($B32:$AL32,'matrice coefficient technqiue'!BF$11:BF$47)</f>
        <v>4.7650941855887471E-5</v>
      </c>
      <c r="P225" s="111" cm="1">
        <f t="array" ref="P225">MMULT($B32:$AL32,'matrice coefficient technqiue'!BG$11:BG$47)</f>
        <v>3.3404719883685622E-5</v>
      </c>
      <c r="Q225" s="111" cm="1">
        <f t="array" ref="Q225">MMULT($B32:$AL32,'matrice coefficient technqiue'!BH$11:BH$47)</f>
        <v>1.4620970039585804E-5</v>
      </c>
      <c r="R225" s="111" cm="1">
        <f t="array" ref="R225">MMULT($B32:$AL32,'matrice coefficient technqiue'!BI$11:BI$47)</f>
        <v>2.9905473940450039E-5</v>
      </c>
      <c r="S225" s="115" cm="1">
        <f t="array" ref="S225">MMULT($B32:$AL32,'matrice coefficient technqiue'!BJ$11:BJ$47)</f>
        <v>1.5252491810670611E-5</v>
      </c>
      <c r="T225" cm="1">
        <f t="array" ref="T225">MMULT($B32:$AL32,'matrice coefficient technqiue'!BK$11:BK$47)</f>
        <v>8.6605586868535337E-5</v>
      </c>
      <c r="U225" cm="1">
        <f t="array" ref="U225">MMULT($B32:$AL32,'matrice coefficient technqiue'!BL$11:BL$47)</f>
        <v>3.1234915938721346E-5</v>
      </c>
      <c r="V225" cm="1">
        <f t="array" ref="V225">MMULT($B32:$AL32,'matrice coefficient technqiue'!BM$11:BM$47)</f>
        <v>2.0394009427911487E-5</v>
      </c>
      <c r="W225" cm="1">
        <f t="array" ref="W225">MMULT($B32:$AL32,'matrice coefficient technqiue'!BN$11:BN$47)</f>
        <v>6.1199132975353501E-5</v>
      </c>
      <c r="X225" cm="1">
        <f t="array" ref="X225">MMULT($B32:$AL32,'matrice coefficient technqiue'!BO$11:BO$47)</f>
        <v>8.9899847099079658E-5</v>
      </c>
      <c r="Y225" cm="1">
        <f t="array" ref="Y225">MMULT($B32:$AL32,'matrice coefficient technqiue'!BP$11:BP$47)</f>
        <v>4.4636881825348261E-5</v>
      </c>
      <c r="Z225" cm="1">
        <f t="array" ref="Z225">MMULT($B32:$AL32,'matrice coefficient technqiue'!BQ$11:BQ$47)</f>
        <v>8.7056146326694008E-5</v>
      </c>
      <c r="AA225" cm="1">
        <f t="array" ref="AA225">MMULT($B32:$AL32,'matrice coefficient technqiue'!BR$11:BR$47)</f>
        <v>5.6727149395682973E-6</v>
      </c>
      <c r="AB225" s="77" cm="1">
        <f t="array" ref="AB225">MMULT($B32:$AL32,'matrice coefficient technqiue'!BS$11:BS$47)</f>
        <v>3.8814098613079255E-5</v>
      </c>
      <c r="AC225" cm="1">
        <f t="array" ref="AC225">MMULT($B32:$AL32,'matrice coefficient technqiue'!BT$11:BT$47)</f>
        <v>6.8963865378262766E-5</v>
      </c>
      <c r="AD225" cm="1">
        <f t="array" ref="AD225">MMULT($B32:$AL32,'matrice coefficient technqiue'!BU$11:BU$47)</f>
        <v>4.0574374168605602E-4</v>
      </c>
      <c r="AE225" cm="1">
        <f t="array" ref="AE225">MMULT($B32:$AL32,'matrice coefficient technqiue'!BV$11:BV$47)</f>
        <v>7.3078758162219875E-5</v>
      </c>
      <c r="AF225" cm="1">
        <f t="array" ref="AF225">MMULT($B32:$AL32,'matrice coefficient technqiue'!BW$11:BW$47)</f>
        <v>4.9155089137487044E-5</v>
      </c>
      <c r="AG225" cm="1">
        <f t="array" ref="AG225">MMULT($B32:$AL32,'matrice coefficient technqiue'!BX$11:BX$47)</f>
        <v>3.1943053905013485E-5</v>
      </c>
      <c r="AH225" cm="1">
        <f t="array" ref="AH225">MMULT($B32:$AL32,'matrice coefficient technqiue'!BY$11:BY$47)</f>
        <v>3.192763215187669E-5</v>
      </c>
      <c r="AI225" cm="1">
        <f t="array" ref="AI225">MMULT($B32:$AL32,'matrice coefficient technqiue'!BZ$11:BZ$47)</f>
        <v>4.7337673404909306E-5</v>
      </c>
      <c r="AJ225" cm="1">
        <f t="array" ref="AJ225">MMULT($B32:$AL32,'matrice coefficient technqiue'!CA$11:CA$47)</f>
        <v>7.7077492704889021E-5</v>
      </c>
      <c r="AK225" cm="1">
        <f t="array" ref="AK225">MMULT($B32:$AL32,'matrice coefficient technqiue'!CB$11:CB$47)</f>
        <v>4.3733428265174452E-5</v>
      </c>
      <c r="AL225" cm="1">
        <f t="array" ref="AL225">MMULT($B32:$AL32,'matrice coefficient technqiue'!CC$11:CC$47)</f>
        <v>0</v>
      </c>
    </row>
    <row r="226" spans="1:44">
      <c r="A226" s="13" t="s">
        <v>37</v>
      </c>
      <c r="B226" cm="1">
        <f t="array" ref="B226">MMULT($B33:$AL33,'matrice coefficient technqiue'!AS$11:AS$47)</f>
        <v>6.5239780220838352E-5</v>
      </c>
      <c r="C226" s="111" cm="1">
        <f t="array" ref="C226">MMULT($B33:$AL33,'matrice coefficient technqiue'!AT$11:AT$47)</f>
        <v>4.0723743480472713E-4</v>
      </c>
      <c r="D226" s="111" cm="1">
        <f t="array" ref="D226">MMULT($B33:$AL33,'matrice coefficient technqiue'!AU$11:AU$47)</f>
        <v>3.4221831009378315E-4</v>
      </c>
      <c r="E226" s="111" cm="1">
        <f t="array" ref="E226">MMULT($B33:$AL33,'matrice coefficient technqiue'!AV$11:AV$47)</f>
        <v>3.9292089290132173E-4</v>
      </c>
      <c r="F226" s="111" cm="1">
        <f t="array" ref="F226">MMULT($B33:$AL33,'matrice coefficient technqiue'!AW$11:AW$47)</f>
        <v>4.1082875324199169E-4</v>
      </c>
      <c r="G226" s="111" cm="1">
        <f t="array" ref="G226">MMULT($B33:$AL33,'matrice coefficient technqiue'!AX$11:AX$47)</f>
        <v>1.7826232618915267E-4</v>
      </c>
      <c r="H226" s="111" cm="1">
        <f t="array" ref="H226">MMULT($B33:$AL33,'matrice coefficient technqiue'!AY$11:AY$47)</f>
        <v>2.3457693724113755E-4</v>
      </c>
      <c r="I226" s="111" cm="1">
        <f t="array" ref="I226">MMULT($B33:$AL33,'matrice coefficient technqiue'!AZ$11:AZ$47)</f>
        <v>2.9526176311802337E-4</v>
      </c>
      <c r="J226" s="111" cm="1">
        <f t="array" ref="J226">MMULT($B33:$AL33,'matrice coefficient technqiue'!BA$11:BA$47)</f>
        <v>5.3297577469154701E-4</v>
      </c>
      <c r="K226" s="111" cm="1">
        <f t="array" ref="K226">MMULT($B33:$AL33,'matrice coefficient technqiue'!BB$11:BB$47)</f>
        <v>4.5952733035254523E-4</v>
      </c>
      <c r="L226" s="111" cm="1">
        <f t="array" ref="L226">MMULT($B33:$AL33,'matrice coefficient technqiue'!BC$11:BC$47)</f>
        <v>2.3672613060857139E-4</v>
      </c>
      <c r="M226" s="111" cm="1">
        <f t="array" ref="M226">MMULT($B33:$AL33,'matrice coefficient technqiue'!BD$11:BD$47)</f>
        <v>4.0749465206993282E-4</v>
      </c>
      <c r="N226" s="111" cm="1">
        <f t="array" ref="N226">MMULT($B33:$AL33,'matrice coefficient technqiue'!BE$11:BE$47)</f>
        <v>3.7642540149599476E-4</v>
      </c>
      <c r="O226" s="111" cm="1">
        <f t="array" ref="O226">MMULT($B33:$AL33,'matrice coefficient technqiue'!BF$11:BF$47)</f>
        <v>2.4743234365905885E-4</v>
      </c>
      <c r="P226" s="111" cm="1">
        <f t="array" ref="P226">MMULT($B33:$AL33,'matrice coefficient technqiue'!BG$11:BG$47)</f>
        <v>2.3838939631153097E-4</v>
      </c>
      <c r="Q226" s="111" cm="1">
        <f t="array" ref="Q226">MMULT($B33:$AL33,'matrice coefficient technqiue'!BH$11:BH$47)</f>
        <v>1.6890255059677796E-4</v>
      </c>
      <c r="R226" s="111" cm="1">
        <f t="array" ref="R226">MMULT($B33:$AL33,'matrice coefficient technqiue'!BI$11:BI$47)</f>
        <v>8.5124337309686634E-4</v>
      </c>
      <c r="S226" s="115" cm="1">
        <f t="array" ref="S226">MMULT($B33:$AL33,'matrice coefficient technqiue'!BJ$11:BJ$47)</f>
        <v>4.8288278596896435E-4</v>
      </c>
      <c r="T226" cm="1">
        <f t="array" ref="T226">MMULT($B33:$AL33,'matrice coefficient technqiue'!BK$11:BK$47)</f>
        <v>5.1137078933264789E-4</v>
      </c>
      <c r="U226" cm="1">
        <f t="array" ref="U226">MMULT($B33:$AL33,'matrice coefficient technqiue'!BL$11:BL$47)</f>
        <v>5.5903281652790204E-4</v>
      </c>
      <c r="V226" cm="1">
        <f t="array" ref="V226">MMULT($B33:$AL33,'matrice coefficient technqiue'!BM$11:BM$47)</f>
        <v>2.2808016917289271E-4</v>
      </c>
      <c r="W226" cm="1">
        <f t="array" ref="W226">MMULT($B33:$AL33,'matrice coefficient technqiue'!BN$11:BN$47)</f>
        <v>2.8457154546497642E-4</v>
      </c>
      <c r="X226" cm="1">
        <f t="array" ref="X226">MMULT($B33:$AL33,'matrice coefficient technqiue'!BO$11:BO$47)</f>
        <v>4.0383845114970403E-4</v>
      </c>
      <c r="Y226" cm="1">
        <f t="array" ref="Y226">MMULT($B33:$AL33,'matrice coefficient technqiue'!BP$11:BP$47)</f>
        <v>3.0720938792256388E-4</v>
      </c>
      <c r="Z226" cm="1">
        <f t="array" ref="Z226">MMULT($B33:$AL33,'matrice coefficient technqiue'!BQ$11:BQ$47)</f>
        <v>5.1455727714608951E-4</v>
      </c>
      <c r="AA226" cm="1">
        <f t="array" ref="AA226">MMULT($B33:$AL33,'matrice coefficient technqiue'!BR$11:BR$47)</f>
        <v>1.910274375988895E-4</v>
      </c>
      <c r="AB226" s="77" cm="1">
        <f t="array" ref="AB226">MMULT($B33:$AL33,'matrice coefficient technqiue'!BS$11:BS$47)</f>
        <v>4.850960656888713E-4</v>
      </c>
      <c r="AC226" cm="1">
        <f t="array" ref="AC226">MMULT($B33:$AL33,'matrice coefficient technqiue'!BT$11:BT$47)</f>
        <v>7.5733324984181966E-4</v>
      </c>
      <c r="AD226" cm="1">
        <f t="array" ref="AD226">MMULT($B33:$AL33,'matrice coefficient technqiue'!BU$11:BU$47)</f>
        <v>8.5963840557212723E-4</v>
      </c>
      <c r="AE226" cm="1">
        <f t="array" ref="AE226">MMULT($B33:$AL33,'matrice coefficient technqiue'!BV$11:BV$47)</f>
        <v>1.0672792826271385E-3</v>
      </c>
      <c r="AF226" cm="1">
        <f t="array" ref="AF226">MMULT($B33:$AL33,'matrice coefficient technqiue'!BW$11:BW$47)</f>
        <v>3.4596525742078564E-4</v>
      </c>
      <c r="AG226" cm="1">
        <f t="array" ref="AG226">MMULT($B33:$AL33,'matrice coefficient technqiue'!BX$11:BX$47)</f>
        <v>2.5516427899114995E-4</v>
      </c>
      <c r="AH226" cm="1">
        <f t="array" ref="AH226">MMULT($B33:$AL33,'matrice coefficient technqiue'!BY$11:BY$47)</f>
        <v>1.9942261746600843E-4</v>
      </c>
      <c r="AI226" cm="1">
        <f t="array" ref="AI226">MMULT($B33:$AL33,'matrice coefficient technqiue'!BZ$11:BZ$47)</f>
        <v>2.7195963127323383E-4</v>
      </c>
      <c r="AJ226" cm="1">
        <f t="array" ref="AJ226">MMULT($B33:$AL33,'matrice coefficient technqiue'!CA$11:CA$47)</f>
        <v>4.2629120082467381E-4</v>
      </c>
      <c r="AK226" cm="1">
        <f t="array" ref="AK226">MMULT($B33:$AL33,'matrice coefficient technqiue'!CB$11:CB$47)</f>
        <v>6.0537363720355823E-4</v>
      </c>
      <c r="AL226" cm="1">
        <f t="array" ref="AL226">MMULT($B33:$AL33,'matrice coefficient technqiue'!CC$11:CC$47)</f>
        <v>0</v>
      </c>
    </row>
    <row r="227" spans="1:44">
      <c r="A227" s="13" t="s">
        <v>38</v>
      </c>
      <c r="B227" cm="1">
        <f t="array" ref="B227">MMULT($B34:$AL34,'matrice coefficient technqiue'!AS$11:AS$47)</f>
        <v>0</v>
      </c>
      <c r="C227" s="111" cm="1">
        <f t="array" ref="C227">MMULT($B34:$AL34,'matrice coefficient technqiue'!AT$11:AT$47)</f>
        <v>0</v>
      </c>
      <c r="D227" s="111" cm="1">
        <f t="array" ref="D227">MMULT($B34:$AL34,'matrice coefficient technqiue'!AU$11:AU$47)</f>
        <v>0</v>
      </c>
      <c r="E227" s="111" cm="1">
        <f t="array" ref="E227">MMULT($B34:$AL34,'matrice coefficient technqiue'!AV$11:AV$47)</f>
        <v>0</v>
      </c>
      <c r="F227" s="111" cm="1">
        <f t="array" ref="F227">MMULT($B34:$AL34,'matrice coefficient technqiue'!AW$11:AW$47)</f>
        <v>0</v>
      </c>
      <c r="G227" s="111" cm="1">
        <f t="array" ref="G227">MMULT($B34:$AL34,'matrice coefficient technqiue'!AX$11:AX$47)</f>
        <v>0</v>
      </c>
      <c r="H227" s="111" cm="1">
        <f t="array" ref="H227">MMULT($B34:$AL34,'matrice coefficient technqiue'!AY$11:AY$47)</f>
        <v>0</v>
      </c>
      <c r="I227" s="111" cm="1">
        <f t="array" ref="I227">MMULT($B34:$AL34,'matrice coefficient technqiue'!AZ$11:AZ$47)</f>
        <v>0</v>
      </c>
      <c r="J227" s="111" cm="1">
        <f t="array" ref="J227">MMULT($B34:$AL34,'matrice coefficient technqiue'!BA$11:BA$47)</f>
        <v>0</v>
      </c>
      <c r="K227" s="111" cm="1">
        <f t="array" ref="K227">MMULT($B34:$AL34,'matrice coefficient technqiue'!BB$11:BB$47)</f>
        <v>0</v>
      </c>
      <c r="L227" s="111" cm="1">
        <f t="array" ref="L227">MMULT($B34:$AL34,'matrice coefficient technqiue'!BC$11:BC$47)</f>
        <v>0</v>
      </c>
      <c r="M227" s="111" cm="1">
        <f t="array" ref="M227">MMULT($B34:$AL34,'matrice coefficient technqiue'!BD$11:BD$47)</f>
        <v>0</v>
      </c>
      <c r="N227" s="111" cm="1">
        <f t="array" ref="N227">MMULT($B34:$AL34,'matrice coefficient technqiue'!BE$11:BE$47)</f>
        <v>0</v>
      </c>
      <c r="O227" s="111" cm="1">
        <f t="array" ref="O227">MMULT($B34:$AL34,'matrice coefficient technqiue'!BF$11:BF$47)</f>
        <v>0</v>
      </c>
      <c r="P227" s="111" cm="1">
        <f t="array" ref="P227">MMULT($B34:$AL34,'matrice coefficient technqiue'!BG$11:BG$47)</f>
        <v>0</v>
      </c>
      <c r="Q227" s="111" cm="1">
        <f t="array" ref="Q227">MMULT($B34:$AL34,'matrice coefficient technqiue'!BH$11:BH$47)</f>
        <v>0</v>
      </c>
      <c r="R227" s="111" cm="1">
        <f t="array" ref="R227">MMULT($B34:$AL34,'matrice coefficient technqiue'!BI$11:BI$47)</f>
        <v>0</v>
      </c>
      <c r="S227" s="115" cm="1">
        <f t="array" ref="S227">MMULT($B34:$AL34,'matrice coefficient technqiue'!BJ$11:BJ$47)</f>
        <v>0</v>
      </c>
      <c r="T227" cm="1">
        <f t="array" ref="T227">MMULT($B34:$AL34,'matrice coefficient technqiue'!BK$11:BK$47)</f>
        <v>0</v>
      </c>
      <c r="U227" cm="1">
        <f t="array" ref="U227">MMULT($B34:$AL34,'matrice coefficient technqiue'!BL$11:BL$47)</f>
        <v>0</v>
      </c>
      <c r="V227" cm="1">
        <f t="array" ref="V227">MMULT($B34:$AL34,'matrice coefficient technqiue'!BM$11:BM$47)</f>
        <v>0</v>
      </c>
      <c r="W227" cm="1">
        <f t="array" ref="W227">MMULT($B34:$AL34,'matrice coefficient technqiue'!BN$11:BN$47)</f>
        <v>0</v>
      </c>
      <c r="X227" cm="1">
        <f t="array" ref="X227">MMULT($B34:$AL34,'matrice coefficient technqiue'!BO$11:BO$47)</f>
        <v>0</v>
      </c>
      <c r="Y227" cm="1">
        <f t="array" ref="Y227">MMULT($B34:$AL34,'matrice coefficient technqiue'!BP$11:BP$47)</f>
        <v>0</v>
      </c>
      <c r="Z227" cm="1">
        <f t="array" ref="Z227">MMULT($B34:$AL34,'matrice coefficient technqiue'!BQ$11:BQ$47)</f>
        <v>0</v>
      </c>
      <c r="AA227" cm="1">
        <f t="array" ref="AA227">MMULT($B34:$AL34,'matrice coefficient technqiue'!BR$11:BR$47)</f>
        <v>0</v>
      </c>
      <c r="AB227" s="77" cm="1">
        <f t="array" ref="AB227">MMULT($B34:$AL34,'matrice coefficient technqiue'!BS$11:BS$47)</f>
        <v>0</v>
      </c>
      <c r="AC227" cm="1">
        <f t="array" ref="AC227">MMULT($B34:$AL34,'matrice coefficient technqiue'!BT$11:BT$47)</f>
        <v>0</v>
      </c>
      <c r="AD227" cm="1">
        <f t="array" ref="AD227">MMULT($B34:$AL34,'matrice coefficient technqiue'!BU$11:BU$47)</f>
        <v>0</v>
      </c>
      <c r="AE227" cm="1">
        <f t="array" ref="AE227">MMULT($B34:$AL34,'matrice coefficient technqiue'!BV$11:BV$47)</f>
        <v>0</v>
      </c>
      <c r="AF227" cm="1">
        <f t="array" ref="AF227">MMULT($B34:$AL34,'matrice coefficient technqiue'!BW$11:BW$47)</f>
        <v>0</v>
      </c>
      <c r="AG227" cm="1">
        <f t="array" ref="AG227">MMULT($B34:$AL34,'matrice coefficient technqiue'!BX$11:BX$47)</f>
        <v>0</v>
      </c>
      <c r="AH227" cm="1">
        <f t="array" ref="AH227">MMULT($B34:$AL34,'matrice coefficient technqiue'!BY$11:BY$47)</f>
        <v>0</v>
      </c>
      <c r="AI227" cm="1">
        <f t="array" ref="AI227">MMULT($B34:$AL34,'matrice coefficient technqiue'!BZ$11:BZ$47)</f>
        <v>0</v>
      </c>
      <c r="AJ227" cm="1">
        <f t="array" ref="AJ227">MMULT($B34:$AL34,'matrice coefficient technqiue'!CA$11:CA$47)</f>
        <v>0</v>
      </c>
      <c r="AK227" cm="1">
        <f t="array" ref="AK227">MMULT($B34:$AL34,'matrice coefficient technqiue'!CB$11:CB$47)</f>
        <v>0</v>
      </c>
      <c r="AL227" cm="1">
        <f t="array" ref="AL227">MMULT($B34:$AL34,'matrice coefficient technqiue'!CC$11:CC$47)</f>
        <v>0</v>
      </c>
    </row>
    <row r="228" spans="1:44">
      <c r="A228" s="13" t="s">
        <v>39</v>
      </c>
      <c r="B228" cm="1">
        <f t="array" ref="B228">MMULT($B35:$AL35,'matrice coefficient technqiue'!AS$11:AS$47)</f>
        <v>2.3980756425209559E-5</v>
      </c>
      <c r="C228" s="111" cm="1">
        <f t="array" ref="C228">MMULT($B35:$AL35,'matrice coefficient technqiue'!AT$11:AT$47)</f>
        <v>8.5200768744336469E-5</v>
      </c>
      <c r="D228" s="111" cm="1">
        <f t="array" ref="D228">MMULT($B35:$AL35,'matrice coefficient technqiue'!AU$11:AU$47)</f>
        <v>4.575985025763871E-5</v>
      </c>
      <c r="E228" s="111" cm="1">
        <f t="array" ref="E228">MMULT($B35:$AL35,'matrice coefficient technqiue'!AV$11:AV$47)</f>
        <v>5.3006100923813706E-5</v>
      </c>
      <c r="F228" s="111" cm="1">
        <f t="array" ref="F228">MMULT($B35:$AL35,'matrice coefficient technqiue'!AW$11:AW$47)</f>
        <v>5.1837983376928856E-5</v>
      </c>
      <c r="G228" s="111" cm="1">
        <f t="array" ref="G228">MMULT($B35:$AL35,'matrice coefficient technqiue'!AX$11:AX$47)</f>
        <v>6.4186300346178861E-5</v>
      </c>
      <c r="H228" s="111" cm="1">
        <f t="array" ref="H228">MMULT($B35:$AL35,'matrice coefficient technqiue'!AY$11:AY$47)</f>
        <v>8.0446131706073438E-5</v>
      </c>
      <c r="I228" s="111" cm="1">
        <f t="array" ref="I228">MMULT($B35:$AL35,'matrice coefficient technqiue'!AZ$11:AZ$47)</f>
        <v>1.0161267084153448E-4</v>
      </c>
      <c r="J228" s="111" cm="1">
        <f t="array" ref="J228">MMULT($B35:$AL35,'matrice coefficient technqiue'!BA$11:BA$47)</f>
        <v>8.8705973577395215E-5</v>
      </c>
      <c r="K228" s="111" cm="1">
        <f t="array" ref="K228">MMULT($B35:$AL35,'matrice coefficient technqiue'!BB$11:BB$47)</f>
        <v>6.0455344813246942E-5</v>
      </c>
      <c r="L228" s="111" cm="1">
        <f t="array" ref="L228">MMULT($B35:$AL35,'matrice coefficient technqiue'!BC$11:BC$47)</f>
        <v>9.9690998367311459E-5</v>
      </c>
      <c r="M228" s="111" cm="1">
        <f t="array" ref="M228">MMULT($B35:$AL35,'matrice coefficient technqiue'!BD$11:BD$47)</f>
        <v>9.8041321716537625E-5</v>
      </c>
      <c r="N228" s="111" cm="1">
        <f t="array" ref="N228">MMULT($B35:$AL35,'matrice coefficient technqiue'!BE$11:BE$47)</f>
        <v>9.5516464064115787E-5</v>
      </c>
      <c r="O228" s="111" cm="1">
        <f t="array" ref="O228">MMULT($B35:$AL35,'matrice coefficient technqiue'!BF$11:BF$47)</f>
        <v>9.6249182677620392E-5</v>
      </c>
      <c r="P228" s="111" cm="1">
        <f t="array" ref="P228">MMULT($B35:$AL35,'matrice coefficient technqiue'!BG$11:BG$47)</f>
        <v>8.3544326927053326E-5</v>
      </c>
      <c r="Q228" s="111" cm="1">
        <f t="array" ref="Q228">MMULT($B35:$AL35,'matrice coefficient technqiue'!BH$11:BH$47)</f>
        <v>7.7215378481139562E-5</v>
      </c>
      <c r="R228" s="111" cm="1">
        <f t="array" ref="R228">MMULT($B35:$AL35,'matrice coefficient technqiue'!BI$11:BI$47)</f>
        <v>4.7457572323746985E-5</v>
      </c>
      <c r="S228" s="115" cm="1">
        <f t="array" ref="S228">MMULT($B35:$AL35,'matrice coefficient technqiue'!BJ$11:BJ$47)</f>
        <v>3.87708363738841E-5</v>
      </c>
      <c r="T228" cm="1">
        <f t="array" ref="T228">MMULT($B35:$AL35,'matrice coefficient technqiue'!BK$11:BK$47)</f>
        <v>9.0304608858639987E-5</v>
      </c>
      <c r="U228" cm="1">
        <f t="array" ref="U228">MMULT($B35:$AL35,'matrice coefficient technqiue'!BL$11:BL$47)</f>
        <v>1.8691983805584769E-4</v>
      </c>
      <c r="V228" cm="1">
        <f t="array" ref="V228">MMULT($B35:$AL35,'matrice coefficient technqiue'!BM$11:BM$47)</f>
        <v>3.4985708154095711E-5</v>
      </c>
      <c r="W228" cm="1">
        <f t="array" ref="W228">MMULT($B35:$AL35,'matrice coefficient technqiue'!BN$11:BN$47)</f>
        <v>4.7105184296256509E-5</v>
      </c>
      <c r="X228" cm="1">
        <f t="array" ref="X228">MMULT($B35:$AL35,'matrice coefficient technqiue'!BO$11:BO$47)</f>
        <v>1.6782927811380703E-4</v>
      </c>
      <c r="Y228" cm="1">
        <f t="array" ref="Y228">MMULT($B35:$AL35,'matrice coefficient technqiue'!BP$11:BP$47)</f>
        <v>1.460240378186612E-4</v>
      </c>
      <c r="Z228" cm="1">
        <f t="array" ref="Z228">MMULT($B35:$AL35,'matrice coefficient technqiue'!BQ$11:BQ$47)</f>
        <v>5.7238539761312655E-5</v>
      </c>
      <c r="AA228" cm="1">
        <f t="array" ref="AA228">MMULT($B35:$AL35,'matrice coefficient technqiue'!BR$11:BR$47)</f>
        <v>6.4870021335869014E-6</v>
      </c>
      <c r="AB228" s="77" cm="1">
        <f t="array" ref="AB228">MMULT($B35:$AL35,'matrice coefficient technqiue'!BS$11:BS$47)</f>
        <v>7.400867659294454E-5</v>
      </c>
      <c r="AC228" cm="1">
        <f t="array" ref="AC228">MMULT($B35:$AL35,'matrice coefficient technqiue'!BT$11:BT$47)</f>
        <v>9.0966028323369077E-5</v>
      </c>
      <c r="AD228" cm="1">
        <f t="array" ref="AD228">MMULT($B35:$AL35,'matrice coefficient technqiue'!BU$11:BU$47)</f>
        <v>1.7960978108778864E-4</v>
      </c>
      <c r="AE228" cm="1">
        <f t="array" ref="AE228">MMULT($B35:$AL35,'matrice coefficient technqiue'!BV$11:BV$47)</f>
        <v>6.4015348033611319E-5</v>
      </c>
      <c r="AF228" cm="1">
        <f t="array" ref="AF228">MMULT($B35:$AL35,'matrice coefficient technqiue'!BW$11:BW$47)</f>
        <v>4.5455325422099604E-5</v>
      </c>
      <c r="AG228" cm="1">
        <f t="array" ref="AG228">MMULT($B35:$AL35,'matrice coefficient technqiue'!BX$11:BX$47)</f>
        <v>1.7459150287250683E-4</v>
      </c>
      <c r="AH228" cm="1">
        <f t="array" ref="AH228">MMULT($B35:$AL35,'matrice coefficient technqiue'!BY$11:BY$47)</f>
        <v>2.0179963187385544E-4</v>
      </c>
      <c r="AI228" cm="1">
        <f t="array" ref="AI228">MMULT($B35:$AL35,'matrice coefficient technqiue'!BZ$11:BZ$47)</f>
        <v>3.1122093536989993E-5</v>
      </c>
      <c r="AJ228" cm="1">
        <f t="array" ref="AJ228">MMULT($B35:$AL35,'matrice coefficient technqiue'!CA$11:CA$47)</f>
        <v>6.2723281687236798E-5</v>
      </c>
      <c r="AK228" cm="1">
        <f t="array" ref="AK228">MMULT($B35:$AL35,'matrice coefficient technqiue'!CB$11:CB$47)</f>
        <v>3.1929181693221875E-5</v>
      </c>
      <c r="AL228" cm="1">
        <f t="array" ref="AL228">MMULT($B35:$AL35,'matrice coefficient technqiue'!CC$11:CC$47)</f>
        <v>0</v>
      </c>
      <c r="AR228" t="s">
        <v>228</v>
      </c>
    </row>
    <row r="229" spans="1:44">
      <c r="A229" s="13" t="s">
        <v>40</v>
      </c>
      <c r="B229" cm="1">
        <f t="array" ref="B229">MMULT($B36:$AL36,'matrice coefficient technqiue'!AS$11:AS$47)</f>
        <v>4.5059407824065736E-8</v>
      </c>
      <c r="C229" s="111" cm="1">
        <f t="array" ref="C229">MMULT($B36:$AL36,'matrice coefficient technqiue'!AT$11:AT$47)</f>
        <v>2.7587208882521112E-6</v>
      </c>
      <c r="D229" s="111" cm="1">
        <f t="array" ref="D229">MMULT($B36:$AL36,'matrice coefficient technqiue'!AU$11:AU$47)</f>
        <v>6.7223304321143582E-6</v>
      </c>
      <c r="E229" s="111" cm="1">
        <f t="array" ref="E229">MMULT($B36:$AL36,'matrice coefficient technqiue'!AV$11:AV$47)</f>
        <v>6.9387333615256699E-6</v>
      </c>
      <c r="F229" s="111" cm="1">
        <f t="array" ref="F229">MMULT($B36:$AL36,'matrice coefficient technqiue'!AW$11:AW$47)</f>
        <v>4.4349725266317641E-6</v>
      </c>
      <c r="G229" s="111" cm="1">
        <f t="array" ref="G229">MMULT($B36:$AL36,'matrice coefficient technqiue'!AX$11:AX$47)</f>
        <v>1.0650120401050473E-5</v>
      </c>
      <c r="H229" s="111" cm="1">
        <f t="array" ref="H229">MMULT($B36:$AL36,'matrice coefficient technqiue'!AY$11:AY$47)</f>
        <v>4.6059362937020883E-6</v>
      </c>
      <c r="I229" s="111" cm="1">
        <f t="array" ref="I229">MMULT($B36:$AL36,'matrice coefficient technqiue'!AZ$11:AZ$47)</f>
        <v>2.8118965497034911E-6</v>
      </c>
      <c r="J229" s="111" cm="1">
        <f t="array" ref="J229">MMULT($B36:$AL36,'matrice coefficient technqiue'!BA$11:BA$47)</f>
        <v>4.0369388831229773E-6</v>
      </c>
      <c r="K229" s="111" cm="1">
        <f t="array" ref="K229">MMULT($B36:$AL36,'matrice coefficient technqiue'!BB$11:BB$47)</f>
        <v>6.6512066536938414E-6</v>
      </c>
      <c r="L229" s="111" cm="1">
        <f t="array" ref="L229">MMULT($B36:$AL36,'matrice coefficient technqiue'!BC$11:BC$47)</f>
        <v>3.1003846868495788E-6</v>
      </c>
      <c r="M229" s="111" cm="1">
        <f t="array" ref="M229">MMULT($B36:$AL36,'matrice coefficient technqiue'!BD$11:BD$47)</f>
        <v>4.0004594457024946E-6</v>
      </c>
      <c r="N229" s="111" cm="1">
        <f t="array" ref="N229">MMULT($B36:$AL36,'matrice coefficient technqiue'!BE$11:BE$47)</f>
        <v>5.4747505989346105E-6</v>
      </c>
      <c r="O229" s="111" cm="1">
        <f t="array" ref="O229">MMULT($B36:$AL36,'matrice coefficient technqiue'!BF$11:BF$47)</f>
        <v>4.1645113652596352E-6</v>
      </c>
      <c r="P229" s="111" cm="1">
        <f t="array" ref="P229">MMULT($B36:$AL36,'matrice coefficient technqiue'!BG$11:BG$47)</f>
        <v>3.8319289875183925E-6</v>
      </c>
      <c r="Q229" s="111" cm="1">
        <f t="array" ref="Q229">MMULT($B36:$AL36,'matrice coefficient technqiue'!BH$11:BH$47)</f>
        <v>4.1050533534238887E-6</v>
      </c>
      <c r="R229" s="111" cm="1">
        <f t="array" ref="R229">MMULT($B36:$AL36,'matrice coefficient technqiue'!BI$11:BI$47)</f>
        <v>6.8769905199993604E-6</v>
      </c>
      <c r="S229" s="115" cm="1">
        <f t="array" ref="S229">MMULT($B36:$AL36,'matrice coefficient technqiue'!BJ$11:BJ$47)</f>
        <v>6.6114571020450119E-6</v>
      </c>
      <c r="T229" cm="1">
        <f t="array" ref="T229">MMULT($B36:$AL36,'matrice coefficient technqiue'!BK$11:BK$47)</f>
        <v>5.3128554003174972E-6</v>
      </c>
      <c r="U229" cm="1">
        <f t="array" ref="U229">MMULT($B36:$AL36,'matrice coefficient technqiue'!BL$11:BL$47)</f>
        <v>8.7518700734211492E-6</v>
      </c>
      <c r="V229" cm="1">
        <f t="array" ref="V229">MMULT($B36:$AL36,'matrice coefficient technqiue'!BM$11:BM$47)</f>
        <v>1.991617415333358E-5</v>
      </c>
      <c r="W229" cm="1">
        <f t="array" ref="W229">MMULT($B36:$AL36,'matrice coefficient technqiue'!BN$11:BN$47)</f>
        <v>7.495495761401496E-6</v>
      </c>
      <c r="X229" cm="1">
        <f t="array" ref="X229">MMULT($B36:$AL36,'matrice coefficient technqiue'!BO$11:BO$47)</f>
        <v>9.5152584072182946E-6</v>
      </c>
      <c r="Y229" cm="1">
        <f t="array" ref="Y229">MMULT($B36:$AL36,'matrice coefficient technqiue'!BP$11:BP$47)</f>
        <v>9.4089543582476537E-6</v>
      </c>
      <c r="Z229" cm="1">
        <f t="array" ref="Z229">MMULT($B36:$AL36,'matrice coefficient technqiue'!BQ$11:BQ$47)</f>
        <v>1.6535793262296159E-5</v>
      </c>
      <c r="AA229" cm="1">
        <f t="array" ref="AA229">MMULT($B36:$AL36,'matrice coefficient technqiue'!BR$11:BR$47)</f>
        <v>1.1274354924173208E-6</v>
      </c>
      <c r="AB229" s="77" cm="1">
        <f t="array" ref="AB229">MMULT($B36:$AL36,'matrice coefficient technqiue'!BS$11:BS$47)</f>
        <v>4.0781725096757776E-6</v>
      </c>
      <c r="AC229" cm="1">
        <f t="array" ref="AC229">MMULT($B36:$AL36,'matrice coefficient technqiue'!BT$11:BT$47)</f>
        <v>1.964000354431132E-5</v>
      </c>
      <c r="AD229" cm="1">
        <f t="array" ref="AD229">MMULT($B36:$AL36,'matrice coefficient technqiue'!BU$11:BU$47)</f>
        <v>1.767421798269655E-5</v>
      </c>
      <c r="AE229" cm="1">
        <f t="array" ref="AE229">MMULT($B36:$AL36,'matrice coefficient technqiue'!BV$11:BV$47)</f>
        <v>1.7023273756447869E-5</v>
      </c>
      <c r="AF229" cm="1">
        <f t="array" ref="AF229">MMULT($B36:$AL36,'matrice coefficient technqiue'!BW$11:BW$47)</f>
        <v>1.3664792280691675E-5</v>
      </c>
      <c r="AG229" cm="1">
        <f t="array" ref="AG229">MMULT($B36:$AL36,'matrice coefficient technqiue'!BX$11:BX$47)</f>
        <v>1.5332587094259854E-6</v>
      </c>
      <c r="AH229" cm="1">
        <f t="array" ref="AH229">MMULT($B36:$AL36,'matrice coefficient technqiue'!BY$11:BY$47)</f>
        <v>3.714799864337876E-4</v>
      </c>
      <c r="AI229" cm="1">
        <f t="array" ref="AI229">MMULT($B36:$AL36,'matrice coefficient technqiue'!BZ$11:BZ$47)</f>
        <v>3.7199314081234661E-5</v>
      </c>
      <c r="AJ229" cm="1">
        <f t="array" ref="AJ229">MMULT($B36:$AL36,'matrice coefficient technqiue'!CA$11:CA$47)</f>
        <v>8.3030041554714991E-6</v>
      </c>
      <c r="AK229" cm="1">
        <f t="array" ref="AK229">MMULT($B36:$AL36,'matrice coefficient technqiue'!CB$11:CB$47)</f>
        <v>3.1228996507136718E-6</v>
      </c>
      <c r="AL229" cm="1">
        <f t="array" ref="AL229">MMULT($B36:$AL36,'matrice coefficient technqiue'!CC$11:CC$47)</f>
        <v>0</v>
      </c>
    </row>
    <row r="230" spans="1:44">
      <c r="A230" s="13" t="s">
        <v>41</v>
      </c>
      <c r="B230" cm="1">
        <f t="array" ref="B230">MMULT($B37:$AL37,'matrice coefficient technqiue'!AS$11:AS$47)</f>
        <v>0</v>
      </c>
      <c r="C230" s="111" cm="1">
        <f t="array" ref="C230">MMULT($B37:$AL37,'matrice coefficient technqiue'!AT$11:AT$47)</f>
        <v>0</v>
      </c>
      <c r="D230" s="111" cm="1">
        <f t="array" ref="D230">MMULT($B37:$AL37,'matrice coefficient technqiue'!AU$11:AU$47)</f>
        <v>0</v>
      </c>
      <c r="E230" s="111" cm="1">
        <f t="array" ref="E230">MMULT($B37:$AL37,'matrice coefficient technqiue'!AV$11:AV$47)</f>
        <v>0</v>
      </c>
      <c r="F230" s="111" cm="1">
        <f t="array" ref="F230">MMULT($B37:$AL37,'matrice coefficient technqiue'!AW$11:AW$47)</f>
        <v>0</v>
      </c>
      <c r="G230" s="111" cm="1">
        <f t="array" ref="G230">MMULT($B37:$AL37,'matrice coefficient technqiue'!AX$11:AX$47)</f>
        <v>0</v>
      </c>
      <c r="H230" s="111" cm="1">
        <f t="array" ref="H230">MMULT($B37:$AL37,'matrice coefficient technqiue'!AY$11:AY$47)</f>
        <v>0</v>
      </c>
      <c r="I230" s="111" cm="1">
        <f t="array" ref="I230">MMULT($B37:$AL37,'matrice coefficient technqiue'!AZ$11:AZ$47)</f>
        <v>0</v>
      </c>
      <c r="J230" s="111" cm="1">
        <f t="array" ref="J230">MMULT($B37:$AL37,'matrice coefficient technqiue'!BA$11:BA$47)</f>
        <v>0</v>
      </c>
      <c r="K230" s="111" cm="1">
        <f t="array" ref="K230">MMULT($B37:$AL37,'matrice coefficient technqiue'!BB$11:BB$47)</f>
        <v>0</v>
      </c>
      <c r="L230" s="111" cm="1">
        <f t="array" ref="L230">MMULT($B37:$AL37,'matrice coefficient technqiue'!BC$11:BC$47)</f>
        <v>0</v>
      </c>
      <c r="M230" s="111" cm="1">
        <f t="array" ref="M230">MMULT($B37:$AL37,'matrice coefficient technqiue'!BD$11:BD$47)</f>
        <v>0</v>
      </c>
      <c r="N230" s="111" cm="1">
        <f t="array" ref="N230">MMULT($B37:$AL37,'matrice coefficient technqiue'!BE$11:BE$47)</f>
        <v>0</v>
      </c>
      <c r="O230" s="111" cm="1">
        <f t="array" ref="O230">MMULT($B37:$AL37,'matrice coefficient technqiue'!BF$11:BF$47)</f>
        <v>0</v>
      </c>
      <c r="P230" s="111" cm="1">
        <f t="array" ref="P230">MMULT($B37:$AL37,'matrice coefficient technqiue'!BG$11:BG$47)</f>
        <v>0</v>
      </c>
      <c r="Q230" s="111" cm="1">
        <f t="array" ref="Q230">MMULT($B37:$AL37,'matrice coefficient technqiue'!BH$11:BH$47)</f>
        <v>0</v>
      </c>
      <c r="R230" s="111" cm="1">
        <f t="array" ref="R230">MMULT($B37:$AL37,'matrice coefficient technqiue'!BI$11:BI$47)</f>
        <v>0</v>
      </c>
      <c r="S230" s="115" cm="1">
        <f t="array" ref="S230">MMULT($B37:$AL37,'matrice coefficient technqiue'!BJ$11:BJ$47)</f>
        <v>0</v>
      </c>
      <c r="T230" cm="1">
        <f t="array" ref="T230">MMULT($B37:$AL37,'matrice coefficient technqiue'!BK$11:BK$47)</f>
        <v>0</v>
      </c>
      <c r="U230" cm="1">
        <f t="array" ref="U230">MMULT($B37:$AL37,'matrice coefficient technqiue'!BL$11:BL$47)</f>
        <v>0</v>
      </c>
      <c r="V230" cm="1">
        <f t="array" ref="V230">MMULT($B37:$AL37,'matrice coefficient technqiue'!BM$11:BM$47)</f>
        <v>0</v>
      </c>
      <c r="W230" cm="1">
        <f t="array" ref="W230">MMULT($B37:$AL37,'matrice coefficient technqiue'!BN$11:BN$47)</f>
        <v>0</v>
      </c>
      <c r="X230" cm="1">
        <f t="array" ref="X230">MMULT($B37:$AL37,'matrice coefficient technqiue'!BO$11:BO$47)</f>
        <v>0</v>
      </c>
      <c r="Y230" cm="1">
        <f t="array" ref="Y230">MMULT($B37:$AL37,'matrice coefficient technqiue'!BP$11:BP$47)</f>
        <v>0</v>
      </c>
      <c r="Z230" cm="1">
        <f t="array" ref="Z230">MMULT($B37:$AL37,'matrice coefficient technqiue'!BQ$11:BQ$47)</f>
        <v>0</v>
      </c>
      <c r="AA230" cm="1">
        <f t="array" ref="AA230">MMULT($B37:$AL37,'matrice coefficient technqiue'!BR$11:BR$47)</f>
        <v>0</v>
      </c>
      <c r="AB230" s="77" cm="1">
        <f t="array" ref="AB230">MMULT($B37:$AL37,'matrice coefficient technqiue'!BS$11:BS$47)</f>
        <v>0</v>
      </c>
      <c r="AC230" cm="1">
        <f t="array" ref="AC230">MMULT($B37:$AL37,'matrice coefficient technqiue'!BT$11:BT$47)</f>
        <v>0</v>
      </c>
      <c r="AD230" cm="1">
        <f t="array" ref="AD230">MMULT($B37:$AL37,'matrice coefficient technqiue'!BU$11:BU$47)</f>
        <v>0</v>
      </c>
      <c r="AE230" cm="1">
        <f t="array" ref="AE230">MMULT($B37:$AL37,'matrice coefficient technqiue'!BV$11:BV$47)</f>
        <v>0</v>
      </c>
      <c r="AF230" cm="1">
        <f t="array" ref="AF230">MMULT($B37:$AL37,'matrice coefficient technqiue'!BW$11:BW$47)</f>
        <v>0</v>
      </c>
      <c r="AG230" cm="1">
        <f t="array" ref="AG230">MMULT($B37:$AL37,'matrice coefficient technqiue'!BX$11:BX$47)</f>
        <v>0</v>
      </c>
      <c r="AH230" cm="1">
        <f t="array" ref="AH230">MMULT($B37:$AL37,'matrice coefficient technqiue'!BY$11:BY$47)</f>
        <v>0</v>
      </c>
      <c r="AI230" cm="1">
        <f t="array" ref="AI230">MMULT($B37:$AL37,'matrice coefficient technqiue'!BZ$11:BZ$47)</f>
        <v>0</v>
      </c>
      <c r="AJ230" cm="1">
        <f t="array" ref="AJ230">MMULT($B37:$AL37,'matrice coefficient technqiue'!CA$11:CA$47)</f>
        <v>0</v>
      </c>
      <c r="AK230" cm="1">
        <f t="array" ref="AK230">MMULT($B37:$AL37,'matrice coefficient technqiue'!CB$11:CB$47)</f>
        <v>0</v>
      </c>
      <c r="AL230" cm="1">
        <f t="array" ref="AL230">MMULT($B37:$AL37,'matrice coefficient technqiue'!CC$11:CC$47)</f>
        <v>0</v>
      </c>
    </row>
    <row r="231" spans="1:44">
      <c r="A231" s="13" t="s">
        <v>42</v>
      </c>
      <c r="B231" cm="1">
        <f t="array" ref="B231">MMULT($B38:$AL38,'matrice coefficient technqiue'!AS$11:AS$47)</f>
        <v>6.222846365657901E-8</v>
      </c>
      <c r="C231" s="111" cm="1">
        <f t="array" ref="C231">MMULT($B38:$AL38,'matrice coefficient technqiue'!AT$11:AT$47)</f>
        <v>6.445595367214959E-9</v>
      </c>
      <c r="D231" s="111" cm="1">
        <f t="array" ref="D231">MMULT($B38:$AL38,'matrice coefficient technqiue'!AU$11:AU$47)</f>
        <v>5.1245776165787354E-6</v>
      </c>
      <c r="E231" s="111" cm="1">
        <f t="array" ref="E231">MMULT($B38:$AL38,'matrice coefficient technqiue'!AV$11:AV$47)</f>
        <v>4.5205384040577373E-6</v>
      </c>
      <c r="F231" s="111" cm="1">
        <f t="array" ref="F231">MMULT($B38:$AL38,'matrice coefficient technqiue'!AW$11:AW$47)</f>
        <v>6.7381662002950812E-6</v>
      </c>
      <c r="G231" s="111" cm="1">
        <f t="array" ref="G231">MMULT($B38:$AL38,'matrice coefficient technqiue'!AX$11:AX$47)</f>
        <v>7.6339742787099086E-6</v>
      </c>
      <c r="H231" s="111" cm="1">
        <f t="array" ref="H231">MMULT($B38:$AL38,'matrice coefficient technqiue'!AY$11:AY$47)</f>
        <v>6.4267787841822579E-6</v>
      </c>
      <c r="I231" s="111" cm="1">
        <f t="array" ref="I231">MMULT($B38:$AL38,'matrice coefficient technqiue'!AZ$11:AZ$47)</f>
        <v>1.142345699671311E-5</v>
      </c>
      <c r="J231" s="111" cm="1">
        <f t="array" ref="J231">MMULT($B38:$AL38,'matrice coefficient technqiue'!BA$11:BA$47)</f>
        <v>8.4317323843413439E-6</v>
      </c>
      <c r="K231" s="111" cm="1">
        <f t="array" ref="K231">MMULT($B38:$AL38,'matrice coefficient technqiue'!BB$11:BB$47)</f>
        <v>8.203721014242869E-6</v>
      </c>
      <c r="L231" s="111" cm="1">
        <f t="array" ref="L231">MMULT($B38:$AL38,'matrice coefficient technqiue'!BC$11:BC$47)</f>
        <v>5.9907628960681027E-6</v>
      </c>
      <c r="M231" s="111" cm="1">
        <f t="array" ref="M231">MMULT($B38:$AL38,'matrice coefficient technqiue'!BD$11:BD$47)</f>
        <v>5.6808880750570673E-6</v>
      </c>
      <c r="N231" s="111" cm="1">
        <f t="array" ref="N231">MMULT($B38:$AL38,'matrice coefficient technqiue'!BE$11:BE$47)</f>
        <v>8.0390893202775524E-6</v>
      </c>
      <c r="O231" s="111" cm="1">
        <f t="array" ref="O231">MMULT($B38:$AL38,'matrice coefficient technqiue'!BF$11:BF$47)</f>
        <v>5.4243816372347834E-6</v>
      </c>
      <c r="P231" s="111" cm="1">
        <f t="array" ref="P231">MMULT($B38:$AL38,'matrice coefficient technqiue'!BG$11:BG$47)</f>
        <v>6.0222940461845784E-6</v>
      </c>
      <c r="Q231" s="111" cm="1">
        <f t="array" ref="Q231">MMULT($B38:$AL38,'matrice coefficient technqiue'!BH$11:BH$47)</f>
        <v>3.6636858050767012E-6</v>
      </c>
      <c r="R231" s="111" cm="1">
        <f t="array" ref="R231">MMULT($B38:$AL38,'matrice coefficient technqiue'!BI$11:BI$47)</f>
        <v>1.0251250436141955E-5</v>
      </c>
      <c r="S231" s="115" cm="1">
        <f t="array" ref="S231">MMULT($B38:$AL38,'matrice coefficient technqiue'!BJ$11:BJ$47)</f>
        <v>2.1904470647744722E-6</v>
      </c>
      <c r="T231" cm="1">
        <f t="array" ref="T231">MMULT($B38:$AL38,'matrice coefficient technqiue'!BK$11:BK$47)</f>
        <v>3.8171459172779746E-5</v>
      </c>
      <c r="U231" cm="1">
        <f t="array" ref="U231">MMULT($B38:$AL38,'matrice coefficient technqiue'!BL$11:BL$47)</f>
        <v>1.8081554342031034E-5</v>
      </c>
      <c r="V231" cm="1">
        <f t="array" ref="V231">MMULT($B38:$AL38,'matrice coefficient technqiue'!BM$11:BM$47)</f>
        <v>5.0860679294852008E-5</v>
      </c>
      <c r="W231" cm="1">
        <f t="array" ref="W231">MMULT($B38:$AL38,'matrice coefficient technqiue'!BN$11:BN$47)</f>
        <v>2.3281212773095058E-5</v>
      </c>
      <c r="X231" cm="1">
        <f t="array" ref="X231">MMULT($B38:$AL38,'matrice coefficient technqiue'!BO$11:BO$47)</f>
        <v>1.3784212694322138E-5</v>
      </c>
      <c r="Y231" cm="1">
        <f t="array" ref="Y231">MMULT($B38:$AL38,'matrice coefficient technqiue'!BP$11:BP$47)</f>
        <v>2.3272078150955918E-5</v>
      </c>
      <c r="Z231" cm="1">
        <f t="array" ref="Z231">MMULT($B38:$AL38,'matrice coefficient technqiue'!BQ$11:BQ$47)</f>
        <v>2.8079876362068863E-7</v>
      </c>
      <c r="AA231" cm="1">
        <f t="array" ref="AA231">MMULT($B38:$AL38,'matrice coefficient technqiue'!BR$11:BR$47)</f>
        <v>4.9089826151811177E-6</v>
      </c>
      <c r="AB231" s="77" cm="1">
        <f t="array" ref="AB231">MMULT($B38:$AL38,'matrice coefficient technqiue'!BS$11:BS$47)</f>
        <v>2.1806056289989869E-5</v>
      </c>
      <c r="AC231" cm="1">
        <f t="array" ref="AC231">MMULT($B38:$AL38,'matrice coefficient technqiue'!BT$11:BT$47)</f>
        <v>1.6201860306411291E-5</v>
      </c>
      <c r="AD231" cm="1">
        <f t="array" ref="AD231">MMULT($B38:$AL38,'matrice coefficient technqiue'!BU$11:BU$47)</f>
        <v>3.5337251808389926E-5</v>
      </c>
      <c r="AE231" cm="1">
        <f t="array" ref="AE231">MMULT($B38:$AL38,'matrice coefficient technqiue'!BV$11:BV$47)</f>
        <v>3.174319283219567E-5</v>
      </c>
      <c r="AF231" cm="1">
        <f t="array" ref="AF231">MMULT($B38:$AL38,'matrice coefficient technqiue'!BW$11:BW$47)</f>
        <v>1.5614484812971242E-5</v>
      </c>
      <c r="AG231" cm="1">
        <f t="array" ref="AG231">MMULT($B38:$AL38,'matrice coefficient technqiue'!BX$11:BX$47)</f>
        <v>1.3557370990359756E-5</v>
      </c>
      <c r="AH231" cm="1">
        <f t="array" ref="AH231">MMULT($B38:$AL38,'matrice coefficient technqiue'!BY$11:BY$47)</f>
        <v>4.4592038527529145E-6</v>
      </c>
      <c r="AI231" cm="1">
        <f t="array" ref="AI231">MMULT($B38:$AL38,'matrice coefficient technqiue'!BZ$11:BZ$47)</f>
        <v>1.3217610989763409E-5</v>
      </c>
      <c r="AJ231" cm="1">
        <f t="array" ref="AJ231">MMULT($B38:$AL38,'matrice coefficient technqiue'!CA$11:CA$47)</f>
        <v>4.0011421971663467E-4</v>
      </c>
      <c r="AK231" cm="1">
        <f t="array" ref="AK231">MMULT($B38:$AL38,'matrice coefficient technqiue'!CB$11:CB$47)</f>
        <v>5.3178725342034413E-5</v>
      </c>
      <c r="AL231" cm="1">
        <f t="array" ref="AL231">MMULT($B38:$AL38,'matrice coefficient technqiue'!CC$11:CC$47)</f>
        <v>0</v>
      </c>
    </row>
    <row r="232" spans="1:44">
      <c r="A232" s="13" t="s">
        <v>43</v>
      </c>
      <c r="B232" cm="1">
        <f t="array" ref="B232">MMULT($B39:$AL39,'matrice coefficient technqiue'!AS$11:AS$47)</f>
        <v>1.8164904409412251E-5</v>
      </c>
      <c r="C232" s="111" cm="1">
        <f t="array" ref="C232">MMULT($B39:$AL39,'matrice coefficient technqiue'!AT$11:AT$47)</f>
        <v>3.2763338117605644E-9</v>
      </c>
      <c r="D232" s="111" cm="1">
        <f t="array" ref="D232">MMULT($B39:$AL39,'matrice coefficient technqiue'!AU$11:AU$47)</f>
        <v>4.5396074192028074E-5</v>
      </c>
      <c r="E232" s="111" cm="1">
        <f t="array" ref="E232">MMULT($B39:$AL39,'matrice coefficient technqiue'!AV$11:AV$47)</f>
        <v>3.0303899692556788E-5</v>
      </c>
      <c r="F232" s="111" cm="1">
        <f t="array" ref="F232">MMULT($B39:$AL39,'matrice coefficient technqiue'!AW$11:AW$47)</f>
        <v>2.382537872330795E-5</v>
      </c>
      <c r="G232" s="111" cm="1">
        <f t="array" ref="G232">MMULT($B39:$AL39,'matrice coefficient technqiue'!AX$11:AX$47)</f>
        <v>6.8457895735048375E-5</v>
      </c>
      <c r="H232" s="111" cm="1">
        <f t="array" ref="H232">MMULT($B39:$AL39,'matrice coefficient technqiue'!AY$11:AY$47)</f>
        <v>4.0460169455678936E-5</v>
      </c>
      <c r="I232" s="111" cm="1">
        <f t="array" ref="I232">MMULT($B39:$AL39,'matrice coefficient technqiue'!AZ$11:AZ$47)</f>
        <v>2.8264007615055138E-5</v>
      </c>
      <c r="J232" s="111" cm="1">
        <f t="array" ref="J232">MMULT($B39:$AL39,'matrice coefficient technqiue'!BA$11:BA$47)</f>
        <v>3.3439309262125453E-5</v>
      </c>
      <c r="K232" s="111" cm="1">
        <f t="array" ref="K232">MMULT($B39:$AL39,'matrice coefficient technqiue'!BB$11:BB$47)</f>
        <v>1.9789688273042722E-5</v>
      </c>
      <c r="L232" s="111" cm="1">
        <f t="array" ref="L232">MMULT($B39:$AL39,'matrice coefficient technqiue'!BC$11:BC$47)</f>
        <v>3.0589078783973792E-5</v>
      </c>
      <c r="M232" s="111" cm="1">
        <f t="array" ref="M232">MMULT($B39:$AL39,'matrice coefficient technqiue'!BD$11:BD$47)</f>
        <v>4.8265204219236227E-5</v>
      </c>
      <c r="N232" s="111" cm="1">
        <f t="array" ref="N232">MMULT($B39:$AL39,'matrice coefficient technqiue'!BE$11:BE$47)</f>
        <v>7.1257556200643023E-5</v>
      </c>
      <c r="O232" s="111" cm="1">
        <f t="array" ref="O232">MMULT($B39:$AL39,'matrice coefficient technqiue'!BF$11:BF$47)</f>
        <v>7.0794483098971078E-5</v>
      </c>
      <c r="P232" s="111" cm="1">
        <f t="array" ref="P232">MMULT($B39:$AL39,'matrice coefficient technqiue'!BG$11:BG$47)</f>
        <v>7.6799651211438392E-5</v>
      </c>
      <c r="Q232" s="111" cm="1">
        <f t="array" ref="Q232">MMULT($B39:$AL39,'matrice coefficient technqiue'!BH$11:BH$47)</f>
        <v>1.986232683862529E-5</v>
      </c>
      <c r="R232" s="111" cm="1">
        <f t="array" ref="R232">MMULT($B39:$AL39,'matrice coefficient technqiue'!BI$11:BI$47)</f>
        <v>3.841613038445839E-5</v>
      </c>
      <c r="S232" s="115" cm="1">
        <f t="array" ref="S232">MMULT($B39:$AL39,'matrice coefficient technqiue'!BJ$11:BJ$47)</f>
        <v>2.4184070729391427E-5</v>
      </c>
      <c r="T232" cm="1">
        <f t="array" ref="T232">MMULT($B39:$AL39,'matrice coefficient technqiue'!BK$11:BK$47)</f>
        <v>4.5356579350149273E-5</v>
      </c>
      <c r="U232" cm="1">
        <f t="array" ref="U232">MMULT($B39:$AL39,'matrice coefficient technqiue'!BL$11:BL$47)</f>
        <v>4.4101594324541224E-5</v>
      </c>
      <c r="V232" cm="1">
        <f t="array" ref="V232">MMULT($B39:$AL39,'matrice coefficient technqiue'!BM$11:BM$47)</f>
        <v>2.7168522427970403E-5</v>
      </c>
      <c r="W232" cm="1">
        <f t="array" ref="W232">MMULT($B39:$AL39,'matrice coefficient technqiue'!BN$11:BN$47)</f>
        <v>7.4698406163241842E-5</v>
      </c>
      <c r="X232" cm="1">
        <f t="array" ref="X232">MMULT($B39:$AL39,'matrice coefficient technqiue'!BO$11:BO$47)</f>
        <v>6.8074137516849591E-5</v>
      </c>
      <c r="Y232" cm="1">
        <f t="array" ref="Y232">MMULT($B39:$AL39,'matrice coefficient technqiue'!BP$11:BP$47)</f>
        <v>2.7206744362844393E-5</v>
      </c>
      <c r="Z232" cm="1">
        <f t="array" ref="Z232">MMULT($B39:$AL39,'matrice coefficient technqiue'!BQ$11:BQ$47)</f>
        <v>5.3801168203147254E-5</v>
      </c>
      <c r="AA232" cm="1">
        <f t="array" ref="AA232">MMULT($B39:$AL39,'matrice coefficient technqiue'!BR$11:BR$47)</f>
        <v>4.9114318814110329E-6</v>
      </c>
      <c r="AB232" s="77" cm="1">
        <f t="array" ref="AB232">MMULT($B39:$AL39,'matrice coefficient technqiue'!BS$11:BS$47)</f>
        <v>2.6226819237252617E-5</v>
      </c>
      <c r="AC232" cm="1">
        <f t="array" ref="AC232">MMULT($B39:$AL39,'matrice coefficient technqiue'!BT$11:BT$47)</f>
        <v>3.0982460637786069E-5</v>
      </c>
      <c r="AD232" cm="1">
        <f t="array" ref="AD232">MMULT($B39:$AL39,'matrice coefficient technqiue'!BU$11:BU$47)</f>
        <v>1.2373439343589854E-4</v>
      </c>
      <c r="AE232" cm="1">
        <f t="array" ref="AE232">MMULT($B39:$AL39,'matrice coefficient technqiue'!BV$11:BV$47)</f>
        <v>6.4128514283273079E-5</v>
      </c>
      <c r="AF232" cm="1">
        <f t="array" ref="AF232">MMULT($B39:$AL39,'matrice coefficient technqiue'!BW$11:BW$47)</f>
        <v>7.8308676152448203E-6</v>
      </c>
      <c r="AG232" cm="1">
        <f t="array" ref="AG232">MMULT($B39:$AL39,'matrice coefficient technqiue'!BX$11:BX$47)</f>
        <v>4.0247764670424731E-6</v>
      </c>
      <c r="AH232" cm="1">
        <f t="array" ref="AH232">MMULT($B39:$AL39,'matrice coefficient technqiue'!BY$11:BY$47)</f>
        <v>7.428080450560968E-6</v>
      </c>
      <c r="AI232" cm="1">
        <f t="array" ref="AI232">MMULT($B39:$AL39,'matrice coefficient technqiue'!BZ$11:BZ$47)</f>
        <v>8.5073952515448843E-6</v>
      </c>
      <c r="AJ232" cm="1">
        <f t="array" ref="AJ232">MMULT($B39:$AL39,'matrice coefficient technqiue'!CA$11:CA$47)</f>
        <v>2.105992923180044E-5</v>
      </c>
      <c r="AK232" cm="1">
        <f t="array" ref="AK232">MMULT($B39:$AL39,'matrice coefficient technqiue'!CB$11:CB$47)</f>
        <v>4.2257262614972101E-4</v>
      </c>
      <c r="AL232" cm="1">
        <f t="array" ref="AL232">MMULT($B39:$AL39,'matrice coefficient technqiue'!CC$11:CC$47)</f>
        <v>0</v>
      </c>
    </row>
    <row r="233" spans="1:44">
      <c r="A233" s="13" t="s">
        <v>44</v>
      </c>
      <c r="B233" cm="1">
        <f t="array" ref="B233">MMULT($B40:$AL40,'matrice coefficient technqiue'!AS$11:AS$47)</f>
        <v>0</v>
      </c>
      <c r="C233" s="111" cm="1">
        <f t="array" ref="C233">MMULT($B40:$AL40,'matrice coefficient technqiue'!AT$11:AT$47)</f>
        <v>0</v>
      </c>
      <c r="D233" s="111" cm="1">
        <f t="array" ref="D233">MMULT($B40:$AL40,'matrice coefficient technqiue'!AU$11:AU$47)</f>
        <v>0</v>
      </c>
      <c r="E233" s="111" cm="1">
        <f t="array" ref="E233">MMULT($B40:$AL40,'matrice coefficient technqiue'!AV$11:AV$47)</f>
        <v>0</v>
      </c>
      <c r="F233" s="111" cm="1">
        <f t="array" ref="F233">MMULT($B40:$AL40,'matrice coefficient technqiue'!AW$11:AW$47)</f>
        <v>0</v>
      </c>
      <c r="G233" s="111" cm="1">
        <f t="array" ref="G233">MMULT($B40:$AL40,'matrice coefficient technqiue'!AX$11:AX$47)</f>
        <v>0</v>
      </c>
      <c r="H233" s="111" cm="1">
        <f t="array" ref="H233">MMULT($B40:$AL40,'matrice coefficient technqiue'!AY$11:AY$47)</f>
        <v>0</v>
      </c>
      <c r="I233" s="111" cm="1">
        <f t="array" ref="I233">MMULT($B40:$AL40,'matrice coefficient technqiue'!AZ$11:AZ$47)</f>
        <v>0</v>
      </c>
      <c r="J233" s="111" cm="1">
        <f t="array" ref="J233">MMULT($B40:$AL40,'matrice coefficient technqiue'!BA$11:BA$47)</f>
        <v>0</v>
      </c>
      <c r="K233" s="111" cm="1">
        <f t="array" ref="K233">MMULT($B40:$AL40,'matrice coefficient technqiue'!BB$11:BB$47)</f>
        <v>0</v>
      </c>
      <c r="L233" s="111" cm="1">
        <f t="array" ref="L233">MMULT($B40:$AL40,'matrice coefficient technqiue'!BC$11:BC$47)</f>
        <v>0</v>
      </c>
      <c r="M233" s="111" cm="1">
        <f t="array" ref="M233">MMULT($B40:$AL40,'matrice coefficient technqiue'!BD$11:BD$47)</f>
        <v>0</v>
      </c>
      <c r="N233" s="111" cm="1">
        <f t="array" ref="N233">MMULT($B40:$AL40,'matrice coefficient technqiue'!BE$11:BE$47)</f>
        <v>0</v>
      </c>
      <c r="O233" s="111" cm="1">
        <f t="array" ref="O233">MMULT($B40:$AL40,'matrice coefficient technqiue'!BF$11:BF$47)</f>
        <v>0</v>
      </c>
      <c r="P233" s="111" cm="1">
        <f t="array" ref="P233">MMULT($B40:$AL40,'matrice coefficient technqiue'!BG$11:BG$47)</f>
        <v>0</v>
      </c>
      <c r="Q233" s="111" cm="1">
        <f t="array" ref="Q233">MMULT($B40:$AL40,'matrice coefficient technqiue'!BH$11:BH$47)</f>
        <v>0</v>
      </c>
      <c r="R233" s="111" cm="1">
        <f t="array" ref="R233">MMULT($B40:$AL40,'matrice coefficient technqiue'!BI$11:BI$47)</f>
        <v>0</v>
      </c>
      <c r="S233" s="115" cm="1">
        <f t="array" ref="S233">MMULT($B40:$AL40,'matrice coefficient technqiue'!BJ$11:BJ$47)</f>
        <v>0</v>
      </c>
      <c r="T233" cm="1">
        <f t="array" ref="T233">MMULT($B40:$AL40,'matrice coefficient technqiue'!BK$11:BK$47)</f>
        <v>0</v>
      </c>
      <c r="U233" cm="1">
        <f t="array" ref="U233">MMULT($B40:$AL40,'matrice coefficient technqiue'!BL$11:BL$47)</f>
        <v>0</v>
      </c>
      <c r="V233" cm="1">
        <f t="array" ref="V233">MMULT($B40:$AL40,'matrice coefficient technqiue'!BM$11:BM$47)</f>
        <v>0</v>
      </c>
      <c r="W233" cm="1">
        <f t="array" ref="W233">MMULT($B40:$AL40,'matrice coefficient technqiue'!BN$11:BN$47)</f>
        <v>0</v>
      </c>
      <c r="X233" cm="1">
        <f t="array" ref="X233">MMULT($B40:$AL40,'matrice coefficient technqiue'!BO$11:BO$47)</f>
        <v>0</v>
      </c>
      <c r="Y233" cm="1">
        <f t="array" ref="Y233">MMULT($B40:$AL40,'matrice coefficient technqiue'!BP$11:BP$47)</f>
        <v>0</v>
      </c>
      <c r="Z233" cm="1">
        <f t="array" ref="Z233">MMULT($B40:$AL40,'matrice coefficient technqiue'!BQ$11:BQ$47)</f>
        <v>0</v>
      </c>
      <c r="AA233" cm="1">
        <f t="array" ref="AA233">MMULT($B40:$AL40,'matrice coefficient technqiue'!BR$11:BR$47)</f>
        <v>0</v>
      </c>
      <c r="AB233" s="77" cm="1">
        <f t="array" ref="AB233">MMULT($B40:$AL40,'matrice coefficient technqiue'!BS$11:BS$47)</f>
        <v>0</v>
      </c>
      <c r="AC233" cm="1">
        <f t="array" ref="AC233">MMULT($B40:$AL40,'matrice coefficient technqiue'!BT$11:BT$47)</f>
        <v>0</v>
      </c>
      <c r="AD233" cm="1">
        <f t="array" ref="AD233">MMULT($B40:$AL40,'matrice coefficient technqiue'!BU$11:BU$47)</f>
        <v>0</v>
      </c>
      <c r="AE233" cm="1">
        <f t="array" ref="AE233">MMULT($B40:$AL40,'matrice coefficient technqiue'!BV$11:BV$47)</f>
        <v>0</v>
      </c>
      <c r="AF233" cm="1">
        <f t="array" ref="AF233">MMULT($B40:$AL40,'matrice coefficient technqiue'!BW$11:BW$47)</f>
        <v>0</v>
      </c>
      <c r="AG233" cm="1">
        <f t="array" ref="AG233">MMULT($B40:$AL40,'matrice coefficient technqiue'!BX$11:BX$47)</f>
        <v>0</v>
      </c>
      <c r="AH233" cm="1">
        <f t="array" ref="AH233">MMULT($B40:$AL40,'matrice coefficient technqiue'!BY$11:BY$47)</f>
        <v>0</v>
      </c>
      <c r="AI233" cm="1">
        <f t="array" ref="AI233">MMULT($B40:$AL40,'matrice coefficient technqiue'!BZ$11:BZ$47)</f>
        <v>0</v>
      </c>
      <c r="AJ233" cm="1">
        <f t="array" ref="AJ233">MMULT($B40:$AL40,'matrice coefficient technqiue'!CA$11:CA$47)</f>
        <v>0</v>
      </c>
      <c r="AK233" cm="1">
        <f t="array" ref="AK233">MMULT($B40:$AL40,'matrice coefficient technqiue'!CB$11:CB$47)</f>
        <v>0</v>
      </c>
      <c r="AL233" cm="1">
        <f t="array" ref="AL233">MMULT($B40:$AL40,'matrice coefficient technqiue'!CC$11:CC$47)</f>
        <v>0</v>
      </c>
    </row>
    <row r="234" spans="1:44">
      <c r="A234" s="94"/>
    </row>
    <row r="235" spans="1:44">
      <c r="A235" s="13" t="s">
        <v>45</v>
      </c>
      <c r="B235" cm="1">
        <f t="array" ref="B235">MMULT($B197:$AL197,B$42:B$78)</f>
        <v>43.852204076600273</v>
      </c>
      <c r="C235" s="111" cm="1">
        <f t="array" ref="C235">MMULT($B197:$AL197,C$42:C$78)</f>
        <v>1.3142613059021661E-6</v>
      </c>
      <c r="D235" s="111" cm="1">
        <f t="array" ref="D235">MMULT($B197:$AL197,D$42:D$78)</f>
        <v>216.55809552106027</v>
      </c>
      <c r="E235" s="111" cm="1">
        <f t="array" ref="E235">MMULT($B197:$AL197,E$42:E$78)</f>
        <v>1.6241561171691861</v>
      </c>
      <c r="F235" s="111" cm="1">
        <f t="array" ref="F235">MMULT($B197:$AL197,F$42:F$78)</f>
        <v>3.641456666609681</v>
      </c>
      <c r="G235" s="111" cm="1">
        <f t="array" ref="G235">MMULT($B197:$AL197,G$42:G$78)</f>
        <v>0</v>
      </c>
      <c r="H235" s="111" cm="1">
        <f t="array" ref="H235">MMULT($B197:$AL197,H$42:H$78)</f>
        <v>0.56640430013166576</v>
      </c>
      <c r="I235" s="111" cm="1">
        <f t="array" ref="I235">MMULT($B197:$AL197,I$42:I$78)</f>
        <v>0</v>
      </c>
      <c r="J235" s="111" cm="1">
        <f t="array" ref="J235">MMULT($B197:$AL197,J$42:J$78)</f>
        <v>0.44286551059770896</v>
      </c>
      <c r="K235" s="111" cm="1">
        <f t="array" ref="K235">MMULT($B197:$AL197,K$42:K$78)</f>
        <v>5.6748675669191677E-5</v>
      </c>
      <c r="L235" s="111" cm="1">
        <f t="array" ref="L235">MMULT($B197:$AL197,L$42:L$78)</f>
        <v>1.9271139325407842E-4</v>
      </c>
      <c r="M235" s="111" cm="1">
        <f t="array" ref="M235">MMULT($B197:$AL197,M$42:M$78)</f>
        <v>8.6336378363548102E-5</v>
      </c>
      <c r="N235" s="111" cm="1">
        <f t="array" ref="N235">MMULT($B197:$AL197,N$42:N$78)</f>
        <v>3.5401503528826434E-3</v>
      </c>
      <c r="O235" s="111" cm="1">
        <f t="array" ref="O235">MMULT($B197:$AL197,O$42:O$78)</f>
        <v>0</v>
      </c>
      <c r="P235" s="111" cm="1">
        <f t="array" ref="P235">MMULT($B197:$AL197,P$42:P$78)</f>
        <v>2.1695369491384609E-4</v>
      </c>
      <c r="Q235" s="111" cm="1">
        <f t="array" ref="Q235">MMULT($B197:$AL197,Q$42:Q$78)</f>
        <v>3.4614265672827021E-2</v>
      </c>
      <c r="R235" s="111" cm="1">
        <f t="array" ref="R235">MMULT($B197:$AL197,R$42:R$78)</f>
        <v>5.8474373178630148E-2</v>
      </c>
      <c r="S235" s="115" cm="1">
        <f t="array" ref="S235">MMULT($B197:$AL197,S$42:S$78)</f>
        <v>1.2694952163171522</v>
      </c>
      <c r="T235" cm="1">
        <f t="array" ref="T235">MMULT($B197:$AL197,T$42:T$78)</f>
        <v>3.1131905853822501E-3</v>
      </c>
      <c r="U235" cm="1">
        <f t="array" ref="U235">MMULT($B197:$AL197,U$42:U$78)</f>
        <v>1.2947763887575464E-3</v>
      </c>
      <c r="V235" cm="1">
        <f t="array" ref="V235">MMULT($B197:$AL197,V$42:V$78)</f>
        <v>11.907951192553051</v>
      </c>
      <c r="W235" cm="1">
        <f t="array" ref="W235">MMULT($B197:$AL197,W$42:W$78)</f>
        <v>3.6105824183189562E-2</v>
      </c>
      <c r="X235" cm="1">
        <f t="array" ref="X235">MMULT($B197:$AL197,X$42:X$78)</f>
        <v>1.5354385744596492E-3</v>
      </c>
      <c r="Y235" cm="1">
        <f t="array" ref="Y235">MMULT($B197:$AL197,Y$42:Y$78)</f>
        <v>2.5405031177031933E-4</v>
      </c>
      <c r="Z235" cm="1">
        <f t="array" ref="Z235">MMULT($B197:$AL197,Z$42:Z$78)</f>
        <v>3.9046921260701938E-3</v>
      </c>
      <c r="AA235" cm="1">
        <f t="array" ref="AA235">MMULT($B197:$AL197,AA$42:AA$78)</f>
        <v>1.774050095807039E-2</v>
      </c>
      <c r="AB235" s="77" cm="1">
        <f t="array" ref="AB235">MMULT($B197:$AL197,AB$42:AB$78)</f>
        <v>5.6895782250434516E-3</v>
      </c>
      <c r="AC235" cm="1">
        <f t="array" ref="AC235">MMULT($B197:$AL197,AC$42:AC$78)</f>
        <v>1.1374221369050442E-2</v>
      </c>
      <c r="AD235" cm="1">
        <f t="array" ref="AD235">MMULT($B197:$AL197,AD$42:AD$78)</f>
        <v>8.5736530650110923E-4</v>
      </c>
      <c r="AE235" cm="1">
        <f t="array" ref="AE235">MMULT($B197:$AL197,AE$42:AE$78)</f>
        <v>7.0991225338601749E-2</v>
      </c>
      <c r="AF235" cm="1">
        <f t="array" ref="AF235">MMULT($B197:$AL197,AF$42:AF$78)</f>
        <v>0.87110219947052103</v>
      </c>
      <c r="AG235" cm="1">
        <f t="array" ref="AG235">MMULT($B197:$AL197,AG$42:AG$78)</f>
        <v>0.18786912187738955</v>
      </c>
      <c r="AH235" cm="1">
        <f t="array" ref="AH235">MMULT($B197:$AL197,AH$42:AH$78)</f>
        <v>1.3720274013747797E-2</v>
      </c>
      <c r="AI235" cm="1">
        <f t="array" ref="AI235">MMULT($B197:$AL197,AI$42:AI$78)</f>
        <v>5.6531817668536162E-2</v>
      </c>
      <c r="AJ235" cm="1">
        <f t="array" ref="AJ235">MMULT($B197:$AL197,AJ$42:AJ$78)</f>
        <v>0.30503840966129497</v>
      </c>
      <c r="AK235" cm="1">
        <f t="array" ref="AK235">MMULT($B197:$AL197,AK$42:AK$78)</f>
        <v>6.1819707735858889E-2</v>
      </c>
      <c r="AL235" cm="1">
        <f t="array" ref="AL235">MMULT($B197:$AL197,AL$42:AL$78)</f>
        <v>0</v>
      </c>
      <c r="AN235">
        <f>SUM(B235:AL235)</f>
        <v>281.60875384844115</v>
      </c>
    </row>
    <row r="236" spans="1:44">
      <c r="A236" s="13" t="s">
        <v>9</v>
      </c>
      <c r="B236" cm="1">
        <f t="array" ref="B236">MMULT($B198:$AL198,B$42:B$78)</f>
        <v>0.21649179852580627</v>
      </c>
      <c r="C236" s="111" cm="1">
        <f t="array" ref="C236">MMULT($B198:$AL198,C$42:C$78)</f>
        <v>3.3317424443673652E-2</v>
      </c>
      <c r="D236" s="111" cm="1">
        <f t="array" ref="D236">MMULT($B198:$AL198,D$42:D$78)</f>
        <v>0.86561217633870557</v>
      </c>
      <c r="E236" s="111" cm="1">
        <f t="array" ref="E236">MMULT($B198:$AL198,E$42:E$78)</f>
        <v>4.5804579700283093E-2</v>
      </c>
      <c r="F236" s="111" cm="1">
        <f t="array" ref="F236">MMULT($B198:$AL198,F$42:F$78)</f>
        <v>6.3729597627090712E-2</v>
      </c>
      <c r="G236" s="111" cm="1">
        <f t="array" ref="G236">MMULT($B198:$AL198,G$42:G$78)</f>
        <v>0.26233810385899775</v>
      </c>
      <c r="H236" s="111" cm="1">
        <f t="array" ref="H236">MMULT($B198:$AL198,H$42:H$78)</f>
        <v>1.7176657811355243</v>
      </c>
      <c r="I236" s="111" cm="1">
        <f t="array" ref="I236">MMULT($B198:$AL198,I$42:I$78)</f>
        <v>5.8789897339973758E-2</v>
      </c>
      <c r="J236" s="111" cm="1">
        <f t="array" ref="J236">MMULT($B198:$AL198,J$42:J$78)</f>
        <v>0.70760283637260735</v>
      </c>
      <c r="K236" s="111" cm="1">
        <f t="array" ref="K236">MMULT($B198:$AL198,K$42:K$78)</f>
        <v>0.32020961279743221</v>
      </c>
      <c r="L236" s="111" cm="1">
        <f t="array" ref="L236">MMULT($B198:$AL198,L$42:L$78)</f>
        <v>3.5213079833996901E-2</v>
      </c>
      <c r="M236" s="111" cm="1">
        <f t="array" ref="M236">MMULT($B198:$AL198,M$42:M$78)</f>
        <v>3.1764288948584463E-2</v>
      </c>
      <c r="N236" s="111" cm="1">
        <f t="array" ref="N236">MMULT($B198:$AL198,N$42:N$78)</f>
        <v>3.8807176877068417E-2</v>
      </c>
      <c r="O236" s="111" cm="1">
        <f t="array" ref="O236">MMULT($B198:$AL198,O$42:O$78)</f>
        <v>0.13193743523824292</v>
      </c>
      <c r="P236" s="111" cm="1">
        <f t="array" ref="P236">MMULT($B198:$AL198,P$42:P$78)</f>
        <v>8.654501469127332E-2</v>
      </c>
      <c r="Q236" s="111" cm="1">
        <f t="array" ref="Q236">MMULT($B198:$AL198,Q$42:Q$78)</f>
        <v>9.6317347222354008E-2</v>
      </c>
      <c r="R236" s="111" cm="1">
        <f t="array" ref="R236">MMULT($B198:$AL198,R$42:R$78)</f>
        <v>2.5751059296390318E-2</v>
      </c>
      <c r="S236" s="115" cm="1">
        <f t="array" ref="S236">MMULT($B198:$AL198,S$42:S$78)</f>
        <v>2.4391959815001161</v>
      </c>
      <c r="T236" cm="1">
        <f t="array" ref="T236">MMULT($B198:$AL198,T$42:T$78)</f>
        <v>9.2205291455548094E-2</v>
      </c>
      <c r="U236" cm="1">
        <f t="array" ref="U236">MMULT($B198:$AL198,U$42:U$78)</f>
        <v>1.3559647242417764E-2</v>
      </c>
      <c r="V236" cm="1">
        <f t="array" ref="V236">MMULT($B198:$AL198,V$42:V$78)</f>
        <v>0.23100210574919311</v>
      </c>
      <c r="W236" cm="1">
        <f t="array" ref="W236">MMULT($B198:$AL198,W$42:W$78)</f>
        <v>4.3975845087008397E-3</v>
      </c>
      <c r="X236" cm="1">
        <f t="array" ref="X236">MMULT($B198:$AL198,X$42:X$78)</f>
        <v>9.6200441014036766E-3</v>
      </c>
      <c r="Y236" cm="1">
        <f t="array" ref="Y236">MMULT($B198:$AL198,Y$42:Y$78)</f>
        <v>8.2486290292591528E-3</v>
      </c>
      <c r="Z236" cm="1">
        <f t="array" ref="Z236">MMULT($B198:$AL198,Z$42:Z$78)</f>
        <v>7.8704638545511289E-3</v>
      </c>
      <c r="AA236" cm="1">
        <f t="array" ref="AA236">MMULT($B198:$AL198,AA$42:AA$78)</f>
        <v>4.3233691729172539E-3</v>
      </c>
      <c r="AB236" s="77" cm="1">
        <f t="array" ref="AB236">MMULT($B198:$AL198,AB$42:AB$78)</f>
        <v>1.1341805493798918E-2</v>
      </c>
      <c r="AC236" cm="1">
        <f t="array" ref="AC236">MMULT($B198:$AL198,AC$42:AC$78)</f>
        <v>4.9932764913089837E-2</v>
      </c>
      <c r="AD236" cm="1">
        <f t="array" ref="AD236">MMULT($B198:$AL198,AD$42:AD$78)</f>
        <v>2.5890655042817195E-3</v>
      </c>
      <c r="AE236" cm="1">
        <f t="array" ref="AE236">MMULT($B198:$AL198,AE$42:AE$78)</f>
        <v>3.232637718800023E-2</v>
      </c>
      <c r="AF236" cm="1">
        <f t="array" ref="AF236">MMULT($B198:$AL198,AF$42:AF$78)</f>
        <v>0.18164357788944724</v>
      </c>
      <c r="AG236" cm="1">
        <f t="array" ref="AG236">MMULT($B198:$AL198,AG$42:AG$78)</f>
        <v>3.3358000571077927E-2</v>
      </c>
      <c r="AH236" cm="1">
        <f t="array" ref="AH236">MMULT($B198:$AL198,AH$42:AH$78)</f>
        <v>5.3875943079960291E-2</v>
      </c>
      <c r="AI236" cm="1">
        <f t="array" ref="AI236">MMULT($B198:$AL198,AI$42:AI$78)</f>
        <v>8.3314974874371863E-3</v>
      </c>
      <c r="AJ236" cm="1">
        <f t="array" ref="AJ236">MMULT($B198:$AL198,AJ$42:AJ$78)</f>
        <v>1.6622129710998586E-2</v>
      </c>
      <c r="AK236" cm="1">
        <f t="array" ref="AK236">MMULT($B198:$AL198,AK$42:AK$78)</f>
        <v>3.4817343926340422E-2</v>
      </c>
      <c r="AL236" cm="1">
        <f t="array" ref="AL236">MMULT($B198:$AL198,AL$42:AL$78)</f>
        <v>0</v>
      </c>
      <c r="AN236">
        <f t="shared" ref="AN236:AN270" si="69">SUM(B236:AL236)</f>
        <v>7.9731588326265426</v>
      </c>
    </row>
    <row r="237" spans="1:44">
      <c r="A237" s="13" t="s">
        <v>10</v>
      </c>
      <c r="B237" cm="1">
        <f t="array" ref="B237">MMULT($B199:$AL199,B$42:B$78)</f>
        <v>6.8518294002220266</v>
      </c>
      <c r="C237" s="111" cm="1">
        <f t="array" ref="C237">MMULT($B199:$AL199,C$42:C$78)</f>
        <v>1.1454172515191624E-2</v>
      </c>
      <c r="D237" s="111" cm="1">
        <f t="array" ref="D237">MMULT($B199:$AL199,D$42:D$78)</f>
        <v>50.386649573563759</v>
      </c>
      <c r="E237" s="111" cm="1">
        <f t="array" ref="E237">MMULT($B199:$AL199,E$42:E$78)</f>
        <v>0.61585040650461109</v>
      </c>
      <c r="F237" s="111" cm="1">
        <f t="array" ref="F237">MMULT($B199:$AL199,F$42:F$78)</f>
        <v>0.11828784460403041</v>
      </c>
      <c r="G237" s="111" cm="1">
        <f t="array" ref="G237">MMULT($B199:$AL199,G$42:G$78)</f>
        <v>9.6833223667117913E-2</v>
      </c>
      <c r="H237" s="111" cm="1">
        <f t="array" ref="H237">MMULT($B199:$AL199,H$42:H$78)</f>
        <v>3.3395387954588309</v>
      </c>
      <c r="I237" s="111" cm="1">
        <f t="array" ref="I237">MMULT($B199:$AL199,I$42:I$78)</f>
        <v>0.88550487496868513</v>
      </c>
      <c r="J237" s="111" cm="1">
        <f t="array" ref="J237">MMULT($B199:$AL199,J$42:J$78)</f>
        <v>8.9795154847765304E-2</v>
      </c>
      <c r="K237" s="111" cm="1">
        <f t="array" ref="K237">MMULT($B199:$AL199,K$42:K$78)</f>
        <v>0.15425994447673264</v>
      </c>
      <c r="L237" s="111" cm="1">
        <f t="array" ref="L237">MMULT($B199:$AL199,L$42:L$78)</f>
        <v>0.1052404519504181</v>
      </c>
      <c r="M237" s="111" cm="1">
        <f t="array" ref="M237">MMULT($B199:$AL199,M$42:M$78)</f>
        <v>7.6656230182850296E-2</v>
      </c>
      <c r="N237" s="111" cm="1">
        <f t="array" ref="N237">MMULT($B199:$AL199,N$42:N$78)</f>
        <v>0.13915283644347262</v>
      </c>
      <c r="O237" s="111" cm="1">
        <f t="array" ref="O237">MMULT($B199:$AL199,O$42:O$78)</f>
        <v>0.34283315824419103</v>
      </c>
      <c r="P237" s="111" cm="1">
        <f t="array" ref="P237">MMULT($B199:$AL199,P$42:P$78)</f>
        <v>0.30052449241367818</v>
      </c>
      <c r="Q237" s="111" cm="1">
        <f t="array" ref="Q237">MMULT($B199:$AL199,Q$42:Q$78)</f>
        <v>3.6979872668950371E-2</v>
      </c>
      <c r="R237" s="111" cm="1">
        <f t="array" ref="R237">MMULT($B199:$AL199,R$42:R$78)</f>
        <v>0.14039218015023255</v>
      </c>
      <c r="S237" s="115" cm="1">
        <f t="array" ref="S237">MMULT($B199:$AL199,S$42:S$78)</f>
        <v>0.76495085298721788</v>
      </c>
      <c r="T237" cm="1">
        <f t="array" ref="T237">MMULT($B199:$AL199,T$42:T$78)</f>
        <v>4.9471670853293279</v>
      </c>
      <c r="U237" cm="1">
        <f t="array" ref="U237">MMULT($B199:$AL199,U$42:U$78)</f>
        <v>0.74399142168077337</v>
      </c>
      <c r="V237" cm="1">
        <f t="array" ref="V237">MMULT($B199:$AL199,V$42:V$78)</f>
        <v>48.994182499749215</v>
      </c>
      <c r="W237" cm="1">
        <f t="array" ref="W237">MMULT($B199:$AL199,W$42:W$78)</f>
        <v>0.81338612040788327</v>
      </c>
      <c r="X237" cm="1">
        <f t="array" ref="X237">MMULT($B199:$AL199,X$42:X$78)</f>
        <v>0.27385718623561395</v>
      </c>
      <c r="Y237" cm="1">
        <f t="array" ref="Y237">MMULT($B199:$AL199,Y$42:Y$78)</f>
        <v>0.48921506747188176</v>
      </c>
      <c r="Z237" cm="1">
        <f t="array" ref="Z237">MMULT($B199:$AL199,Z$42:Z$78)</f>
        <v>6.6087933039498961E-2</v>
      </c>
      <c r="AA237" cm="1">
        <f t="array" ref="AA237">MMULT($B199:$AL199,AA$42:AA$78)</f>
        <v>0.27294205884165335</v>
      </c>
      <c r="AB237" s="77" cm="1">
        <f t="array" ref="AB237">MMULT($B199:$AL199,AB$42:AB$78)</f>
        <v>0.76884535007062904</v>
      </c>
      <c r="AC237" cm="1">
        <f t="array" ref="AC237">MMULT($B199:$AL199,AC$42:AC$78)</f>
        <v>1.7207197847725679</v>
      </c>
      <c r="AD237" cm="1">
        <f t="array" ref="AD237">MMULT($B199:$AL199,AD$42:AD$78)</f>
        <v>0.27767884383563157</v>
      </c>
      <c r="AE237" cm="1">
        <f t="array" ref="AE237">MMULT($B199:$AL199,AE$42:AE$78)</f>
        <v>0.76677252199787094</v>
      </c>
      <c r="AF237" cm="1">
        <f t="array" ref="AF237">MMULT($B199:$AL199,AF$42:AF$78)</f>
        <v>1.2425428305349566</v>
      </c>
      <c r="AG237" cm="1">
        <f t="array" ref="AG237">MMULT($B199:$AL199,AG$42:AG$78)</f>
        <v>7.0505362208607112</v>
      </c>
      <c r="AH237" cm="1">
        <f t="array" ref="AH237">MMULT($B199:$AL199,AH$42:AH$78)</f>
        <v>6.5935691163055337</v>
      </c>
      <c r="AI237" cm="1">
        <f t="array" ref="AI237">MMULT($B199:$AL199,AI$42:AI$78)</f>
        <v>1.7728651122351911</v>
      </c>
      <c r="AJ237" cm="1">
        <f t="array" ref="AJ237">MMULT($B199:$AL199,AJ$42:AJ$78)</f>
        <v>3.4117515436912544</v>
      </c>
      <c r="AK237" cm="1">
        <f t="array" ref="AK237">MMULT($B199:$AL199,AK$42:AK$78)</f>
        <v>0.54911577684367008</v>
      </c>
      <c r="AL237" cm="1">
        <f t="array" ref="AL237">MMULT($B199:$AL199,AL$42:AL$78)</f>
        <v>0</v>
      </c>
      <c r="AN237">
        <f t="shared" si="69"/>
        <v>145.21195993977361</v>
      </c>
    </row>
    <row r="238" spans="1:44">
      <c r="A238" s="13" t="s">
        <v>11</v>
      </c>
      <c r="B238" cm="1">
        <f t="array" ref="B238">MMULT($B200:$AL200,B$42:B$78)</f>
        <v>8.8080452618664335E-3</v>
      </c>
      <c r="C238" s="111" cm="1">
        <f t="array" ref="C238">MMULT($B200:$AL200,C$42:C$78)</f>
        <v>1.2667520370372522E-4</v>
      </c>
      <c r="D238" s="111" cm="1">
        <f t="array" ref="D238">MMULT($B200:$AL200,D$42:D$78)</f>
        <v>3.8919627716489241E-2</v>
      </c>
      <c r="E238" s="111" cm="1">
        <f t="array" ref="E238">MMULT($B200:$AL200,E$42:E$78)</f>
        <v>0.47321226065987138</v>
      </c>
      <c r="F238" s="111" cm="1">
        <f t="array" ref="F238">MMULT($B200:$AL200,F$42:F$78)</f>
        <v>3.6947369297197767E-2</v>
      </c>
      <c r="G238" s="111" cm="1">
        <f t="array" ref="G238">MMULT($B200:$AL200,G$42:G$78)</f>
        <v>2.4972697240298841E-3</v>
      </c>
      <c r="H238" s="111" cm="1">
        <f t="array" ref="H238">MMULT($B200:$AL200,H$42:H$78)</f>
        <v>2.6888740321334158E-2</v>
      </c>
      <c r="I238" s="111" cm="1">
        <f t="array" ref="I238">MMULT($B200:$AL200,I$42:I$78)</f>
        <v>1.9121919694158055E-2</v>
      </c>
      <c r="J238" s="111" cm="1">
        <f t="array" ref="J238">MMULT($B200:$AL200,J$42:J$78)</f>
        <v>1.2992679214982136E-2</v>
      </c>
      <c r="K238" s="111" cm="1">
        <f t="array" ref="K238">MMULT($B200:$AL200,K$42:K$78)</f>
        <v>7.9375062887831974E-3</v>
      </c>
      <c r="L238" s="111" cm="1">
        <f t="array" ref="L238">MMULT($B200:$AL200,L$42:L$78)</f>
        <v>1.9438363615497851E-2</v>
      </c>
      <c r="M238" s="111" cm="1">
        <f t="array" ref="M238">MMULT($B200:$AL200,M$42:M$78)</f>
        <v>8.9473213936017409E-3</v>
      </c>
      <c r="N238" s="111" cm="1">
        <f t="array" ref="N238">MMULT($B200:$AL200,N$42:N$78)</f>
        <v>1.9875210981573507E-2</v>
      </c>
      <c r="O238" s="111" cm="1">
        <f t="array" ref="O238">MMULT($B200:$AL200,O$42:O$78)</f>
        <v>0.15527416330472879</v>
      </c>
      <c r="P238" s="111" cm="1">
        <f t="array" ref="P238">MMULT($B200:$AL200,P$42:P$78)</f>
        <v>7.3243153437255501E-2</v>
      </c>
      <c r="Q238" s="111" cm="1">
        <f t="array" ref="Q238">MMULT($B200:$AL200,Q$42:Q$78)</f>
        <v>8.1133382102232263E-4</v>
      </c>
      <c r="R238" s="111" cm="1">
        <f t="array" ref="R238">MMULT($B200:$AL200,R$42:R$78)</f>
        <v>4.513896852224239E-3</v>
      </c>
      <c r="S238" s="115" cm="1">
        <f t="array" ref="S238">MMULT($B200:$AL200,S$42:S$78)</f>
        <v>0.10214273696601416</v>
      </c>
      <c r="T238" cm="1">
        <f t="array" ref="T238">MMULT($B200:$AL200,T$42:T$78)</f>
        <v>0.23258876865881511</v>
      </c>
      <c r="U238" cm="1">
        <f t="array" ref="U238">MMULT($B200:$AL200,U$42:U$78)</f>
        <v>1.2007171084450687E-2</v>
      </c>
      <c r="V238" cm="1">
        <f t="array" ref="V238">MMULT($B200:$AL200,V$42:V$78)</f>
        <v>3.9167742724877122E-2</v>
      </c>
      <c r="W238" cm="1">
        <f t="array" ref="W238">MMULT($B200:$AL200,W$42:W$78)</f>
        <v>4.2308214152330506E-2</v>
      </c>
      <c r="X238" cm="1">
        <f t="array" ref="X238">MMULT($B200:$AL200,X$42:X$78)</f>
        <v>5.5718673021993509E-3</v>
      </c>
      <c r="Y238" cm="1">
        <f t="array" ref="Y238">MMULT($B200:$AL200,Y$42:Y$78)</f>
        <v>1.7101448313310602E-3</v>
      </c>
      <c r="Z238" cm="1">
        <f t="array" ref="Z238">MMULT($B200:$AL200,Z$42:Z$78)</f>
        <v>1.8184559320710979E-3</v>
      </c>
      <c r="AA238" cm="1">
        <f t="array" ref="AA238">MMULT($B200:$AL200,AA$42:AA$78)</f>
        <v>1.7202187951816515E-2</v>
      </c>
      <c r="AB238" s="77" cm="1">
        <f t="array" ref="AB238">MMULT($B200:$AL200,AB$42:AB$78)</f>
        <v>6.6515369212739265E-3</v>
      </c>
      <c r="AC238" cm="1">
        <f t="array" ref="AC238">MMULT($B200:$AL200,AC$42:AC$78)</f>
        <v>3.6769560431271094E-3</v>
      </c>
      <c r="AD238" cm="1">
        <f t="array" ref="AD238">MMULT($B200:$AL200,AD$42:AD$78)</f>
        <v>4.3815093325377417E-3</v>
      </c>
      <c r="AE238" cm="1">
        <f t="array" ref="AE238">MMULT($B200:$AL200,AE$42:AE$78)</f>
        <v>8.1893877624087709E-3</v>
      </c>
      <c r="AF238" cm="1">
        <f t="array" ref="AF238">MMULT($B200:$AL200,AF$42:AF$78)</f>
        <v>1.9375028848372954E-2</v>
      </c>
      <c r="AG238" cm="1">
        <f t="array" ref="AG238">MMULT($B200:$AL200,AG$42:AG$78)</f>
        <v>1.2693009528447381E-2</v>
      </c>
      <c r="AH238" cm="1">
        <f t="array" ref="AH238">MMULT($B200:$AL200,AH$42:AH$78)</f>
        <v>8.4451787075889004E-2</v>
      </c>
      <c r="AI238" cm="1">
        <f t="array" ref="AI238">MMULT($B200:$AL200,AI$42:AI$78)</f>
        <v>1.4148949919224555E-2</v>
      </c>
      <c r="AJ238" cm="1">
        <f t="array" ref="AJ238">MMULT($B200:$AL200,AJ$42:AJ$78)</f>
        <v>2.6587439984927297E-2</v>
      </c>
      <c r="AK238" cm="1">
        <f t="array" ref="AK238">MMULT($B200:$AL200,AK$42:AK$78)</f>
        <v>1.9353551170082979E-2</v>
      </c>
      <c r="AL238" cm="1">
        <f t="array" ref="AL238">MMULT($B200:$AL200,AL$42:AL$78)</f>
        <v>0</v>
      </c>
      <c r="AN238">
        <f t="shared" si="69"/>
        <v>1.5635819829785174</v>
      </c>
    </row>
    <row r="239" spans="1:44">
      <c r="A239" s="13" t="s">
        <v>12</v>
      </c>
      <c r="B239" cm="1">
        <f t="array" ref="B239">MMULT($B201:$AL201,B$42:B$78)</f>
        <v>0.43151387536100161</v>
      </c>
      <c r="C239" s="111" cm="1">
        <f t="array" ref="C239">MMULT($B201:$AL201,C$42:C$78)</f>
        <v>1.3645094953851957E-2</v>
      </c>
      <c r="D239" s="111" cm="1">
        <f t="array" ref="D239">MMULT($B201:$AL201,D$42:D$78)</f>
        <v>2.1184616324130938</v>
      </c>
      <c r="E239" s="111" cm="1">
        <f t="array" ref="E239">MMULT($B201:$AL201,E$42:E$78)</f>
        <v>0.18328659572984943</v>
      </c>
      <c r="F239" s="111" cm="1">
        <f t="array" ref="F239">MMULT($B201:$AL201,F$42:F$78)</f>
        <v>2.4032486559480661</v>
      </c>
      <c r="G239" s="111" cm="1">
        <f t="array" ref="G239">MMULT($B201:$AL201,G$42:G$78)</f>
        <v>2.7651398783407478E-2</v>
      </c>
      <c r="H239" s="111" cm="1">
        <f t="array" ref="H239">MMULT($B201:$AL201,H$42:H$78)</f>
        <v>0.65861114127529352</v>
      </c>
      <c r="I239" s="111" cm="1">
        <f t="array" ref="I239">MMULT($B201:$AL201,I$42:I$78)</f>
        <v>0.65913802863767823</v>
      </c>
      <c r="J239" s="111" cm="1">
        <f t="array" ref="J239">MMULT($B201:$AL201,J$42:J$78)</f>
        <v>0.43880541067028056</v>
      </c>
      <c r="K239" s="111" cm="1">
        <f t="array" ref="K239">MMULT($B201:$AL201,K$42:K$78)</f>
        <v>0.19964690305872526</v>
      </c>
      <c r="L239" s="111" cm="1">
        <f t="array" ref="L239">MMULT($B201:$AL201,L$42:L$78)</f>
        <v>0.23867047331127697</v>
      </c>
      <c r="M239" s="111" cm="1">
        <f t="array" ref="M239">MMULT($B201:$AL201,M$42:M$78)</f>
        <v>0.1553582436519701</v>
      </c>
      <c r="N239" s="111" cm="1">
        <f t="array" ref="N239">MMULT($B201:$AL201,N$42:N$78)</f>
        <v>0.2455791590283527</v>
      </c>
      <c r="O239" s="111" cm="1">
        <f t="array" ref="O239">MMULT($B201:$AL201,O$42:O$78)</f>
        <v>1.2592057317982945</v>
      </c>
      <c r="P239" s="111" cm="1">
        <f t="array" ref="P239">MMULT($B201:$AL201,P$42:P$78)</f>
        <v>1.1670405588903503</v>
      </c>
      <c r="Q239" s="111" cm="1">
        <f t="array" ref="Q239">MMULT($B201:$AL201,Q$42:Q$78)</f>
        <v>1.604191310422302E-2</v>
      </c>
      <c r="R239" s="111" cm="1">
        <f t="array" ref="R239">MMULT($B201:$AL201,R$42:R$78)</f>
        <v>0.22281550728412924</v>
      </c>
      <c r="S239" s="115" cm="1">
        <f t="array" ref="S239">MMULT($B201:$AL201,S$42:S$78)</f>
        <v>6.7828883992584013</v>
      </c>
      <c r="T239" cm="1">
        <f t="array" ref="T239">MMULT($B201:$AL201,T$42:T$78)</f>
        <v>2.744166389884525</v>
      </c>
      <c r="U239" cm="1">
        <f t="array" ref="U239">MMULT($B201:$AL201,U$42:U$78)</f>
        <v>0.31021795433720412</v>
      </c>
      <c r="V239" cm="1">
        <f t="array" ref="V239">MMULT($B201:$AL201,V$42:V$78)</f>
        <v>0.30806234857498982</v>
      </c>
      <c r="W239" cm="1">
        <f t="array" ref="W239">MMULT($B201:$AL201,W$42:W$78)</f>
        <v>4.9432486064136931</v>
      </c>
      <c r="X239" cm="1">
        <f t="array" ref="X239">MMULT($B201:$AL201,X$42:X$78)</f>
        <v>0.35652504410971603</v>
      </c>
      <c r="Y239" cm="1">
        <f t="array" ref="Y239">MMULT($B201:$AL201,Y$42:Y$78)</f>
        <v>0.37460052685620454</v>
      </c>
      <c r="Z239" cm="1">
        <f t="array" ref="Z239">MMULT($B201:$AL201,Z$42:Z$78)</f>
        <v>1.0308742679478433</v>
      </c>
      <c r="AA239" cm="1">
        <f t="array" ref="AA239">MMULT($B201:$AL201,AA$42:AA$78)</f>
        <v>0.68464795352806507</v>
      </c>
      <c r="AB239" s="77" cm="1">
        <f t="array" ref="AB239">MMULT($B201:$AL201,AB$42:AB$78)</f>
        <v>1.1353056496317449</v>
      </c>
      <c r="AC239" cm="1">
        <f t="array" ref="AC239">MMULT($B201:$AL201,AC$42:AC$78)</f>
        <v>0.92917816253504593</v>
      </c>
      <c r="AD239" cm="1">
        <f t="array" ref="AD239">MMULT($B201:$AL201,AD$42:AD$78)</f>
        <v>9.0487538212010568E-2</v>
      </c>
      <c r="AE239" cm="1">
        <f t="array" ref="AE239">MMULT($B201:$AL201,AE$42:AE$78)</f>
        <v>0.58997263388428278</v>
      </c>
      <c r="AF239" cm="1">
        <f t="array" ref="AF239">MMULT($B201:$AL201,AF$42:AF$78)</f>
        <v>1.7423793029578971</v>
      </c>
      <c r="AG239" cm="1">
        <f t="array" ref="AG239">MMULT($B201:$AL201,AG$42:AG$78)</f>
        <v>1.0051965046891735</v>
      </c>
      <c r="AH239" cm="1">
        <f t="array" ref="AH239">MMULT($B201:$AL201,AH$42:AH$78)</f>
        <v>0.33499127830662423</v>
      </c>
      <c r="AI239" cm="1">
        <f t="array" ref="AI239">MMULT($B201:$AL201,AI$42:AI$78)</f>
        <v>0.49135412924665622</v>
      </c>
      <c r="AJ239" cm="1">
        <f t="array" ref="AJ239">MMULT($B201:$AL201,AJ$42:AJ$78)</f>
        <v>1.0780346829516527</v>
      </c>
      <c r="AK239" cm="1">
        <f t="array" ref="AK239">MMULT($B201:$AL201,AK$42:AK$78)</f>
        <v>0.57538682227431814</v>
      </c>
      <c r="AL239" cm="1">
        <f t="array" ref="AL239">MMULT($B201:$AL201,AL$42:AL$78)</f>
        <v>0</v>
      </c>
      <c r="AN239">
        <f t="shared" si="69"/>
        <v>35.9462385194999</v>
      </c>
    </row>
    <row r="240" spans="1:44">
      <c r="A240" s="13" t="s">
        <v>13</v>
      </c>
      <c r="B240" cm="1">
        <f t="array" ref="B240">MMULT($B202:$AL202,B$42:B$78)</f>
        <v>0.67841610731481028</v>
      </c>
      <c r="C240" s="111" cm="1">
        <f t="array" ref="C240">MMULT($B202:$AL202,C$42:C$78)</f>
        <v>1.4992280007393584E-2</v>
      </c>
      <c r="D240" s="111" cm="1">
        <f t="array" ref="D240">MMULT($B202:$AL202,D$42:D$78)</f>
        <v>0.58112934570083152</v>
      </c>
      <c r="E240" s="111" cm="1">
        <f t="array" ref="E240">MMULT($B202:$AL202,E$42:E$78)</f>
        <v>3.7600131311937582E-2</v>
      </c>
      <c r="F240" s="111" cm="1">
        <f t="array" ref="F240">MMULT($B202:$AL202,F$42:F$78)</f>
        <v>4.3016457870042338E-2</v>
      </c>
      <c r="G240" s="111" cm="1">
        <f t="array" ref="G240">MMULT($B202:$AL202,G$42:G$78)</f>
        <v>0.89589408956192185</v>
      </c>
      <c r="H240" s="111" cm="1">
        <f t="array" ref="H240">MMULT($B202:$AL202,H$42:H$78)</f>
        <v>3.146000535414903</v>
      </c>
      <c r="I240" s="111" cm="1">
        <f t="array" ref="I240">MMULT($B202:$AL202,I$42:I$78)</f>
        <v>4.7422810395094592E-2</v>
      </c>
      <c r="J240" s="111" cm="1">
        <f t="array" ref="J240">MMULT($B202:$AL202,J$42:J$78)</f>
        <v>0.11203383076771195</v>
      </c>
      <c r="K240" s="111" cm="1">
        <f t="array" ref="K240">MMULT($B202:$AL202,K$42:K$78)</f>
        <v>0.1217249209303856</v>
      </c>
      <c r="L240" s="111" cm="1">
        <f t="array" ref="L240">MMULT($B202:$AL202,L$42:L$78)</f>
        <v>3.8807876523734151E-2</v>
      </c>
      <c r="M240" s="111" cm="1">
        <f t="array" ref="M240">MMULT($B202:$AL202,M$42:M$78)</f>
        <v>2.9191142644670147E-2</v>
      </c>
      <c r="N240" s="111" cm="1">
        <f t="array" ref="N240">MMULT($B202:$AL202,N$42:N$78)</f>
        <v>7.715481258685887E-2</v>
      </c>
      <c r="O240" s="111" cm="1">
        <f t="array" ref="O240">MMULT($B202:$AL202,O$42:O$78)</f>
        <v>0.16154341590251856</v>
      </c>
      <c r="P240" s="111" cm="1">
        <f t="array" ref="P240">MMULT($B202:$AL202,P$42:P$78)</f>
        <v>9.7353528050567642E-2</v>
      </c>
      <c r="Q240" s="111" cm="1">
        <f t="array" ref="Q240">MMULT($B202:$AL202,Q$42:Q$78)</f>
        <v>0.15830804859350045</v>
      </c>
      <c r="R240" s="111" cm="1">
        <f t="array" ref="R240">MMULT($B202:$AL202,R$42:R$78)</f>
        <v>0.13014056319593809</v>
      </c>
      <c r="S240" s="115" cm="1">
        <f t="array" ref="S240">MMULT($B202:$AL202,S$42:S$78)</f>
        <v>1.3054213552641634</v>
      </c>
      <c r="T240" cm="1">
        <f t="array" ref="T240">MMULT($B202:$AL202,T$42:T$78)</f>
        <v>2.4557428428309671</v>
      </c>
      <c r="U240" cm="1">
        <f t="array" ref="U240">MMULT($B202:$AL202,U$42:U$78)</f>
        <v>4.7950704394555395</v>
      </c>
      <c r="V240" cm="1">
        <f t="array" ref="V240">MMULT($B202:$AL202,V$42:V$78)</f>
        <v>0.10324825787552583</v>
      </c>
      <c r="W240" cm="1">
        <f t="array" ref="W240">MMULT($B202:$AL202,W$42:W$78)</f>
        <v>0.15257471812111562</v>
      </c>
      <c r="X240" cm="1">
        <f t="array" ref="X240">MMULT($B202:$AL202,X$42:X$78)</f>
        <v>9.5716175672128825E-2</v>
      </c>
      <c r="Y240" cm="1">
        <f t="array" ref="Y240">MMULT($B202:$AL202,Y$42:Y$78)</f>
        <v>0.19491158229117403</v>
      </c>
      <c r="Z240" cm="1">
        <f t="array" ref="Z240">MMULT($B202:$AL202,Z$42:Z$78)</f>
        <v>0.1037093507825831</v>
      </c>
      <c r="AA240" cm="1">
        <f t="array" ref="AA240">MMULT($B202:$AL202,AA$42:AA$78)</f>
        <v>8.302351961755644E-2</v>
      </c>
      <c r="AB240" s="77" cm="1">
        <f t="array" ref="AB240">MMULT($B202:$AL202,AB$42:AB$78)</f>
        <v>0.21121364718034796</v>
      </c>
      <c r="AC240" cm="1">
        <f t="array" ref="AC240">MMULT($B202:$AL202,AC$42:AC$78)</f>
        <v>0.14852252488642131</v>
      </c>
      <c r="AD240" cm="1">
        <f t="array" ref="AD240">MMULT($B202:$AL202,AD$42:AD$78)</f>
        <v>7.1349554816546076E-2</v>
      </c>
      <c r="AE240" cm="1">
        <f t="array" ref="AE240">MMULT($B202:$AL202,AE$42:AE$78)</f>
        <v>0.2260834618592274</v>
      </c>
      <c r="AF240" cm="1">
        <f t="array" ref="AF240">MMULT($B202:$AL202,AF$42:AF$78)</f>
        <v>0.76882007474639602</v>
      </c>
      <c r="AG240" cm="1">
        <f t="array" ref="AG240">MMULT($B202:$AL202,AG$42:AG$78)</f>
        <v>0.18855043044658959</v>
      </c>
      <c r="AH240" cm="1">
        <f t="array" ref="AH240">MMULT($B202:$AL202,AH$42:AH$78)</f>
        <v>0.15810103461326327</v>
      </c>
      <c r="AI240" cm="1">
        <f t="array" ref="AI240">MMULT($B202:$AL202,AI$42:AI$78)</f>
        <v>9.4124258858571952E-2</v>
      </c>
      <c r="AJ240" cm="1">
        <f t="array" ref="AJ240">MMULT($B202:$AL202,AJ$42:AJ$78)</f>
        <v>0.28004291961193373</v>
      </c>
      <c r="AK240" cm="1">
        <f t="array" ref="AK240">MMULT($B202:$AL202,AK$42:AK$78)</f>
        <v>0.14309227722366052</v>
      </c>
      <c r="AL240" cm="1">
        <f t="array" ref="AL240">MMULT($B202:$AL202,AL$42:AL$78)</f>
        <v>0</v>
      </c>
      <c r="AN240">
        <f t="shared" si="69"/>
        <v>17.950048322926538</v>
      </c>
    </row>
    <row r="241" spans="1:40">
      <c r="A241" s="13" t="s">
        <v>14</v>
      </c>
      <c r="B241" cm="1">
        <f t="array" ref="B241">MMULT($B203:$AL203,B$42:B$78)</f>
        <v>1.1550834658704945</v>
      </c>
      <c r="C241" s="111" cm="1">
        <f t="array" ref="C241">MMULT($B203:$AL203,C$42:C$78)</f>
        <v>9.3970363633173754E-3</v>
      </c>
      <c r="D241" s="111" cm="1">
        <f t="array" ref="D241">MMULT($B203:$AL203,D$42:D$78)</f>
        <v>0.99329875845425464</v>
      </c>
      <c r="E241" s="111" cm="1">
        <f t="array" ref="E241">MMULT($B203:$AL203,E$42:E$78)</f>
        <v>0.34363015333000529</v>
      </c>
      <c r="F241" s="111" cm="1">
        <f t="array" ref="F241">MMULT($B203:$AL203,F$42:F$78)</f>
        <v>0.25530100612401169</v>
      </c>
      <c r="G241" s="111" cm="1">
        <f t="array" ref="G241">MMULT($B203:$AL203,G$42:G$78)</f>
        <v>0.37491873430593137</v>
      </c>
      <c r="H241" s="111" cm="1">
        <f t="array" ref="H241">MMULT($B203:$AL203,H$42:H$78)</f>
        <v>7.3052237100989919</v>
      </c>
      <c r="I241" s="111" cm="1">
        <f t="array" ref="I241">MMULT($B203:$AL203,I$42:I$78)</f>
        <v>1.4353181213072954</v>
      </c>
      <c r="J241" s="111" cm="1">
        <f t="array" ref="J241">MMULT($B203:$AL203,J$42:J$78)</f>
        <v>1.9998908703193943</v>
      </c>
      <c r="K241" s="111" cm="1">
        <f t="array" ref="K241">MMULT($B203:$AL203,K$42:K$78)</f>
        <v>0.3943076592484599</v>
      </c>
      <c r="L241" s="111" cm="1">
        <f t="array" ref="L241">MMULT($B203:$AL203,L$42:L$78)</f>
        <v>0.11445703068302737</v>
      </c>
      <c r="M241" s="111" cm="1">
        <f t="array" ref="M241">MMULT($B203:$AL203,M$42:M$78)</f>
        <v>0.29307191709953984</v>
      </c>
      <c r="N241" s="111" cm="1">
        <f t="array" ref="N241">MMULT($B203:$AL203,N$42:N$78)</f>
        <v>0.26607822488837307</v>
      </c>
      <c r="O241" s="111" cm="1">
        <f t="array" ref="O241">MMULT($B203:$AL203,O$42:O$78)</f>
        <v>0.87853278353311148</v>
      </c>
      <c r="P241" s="111" cm="1">
        <f t="array" ref="P241">MMULT($B203:$AL203,P$42:P$78)</f>
        <v>0.44948036484334553</v>
      </c>
      <c r="Q241" s="111" cm="1">
        <f t="array" ref="Q241">MMULT($B203:$AL203,Q$42:Q$78)</f>
        <v>0.92044451856425247</v>
      </c>
      <c r="R241" s="111" cm="1">
        <f t="array" ref="R241">MMULT($B203:$AL203,R$42:R$78)</f>
        <v>5.1687311991952221E-2</v>
      </c>
      <c r="S241" s="115" cm="1">
        <f t="array" ref="S241">MMULT($B203:$AL203,S$42:S$78)</f>
        <v>1.3134946422254739</v>
      </c>
      <c r="T241" cm="1">
        <f t="array" ref="T241">MMULT($B203:$AL203,T$42:T$78)</f>
        <v>0.86287159434244221</v>
      </c>
      <c r="U241" cm="1">
        <f t="array" ref="U241">MMULT($B203:$AL203,U$42:U$78)</f>
        <v>5.9967946275225448E-2</v>
      </c>
      <c r="V241" cm="1">
        <f t="array" ref="V241">MMULT($B203:$AL203,V$42:V$78)</f>
        <v>0.15627868378028115</v>
      </c>
      <c r="W241" cm="1">
        <f t="array" ref="W241">MMULT($B203:$AL203,W$42:W$78)</f>
        <v>0.23629347832249967</v>
      </c>
      <c r="X241" cm="1">
        <f t="array" ref="X241">MMULT($B203:$AL203,X$42:X$78)</f>
        <v>2.4561386244471631E-2</v>
      </c>
      <c r="Y241" cm="1">
        <f t="array" ref="Y241">MMULT($B203:$AL203,Y$42:Y$78)</f>
        <v>0.11680282212730816</v>
      </c>
      <c r="Z241" cm="1">
        <f t="array" ref="Z241">MMULT($B203:$AL203,Z$42:Z$78)</f>
        <v>5.9399843850724103E-3</v>
      </c>
      <c r="AA241" cm="1">
        <f t="array" ref="AA241">MMULT($B203:$AL203,AA$42:AA$78)</f>
        <v>0.47103249156239829</v>
      </c>
      <c r="AB241" s="77" cm="1">
        <f t="array" ref="AB241">MMULT($B203:$AL203,AB$42:AB$78)</f>
        <v>5.9943803494956163E-2</v>
      </c>
      <c r="AC241" cm="1">
        <f t="array" ref="AC241">MMULT($B203:$AL203,AC$42:AC$78)</f>
        <v>0.30050711383679468</v>
      </c>
      <c r="AD241" cm="1">
        <f t="array" ref="AD241">MMULT($B203:$AL203,AD$42:AD$78)</f>
        <v>4.7090258280926389E-2</v>
      </c>
      <c r="AE241" cm="1">
        <f t="array" ref="AE241">MMULT($B203:$AL203,AE$42:AE$78)</f>
        <v>9.4000597836489036E-2</v>
      </c>
      <c r="AF241" cm="1">
        <f t="array" ref="AF241">MMULT($B203:$AL203,AF$42:AF$78)</f>
        <v>0.27463374348405872</v>
      </c>
      <c r="AG241" cm="1">
        <f t="array" ref="AG241">MMULT($B203:$AL203,AG$42:AG$78)</f>
        <v>0.16316415986364938</v>
      </c>
      <c r="AH241" cm="1">
        <f t="array" ref="AH241">MMULT($B203:$AL203,AH$42:AH$78)</f>
        <v>0.56242686725423596</v>
      </c>
      <c r="AI241" cm="1">
        <f t="array" ref="AI241">MMULT($B203:$AL203,AI$42:AI$78)</f>
        <v>4.623710449751485E-2</v>
      </c>
      <c r="AJ241" cm="1">
        <f t="array" ref="AJ241">MMULT($B203:$AL203,AJ$42:AJ$78)</f>
        <v>0.21069862480972515</v>
      </c>
      <c r="AK241" cm="1">
        <f t="array" ref="AK241">MMULT($B203:$AL203,AK$42:AK$78)</f>
        <v>8.4048392672969999E-2</v>
      </c>
      <c r="AL241" cm="1">
        <f t="array" ref="AL241">MMULT($B203:$AL203,AL$42:AL$78)</f>
        <v>0</v>
      </c>
      <c r="AN241">
        <f t="shared" si="69"/>
        <v>22.33011536232225</v>
      </c>
    </row>
    <row r="242" spans="1:40">
      <c r="A242" s="13" t="s">
        <v>15</v>
      </c>
      <c r="B242" cm="1">
        <f t="array" ref="B242">MMULT($B204:$AL204,B$42:B$78)</f>
        <v>0.13489070826848842</v>
      </c>
      <c r="C242" s="111" cm="1">
        <f t="array" ref="C242">MMULT($B204:$AL204,C$42:C$78)</f>
        <v>0</v>
      </c>
      <c r="D242" s="111" cm="1">
        <f t="array" ref="D242">MMULT($B204:$AL204,D$42:D$78)</f>
        <v>7.791117572157287E-2</v>
      </c>
      <c r="E242" s="111" cm="1">
        <f t="array" ref="E242">MMULT($B204:$AL204,E$42:E$78)</f>
        <v>1.1016655583742446E-3</v>
      </c>
      <c r="F242" s="111" cm="1">
        <f t="array" ref="F242">MMULT($B204:$AL204,F$42:F$78)</f>
        <v>1.2972717435703689E-4</v>
      </c>
      <c r="G242" s="111" cm="1">
        <f t="array" ref="G242">MMULT($B204:$AL204,G$42:G$78)</f>
        <v>8.435492385975346E-4</v>
      </c>
      <c r="H242" s="111" cm="1">
        <f t="array" ref="H242">MMULT($B204:$AL204,H$42:H$78)</f>
        <v>0.10525605093696798</v>
      </c>
      <c r="I242" s="111" cm="1">
        <f t="array" ref="I242">MMULT($B204:$AL204,I$42:I$78)</f>
        <v>1.8310812357790547</v>
      </c>
      <c r="J242" s="111" cm="1">
        <f t="array" ref="J242">MMULT($B204:$AL204,J$42:J$78)</f>
        <v>1.1874461202992909E-3</v>
      </c>
      <c r="K242" s="111" cm="1">
        <f t="array" ref="K242">MMULT($B204:$AL204,K$42:K$78)</f>
        <v>2.8065054999674825E-4</v>
      </c>
      <c r="L242" s="111" cm="1">
        <f t="array" ref="L242">MMULT($B204:$AL204,L$42:L$78)</f>
        <v>2.6638158316514817E-4</v>
      </c>
      <c r="M242" s="111" cm="1">
        <f t="array" ref="M242">MMULT($B204:$AL204,M$42:M$78)</f>
        <v>3.9925077228776437E-4</v>
      </c>
      <c r="N242" s="111" cm="1">
        <f t="array" ref="N242">MMULT($B204:$AL204,N$42:N$78)</f>
        <v>4.1776882584487491E-4</v>
      </c>
      <c r="O242" s="111" cm="1">
        <f t="array" ref="O242">MMULT($B204:$AL204,O$42:O$78)</f>
        <v>1.059293044978244E-3</v>
      </c>
      <c r="P242" s="111" cm="1">
        <f t="array" ref="P242">MMULT($B204:$AL204,P$42:P$78)</f>
        <v>1.0439022965351466E-2</v>
      </c>
      <c r="Q242" s="111" cm="1">
        <f t="array" ref="Q242">MMULT($B204:$AL204,Q$42:Q$78)</f>
        <v>2.8999598936348201E-4</v>
      </c>
      <c r="R242" s="111" cm="1">
        <f t="array" ref="R242">MMULT($B204:$AL204,R$42:R$78)</f>
        <v>1.8459769965997856E-3</v>
      </c>
      <c r="S242" s="115" cm="1">
        <f t="array" ref="S242">MMULT($B204:$AL204,S$42:S$78)</f>
        <v>1.9277334697983418E-3</v>
      </c>
      <c r="T242" cm="1">
        <f t="array" ref="T242">MMULT($B204:$AL204,T$42:T$78)</f>
        <v>6.8183537404439198E-3</v>
      </c>
      <c r="U242" cm="1">
        <f t="array" ref="U242">MMULT($B204:$AL204,U$42:U$78)</f>
        <v>2.8611804706547947E-3</v>
      </c>
      <c r="V242" cm="1">
        <f t="array" ref="V242">MMULT($B204:$AL204,V$42:V$78)</f>
        <v>2.693444543607205E-3</v>
      </c>
      <c r="W242" cm="1">
        <f t="array" ref="W242">MMULT($B204:$AL204,W$42:W$78)</f>
        <v>4.8411379026528484E-4</v>
      </c>
      <c r="X242" cm="1">
        <f t="array" ref="X242">MMULT($B204:$AL204,X$42:X$78)</f>
        <v>1.9543164631694631E-4</v>
      </c>
      <c r="Y242" cm="1">
        <f t="array" ref="Y242">MMULT($B204:$AL204,Y$42:Y$78)</f>
        <v>3.4365103711948104E-3</v>
      </c>
      <c r="Z242" cm="1">
        <f t="array" ref="Z242">MMULT($B204:$AL204,Z$42:Z$78)</f>
        <v>2.390421922415017E-3</v>
      </c>
      <c r="AA242" cm="1">
        <f t="array" ref="AA242">MMULT($B204:$AL204,AA$42:AA$78)</f>
        <v>3.7279079871668161E-3</v>
      </c>
      <c r="AB242" s="77" cm="1">
        <f t="array" ref="AB242">MMULT($B204:$AL204,AB$42:AB$78)</f>
        <v>6.370824125164912E-3</v>
      </c>
      <c r="AC242" cm="1">
        <f t="array" ref="AC242">MMULT($B204:$AL204,AC$42:AC$78)</f>
        <v>2.1552560112468096E-2</v>
      </c>
      <c r="AD242" cm="1">
        <f t="array" ref="AD242">MMULT($B204:$AL204,AD$42:AD$78)</f>
        <v>4.5273374972471726E-2</v>
      </c>
      <c r="AE242" cm="1">
        <f t="array" ref="AE242">MMULT($B204:$AL204,AE$42:AE$78)</f>
        <v>1.1715761254892482E-2</v>
      </c>
      <c r="AF242" cm="1">
        <f t="array" ref="AF242">MMULT($B204:$AL204,AF$42:AF$78)</f>
        <v>6.53176755363611E-2</v>
      </c>
      <c r="AG242" cm="1">
        <f t="array" ref="AG242">MMULT($B204:$AL204,AG$42:AG$78)</f>
        <v>2.5685666576434996E-2</v>
      </c>
      <c r="AH242" cm="1">
        <f t="array" ref="AH242">MMULT($B204:$AL204,AH$42:AH$78)</f>
        <v>2.3533580413276849</v>
      </c>
      <c r="AI242" cm="1">
        <f t="array" ref="AI242">MMULT($B204:$AL204,AI$42:AI$78)</f>
        <v>0.10231967470047366</v>
      </c>
      <c r="AJ242" cm="1">
        <f t="array" ref="AJ242">MMULT($B204:$AL204,AJ$42:AJ$78)</f>
        <v>2.4930857368700016E-3</v>
      </c>
      <c r="AK242" cm="1">
        <f t="array" ref="AK242">MMULT($B204:$AL204,AK$42:AK$78)</f>
        <v>3.8605988998512779E-3</v>
      </c>
      <c r="AL242" cm="1">
        <f t="array" ref="AL242">MMULT($B204:$AL204,AL$42:AL$78)</f>
        <v>0</v>
      </c>
      <c r="AN242">
        <f t="shared" si="69"/>
        <v>4.8298822607098355</v>
      </c>
    </row>
    <row r="243" spans="1:40">
      <c r="A243" s="13" t="s">
        <v>16</v>
      </c>
      <c r="B243" cm="1">
        <f t="array" ref="B243">MMULT($B205:$AL205,B$42:B$78)</f>
        <v>0.2357680155842298</v>
      </c>
      <c r="C243" s="111" cm="1">
        <f t="array" ref="C243">MMULT($B205:$AL205,C$42:C$78)</f>
        <v>5.835105805424981E-2</v>
      </c>
      <c r="D243" s="111" cm="1">
        <f t="array" ref="D243">MMULT($B205:$AL205,D$42:D$78)</f>
        <v>2.3876021821881204</v>
      </c>
      <c r="E243" s="111" cm="1">
        <f t="array" ref="E243">MMULT($B205:$AL205,E$42:E$78)</f>
        <v>0.25941856046734635</v>
      </c>
      <c r="F243" s="111" cm="1">
        <f t="array" ref="F243">MMULT($B205:$AL205,F$42:F$78)</f>
        <v>0.16807078607661888</v>
      </c>
      <c r="G243" s="111" cm="1">
        <f t="array" ref="G243">MMULT($B205:$AL205,G$42:G$78)</f>
        <v>0.48894161466528924</v>
      </c>
      <c r="H243" s="111" cm="1">
        <f t="array" ref="H243">MMULT($B205:$AL205,H$42:H$78)</f>
        <v>1.3422879858459247</v>
      </c>
      <c r="I243" s="111" cm="1">
        <f t="array" ref="I243">MMULT($B205:$AL205,I$42:I$78)</f>
        <v>0.48826686622638554</v>
      </c>
      <c r="J243" s="111" cm="1">
        <f t="array" ref="J243">MMULT($B205:$AL205,J$42:J$78)</f>
        <v>2.169326783674344</v>
      </c>
      <c r="K243" s="111" cm="1">
        <f t="array" ref="K243">MMULT($B205:$AL205,K$42:K$78)</f>
        <v>0.63748752486828342</v>
      </c>
      <c r="L243" s="111" cm="1">
        <f t="array" ref="L243">MMULT($B205:$AL205,L$42:L$78)</f>
        <v>1.033352322037927</v>
      </c>
      <c r="M243" s="111" cm="1">
        <f t="array" ref="M243">MMULT($B205:$AL205,M$42:M$78)</f>
        <v>0.93533756320235484</v>
      </c>
      <c r="N243" s="111" cm="1">
        <f t="array" ref="N243">MMULT($B205:$AL205,N$42:N$78)</f>
        <v>1.055259387788321</v>
      </c>
      <c r="O243" s="111" cm="1">
        <f t="array" ref="O243">MMULT($B205:$AL205,O$42:O$78)</f>
        <v>4.3848413812359119</v>
      </c>
      <c r="P243" s="111" cm="1">
        <f t="array" ref="P243">MMULT($B205:$AL205,P$42:P$78)</f>
        <v>1.4759493621424666</v>
      </c>
      <c r="Q243" s="111" cm="1">
        <f t="array" ref="Q243">MMULT($B205:$AL205,Q$42:Q$78)</f>
        <v>0.25711039490714721</v>
      </c>
      <c r="R243" s="111" cm="1">
        <f t="array" ref="R243">MMULT($B205:$AL205,R$42:R$78)</f>
        <v>0.20673778379581301</v>
      </c>
      <c r="S243" s="115" cm="1">
        <f t="array" ref="S243">MMULT($B205:$AL205,S$42:S$78)</f>
        <v>20.372191787621023</v>
      </c>
      <c r="T243" cm="1">
        <f t="array" ref="T243">MMULT($B205:$AL205,T$42:T$78)</f>
        <v>3.7848133891711591</v>
      </c>
      <c r="U243" cm="1">
        <f t="array" ref="U243">MMULT($B205:$AL205,U$42:U$78)</f>
        <v>0.29802249014832238</v>
      </c>
      <c r="V243" cm="1">
        <f t="array" ref="V243">MMULT($B205:$AL205,V$42:V$78)</f>
        <v>0.2029949815740186</v>
      </c>
      <c r="W243" cm="1">
        <f t="array" ref="W243">MMULT($B205:$AL205,W$42:W$78)</f>
        <v>0.29105970306298384</v>
      </c>
      <c r="X243" cm="1">
        <f t="array" ref="X243">MMULT($B205:$AL205,X$42:X$78)</f>
        <v>0.19421869363844985</v>
      </c>
      <c r="Y243" cm="1">
        <f t="array" ref="Y243">MMULT($B205:$AL205,Y$42:Y$78)</f>
        <v>0.10429102951083094</v>
      </c>
      <c r="Z243" cm="1">
        <f t="array" ref="Z243">MMULT($B205:$AL205,Z$42:Z$78)</f>
        <v>3.5167507700557189E-2</v>
      </c>
      <c r="AA243" cm="1">
        <f t="array" ref="AA243">MMULT($B205:$AL205,AA$42:AA$78)</f>
        <v>0.24514309639230045</v>
      </c>
      <c r="AB243" s="77" cm="1">
        <f t="array" ref="AB243">MMULT($B205:$AL205,AB$42:AB$78)</f>
        <v>0.22285662752575272</v>
      </c>
      <c r="AC243" cm="1">
        <f t="array" ref="AC243">MMULT($B205:$AL205,AC$42:AC$78)</f>
        <v>0.38200611679692303</v>
      </c>
      <c r="AD243" cm="1">
        <f t="array" ref="AD243">MMULT($B205:$AL205,AD$42:AD$78)</f>
        <v>7.0260068854666638E-2</v>
      </c>
      <c r="AE243" cm="1">
        <f t="array" ref="AE243">MMULT($B205:$AL205,AE$42:AE$78)</f>
        <v>0.27316686987108824</v>
      </c>
      <c r="AF243" cm="1">
        <f t="array" ref="AF243">MMULT($B205:$AL205,AF$42:AF$78)</f>
        <v>3.1147933508947224E-2</v>
      </c>
      <c r="AG243" cm="1">
        <f t="array" ref="AG243">MMULT($B205:$AL205,AG$42:AG$78)</f>
        <v>0.19570076184018115</v>
      </c>
      <c r="AH243" cm="1">
        <f t="array" ref="AH243">MMULT($B205:$AL205,AH$42:AH$78)</f>
        <v>0.78062661178710135</v>
      </c>
      <c r="AI243" cm="1">
        <f t="array" ref="AI243">MMULT($B205:$AL205,AI$42:AI$78)</f>
        <v>0.10491314379144337</v>
      </c>
      <c r="AJ243" cm="1">
        <f t="array" ref="AJ243">MMULT($B205:$AL205,AJ$42:AJ$78)</f>
        <v>0.13837531928188573</v>
      </c>
      <c r="AK243" cm="1">
        <f t="array" ref="AK243">MMULT($B205:$AL205,AK$42:AK$78)</f>
        <v>0.20951668706697998</v>
      </c>
      <c r="AL243" cm="1">
        <f t="array" ref="AL243">MMULT($B205:$AL205,AL$42:AL$78)</f>
        <v>0</v>
      </c>
      <c r="AN243">
        <f t="shared" si="69"/>
        <v>45.520582391905336</v>
      </c>
    </row>
    <row r="244" spans="1:40">
      <c r="A244" s="13" t="s">
        <v>17</v>
      </c>
      <c r="B244" cm="1">
        <f t="array" ref="B244">MMULT($B206:$AL206,B$42:B$78)</f>
        <v>0.10513711274551302</v>
      </c>
      <c r="C244" s="111" cm="1">
        <f t="array" ref="C244">MMULT($B206:$AL206,C$42:C$78)</f>
        <v>2.6177734300424308E-2</v>
      </c>
      <c r="D244" s="111" cm="1">
        <f t="array" ref="D244">MMULT($B206:$AL206,D$42:D$78)</f>
        <v>1.782725942805673</v>
      </c>
      <c r="E244" s="111" cm="1">
        <f t="array" ref="E244">MMULT($B206:$AL206,E$42:E$78)</f>
        <v>0.17480268200667257</v>
      </c>
      <c r="F244" s="111" cm="1">
        <f t="array" ref="F244">MMULT($B206:$AL206,F$42:F$78)</f>
        <v>0.22375195497879152</v>
      </c>
      <c r="G244" s="111" cm="1">
        <f t="array" ref="G244">MMULT($B206:$AL206,G$42:G$78)</f>
        <v>0.55716299175975137</v>
      </c>
      <c r="H244" s="111" cm="1">
        <f t="array" ref="H244">MMULT($B206:$AL206,H$42:H$78)</f>
        <v>1.1305847505988333</v>
      </c>
      <c r="I244" s="111" cm="1">
        <f t="array" ref="I244">MMULT($B206:$AL206,I$42:I$78)</f>
        <v>0.24807846839466074</v>
      </c>
      <c r="J244" s="111" cm="1">
        <f t="array" ref="J244">MMULT($B206:$AL206,J$42:J$78)</f>
        <v>0.42501293328366702</v>
      </c>
      <c r="K244" s="111" cm="1">
        <f t="array" ref="K244">MMULT($B206:$AL206,K$42:K$78)</f>
        <v>9.9877004210850018</v>
      </c>
      <c r="L244" s="111" cm="1">
        <f t="array" ref="L244">MMULT($B206:$AL206,L$42:L$78)</f>
        <v>1.8436527545615105</v>
      </c>
      <c r="M244" s="111" cm="1">
        <f t="array" ref="M244">MMULT($B206:$AL206,M$42:M$78)</f>
        <v>2.7908872918184979</v>
      </c>
      <c r="N244" s="111" cm="1">
        <f t="array" ref="N244">MMULT($B206:$AL206,N$42:N$78)</f>
        <v>6.3776064632634482</v>
      </c>
      <c r="O244" s="111" cm="1">
        <f t="array" ref="O244">MMULT($B206:$AL206,O$42:O$78)</f>
        <v>13.137931242925481</v>
      </c>
      <c r="P244" s="111" cm="1">
        <f t="array" ref="P244">MMULT($B206:$AL206,P$42:P$78)</f>
        <v>5.4669904667244786</v>
      </c>
      <c r="Q244" s="111" cm="1">
        <f t="array" ref="Q244">MMULT($B206:$AL206,Q$42:Q$78)</f>
        <v>0.25487966555376318</v>
      </c>
      <c r="R244" s="111" cm="1">
        <f t="array" ref="R244">MMULT($B206:$AL206,R$42:R$78)</f>
        <v>0.61153775262820076</v>
      </c>
      <c r="S244" s="115" cm="1">
        <f t="array" ref="S244">MMULT($B206:$AL206,S$42:S$78)</f>
        <v>20.668587279321343</v>
      </c>
      <c r="T244" cm="1">
        <f t="array" ref="T244">MMULT($B206:$AL206,T$42:T$78)</f>
        <v>0.84591992377471947</v>
      </c>
      <c r="U244" cm="1">
        <f t="array" ref="U244">MMULT($B206:$AL206,U$42:U$78)</f>
        <v>0.39865561121902399</v>
      </c>
      <c r="V244" cm="1">
        <f t="array" ref="V244">MMULT($B206:$AL206,V$42:V$78)</f>
        <v>9.1202882407582023E-2</v>
      </c>
      <c r="W244" cm="1">
        <f t="array" ref="W244">MMULT($B206:$AL206,W$42:W$78)</f>
        <v>0.10330433778886013</v>
      </c>
      <c r="X244" cm="1">
        <f t="array" ref="X244">MMULT($B206:$AL206,X$42:X$78)</f>
        <v>0.17989982431376644</v>
      </c>
      <c r="Y244" cm="1">
        <f t="array" ref="Y244">MMULT($B206:$AL206,Y$42:Y$78)</f>
        <v>0.16832397814927341</v>
      </c>
      <c r="Z244" cm="1">
        <f t="array" ref="Z244">MMULT($B206:$AL206,Z$42:Z$78)</f>
        <v>9.5686895538710519E-4</v>
      </c>
      <c r="AA244" cm="1">
        <f t="array" ref="AA244">MMULT($B206:$AL206,AA$42:AA$78)</f>
        <v>0.21490551915577186</v>
      </c>
      <c r="AB244" s="77" cm="1">
        <f t="array" ref="AB244">MMULT($B206:$AL206,AB$42:AB$78)</f>
        <v>0.10243665226802612</v>
      </c>
      <c r="AC244" cm="1">
        <f t="array" ref="AC244">MMULT($B206:$AL206,AC$42:AC$78)</f>
        <v>0.14926417350122523</v>
      </c>
      <c r="AD244" cm="1">
        <f t="array" ref="AD244">MMULT($B206:$AL206,AD$42:AD$78)</f>
        <v>3.4282233254698466E-2</v>
      </c>
      <c r="AE244" cm="1">
        <f t="array" ref="AE244">MMULT($B206:$AL206,AE$42:AE$78)</f>
        <v>0.4139938383854091</v>
      </c>
      <c r="AF244" cm="1">
        <f t="array" ref="AF244">MMULT($B206:$AL206,AF$42:AF$78)</f>
        <v>0.86901706405464618</v>
      </c>
      <c r="AG244" cm="1">
        <f t="array" ref="AG244">MMULT($B206:$AL206,AG$42:AG$78)</f>
        <v>3.0961551343841608E-2</v>
      </c>
      <c r="AH244" cm="1">
        <f t="array" ref="AH244">MMULT($B206:$AL206,AH$42:AH$78)</f>
        <v>0.26929377028297247</v>
      </c>
      <c r="AI244" cm="1">
        <f t="array" ref="AI244">MMULT($B206:$AL206,AI$42:AI$78)</f>
        <v>9.2525003222064681E-2</v>
      </c>
      <c r="AJ244" cm="1">
        <f t="array" ref="AJ244">MMULT($B206:$AL206,AJ$42:AJ$78)</f>
        <v>8.953784560474512E-2</v>
      </c>
      <c r="AK244" cm="1">
        <f t="array" ref="AK244">MMULT($B206:$AL206,AK$42:AK$78)</f>
        <v>0.33009005778225725</v>
      </c>
      <c r="AL244" cm="1">
        <f t="array" ref="AL244">MMULT($B206:$AL206,AL$42:AL$78)</f>
        <v>0</v>
      </c>
      <c r="AN244">
        <f t="shared" si="69"/>
        <v>70.197779044219971</v>
      </c>
    </row>
    <row r="245" spans="1:40">
      <c r="A245" s="13" t="s">
        <v>18</v>
      </c>
      <c r="B245" cm="1">
        <f t="array" ref="B245">MMULT($B207:$AL207,B$42:B$78)</f>
        <v>9.4798143307189313E-5</v>
      </c>
      <c r="C245" s="111" cm="1">
        <f t="array" ref="C245">MMULT($B207:$AL207,C$42:C$78)</f>
        <v>1.1842526124782322E-3</v>
      </c>
      <c r="D245" s="111" cm="1">
        <f t="array" ref="D245">MMULT($B207:$AL207,D$42:D$78)</f>
        <v>2.524842038909824E-2</v>
      </c>
      <c r="E245" s="111" cm="1">
        <f t="array" ref="E245">MMULT($B207:$AL207,E$42:E$78)</f>
        <v>4.932606120700048E-3</v>
      </c>
      <c r="F245" s="111" cm="1">
        <f t="array" ref="F245">MMULT($B207:$AL207,F$42:F$78)</f>
        <v>1.5578420717194005E-2</v>
      </c>
      <c r="G245" s="111" cm="1">
        <f t="array" ref="G245">MMULT($B207:$AL207,G$42:G$78)</f>
        <v>3.5319255882524138E-2</v>
      </c>
      <c r="H245" s="111" cm="1">
        <f t="array" ref="H245">MMULT($B207:$AL207,H$42:H$78)</f>
        <v>3.8289022580479878E-2</v>
      </c>
      <c r="I245" s="111" cm="1">
        <f t="array" ref="I245">MMULT($B207:$AL207,I$42:I$78)</f>
        <v>9.814058264590881E-4</v>
      </c>
      <c r="J245" s="111" cm="1">
        <f t="array" ref="J245">MMULT($B207:$AL207,J$42:J$78)</f>
        <v>2.4257164850358573E-2</v>
      </c>
      <c r="K245" s="111" cm="1">
        <f t="array" ref="K245">MMULT($B207:$AL207,K$42:K$78)</f>
        <v>9.0864403015621598E-2</v>
      </c>
      <c r="L245" s="111" cm="1">
        <f t="array" ref="L245">MMULT($B207:$AL207,L$42:L$78)</f>
        <v>1.2362055792573992</v>
      </c>
      <c r="M245" s="111" cm="1">
        <f t="array" ref="M245">MMULT($B207:$AL207,M$42:M$78)</f>
        <v>0.60502075742657391</v>
      </c>
      <c r="N245" s="111" cm="1">
        <f t="array" ref="N245">MMULT($B207:$AL207,N$42:N$78)</f>
        <v>0.43078149772949531</v>
      </c>
      <c r="O245" s="111" cm="1">
        <f t="array" ref="O245">MMULT($B207:$AL207,O$42:O$78)</f>
        <v>1.5898214480169721</v>
      </c>
      <c r="P245" s="111" cm="1">
        <f t="array" ref="P245">MMULT($B207:$AL207,P$42:P$78)</f>
        <v>0.43799301809499253</v>
      </c>
      <c r="Q245" s="111" cm="1">
        <f t="array" ref="Q245">MMULT($B207:$AL207,Q$42:Q$78)</f>
        <v>4.7241042161416148E-2</v>
      </c>
      <c r="R245" s="111" cm="1">
        <f t="array" ref="R245">MMULT($B207:$AL207,R$42:R$78)</f>
        <v>1.5915474486494479E-2</v>
      </c>
      <c r="S245" s="115" cm="1">
        <f t="array" ref="S245">MMULT($B207:$AL207,S$42:S$78)</f>
        <v>0.67623206263603353</v>
      </c>
      <c r="T245" cm="1">
        <f t="array" ref="T245">MMULT($B207:$AL207,T$42:T$78)</f>
        <v>0.45337254912685526</v>
      </c>
      <c r="U245" cm="1">
        <f t="array" ref="U245">MMULT($B207:$AL207,U$42:U$78)</f>
        <v>0.1046410387135098</v>
      </c>
      <c r="V245" cm="1">
        <f t="array" ref="V245">MMULT($B207:$AL207,V$42:V$78)</f>
        <v>2.9770343114065838E-2</v>
      </c>
      <c r="W245" cm="1">
        <f t="array" ref="W245">MMULT($B207:$AL207,W$42:W$78)</f>
        <v>5.8302896601338236E-2</v>
      </c>
      <c r="X245" cm="1">
        <f t="array" ref="X245">MMULT($B207:$AL207,X$42:X$78)</f>
        <v>0.34301672296262919</v>
      </c>
      <c r="Y245" cm="1">
        <f t="array" ref="Y245">MMULT($B207:$AL207,Y$42:Y$78)</f>
        <v>0.50942777043363041</v>
      </c>
      <c r="Z245" cm="1">
        <f t="array" ref="Z245">MMULT($B207:$AL207,Z$42:Z$78)</f>
        <v>4.0686492706699225E-2</v>
      </c>
      <c r="AA245" cm="1">
        <f t="array" ref="AA245">MMULT($B207:$AL207,AA$42:AA$78)</f>
        <v>1.3986429258200808E-2</v>
      </c>
      <c r="AB245" s="77" cm="1">
        <f t="array" ref="AB245">MMULT($B207:$AL207,AB$42:AB$78)</f>
        <v>9.6001130457259998E-2</v>
      </c>
      <c r="AC245" cm="1">
        <f t="array" ref="AC245">MMULT($B207:$AL207,AC$42:AC$78)</f>
        <v>0.36597447557423884</v>
      </c>
      <c r="AD245" cm="1">
        <f t="array" ref="AD245">MMULT($B207:$AL207,AD$42:AD$78)</f>
        <v>2.2947774146372658E-2</v>
      </c>
      <c r="AE245" cm="1">
        <f t="array" ref="AE245">MMULT($B207:$AL207,AE$42:AE$78)</f>
        <v>9.0480468870368938E-2</v>
      </c>
      <c r="AF245" cm="1">
        <f t="array" ref="AF245">MMULT($B207:$AL207,AF$42:AF$78)</f>
        <v>0.20317624164362463</v>
      </c>
      <c r="AG245" cm="1">
        <f t="array" ref="AG245">MMULT($B207:$AL207,AG$42:AG$78)</f>
        <v>6.1733564328254609E-2</v>
      </c>
      <c r="AH245" cm="1">
        <f t="array" ref="AH245">MMULT($B207:$AL207,AH$42:AH$78)</f>
        <v>1.2761557056750517</v>
      </c>
      <c r="AI245" cm="1">
        <f t="array" ref="AI245">MMULT($B207:$AL207,AI$42:AI$78)</f>
        <v>0.10177262958944382</v>
      </c>
      <c r="AJ245" cm="1">
        <f t="array" ref="AJ245">MMULT($B207:$AL207,AJ$42:AJ$78)</f>
        <v>0.10270833953708028</v>
      </c>
      <c r="AK245" cm="1">
        <f t="array" ref="AK245">MMULT($B207:$AL207,AK$42:AK$78)</f>
        <v>0.31292344313577075</v>
      </c>
      <c r="AL245" cm="1">
        <f t="array" ref="AL245">MMULT($B207:$AL207,AL$42:AL$78)</f>
        <v>0</v>
      </c>
      <c r="AN245">
        <f t="shared" si="69"/>
        <v>9.4630386458219942</v>
      </c>
    </row>
    <row r="246" spans="1:40">
      <c r="A246" s="13" t="s">
        <v>19</v>
      </c>
      <c r="B246" cm="1">
        <f t="array" ref="B246">MMULT($B208:$AL208,B$42:B$78)</f>
        <v>5.5873655642286442E-3</v>
      </c>
      <c r="C246" s="111" cm="1">
        <f t="array" ref="C246">MMULT($B208:$AL208,C$42:C$78)</f>
        <v>1.0973475794169398E-3</v>
      </c>
      <c r="D246" s="111" cm="1">
        <f t="array" ref="D246">MMULT($B208:$AL208,D$42:D$78)</f>
        <v>4.8389898485565401E-2</v>
      </c>
      <c r="E246" s="111" cm="1">
        <f t="array" ref="E246">MMULT($B208:$AL208,E$42:E$78)</f>
        <v>6.3994736252713218E-3</v>
      </c>
      <c r="F246" s="111" cm="1">
        <f t="array" ref="F246">MMULT($B208:$AL208,F$42:F$78)</f>
        <v>1.8687462835905635E-2</v>
      </c>
      <c r="G246" s="111" cm="1">
        <f t="array" ref="G246">MMULT($B208:$AL208,G$42:G$78)</f>
        <v>4.0728447399177074E-2</v>
      </c>
      <c r="H246" s="111" cm="1">
        <f t="array" ref="H246">MMULT($B208:$AL208,H$42:H$78)</f>
        <v>6.4859474154192742E-2</v>
      </c>
      <c r="I246" s="111" cm="1">
        <f t="array" ref="I246">MMULT($B208:$AL208,I$42:I$78)</f>
        <v>7.6748119360602234E-3</v>
      </c>
      <c r="J246" s="111" cm="1">
        <f t="array" ref="J246">MMULT($B208:$AL208,J$42:J$78)</f>
        <v>2.1803204586021935E-2</v>
      </c>
      <c r="K246" s="111" cm="1">
        <f t="array" ref="K246">MMULT($B208:$AL208,K$42:K$78)</f>
        <v>0.15769984723118263</v>
      </c>
      <c r="L246" s="111" cm="1">
        <f t="array" ref="L246">MMULT($B208:$AL208,L$42:L$78)</f>
        <v>0.34097133713590427</v>
      </c>
      <c r="M246" s="111" cm="1">
        <f t="array" ref="M246">MMULT($B208:$AL208,M$42:M$78)</f>
        <v>0.54609281238222807</v>
      </c>
      <c r="N246" s="111" cm="1">
        <f t="array" ref="N246">MMULT($B208:$AL208,N$42:N$78)</f>
        <v>0.35998741769095399</v>
      </c>
      <c r="O246" s="111" cm="1">
        <f t="array" ref="O246">MMULT($B208:$AL208,O$42:O$78)</f>
        <v>0.78247207010382935</v>
      </c>
      <c r="P246" s="111" cm="1">
        <f t="array" ref="P246">MMULT($B208:$AL208,P$42:P$78)</f>
        <v>0.21337649551363944</v>
      </c>
      <c r="Q246" s="111" cm="1">
        <f t="array" ref="Q246">MMULT($B208:$AL208,Q$42:Q$78)</f>
        <v>5.2194309145329201E-2</v>
      </c>
      <c r="R246" s="111" cm="1">
        <f t="array" ref="R246">MMULT($B208:$AL208,R$42:R$78)</f>
        <v>1.6517740685045391E-2</v>
      </c>
      <c r="S246" s="115" cm="1">
        <f t="array" ref="S246">MMULT($B208:$AL208,S$42:S$78)</f>
        <v>1.3480897575960553</v>
      </c>
      <c r="T246" cm="1">
        <f t="array" ref="T246">MMULT($B208:$AL208,T$42:T$78)</f>
        <v>0.44793738213123258</v>
      </c>
      <c r="U246" cm="1">
        <f t="array" ref="U246">MMULT($B208:$AL208,U$42:U$78)</f>
        <v>0.1038373269394324</v>
      </c>
      <c r="V246" cm="1">
        <f t="array" ref="V246">MMULT($B208:$AL208,V$42:V$78)</f>
        <v>3.4682177935914722E-2</v>
      </c>
      <c r="W246" cm="1">
        <f t="array" ref="W246">MMULT($B208:$AL208,W$42:W$78)</f>
        <v>2.4243518923552261E-2</v>
      </c>
      <c r="X246" cm="1">
        <f t="array" ref="X246">MMULT($B208:$AL208,X$42:X$78)</f>
        <v>0.16280089129214326</v>
      </c>
      <c r="Y246" cm="1">
        <f t="array" ref="Y246">MMULT($B208:$AL208,Y$42:Y$78)</f>
        <v>0.18933903156609685</v>
      </c>
      <c r="Z246" cm="1">
        <f t="array" ref="Z246">MMULT($B208:$AL208,Z$42:Z$78)</f>
        <v>7.9943366649603657E-3</v>
      </c>
      <c r="AA246" cm="1">
        <f t="array" ref="AA246">MMULT($B208:$AL208,AA$42:AA$78)</f>
        <v>0.13867688778642115</v>
      </c>
      <c r="AB246" s="77" cm="1">
        <f t="array" ref="AB246">MMULT($B208:$AL208,AB$42:AB$78)</f>
        <v>0.10969801053573226</v>
      </c>
      <c r="AC246" cm="1">
        <f t="array" ref="AC246">MMULT($B208:$AL208,AC$42:AC$78)</f>
        <v>0.13278661959178467</v>
      </c>
      <c r="AD246" cm="1">
        <f t="array" ref="AD246">MMULT($B208:$AL208,AD$42:AD$78)</f>
        <v>7.6487509683775858E-3</v>
      </c>
      <c r="AE246" cm="1">
        <f t="array" ref="AE246">MMULT($B208:$AL208,AE$42:AE$78)</f>
        <v>4.8510518041528818E-2</v>
      </c>
      <c r="AF246" cm="1">
        <f t="array" ref="AF246">MMULT($B208:$AL208,AF$42:AF$78)</f>
        <v>2.1714265308065896E-2</v>
      </c>
      <c r="AG246" cm="1">
        <f t="array" ref="AG246">MMULT($B208:$AL208,AG$42:AG$78)</f>
        <v>5.4236135689872166E-3</v>
      </c>
      <c r="AH246" cm="1">
        <f t="array" ref="AH246">MMULT($B208:$AL208,AH$42:AH$78)</f>
        <v>1.3821805380381354E-2</v>
      </c>
      <c r="AI246" cm="1">
        <f t="array" ref="AI246">MMULT($B208:$AL208,AI$42:AI$78)</f>
        <v>2.1557946862203596E-3</v>
      </c>
      <c r="AJ246" cm="1">
        <f t="array" ref="AJ246">MMULT($B208:$AL208,AJ$42:AJ$78)</f>
        <v>2.696319931517533E-2</v>
      </c>
      <c r="AK246" cm="1">
        <f t="array" ref="AK246">MMULT($B208:$AL208,AK$42:AK$78)</f>
        <v>7.7975336838752018E-2</v>
      </c>
      <c r="AL246" cm="1">
        <f t="array" ref="AL246">MMULT($B208:$AL208,AL$42:AL$78)</f>
        <v>0</v>
      </c>
      <c r="AN246">
        <f t="shared" si="69"/>
        <v>5.588838741124766</v>
      </c>
    </row>
    <row r="247" spans="1:40">
      <c r="A247" s="13" t="s">
        <v>20</v>
      </c>
      <c r="B247" cm="1">
        <f t="array" ref="B247">MMULT($B209:$AL209,B$42:B$78)</f>
        <v>0.15502050745678209</v>
      </c>
      <c r="C247" s="111" cm="1">
        <f t="array" ref="C247">MMULT($B209:$AL209,C$42:C$78)</f>
        <v>6.029842361017218E-2</v>
      </c>
      <c r="D247" s="111" cm="1">
        <f t="array" ref="D247">MMULT($B209:$AL209,D$42:D$78)</f>
        <v>0.83384231827075639</v>
      </c>
      <c r="E247" s="111" cm="1">
        <f t="array" ref="E247">MMULT($B209:$AL209,E$42:E$78)</f>
        <v>0.1504913066242464</v>
      </c>
      <c r="F247" s="111" cm="1">
        <f t="array" ref="F247">MMULT($B209:$AL209,F$42:F$78)</f>
        <v>0.11512902301926696</v>
      </c>
      <c r="G247" s="111" cm="1">
        <f t="array" ref="G247">MMULT($B209:$AL209,G$42:G$78)</f>
        <v>0.20414159708704629</v>
      </c>
      <c r="H247" s="111" cm="1">
        <f t="array" ref="H247">MMULT($B209:$AL209,H$42:H$78)</f>
        <v>0.36711433944378968</v>
      </c>
      <c r="I247" s="111" cm="1">
        <f t="array" ref="I247">MMULT($B209:$AL209,I$42:I$78)</f>
        <v>6.7361970658618014E-2</v>
      </c>
      <c r="J247" s="111" cm="1">
        <f t="array" ref="J247">MMULT($B209:$AL209,J$42:J$78)</f>
        <v>0.27856600633150591</v>
      </c>
      <c r="K247" s="111" cm="1">
        <f t="array" ref="K247">MMULT($B209:$AL209,K$42:K$78)</f>
        <v>0.77627069982781904</v>
      </c>
      <c r="L247" s="111" cm="1">
        <f t="array" ref="L247">MMULT($B209:$AL209,L$42:L$78)</f>
        <v>0.66634084986787012</v>
      </c>
      <c r="M247" s="111" cm="1">
        <f t="array" ref="M247">MMULT($B209:$AL209,M$42:M$78)</f>
        <v>0.43298820108643965</v>
      </c>
      <c r="N247" s="111" cm="1">
        <f t="array" ref="N247">MMULT($B209:$AL209,N$42:N$78)</f>
        <v>3.4172050989289535</v>
      </c>
      <c r="O247" s="111" cm="1">
        <f t="array" ref="O247">MMULT($B209:$AL209,O$42:O$78)</f>
        <v>7.6378853196791576</v>
      </c>
      <c r="P247" s="111" cm="1">
        <f t="array" ref="P247">MMULT($B209:$AL209,P$42:P$78)</f>
        <v>3.6280404572732619</v>
      </c>
      <c r="Q247" s="111" cm="1">
        <f t="array" ref="Q247">MMULT($B209:$AL209,Q$42:Q$78)</f>
        <v>0.31351808217694482</v>
      </c>
      <c r="R247" s="111" cm="1">
        <f t="array" ref="R247">MMULT($B209:$AL209,R$42:R$78)</f>
        <v>0.27047174299774979</v>
      </c>
      <c r="S247" s="115" cm="1">
        <f t="array" ref="S247">MMULT($B209:$AL209,S$42:S$78)</f>
        <v>5.686170433005481</v>
      </c>
      <c r="T247" cm="1">
        <f t="array" ref="T247">MMULT($B209:$AL209,T$42:T$78)</f>
        <v>1.7799148220330498</v>
      </c>
      <c r="U247" cm="1">
        <f t="array" ref="U247">MMULT($B209:$AL209,U$42:U$78)</f>
        <v>0.47803894804726527</v>
      </c>
      <c r="V247" cm="1">
        <f t="array" ref="V247">MMULT($B209:$AL209,V$42:V$78)</f>
        <v>0.15531792303568717</v>
      </c>
      <c r="W247" cm="1">
        <f t="array" ref="W247">MMULT($B209:$AL209,W$42:W$78)</f>
        <v>0.19313930090387146</v>
      </c>
      <c r="X247" cm="1">
        <f t="array" ref="X247">MMULT($B209:$AL209,X$42:X$78)</f>
        <v>0.11610399552563001</v>
      </c>
      <c r="Y247" cm="1">
        <f t="array" ref="Y247">MMULT($B209:$AL209,Y$42:Y$78)</f>
        <v>0.10484913313286352</v>
      </c>
      <c r="Z247" cm="1">
        <f t="array" ref="Z247">MMULT($B209:$AL209,Z$42:Z$78)</f>
        <v>1.1430985894309402E-2</v>
      </c>
      <c r="AA247" cm="1">
        <f t="array" ref="AA247">MMULT($B209:$AL209,AA$42:AA$78)</f>
        <v>4.0803529132385878E-2</v>
      </c>
      <c r="AB247" s="77" cm="1">
        <f t="array" ref="AB247">MMULT($B209:$AL209,AB$42:AB$78)</f>
        <v>0.18814158517183058</v>
      </c>
      <c r="AC247" cm="1">
        <f t="array" ref="AC247">MMULT($B209:$AL209,AC$42:AC$78)</f>
        <v>0.17103831804268083</v>
      </c>
      <c r="AD247" cm="1">
        <f t="array" ref="AD247">MMULT($B209:$AL209,AD$42:AD$78)</f>
        <v>4.2062397619854468E-2</v>
      </c>
      <c r="AE247" cm="1">
        <f t="array" ref="AE247">MMULT($B209:$AL209,AE$42:AE$78)</f>
        <v>0.24091356190084884</v>
      </c>
      <c r="AF247" cm="1">
        <f t="array" ref="AF247">MMULT($B209:$AL209,AF$42:AF$78)</f>
        <v>0.34785562251046875</v>
      </c>
      <c r="AG247" cm="1">
        <f t="array" ref="AG247">MMULT($B209:$AL209,AG$42:AG$78)</f>
        <v>6.9196105881294948E-2</v>
      </c>
      <c r="AH247" cm="1">
        <f t="array" ref="AH247">MMULT($B209:$AL209,AH$42:AH$78)</f>
        <v>0.13006621043158703</v>
      </c>
      <c r="AI247" cm="1">
        <f t="array" ref="AI247">MMULT($B209:$AL209,AI$42:AI$78)</f>
        <v>0.2320673271371668</v>
      </c>
      <c r="AJ247" cm="1">
        <f t="array" ref="AJ247">MMULT($B209:$AL209,AJ$42:AJ$78)</f>
        <v>0.17685321859298683</v>
      </c>
      <c r="AK247" cm="1">
        <f t="array" ref="AK247">MMULT($B209:$AL209,AK$42:AK$78)</f>
        <v>0.40544424198403578</v>
      </c>
      <c r="AL247" cm="1">
        <f t="array" ref="AL247">MMULT($B209:$AL209,AL$42:AL$78)</f>
        <v>0</v>
      </c>
      <c r="AN247">
        <f t="shared" si="69"/>
        <v>29.94409360432368</v>
      </c>
    </row>
    <row r="248" spans="1:40">
      <c r="A248" s="13" t="s">
        <v>21</v>
      </c>
      <c r="B248" cm="1">
        <f t="array" ref="B248">MMULT($B210:$AL210,B$42:B$78)</f>
        <v>7.1833339597846324E-2</v>
      </c>
      <c r="C248" s="111" cm="1">
        <f t="array" ref="C248">MMULT($B210:$AL210,C$42:C$78)</f>
        <v>5.6236203290632909E-4</v>
      </c>
      <c r="D248" s="111" cm="1">
        <f t="array" ref="D248">MMULT($B210:$AL210,D$42:D$78)</f>
        <v>0.14687263128819353</v>
      </c>
      <c r="E248" s="111" cm="1">
        <f t="array" ref="E248">MMULT($B210:$AL210,E$42:E$78)</f>
        <v>6.7581065271316906E-3</v>
      </c>
      <c r="F248" s="111" cm="1">
        <f t="array" ref="F248">MMULT($B210:$AL210,F$42:F$78)</f>
        <v>6.6456455736539259E-3</v>
      </c>
      <c r="G248" s="111" cm="1">
        <f t="array" ref="G248">MMULT($B210:$AL210,G$42:G$78)</f>
        <v>2.5542301399610789E-2</v>
      </c>
      <c r="H248" s="111" cm="1">
        <f t="array" ref="H248">MMULT($B210:$AL210,H$42:H$78)</f>
        <v>3.0942078683506763E-2</v>
      </c>
      <c r="I248" s="111" cm="1">
        <f t="array" ref="I248">MMULT($B210:$AL210,I$42:I$78)</f>
        <v>2.0512467384378387E-3</v>
      </c>
      <c r="J248" s="111" cm="1">
        <f t="array" ref="J248">MMULT($B210:$AL210,J$42:J$78)</f>
        <v>1.8744366711426687E-2</v>
      </c>
      <c r="K248" s="111" cm="1">
        <f t="array" ref="K248">MMULT($B210:$AL210,K$42:K$78)</f>
        <v>4.8357788005174041E-2</v>
      </c>
      <c r="L248" s="111" cm="1">
        <f t="array" ref="L248">MMULT($B210:$AL210,L$42:L$78)</f>
        <v>3.0971986706371638E-2</v>
      </c>
      <c r="M248" s="111" cm="1">
        <f t="array" ref="M248">MMULT($B210:$AL210,M$42:M$78)</f>
        <v>1.9394309408058592E-2</v>
      </c>
      <c r="N248" s="111" cm="1">
        <f t="array" ref="N248">MMULT($B210:$AL210,N$42:N$78)</f>
        <v>0.9760578693993347</v>
      </c>
      <c r="O248" s="111" cm="1">
        <f t="array" ref="O248">MMULT($B210:$AL210,O$42:O$78)</f>
        <v>22.834484007138304</v>
      </c>
      <c r="P248" s="111" cm="1">
        <f t="array" ref="P248">MMULT($B210:$AL210,P$42:P$78)</f>
        <v>0.35553137827575509</v>
      </c>
      <c r="Q248" s="111" cm="1">
        <f t="array" ref="Q248">MMULT($B210:$AL210,Q$42:Q$78)</f>
        <v>2.2171761427523581E-2</v>
      </c>
      <c r="R248" s="111" cm="1">
        <f t="array" ref="R248">MMULT($B210:$AL210,R$42:R$78)</f>
        <v>0.10181747983822431</v>
      </c>
      <c r="S248" s="115" cm="1">
        <f t="array" ref="S248">MMULT($B210:$AL210,S$42:S$78)</f>
        <v>9.8520670567302293E-2</v>
      </c>
      <c r="T248" cm="1">
        <f t="array" ref="T248">MMULT($B210:$AL210,T$42:T$78)</f>
        <v>4.0205108684425097</v>
      </c>
      <c r="U248" cm="1">
        <f t="array" ref="U248">MMULT($B210:$AL210,U$42:U$78)</f>
        <v>0.86812333721405477</v>
      </c>
      <c r="V248" cm="1">
        <f t="array" ref="V248">MMULT($B210:$AL210,V$42:V$78)</f>
        <v>2.3620005709479201E-2</v>
      </c>
      <c r="W248" cm="1">
        <f t="array" ref="W248">MMULT($B210:$AL210,W$42:W$78)</f>
        <v>0.10527487770694706</v>
      </c>
      <c r="X248" cm="1">
        <f t="array" ref="X248">MMULT($B210:$AL210,X$42:X$78)</f>
        <v>4.0318103156986591E-2</v>
      </c>
      <c r="Y248" cm="1">
        <f t="array" ref="Y248">MMULT($B210:$AL210,Y$42:Y$78)</f>
        <v>3.4226303864265645E-2</v>
      </c>
      <c r="Z248" cm="1">
        <f t="array" ref="Z248">MMULT($B210:$AL210,Z$42:Z$78)</f>
        <v>1.4359785528633085E-2</v>
      </c>
      <c r="AA248" cm="1">
        <f t="array" ref="AA248">MMULT($B210:$AL210,AA$42:AA$78)</f>
        <v>5.3151585724871164E-2</v>
      </c>
      <c r="AB248" s="77" cm="1">
        <f t="array" ref="AB248">MMULT($B210:$AL210,AB$42:AB$78)</f>
        <v>4.808727890056063E-2</v>
      </c>
      <c r="AC248" cm="1">
        <f t="array" ref="AC248">MMULT($B210:$AL210,AC$42:AC$78)</f>
        <v>9.9205949813024455E-2</v>
      </c>
      <c r="AD248" cm="1">
        <f t="array" ref="AD248">MMULT($B210:$AL210,AD$42:AD$78)</f>
        <v>1.1452798813572137E-2</v>
      </c>
      <c r="AE248" cm="1">
        <f t="array" ref="AE248">MMULT($B210:$AL210,AE$42:AE$78)</f>
        <v>0.10186654571376162</v>
      </c>
      <c r="AF248" cm="1">
        <f t="array" ref="AF248">MMULT($B210:$AL210,AF$42:AF$78)</f>
        <v>2.1912677690840954</v>
      </c>
      <c r="AG248" cm="1">
        <f t="array" ref="AG248">MMULT($B210:$AL210,AG$42:AG$78)</f>
        <v>3.4407163817659771E-2</v>
      </c>
      <c r="AH248" cm="1">
        <f t="array" ref="AH248">MMULT($B210:$AL210,AH$42:AH$78)</f>
        <v>0.1219789765673167</v>
      </c>
      <c r="AI248" cm="1">
        <f t="array" ref="AI248">MMULT($B210:$AL210,AI$42:AI$78)</f>
        <v>0.12024496679597607</v>
      </c>
      <c r="AJ248" cm="1">
        <f t="array" ref="AJ248">MMULT($B210:$AL210,AJ$42:AJ$78)</f>
        <v>0.11024103019269484</v>
      </c>
      <c r="AK248" cm="1">
        <f t="array" ref="AK248">MMULT($B210:$AL210,AK$42:AK$78)</f>
        <v>0.14085131661117015</v>
      </c>
      <c r="AL248" cm="1">
        <f t="array" ref="AL248">MMULT($B210:$AL210,AL$42:AL$78)</f>
        <v>0</v>
      </c>
      <c r="AN248">
        <f t="shared" si="69"/>
        <v>32.936447992976348</v>
      </c>
    </row>
    <row r="249" spans="1:40">
      <c r="A249" s="13" t="s">
        <v>22</v>
      </c>
      <c r="B249" cm="1">
        <f t="array" ref="B249">MMULT($B211:$AL211,B$42:B$78)</f>
        <v>4.6346977027393823</v>
      </c>
      <c r="C249" s="111" cm="1">
        <f t="array" ref="C249">MMULT($B211:$AL211,C$42:C$78)</f>
        <v>8.2141078116898816E-2</v>
      </c>
      <c r="D249" s="111" cm="1">
        <f t="array" ref="D249">MMULT($B211:$AL211,D$42:D$78)</f>
        <v>2.2373964862991484</v>
      </c>
      <c r="E249" s="111" cm="1">
        <f t="array" ref="E249">MMULT($B211:$AL211,E$42:E$78)</f>
        <v>6.6781256652000326E-2</v>
      </c>
      <c r="F249" s="111" cm="1">
        <f t="array" ref="F249">MMULT($B211:$AL211,F$42:F$78)</f>
        <v>0.10090333494064295</v>
      </c>
      <c r="G249" s="111" cm="1">
        <f t="array" ref="G249">MMULT($B211:$AL211,G$42:G$78)</f>
        <v>0.22717298097738609</v>
      </c>
      <c r="H249" s="111" cm="1">
        <f t="array" ref="H249">MMULT($B211:$AL211,H$42:H$78)</f>
        <v>0.75212192259969479</v>
      </c>
      <c r="I249" s="111" cm="1">
        <f t="array" ref="I249">MMULT($B211:$AL211,I$42:I$78)</f>
        <v>0.17092148087523984</v>
      </c>
      <c r="J249" s="111" cm="1">
        <f t="array" ref="J249">MMULT($B211:$AL211,J$42:J$78)</f>
        <v>0.15903788932579849</v>
      </c>
      <c r="K249" s="111" cm="1">
        <f t="array" ref="K249">MMULT($B211:$AL211,K$42:K$78)</f>
        <v>1.2546720975440999</v>
      </c>
      <c r="L249" s="111" cm="1">
        <f t="array" ref="L249">MMULT($B211:$AL211,L$42:L$78)</f>
        <v>1.3529135351590835</v>
      </c>
      <c r="M249" s="111" cm="1">
        <f t="array" ref="M249">MMULT($B211:$AL211,M$42:M$78)</f>
        <v>0.5512835863817398</v>
      </c>
      <c r="N249" s="111" cm="1">
        <f t="array" ref="N249">MMULT($B211:$AL211,N$42:N$78)</f>
        <v>2.7510321815444962</v>
      </c>
      <c r="O249" s="111" cm="1">
        <f t="array" ref="O249">MMULT($B211:$AL211,O$42:O$78)</f>
        <v>32.469376054611949</v>
      </c>
      <c r="P249" s="111" cm="1">
        <f t="array" ref="P249">MMULT($B211:$AL211,P$42:P$78)</f>
        <v>22.325910198371862</v>
      </c>
      <c r="Q249" s="111" cm="1">
        <f t="array" ref="Q249">MMULT($B211:$AL211,Q$42:Q$78)</f>
        <v>0.11897802389160936</v>
      </c>
      <c r="R249" s="111" cm="1">
        <f t="array" ref="R249">MMULT($B211:$AL211,R$42:R$78)</f>
        <v>0.2920968451071273</v>
      </c>
      <c r="S249" s="115" cm="1">
        <f t="array" ref="S249">MMULT($B211:$AL211,S$42:S$78)</f>
        <v>9.3945184379247877</v>
      </c>
      <c r="T249" cm="1">
        <f t="array" ref="T249">MMULT($B211:$AL211,T$42:T$78)</f>
        <v>9.3231445770282573</v>
      </c>
      <c r="U249" cm="1">
        <f t="array" ref="U249">MMULT($B211:$AL211,U$42:U$78)</f>
        <v>2.3367379063659297</v>
      </c>
      <c r="V249" cm="1">
        <f t="array" ref="V249">MMULT($B211:$AL211,V$42:V$78)</f>
        <v>0.47309165004274045</v>
      </c>
      <c r="W249" cm="1">
        <f t="array" ref="W249">MMULT($B211:$AL211,W$42:W$78)</f>
        <v>0.29069187365595989</v>
      </c>
      <c r="X249" cm="1">
        <f t="array" ref="X249">MMULT($B211:$AL211,X$42:X$78)</f>
        <v>0.57406668788941151</v>
      </c>
      <c r="Y249" cm="1">
        <f t="array" ref="Y249">MMULT($B211:$AL211,Y$42:Y$78)</f>
        <v>0.24716428689672634</v>
      </c>
      <c r="Z249" cm="1">
        <f t="array" ref="Z249">MMULT($B211:$AL211,Z$42:Z$78)</f>
        <v>0.21361877846325081</v>
      </c>
      <c r="AA249" cm="1">
        <f t="array" ref="AA249">MMULT($B211:$AL211,AA$42:AA$78)</f>
        <v>0.15362058490823566</v>
      </c>
      <c r="AB249" s="77" cm="1">
        <f t="array" ref="AB249">MMULT($B211:$AL211,AB$42:AB$78)</f>
        <v>0.32106778400802588</v>
      </c>
      <c r="AC249" cm="1">
        <f t="array" ref="AC249">MMULT($B211:$AL211,AC$42:AC$78)</f>
        <v>1.7385169740033908</v>
      </c>
      <c r="AD249" cm="1">
        <f t="array" ref="AD249">MMULT($B211:$AL211,AD$42:AD$78)</f>
        <v>0.12262390703769073</v>
      </c>
      <c r="AE249" cm="1">
        <f t="array" ref="AE249">MMULT($B211:$AL211,AE$42:AE$78)</f>
        <v>0.43977936254581679</v>
      </c>
      <c r="AF249" cm="1">
        <f t="array" ref="AF249">MMULT($B211:$AL211,AF$42:AF$78)</f>
        <v>6.0840777134587558</v>
      </c>
      <c r="AG249" cm="1">
        <f t="array" ref="AG249">MMULT($B211:$AL211,AG$42:AG$78)</f>
        <v>0.24834099138586316</v>
      </c>
      <c r="AH249" cm="1">
        <f t="array" ref="AH249">MMULT($B211:$AL211,AH$42:AH$78)</f>
        <v>5.4703574544059812</v>
      </c>
      <c r="AI249" cm="1">
        <f t="array" ref="AI249">MMULT($B211:$AL211,AI$42:AI$78)</f>
        <v>0.51721203206844002</v>
      </c>
      <c r="AJ249" cm="1">
        <f t="array" ref="AJ249">MMULT($B211:$AL211,AJ$42:AJ$78)</f>
        <v>0.92910313079285922</v>
      </c>
      <c r="AK249" cm="1">
        <f t="array" ref="AK249">MMULT($B211:$AL211,AK$42:AK$78)</f>
        <v>0.39305937754516523</v>
      </c>
      <c r="AL249" cm="1">
        <f t="array" ref="AL249">MMULT($B211:$AL211,AL$42:AL$78)</f>
        <v>0</v>
      </c>
      <c r="AN249">
        <f t="shared" si="69"/>
        <v>108.81823016556545</v>
      </c>
    </row>
    <row r="250" spans="1:40">
      <c r="A250" s="13" t="s">
        <v>23</v>
      </c>
      <c r="B250" cm="1">
        <f t="array" ref="B250">MMULT($B212:$AL212,B$42:B$78)</f>
        <v>0.41617133160406372</v>
      </c>
      <c r="C250" s="111" cm="1">
        <f t="array" ref="C250">MMULT($B212:$AL212,C$42:C$78)</f>
        <v>1.743358667687863E-2</v>
      </c>
      <c r="D250" s="111" cm="1">
        <f t="array" ref="D250">MMULT($B212:$AL212,D$42:D$78)</f>
        <v>2.0159997709642918</v>
      </c>
      <c r="E250" s="111" cm="1">
        <f t="array" ref="E250">MMULT($B212:$AL212,E$42:E$78)</f>
        <v>0.12928848948777838</v>
      </c>
      <c r="F250" s="111" cm="1">
        <f t="array" ref="F250">MMULT($B212:$AL212,F$42:F$78)</f>
        <v>0.40213277982544809</v>
      </c>
      <c r="G250" s="111" cm="1">
        <f t="array" ref="G250">MMULT($B212:$AL212,G$42:G$78)</f>
        <v>0.45776808286216469</v>
      </c>
      <c r="H250" s="111" cm="1">
        <f t="array" ref="H250">MMULT($B212:$AL212,H$42:H$78)</f>
        <v>2.1389199568765931</v>
      </c>
      <c r="I250" s="111" cm="1">
        <f t="array" ref="I250">MMULT($B212:$AL212,I$42:I$78)</f>
        <v>0.31522581686737633</v>
      </c>
      <c r="J250" s="111" cm="1">
        <f t="array" ref="J250">MMULT($B212:$AL212,J$42:J$78)</f>
        <v>0.51120020271375954</v>
      </c>
      <c r="K250" s="111" cm="1">
        <f t="array" ref="K250">MMULT($B212:$AL212,K$42:K$78)</f>
        <v>1.2464204364774067</v>
      </c>
      <c r="L250" s="111" cm="1">
        <f t="array" ref="L250">MMULT($B212:$AL212,L$42:L$78)</f>
        <v>0.27230260349904717</v>
      </c>
      <c r="M250" s="111" cm="1">
        <f t="array" ref="M250">MMULT($B212:$AL212,M$42:M$78)</f>
        <v>0.1587226364365828</v>
      </c>
      <c r="N250" s="111" cm="1">
        <f t="array" ref="N250">MMULT($B212:$AL212,N$42:N$78)</f>
        <v>0.24676218557517743</v>
      </c>
      <c r="O250" s="111" cm="1">
        <f t="array" ref="O250">MMULT($B212:$AL212,O$42:O$78)</f>
        <v>0.88060888038299712</v>
      </c>
      <c r="P250" s="111" cm="1">
        <f t="array" ref="P250">MMULT($B212:$AL212,P$42:P$78)</f>
        <v>0.12177454545717507</v>
      </c>
      <c r="Q250" s="111" cm="1">
        <f t="array" ref="Q250">MMULT($B212:$AL212,Q$42:Q$78)</f>
        <v>17.011780996296711</v>
      </c>
      <c r="R250" s="111" cm="1">
        <f t="array" ref="R250">MMULT($B212:$AL212,R$42:R$78)</f>
        <v>0.2111951861911921</v>
      </c>
      <c r="S250" s="115" cm="1">
        <f t="array" ref="S250">MMULT($B212:$AL212,S$42:S$78)</f>
        <v>0.27467620768871082</v>
      </c>
      <c r="T250" cm="1">
        <f t="array" ref="T250">MMULT($B212:$AL212,T$42:T$78)</f>
        <v>2.9982588606039386</v>
      </c>
      <c r="U250" cm="1">
        <f t="array" ref="U250">MMULT($B212:$AL212,U$42:U$78)</f>
        <v>0.951512774947743</v>
      </c>
      <c r="V250" cm="1">
        <f t="array" ref="V250">MMULT($B212:$AL212,V$42:V$78)</f>
        <v>1.0610866773385192</v>
      </c>
      <c r="W250" cm="1">
        <f t="array" ref="W250">MMULT($B212:$AL212,W$42:W$78)</f>
        <v>1.0657741526284801</v>
      </c>
      <c r="X250" cm="1">
        <f t="array" ref="X250">MMULT($B212:$AL212,X$42:X$78)</f>
        <v>0.47929127023386997</v>
      </c>
      <c r="Y250" cm="1">
        <f t="array" ref="Y250">MMULT($B212:$AL212,Y$42:Y$78)</f>
        <v>0.20425845134324494</v>
      </c>
      <c r="Z250" cm="1">
        <f t="array" ref="Z250">MMULT($B212:$AL212,Z$42:Z$78)</f>
        <v>0.16849906388506564</v>
      </c>
      <c r="AA250" cm="1">
        <f t="array" ref="AA250">MMULT($B212:$AL212,AA$42:AA$78)</f>
        <v>0.52625315026459141</v>
      </c>
      <c r="AB250" s="77" cm="1">
        <f t="array" ref="AB250">MMULT($B212:$AL212,AB$42:AB$78)</f>
        <v>0.38541805845898108</v>
      </c>
      <c r="AC250" cm="1">
        <f t="array" ref="AC250">MMULT($B212:$AL212,AC$42:AC$78)</f>
        <v>0.2812810766885348</v>
      </c>
      <c r="AD250" cm="1">
        <f t="array" ref="AD250">MMULT($B212:$AL212,AD$42:AD$78)</f>
        <v>7.7391873840439288E-2</v>
      </c>
      <c r="AE250" cm="1">
        <f t="array" ref="AE250">MMULT($B212:$AL212,AE$42:AE$78)</f>
        <v>0.11627850746231747</v>
      </c>
      <c r="AF250" cm="1">
        <f t="array" ref="AF250">MMULT($B212:$AL212,AF$42:AF$78)</f>
        <v>1.4865839937735568</v>
      </c>
      <c r="AG250" cm="1">
        <f t="array" ref="AG250">MMULT($B212:$AL212,AG$42:AG$78)</f>
        <v>0.90190444054327146</v>
      </c>
      <c r="AH250" cm="1">
        <f t="array" ref="AH250">MMULT($B212:$AL212,AH$42:AH$78)</f>
        <v>0.8787599322638765</v>
      </c>
      <c r="AI250" cm="1">
        <f t="array" ref="AI250">MMULT($B212:$AL212,AI$42:AI$78)</f>
        <v>0.53510180551056064</v>
      </c>
      <c r="AJ250" cm="1">
        <f t="array" ref="AJ250">MMULT($B212:$AL212,AJ$42:AJ$78)</f>
        <v>0.92342608733828124</v>
      </c>
      <c r="AK250" cm="1">
        <f t="array" ref="AK250">MMULT($B212:$AL212,AK$42:AK$78)</f>
        <v>0.20204255477250421</v>
      </c>
      <c r="AL250" cm="1">
        <f t="array" ref="AL250">MMULT($B212:$AL212,AL$42:AL$78)</f>
        <v>0</v>
      </c>
      <c r="AN250">
        <f t="shared" si="69"/>
        <v>40.071506427781131</v>
      </c>
    </row>
    <row r="251" spans="1:40">
      <c r="A251" s="13" t="s">
        <v>24</v>
      </c>
      <c r="B251" cm="1">
        <f t="array" ref="B251">MMULT($B213:$AL213,B$42:B$78)</f>
        <v>0.49805613263028131</v>
      </c>
      <c r="C251" s="111" cm="1">
        <f t="array" ref="C251">MMULT($B213:$AL213,C$42:C$78)</f>
        <v>1.2411161564602115E-2</v>
      </c>
      <c r="D251" s="111" cm="1">
        <f t="array" ref="D251">MMULT($B213:$AL213,D$42:D$78)</f>
        <v>2.5701515554664391</v>
      </c>
      <c r="E251" s="111" cm="1">
        <f t="array" ref="E251">MMULT($B213:$AL213,E$42:E$78)</f>
        <v>0.39196239766382174</v>
      </c>
      <c r="F251" s="111" cm="1">
        <f t="array" ref="F251">MMULT($B213:$AL213,F$42:F$78)</f>
        <v>0.6125376267563023</v>
      </c>
      <c r="G251" s="111" cm="1">
        <f t="array" ref="G251">MMULT($B213:$AL213,G$42:G$78)</f>
        <v>0.94163604101251908</v>
      </c>
      <c r="H251" s="111" cm="1">
        <f t="array" ref="H251">MMULT($B213:$AL213,H$42:H$78)</f>
        <v>1.3939184412464545</v>
      </c>
      <c r="I251" s="111" cm="1">
        <f t="array" ref="I251">MMULT($B213:$AL213,I$42:I$78)</f>
        <v>0.61808826919045368</v>
      </c>
      <c r="J251" s="111" cm="1">
        <f t="array" ref="J251">MMULT($B213:$AL213,J$42:J$78)</f>
        <v>0.55479902553915184</v>
      </c>
      <c r="K251" s="111" cm="1">
        <f t="array" ref="K251">MMULT($B213:$AL213,K$42:K$78)</f>
        <v>3.8953638740056435</v>
      </c>
      <c r="L251" s="111" cm="1">
        <f t="array" ref="L251">MMULT($B213:$AL213,L$42:L$78)</f>
        <v>0.3490721762460044</v>
      </c>
      <c r="M251" s="111" cm="1">
        <f t="array" ref="M251">MMULT($B213:$AL213,M$42:M$78)</f>
        <v>0.24849036633420785</v>
      </c>
      <c r="N251" s="111" cm="1">
        <f t="array" ref="N251">MMULT($B213:$AL213,N$42:N$78)</f>
        <v>0.51435526402809473</v>
      </c>
      <c r="O251" s="111" cm="1">
        <f t="array" ref="O251">MMULT($B213:$AL213,O$42:O$78)</f>
        <v>1.3314325667873135</v>
      </c>
      <c r="P251" s="111" cm="1">
        <f t="array" ref="P251">MMULT($B213:$AL213,P$42:P$78)</f>
        <v>0.53843121038887276</v>
      </c>
      <c r="Q251" s="111" cm="1">
        <f t="array" ref="Q251">MMULT($B213:$AL213,Q$42:Q$78)</f>
        <v>0.66845998692659947</v>
      </c>
      <c r="R251" s="111" cm="1">
        <f t="array" ref="R251">MMULT($B213:$AL213,R$42:R$78)</f>
        <v>8.7399176517089305</v>
      </c>
      <c r="S251" s="115" cm="1">
        <f t="array" ref="S251">MMULT($B213:$AL213,S$42:S$78)</f>
        <v>4.465210978050254</v>
      </c>
      <c r="T251" cm="1">
        <f t="array" ref="T251">MMULT($B213:$AL213,T$42:T$78)</f>
        <v>4.9395032774921104</v>
      </c>
      <c r="U251" cm="1">
        <f t="array" ref="U251">MMULT($B213:$AL213,U$42:U$78)</f>
        <v>0.89334274763135169</v>
      </c>
      <c r="V251" cm="1">
        <f t="array" ref="V251">MMULT($B213:$AL213,V$42:V$78)</f>
        <v>1.1327978059360846</v>
      </c>
      <c r="W251" cm="1">
        <f t="array" ref="W251">MMULT($B213:$AL213,W$42:W$78)</f>
        <v>1.0781491848453615</v>
      </c>
      <c r="X251" cm="1">
        <f t="array" ref="X251">MMULT($B213:$AL213,X$42:X$78)</f>
        <v>0.39375284691295909</v>
      </c>
      <c r="Y251" cm="1">
        <f t="array" ref="Y251">MMULT($B213:$AL213,Y$42:Y$78)</f>
        <v>1.1075542500230953</v>
      </c>
      <c r="Z251" cm="1">
        <f t="array" ref="Z251">MMULT($B213:$AL213,Z$42:Z$78)</f>
        <v>0.33776296588293397</v>
      </c>
      <c r="AA251" cm="1">
        <f t="array" ref="AA251">MMULT($B213:$AL213,AA$42:AA$78)</f>
        <v>2.4493987964481554</v>
      </c>
      <c r="AB251" s="77" cm="1">
        <f t="array" ref="AB251">MMULT($B213:$AL213,AB$42:AB$78)</f>
        <v>1.0960626242536549</v>
      </c>
      <c r="AC251" cm="1">
        <f t="array" ref="AC251">MMULT($B213:$AL213,AC$42:AC$78)</f>
        <v>1.3434186022308612</v>
      </c>
      <c r="AD251" cm="1">
        <f t="array" ref="AD251">MMULT($B213:$AL213,AD$42:AD$78)</f>
        <v>0.46909443499656156</v>
      </c>
      <c r="AE251" cm="1">
        <f t="array" ref="AE251">MMULT($B213:$AL213,AE$42:AE$78)</f>
        <v>0.89593400431768211</v>
      </c>
      <c r="AF251" cm="1">
        <f t="array" ref="AF251">MMULT($B213:$AL213,AF$42:AF$78)</f>
        <v>10.925161479869423</v>
      </c>
      <c r="AG251" cm="1">
        <f t="array" ref="AG251">MMULT($B213:$AL213,AG$42:AG$78)</f>
        <v>2.0078465666959335</v>
      </c>
      <c r="AH251" cm="1">
        <f t="array" ref="AH251">MMULT($B213:$AL213,AH$42:AH$78)</f>
        <v>2.4850886541402857</v>
      </c>
      <c r="AI251" cm="1">
        <f t="array" ref="AI251">MMULT($B213:$AL213,AI$42:AI$78)</f>
        <v>0.9816799782372142</v>
      </c>
      <c r="AJ251" cm="1">
        <f t="array" ref="AJ251">MMULT($B213:$AL213,AJ$42:AJ$78)</f>
        <v>0.97248297934259398</v>
      </c>
      <c r="AK251" cm="1">
        <f t="array" ref="AK251">MMULT($B213:$AL213,AK$42:AK$78)</f>
        <v>0.37875128116799461</v>
      </c>
      <c r="AL251" cm="1">
        <f t="array" ref="AL251">MMULT($B213:$AL213,AL$42:AL$78)</f>
        <v>0</v>
      </c>
      <c r="AN251">
        <f t="shared" si="69"/>
        <v>62.232077205970199</v>
      </c>
    </row>
    <row r="252" spans="1:40">
      <c r="A252" s="13" t="s">
        <v>25</v>
      </c>
      <c r="B252" cm="1">
        <f t="array" ref="B252">MMULT($B214:$AL214,B$42:B$78)</f>
        <v>0.69900998854376606</v>
      </c>
      <c r="C252" s="111" cm="1">
        <f t="array" ref="C252">MMULT($B214:$AL214,C$42:C$78)</f>
        <v>3.638354949583357E-2</v>
      </c>
      <c r="D252" s="111" cm="1">
        <f t="array" ref="D252">MMULT($B214:$AL214,D$42:D$78)</f>
        <v>0.66978601495731871</v>
      </c>
      <c r="E252" s="111" cm="1">
        <f t="array" ref="E252">MMULT($B214:$AL214,E$42:E$78)</f>
        <v>0.11851353832824496</v>
      </c>
      <c r="F252" s="111" cm="1">
        <f t="array" ref="F252">MMULT($B214:$AL214,F$42:F$78)</f>
        <v>0.10295446744552417</v>
      </c>
      <c r="G252" s="111" cm="1">
        <f t="array" ref="G252">MMULT($B214:$AL214,G$42:G$78)</f>
        <v>0.82647798722508148</v>
      </c>
      <c r="H252" s="111" cm="1">
        <f t="array" ref="H252">MMULT($B214:$AL214,H$42:H$78)</f>
        <v>0.33601479275167867</v>
      </c>
      <c r="I252" s="111" cm="1">
        <f t="array" ref="I252">MMULT($B214:$AL214,I$42:I$78)</f>
        <v>0.12461990591789156</v>
      </c>
      <c r="J252" s="111" cm="1">
        <f t="array" ref="J252">MMULT($B214:$AL214,J$42:J$78)</f>
        <v>0.18974159923894107</v>
      </c>
      <c r="K252" s="111" cm="1">
        <f t="array" ref="K252">MMULT($B214:$AL214,K$42:K$78)</f>
        <v>0.58529853893782446</v>
      </c>
      <c r="L252" s="111" cm="1">
        <f t="array" ref="L252">MMULT($B214:$AL214,L$42:L$78)</f>
        <v>0.35388701165930414</v>
      </c>
      <c r="M252" s="111" cm="1">
        <f t="array" ref="M252">MMULT($B214:$AL214,M$42:M$78)</f>
        <v>0.26971685312072397</v>
      </c>
      <c r="N252" s="111" cm="1">
        <f t="array" ref="N252">MMULT($B214:$AL214,N$42:N$78)</f>
        <v>1.8463478985911752</v>
      </c>
      <c r="O252" s="111" cm="1">
        <f t="array" ref="O252">MMULT($B214:$AL214,O$42:O$78)</f>
        <v>2.0109160905413987</v>
      </c>
      <c r="P252" s="111" cm="1">
        <f t="array" ref="P252">MMULT($B214:$AL214,P$42:P$78)</f>
        <v>0.7342420993328137</v>
      </c>
      <c r="Q252" s="111" cm="1">
        <f t="array" ref="Q252">MMULT($B214:$AL214,Q$42:Q$78)</f>
        <v>2.1595009561265206</v>
      </c>
      <c r="R252" s="111" cm="1">
        <f t="array" ref="R252">MMULT($B214:$AL214,R$42:R$78)</f>
        <v>1.1278551580632514</v>
      </c>
      <c r="S252" s="115" cm="1">
        <f t="array" ref="S252">MMULT($B214:$AL214,S$42:S$78)</f>
        <v>227.19434600967867</v>
      </c>
      <c r="T252" cm="1">
        <f t="array" ref="T252">MMULT($B214:$AL214,T$42:T$78)</f>
        <v>2.037668582947497</v>
      </c>
      <c r="U252" cm="1">
        <f t="array" ref="U252">MMULT($B214:$AL214,U$42:U$78)</f>
        <v>1.3758889677452408</v>
      </c>
      <c r="V252" cm="1">
        <f t="array" ref="V252">MMULT($B214:$AL214,V$42:V$78)</f>
        <v>0.3720049422354007</v>
      </c>
      <c r="W252" cm="1">
        <f t="array" ref="W252">MMULT($B214:$AL214,W$42:W$78)</f>
        <v>1.6866913660063136</v>
      </c>
      <c r="X252" cm="1">
        <f t="array" ref="X252">MMULT($B214:$AL214,X$42:X$78)</f>
        <v>1.0973798695758212</v>
      </c>
      <c r="Y252" cm="1">
        <f t="array" ref="Y252">MMULT($B214:$AL214,Y$42:Y$78)</f>
        <v>0.62586318972557631</v>
      </c>
      <c r="Z252" cm="1">
        <f t="array" ref="Z252">MMULT($B214:$AL214,Z$42:Z$78)</f>
        <v>2.7941016200403146</v>
      </c>
      <c r="AA252" cm="1">
        <f t="array" ref="AA252">MMULT($B214:$AL214,AA$42:AA$78)</f>
        <v>21.460511983604942</v>
      </c>
      <c r="AB252" s="77" cm="1">
        <f t="array" ref="AB252">MMULT($B214:$AL214,AB$42:AB$78)</f>
        <v>0.73751073850637894</v>
      </c>
      <c r="AC252" cm="1">
        <f t="array" ref="AC252">MMULT($B214:$AL214,AC$42:AC$78)</f>
        <v>6.4757156855370868</v>
      </c>
      <c r="AD252" cm="1">
        <f t="array" ref="AD252">MMULT($B214:$AL214,AD$42:AD$78)</f>
        <v>0.21039728889748374</v>
      </c>
      <c r="AE252" cm="1">
        <f t="array" ref="AE252">MMULT($B214:$AL214,AE$42:AE$78)</f>
        <v>1.3218838518131286</v>
      </c>
      <c r="AF252" cm="1">
        <f t="array" ref="AF252">MMULT($B214:$AL214,AF$42:AF$78)</f>
        <v>22.07849713080034</v>
      </c>
      <c r="AG252" cm="1">
        <f t="array" ref="AG252">MMULT($B214:$AL214,AG$42:AG$78)</f>
        <v>5.903257724186842</v>
      </c>
      <c r="AH252" cm="1">
        <f t="array" ref="AH252">MMULT($B214:$AL214,AH$42:AH$78)</f>
        <v>1.9482770061781101</v>
      </c>
      <c r="AI252" cm="1">
        <f t="array" ref="AI252">MMULT($B214:$AL214,AI$42:AI$78)</f>
        <v>3.7139953325554256</v>
      </c>
      <c r="AJ252" cm="1">
        <f t="array" ref="AJ252">MMULT($B214:$AL214,AJ$42:AJ$78)</f>
        <v>5.2360914163583026</v>
      </c>
      <c r="AK252" cm="1">
        <f t="array" ref="AK252">MMULT($B214:$AL214,AK$42:AK$78)</f>
        <v>0.5016186893341118</v>
      </c>
      <c r="AL252" cm="1">
        <f t="array" ref="AL252">MMULT($B214:$AL214,AL$42:AL$78)</f>
        <v>0</v>
      </c>
      <c r="AN252">
        <f t="shared" si="69"/>
        <v>318.96296784600429</v>
      </c>
    </row>
    <row r="253" spans="1:40">
      <c r="A253" s="13" t="s">
        <v>26</v>
      </c>
      <c r="B253" cm="1">
        <f t="array" ref="B253">MMULT($B215:$AL215,B$42:B$78)</f>
        <v>12.538968565990469</v>
      </c>
      <c r="C253" s="111" cm="1">
        <f t="array" ref="C253">MMULT($B215:$AL215,C$42:C$78)</f>
        <v>0.47388585145686762</v>
      </c>
      <c r="D253" s="111" cm="1">
        <f t="array" ref="D253">MMULT($B215:$AL215,D$42:D$78)</f>
        <v>67.009718064730933</v>
      </c>
      <c r="E253" s="111" cm="1">
        <f t="array" ref="E253">MMULT($B215:$AL215,E$42:E$78)</f>
        <v>9.1887569672064853</v>
      </c>
      <c r="F253" s="111" cm="1">
        <f t="array" ref="F253">MMULT($B215:$AL215,F$42:F$78)</f>
        <v>5.2163164381650224</v>
      </c>
      <c r="G253" s="111" cm="1">
        <f t="array" ref="G253">MMULT($B215:$AL215,G$42:G$78)</f>
        <v>4.9921212084792268</v>
      </c>
      <c r="H253" s="111" cm="1">
        <f t="array" ref="H253">MMULT($B215:$AL215,H$42:H$78)</f>
        <v>20.161895113811649</v>
      </c>
      <c r="I253" s="111" cm="1">
        <f t="array" ref="I253">MMULT($B215:$AL215,I$42:I$78)</f>
        <v>16.025576870436094</v>
      </c>
      <c r="J253" s="111" cm="1">
        <f t="array" ref="J253">MMULT($B215:$AL215,J$42:J$78)</f>
        <v>9.0889131272383903</v>
      </c>
      <c r="K253" s="111" cm="1">
        <f t="array" ref="K253">MMULT($B215:$AL215,K$42:K$78)</f>
        <v>17.965370929264612</v>
      </c>
      <c r="L253" s="111" cm="1">
        <f t="array" ref="L253">MMULT($B215:$AL215,L$42:L$78)</f>
        <v>12.508068999732917</v>
      </c>
      <c r="M253" s="111" cm="1">
        <f t="array" ref="M253">MMULT($B215:$AL215,M$42:M$78)</f>
        <v>10.152052391493243</v>
      </c>
      <c r="N253" s="111" cm="1">
        <f t="array" ref="N253">MMULT($B215:$AL215,N$42:N$78)</f>
        <v>22.101797354832168</v>
      </c>
      <c r="O253" s="111" cm="1">
        <f t="array" ref="O253">MMULT($B215:$AL215,O$42:O$78)</f>
        <v>86.946635383638622</v>
      </c>
      <c r="P253" s="111" cm="1">
        <f t="array" ref="P253">MMULT($B215:$AL215,P$42:P$78)</f>
        <v>26.377072749302123</v>
      </c>
      <c r="Q253" s="111" cm="1">
        <f t="array" ref="Q253">MMULT($B215:$AL215,Q$42:Q$78)</f>
        <v>3.9106578952284492</v>
      </c>
      <c r="R253" s="111" cm="1">
        <f t="array" ref="R253">MMULT($B215:$AL215,R$42:R$78)</f>
        <v>3.3001981942710228</v>
      </c>
      <c r="S253" s="115" cm="1">
        <f t="array" ref="S253">MMULT($B215:$AL215,S$42:S$78)</f>
        <v>88.923361526479638</v>
      </c>
      <c r="T253" cm="1">
        <f t="array" ref="T253">MMULT($B215:$AL215,T$42:T$78)</f>
        <v>134.86330305269817</v>
      </c>
      <c r="U253" cm="1">
        <f t="array" ref="U253">MMULT($B215:$AL215,U$42:U$78)</f>
        <v>18.700007339834954</v>
      </c>
      <c r="V253" cm="1">
        <f t="array" ref="V253">MMULT($B215:$AL215,V$42:V$78)</f>
        <v>45.790505172844142</v>
      </c>
      <c r="W253" cm="1">
        <f t="array" ref="W253">MMULT($B215:$AL215,W$42:W$78)</f>
        <v>10.644851736137953</v>
      </c>
      <c r="X253" cm="1">
        <f t="array" ref="X253">MMULT($B215:$AL215,X$42:X$78)</f>
        <v>4.16999737607361</v>
      </c>
      <c r="Y253" cm="1">
        <f t="array" ref="Y253">MMULT($B215:$AL215,Y$42:Y$78)</f>
        <v>7.718375761444209</v>
      </c>
      <c r="Z253" cm="1">
        <f t="array" ref="Z253">MMULT($B215:$AL215,Z$42:Z$78)</f>
        <v>2.6651463186062463</v>
      </c>
      <c r="AA253" cm="1">
        <f t="array" ref="AA253">MMULT($B215:$AL215,AA$42:AA$78)</f>
        <v>6.3187598625532111</v>
      </c>
      <c r="AB253" s="77" cm="1">
        <f t="array" ref="AB253">MMULT($B215:$AL215,AB$42:AB$78)</f>
        <v>6.9042723706635778</v>
      </c>
      <c r="AC253" cm="1">
        <f t="array" ref="AC253">MMULT($B215:$AL215,AC$42:AC$78)</f>
        <v>8.2809790299230652</v>
      </c>
      <c r="AD253" cm="1">
        <f t="array" ref="AD253">MMULT($B215:$AL215,AD$42:AD$78)</f>
        <v>1.9792072267484659</v>
      </c>
      <c r="AE253" cm="1">
        <f t="array" ref="AE253">MMULT($B215:$AL215,AE$42:AE$78)</f>
        <v>5.8023241769572369</v>
      </c>
      <c r="AF253" cm="1">
        <f t="array" ref="AF253">MMULT($B215:$AL215,AF$42:AF$78)</f>
        <v>12.805088835486883</v>
      </c>
      <c r="AG253" cm="1">
        <f t="array" ref="AG253">MMULT($B215:$AL215,AG$42:AG$78)</f>
        <v>9.4768313583629347</v>
      </c>
      <c r="AH253" cm="1">
        <f t="array" ref="AH253">MMULT($B215:$AL215,AH$42:AH$78)</f>
        <v>39.541833713786346</v>
      </c>
      <c r="AI253" cm="1">
        <f t="array" ref="AI253">MMULT($B215:$AL215,AI$42:AI$78)</f>
        <v>7.06914409417909</v>
      </c>
      <c r="AJ253" cm="1">
        <f t="array" ref="AJ253">MMULT($B215:$AL215,AJ$42:AJ$78)</f>
        <v>11.573348963171689</v>
      </c>
      <c r="AK253" cm="1">
        <f t="array" ref="AK253">MMULT($B215:$AL215,AK$42:AK$78)</f>
        <v>6.431403739418756</v>
      </c>
      <c r="AL253" cm="1">
        <f t="array" ref="AL253">MMULT($B215:$AL215,AL$42:AL$78)</f>
        <v>0</v>
      </c>
      <c r="AN253">
        <f t="shared" si="69"/>
        <v>757.61674776064876</v>
      </c>
    </row>
    <row r="254" spans="1:40">
      <c r="A254" s="13" t="s">
        <v>27</v>
      </c>
      <c r="B254" cm="1">
        <f t="array" ref="B254">MMULT($B216:$AL216,B$42:B$78)</f>
        <v>1.6800178099026313</v>
      </c>
      <c r="C254" s="111" cm="1">
        <f t="array" ref="C254">MMULT($B216:$AL216,C$42:C$78)</f>
        <v>0.15203712682156295</v>
      </c>
      <c r="D254" s="111" cm="1">
        <f t="array" ref="D254">MMULT($B216:$AL216,D$42:D$78)</f>
        <v>19.448207243970369</v>
      </c>
      <c r="E254" s="111" cm="1">
        <f t="array" ref="E254">MMULT($B216:$AL216,E$42:E$78)</f>
        <v>1.8332322666353238</v>
      </c>
      <c r="F254" s="111" cm="1">
        <f t="array" ref="F254">MMULT($B216:$AL216,F$42:F$78)</f>
        <v>2.1283848697798256</v>
      </c>
      <c r="G254" s="111" cm="1">
        <f t="array" ref="G254">MMULT($B216:$AL216,G$42:G$78)</f>
        <v>3.7721841496941058</v>
      </c>
      <c r="H254" s="111" cm="1">
        <f t="array" ref="H254">MMULT($B216:$AL216,H$42:H$78)</f>
        <v>8.4952856815147015</v>
      </c>
      <c r="I254" s="111" cm="1">
        <f t="array" ref="I254">MMULT($B216:$AL216,I$42:I$78)</f>
        <v>3.4294065177014139</v>
      </c>
      <c r="J254" s="111" cm="1">
        <f t="array" ref="J254">MMULT($B216:$AL216,J$42:J$78)</f>
        <v>3.3582833741061755</v>
      </c>
      <c r="K254" s="111" cm="1">
        <f t="array" ref="K254">MMULT($B216:$AL216,K$42:K$78)</f>
        <v>4.6753958087356722</v>
      </c>
      <c r="L254" s="111" cm="1">
        <f t="array" ref="L254">MMULT($B216:$AL216,L$42:L$78)</f>
        <v>2.5572164741643042</v>
      </c>
      <c r="M254" s="111" cm="1">
        <f t="array" ref="M254">MMULT($B216:$AL216,M$42:M$78)</f>
        <v>1.8148594335597015</v>
      </c>
      <c r="N254" s="111" cm="1">
        <f t="array" ref="N254">MMULT($B216:$AL216,N$42:N$78)</f>
        <v>3.6915843578840675</v>
      </c>
      <c r="O254" s="111" cm="1">
        <f t="array" ref="O254">MMULT($B216:$AL216,O$42:O$78)</f>
        <v>12.313422105946794</v>
      </c>
      <c r="P254" s="111" cm="1">
        <f t="array" ref="P254">MMULT($B216:$AL216,P$42:P$78)</f>
        <v>3.892668430915974</v>
      </c>
      <c r="Q254" s="111" cm="1">
        <f t="array" ref="Q254">MMULT($B216:$AL216,Q$42:Q$78)</f>
        <v>2.4073567582404762</v>
      </c>
      <c r="R254" s="111" cm="1">
        <f t="array" ref="R254">MMULT($B216:$AL216,R$42:R$78)</f>
        <v>1.9261840794214569</v>
      </c>
      <c r="S254" s="115" cm="1">
        <f t="array" ref="S254">MMULT($B216:$AL216,S$42:S$78)</f>
        <v>20.165475212767632</v>
      </c>
      <c r="T254" cm="1">
        <f t="array" ref="T254">MMULT($B216:$AL216,T$42:T$78)</f>
        <v>138.28565866860473</v>
      </c>
      <c r="U254" cm="1">
        <f t="array" ref="U254">MMULT($B216:$AL216,U$42:U$78)</f>
        <v>109.7804139398561</v>
      </c>
      <c r="V254" cm="1">
        <f t="array" ref="V254">MMULT($B216:$AL216,V$42:V$78)</f>
        <v>12.246945637810947</v>
      </c>
      <c r="W254" cm="1">
        <f t="array" ref="W254">MMULT($B216:$AL216,W$42:W$78)</f>
        <v>8.2196144268212255</v>
      </c>
      <c r="X254" cm="1">
        <f t="array" ref="X254">MMULT($B216:$AL216,X$42:X$78)</f>
        <v>3.2082647442080598</v>
      </c>
      <c r="Y254" cm="1">
        <f t="array" ref="Y254">MMULT($B216:$AL216,Y$42:Y$78)</f>
        <v>6.4534851720934725</v>
      </c>
      <c r="Z254" cm="1">
        <f t="array" ref="Z254">MMULT($B216:$AL216,Z$42:Z$78)</f>
        <v>4.6615412758750239</v>
      </c>
      <c r="AA254" cm="1">
        <f t="array" ref="AA254">MMULT($B216:$AL216,AA$42:AA$78)</f>
        <v>5.2856927521403128</v>
      </c>
      <c r="AB254" s="77" cm="1">
        <f t="array" ref="AB254">MMULT($B216:$AL216,AB$42:AB$78)</f>
        <v>7.5565377965232683</v>
      </c>
      <c r="AC254" cm="1">
        <f t="array" ref="AC254">MMULT($B216:$AL216,AC$42:AC$78)</f>
        <v>7.0616004065499691</v>
      </c>
      <c r="AD254" cm="1">
        <f t="array" ref="AD254">MMULT($B216:$AL216,AD$42:AD$78)</f>
        <v>1.4617840295273663</v>
      </c>
      <c r="AE254" cm="1">
        <f t="array" ref="AE254">MMULT($B216:$AL216,AE$42:AE$78)</f>
        <v>5.550816463786675</v>
      </c>
      <c r="AF254" cm="1">
        <f t="array" ref="AF254">MMULT($B216:$AL216,AF$42:AF$78)</f>
        <v>30.247101977520309</v>
      </c>
      <c r="AG254" cm="1">
        <f t="array" ref="AG254">MMULT($B216:$AL216,AG$42:AG$78)</f>
        <v>11.940736821137586</v>
      </c>
      <c r="AH254" cm="1">
        <f t="array" ref="AH254">MMULT($B216:$AL216,AH$42:AH$78)</f>
        <v>7.2286260150799526</v>
      </c>
      <c r="AI254" cm="1">
        <f t="array" ref="AI254">MMULT($B216:$AL216,AI$42:AI$78)</f>
        <v>4.0200490538722189</v>
      </c>
      <c r="AJ254" cm="1">
        <f t="array" ref="AJ254">MMULT($B216:$AL216,AJ$42:AJ$78)</f>
        <v>6.6035498747820185</v>
      </c>
      <c r="AK254" cm="1">
        <f t="array" ref="AK254">MMULT($B216:$AL216,AK$42:AK$78)</f>
        <v>4.2781758742608016</v>
      </c>
      <c r="AL254" cm="1">
        <f t="array" ref="AL254">MMULT($B216:$AL216,AL$42:AL$78)</f>
        <v>0</v>
      </c>
      <c r="AN254">
        <f t="shared" si="69"/>
        <v>471.83179663221233</v>
      </c>
    </row>
    <row r="255" spans="1:40">
      <c r="A255" s="13" t="s">
        <v>28</v>
      </c>
      <c r="B255" cm="1">
        <f t="array" ref="B255">MMULT($B217:$AL217,B$42:B$78)</f>
        <v>0.12492246300097579</v>
      </c>
      <c r="C255" s="111" cm="1">
        <f t="array" ref="C255">MMULT($B217:$AL217,C$42:C$78)</f>
        <v>9.0338617502114485E-2</v>
      </c>
      <c r="D255" s="111" cm="1">
        <f t="array" ref="D255">MMULT($B217:$AL217,D$42:D$78)</f>
        <v>3.3764585152437574</v>
      </c>
      <c r="E255" s="111" cm="1">
        <f t="array" ref="E255">MMULT($B217:$AL217,E$42:E$78)</f>
        <v>0.32360475718340032</v>
      </c>
      <c r="F255" s="111" cm="1">
        <f t="array" ref="F255">MMULT($B217:$AL217,F$42:F$78)</f>
        <v>0.32719154317726468</v>
      </c>
      <c r="G255" s="111" cm="1">
        <f t="array" ref="G255">MMULT($B217:$AL217,G$42:G$78)</f>
        <v>0.73752489010479516</v>
      </c>
      <c r="H255" s="111" cm="1">
        <f t="array" ref="H255">MMULT($B217:$AL217,H$42:H$78)</f>
        <v>1.9117633770337232</v>
      </c>
      <c r="I255" s="111" cm="1">
        <f t="array" ref="I255">MMULT($B217:$AL217,I$42:I$78)</f>
        <v>1.5188937421168214</v>
      </c>
      <c r="J255" s="111" cm="1">
        <f t="array" ref="J255">MMULT($B217:$AL217,J$42:J$78)</f>
        <v>0.80179154480754711</v>
      </c>
      <c r="K255" s="111" cm="1">
        <f t="array" ref="K255">MMULT($B217:$AL217,K$42:K$78)</f>
        <v>1.4996506660439803</v>
      </c>
      <c r="L255" s="111" cm="1">
        <f t="array" ref="L255">MMULT($B217:$AL217,L$42:L$78)</f>
        <v>0.8745096792963758</v>
      </c>
      <c r="M255" s="111" cm="1">
        <f t="array" ref="M255">MMULT($B217:$AL217,M$42:M$78)</f>
        <v>0.5667449620140852</v>
      </c>
      <c r="N255" s="111" cm="1">
        <f t="array" ref="N255">MMULT($B217:$AL217,N$42:N$78)</f>
        <v>1.3641673674075245</v>
      </c>
      <c r="O255" s="111" cm="1">
        <f t="array" ref="O255">MMULT($B217:$AL217,O$42:O$78)</f>
        <v>4.0788490172525327</v>
      </c>
      <c r="P255" s="111" cm="1">
        <f t="array" ref="P255">MMULT($B217:$AL217,P$42:P$78)</f>
        <v>1.4528458698973066</v>
      </c>
      <c r="Q255" s="111" cm="1">
        <f t="array" ref="Q255">MMULT($B217:$AL217,Q$42:Q$78)</f>
        <v>0.64095530503608233</v>
      </c>
      <c r="R255" s="111" cm="1">
        <f t="array" ref="R255">MMULT($B217:$AL217,R$42:R$78)</f>
        <v>0.75187316069472743</v>
      </c>
      <c r="S255" s="115" cm="1">
        <f t="array" ref="S255">MMULT($B217:$AL217,S$42:S$78)</f>
        <v>3.5847432697163808</v>
      </c>
      <c r="T255" cm="1">
        <f t="array" ref="T255">MMULT($B217:$AL217,T$42:T$78)</f>
        <v>65.01027782229734</v>
      </c>
      <c r="U255" cm="1">
        <f t="array" ref="U255">MMULT($B217:$AL217,U$42:U$78)</f>
        <v>9.9595524405672293</v>
      </c>
      <c r="V255" cm="1">
        <f t="array" ref="V255">MMULT($B217:$AL217,V$42:V$78)</f>
        <v>15.498191351153981</v>
      </c>
      <c r="W255" cm="1">
        <f t="array" ref="W255">MMULT($B217:$AL217,W$42:W$78)</f>
        <v>4.5175395223711838</v>
      </c>
      <c r="X255" cm="1">
        <f t="array" ref="X255">MMULT($B217:$AL217,X$42:X$78)</f>
        <v>1.8065200026838362</v>
      </c>
      <c r="Y255" cm="1">
        <f t="array" ref="Y255">MMULT($B217:$AL217,Y$42:Y$78)</f>
        <v>8.8659237153225607</v>
      </c>
      <c r="Z255" cm="1">
        <f t="array" ref="Z255">MMULT($B217:$AL217,Z$42:Z$78)</f>
        <v>3.5067693318454114</v>
      </c>
      <c r="AA255" cm="1">
        <f t="array" ref="AA255">MMULT($B217:$AL217,AA$42:AA$78)</f>
        <v>5.5306244979259302</v>
      </c>
      <c r="AB255" s="77" cm="1">
        <f t="array" ref="AB255">MMULT($B217:$AL217,AB$42:AB$78)</f>
        <v>9.0119168173658863</v>
      </c>
      <c r="AC255" cm="1">
        <f t="array" ref="AC255">MMULT($B217:$AL217,AC$42:AC$78)</f>
        <v>5.637325487438166</v>
      </c>
      <c r="AD255" cm="1">
        <f t="array" ref="AD255">MMULT($B217:$AL217,AD$42:AD$78)</f>
        <v>1.3307888958471068</v>
      </c>
      <c r="AE255" cm="1">
        <f t="array" ref="AE255">MMULT($B217:$AL217,AE$42:AE$78)</f>
        <v>7.5620390796494137</v>
      </c>
      <c r="AF255" cm="1">
        <f t="array" ref="AF255">MMULT($B217:$AL217,AF$42:AF$78)</f>
        <v>4.2758773742107667</v>
      </c>
      <c r="AG255" cm="1">
        <f t="array" ref="AG255">MMULT($B217:$AL217,AG$42:AG$78)</f>
        <v>6.6833021177514746</v>
      </c>
      <c r="AH255" cm="1">
        <f t="array" ref="AH255">MMULT($B217:$AL217,AH$42:AH$78)</f>
        <v>5.061667104021689</v>
      </c>
      <c r="AI255" cm="1">
        <f t="array" ref="AI255">MMULT($B217:$AL217,AI$42:AI$78)</f>
        <v>23.038609905291935</v>
      </c>
      <c r="AJ255" cm="1">
        <f t="array" ref="AJ255">MMULT($B217:$AL217,AJ$42:AJ$78)</f>
        <v>6.3727177367015537</v>
      </c>
      <c r="AK255" cm="1">
        <f t="array" ref="AK255">MMULT($B217:$AL217,AK$42:AK$78)</f>
        <v>2.3749305345885228</v>
      </c>
      <c r="AL255" cm="1">
        <f t="array" ref="AL255">MMULT($B217:$AL217,AL$42:AL$78)</f>
        <v>0</v>
      </c>
      <c r="AN255">
        <f t="shared" si="69"/>
        <v>210.07140248456344</v>
      </c>
    </row>
    <row r="256" spans="1:40">
      <c r="A256" s="13" t="s">
        <v>29</v>
      </c>
      <c r="B256" cm="1">
        <f t="array" ref="B256">MMULT($B218:$AL218,B$42:B$78)</f>
        <v>0.16584225910809575</v>
      </c>
      <c r="C256" s="111" cm="1">
        <f t="array" ref="C256">MMULT($B218:$AL218,C$42:C$78)</f>
        <v>1.0120338567301051E-5</v>
      </c>
      <c r="D256" s="111" cm="1">
        <f t="array" ref="D256">MMULT($B218:$AL218,D$42:D$78)</f>
        <v>0.50061967529879359</v>
      </c>
      <c r="E256" s="111" cm="1">
        <f t="array" ref="E256">MMULT($B218:$AL218,E$42:E$78)</f>
        <v>4.0803808754883229E-2</v>
      </c>
      <c r="F256" s="111" cm="1">
        <f t="array" ref="F256">MMULT($B218:$AL218,F$42:F$78)</f>
        <v>3.1858284709670864E-2</v>
      </c>
      <c r="G256" s="111" cm="1">
        <f t="array" ref="G256">MMULT($B218:$AL218,G$42:G$78)</f>
        <v>5.4690090558454599E-2</v>
      </c>
      <c r="H256" s="111" cm="1">
        <f t="array" ref="H256">MMULT($B218:$AL218,H$42:H$78)</f>
        <v>0.21805547106982562</v>
      </c>
      <c r="I256" s="111" cm="1">
        <f t="array" ref="I256">MMULT($B218:$AL218,I$42:I$78)</f>
        <v>0.14267910431803352</v>
      </c>
      <c r="J256" s="111" cm="1">
        <f t="array" ref="J256">MMULT($B218:$AL218,J$42:J$78)</f>
        <v>4.570539426882643E-2</v>
      </c>
      <c r="K256" s="111" cm="1">
        <f t="array" ref="K256">MMULT($B218:$AL218,K$42:K$78)</f>
        <v>9.1353701231408374E-2</v>
      </c>
      <c r="L256" s="111" cm="1">
        <f t="array" ref="L256">MMULT($B218:$AL218,L$42:L$78)</f>
        <v>0.17770360298648014</v>
      </c>
      <c r="M256" s="111" cm="1">
        <f t="array" ref="M256">MMULT($B218:$AL218,M$42:M$78)</f>
        <v>6.4823430276581745E-2</v>
      </c>
      <c r="N256" s="111" cm="1">
        <f t="array" ref="N256">MMULT($B218:$AL218,N$42:N$78)</f>
        <v>0.11936537465752205</v>
      </c>
      <c r="O256" s="111" cm="1">
        <f t="array" ref="O256">MMULT($B218:$AL218,O$42:O$78)</f>
        <v>0.48134152441659916</v>
      </c>
      <c r="P256" s="111" cm="1">
        <f t="array" ref="P256">MMULT($B218:$AL218,P$42:P$78)</f>
        <v>0.11111450489427439</v>
      </c>
      <c r="Q256" s="111" cm="1">
        <f t="array" ref="Q256">MMULT($B218:$AL218,Q$42:Q$78)</f>
        <v>0.18371380065200021</v>
      </c>
      <c r="R256" s="111" cm="1">
        <f t="array" ref="R256">MMULT($B218:$AL218,R$42:R$78)</f>
        <v>0.17796722472548424</v>
      </c>
      <c r="S256" s="115" cm="1">
        <f t="array" ref="S256">MMULT($B218:$AL218,S$42:S$78)</f>
        <v>0.75179269204396959</v>
      </c>
      <c r="T256" cm="1">
        <f t="array" ref="T256">MMULT($B218:$AL218,T$42:T$78)</f>
        <v>4.4491809872282442</v>
      </c>
      <c r="U256" cm="1">
        <f t="array" ref="U256">MMULT($B218:$AL218,U$42:U$78)</f>
        <v>0.63734724754306993</v>
      </c>
      <c r="V256" cm="1">
        <f t="array" ref="V256">MMULT($B218:$AL218,V$42:V$78)</f>
        <v>0.34951031122684029</v>
      </c>
      <c r="W256" cm="1">
        <f t="array" ref="W256">MMULT($B218:$AL218,W$42:W$78)</f>
        <v>6.9046906216566137</v>
      </c>
      <c r="X256" cm="1">
        <f t="array" ref="X256">MMULT($B218:$AL218,X$42:X$78)</f>
        <v>0.96442496640772801</v>
      </c>
      <c r="Y256" cm="1">
        <f t="array" ref="Y256">MMULT($B218:$AL218,Y$42:Y$78)</f>
        <v>5.2382887286410522</v>
      </c>
      <c r="Z256" cm="1">
        <f t="array" ref="Z256">MMULT($B218:$AL218,Z$42:Z$78)</f>
        <v>4.3102738357184771</v>
      </c>
      <c r="AA256" cm="1">
        <f t="array" ref="AA256">MMULT($B218:$AL218,AA$42:AA$78)</f>
        <v>0.88305472030222087</v>
      </c>
      <c r="AB256" s="77" cm="1">
        <f t="array" ref="AB256">MMULT($B218:$AL218,AB$42:AB$78)</f>
        <v>2.702585396089956</v>
      </c>
      <c r="AC256" cm="1">
        <f t="array" ref="AC256">MMULT($B218:$AL218,AC$42:AC$78)</f>
        <v>2.730169490906281</v>
      </c>
      <c r="AD256" cm="1">
        <f t="array" ref="AD256">MMULT($B218:$AL218,AD$42:AD$78)</f>
        <v>0.83432608973349232</v>
      </c>
      <c r="AE256" cm="1">
        <f t="array" ref="AE256">MMULT($B218:$AL218,AE$42:AE$78)</f>
        <v>1.3809293383100352</v>
      </c>
      <c r="AF256" cm="1">
        <f t="array" ref="AF256">MMULT($B218:$AL218,AF$42:AF$78)</f>
        <v>4.1732749785818681</v>
      </c>
      <c r="AG256" cm="1">
        <f t="array" ref="AG256">MMULT($B218:$AL218,AG$42:AG$78)</f>
        <v>2.0424436818086011</v>
      </c>
      <c r="AH256" cm="1">
        <f t="array" ref="AH256">MMULT($B218:$AL218,AH$42:AH$78)</f>
        <v>1.101241680685058</v>
      </c>
      <c r="AI256" cm="1">
        <f t="array" ref="AI256">MMULT($B218:$AL218,AI$42:AI$78)</f>
        <v>0.73102727410169843</v>
      </c>
      <c r="AJ256" cm="1">
        <f t="array" ref="AJ256">MMULT($B218:$AL218,AJ$42:AJ$78)</f>
        <v>2.6082003580704751</v>
      </c>
      <c r="AK256" cm="1">
        <f t="array" ref="AK256">MMULT($B218:$AL218,AK$42:AK$78)</f>
        <v>1.1507024764935274</v>
      </c>
      <c r="AL256" cm="1">
        <f t="array" ref="AL256">MMULT($B218:$AL218,AL$42:AL$78)</f>
        <v>0</v>
      </c>
      <c r="AN256">
        <f t="shared" si="69"/>
        <v>46.5511122478147</v>
      </c>
    </row>
    <row r="257" spans="1:40">
      <c r="A257" s="13" t="s">
        <v>30</v>
      </c>
      <c r="B257" cm="1">
        <f t="array" ref="B257">MMULT($B219:$AL219,B$42:B$78)</f>
        <v>2.2279417346533822E-2</v>
      </c>
      <c r="C257" s="111" cm="1">
        <f t="array" ref="C257">MMULT($B219:$AL219,C$42:C$78)</f>
        <v>2.5929055401562422E-3</v>
      </c>
      <c r="D257" s="111" cm="1">
        <f t="array" ref="D257">MMULT($B219:$AL219,D$42:D$78)</f>
        <v>0.25929542242046072</v>
      </c>
      <c r="E257" s="111" cm="1">
        <f t="array" ref="E257">MMULT($B219:$AL219,E$42:E$78)</f>
        <v>4.6962340253077939E-2</v>
      </c>
      <c r="F257" s="111" cm="1">
        <f t="array" ref="F257">MMULT($B219:$AL219,F$42:F$78)</f>
        <v>3.1105477431924006E-2</v>
      </c>
      <c r="G257" s="111" cm="1">
        <f t="array" ref="G257">MMULT($B219:$AL219,G$42:G$78)</f>
        <v>7.0167959664011403E-2</v>
      </c>
      <c r="H257" s="111" cm="1">
        <f t="array" ref="H257">MMULT($B219:$AL219,H$42:H$78)</f>
        <v>0.15217217763497554</v>
      </c>
      <c r="I257" s="111" cm="1">
        <f t="array" ref="I257">MMULT($B219:$AL219,I$42:I$78)</f>
        <v>0.13556343224170178</v>
      </c>
      <c r="J257" s="111" cm="1">
        <f t="array" ref="J257">MMULT($B219:$AL219,J$42:J$78)</f>
        <v>3.8035940633515661E-2</v>
      </c>
      <c r="K257" s="111" cm="1">
        <f t="array" ref="K257">MMULT($B219:$AL219,K$42:K$78)</f>
        <v>7.003114908112093E-2</v>
      </c>
      <c r="L257" s="111" cm="1">
        <f t="array" ref="L257">MMULT($B219:$AL219,L$42:L$78)</f>
        <v>7.7640030538286178E-2</v>
      </c>
      <c r="M257" s="111" cm="1">
        <f t="array" ref="M257">MMULT($B219:$AL219,M$42:M$78)</f>
        <v>7.5534130131480137E-2</v>
      </c>
      <c r="N257" s="111" cm="1">
        <f t="array" ref="N257">MMULT($B219:$AL219,N$42:N$78)</f>
        <v>0.15433158006461389</v>
      </c>
      <c r="O257" s="111" cm="1">
        <f t="array" ref="O257">MMULT($B219:$AL219,O$42:O$78)</f>
        <v>0.31365861140796258</v>
      </c>
      <c r="P257" s="111" cm="1">
        <f t="array" ref="P257">MMULT($B219:$AL219,P$42:P$78)</f>
        <v>0.11159289924733691</v>
      </c>
      <c r="Q257" s="111" cm="1">
        <f t="array" ref="Q257">MMULT($B219:$AL219,Q$42:Q$78)</f>
        <v>0.12214542812244282</v>
      </c>
      <c r="R257" s="111" cm="1">
        <f t="array" ref="R257">MMULT($B219:$AL219,R$42:R$78)</f>
        <v>7.8610891468808786E-2</v>
      </c>
      <c r="S257" s="115" cm="1">
        <f t="array" ref="S257">MMULT($B219:$AL219,S$42:S$78)</f>
        <v>0.69754464748327272</v>
      </c>
      <c r="T257" cm="1">
        <f t="array" ref="T257">MMULT($B219:$AL219,T$42:T$78)</f>
        <v>6.5735314691369178</v>
      </c>
      <c r="U257" cm="1">
        <f t="array" ref="U257">MMULT($B219:$AL219,U$42:U$78)</f>
        <v>0.61435203828260687</v>
      </c>
      <c r="V257" cm="1">
        <f t="array" ref="V257">MMULT($B219:$AL219,V$42:V$78)</f>
        <v>0.62841840971939911</v>
      </c>
      <c r="W257" cm="1">
        <f t="array" ref="W257">MMULT($B219:$AL219,W$42:W$78)</f>
        <v>0.46558784778775147</v>
      </c>
      <c r="X257" cm="1">
        <f t="array" ref="X257">MMULT($B219:$AL219,X$42:X$78)</f>
        <v>6.1883723552205447</v>
      </c>
      <c r="Y257" cm="1">
        <f t="array" ref="Y257">MMULT($B219:$AL219,Y$42:Y$78)</f>
        <v>1.9813632776199028</v>
      </c>
      <c r="Z257" cm="1">
        <f t="array" ref="Z257">MMULT($B219:$AL219,Z$42:Z$78)</f>
        <v>3.5524053018434425</v>
      </c>
      <c r="AA257" cm="1">
        <f t="array" ref="AA257">MMULT($B219:$AL219,AA$42:AA$78)</f>
        <v>0.56740553918084069</v>
      </c>
      <c r="AB257" s="77" cm="1">
        <f t="array" ref="AB257">MMULT($B219:$AL219,AB$42:AB$78)</f>
        <v>1.3193151359503847</v>
      </c>
      <c r="AC257" cm="1">
        <f t="array" ref="AC257">MMULT($B219:$AL219,AC$42:AC$78)</f>
        <v>1.4536864612080629</v>
      </c>
      <c r="AD257" cm="1">
        <f t="array" ref="AD257">MMULT($B219:$AL219,AD$42:AD$78)</f>
        <v>0.17046817866468914</v>
      </c>
      <c r="AE257" cm="1">
        <f t="array" ref="AE257">MMULT($B219:$AL219,AE$42:AE$78)</f>
        <v>0.97797849684847504</v>
      </c>
      <c r="AF257" cm="1">
        <f t="array" ref="AF257">MMULT($B219:$AL219,AF$42:AF$78)</f>
        <v>1.8913888328131967</v>
      </c>
      <c r="AG257" cm="1">
        <f t="array" ref="AG257">MMULT($B219:$AL219,AG$42:AG$78)</f>
        <v>0.68546232189257439</v>
      </c>
      <c r="AH257" cm="1">
        <f t="array" ref="AH257">MMULT($B219:$AL219,AH$42:AH$78)</f>
        <v>0.9409850725880482</v>
      </c>
      <c r="AI257" cm="1">
        <f t="array" ref="AI257">MMULT($B219:$AL219,AI$42:AI$78)</f>
        <v>0.15435628354881853</v>
      </c>
      <c r="AJ257" cm="1">
        <f t="array" ref="AJ257">MMULT($B219:$AL219,AJ$42:AJ$78)</f>
        <v>0.74769608253600317</v>
      </c>
      <c r="AK257" cm="1">
        <f t="array" ref="AK257">MMULT($B219:$AL219,AK$42:AK$78)</f>
        <v>0.38455417327887276</v>
      </c>
      <c r="AL257" cm="1">
        <f t="array" ref="AL257">MMULT($B219:$AL219,AL$42:AL$78)</f>
        <v>0</v>
      </c>
      <c r="AN257">
        <f t="shared" si="69"/>
        <v>31.756591718832212</v>
      </c>
    </row>
    <row r="258" spans="1:40">
      <c r="A258" s="13" t="s">
        <v>31</v>
      </c>
      <c r="B258" cm="1">
        <f t="array" ref="B258">MMULT($B220:$AL220,B$42:B$78)</f>
        <v>4.1425120392730485E-3</v>
      </c>
      <c r="C258" s="111" cm="1">
        <f t="array" ref="C258">MMULT($B220:$AL220,C$42:C$78)</f>
        <v>8.8393191154512098E-4</v>
      </c>
      <c r="D258" s="111" cm="1">
        <f t="array" ref="D258">MMULT($B220:$AL220,D$42:D$78)</f>
        <v>2.0327689344574469</v>
      </c>
      <c r="E258" s="111" cm="1">
        <f t="array" ref="E258">MMULT($B220:$AL220,E$42:E$78)</f>
        <v>0.24665202489385518</v>
      </c>
      <c r="F258" s="111" cm="1">
        <f t="array" ref="F258">MMULT($B220:$AL220,F$42:F$78)</f>
        <v>0.22686472049230211</v>
      </c>
      <c r="G258" s="111" cm="1">
        <f t="array" ref="G258">MMULT($B220:$AL220,G$42:G$78)</f>
        <v>0.65920690190574904</v>
      </c>
      <c r="H258" s="111" cm="1">
        <f t="array" ref="H258">MMULT($B220:$AL220,H$42:H$78)</f>
        <v>1.0094232616013217</v>
      </c>
      <c r="I258" s="111" cm="1">
        <f t="array" ref="I258">MMULT($B220:$AL220,I$42:I$78)</f>
        <v>0.58384261516602753</v>
      </c>
      <c r="J258" s="111" cm="1">
        <f t="array" ref="J258">MMULT($B220:$AL220,J$42:J$78)</f>
        <v>0.28906092532743788</v>
      </c>
      <c r="K258" s="111" cm="1">
        <f t="array" ref="K258">MMULT($B220:$AL220,K$42:K$78)</f>
        <v>0.49815741560134491</v>
      </c>
      <c r="L258" s="111" cm="1">
        <f t="array" ref="L258">MMULT($B220:$AL220,L$42:L$78)</f>
        <v>1.5327485937587211</v>
      </c>
      <c r="M258" s="111" cm="1">
        <f t="array" ref="M258">MMULT($B220:$AL220,M$42:M$78)</f>
        <v>0.34794610850105828</v>
      </c>
      <c r="N258" s="111" cm="1">
        <f t="array" ref="N258">MMULT($B220:$AL220,N$42:N$78)</f>
        <v>0.68865925793084326</v>
      </c>
      <c r="O258" s="111" cm="1">
        <f t="array" ref="O258">MMULT($B220:$AL220,O$42:O$78)</f>
        <v>1.8829070802799266</v>
      </c>
      <c r="P258" s="111" cm="1">
        <f t="array" ref="P258">MMULT($B220:$AL220,P$42:P$78)</f>
        <v>0.62860309446509688</v>
      </c>
      <c r="Q258" s="111" cm="1">
        <f t="array" ref="Q258">MMULT($B220:$AL220,Q$42:Q$78)</f>
        <v>0.79750979587674709</v>
      </c>
      <c r="R258" s="111" cm="1">
        <f t="array" ref="R258">MMULT($B220:$AL220,R$42:R$78)</f>
        <v>0.38232561357723505</v>
      </c>
      <c r="S258" s="115" cm="1">
        <f t="array" ref="S258">MMULT($B220:$AL220,S$42:S$78)</f>
        <v>3.3092563264652308</v>
      </c>
      <c r="T258" cm="1">
        <f t="array" ref="T258">MMULT($B220:$AL220,T$42:T$78)</f>
        <v>12.749590916438244</v>
      </c>
      <c r="U258" cm="1">
        <f t="array" ref="U258">MMULT($B220:$AL220,U$42:U$78)</f>
        <v>1.9557392735721437</v>
      </c>
      <c r="V258" cm="1">
        <f t="array" ref="V258">MMULT($B220:$AL220,V$42:V$78)</f>
        <v>0.98317465608878196</v>
      </c>
      <c r="W258" cm="1">
        <f t="array" ref="W258">MMULT($B220:$AL220,W$42:W$78)</f>
        <v>2.4305247182834799</v>
      </c>
      <c r="X258" cm="1">
        <f t="array" ref="X258">MMULT($B220:$AL220,X$42:X$78)</f>
        <v>2.1156605260401875</v>
      </c>
      <c r="Y258" cm="1">
        <f t="array" ref="Y258">MMULT($B220:$AL220,Y$42:Y$78)</f>
        <v>44.8463751494549</v>
      </c>
      <c r="Z258" cm="1">
        <f t="array" ref="Z258">MMULT($B220:$AL220,Z$42:Z$78)</f>
        <v>9.5784464227704582</v>
      </c>
      <c r="AA258" cm="1">
        <f t="array" ref="AA258">MMULT($B220:$AL220,AA$42:AA$78)</f>
        <v>2.2439891938532015</v>
      </c>
      <c r="AB258" s="77" cm="1">
        <f t="array" ref="AB258">MMULT($B220:$AL220,AB$42:AB$78)</f>
        <v>3.421565365771424</v>
      </c>
      <c r="AC258" cm="1">
        <f t="array" ref="AC258">MMULT($B220:$AL220,AC$42:AC$78)</f>
        <v>3.9385119603039924</v>
      </c>
      <c r="AD258" cm="1">
        <f t="array" ref="AD258">MMULT($B220:$AL220,AD$42:AD$78)</f>
        <v>0.4954175746631358</v>
      </c>
      <c r="AE258" cm="1">
        <f t="array" ref="AE258">MMULT($B220:$AL220,AE$42:AE$78)</f>
        <v>2.4924956687338051</v>
      </c>
      <c r="AF258" cm="1">
        <f t="array" ref="AF258">MMULT($B220:$AL220,AF$42:AF$78)</f>
        <v>5.0321232008524444</v>
      </c>
      <c r="AG258" cm="1">
        <f t="array" ref="AG258">MMULT($B220:$AL220,AG$42:AG$78)</f>
        <v>1.0947926244520945</v>
      </c>
      <c r="AH258" cm="1">
        <f t="array" ref="AH258">MMULT($B220:$AL220,AH$42:AH$78)</f>
        <v>1.6158548958866914</v>
      </c>
      <c r="AI258" cm="1">
        <f t="array" ref="AI258">MMULT($B220:$AL220,AI$42:AI$78)</f>
        <v>1.0079678612411431</v>
      </c>
      <c r="AJ258" cm="1">
        <f t="array" ref="AJ258">MMULT($B220:$AL220,AJ$42:AJ$78)</f>
        <v>1.0276097951655492</v>
      </c>
      <c r="AK258" cm="1">
        <f t="array" ref="AK258">MMULT($B220:$AL220,AK$42:AK$78)</f>
        <v>1.2634540966152144</v>
      </c>
      <c r="AL258" cm="1">
        <f t="array" ref="AL258">MMULT($B220:$AL220,AL$42:AL$78)</f>
        <v>0</v>
      </c>
      <c r="AN258">
        <f t="shared" si="69"/>
        <v>113.41425301443805</v>
      </c>
    </row>
    <row r="259" spans="1:40">
      <c r="A259" s="13" t="s">
        <v>32</v>
      </c>
      <c r="B259" cm="1">
        <f t="array" ref="B259">MMULT($B221:$AL221,B$42:B$78)</f>
        <v>1.839612239445922</v>
      </c>
      <c r="C259" s="111" cm="1">
        <f t="array" ref="C259">MMULT($B221:$AL221,C$42:C$78)</f>
        <v>5.8699836713382886E-2</v>
      </c>
      <c r="D259" s="111" cm="1">
        <f t="array" ref="D259">MMULT($B221:$AL221,D$42:D$78)</f>
        <v>6.4645528686258817</v>
      </c>
      <c r="E259" s="111" cm="1">
        <f t="array" ref="E259">MMULT($B221:$AL221,E$42:E$78)</f>
        <v>0.73604339660670703</v>
      </c>
      <c r="F259" s="111" cm="1">
        <f t="array" ref="F259">MMULT($B221:$AL221,F$42:F$78)</f>
        <v>0.55331857601381185</v>
      </c>
      <c r="G259" s="111" cm="1">
        <f t="array" ref="G259">MMULT($B221:$AL221,G$42:G$78)</f>
        <v>0.96038441928116824</v>
      </c>
      <c r="H259" s="111" cm="1">
        <f t="array" ref="H259">MMULT($B221:$AL221,H$42:H$78)</f>
        <v>2.5970769845486346</v>
      </c>
      <c r="I259" s="111" cm="1">
        <f t="array" ref="I259">MMULT($B221:$AL221,I$42:I$78)</f>
        <v>1.0305885389775558</v>
      </c>
      <c r="J259" s="111" cm="1">
        <f t="array" ref="J259">MMULT($B221:$AL221,J$42:J$78)</f>
        <v>0.64023407360638673</v>
      </c>
      <c r="K259" s="111" cm="1">
        <f t="array" ref="K259">MMULT($B221:$AL221,K$42:K$78)</f>
        <v>1.1451297258475819</v>
      </c>
      <c r="L259" s="111" cm="1">
        <f t="array" ref="L259">MMULT($B221:$AL221,L$42:L$78)</f>
        <v>1.1251953769539471</v>
      </c>
      <c r="M259" s="111" cm="1">
        <f t="array" ref="M259">MMULT($B221:$AL221,M$42:M$78)</f>
        <v>0.7016239290034002</v>
      </c>
      <c r="N259" s="111" cm="1">
        <f t="array" ref="N259">MMULT($B221:$AL221,N$42:N$78)</f>
        <v>1.6991320560075496</v>
      </c>
      <c r="O259" s="111" cm="1">
        <f t="array" ref="O259">MMULT($B221:$AL221,O$42:O$78)</f>
        <v>3.4174091114393805</v>
      </c>
      <c r="P259" s="111" cm="1">
        <f t="array" ref="P259">MMULT($B221:$AL221,P$42:P$78)</f>
        <v>1.2066144309449338</v>
      </c>
      <c r="Q259" s="111" cm="1">
        <f t="array" ref="Q259">MMULT($B221:$AL221,Q$42:Q$78)</f>
        <v>0.84675234815691269</v>
      </c>
      <c r="R259" s="111" cm="1">
        <f t="array" ref="R259">MMULT($B221:$AL221,R$42:R$78)</f>
        <v>1.2512812082481881</v>
      </c>
      <c r="S259" s="115" cm="1">
        <f t="array" ref="S259">MMULT($B221:$AL221,S$42:S$78)</f>
        <v>13.434891278793373</v>
      </c>
      <c r="T259" cm="1">
        <f t="array" ref="T259">MMULT($B221:$AL221,T$42:T$78)</f>
        <v>33.398037957279165</v>
      </c>
      <c r="U259" cm="1">
        <f t="array" ref="U259">MMULT($B221:$AL221,U$42:U$78)</f>
        <v>11.357163710434293</v>
      </c>
      <c r="V259" cm="1">
        <f t="array" ref="V259">MMULT($B221:$AL221,V$42:V$78)</f>
        <v>4.4016620001490461</v>
      </c>
      <c r="W259" cm="1">
        <f t="array" ref="W259">MMULT($B221:$AL221,W$42:W$78)</f>
        <v>1.9223992436189152</v>
      </c>
      <c r="X259" cm="1">
        <f t="array" ref="X259">MMULT($B221:$AL221,X$42:X$78)</f>
        <v>3.6943548144554645</v>
      </c>
      <c r="Y259" cm="1">
        <f t="array" ref="Y259">MMULT($B221:$AL221,Y$42:Y$78)</f>
        <v>2.3899987990176248</v>
      </c>
      <c r="Z259" cm="1">
        <f t="array" ref="Z259">MMULT($B221:$AL221,Z$42:Z$78)</f>
        <v>76.981642904749023</v>
      </c>
      <c r="AA259" cm="1">
        <f t="array" ref="AA259">MMULT($B221:$AL221,AA$42:AA$78)</f>
        <v>40.736315634907491</v>
      </c>
      <c r="AB259" s="77" cm="1">
        <f t="array" ref="AB259">MMULT($B221:$AL221,AB$42:AB$78)</f>
        <v>9.874919667965484</v>
      </c>
      <c r="AC259" cm="1">
        <f t="array" ref="AC259">MMULT($B221:$AL221,AC$42:AC$78)</f>
        <v>3.1837756877149705</v>
      </c>
      <c r="AD259" cm="1">
        <f t="array" ref="AD259">MMULT($B221:$AL221,AD$42:AD$78)</f>
        <v>0.93614959267378062</v>
      </c>
      <c r="AE259" cm="1">
        <f t="array" ref="AE259">MMULT($B221:$AL221,AE$42:AE$78)</f>
        <v>3.6168517018227595</v>
      </c>
      <c r="AF259" cm="1">
        <f t="array" ref="AF259">MMULT($B221:$AL221,AF$42:AF$78)</f>
        <v>10.273704144427667</v>
      </c>
      <c r="AG259" cm="1">
        <f t="array" ref="AG259">MMULT($B221:$AL221,AG$42:AG$78)</f>
        <v>2.2662877852743009</v>
      </c>
      <c r="AH259" cm="1">
        <f t="array" ref="AH259">MMULT($B221:$AL221,AH$42:AH$78)</f>
        <v>5.0619401885129314</v>
      </c>
      <c r="AI259" cm="1">
        <f t="array" ref="AI259">MMULT($B221:$AL221,AI$42:AI$78)</f>
        <v>0.99959119994896528</v>
      </c>
      <c r="AJ259" cm="1">
        <f t="array" ref="AJ259">MMULT($B221:$AL221,AJ$42:AJ$78)</f>
        <v>2.0709628679050218</v>
      </c>
      <c r="AK259" cm="1">
        <f t="array" ref="AK259">MMULT($B221:$AL221,AK$42:AK$78)</f>
        <v>3.704808070964142</v>
      </c>
      <c r="AL259" cm="1">
        <f t="array" ref="AL259">MMULT($B221:$AL221,AL$42:AL$78)</f>
        <v>0</v>
      </c>
      <c r="AN259">
        <f t="shared" si="69"/>
        <v>256.57910637103572</v>
      </c>
    </row>
    <row r="260" spans="1:40">
      <c r="A260" s="13" t="s">
        <v>33</v>
      </c>
      <c r="B260" cm="1">
        <f t="array" ref="B260">MMULT($B222:$AL222,B$42:B$78)</f>
        <v>7.844167150310024E-3</v>
      </c>
      <c r="C260" s="111" cm="1">
        <f t="array" ref="C260">MMULT($B222:$AL222,C$42:C$78)</f>
        <v>1.099334497083853E-2</v>
      </c>
      <c r="D260" s="111" cm="1">
        <f t="array" ref="D260">MMULT($B222:$AL222,D$42:D$78)</f>
        <v>0.50990686823169074</v>
      </c>
      <c r="E260" s="111" cm="1">
        <f t="array" ref="E260">MMULT($B222:$AL222,E$42:E$78)</f>
        <v>4.5796895943996066E-2</v>
      </c>
      <c r="F260" s="111" cm="1">
        <f t="array" ref="F260">MMULT($B222:$AL222,F$42:F$78)</f>
        <v>9.0023914447912495E-2</v>
      </c>
      <c r="G260" s="111" cm="1">
        <f t="array" ref="G260">MMULT($B222:$AL222,G$42:G$78)</f>
        <v>8.3621983480593173E-2</v>
      </c>
      <c r="H260" s="111" cm="1">
        <f t="array" ref="H260">MMULT($B222:$AL222,H$42:H$78)</f>
        <v>0.27168499722325978</v>
      </c>
      <c r="I260" s="111" cm="1">
        <f t="array" ref="I260">MMULT($B222:$AL222,I$42:I$78)</f>
        <v>0.30057692188420082</v>
      </c>
      <c r="J260" s="111" cm="1">
        <f t="array" ref="J260">MMULT($B222:$AL222,J$42:J$78)</f>
        <v>0.12074716879555286</v>
      </c>
      <c r="K260" s="111" cm="1">
        <f t="array" ref="K260">MMULT($B222:$AL222,K$42:K$78)</f>
        <v>0.2155448245479534</v>
      </c>
      <c r="L260" s="111" cm="1">
        <f t="array" ref="L260">MMULT($B222:$AL222,L$42:L$78)</f>
        <v>0.10393997872947254</v>
      </c>
      <c r="M260" s="111" cm="1">
        <f t="array" ref="M260">MMULT($B222:$AL222,M$42:M$78)</f>
        <v>3.4165004654001865E-2</v>
      </c>
      <c r="N260" s="111" cm="1">
        <f t="array" ref="N260">MMULT($B222:$AL222,N$42:N$78)</f>
        <v>0.18601539044044391</v>
      </c>
      <c r="O260" s="111" cm="1">
        <f t="array" ref="O260">MMULT($B222:$AL222,O$42:O$78)</f>
        <v>0.49562525436325078</v>
      </c>
      <c r="P260" s="111" cm="1">
        <f t="array" ref="P260">MMULT($B222:$AL222,P$42:P$78)</f>
        <v>0.13240356768809391</v>
      </c>
      <c r="Q260" s="111" cm="1">
        <f t="array" ref="Q260">MMULT($B222:$AL222,Q$42:Q$78)</f>
        <v>6.6420596015364819E-2</v>
      </c>
      <c r="R260" s="111" cm="1">
        <f t="array" ref="R260">MMULT($B222:$AL222,R$42:R$78)</f>
        <v>9.7860696285900411E-2</v>
      </c>
      <c r="S260" s="115" cm="1">
        <f t="array" ref="S260">MMULT($B222:$AL222,S$42:S$78)</f>
        <v>0.66743239728036596</v>
      </c>
      <c r="T260" cm="1">
        <f t="array" ref="T260">MMULT($B222:$AL222,T$42:T$78)</f>
        <v>15.254585711180676</v>
      </c>
      <c r="U260" cm="1">
        <f t="array" ref="U260">MMULT($B222:$AL222,U$42:U$78)</f>
        <v>1.4574743101784635</v>
      </c>
      <c r="V260" cm="1">
        <f t="array" ref="V260">MMULT($B222:$AL222,V$42:V$78)</f>
        <v>1.734254038273318</v>
      </c>
      <c r="W260" cm="1">
        <f t="array" ref="W260">MMULT($B222:$AL222,W$42:W$78)</f>
        <v>0.54727612334369258</v>
      </c>
      <c r="X260" cm="1">
        <f t="array" ref="X260">MMULT($B222:$AL222,X$42:X$78)</f>
        <v>0.4621374872957727</v>
      </c>
      <c r="Y260" cm="1">
        <f t="array" ref="Y260">MMULT($B222:$AL222,Y$42:Y$78)</f>
        <v>1.946633990764741</v>
      </c>
      <c r="Z260" cm="1">
        <f t="array" ref="Z260">MMULT($B222:$AL222,Z$42:Z$78)</f>
        <v>2.6530749912087424</v>
      </c>
      <c r="AA260" cm="1">
        <f t="array" ref="AA260">MMULT($B222:$AL222,AA$42:AA$78)</f>
        <v>9.6673595014005986</v>
      </c>
      <c r="AB260" s="77" cm="1">
        <f t="array" ref="AB260">MMULT($B222:$AL222,AB$42:AB$78)</f>
        <v>2.3535999370539527</v>
      </c>
      <c r="AC260" cm="1">
        <f t="array" ref="AC260">MMULT($B222:$AL222,AC$42:AC$78)</f>
        <v>2.1228443659499967</v>
      </c>
      <c r="AD260" cm="1">
        <f t="array" ref="AD260">MMULT($B222:$AL222,AD$42:AD$78)</f>
        <v>0.25225123765589902</v>
      </c>
      <c r="AE260" cm="1">
        <f t="array" ref="AE260">MMULT($B222:$AL222,AE$42:AE$78)</f>
        <v>1.782983291308655</v>
      </c>
      <c r="AF260" cm="1">
        <f t="array" ref="AF260">MMULT($B222:$AL222,AF$42:AF$78)</f>
        <v>2.2034766769729481</v>
      </c>
      <c r="AG260" cm="1">
        <f t="array" ref="AG260">MMULT($B222:$AL222,AG$42:AG$78)</f>
        <v>0.65458550229003332</v>
      </c>
      <c r="AH260" cm="1">
        <f t="array" ref="AH260">MMULT($B222:$AL222,AH$42:AH$78)</f>
        <v>1.5616634910103311</v>
      </c>
      <c r="AI260" cm="1">
        <f t="array" ref="AI260">MMULT($B222:$AL222,AI$42:AI$78)</f>
        <v>1.232765550593272</v>
      </c>
      <c r="AJ260" cm="1">
        <f t="array" ref="AJ260">MMULT($B222:$AL222,AJ$42:AJ$78)</f>
        <v>0.75703270334505457</v>
      </c>
      <c r="AK260" cm="1">
        <f t="array" ref="AK260">MMULT($B222:$AL222,AK$42:AK$78)</f>
        <v>0.60447979933996721</v>
      </c>
      <c r="AL260" cm="1">
        <f t="array" ref="AL260">MMULT($B222:$AL222,AL$42:AL$78)</f>
        <v>0</v>
      </c>
      <c r="AN260">
        <f t="shared" si="69"/>
        <v>50.689082681299304</v>
      </c>
    </row>
    <row r="261" spans="1:40" s="77" customFormat="1">
      <c r="A261" s="73" t="s">
        <v>34</v>
      </c>
      <c r="B261" s="77" cm="1">
        <f t="array" ref="B261">MMULT($B223:$AL223,B$42:B$78)</f>
        <v>1.8462959270369754</v>
      </c>
      <c r="C261" s="77" cm="1">
        <f t="array" ref="C261">MMULT($B223:$AL223,C$42:C$78)</f>
        <v>0.12378322503861702</v>
      </c>
      <c r="D261" s="77" cm="1">
        <f t="array" ref="D261">MMULT($B223:$AL223,D$42:D$78)</f>
        <v>17.366695090802303</v>
      </c>
      <c r="E261" s="77" cm="1">
        <f t="array" ref="E261">MMULT($B223:$AL223,E$42:E$78)</f>
        <v>1.1623801473949715</v>
      </c>
      <c r="F261" s="77" cm="1">
        <f t="array" ref="F261">MMULT($B223:$AL223,F$42:F$78)</f>
        <v>1.8845811318653192</v>
      </c>
      <c r="G261" s="77" cm="1">
        <f t="array" ref="G261">MMULT($B223:$AL223,G$42:G$78)</f>
        <v>2.6336651873484036</v>
      </c>
      <c r="H261" s="77" cm="1">
        <f t="array" ref="H261">MMULT($B223:$AL223,H$42:H$78)</f>
        <v>4.7062054785510439</v>
      </c>
      <c r="I261" s="77" cm="1">
        <f t="array" ref="I261">MMULT($B223:$AL223,I$42:I$78)</f>
        <v>4.9226417428243732</v>
      </c>
      <c r="J261" s="77" cm="1">
        <f t="array" ref="J261">MMULT($B223:$AL223,J$42:J$78)</f>
        <v>3.5009468356618227</v>
      </c>
      <c r="K261" s="77" cm="1">
        <f t="array" ref="K261">MMULT($B223:$AL223,K$42:K$78)</f>
        <v>5.3975062273907657</v>
      </c>
      <c r="L261" s="77" cm="1">
        <f t="array" ref="L261">MMULT($B223:$AL223,L$42:L$78)</f>
        <v>3.587710148150911</v>
      </c>
      <c r="M261" s="77" cm="1">
        <f t="array" ref="M261">MMULT($B223:$AL223,M$42:M$78)</f>
        <v>1.8505807140136981</v>
      </c>
      <c r="N261" s="77" cm="1">
        <f t="array" ref="N261">MMULT($B223:$AL223,N$42:N$78)</f>
        <v>5.5115799250999418</v>
      </c>
      <c r="O261" s="77" cm="1">
        <f t="array" ref="O261">MMULT($B223:$AL223,O$42:O$78)</f>
        <v>15.104088417560206</v>
      </c>
      <c r="P261" s="77" cm="1">
        <f t="array" ref="P261">MMULT($B223:$AL223,P$42:P$78)</f>
        <v>4.8719102299328982</v>
      </c>
      <c r="Q261" s="77" cm="1">
        <f t="array" ref="Q261">MMULT($B223:$AL223,Q$42:Q$78)</f>
        <v>3.071476975373947</v>
      </c>
      <c r="R261" s="77" cm="1">
        <f t="array" ref="R261">MMULT($B223:$AL223,R$42:R$78)</f>
        <v>2.2124715711292207</v>
      </c>
      <c r="S261" s="77" cm="1">
        <f t="array" ref="S261">MMULT($B223:$AL223,S$42:S$78)</f>
        <v>53.692537937389787</v>
      </c>
      <c r="T261" s="77" cm="1">
        <f t="array" ref="T261">MMULT($B223:$AL223,T$42:T$78)</f>
        <v>86.410069413544036</v>
      </c>
      <c r="U261" s="77" cm="1">
        <f t="array" ref="U261">MMULT($B223:$AL223,U$42:U$78)</f>
        <v>17.429186126499165</v>
      </c>
      <c r="V261" s="77" cm="1">
        <f t="array" ref="V261">MMULT($B223:$AL223,V$42:V$78)</f>
        <v>13.28992935554084</v>
      </c>
      <c r="W261" s="77" cm="1">
        <f t="array" ref="W261">MMULT($B223:$AL223,W$42:W$78)</f>
        <v>8.5751079987898642</v>
      </c>
      <c r="X261" s="77" cm="1">
        <f t="array" ref="X261">MMULT($B223:$AL223,X$42:X$78)</f>
        <v>4.4286949231451267</v>
      </c>
      <c r="Y261" s="77" cm="1">
        <f t="array" ref="Y261">MMULT($B223:$AL223,Y$42:Y$78)</f>
        <v>18.056219139631846</v>
      </c>
      <c r="Z261" s="77" cm="1">
        <f t="array" ref="Z261">MMULT($B223:$AL223,Z$42:Z$78)</f>
        <v>11.421123963529435</v>
      </c>
      <c r="AA261" s="77" cm="1">
        <f t="array" ref="AA261">MMULT($B223:$AL223,AA$42:AA$78)</f>
        <v>21.713385756470931</v>
      </c>
      <c r="AB261" s="77" cm="1">
        <f t="array" ref="AB261">MMULT($B223:$AL223,AB$42:AB$78)</f>
        <v>91.086642124837709</v>
      </c>
      <c r="AC261" s="77" cm="1">
        <f t="array" ref="AC261">MMULT($B223:$AL223,AC$42:AC$78)</f>
        <v>23.004060620145747</v>
      </c>
      <c r="AD261" s="77" cm="1">
        <f t="array" ref="AD261">MMULT($B223:$AL223,AD$42:AD$78)</f>
        <v>2.4516813087307607</v>
      </c>
      <c r="AE261" s="77" cm="1">
        <f t="array" ref="AE261">MMULT($B223:$AL223,AE$42:AE$78)</f>
        <v>14.870408998878261</v>
      </c>
      <c r="AF261" s="77" cm="1">
        <f t="array" ref="AF261">MMULT($B223:$AL223,AF$42:AF$78)</f>
        <v>16.44458310510327</v>
      </c>
      <c r="AG261" s="77" cm="1">
        <f t="array" ref="AG261">MMULT($B223:$AL223,AG$42:AG$78)</f>
        <v>6.2620372717411295</v>
      </c>
      <c r="AH261" s="77" cm="1">
        <f t="array" ref="AH261">MMULT($B223:$AL223,AH$42:AH$78)</f>
        <v>11.773066842067161</v>
      </c>
      <c r="AI261" s="77" cm="1">
        <f t="array" ref="AI261">MMULT($B223:$AL223,AI$42:AI$78)</f>
        <v>6.1757335514371476</v>
      </c>
      <c r="AJ261" s="77" cm="1">
        <f t="array" ref="AJ261">MMULT($B223:$AL223,AJ$42:AJ$78)</f>
        <v>5.9003383309096478</v>
      </c>
      <c r="AK261" s="77" cm="1">
        <f t="array" ref="AK261">MMULT($B223:$AL223,AK$42:AK$78)</f>
        <v>5.7476306036694629</v>
      </c>
      <c r="AL261" s="77" cm="1">
        <f t="array" ref="AL261">MMULT($B223:$AL223,AL$42:AL$78)</f>
        <v>0</v>
      </c>
      <c r="AN261" s="77">
        <f t="shared" si="69"/>
        <v>498.48695634723674</v>
      </c>
    </row>
    <row r="262" spans="1:40">
      <c r="A262" s="13" t="s">
        <v>35</v>
      </c>
      <c r="B262" cm="1">
        <f t="array" ref="B262">MMULT($B224:$AL224,B$42:B$78)</f>
        <v>0</v>
      </c>
      <c r="C262" s="111" cm="1">
        <f t="array" ref="C262">MMULT($B224:$AL224,C$42:C$78)</f>
        <v>0</v>
      </c>
      <c r="D262" s="111" cm="1">
        <f t="array" ref="D262">MMULT($B224:$AL224,D$42:D$78)</f>
        <v>0</v>
      </c>
      <c r="E262" s="111" cm="1">
        <f t="array" ref="E262">MMULT($B224:$AL224,E$42:E$78)</f>
        <v>0</v>
      </c>
      <c r="F262" s="111" cm="1">
        <f t="array" ref="F262">MMULT($B224:$AL224,F$42:F$78)</f>
        <v>0</v>
      </c>
      <c r="G262" s="111" cm="1">
        <f t="array" ref="G262">MMULT($B224:$AL224,G$42:G$78)</f>
        <v>0</v>
      </c>
      <c r="H262" s="111" cm="1">
        <f t="array" ref="H262">MMULT($B224:$AL224,H$42:H$78)</f>
        <v>0</v>
      </c>
      <c r="I262" s="111" cm="1">
        <f t="array" ref="I262">MMULT($B224:$AL224,I$42:I$78)</f>
        <v>0</v>
      </c>
      <c r="J262" s="111" cm="1">
        <f t="array" ref="J262">MMULT($B224:$AL224,J$42:J$78)</f>
        <v>0</v>
      </c>
      <c r="K262" s="111" cm="1">
        <f t="array" ref="K262">MMULT($B224:$AL224,K$42:K$78)</f>
        <v>0</v>
      </c>
      <c r="L262" s="111" cm="1">
        <f t="array" ref="L262">MMULT($B224:$AL224,L$42:L$78)</f>
        <v>1.9485882386192804E-4</v>
      </c>
      <c r="M262" s="111" cm="1">
        <f t="array" ref="M262">MMULT($B224:$AL224,M$42:M$78)</f>
        <v>0</v>
      </c>
      <c r="N262" s="111" cm="1">
        <f t="array" ref="N262">MMULT($B224:$AL224,N$42:N$78)</f>
        <v>0</v>
      </c>
      <c r="O262" s="111" cm="1">
        <f t="array" ref="O262">MMULT($B224:$AL224,O$42:O$78)</f>
        <v>0</v>
      </c>
      <c r="P262" s="111" cm="1">
        <f t="array" ref="P262">MMULT($B224:$AL224,P$42:P$78)</f>
        <v>2.560528087025913E-2</v>
      </c>
      <c r="Q262" s="111" cm="1">
        <f t="array" ref="Q262">MMULT($B224:$AL224,Q$42:Q$78)</f>
        <v>0</v>
      </c>
      <c r="R262" s="111" cm="1">
        <f t="array" ref="R262">MMULT($B224:$AL224,R$42:R$78)</f>
        <v>0</v>
      </c>
      <c r="S262" s="115" cm="1">
        <f t="array" ref="S262">MMULT($B224:$AL224,S$42:S$78)</f>
        <v>1.6860822863645042E-2</v>
      </c>
      <c r="T262" cm="1">
        <f t="array" ref="T262">MMULT($B224:$AL224,T$42:T$78)</f>
        <v>0</v>
      </c>
      <c r="U262" cm="1">
        <f t="array" ref="U262">MMULT($B224:$AL224,U$42:U$78)</f>
        <v>9.620351832491962E-5</v>
      </c>
      <c r="V262" cm="1">
        <f t="array" ref="V262">MMULT($B224:$AL224,V$42:V$78)</f>
        <v>0</v>
      </c>
      <c r="W262" cm="1">
        <f t="array" ref="W262">MMULT($B224:$AL224,W$42:W$78)</f>
        <v>2.6974784336779404E-4</v>
      </c>
      <c r="X262" cm="1">
        <f t="array" ref="X262">MMULT($B224:$AL224,X$42:X$78)</f>
        <v>0</v>
      </c>
      <c r="Y262" cm="1">
        <f t="array" ref="Y262">MMULT($B224:$AL224,Y$42:Y$78)</f>
        <v>2.3281821859555941E-2</v>
      </c>
      <c r="Z262" cm="1">
        <f t="array" ref="Z262">MMULT($B224:$AL224,Z$42:Z$78)</f>
        <v>0</v>
      </c>
      <c r="AA262" cm="1">
        <f t="array" ref="AA262">MMULT($B224:$AL224,AA$42:AA$78)</f>
        <v>1.3779671452503681E-3</v>
      </c>
      <c r="AB262" s="77" cm="1">
        <f t="array" ref="AB262">MMULT($B224:$AL224,AB$42:AB$78)</f>
        <v>6.2718850903717765E-3</v>
      </c>
      <c r="AC262" cm="1">
        <f t="array" ref="AC262">MMULT($B224:$AL224,AC$42:AC$78)</f>
        <v>11.504370133589642</v>
      </c>
      <c r="AD262" cm="1">
        <f t="array" ref="AD262">MMULT($B224:$AL224,AD$42:AD$78)</f>
        <v>6.6933333874762578E-3</v>
      </c>
      <c r="AE262" cm="1">
        <f t="array" ref="AE262">MMULT($B224:$AL224,AE$42:AE$78)</f>
        <v>4.8008455179623946E-2</v>
      </c>
      <c r="AF262" cm="1">
        <f t="array" ref="AF262">MMULT($B224:$AL224,AF$42:AF$78)</f>
        <v>0</v>
      </c>
      <c r="AG262" cm="1">
        <f t="array" ref="AG262">MMULT($B224:$AL224,AG$42:AG$78)</f>
        <v>9.2012020144861914E-4</v>
      </c>
      <c r="AH262" cm="1">
        <f t="array" ref="AH262">MMULT($B224:$AL224,AH$42:AH$78)</f>
        <v>0</v>
      </c>
      <c r="AI262" cm="1">
        <f t="array" ref="AI262">MMULT($B224:$AL224,AI$42:AI$78)</f>
        <v>0</v>
      </c>
      <c r="AJ262" cm="1">
        <f t="array" ref="AJ262">MMULT($B224:$AL224,AJ$42:AJ$78)</f>
        <v>0</v>
      </c>
      <c r="AK262" cm="1">
        <f t="array" ref="AK262">MMULT($B224:$AL224,AK$42:AK$78)</f>
        <v>0</v>
      </c>
      <c r="AL262" cm="1">
        <f t="array" ref="AL262">MMULT($B224:$AL224,AL$42:AL$78)</f>
        <v>0</v>
      </c>
      <c r="AN262">
        <f t="shared" si="69"/>
        <v>11.633950630372828</v>
      </c>
    </row>
    <row r="263" spans="1:40">
      <c r="A263" s="13" t="s">
        <v>36</v>
      </c>
      <c r="B263" cm="1">
        <f t="array" ref="B263">MMULT($B225:$AL225,B$42:B$78)</f>
        <v>0.93827893118513161</v>
      </c>
      <c r="C263" s="111" cm="1">
        <f t="array" ref="C263">MMULT($B225:$AL225,C$42:C$78)</f>
        <v>1.7614248042569891E-2</v>
      </c>
      <c r="D263" s="111" cm="1">
        <f t="array" ref="D263">MMULT($B225:$AL225,D$42:D$78)</f>
        <v>12.106532371775284</v>
      </c>
      <c r="E263" s="111" cm="1">
        <f t="array" ref="E263">MMULT($B225:$AL225,E$42:E$78)</f>
        <v>0.84092806365370854</v>
      </c>
      <c r="F263" s="111" cm="1">
        <f t="array" ref="F263">MMULT($B225:$AL225,F$42:F$78)</f>
        <v>0.46074875861848158</v>
      </c>
      <c r="G263" s="111" cm="1">
        <f t="array" ref="G263">MMULT($B225:$AL225,G$42:G$78)</f>
        <v>0.51369804331334223</v>
      </c>
      <c r="H263" s="111" cm="1">
        <f t="array" ref="H263">MMULT($B225:$AL225,H$42:H$78)</f>
        <v>4.8548562098278598</v>
      </c>
      <c r="I263" s="111" cm="1">
        <f t="array" ref="I263">MMULT($B225:$AL225,I$42:I$78)</f>
        <v>4.7021539356877797</v>
      </c>
      <c r="J263" s="111" cm="1">
        <f t="array" ref="J263">MMULT($B225:$AL225,J$42:J$78)</f>
        <v>0.35410573926277705</v>
      </c>
      <c r="K263" s="111" cm="1">
        <f t="array" ref="K263">MMULT($B225:$AL225,K$42:K$78)</f>
        <v>0.74504297860399848</v>
      </c>
      <c r="L263" s="111" cm="1">
        <f t="array" ref="L263">MMULT($B225:$AL225,L$42:L$78)</f>
        <v>0.61146878603349319</v>
      </c>
      <c r="M263" s="111" cm="1">
        <f t="array" ref="M263">MMULT($B225:$AL225,M$42:M$78)</f>
        <v>0.4643405278925119</v>
      </c>
      <c r="N263" s="111" cm="1">
        <f t="array" ref="N263">MMULT($B225:$AL225,N$42:N$78)</f>
        <v>0.55489440149856095</v>
      </c>
      <c r="O263" s="111" cm="1">
        <f t="array" ref="O263">MMULT($B225:$AL225,O$42:O$78)</f>
        <v>6.4961543610653809</v>
      </c>
      <c r="P263" s="111" cm="1">
        <f t="array" ref="P263">MMULT($B225:$AL225,P$42:P$78)</f>
        <v>1.5758005170259033</v>
      </c>
      <c r="Q263" s="111" cm="1">
        <f t="array" ref="Q263">MMULT($B225:$AL225,Q$42:Q$78)</f>
        <v>0.5620301906684686</v>
      </c>
      <c r="R263" s="111" cm="1">
        <f t="array" ref="R263">MMULT($B225:$AL225,R$42:R$78)</f>
        <v>0.50895468178825232</v>
      </c>
      <c r="S263" s="115" cm="1">
        <f t="array" ref="S263">MMULT($B225:$AL225,S$42:S$78)</f>
        <v>3.6250934824064616</v>
      </c>
      <c r="T263" cm="1">
        <f t="array" ref="T263">MMULT($B225:$AL225,T$42:T$78)</f>
        <v>27.672924510667947</v>
      </c>
      <c r="U263" cm="1">
        <f t="array" ref="U263">MMULT($B225:$AL225,U$42:U$78)</f>
        <v>3.0787610078037702</v>
      </c>
      <c r="V263" cm="1">
        <f t="array" ref="V263">MMULT($B225:$AL225,V$42:V$78)</f>
        <v>1.8219020341019527</v>
      </c>
      <c r="W263" cm="1">
        <f t="array" ref="W263">MMULT($B225:$AL225,W$42:W$78)</f>
        <v>2.201310965032993</v>
      </c>
      <c r="X263" cm="1">
        <f t="array" ref="X263">MMULT($B225:$AL225,X$42:X$78)</f>
        <v>2.1385301011055979</v>
      </c>
      <c r="Y263" cm="1">
        <f t="array" ref="Y263">MMULT($B225:$AL225,Y$42:Y$78)</f>
        <v>3.2136119525978355</v>
      </c>
      <c r="Z263" cm="1">
        <f t="array" ref="Z263">MMULT($B225:$AL225,Z$42:Z$78)</f>
        <v>6.4514046307787147</v>
      </c>
      <c r="AA263" cm="1">
        <f t="array" ref="AA263">MMULT($B225:$AL225,AA$42:AA$78)</f>
        <v>1.502374304568135</v>
      </c>
      <c r="AB263" s="77" cm="1">
        <f t="array" ref="AB263">MMULT($B225:$AL225,AB$42:AB$78)</f>
        <v>2.9912325743580928</v>
      </c>
      <c r="AC263" cm="1">
        <f t="array" ref="AC263">MMULT($B225:$AL225,AC$42:AC$78)</f>
        <v>4.5427661545070617</v>
      </c>
      <c r="AD263" cm="1">
        <f t="array" ref="AD263">MMULT($B225:$AL225,AD$42:AD$78)</f>
        <v>3.9308867553161622</v>
      </c>
      <c r="AE263" cm="1">
        <f t="array" ref="AE263">MMULT($B225:$AL225,AE$42:AE$78)</f>
        <v>3.6475522862227785</v>
      </c>
      <c r="AF263" cm="1">
        <f t="array" ref="AF263">MMULT($B225:$AL225,AF$42:AF$78)</f>
        <v>9.8452728033472798</v>
      </c>
      <c r="AG263" cm="1">
        <f t="array" ref="AG263">MMULT($B225:$AL225,AG$42:AG$78)</f>
        <v>3.6865797942315113</v>
      </c>
      <c r="AH263" cm="1">
        <f t="array" ref="AH263">MMULT($B225:$AL225,AH$42:AH$78)</f>
        <v>5.2252397846925902</v>
      </c>
      <c r="AI263" cm="1">
        <f t="array" ref="AI263">MMULT($B225:$AL225,AI$42:AI$78)</f>
        <v>4.0714659518828444</v>
      </c>
      <c r="AJ263" cm="1">
        <f t="array" ref="AJ263">MMULT($B225:$AL225,AJ$42:AJ$78)</f>
        <v>3.7044716314149149</v>
      </c>
      <c r="AK263" cm="1">
        <f t="array" ref="AK263">MMULT($B225:$AL225,AK$42:AK$78)</f>
        <v>1.5624679089712901</v>
      </c>
      <c r="AL263" cm="1">
        <f t="array" ref="AL263">MMULT($B225:$AL225,AL$42:AL$78)</f>
        <v>0</v>
      </c>
      <c r="AN263">
        <f t="shared" si="69"/>
        <v>131.22145137995142</v>
      </c>
    </row>
    <row r="264" spans="1:40">
      <c r="A264" s="13" t="s">
        <v>37</v>
      </c>
      <c r="B264" cm="1">
        <f t="array" ref="B264">MMULT($B226:$AL226,B$42:B$78)</f>
        <v>1.834180669509309</v>
      </c>
      <c r="C264" s="111" cm="1">
        <f t="array" ref="C264">MMULT($B226:$AL226,C$42:C$78)</f>
        <v>0.28175780744295537</v>
      </c>
      <c r="D264" s="111" cm="1">
        <f t="array" ref="D264">MMULT($B226:$AL226,D$42:D$78)</f>
        <v>40.146488925060034</v>
      </c>
      <c r="E264" s="111" cm="1">
        <f t="array" ref="E264">MMULT($B226:$AL226,E$42:E$78)</f>
        <v>5.0389499449074577</v>
      </c>
      <c r="F264" s="111" cm="1">
        <f t="array" ref="F264">MMULT($B226:$AL226,F$42:F$78)</f>
        <v>3.9814646962941138</v>
      </c>
      <c r="G264" s="111" cm="1">
        <f t="array" ref="G264">MMULT($B226:$AL226,G$42:G$78)</f>
        <v>3.7629037910615857</v>
      </c>
      <c r="H264" s="111" cm="1">
        <f t="array" ref="H264">MMULT($B226:$AL226,H$42:H$78)</f>
        <v>11.449856534980128</v>
      </c>
      <c r="I264" s="111" cm="1">
        <f t="array" ref="I264">MMULT($B226:$AL226,I$42:I$78)</f>
        <v>8.2311320467169633</v>
      </c>
      <c r="J264" s="111" cm="1">
        <f t="array" ref="J264">MMULT($B226:$AL226,J$42:J$78)</f>
        <v>9.5387894911070212</v>
      </c>
      <c r="K264" s="111" cm="1">
        <f t="array" ref="K264">MMULT($B226:$AL226,K$42:K$78)</f>
        <v>15.701014482125846</v>
      </c>
      <c r="L264" s="111" cm="1">
        <f t="array" ref="L264">MMULT($B226:$AL226,L$42:L$78)</f>
        <v>5.9965941256743482</v>
      </c>
      <c r="M264" s="111" cm="1">
        <f t="array" ref="M264">MMULT($B226:$AL226,M$42:M$78)</f>
        <v>7.1078322323286454</v>
      </c>
      <c r="N264" s="111" cm="1">
        <f t="array" ref="N264">MMULT($B226:$AL226,N$42:N$78)</f>
        <v>12.137513721818465</v>
      </c>
      <c r="O264" s="111" cm="1">
        <f t="array" ref="O264">MMULT($B226:$AL226,O$42:O$78)</f>
        <v>33.731939720952809</v>
      </c>
      <c r="P264" s="111" cm="1">
        <f t="array" ref="P264">MMULT($B226:$AL226,P$42:P$78)</f>
        <v>11.245540608309888</v>
      </c>
      <c r="Q264" s="111" cm="1">
        <f t="array" ref="Q264">MMULT($B226:$AL226,Q$42:Q$78)</f>
        <v>6.4926152272579989</v>
      </c>
      <c r="R264" s="111" cm="1">
        <f t="array" ref="R264">MMULT($B226:$AL226,R$42:R$78)</f>
        <v>14.487123693193485</v>
      </c>
      <c r="S264" s="115" cm="1">
        <f t="array" ref="S264">MMULT($B226:$AL226,S$42:S$78)</f>
        <v>114.76782036084911</v>
      </c>
      <c r="T264" cm="1">
        <f t="array" ref="T264">MMULT($B226:$AL226,T$42:T$78)</f>
        <v>163.3973714841749</v>
      </c>
      <c r="U264" cm="1">
        <f t="array" ref="U264">MMULT($B226:$AL226,U$42:U$78)</f>
        <v>55.102707527225093</v>
      </c>
      <c r="V264" cm="1">
        <f t="array" ref="V264">MMULT($B226:$AL226,V$42:V$78)</f>
        <v>20.375577721646927</v>
      </c>
      <c r="W264" cm="1">
        <f t="array" ref="W264">MMULT($B226:$AL226,W$42:W$78)</f>
        <v>10.23593689833347</v>
      </c>
      <c r="X264" cm="1">
        <f t="array" ref="X264">MMULT($B226:$AL226,X$42:X$78)</f>
        <v>9.6064755573577152</v>
      </c>
      <c r="Y264" cm="1">
        <f t="array" ref="Y264">MMULT($B226:$AL226,Y$42:Y$78)</f>
        <v>22.117399796004094</v>
      </c>
      <c r="Z264" cm="1">
        <f t="array" ref="Z264">MMULT($B226:$AL226,Z$42:Z$78)</f>
        <v>38.131910734064675</v>
      </c>
      <c r="AA264" cm="1">
        <f t="array" ref="AA264">MMULT($B226:$AL226,AA$42:AA$78)</f>
        <v>50.592126834052614</v>
      </c>
      <c r="AB264" s="77" cm="1">
        <f t="array" ref="AB264">MMULT($B226:$AL226,AB$42:AB$78)</f>
        <v>37.38422906187359</v>
      </c>
      <c r="AC264" cm="1">
        <f t="array" ref="AC264">MMULT($B226:$AL226,AC$42:AC$78)</f>
        <v>49.886818788273146</v>
      </c>
      <c r="AD264" cm="1">
        <f t="array" ref="AD264">MMULT($B226:$AL226,AD$42:AD$78)</f>
        <v>8.3282645563001356</v>
      </c>
      <c r="AE264" cm="1">
        <f t="array" ref="AE264">MMULT($B226:$AL226,AE$42:AE$78)</f>
        <v>53.270705267640956</v>
      </c>
      <c r="AF264" cm="1">
        <f t="array" ref="AF264">MMULT($B226:$AL226,AF$42:AF$78)</f>
        <v>69.293381408809154</v>
      </c>
      <c r="AG264" cm="1">
        <f t="array" ref="AG264">MMULT($B226:$AL226,AG$42:AG$78)</f>
        <v>29.448764602647607</v>
      </c>
      <c r="AH264" cm="1">
        <f t="array" ref="AH264">MMULT($B226:$AL226,AH$42:AH$78)</f>
        <v>32.637277634435179</v>
      </c>
      <c r="AI264" cm="1">
        <f t="array" ref="AI264">MMULT($B226:$AL226,AI$42:AI$78)</f>
        <v>23.390975926179568</v>
      </c>
      <c r="AJ264" cm="1">
        <f t="array" ref="AJ264">MMULT($B226:$AL226,AJ$42:AJ$78)</f>
        <v>20.488259344697585</v>
      </c>
      <c r="AK264" cm="1">
        <f t="array" ref="AK264">MMULT($B226:$AL226,AK$42:AK$78)</f>
        <v>21.628235393130687</v>
      </c>
      <c r="AL264" cm="1">
        <f t="array" ref="AL264">MMULT($B226:$AL226,AL$42:AL$78)</f>
        <v>0</v>
      </c>
      <c r="AN264">
        <f t="shared" si="69"/>
        <v>1021.2499366164373</v>
      </c>
    </row>
    <row r="265" spans="1:40">
      <c r="A265" s="13" t="s">
        <v>38</v>
      </c>
      <c r="B265" cm="1">
        <f t="array" ref="B265">MMULT($B227:$AL227,B$42:B$78)</f>
        <v>0</v>
      </c>
      <c r="C265" s="111" cm="1">
        <f t="array" ref="C265">MMULT($B227:$AL227,C$42:C$78)</f>
        <v>0</v>
      </c>
      <c r="D265" s="111" cm="1">
        <f t="array" ref="D265">MMULT($B227:$AL227,D$42:D$78)</f>
        <v>0</v>
      </c>
      <c r="E265" s="111" cm="1">
        <f t="array" ref="E265">MMULT($B227:$AL227,E$42:E$78)</f>
        <v>0</v>
      </c>
      <c r="F265" s="111" cm="1">
        <f t="array" ref="F265">MMULT($B227:$AL227,F$42:F$78)</f>
        <v>0</v>
      </c>
      <c r="G265" s="111" cm="1">
        <f t="array" ref="G265">MMULT($B227:$AL227,G$42:G$78)</f>
        <v>0</v>
      </c>
      <c r="H265" s="111" cm="1">
        <f t="array" ref="H265">MMULT($B227:$AL227,H$42:H$78)</f>
        <v>0</v>
      </c>
      <c r="I265" s="111" cm="1">
        <f t="array" ref="I265">MMULT($B227:$AL227,I$42:I$78)</f>
        <v>0</v>
      </c>
      <c r="J265" s="111" cm="1">
        <f t="array" ref="J265">MMULT($B227:$AL227,J$42:J$78)</f>
        <v>0</v>
      </c>
      <c r="K265" s="111" cm="1">
        <f t="array" ref="K265">MMULT($B227:$AL227,K$42:K$78)</f>
        <v>0</v>
      </c>
      <c r="L265" s="111" cm="1">
        <f t="array" ref="L265">MMULT($B227:$AL227,L$42:L$78)</f>
        <v>0</v>
      </c>
      <c r="M265" s="111" cm="1">
        <f t="array" ref="M265">MMULT($B227:$AL227,M$42:M$78)</f>
        <v>0</v>
      </c>
      <c r="N265" s="111" cm="1">
        <f t="array" ref="N265">MMULT($B227:$AL227,N$42:N$78)</f>
        <v>0</v>
      </c>
      <c r="O265" s="111" cm="1">
        <f t="array" ref="O265">MMULT($B227:$AL227,O$42:O$78)</f>
        <v>0</v>
      </c>
      <c r="P265" s="111" cm="1">
        <f t="array" ref="P265">MMULT($B227:$AL227,P$42:P$78)</f>
        <v>0</v>
      </c>
      <c r="Q265" s="111" cm="1">
        <f t="array" ref="Q265">MMULT($B227:$AL227,Q$42:Q$78)</f>
        <v>0</v>
      </c>
      <c r="R265" s="111" cm="1">
        <f t="array" ref="R265">MMULT($B227:$AL227,R$42:R$78)</f>
        <v>0</v>
      </c>
      <c r="S265" s="115" cm="1">
        <f t="array" ref="S265">MMULT($B227:$AL227,S$42:S$78)</f>
        <v>0</v>
      </c>
      <c r="T265" cm="1">
        <f t="array" ref="T265">MMULT($B227:$AL227,T$42:T$78)</f>
        <v>0</v>
      </c>
      <c r="U265" cm="1">
        <f t="array" ref="U265">MMULT($B227:$AL227,U$42:U$78)</f>
        <v>0</v>
      </c>
      <c r="V265" cm="1">
        <f t="array" ref="V265">MMULT($B227:$AL227,V$42:V$78)</f>
        <v>0</v>
      </c>
      <c r="W265" cm="1">
        <f t="array" ref="W265">MMULT($B227:$AL227,W$42:W$78)</f>
        <v>0</v>
      </c>
      <c r="X265" cm="1">
        <f t="array" ref="X265">MMULT($B227:$AL227,X$42:X$78)</f>
        <v>0</v>
      </c>
      <c r="Y265" cm="1">
        <f t="array" ref="Y265">MMULT($B227:$AL227,Y$42:Y$78)</f>
        <v>0</v>
      </c>
      <c r="Z265" cm="1">
        <f t="array" ref="Z265">MMULT($B227:$AL227,Z$42:Z$78)</f>
        <v>0</v>
      </c>
      <c r="AA265" cm="1">
        <f t="array" ref="AA265">MMULT($B227:$AL227,AA$42:AA$78)</f>
        <v>0</v>
      </c>
      <c r="AB265" s="77" cm="1">
        <f t="array" ref="AB265">MMULT($B227:$AL227,AB$42:AB$78)</f>
        <v>0</v>
      </c>
      <c r="AC265" cm="1">
        <f t="array" ref="AC265">MMULT($B227:$AL227,AC$42:AC$78)</f>
        <v>0</v>
      </c>
      <c r="AD265" cm="1">
        <f t="array" ref="AD265">MMULT($B227:$AL227,AD$42:AD$78)</f>
        <v>0</v>
      </c>
      <c r="AE265" cm="1">
        <f t="array" ref="AE265">MMULT($B227:$AL227,AE$42:AE$78)</f>
        <v>0</v>
      </c>
      <c r="AF265" cm="1">
        <f t="array" ref="AF265">MMULT($B227:$AL227,AF$42:AF$78)</f>
        <v>0</v>
      </c>
      <c r="AG265" cm="1">
        <f t="array" ref="AG265">MMULT($B227:$AL227,AG$42:AG$78)</f>
        <v>0</v>
      </c>
      <c r="AH265" cm="1">
        <f t="array" ref="AH265">MMULT($B227:$AL227,AH$42:AH$78)</f>
        <v>0</v>
      </c>
      <c r="AI265" cm="1">
        <f t="array" ref="AI265">MMULT($B227:$AL227,AI$42:AI$78)</f>
        <v>0</v>
      </c>
      <c r="AJ265" cm="1">
        <f t="array" ref="AJ265">MMULT($B227:$AL227,AJ$42:AJ$78)</f>
        <v>0</v>
      </c>
      <c r="AK265" cm="1">
        <f t="array" ref="AK265">MMULT($B227:$AL227,AK$42:AK$78)</f>
        <v>0</v>
      </c>
      <c r="AL265" cm="1">
        <f t="array" ref="AL265">MMULT($B227:$AL227,AL$42:AL$78)</f>
        <v>0</v>
      </c>
      <c r="AN265">
        <f t="shared" si="69"/>
        <v>0</v>
      </c>
    </row>
    <row r="266" spans="1:40">
      <c r="A266" s="13" t="s">
        <v>39</v>
      </c>
      <c r="B266" cm="1">
        <f t="array" ref="B266">MMULT($B228:$AL228,B$42:B$78)</f>
        <v>0.67420582544024565</v>
      </c>
      <c r="C266" s="111" cm="1">
        <f t="array" ref="C266">MMULT($B228:$AL228,C$42:C$78)</f>
        <v>5.8948367075756535E-2</v>
      </c>
      <c r="D266" s="111" cm="1">
        <f t="array" ref="D266">MMULT($B228:$AL228,D$42:D$78)</f>
        <v>5.3682028909477433</v>
      </c>
      <c r="E266" s="111" cm="1">
        <f t="array" ref="E266">MMULT($B228:$AL228,E$42:E$78)</f>
        <v>0.67976810130299825</v>
      </c>
      <c r="F266" s="111" cm="1">
        <f t="array" ref="F266">MMULT($B228:$AL228,F$42:F$78)</f>
        <v>0.50237744830083053</v>
      </c>
      <c r="G266" s="111" cm="1">
        <f t="array" ref="G266">MMULT($B228:$AL228,G$42:G$78)</f>
        <v>1.3548957767474203</v>
      </c>
      <c r="H266" s="111" cm="1">
        <f t="array" ref="H266">MMULT($B228:$AL228,H$42:H$78)</f>
        <v>3.9266292656971613</v>
      </c>
      <c r="I266" s="111" cm="1">
        <f t="array" ref="I266">MMULT($B228:$AL228,I$42:I$78)</f>
        <v>2.8326976797938186</v>
      </c>
      <c r="J266" s="111" cm="1">
        <f t="array" ref="J266">MMULT($B228:$AL228,J$42:J$78)</f>
        <v>1.5875911227825914</v>
      </c>
      <c r="K266" s="111" cm="1">
        <f t="array" ref="K266">MMULT($B228:$AL228,K$42:K$78)</f>
        <v>2.065623047287473</v>
      </c>
      <c r="L266" s="111" cm="1">
        <f t="array" ref="L266">MMULT($B228:$AL228,L$42:L$78)</f>
        <v>2.5253082693287832</v>
      </c>
      <c r="M266" s="111" cm="1">
        <f t="array" ref="M266">MMULT($B228:$AL228,M$42:M$78)</f>
        <v>1.7101114408669971</v>
      </c>
      <c r="N266" s="111" cm="1">
        <f t="array" ref="N266">MMULT($B228:$AL228,N$42:N$78)</f>
        <v>3.079846335104782</v>
      </c>
      <c r="O266" s="111" cm="1">
        <f t="array" ref="O266">MMULT($B228:$AL228,O$42:O$78)</f>
        <v>13.121452031130211</v>
      </c>
      <c r="P266" s="111" cm="1">
        <f t="array" ref="P266">MMULT($B228:$AL228,P$42:P$78)</f>
        <v>3.9410356986866177</v>
      </c>
      <c r="Q266" s="111" cm="1">
        <f t="array" ref="Q266">MMULT($B228:$AL228,Q$42:Q$78)</f>
        <v>2.9681596893226541</v>
      </c>
      <c r="R266" s="111" cm="1">
        <f t="array" ref="R266">MMULT($B228:$AL228,R$42:R$78)</f>
        <v>0.80766998271193868</v>
      </c>
      <c r="S266" s="115" cm="1">
        <f t="array" ref="S266">MMULT($B228:$AL228,S$42:S$78)</f>
        <v>9.2147504808419303</v>
      </c>
      <c r="T266" cm="1">
        <f t="array" ref="T266">MMULT($B228:$AL228,T$42:T$78)</f>
        <v>28.8548662305578</v>
      </c>
      <c r="U266" cm="1">
        <f t="array" ref="U266">MMULT($B228:$AL228,U$42:U$78)</f>
        <v>18.424301513100133</v>
      </c>
      <c r="V266" cm="1">
        <f t="array" ref="V266">MMULT($B228:$AL228,V$42:V$78)</f>
        <v>3.1254537307023202</v>
      </c>
      <c r="W266" cm="1">
        <f t="array" ref="W266">MMULT($B228:$AL228,W$42:W$78)</f>
        <v>1.6943566625855526</v>
      </c>
      <c r="X266" cm="1">
        <f t="array" ref="X266">MMULT($B228:$AL228,X$42:X$78)</f>
        <v>3.9923089379411585</v>
      </c>
      <c r="Y266" cm="1">
        <f t="array" ref="Y266">MMULT($B228:$AL228,Y$42:Y$78)</f>
        <v>10.512934015793267</v>
      </c>
      <c r="Z266" cm="1">
        <f t="array" ref="Z266">MMULT($B228:$AL228,Z$42:Z$78)</f>
        <v>4.2417335944253161</v>
      </c>
      <c r="AA266" cm="1">
        <f t="array" ref="AA266">MMULT($B228:$AL228,AA$42:AA$78)</f>
        <v>1.7180319164638489</v>
      </c>
      <c r="AB266" s="77" cm="1">
        <f t="array" ref="AB266">MMULT($B228:$AL228,AB$42:AB$78)</f>
        <v>5.7035245470147586</v>
      </c>
      <c r="AC266" cm="1">
        <f t="array" ref="AC266">MMULT($B228:$AL228,AC$42:AC$78)</f>
        <v>5.9920857453501029</v>
      </c>
      <c r="AD266" cm="1">
        <f t="array" ref="AD266">MMULT($B228:$AL228,AD$42:AD$78)</f>
        <v>1.7400778793761671</v>
      </c>
      <c r="AE266" cm="1">
        <f t="array" ref="AE266">MMULT($B228:$AL228,AE$42:AE$78)</f>
        <v>3.1951737405693885</v>
      </c>
      <c r="AF266" cm="1">
        <f t="array" ref="AF266">MMULT($B228:$AL228,AF$42:AF$78)</f>
        <v>9.1042471287923306</v>
      </c>
      <c r="AG266" cm="1">
        <f t="array" ref="AG266">MMULT($B228:$AL228,AG$42:AG$78)</f>
        <v>20.149779938018884</v>
      </c>
      <c r="AH266" cm="1">
        <f t="array" ref="AH266">MMULT($B228:$AL228,AH$42:AH$78)</f>
        <v>33.026297095495956</v>
      </c>
      <c r="AI266" cm="1">
        <f t="array" ref="AI266">MMULT($B228:$AL228,AI$42:AI$78)</f>
        <v>2.6767801430229725</v>
      </c>
      <c r="AJ266" cm="1">
        <f t="array" ref="AJ266">MMULT($B228:$AL228,AJ$42:AJ$78)</f>
        <v>3.0145845367499478</v>
      </c>
      <c r="AK266" cm="1">
        <f t="array" ref="AK266">MMULT($B228:$AL228,AK$42:AK$78)</f>
        <v>1.1407365883341818</v>
      </c>
      <c r="AL266" cm="1">
        <f t="array" ref="AL266">MMULT($B228:$AL228,AL$42:AL$78)</f>
        <v>0</v>
      </c>
      <c r="AN266">
        <f t="shared" si="69"/>
        <v>214.72654739766404</v>
      </c>
    </row>
    <row r="267" spans="1:40">
      <c r="A267" s="13" t="s">
        <v>40</v>
      </c>
      <c r="B267" cm="1">
        <f t="array" ref="B267">MMULT($B229:$AL229,B$42:B$78)</f>
        <v>1.2668205584181204E-3</v>
      </c>
      <c r="C267" s="111" cm="1">
        <f t="array" ref="C267">MMULT($B229:$AL229,C$42:C$78)</f>
        <v>1.9086927732803176E-3</v>
      </c>
      <c r="D267" s="111" cm="1">
        <f t="array" ref="D267">MMULT($B229:$AL229,D$42:D$78)</f>
        <v>0.78861345604071986</v>
      </c>
      <c r="E267" s="111" cm="1">
        <f t="array" ref="E267">MMULT($B229:$AL229,E$42:E$78)</f>
        <v>8.8984654981348027E-2</v>
      </c>
      <c r="F267" s="111" cm="1">
        <f t="array" ref="F267">MMULT($B229:$AL229,F$42:F$78)</f>
        <v>4.298064924734641E-2</v>
      </c>
      <c r="G267" s="111" cm="1">
        <f t="array" ref="G267">MMULT($B229:$AL229,G$42:G$78)</f>
        <v>0.2248112615216942</v>
      </c>
      <c r="H267" s="111" cm="1">
        <f t="array" ref="H267">MMULT($B229:$AL229,H$42:H$78)</f>
        <v>0.22481881804917056</v>
      </c>
      <c r="I267" s="111" cm="1">
        <f t="array" ref="I267">MMULT($B229:$AL229,I$42:I$78)</f>
        <v>7.838838174608341E-2</v>
      </c>
      <c r="J267" s="111" cm="1">
        <f t="array" ref="J267">MMULT($B229:$AL229,J$42:J$78)</f>
        <v>7.2250019650256153E-2</v>
      </c>
      <c r="K267" s="111" cm="1">
        <f t="array" ref="K267">MMULT($B229:$AL229,K$42:K$78)</f>
        <v>0.22725675949054108</v>
      </c>
      <c r="L267" s="111" cm="1">
        <f t="array" ref="L267">MMULT($B229:$AL229,L$42:L$78)</f>
        <v>7.8536951339919878E-2</v>
      </c>
      <c r="M267" s="111" cm="1">
        <f t="array" ref="M267">MMULT($B229:$AL229,M$42:M$78)</f>
        <v>6.9779062002040537E-2</v>
      </c>
      <c r="N267" s="111" cm="1">
        <f t="array" ref="N267">MMULT($B229:$AL229,N$42:N$78)</f>
        <v>0.17652863025188201</v>
      </c>
      <c r="O267" s="111" cm="1">
        <f t="array" ref="O267">MMULT($B229:$AL229,O$42:O$78)</f>
        <v>0.56773922221634276</v>
      </c>
      <c r="P267" s="111" cm="1">
        <f t="array" ref="P267">MMULT($B229:$AL229,P$42:P$78)</f>
        <v>0.18076354780891526</v>
      </c>
      <c r="Q267" s="111" cm="1">
        <f t="array" ref="Q267">MMULT($B229:$AL229,Q$42:Q$78)</f>
        <v>0.15779827964098775</v>
      </c>
      <c r="R267" s="111" cm="1">
        <f t="array" ref="R267">MMULT($B229:$AL229,R$42:R$78)</f>
        <v>0.1170379887219547</v>
      </c>
      <c r="S267" s="115" cm="1">
        <f t="array" ref="S267">MMULT($B229:$AL229,S$42:S$78)</f>
        <v>1.5713596405976049</v>
      </c>
      <c r="T267" cm="1">
        <f t="array" ref="T267">MMULT($B229:$AL229,T$42:T$78)</f>
        <v>1.6976069529123563</v>
      </c>
      <c r="U267" cm="1">
        <f t="array" ref="U267">MMULT($B229:$AL229,U$42:U$78)</f>
        <v>0.86265371676607072</v>
      </c>
      <c r="V267" cm="1">
        <f t="array" ref="V267">MMULT($B229:$AL229,V$42:V$78)</f>
        <v>1.7792145448273973</v>
      </c>
      <c r="W267" cm="1">
        <f t="array" ref="W267">MMULT($B229:$AL229,W$42:W$78)</f>
        <v>0.26961030664562496</v>
      </c>
      <c r="X267" cm="1">
        <f t="array" ref="X267">MMULT($B229:$AL229,X$42:X$78)</f>
        <v>0.22634817722446102</v>
      </c>
      <c r="Y267" cm="1">
        <f t="array" ref="Y267">MMULT($B229:$AL229,Y$42:Y$78)</f>
        <v>0.6773933785388524</v>
      </c>
      <c r="Z267" cm="1">
        <f t="array" ref="Z267">MMULT($B229:$AL229,Z$42:Z$78)</f>
        <v>1.2254056459798282</v>
      </c>
      <c r="AA267" cm="1">
        <f t="array" ref="AA267">MMULT($B229:$AL229,AA$42:AA$78)</f>
        <v>0.29859249616988659</v>
      </c>
      <c r="AB267" s="77" cm="1">
        <f t="array" ref="AB267">MMULT($B229:$AL229,AB$42:AB$78)</f>
        <v>0.3142868929251198</v>
      </c>
      <c r="AC267" cm="1">
        <f t="array" ref="AC267">MMULT($B229:$AL229,AC$42:AC$78)</f>
        <v>1.2937201661497659</v>
      </c>
      <c r="AD267" cm="1">
        <f t="array" ref="AD267">MMULT($B229:$AL229,AD$42:AD$78)</f>
        <v>0.1712296265865984</v>
      </c>
      <c r="AE267" cm="1">
        <f t="array" ref="AE267">MMULT($B229:$AL229,AE$42:AE$78)</f>
        <v>0.84967619416155493</v>
      </c>
      <c r="AF267" cm="1">
        <f t="array" ref="AF267">MMULT($B229:$AL229,AF$42:AF$78)</f>
        <v>2.7369212458997358</v>
      </c>
      <c r="AG267" cm="1">
        <f t="array" ref="AG267">MMULT($B229:$AL229,AG$42:AG$78)</f>
        <v>0.17695492091356241</v>
      </c>
      <c r="AH267" cm="1">
        <f t="array" ref="AH267">MMULT($B229:$AL229,AH$42:AH$78)</f>
        <v>60.795989978129192</v>
      </c>
      <c r="AI267" cm="1">
        <f t="array" ref="AI267">MMULT($B229:$AL229,AI$42:AI$78)</f>
        <v>3.1994758048129119</v>
      </c>
      <c r="AJ267" cm="1">
        <f t="array" ref="AJ267">MMULT($B229:$AL229,AJ$42:AJ$78)</f>
        <v>0.39905609627482508</v>
      </c>
      <c r="AK267" cm="1">
        <f t="array" ref="AK267">MMULT($B229:$AL229,AK$42:AK$78)</f>
        <v>0.11157210126751767</v>
      </c>
      <c r="AL267" cm="1">
        <f t="array" ref="AL267">MMULT($B229:$AL229,AL$42:AL$78)</f>
        <v>0</v>
      </c>
      <c r="AN267">
        <f t="shared" si="69"/>
        <v>81.756531082823741</v>
      </c>
    </row>
    <row r="268" spans="1:40">
      <c r="A268" s="13" t="s">
        <v>41</v>
      </c>
      <c r="B268" cm="1">
        <f t="array" ref="B268">MMULT($B230:$AL230,B$42:B$78)</f>
        <v>0</v>
      </c>
      <c r="C268" s="111" cm="1">
        <f t="array" ref="C268">MMULT($B230:$AL230,C$42:C$78)</f>
        <v>0</v>
      </c>
      <c r="D268" s="111" cm="1">
        <f t="array" ref="D268">MMULT($B230:$AL230,D$42:D$78)</f>
        <v>0</v>
      </c>
      <c r="E268" s="111" cm="1">
        <f t="array" ref="E268">MMULT($B230:$AL230,E$42:E$78)</f>
        <v>0</v>
      </c>
      <c r="F268" s="111" cm="1">
        <f t="array" ref="F268">MMULT($B230:$AL230,F$42:F$78)</f>
        <v>0</v>
      </c>
      <c r="G268" s="111" cm="1">
        <f t="array" ref="G268">MMULT($B230:$AL230,G$42:G$78)</f>
        <v>0</v>
      </c>
      <c r="H268" s="111" cm="1">
        <f t="array" ref="H268">MMULT($B230:$AL230,H$42:H$78)</f>
        <v>0</v>
      </c>
      <c r="I268" s="111" cm="1">
        <f t="array" ref="I268">MMULT($B230:$AL230,I$42:I$78)</f>
        <v>0</v>
      </c>
      <c r="J268" s="111" cm="1">
        <f t="array" ref="J268">MMULT($B230:$AL230,J$42:J$78)</f>
        <v>0</v>
      </c>
      <c r="K268" s="111" cm="1">
        <f t="array" ref="K268">MMULT($B230:$AL230,K$42:K$78)</f>
        <v>0</v>
      </c>
      <c r="L268" s="111" cm="1">
        <f t="array" ref="L268">MMULT($B230:$AL230,L$42:L$78)</f>
        <v>0</v>
      </c>
      <c r="M268" s="111" cm="1">
        <f t="array" ref="M268">MMULT($B230:$AL230,M$42:M$78)</f>
        <v>0</v>
      </c>
      <c r="N268" s="111" cm="1">
        <f t="array" ref="N268">MMULT($B230:$AL230,N$42:N$78)</f>
        <v>0</v>
      </c>
      <c r="O268" s="111" cm="1">
        <f t="array" ref="O268">MMULT($B230:$AL230,O$42:O$78)</f>
        <v>0</v>
      </c>
      <c r="P268" s="111" cm="1">
        <f t="array" ref="P268">MMULT($B230:$AL230,P$42:P$78)</f>
        <v>0</v>
      </c>
      <c r="Q268" s="111" cm="1">
        <f t="array" ref="Q268">MMULT($B230:$AL230,Q$42:Q$78)</f>
        <v>0</v>
      </c>
      <c r="R268" s="111" cm="1">
        <f t="array" ref="R268">MMULT($B230:$AL230,R$42:R$78)</f>
        <v>0</v>
      </c>
      <c r="S268" s="115" cm="1">
        <f t="array" ref="S268">MMULT($B230:$AL230,S$42:S$78)</f>
        <v>0</v>
      </c>
      <c r="T268" cm="1">
        <f t="array" ref="T268">MMULT($B230:$AL230,T$42:T$78)</f>
        <v>0</v>
      </c>
      <c r="U268" cm="1">
        <f t="array" ref="U268">MMULT($B230:$AL230,U$42:U$78)</f>
        <v>0</v>
      </c>
      <c r="V268" cm="1">
        <f t="array" ref="V268">MMULT($B230:$AL230,V$42:V$78)</f>
        <v>0</v>
      </c>
      <c r="W268" cm="1">
        <f t="array" ref="W268">MMULT($B230:$AL230,W$42:W$78)</f>
        <v>0</v>
      </c>
      <c r="X268" cm="1">
        <f t="array" ref="X268">MMULT($B230:$AL230,X$42:X$78)</f>
        <v>0</v>
      </c>
      <c r="Y268" cm="1">
        <f t="array" ref="Y268">MMULT($B230:$AL230,Y$42:Y$78)</f>
        <v>0</v>
      </c>
      <c r="Z268" cm="1">
        <f t="array" ref="Z268">MMULT($B230:$AL230,Z$42:Z$78)</f>
        <v>0</v>
      </c>
      <c r="AA268" cm="1">
        <f t="array" ref="AA268">MMULT($B230:$AL230,AA$42:AA$78)</f>
        <v>0</v>
      </c>
      <c r="AB268" s="77" cm="1">
        <f t="array" ref="AB268">MMULT($B230:$AL230,AB$42:AB$78)</f>
        <v>0</v>
      </c>
      <c r="AC268" cm="1">
        <f t="array" ref="AC268">MMULT($B230:$AL230,AC$42:AC$78)</f>
        <v>0</v>
      </c>
      <c r="AD268" cm="1">
        <f t="array" ref="AD268">MMULT($B230:$AL230,AD$42:AD$78)</f>
        <v>0</v>
      </c>
      <c r="AE268" cm="1">
        <f t="array" ref="AE268">MMULT($B230:$AL230,AE$42:AE$78)</f>
        <v>0</v>
      </c>
      <c r="AF268" cm="1">
        <f t="array" ref="AF268">MMULT($B230:$AL230,AF$42:AF$78)</f>
        <v>0</v>
      </c>
      <c r="AG268" cm="1">
        <f t="array" ref="AG268">MMULT($B230:$AL230,AG$42:AG$78)</f>
        <v>0</v>
      </c>
      <c r="AH268" cm="1">
        <f t="array" ref="AH268">MMULT($B230:$AL230,AH$42:AH$78)</f>
        <v>0</v>
      </c>
      <c r="AI268" cm="1">
        <f t="array" ref="AI268">MMULT($B230:$AL230,AI$42:AI$78)</f>
        <v>0</v>
      </c>
      <c r="AJ268" cm="1">
        <f t="array" ref="AJ268">MMULT($B230:$AL230,AJ$42:AJ$78)</f>
        <v>0</v>
      </c>
      <c r="AK268" cm="1">
        <f t="array" ref="AK268">MMULT($B230:$AL230,AK$42:AK$78)</f>
        <v>0</v>
      </c>
      <c r="AL268" cm="1">
        <f t="array" ref="AL268">MMULT($B230:$AL230,AL$42:AL$78)</f>
        <v>0</v>
      </c>
      <c r="AN268">
        <f t="shared" si="69"/>
        <v>0</v>
      </c>
    </row>
    <row r="269" spans="1:40">
      <c r="A269" s="13" t="s">
        <v>42</v>
      </c>
      <c r="B269" cm="1">
        <f t="array" ref="B269">MMULT($B231:$AL231,B$42:B$78)</f>
        <v>1.7495191545066349E-3</v>
      </c>
      <c r="C269" s="111" cm="1">
        <f t="array" ref="C269">MMULT($B231:$AL231,C$42:C$78)</f>
        <v>4.4595527402872167E-6</v>
      </c>
      <c r="D269" s="111" cm="1">
        <f t="array" ref="D269">MMULT($B231:$AL231,D$42:D$78)</f>
        <v>0.60117706289066897</v>
      </c>
      <c r="E269" s="111" cm="1">
        <f t="array" ref="E269">MMULT($B231:$AL231,E$42:E$78)</f>
        <v>5.7972907915078586E-2</v>
      </c>
      <c r="F269" s="111" cm="1">
        <f t="array" ref="F269">MMULT($B231:$AL231,F$42:F$78)</f>
        <v>6.5301590096919715E-2</v>
      </c>
      <c r="G269" s="111" cm="1">
        <f t="array" ref="G269">MMULT($B231:$AL231,G$42:G$78)</f>
        <v>0.16114403625443172</v>
      </c>
      <c r="H269" s="111" cm="1">
        <f t="array" ref="H269">MMULT($B231:$AL231,H$42:H$78)</f>
        <v>0.31369535269060628</v>
      </c>
      <c r="I269" s="111" cm="1">
        <f t="array" ref="I269">MMULT($B231:$AL231,I$42:I$78)</f>
        <v>0.31845634862091204</v>
      </c>
      <c r="J269" s="111" cm="1">
        <f t="array" ref="J269">MMULT($B231:$AL231,J$42:J$78)</f>
        <v>0.15090464534927303</v>
      </c>
      <c r="K269" s="111" cm="1">
        <f t="array" ref="K269">MMULT($B231:$AL231,K$42:K$78)</f>
        <v>0.28030268048067575</v>
      </c>
      <c r="L269" s="111" cm="1">
        <f t="array" ref="L269">MMULT($B231:$AL231,L$42:L$78)</f>
        <v>0.15175415362265499</v>
      </c>
      <c r="M269" s="111" cm="1">
        <f t="array" ref="M269">MMULT($B231:$AL231,M$42:M$78)</f>
        <v>9.9090378641858559E-2</v>
      </c>
      <c r="N269" s="111" cm="1">
        <f t="array" ref="N269">MMULT($B231:$AL231,N$42:N$78)</f>
        <v>0.25921352955462351</v>
      </c>
      <c r="O269" s="111" cm="1">
        <f t="array" ref="O269">MMULT($B231:$AL231,O$42:O$78)</f>
        <v>0.73949473098299223</v>
      </c>
      <c r="P269" s="111" cm="1">
        <f t="array" ref="P269">MMULT($B231:$AL231,P$42:P$78)</f>
        <v>0.28408961681772471</v>
      </c>
      <c r="Q269" s="111" cm="1">
        <f t="array" ref="Q269">MMULT($B231:$AL231,Q$42:Q$78)</f>
        <v>0.14083210799294901</v>
      </c>
      <c r="R269" s="111" cm="1">
        <f t="array" ref="R269">MMULT($B231:$AL231,R$42:R$78)</f>
        <v>0.17446377589760398</v>
      </c>
      <c r="S269" s="115" cm="1">
        <f t="array" ref="S269">MMULT($B231:$AL231,S$42:S$78)</f>
        <v>0.5206084013443032</v>
      </c>
      <c r="T269" cm="1">
        <f t="array" ref="T269">MMULT($B231:$AL231,T$42:T$78)</f>
        <v>12.196856419365105</v>
      </c>
      <c r="U269" cm="1">
        <f t="array" ref="U269">MMULT($B231:$AL231,U$42:U$78)</f>
        <v>1.7822613826765112</v>
      </c>
      <c r="V269" cm="1">
        <f t="array" ref="V269">MMULT($B231:$AL231,V$42:V$78)</f>
        <v>4.5436467699322529</v>
      </c>
      <c r="W269" cm="1">
        <f t="array" ref="W269">MMULT($B231:$AL231,W$42:W$78)</f>
        <v>0.83741691205526914</v>
      </c>
      <c r="X269" cm="1">
        <f t="array" ref="X269">MMULT($B231:$AL231,X$42:X$78)</f>
        <v>0.32789770748288144</v>
      </c>
      <c r="Y269" cm="1">
        <f t="array" ref="Y269">MMULT($B231:$AL231,Y$42:Y$78)</f>
        <v>1.6754626544104343</v>
      </c>
      <c r="Z269" cm="1">
        <f t="array" ref="Z269">MMULT($B231:$AL231,Z$42:Z$78)</f>
        <v>2.0808943657364423E-2</v>
      </c>
      <c r="AA269" cm="1">
        <f t="array" ref="AA269">MMULT($B231:$AL231,AA$42:AA$78)</f>
        <v>1.3001057555663207</v>
      </c>
      <c r="AB269" s="77" cm="1">
        <f t="array" ref="AB269">MMULT($B231:$AL231,AB$42:AB$78)</f>
        <v>1.6804972477429689</v>
      </c>
      <c r="AC269" cm="1">
        <f t="array" ref="AC269">MMULT($B231:$AL231,AC$42:AC$78)</f>
        <v>1.0672438709216487</v>
      </c>
      <c r="AD269" cm="1">
        <f t="array" ref="AD269">MMULT($B231:$AL231,AD$42:AD$78)</f>
        <v>0.34235089991936601</v>
      </c>
      <c r="AE269" cm="1">
        <f t="array" ref="AE269">MMULT($B231:$AL231,AE$42:AE$78)</f>
        <v>1.5843859214201061</v>
      </c>
      <c r="AF269" cm="1">
        <f t="array" ref="AF269">MMULT($B231:$AL231,AF$42:AF$78)</f>
        <v>3.1274251631900101</v>
      </c>
      <c r="AG269" cm="1">
        <f t="array" ref="AG269">MMULT($B231:$AL231,AG$42:AG$78)</f>
        <v>1.5646697433684098</v>
      </c>
      <c r="AH269" cm="1">
        <f t="array" ref="AH269">MMULT($B231:$AL231,AH$42:AH$78)</f>
        <v>0.72978820567153835</v>
      </c>
      <c r="AI269" cm="1">
        <f t="array" ref="AI269">MMULT($B231:$AL231,AI$42:AI$78)</f>
        <v>1.1368335036185611</v>
      </c>
      <c r="AJ269" cm="1">
        <f t="array" ref="AJ269">MMULT($B231:$AL231,AJ$42:AJ$78)</f>
        <v>19.230150388272435</v>
      </c>
      <c r="AK269" cm="1">
        <f t="array" ref="AK269">MMULT($B231:$AL231,AK$42:AK$78)</f>
        <v>1.8999208404865175</v>
      </c>
      <c r="AL269" cm="1">
        <f t="array" ref="AL269">MMULT($B231:$AL231,AL$42:AL$78)</f>
        <v>0</v>
      </c>
      <c r="AN269">
        <f t="shared" si="69"/>
        <v>59.367977627618231</v>
      </c>
    </row>
    <row r="270" spans="1:40">
      <c r="A270" s="13" t="s">
        <v>43</v>
      </c>
      <c r="B270" cm="1">
        <f t="array" ref="B270">MMULT($B232:$AL232,B$42:B$78)</f>
        <v>0.51069633310300899</v>
      </c>
      <c r="C270" s="111" cm="1">
        <f t="array" ref="C270">MMULT($B232:$AL232,C$42:C$78)</f>
        <v>2.2668167323456523E-6</v>
      </c>
      <c r="D270" s="111" cm="1">
        <f t="array" ref="D270">MMULT($B232:$AL232,D$42:D$78)</f>
        <v>5.3255274076130341</v>
      </c>
      <c r="E270" s="111" cm="1">
        <f t="array" ref="E270">MMULT($B232:$AL232,E$42:E$78)</f>
        <v>0.3886274220715446</v>
      </c>
      <c r="F270" s="111" cm="1">
        <f t="array" ref="F270">MMULT($B232:$AL232,F$42:F$78)</f>
        <v>0.2308988928211943</v>
      </c>
      <c r="G270" s="111" cm="1">
        <f t="array" ref="G270">MMULT($B232:$AL232,G$42:G$78)</f>
        <v>1.445064029491989</v>
      </c>
      <c r="H270" s="111" cm="1">
        <f t="array" ref="H270">MMULT($B232:$AL232,H$42:H$78)</f>
        <v>1.9748878176045466</v>
      </c>
      <c r="I270" s="111" cm="1">
        <f t="array" ref="I270">MMULT($B232:$AL232,I$42:I$78)</f>
        <v>0.78792721547198386</v>
      </c>
      <c r="J270" s="111" cm="1">
        <f t="array" ref="J270">MMULT($B232:$AL232,J$42:J$78)</f>
        <v>0.59847097546608019</v>
      </c>
      <c r="K270" s="111" cm="1">
        <f t="array" ref="K270">MMULT($B232:$AL232,K$42:K$78)</f>
        <v>0.67616910170156708</v>
      </c>
      <c r="L270" s="111" cm="1">
        <f t="array" ref="L270">MMULT($B232:$AL232,L$42:L$78)</f>
        <v>0.77486287497796591</v>
      </c>
      <c r="M270" s="111" cm="1">
        <f t="array" ref="M270">MMULT($B232:$AL232,M$42:M$78)</f>
        <v>0.84187847007753325</v>
      </c>
      <c r="N270" s="111" cm="1">
        <f t="array" ref="N270">MMULT($B232:$AL232,N$42:N$78)</f>
        <v>2.2976386894489575</v>
      </c>
      <c r="O270" s="111" cm="1">
        <f t="array" ref="O270">MMULT($B232:$AL232,O$42:O$78)</f>
        <v>9.6512654778916787</v>
      </c>
      <c r="P270" s="111" cm="1">
        <f t="array" ref="P270">MMULT($B232:$AL232,P$42:P$78)</f>
        <v>3.6228691786006717</v>
      </c>
      <c r="Q270" s="111" cm="1">
        <f t="array" ref="Q270">MMULT($B232:$AL232,Q$42:Q$78)</f>
        <v>0.76350798271304399</v>
      </c>
      <c r="R270" s="111" cm="1">
        <f t="array" ref="R270">MMULT($B232:$AL232,R$42:R$78)</f>
        <v>0.65379567146441275</v>
      </c>
      <c r="S270" s="115" cm="1">
        <f t="array" ref="S270">MMULT($B232:$AL232,S$42:S$78)</f>
        <v>5.7478816096029854</v>
      </c>
      <c r="T270" cm="1">
        <f t="array" ref="T270">MMULT($B232:$AL232,T$42:T$78)</f>
        <v>14.492704706499826</v>
      </c>
      <c r="U270" cm="1">
        <f t="array" ref="U270">MMULT($B232:$AL232,U$42:U$78)</f>
        <v>4.3470028622697772</v>
      </c>
      <c r="V270" cm="1">
        <f t="array" ref="V270">MMULT($B232:$AL232,V$42:V$78)</f>
        <v>2.4271042165607568</v>
      </c>
      <c r="W270" cm="1">
        <f t="array" ref="W270">MMULT($B232:$AL232,W$42:W$78)</f>
        <v>2.6868750023608086</v>
      </c>
      <c r="X270" cm="1">
        <f t="array" ref="X270">MMULT($B232:$AL232,X$42:X$78)</f>
        <v>1.6193419330974044</v>
      </c>
      <c r="Y270" cm="1">
        <f t="array" ref="Y270">MMULT($B232:$AL232,Y$42:Y$78)</f>
        <v>1.9587371541275524</v>
      </c>
      <c r="Z270" cm="1">
        <f t="array" ref="Z270">MMULT($B232:$AL232,Z$42:Z$78)</f>
        <v>3.9870028749556496</v>
      </c>
      <c r="AA270" cm="1">
        <f t="array" ref="AA270">MMULT($B232:$AL232,AA$42:AA$78)</f>
        <v>1.3007544246230371</v>
      </c>
      <c r="AB270" s="77" cm="1">
        <f t="array" ref="AB270">MMULT($B232:$AL232,AB$42:AB$78)</f>
        <v>2.0211860851468</v>
      </c>
      <c r="AC270" cm="1">
        <f t="array" ref="AC270">MMULT($B232:$AL232,AC$42:AC$78)</f>
        <v>2.0408669496220644</v>
      </c>
      <c r="AD270" cm="1">
        <f t="array" ref="AD270">MMULT($B232:$AL232,AD$42:AD$78)</f>
        <v>1.1987514245151154</v>
      </c>
      <c r="AE270" cm="1">
        <f t="array" ref="AE270">MMULT($B232:$AL232,AE$42:AE$78)</f>
        <v>3.2008221645855812</v>
      </c>
      <c r="AF270" cm="1">
        <f t="array" ref="AF270">MMULT($B232:$AL232,AF$42:AF$78)</f>
        <v>1.5684444746573851</v>
      </c>
      <c r="AG270" cm="1">
        <f t="array" ref="AG270">MMULT($B232:$AL232,AG$42:AG$78)</f>
        <v>0.46450347683783888</v>
      </c>
      <c r="AH270" cm="1">
        <f t="array" ref="AH270">MMULT($B232:$AL232,AH$42:AH$78)</f>
        <v>1.2156711562428533</v>
      </c>
      <c r="AI270" cm="1">
        <f t="array" ref="AI270">MMULT($B232:$AL232,AI$42:AI$78)</f>
        <v>0.73171255819012393</v>
      </c>
      <c r="AJ270" cm="1">
        <f t="array" ref="AJ270">MMULT($B232:$AL232,AJ$42:AJ$78)</f>
        <v>1.01217498988342</v>
      </c>
      <c r="AK270" cm="1">
        <f t="array" ref="AK270">MMULT($B232:$AL232,AK$42:AK$78)</f>
        <v>15.097288133124305</v>
      </c>
      <c r="AL270" cm="1">
        <f t="array" ref="AL270">MMULT($B232:$AL232,AL$42:AL$78)</f>
        <v>0</v>
      </c>
      <c r="AN270">
        <f t="shared" si="69"/>
        <v>97.662916004239221</v>
      </c>
    </row>
    <row r="271" spans="1:40">
      <c r="A271" s="13" t="s">
        <v>44</v>
      </c>
      <c r="B271" cm="1">
        <f t="array" ref="B271">MMULT($B233:$AL233,B$42:B$78)</f>
        <v>0</v>
      </c>
      <c r="C271" s="111" cm="1">
        <f t="array" ref="C271">MMULT($B233:$AL233,C$42:C$78)</f>
        <v>0</v>
      </c>
      <c r="D271" s="111" cm="1">
        <f t="array" ref="D271">MMULT($B233:$AL233,D$42:D$78)</f>
        <v>0</v>
      </c>
      <c r="E271" s="111" cm="1">
        <f t="array" ref="E271">MMULT($B233:$AL233,E$42:E$78)</f>
        <v>0</v>
      </c>
      <c r="F271" s="111" cm="1">
        <f t="array" ref="F271">MMULT($B233:$AL233,F$42:F$78)</f>
        <v>0</v>
      </c>
      <c r="G271" s="111" cm="1">
        <f t="array" ref="G271">MMULT($B233:$AL233,G$42:G$78)</f>
        <v>0</v>
      </c>
      <c r="H271" s="111" cm="1">
        <f t="array" ref="H271">MMULT($B233:$AL233,H$42:H$78)</f>
        <v>0</v>
      </c>
      <c r="I271" s="111" cm="1">
        <f t="array" ref="I271">MMULT($B233:$AL233,I$42:I$78)</f>
        <v>0</v>
      </c>
      <c r="J271" s="111" cm="1">
        <f t="array" ref="J271">MMULT($B233:$AL233,J$42:J$78)</f>
        <v>0</v>
      </c>
      <c r="K271" s="111" cm="1">
        <f t="array" ref="K271">MMULT($B233:$AL233,K$42:K$78)</f>
        <v>0</v>
      </c>
      <c r="L271" s="111" cm="1">
        <f t="array" ref="L271">MMULT($B233:$AL233,L$42:L$78)</f>
        <v>0</v>
      </c>
      <c r="M271" s="111" cm="1">
        <f t="array" ref="M271">MMULT($B233:$AL233,M$42:M$78)</f>
        <v>0</v>
      </c>
      <c r="N271" s="111" cm="1">
        <f t="array" ref="N271">MMULT($B233:$AL233,N$42:N$78)</f>
        <v>0</v>
      </c>
      <c r="O271" s="111" cm="1">
        <f t="array" ref="O271">MMULT($B233:$AL233,O$42:O$78)</f>
        <v>0</v>
      </c>
      <c r="P271" s="111" cm="1">
        <f t="array" ref="P271">MMULT($B233:$AL233,P$42:P$78)</f>
        <v>0</v>
      </c>
      <c r="Q271" s="111" cm="1">
        <f t="array" ref="Q271">MMULT($B233:$AL233,Q$42:Q$78)</f>
        <v>0</v>
      </c>
      <c r="R271" s="111" cm="1">
        <f t="array" ref="R271">MMULT($B233:$AL233,R$42:R$78)</f>
        <v>0</v>
      </c>
      <c r="S271" s="115" cm="1">
        <f t="array" ref="S271">MMULT($B233:$AL233,S$42:S$78)</f>
        <v>0</v>
      </c>
      <c r="T271" cm="1">
        <f t="array" ref="T271">MMULT($B233:$AL233,T$42:T$78)</f>
        <v>0</v>
      </c>
      <c r="U271" cm="1">
        <f t="array" ref="U271">MMULT($B233:$AL233,U$42:U$78)</f>
        <v>0</v>
      </c>
      <c r="V271" cm="1">
        <f t="array" ref="V271">MMULT($B233:$AL233,V$42:V$78)</f>
        <v>0</v>
      </c>
      <c r="W271" cm="1">
        <f t="array" ref="W271">MMULT($B233:$AL233,W$42:W$78)</f>
        <v>0</v>
      </c>
      <c r="X271" cm="1">
        <f t="array" ref="X271">MMULT($B233:$AL233,X$42:X$78)</f>
        <v>0</v>
      </c>
      <c r="Y271" cm="1">
        <f t="array" ref="Y271">MMULT($B233:$AL233,Y$42:Y$78)</f>
        <v>0</v>
      </c>
      <c r="Z271" cm="1">
        <f t="array" ref="Z271">MMULT($B233:$AL233,Z$42:Z$78)</f>
        <v>0</v>
      </c>
      <c r="AA271" cm="1">
        <f t="array" ref="AA271">MMULT($B233:$AL233,AA$42:AA$78)</f>
        <v>0</v>
      </c>
      <c r="AB271" s="77" cm="1">
        <f t="array" ref="AB271">MMULT($B233:$AL233,AB$42:AB$78)</f>
        <v>0</v>
      </c>
      <c r="AC271" cm="1">
        <f t="array" ref="AC271">MMULT($B233:$AL233,AC$42:AC$78)</f>
        <v>0</v>
      </c>
      <c r="AD271" cm="1">
        <f t="array" ref="AD271">MMULT($B233:$AL233,AD$42:AD$78)</f>
        <v>0</v>
      </c>
      <c r="AE271" cm="1">
        <f t="array" ref="AE271">MMULT($B233:$AL233,AE$42:AE$78)</f>
        <v>0</v>
      </c>
      <c r="AF271" cm="1">
        <f t="array" ref="AF271">MMULT($B233:$AL233,AF$42:AF$78)</f>
        <v>0</v>
      </c>
      <c r="AG271" cm="1">
        <f t="array" ref="AG271">MMULT($B233:$AL233,AG$42:AG$78)</f>
        <v>0</v>
      </c>
      <c r="AH271" cm="1">
        <f t="array" ref="AH271">MMULT($B233:$AL233,AH$42:AH$78)</f>
        <v>0</v>
      </c>
      <c r="AI271" cm="1">
        <f t="array" ref="AI271">MMULT($B233:$AL233,AI$42:AI$78)</f>
        <v>0</v>
      </c>
      <c r="AJ271" cm="1">
        <f t="array" ref="AJ271">MMULT($B233:$AL233,AJ$42:AJ$78)</f>
        <v>0</v>
      </c>
      <c r="AK271" cm="1">
        <f t="array" ref="AK271">MMULT($B233:$AL233,AK$42:AK$78)</f>
        <v>0</v>
      </c>
      <c r="AL271" cm="1">
        <f t="array" ref="AL271">MMULT($B233:$AL233,AL$42:AL$78)</f>
        <v>0</v>
      </c>
    </row>
    <row r="272" spans="1:40">
      <c r="B272">
        <f>SUM(B235:B270)</f>
        <v>82.340917232005964</v>
      </c>
      <c r="C272">
        <f t="shared" ref="C272:AK272" si="70">SUM(C235:C270)</f>
        <v>1.6524353537899856</v>
      </c>
      <c r="D272">
        <f t="shared" si="70"/>
        <v>465.64285783019278</v>
      </c>
      <c r="E272">
        <f t="shared" si="70"/>
        <v>25.35345402717217</v>
      </c>
      <c r="F272">
        <f t="shared" si="70"/>
        <v>24.101925818885764</v>
      </c>
      <c r="G272">
        <f t="shared" si="70"/>
        <v>26.891951398317524</v>
      </c>
      <c r="H272">
        <f t="shared" si="70"/>
        <v>86.728948361393265</v>
      </c>
      <c r="I272">
        <f t="shared" si="70"/>
        <v>52.020172224457284</v>
      </c>
      <c r="J272">
        <f t="shared" si="70"/>
        <v>38.343493293229372</v>
      </c>
      <c r="K272">
        <f t="shared" si="70"/>
        <v>71.132109074458768</v>
      </c>
      <c r="L272">
        <f t="shared" si="70"/>
        <v>40.715409429137232</v>
      </c>
      <c r="M272">
        <f t="shared" si="70"/>
        <v>33.054771324126115</v>
      </c>
      <c r="N272">
        <f t="shared" si="70"/>
        <v>72.788268576525823</v>
      </c>
      <c r="O272">
        <f t="shared" si="70"/>
        <v>279.33213709303408</v>
      </c>
      <c r="P272">
        <f t="shared" si="70"/>
        <v>97.143612545970043</v>
      </c>
      <c r="Q272">
        <f t="shared" si="70"/>
        <v>45.30157489454858</v>
      </c>
      <c r="R272">
        <f t="shared" si="70"/>
        <v>39.157502118047823</v>
      </c>
      <c r="S272">
        <f t="shared" si="70"/>
        <v>624.84947062900369</v>
      </c>
      <c r="T272">
        <f t="shared" si="70"/>
        <v>787.28228405216419</v>
      </c>
      <c r="U272">
        <f t="shared" si="70"/>
        <v>269.23679232603462</v>
      </c>
      <c r="V272">
        <f t="shared" si="70"/>
        <v>194.31464561545917</v>
      </c>
      <c r="W272">
        <f t="shared" si="70"/>
        <v>73.278798605691122</v>
      </c>
      <c r="X272">
        <f t="shared" si="70"/>
        <v>49.297761089127519</v>
      </c>
      <c r="Y272">
        <f t="shared" si="70"/>
        <v>142.15996126525764</v>
      </c>
      <c r="Z272">
        <f t="shared" si="70"/>
        <v>178.23586474572005</v>
      </c>
      <c r="AA272">
        <f t="shared" si="70"/>
        <v>176.51104270961932</v>
      </c>
      <c r="AB272" s="77">
        <f t="shared" si="70"/>
        <v>189.84522559160249</v>
      </c>
      <c r="AC272">
        <f t="shared" si="70"/>
        <v>148.06549739880199</v>
      </c>
      <c r="AD272">
        <f t="shared" si="70"/>
        <v>27.238197648336342</v>
      </c>
      <c r="AE272">
        <f t="shared" si="70"/>
        <v>115.57601074211902</v>
      </c>
      <c r="AF272">
        <f t="shared" si="70"/>
        <v>232.4266249981452</v>
      </c>
      <c r="AG272">
        <f t="shared" si="70"/>
        <v>114.72447767893559</v>
      </c>
      <c r="AH272">
        <f t="shared" si="70"/>
        <v>231.0460633273951</v>
      </c>
      <c r="AI272">
        <f t="shared" si="70"/>
        <v>88.624069220128817</v>
      </c>
      <c r="AJ272">
        <f t="shared" si="70"/>
        <v>99.547205102395395</v>
      </c>
      <c r="AK272">
        <f t="shared" si="70"/>
        <v>71.804127790929257</v>
      </c>
      <c r="AN272">
        <f>SUM(AN235:AN270)</f>
        <v>5295.7656611321599</v>
      </c>
    </row>
    <row r="273" spans="1:41">
      <c r="A273" t="s">
        <v>150</v>
      </c>
    </row>
    <row r="274" spans="1:41">
      <c r="A274" s="13" t="s">
        <v>45</v>
      </c>
      <c r="B274">
        <f t="shared" ref="B274:AL274" si="71">B118-B159-B235</f>
        <v>14.696746651307038</v>
      </c>
      <c r="C274" s="111">
        <f t="shared" si="71"/>
        <v>2.4596383382613423E-2</v>
      </c>
      <c r="D274" s="111">
        <f t="shared" si="71"/>
        <v>84.183917707769837</v>
      </c>
      <c r="E274" s="111">
        <f t="shared" si="71"/>
        <v>1.1552513994044573</v>
      </c>
      <c r="F274" s="111">
        <f t="shared" si="71"/>
        <v>1.5492560487118894</v>
      </c>
      <c r="G274" s="111">
        <f t="shared" si="71"/>
        <v>0.2584119659636096</v>
      </c>
      <c r="H274" s="111">
        <f t="shared" si="71"/>
        <v>3.3410609317433484</v>
      </c>
      <c r="I274" s="111">
        <f t="shared" si="71"/>
        <v>1.1296068654219913</v>
      </c>
      <c r="J274" s="111">
        <f t="shared" si="71"/>
        <v>0.58827760936892559</v>
      </c>
      <c r="K274" s="111">
        <f t="shared" si="71"/>
        <v>0.61802910340226824</v>
      </c>
      <c r="L274" s="111">
        <f t="shared" si="71"/>
        <v>0.39035552103477333</v>
      </c>
      <c r="M274" s="111">
        <f t="shared" si="71"/>
        <v>0.30192218565676476</v>
      </c>
      <c r="N274" s="111">
        <f t="shared" si="71"/>
        <v>0.59327428678364114</v>
      </c>
      <c r="O274" s="111">
        <f t="shared" si="71"/>
        <v>2.1826535980079336</v>
      </c>
      <c r="P274" s="111">
        <f t="shared" si="71"/>
        <v>1.0443116313569416</v>
      </c>
      <c r="Q274" s="111">
        <f t="shared" si="71"/>
        <v>0.41727386465009908</v>
      </c>
      <c r="R274" s="111">
        <f t="shared" si="71"/>
        <v>0.40456188074809629</v>
      </c>
      <c r="S274" s="115">
        <f t="shared" si="71"/>
        <v>6.1015260823279167</v>
      </c>
      <c r="T274">
        <f t="shared" si="71"/>
        <v>10.886613013884929</v>
      </c>
      <c r="U274">
        <f t="shared" si="71"/>
        <v>2.1445173557847723</v>
      </c>
      <c r="V274">
        <f t="shared" si="71"/>
        <v>37.964998369463196</v>
      </c>
      <c r="W274">
        <f t="shared" si="71"/>
        <v>2.3342812250204368</v>
      </c>
      <c r="X274">
        <f t="shared" si="71"/>
        <v>0.65320774862443753</v>
      </c>
      <c r="Y274">
        <f t="shared" si="71"/>
        <v>1.5659648634735299</v>
      </c>
      <c r="Z274">
        <f t="shared" si="71"/>
        <v>1.3775087543791815</v>
      </c>
      <c r="AA274">
        <f t="shared" si="71"/>
        <v>1.4899592867789859</v>
      </c>
      <c r="AB274" s="77">
        <f t="shared" si="71"/>
        <v>2.2175206765312998</v>
      </c>
      <c r="AC274">
        <f t="shared" si="71"/>
        <v>2.3828010967936684</v>
      </c>
      <c r="AD274">
        <f t="shared" si="71"/>
        <v>0.41221552769470365</v>
      </c>
      <c r="AE274">
        <f t="shared" si="71"/>
        <v>1.5558529307493452</v>
      </c>
      <c r="AF274">
        <f t="shared" si="71"/>
        <v>2.7659070821477099</v>
      </c>
      <c r="AG274">
        <f t="shared" si="71"/>
        <v>5.9700003044859509</v>
      </c>
      <c r="AH274">
        <f t="shared" si="71"/>
        <v>5.8676194056629916</v>
      </c>
      <c r="AI274">
        <f t="shared" si="71"/>
        <v>2.8771848470458203</v>
      </c>
      <c r="AJ274">
        <f t="shared" si="71"/>
        <v>3.5157236097834161</v>
      </c>
      <c r="AK274">
        <f t="shared" si="71"/>
        <v>0.93770984662904455</v>
      </c>
      <c r="AL274">
        <f t="shared" si="71"/>
        <v>0</v>
      </c>
      <c r="AN274">
        <f>SUM(B274:AL274)</f>
        <v>205.90061966197561</v>
      </c>
      <c r="AO274">
        <f>AN274+AN235+AN159</f>
        <v>753.19995764863324</v>
      </c>
    </row>
    <row r="275" spans="1:41">
      <c r="A275" s="13" t="s">
        <v>9</v>
      </c>
      <c r="B275">
        <f t="shared" ref="B275:AL275" si="72">B119-B160-B236</f>
        <v>0.13183571611222741</v>
      </c>
      <c r="C275" s="111">
        <f t="shared" si="72"/>
        <v>3.1312225034338254E-3</v>
      </c>
      <c r="D275" s="111">
        <f t="shared" si="72"/>
        <v>0.62468044331817507</v>
      </c>
      <c r="E275" s="111">
        <f t="shared" si="72"/>
        <v>3.0766612918724928E-2</v>
      </c>
      <c r="F275" s="111">
        <f t="shared" si="72"/>
        <v>3.3633702962078585E-2</v>
      </c>
      <c r="G275" s="111">
        <f t="shared" si="72"/>
        <v>4.3484550684172341E-2</v>
      </c>
      <c r="H275" s="111">
        <f t="shared" si="72"/>
        <v>0.26528948599005653</v>
      </c>
      <c r="I275" s="111">
        <f t="shared" si="72"/>
        <v>5.9766271792603388E-2</v>
      </c>
      <c r="J275" s="111">
        <f t="shared" si="72"/>
        <v>0.11865657601523583</v>
      </c>
      <c r="K275" s="111">
        <f t="shared" si="72"/>
        <v>0.11546980452563382</v>
      </c>
      <c r="L275" s="111">
        <f t="shared" si="72"/>
        <v>5.3799423246766974E-2</v>
      </c>
      <c r="M275" s="111">
        <f t="shared" si="72"/>
        <v>5.6359330402441496E-2</v>
      </c>
      <c r="N275" s="111">
        <f t="shared" si="72"/>
        <v>9.6732614303580794E-2</v>
      </c>
      <c r="O275" s="111">
        <f t="shared" si="72"/>
        <v>0.32874774731177542</v>
      </c>
      <c r="P275" s="111">
        <f t="shared" si="72"/>
        <v>0.12421337383527664</v>
      </c>
      <c r="Q275" s="111">
        <f t="shared" si="72"/>
        <v>0.13526279637706706</v>
      </c>
      <c r="R275" s="111">
        <f t="shared" si="72"/>
        <v>3.1904327523685341E-2</v>
      </c>
      <c r="S275" s="115">
        <f t="shared" si="72"/>
        <v>1.4727049943404573</v>
      </c>
      <c r="T275">
        <f t="shared" si="72"/>
        <v>0.36900344665393903</v>
      </c>
      <c r="U275">
        <f t="shared" si="72"/>
        <v>0.10903292040689633</v>
      </c>
      <c r="V275">
        <f t="shared" si="72"/>
        <v>0.2354816589664106</v>
      </c>
      <c r="W275">
        <f t="shared" si="72"/>
        <v>6.5157731432038957E-2</v>
      </c>
      <c r="X275">
        <f t="shared" si="72"/>
        <v>3.0086573913095889E-2</v>
      </c>
      <c r="Y275">
        <f t="shared" si="72"/>
        <v>4.3632512116287256E-2</v>
      </c>
      <c r="Z275">
        <f t="shared" si="72"/>
        <v>5.7215867086985409E-2</v>
      </c>
      <c r="AA275">
        <f t="shared" si="72"/>
        <v>0.12199219346110265</v>
      </c>
      <c r="AB275" s="77">
        <f t="shared" si="72"/>
        <v>6.1073961858175388E-2</v>
      </c>
      <c r="AC275">
        <f t="shared" si="72"/>
        <v>7.9426927800601232E-2</v>
      </c>
      <c r="AD275">
        <f t="shared" si="72"/>
        <v>1.1649705323612737E-2</v>
      </c>
      <c r="AE275">
        <f t="shared" si="72"/>
        <v>4.6852023387332256E-2</v>
      </c>
      <c r="AF275">
        <f t="shared" si="72"/>
        <v>0.15994919749238856</v>
      </c>
      <c r="AG275">
        <f t="shared" si="72"/>
        <v>8.142082919685531E-2</v>
      </c>
      <c r="AH275">
        <f t="shared" si="72"/>
        <v>0.10984234742646953</v>
      </c>
      <c r="AI275">
        <f t="shared" si="72"/>
        <v>5.0180441522146527E-2</v>
      </c>
      <c r="AJ275">
        <f t="shared" si="72"/>
        <v>6.7432815145920144E-2</v>
      </c>
      <c r="AK275">
        <f t="shared" si="72"/>
        <v>3.1461090013476758E-2</v>
      </c>
      <c r="AL275">
        <f t="shared" si="72"/>
        <v>0</v>
      </c>
      <c r="AN275">
        <f t="shared" ref="AN275:AN309" si="73">SUM(B275:AL275)</f>
        <v>5.4573312373671286</v>
      </c>
      <c r="AO275">
        <f t="shared" ref="AO275:AO309" si="74">AN275+AN236+AN160</f>
        <v>15.599990693109248</v>
      </c>
    </row>
    <row r="276" spans="1:41">
      <c r="A276" s="13" t="s">
        <v>10</v>
      </c>
      <c r="B276">
        <f t="shared" ref="B276:AL276" si="75">B120-B161-B237</f>
        <v>2.8970564810886898</v>
      </c>
      <c r="C276" s="111">
        <f t="shared" si="75"/>
        <v>1.652360414185107E-2</v>
      </c>
      <c r="D276" s="111">
        <f t="shared" si="75"/>
        <v>17.080292124943483</v>
      </c>
      <c r="E276" s="111">
        <f t="shared" si="75"/>
        <v>0.37771391534917342</v>
      </c>
      <c r="F276" s="111">
        <f t="shared" si="75"/>
        <v>0.32790824643373895</v>
      </c>
      <c r="G276" s="111">
        <f t="shared" si="75"/>
        <v>0.21803982774238226</v>
      </c>
      <c r="H276" s="111">
        <f t="shared" si="75"/>
        <v>1.4148760587080305</v>
      </c>
      <c r="I276" s="111">
        <f t="shared" si="75"/>
        <v>0.57652144972263342</v>
      </c>
      <c r="J276" s="111">
        <f t="shared" si="75"/>
        <v>0.37606996729193881</v>
      </c>
      <c r="K276" s="111">
        <f t="shared" si="75"/>
        <v>0.54733924885773888</v>
      </c>
      <c r="L276" s="111">
        <f t="shared" si="75"/>
        <v>0.29961572653173441</v>
      </c>
      <c r="M276" s="111">
        <f t="shared" si="75"/>
        <v>0.24232865910746687</v>
      </c>
      <c r="N276" s="111">
        <f t="shared" si="75"/>
        <v>0.5061953849630173</v>
      </c>
      <c r="O276" s="111">
        <f t="shared" si="75"/>
        <v>1.838418073649785</v>
      </c>
      <c r="P276" s="111">
        <f t="shared" si="75"/>
        <v>0.6652749063144765</v>
      </c>
      <c r="Q276" s="111">
        <f t="shared" si="75"/>
        <v>0.40733261180262459</v>
      </c>
      <c r="R276" s="111">
        <f t="shared" si="75"/>
        <v>0.28420609830473342</v>
      </c>
      <c r="S276" s="115">
        <f t="shared" si="75"/>
        <v>3.4707641259088224</v>
      </c>
      <c r="T276">
        <f t="shared" si="75"/>
        <v>8.6953336031832436</v>
      </c>
      <c r="U276">
        <f t="shared" si="75"/>
        <v>1.9692124324299223</v>
      </c>
      <c r="V276">
        <f t="shared" si="75"/>
        <v>9.6586652551866194</v>
      </c>
      <c r="W276">
        <f t="shared" si="75"/>
        <v>0.90800655760557614</v>
      </c>
      <c r="X276">
        <f t="shared" si="75"/>
        <v>0.47920752512502385</v>
      </c>
      <c r="Y276">
        <f t="shared" si="75"/>
        <v>1.3919907630184924</v>
      </c>
      <c r="Z276">
        <f t="shared" si="75"/>
        <v>1.1617389398934959</v>
      </c>
      <c r="AA276">
        <f t="shared" si="75"/>
        <v>1.2354537475401903</v>
      </c>
      <c r="AB276" s="77">
        <f t="shared" si="75"/>
        <v>1.7639419727389898</v>
      </c>
      <c r="AC276">
        <f t="shared" si="75"/>
        <v>1.3932007535014728</v>
      </c>
      <c r="AD276">
        <f t="shared" si="75"/>
        <v>0.2723208017949118</v>
      </c>
      <c r="AE276">
        <f t="shared" si="75"/>
        <v>1.1380716982479622</v>
      </c>
      <c r="AF276">
        <f t="shared" si="75"/>
        <v>1.6793859139601541</v>
      </c>
      <c r="AG276">
        <f t="shared" si="75"/>
        <v>2.0684350184795806</v>
      </c>
      <c r="AH276">
        <f t="shared" si="75"/>
        <v>2.516350073664662</v>
      </c>
      <c r="AI276">
        <f t="shared" si="75"/>
        <v>2.0647315958142727</v>
      </c>
      <c r="AJ276">
        <f t="shared" si="75"/>
        <v>1.5244972895884015</v>
      </c>
      <c r="AK276">
        <f t="shared" si="75"/>
        <v>0.55993446848004313</v>
      </c>
      <c r="AL276">
        <f t="shared" si="75"/>
        <v>0</v>
      </c>
      <c r="AN276">
        <f t="shared" si="73"/>
        <v>72.026954921115333</v>
      </c>
      <c r="AO276">
        <f t="shared" si="74"/>
        <v>651.99997354222319</v>
      </c>
    </row>
    <row r="277" spans="1:41">
      <c r="A277" s="13" t="s">
        <v>11</v>
      </c>
      <c r="B277">
        <f t="shared" ref="B277:AL277" si="76">B121-B162-B238</f>
        <v>1.1427987032920446E-2</v>
      </c>
      <c r="C277" s="111">
        <f t="shared" si="76"/>
        <v>2.4202538243332168E-4</v>
      </c>
      <c r="D277" s="111">
        <f t="shared" si="76"/>
        <v>5.3042116504284392E-2</v>
      </c>
      <c r="E277" s="111">
        <f t="shared" si="76"/>
        <v>4.0097212417217698E-2</v>
      </c>
      <c r="F277" s="111">
        <f t="shared" si="76"/>
        <v>9.736265786722674E-3</v>
      </c>
      <c r="G277" s="111">
        <f t="shared" si="76"/>
        <v>2.9232501344322779E-3</v>
      </c>
      <c r="H277" s="111">
        <f t="shared" si="76"/>
        <v>1.4416601512718463E-2</v>
      </c>
      <c r="I277" s="111">
        <f t="shared" si="76"/>
        <v>8.0265930087051081E-3</v>
      </c>
      <c r="J277" s="111">
        <f t="shared" si="76"/>
        <v>6.6166537832702682E-3</v>
      </c>
      <c r="K277" s="111">
        <f t="shared" si="76"/>
        <v>9.4261499046086276E-3</v>
      </c>
      <c r="L277" s="111">
        <f t="shared" si="76"/>
        <v>6.9127159425675586E-3</v>
      </c>
      <c r="M277" s="111">
        <f t="shared" si="76"/>
        <v>5.0710451846408926E-3</v>
      </c>
      <c r="N277" s="111">
        <f t="shared" si="76"/>
        <v>1.143786439470601E-2</v>
      </c>
      <c r="O277" s="111">
        <f t="shared" si="76"/>
        <v>6.6805569153211203E-2</v>
      </c>
      <c r="P277" s="111">
        <f t="shared" si="76"/>
        <v>2.571613941571585E-2</v>
      </c>
      <c r="Q277" s="111">
        <f t="shared" si="76"/>
        <v>5.167810315012308E-3</v>
      </c>
      <c r="R277" s="111">
        <f t="shared" si="76"/>
        <v>4.5625217540435775E-3</v>
      </c>
      <c r="S277" s="115">
        <f t="shared" si="76"/>
        <v>0.10189425805803208</v>
      </c>
      <c r="T277">
        <f t="shared" si="76"/>
        <v>8.7822365968769134E-2</v>
      </c>
      <c r="U277">
        <f t="shared" si="76"/>
        <v>1.8317811698798626E-2</v>
      </c>
      <c r="V277">
        <f t="shared" si="76"/>
        <v>2.6182577136148646E-2</v>
      </c>
      <c r="W277">
        <f t="shared" si="76"/>
        <v>2.17017532378391E-2</v>
      </c>
      <c r="X277">
        <f t="shared" si="76"/>
        <v>6.3377916604051782E-3</v>
      </c>
      <c r="Y277">
        <f t="shared" si="76"/>
        <v>1.1214051326764502E-2</v>
      </c>
      <c r="Z277">
        <f t="shared" si="76"/>
        <v>1.5691735491840029E-2</v>
      </c>
      <c r="AA277">
        <f t="shared" si="76"/>
        <v>1.6401596542581956E-2</v>
      </c>
      <c r="AB277" s="77">
        <f t="shared" si="76"/>
        <v>1.5605542768864862E-2</v>
      </c>
      <c r="AC277">
        <f t="shared" si="76"/>
        <v>1.3451726139743913E-2</v>
      </c>
      <c r="AD277">
        <f t="shared" si="76"/>
        <v>2.7744516403867617E-3</v>
      </c>
      <c r="AE277">
        <f t="shared" si="76"/>
        <v>9.425369647149285E-3</v>
      </c>
      <c r="AF277">
        <f t="shared" si="76"/>
        <v>2.7126349714407343E-2</v>
      </c>
      <c r="AG277">
        <f t="shared" si="76"/>
        <v>1.2089439882908941E-2</v>
      </c>
      <c r="AH277">
        <f t="shared" si="76"/>
        <v>2.6717508709366553E-2</v>
      </c>
      <c r="AI277">
        <f t="shared" si="76"/>
        <v>8.9975565566952388E-3</v>
      </c>
      <c r="AJ277">
        <f t="shared" si="76"/>
        <v>1.3766798872417246E-2</v>
      </c>
      <c r="AK277">
        <f t="shared" si="76"/>
        <v>7.9482519625674874E-3</v>
      </c>
      <c r="AL277">
        <f t="shared" si="76"/>
        <v>0</v>
      </c>
      <c r="AN277">
        <f t="shared" si="73"/>
        <v>0.72509545864289726</v>
      </c>
      <c r="AO277">
        <f t="shared" si="74"/>
        <v>8.7999955583996297</v>
      </c>
    </row>
    <row r="278" spans="1:41">
      <c r="A278" s="13" t="s">
        <v>12</v>
      </c>
      <c r="B278">
        <f t="shared" ref="B278:AL278" si="77">B122-B163-B239</f>
        <v>0.40024254887996902</v>
      </c>
      <c r="C278" s="111">
        <f t="shared" si="77"/>
        <v>8.4113693485095339E-3</v>
      </c>
      <c r="D278" s="111">
        <f t="shared" si="77"/>
        <v>2.0870554327652102</v>
      </c>
      <c r="E278" s="111">
        <f t="shared" si="77"/>
        <v>0.12830436218359906</v>
      </c>
      <c r="F278" s="111">
        <f t="shared" si="77"/>
        <v>0.36637920548436309</v>
      </c>
      <c r="G278" s="111">
        <f t="shared" si="77"/>
        <v>0.11043287596464729</v>
      </c>
      <c r="H278" s="111">
        <f t="shared" si="77"/>
        <v>0.46469570716297026</v>
      </c>
      <c r="I278" s="111">
        <f t="shared" si="77"/>
        <v>0.26590765046006959</v>
      </c>
      <c r="J278" s="111">
        <f t="shared" si="77"/>
        <v>0.2239444779092058</v>
      </c>
      <c r="K278" s="111">
        <f t="shared" si="77"/>
        <v>0.31409110521317585</v>
      </c>
      <c r="L278" s="111">
        <f t="shared" si="77"/>
        <v>0.19155013106030286</v>
      </c>
      <c r="M278" s="111">
        <f t="shared" si="77"/>
        <v>0.14817104211365234</v>
      </c>
      <c r="N278" s="111">
        <f t="shared" si="77"/>
        <v>0.31530574927124189</v>
      </c>
      <c r="O278" s="111">
        <f t="shared" si="77"/>
        <v>1.3212207644721605</v>
      </c>
      <c r="P278" s="111">
        <f t="shared" si="77"/>
        <v>0.5649528162352766</v>
      </c>
      <c r="Q278" s="111">
        <f t="shared" si="77"/>
        <v>0.21556065586970208</v>
      </c>
      <c r="R278" s="111">
        <f t="shared" si="77"/>
        <v>0.20513623861218278</v>
      </c>
      <c r="S278" s="115">
        <f t="shared" si="77"/>
        <v>4.4538865724228289</v>
      </c>
      <c r="T278">
        <f t="shared" si="77"/>
        <v>3.0903367763928835</v>
      </c>
      <c r="U278">
        <f t="shared" si="77"/>
        <v>0.78951536027453684</v>
      </c>
      <c r="V278">
        <f t="shared" si="77"/>
        <v>0.95607697093008581</v>
      </c>
      <c r="W278">
        <f t="shared" si="77"/>
        <v>1.1333332256868083</v>
      </c>
      <c r="X278">
        <f t="shared" si="77"/>
        <v>0.33481077804616083</v>
      </c>
      <c r="Y278">
        <f t="shared" si="77"/>
        <v>0.73886249356346534</v>
      </c>
      <c r="Z278">
        <f t="shared" si="77"/>
        <v>1.4029166375676203</v>
      </c>
      <c r="AA278">
        <f t="shared" si="77"/>
        <v>1.090702443844088</v>
      </c>
      <c r="AB278" s="77">
        <f t="shared" si="77"/>
        <v>1.1233079997787028</v>
      </c>
      <c r="AC278">
        <f t="shared" si="77"/>
        <v>0.77912841640198227</v>
      </c>
      <c r="AD278">
        <f t="shared" si="77"/>
        <v>0.13522920585199272</v>
      </c>
      <c r="AE278">
        <f t="shared" si="77"/>
        <v>0.50541347752442567</v>
      </c>
      <c r="AF278">
        <f t="shared" si="77"/>
        <v>1.3146439599964377</v>
      </c>
      <c r="AG278">
        <f t="shared" si="77"/>
        <v>0.59114837566912226</v>
      </c>
      <c r="AH278">
        <f t="shared" si="77"/>
        <v>0.6911853104551331</v>
      </c>
      <c r="AI278">
        <f t="shared" si="77"/>
        <v>0.34698864179030597</v>
      </c>
      <c r="AJ278">
        <f t="shared" si="77"/>
        <v>0.5992689933836346</v>
      </c>
      <c r="AK278">
        <f t="shared" si="77"/>
        <v>0.34259031044569599</v>
      </c>
      <c r="AL278">
        <f t="shared" si="77"/>
        <v>0</v>
      </c>
      <c r="AN278">
        <f t="shared" si="73"/>
        <v>27.750708083032151</v>
      </c>
      <c r="AO278">
        <f t="shared" si="74"/>
        <v>86.799987991123402</v>
      </c>
    </row>
    <row r="279" spans="1:41">
      <c r="A279" s="13" t="s">
        <v>13</v>
      </c>
      <c r="B279">
        <f t="shared" ref="B279:AL279" si="78">B123-B164-B240</f>
        <v>0.32439752070423222</v>
      </c>
      <c r="C279" s="111">
        <f t="shared" si="78"/>
        <v>5.1961858349389763E-3</v>
      </c>
      <c r="D279" s="111">
        <f t="shared" si="78"/>
        <v>1.6184708138889941</v>
      </c>
      <c r="E279" s="111">
        <f t="shared" si="78"/>
        <v>8.2791449751588517E-2</v>
      </c>
      <c r="F279" s="111">
        <f t="shared" si="78"/>
        <v>8.7698825249201875E-2</v>
      </c>
      <c r="G279" s="111">
        <f t="shared" si="78"/>
        <v>0.11132297341040842</v>
      </c>
      <c r="H279" s="111">
        <f t="shared" si="78"/>
        <v>0.55733098593675257</v>
      </c>
      <c r="I279" s="111">
        <f t="shared" si="78"/>
        <v>0.16363374512318019</v>
      </c>
      <c r="J279" s="111">
        <f t="shared" si="78"/>
        <v>0.17755093277579553</v>
      </c>
      <c r="K279" s="111">
        <f t="shared" si="78"/>
        <v>0.21266877781834664</v>
      </c>
      <c r="L279" s="111">
        <f t="shared" si="78"/>
        <v>0.10031870104609286</v>
      </c>
      <c r="M279" s="111">
        <f t="shared" si="78"/>
        <v>8.9206203555563246E-2</v>
      </c>
      <c r="N279" s="111">
        <f t="shared" si="78"/>
        <v>0.1751996594594219</v>
      </c>
      <c r="O279" s="111">
        <f t="shared" si="78"/>
        <v>0.6332547086175121</v>
      </c>
      <c r="P279" s="111">
        <f t="shared" si="78"/>
        <v>0.21909475969885045</v>
      </c>
      <c r="Q279" s="111">
        <f t="shared" si="78"/>
        <v>0.27331867221986744</v>
      </c>
      <c r="R279" s="111">
        <f t="shared" si="78"/>
        <v>0.10014773847586508</v>
      </c>
      <c r="S279" s="115">
        <f t="shared" si="78"/>
        <v>1.5076969018951165</v>
      </c>
      <c r="T279">
        <f t="shared" si="78"/>
        <v>2.3507974376750105</v>
      </c>
      <c r="U279">
        <f t="shared" si="78"/>
        <v>1.3591960752046779</v>
      </c>
      <c r="V279">
        <f t="shared" si="78"/>
        <v>0.59832045133294032</v>
      </c>
      <c r="W279">
        <f t="shared" si="78"/>
        <v>0.22619794970077489</v>
      </c>
      <c r="X279">
        <f t="shared" si="78"/>
        <v>0.12129449555762899</v>
      </c>
      <c r="Y279">
        <f t="shared" si="78"/>
        <v>0.24611560603102681</v>
      </c>
      <c r="Z279">
        <f t="shared" si="78"/>
        <v>0.30310087542698932</v>
      </c>
      <c r="AA279">
        <f t="shared" si="78"/>
        <v>0.31957343092075202</v>
      </c>
      <c r="AB279" s="77">
        <f t="shared" si="78"/>
        <v>0.3314041678118772</v>
      </c>
      <c r="AC279">
        <f t="shared" si="78"/>
        <v>0.26931552506608819</v>
      </c>
      <c r="AD279">
        <f t="shared" si="78"/>
        <v>5.2632558971229149E-2</v>
      </c>
      <c r="AE279">
        <f t="shared" si="78"/>
        <v>0.19493707984520808</v>
      </c>
      <c r="AF279">
        <f t="shared" si="78"/>
        <v>0.64531185223392051</v>
      </c>
      <c r="AG279">
        <f t="shared" si="78"/>
        <v>0.28536766053333024</v>
      </c>
      <c r="AH279">
        <f t="shared" si="78"/>
        <v>0.34880610856654959</v>
      </c>
      <c r="AI279">
        <f t="shared" si="78"/>
        <v>0.15097630453124372</v>
      </c>
      <c r="AJ279">
        <f t="shared" si="78"/>
        <v>0.22507341283879079</v>
      </c>
      <c r="AK279">
        <f t="shared" si="78"/>
        <v>0.12940048072536131</v>
      </c>
      <c r="AL279">
        <f t="shared" si="78"/>
        <v>0</v>
      </c>
      <c r="AN279">
        <f t="shared" si="73"/>
        <v>14.597121028435129</v>
      </c>
      <c r="AO279">
        <f t="shared" si="74"/>
        <v>80.000003251381344</v>
      </c>
    </row>
    <row r="280" spans="1:41">
      <c r="A280" s="13" t="s">
        <v>14</v>
      </c>
      <c r="B280">
        <f t="shared" ref="B280:AL280" si="79">B124-B165-B241</f>
        <v>0.50258077196014228</v>
      </c>
      <c r="C280" s="111">
        <f t="shared" si="79"/>
        <v>8.1138602822474603E-3</v>
      </c>
      <c r="D280" s="111">
        <f t="shared" si="79"/>
        <v>2.2786628224182981</v>
      </c>
      <c r="E280" s="111">
        <f t="shared" si="79"/>
        <v>0.12037975356456898</v>
      </c>
      <c r="F280" s="111">
        <f t="shared" si="79"/>
        <v>0.13170389559367046</v>
      </c>
      <c r="G280" s="111">
        <f t="shared" si="79"/>
        <v>0.12209964823190134</v>
      </c>
      <c r="H280" s="111">
        <f t="shared" si="79"/>
        <v>0.89245091611325567</v>
      </c>
      <c r="I280" s="111">
        <f t="shared" si="79"/>
        <v>0.2314426048774223</v>
      </c>
      <c r="J280" s="111">
        <f t="shared" si="79"/>
        <v>0.37421152607586294</v>
      </c>
      <c r="K280" s="111">
        <f t="shared" si="79"/>
        <v>0.286348021052796</v>
      </c>
      <c r="L280" s="111">
        <f t="shared" si="79"/>
        <v>0.15659468751318112</v>
      </c>
      <c r="M280" s="111">
        <f t="shared" si="79"/>
        <v>0.1558365483524175</v>
      </c>
      <c r="N280" s="111">
        <f t="shared" si="79"/>
        <v>0.24532998225787606</v>
      </c>
      <c r="O280" s="111">
        <f t="shared" si="79"/>
        <v>0.98144348779878599</v>
      </c>
      <c r="P280" s="111">
        <f t="shared" si="79"/>
        <v>0.3585536962883713</v>
      </c>
      <c r="Q280" s="111">
        <f t="shared" si="79"/>
        <v>0.85579782392222281</v>
      </c>
      <c r="R280" s="111">
        <f t="shared" si="79"/>
        <v>8.4983695495191469E-2</v>
      </c>
      <c r="S280" s="115">
        <f t="shared" si="79"/>
        <v>2.9227319507545868</v>
      </c>
      <c r="T280">
        <f t="shared" si="79"/>
        <v>1.223665337897359</v>
      </c>
      <c r="U280">
        <f t="shared" si="79"/>
        <v>0.30807027437941842</v>
      </c>
      <c r="V280">
        <f t="shared" si="79"/>
        <v>0.62807300395824428</v>
      </c>
      <c r="W280">
        <f t="shared" si="79"/>
        <v>0.25433315051884886</v>
      </c>
      <c r="X280">
        <f t="shared" si="79"/>
        <v>0.10212889667515562</v>
      </c>
      <c r="Y280">
        <f t="shared" si="79"/>
        <v>0.16199412384665698</v>
      </c>
      <c r="Z280">
        <f t="shared" si="79"/>
        <v>0.18149204897236462</v>
      </c>
      <c r="AA280">
        <f t="shared" si="79"/>
        <v>0.28551387535955403</v>
      </c>
      <c r="AB280" s="77">
        <f t="shared" si="79"/>
        <v>0.21020779676752099</v>
      </c>
      <c r="AC280">
        <f t="shared" si="79"/>
        <v>0.22933223151664278</v>
      </c>
      <c r="AD280">
        <f t="shared" si="79"/>
        <v>4.03039245422704E-2</v>
      </c>
      <c r="AE280">
        <f t="shared" si="79"/>
        <v>0.13870169742783814</v>
      </c>
      <c r="AF280">
        <f t="shared" si="79"/>
        <v>0.41210792535758106</v>
      </c>
      <c r="AG280">
        <f t="shared" si="79"/>
        <v>0.22740209793570335</v>
      </c>
      <c r="AH280">
        <f t="shared" si="79"/>
        <v>0.3830131420370031</v>
      </c>
      <c r="AI280">
        <f t="shared" si="79"/>
        <v>0.13580204151270142</v>
      </c>
      <c r="AJ280">
        <f t="shared" si="79"/>
        <v>0.21012123221642717</v>
      </c>
      <c r="AK280">
        <f t="shared" si="79"/>
        <v>0.10052576227959541</v>
      </c>
      <c r="AL280">
        <f t="shared" si="79"/>
        <v>0</v>
      </c>
      <c r="AN280">
        <f t="shared" si="73"/>
        <v>15.94205425575368</v>
      </c>
      <c r="AO280">
        <f t="shared" si="74"/>
        <v>147.00001393253831</v>
      </c>
    </row>
    <row r="281" spans="1:41">
      <c r="A281" s="13" t="s">
        <v>15</v>
      </c>
      <c r="B281">
        <f t="shared" ref="B281:AL281" si="80">B125-B166-B242</f>
        <v>3.7277311183340628E-2</v>
      </c>
      <c r="C281" s="111">
        <f t="shared" si="80"/>
        <v>1.0492951608347111E-4</v>
      </c>
      <c r="D281" s="111">
        <f t="shared" si="80"/>
        <v>0.19012078186216347</v>
      </c>
      <c r="E281" s="111">
        <f t="shared" si="80"/>
        <v>3.6812061583978307E-3</v>
      </c>
      <c r="F281" s="111">
        <f t="shared" si="80"/>
        <v>4.2755752337165828E-3</v>
      </c>
      <c r="G281" s="111">
        <f t="shared" si="80"/>
        <v>2.2285498329212769E-3</v>
      </c>
      <c r="H281" s="111">
        <f t="shared" si="80"/>
        <v>1.8584501861208552E-2</v>
      </c>
      <c r="I281" s="111">
        <f t="shared" si="80"/>
        <v>2.5542928240537943E-2</v>
      </c>
      <c r="J281" s="111">
        <f t="shared" si="80"/>
        <v>4.6702805780492723E-3</v>
      </c>
      <c r="K281" s="111">
        <f t="shared" si="80"/>
        <v>4.5370504516332516E-3</v>
      </c>
      <c r="L281" s="111">
        <f t="shared" si="80"/>
        <v>2.3842710023778534E-3</v>
      </c>
      <c r="M281" s="111">
        <f t="shared" si="80"/>
        <v>2.1613222607386028E-3</v>
      </c>
      <c r="N281" s="111">
        <f t="shared" si="80"/>
        <v>3.8989856231716998E-3</v>
      </c>
      <c r="O281" s="111">
        <f t="shared" si="80"/>
        <v>1.8152944897918875E-2</v>
      </c>
      <c r="P281" s="111">
        <f t="shared" si="80"/>
        <v>6.6114509507934332E-3</v>
      </c>
      <c r="Q281" s="111">
        <f t="shared" si="80"/>
        <v>4.8301825741024337E-3</v>
      </c>
      <c r="R281" s="111">
        <f t="shared" si="80"/>
        <v>2.6912322601043625E-3</v>
      </c>
      <c r="S281" s="115">
        <f t="shared" si="80"/>
        <v>3.2586907461003352E-2</v>
      </c>
      <c r="T281">
        <f t="shared" si="80"/>
        <v>5.5692777179402138E-2</v>
      </c>
      <c r="U281">
        <f t="shared" si="80"/>
        <v>1.3183576151883685E-2</v>
      </c>
      <c r="V281">
        <f t="shared" si="80"/>
        <v>4.6570810869818888E-2</v>
      </c>
      <c r="W281">
        <f t="shared" si="80"/>
        <v>6.3154512521764036E-3</v>
      </c>
      <c r="X281">
        <f t="shared" si="80"/>
        <v>4.3332013042574153E-3</v>
      </c>
      <c r="Y281">
        <f t="shared" si="80"/>
        <v>9.0034751770489176E-3</v>
      </c>
      <c r="Z281">
        <f t="shared" si="80"/>
        <v>1.5848573120322017E-2</v>
      </c>
      <c r="AA281">
        <f t="shared" si="80"/>
        <v>1.0620221053118422E-2</v>
      </c>
      <c r="AB281" s="77">
        <f t="shared" si="80"/>
        <v>1.171279247167527E-2</v>
      </c>
      <c r="AC281">
        <f t="shared" si="80"/>
        <v>1.2872351765019108E-2</v>
      </c>
      <c r="AD281">
        <f t="shared" si="80"/>
        <v>4.6100285602425489E-3</v>
      </c>
      <c r="AE281">
        <f t="shared" si="80"/>
        <v>9.1219492170476982E-3</v>
      </c>
      <c r="AF281">
        <f t="shared" si="80"/>
        <v>2.2164748834221926E-2</v>
      </c>
      <c r="AG281">
        <f t="shared" si="80"/>
        <v>1.1728530371532191E-2</v>
      </c>
      <c r="AH281">
        <f t="shared" si="80"/>
        <v>0.11792700474811735</v>
      </c>
      <c r="AI281">
        <f t="shared" si="80"/>
        <v>1.2776202220600816E-2</v>
      </c>
      <c r="AJ281">
        <f t="shared" si="80"/>
        <v>9.2285545215480356E-3</v>
      </c>
      <c r="AK281">
        <f t="shared" si="80"/>
        <v>4.3395673473233289E-3</v>
      </c>
      <c r="AL281">
        <f t="shared" si="80"/>
        <v>0</v>
      </c>
      <c r="AN281">
        <f t="shared" si="73"/>
        <v>0.74239022811361899</v>
      </c>
      <c r="AO281">
        <f t="shared" si="74"/>
        <v>191.69997972621547</v>
      </c>
    </row>
    <row r="282" spans="1:41">
      <c r="A282" s="13" t="s">
        <v>16</v>
      </c>
      <c r="B282">
        <f t="shared" ref="B282:AL282" si="81">B126-B167-B243</f>
        <v>0.32005156770577259</v>
      </c>
      <c r="C282" s="111">
        <f t="shared" si="81"/>
        <v>1.0632806396215846E-2</v>
      </c>
      <c r="D282" s="111">
        <f t="shared" si="81"/>
        <v>1.565990186214711</v>
      </c>
      <c r="E282" s="111">
        <f t="shared" si="81"/>
        <v>0.10948493554228406</v>
      </c>
      <c r="F282" s="111">
        <f t="shared" si="81"/>
        <v>0.10023947872400893</v>
      </c>
      <c r="G282" s="111">
        <f t="shared" si="81"/>
        <v>0.13758479421540176</v>
      </c>
      <c r="H282" s="111">
        <f t="shared" si="81"/>
        <v>0.53488559643588074</v>
      </c>
      <c r="I282" s="111">
        <f t="shared" si="81"/>
        <v>0.17445559168760244</v>
      </c>
      <c r="J282" s="111">
        <f t="shared" si="81"/>
        <v>0.29709320982172382</v>
      </c>
      <c r="K282" s="111">
        <f t="shared" si="81"/>
        <v>0.36574768198789953</v>
      </c>
      <c r="L282" s="111">
        <f t="shared" si="81"/>
        <v>0.21573337164431394</v>
      </c>
      <c r="M282" s="111">
        <f t="shared" si="81"/>
        <v>0.19700532690409012</v>
      </c>
      <c r="N282" s="111">
        <f t="shared" si="81"/>
        <v>0.38630284662786485</v>
      </c>
      <c r="O282" s="111">
        <f t="shared" si="81"/>
        <v>1.6847575217869881</v>
      </c>
      <c r="P282" s="111">
        <f t="shared" si="81"/>
        <v>0.56295930222581481</v>
      </c>
      <c r="Q282" s="111">
        <f t="shared" si="81"/>
        <v>0.40152322829680059</v>
      </c>
      <c r="R282" s="111">
        <f t="shared" si="81"/>
        <v>0.15753387110736908</v>
      </c>
      <c r="S282" s="115">
        <f t="shared" si="81"/>
        <v>7.2903116716034297</v>
      </c>
      <c r="T282">
        <f t="shared" si="81"/>
        <v>1.818343049189111</v>
      </c>
      <c r="U282">
        <f t="shared" si="81"/>
        <v>0.51448749532749793</v>
      </c>
      <c r="V282">
        <f t="shared" si="81"/>
        <v>0.74118985916272906</v>
      </c>
      <c r="W282">
        <f t="shared" si="81"/>
        <v>0.27015345771524374</v>
      </c>
      <c r="X282">
        <f t="shared" si="81"/>
        <v>0.17393095999854224</v>
      </c>
      <c r="Y282">
        <f t="shared" si="81"/>
        <v>0.24679676680072984</v>
      </c>
      <c r="Z282">
        <f t="shared" si="81"/>
        <v>0.35153786983121926</v>
      </c>
      <c r="AA282">
        <f t="shared" si="81"/>
        <v>0.72716603658840717</v>
      </c>
      <c r="AB282" s="77">
        <f t="shared" si="81"/>
        <v>0.34547062749725066</v>
      </c>
      <c r="AC282">
        <f t="shared" si="81"/>
        <v>0.42521436675618812</v>
      </c>
      <c r="AD282">
        <f t="shared" si="81"/>
        <v>5.8061096403102155E-2</v>
      </c>
      <c r="AE282">
        <f t="shared" si="81"/>
        <v>0.23146123274710589</v>
      </c>
      <c r="AF282">
        <f t="shared" si="81"/>
        <v>0.96102131290802884</v>
      </c>
      <c r="AG282">
        <f t="shared" si="81"/>
        <v>0.3668777182941737</v>
      </c>
      <c r="AH282">
        <f t="shared" si="81"/>
        <v>0.52659387162590499</v>
      </c>
      <c r="AI282">
        <f t="shared" si="81"/>
        <v>0.23299544535997926</v>
      </c>
      <c r="AJ282">
        <f t="shared" si="81"/>
        <v>0.32364482342572548</v>
      </c>
      <c r="AK282">
        <f t="shared" si="81"/>
        <v>0.1506744655063931</v>
      </c>
      <c r="AL282">
        <f t="shared" si="81"/>
        <v>0</v>
      </c>
      <c r="AN282">
        <f t="shared" si="73"/>
        <v>22.9779134440655</v>
      </c>
      <c r="AO282">
        <f t="shared" si="74"/>
        <v>101.50001720030909</v>
      </c>
    </row>
    <row r="283" spans="1:41">
      <c r="A283" s="13" t="s">
        <v>17</v>
      </c>
      <c r="B283">
        <f t="shared" ref="B283:AL283" si="82">B127-B168-B244</f>
        <v>0.42081237070763772</v>
      </c>
      <c r="C283" s="111">
        <f t="shared" si="82"/>
        <v>1.4956980227835374E-2</v>
      </c>
      <c r="D283" s="111">
        <f t="shared" si="82"/>
        <v>1.71150024061881</v>
      </c>
      <c r="E283" s="111">
        <f t="shared" si="82"/>
        <v>0.12260567225883842</v>
      </c>
      <c r="F283" s="111">
        <f t="shared" si="82"/>
        <v>0.14735572862239482</v>
      </c>
      <c r="G283" s="111">
        <f t="shared" si="82"/>
        <v>0.22312416561933335</v>
      </c>
      <c r="H283" s="111">
        <f t="shared" si="82"/>
        <v>0.65990530767012401</v>
      </c>
      <c r="I283" s="111">
        <f t="shared" si="82"/>
        <v>0.18678435429287377</v>
      </c>
      <c r="J283" s="111">
        <f t="shared" si="82"/>
        <v>0.25539362749902933</v>
      </c>
      <c r="K283" s="111">
        <f t="shared" si="82"/>
        <v>1.9512813606017332</v>
      </c>
      <c r="L283" s="111">
        <f t="shared" si="82"/>
        <v>0.52331468318408958</v>
      </c>
      <c r="M283" s="111">
        <f t="shared" si="82"/>
        <v>0.63330580354435728</v>
      </c>
      <c r="N283" s="111">
        <f t="shared" si="82"/>
        <v>1.5255011145888435</v>
      </c>
      <c r="O283" s="111">
        <f t="shared" si="82"/>
        <v>5.2447048262020832</v>
      </c>
      <c r="P283" s="111">
        <f t="shared" si="82"/>
        <v>1.9522099311261982</v>
      </c>
      <c r="Q283" s="111">
        <f t="shared" si="82"/>
        <v>0.49135651571027317</v>
      </c>
      <c r="R283" s="111">
        <f t="shared" si="82"/>
        <v>0.36783784427741861</v>
      </c>
      <c r="S283" s="115">
        <f t="shared" si="82"/>
        <v>10.399562279358122</v>
      </c>
      <c r="T283">
        <f t="shared" si="82"/>
        <v>2.2675832169520342</v>
      </c>
      <c r="U283">
        <f t="shared" si="82"/>
        <v>0.76066913234419142</v>
      </c>
      <c r="V283">
        <f t="shared" si="82"/>
        <v>0.6940406537668683</v>
      </c>
      <c r="W283">
        <f t="shared" si="82"/>
        <v>0.3197626366141888</v>
      </c>
      <c r="X283">
        <f t="shared" si="82"/>
        <v>0.23914685543962394</v>
      </c>
      <c r="Y283">
        <f t="shared" si="82"/>
        <v>0.32410015823408078</v>
      </c>
      <c r="Z283">
        <f t="shared" si="82"/>
        <v>0.39289303302677059</v>
      </c>
      <c r="AA283">
        <f t="shared" si="82"/>
        <v>0.86756601638751385</v>
      </c>
      <c r="AB283" s="77">
        <f t="shared" si="82"/>
        <v>0.38668113726445047</v>
      </c>
      <c r="AC283">
        <f t="shared" si="82"/>
        <v>0.53181835394388111</v>
      </c>
      <c r="AD283">
        <f t="shared" si="82"/>
        <v>7.1800824738692315E-2</v>
      </c>
      <c r="AE283">
        <f t="shared" si="82"/>
        <v>0.34026669643059876</v>
      </c>
      <c r="AF283">
        <f t="shared" si="82"/>
        <v>1.5403890723475191</v>
      </c>
      <c r="AG283">
        <f t="shared" si="82"/>
        <v>0.4140261991766005</v>
      </c>
      <c r="AH283">
        <f t="shared" si="82"/>
        <v>0.66180229957703363</v>
      </c>
      <c r="AI283">
        <f t="shared" si="82"/>
        <v>0.28785271169414078</v>
      </c>
      <c r="AJ283">
        <f t="shared" si="82"/>
        <v>0.38914889554535537</v>
      </c>
      <c r="AK283">
        <f t="shared" si="82"/>
        <v>0.2418786571748211</v>
      </c>
      <c r="AL283">
        <f t="shared" si="82"/>
        <v>0</v>
      </c>
      <c r="AN283">
        <f t="shared" si="73"/>
        <v>37.562939356768368</v>
      </c>
      <c r="AO283">
        <f t="shared" si="74"/>
        <v>179.69998535549277</v>
      </c>
    </row>
    <row r="284" spans="1:41">
      <c r="A284" s="13" t="s">
        <v>18</v>
      </c>
      <c r="B284">
        <f t="shared" ref="B284:AL284" si="83">B128-B169-B245</f>
        <v>3.3942289928750459E-2</v>
      </c>
      <c r="C284" s="111">
        <f t="shared" si="83"/>
        <v>1.1367785492651104E-3</v>
      </c>
      <c r="D284" s="111">
        <f t="shared" si="83"/>
        <v>0.15017358782335694</v>
      </c>
      <c r="E284" s="111">
        <f t="shared" si="83"/>
        <v>1.2661400266839705E-2</v>
      </c>
      <c r="F284" s="111">
        <f t="shared" si="83"/>
        <v>1.3692344879683804E-2</v>
      </c>
      <c r="G284" s="111">
        <f t="shared" si="83"/>
        <v>1.8071056412888732E-2</v>
      </c>
      <c r="H284" s="111">
        <f t="shared" si="83"/>
        <v>5.5114390538011385E-2</v>
      </c>
      <c r="I284" s="111">
        <f t="shared" si="83"/>
        <v>2.4529632072844365E-2</v>
      </c>
      <c r="J284" s="111">
        <f t="shared" si="83"/>
        <v>2.2135438299220794E-2</v>
      </c>
      <c r="K284" s="111">
        <f t="shared" si="83"/>
        <v>5.7001127880191904E-2</v>
      </c>
      <c r="L284" s="111">
        <f t="shared" si="83"/>
        <v>4.7319279447281426E-2</v>
      </c>
      <c r="M284" s="111">
        <f t="shared" si="83"/>
        <v>3.7174938309731398E-2</v>
      </c>
      <c r="N284" s="111">
        <f t="shared" si="83"/>
        <v>7.0751992638012962E-2</v>
      </c>
      <c r="O284" s="111">
        <f t="shared" si="83"/>
        <v>0.36694348313248715</v>
      </c>
      <c r="P284" s="111">
        <f t="shared" si="83"/>
        <v>0.11085888331497046</v>
      </c>
      <c r="Q284" s="111">
        <f t="shared" si="83"/>
        <v>6.2867120424475509E-2</v>
      </c>
      <c r="R284" s="111">
        <f t="shared" si="83"/>
        <v>2.3061899544991635E-2</v>
      </c>
      <c r="S284" s="115">
        <f t="shared" si="83"/>
        <v>0.47803716102790694</v>
      </c>
      <c r="T284">
        <f t="shared" si="83"/>
        <v>0.43668593985024301</v>
      </c>
      <c r="U284">
        <f t="shared" si="83"/>
        <v>0.12431162939008325</v>
      </c>
      <c r="V284">
        <f t="shared" si="83"/>
        <v>8.1085017575244778E-2</v>
      </c>
      <c r="W284">
        <f t="shared" si="83"/>
        <v>4.9547052623736876E-2</v>
      </c>
      <c r="X284">
        <f t="shared" si="83"/>
        <v>8.8545924848510704E-2</v>
      </c>
      <c r="Y284">
        <f t="shared" si="83"/>
        <v>0.14286338394909459</v>
      </c>
      <c r="Z284">
        <f t="shared" si="83"/>
        <v>0.14486696141079189</v>
      </c>
      <c r="AA284">
        <f t="shared" si="83"/>
        <v>0.10437949787384718</v>
      </c>
      <c r="AB284" s="77">
        <f t="shared" si="83"/>
        <v>0.10823812431448934</v>
      </c>
      <c r="AC284">
        <f t="shared" si="83"/>
        <v>9.8103604596445237E-2</v>
      </c>
      <c r="AD284">
        <f t="shared" si="83"/>
        <v>1.4334632168799783E-2</v>
      </c>
      <c r="AE284">
        <f t="shared" si="83"/>
        <v>6.0611124393384189E-2</v>
      </c>
      <c r="AF284">
        <f t="shared" si="83"/>
        <v>0.15963813871767524</v>
      </c>
      <c r="AG284">
        <f t="shared" si="83"/>
        <v>5.2036314564983283E-2</v>
      </c>
      <c r="AH284">
        <f t="shared" si="83"/>
        <v>0.14290410966928535</v>
      </c>
      <c r="AI284">
        <f t="shared" si="83"/>
        <v>3.8239632304687091E-2</v>
      </c>
      <c r="AJ284">
        <f t="shared" si="83"/>
        <v>5.4162936266681505E-2</v>
      </c>
      <c r="AK284">
        <f t="shared" si="83"/>
        <v>4.5344974382498848E-2</v>
      </c>
      <c r="AL284">
        <f t="shared" si="83"/>
        <v>0</v>
      </c>
      <c r="AN284">
        <f t="shared" si="73"/>
        <v>3.5313718033913926</v>
      </c>
      <c r="AO284">
        <f t="shared" si="74"/>
        <v>114.60000746016853</v>
      </c>
    </row>
    <row r="285" spans="1:41">
      <c r="A285" s="13" t="s">
        <v>19</v>
      </c>
      <c r="B285">
        <f t="shared" ref="B285:AL285" si="84">B129-B170-B246</f>
        <v>2.6563882245496512E-2</v>
      </c>
      <c r="C285" s="111">
        <f t="shared" si="84"/>
        <v>9.3057350150221028E-4</v>
      </c>
      <c r="D285" s="111">
        <f t="shared" si="84"/>
        <v>0.12401070415042631</v>
      </c>
      <c r="E285" s="111">
        <f t="shared" si="84"/>
        <v>1.0076167466506613E-2</v>
      </c>
      <c r="F285" s="111">
        <f t="shared" si="84"/>
        <v>1.1908759020651132E-2</v>
      </c>
      <c r="G285" s="111">
        <f t="shared" si="84"/>
        <v>1.4815646126031798E-2</v>
      </c>
      <c r="H285" s="111">
        <f t="shared" si="84"/>
        <v>4.7398860606089249E-2</v>
      </c>
      <c r="I285" s="111">
        <f t="shared" si="84"/>
        <v>1.9033205665721108E-2</v>
      </c>
      <c r="J285" s="111">
        <f t="shared" si="84"/>
        <v>1.8808006569482973E-2</v>
      </c>
      <c r="K285" s="111">
        <f t="shared" si="84"/>
        <v>5.8342804183130842E-2</v>
      </c>
      <c r="L285" s="111">
        <f t="shared" si="84"/>
        <v>3.0895359203281125E-2</v>
      </c>
      <c r="M285" s="111">
        <f t="shared" si="84"/>
        <v>2.951192347091236E-2</v>
      </c>
      <c r="N285" s="111">
        <f t="shared" si="84"/>
        <v>5.9722227559758034E-2</v>
      </c>
      <c r="O285" s="111">
        <f t="shared" si="84"/>
        <v>0.24379588714946465</v>
      </c>
      <c r="P285" s="111">
        <f t="shared" si="84"/>
        <v>7.852260408815917E-2</v>
      </c>
      <c r="Q285" s="111">
        <f t="shared" si="84"/>
        <v>6.110738678124493E-2</v>
      </c>
      <c r="R285" s="111">
        <f t="shared" si="84"/>
        <v>1.8820970891125458E-2</v>
      </c>
      <c r="S285" s="115">
        <f t="shared" si="84"/>
        <v>0.56008645139111191</v>
      </c>
      <c r="T285">
        <f t="shared" si="84"/>
        <v>0.30125845071591717</v>
      </c>
      <c r="U285">
        <f t="shared" si="84"/>
        <v>9.1692666834733844E-2</v>
      </c>
      <c r="V285">
        <f t="shared" si="84"/>
        <v>6.4773741870028406E-2</v>
      </c>
      <c r="W285">
        <f t="shared" si="84"/>
        <v>3.7092128326302896E-2</v>
      </c>
      <c r="X285">
        <f t="shared" si="84"/>
        <v>4.8348497626877734E-2</v>
      </c>
      <c r="Y285">
        <f t="shared" si="84"/>
        <v>7.3486152425114221E-2</v>
      </c>
      <c r="Z285">
        <f t="shared" si="84"/>
        <v>7.7393473732222121E-2</v>
      </c>
      <c r="AA285">
        <f t="shared" si="84"/>
        <v>8.8479449269420557E-2</v>
      </c>
      <c r="AB285" s="77">
        <f t="shared" si="84"/>
        <v>8.2431152829225349E-2</v>
      </c>
      <c r="AC285">
        <f t="shared" si="84"/>
        <v>6.5623529907020167E-2</v>
      </c>
      <c r="AD285">
        <f t="shared" si="84"/>
        <v>8.9420622593972647E-3</v>
      </c>
      <c r="AE285">
        <f t="shared" si="84"/>
        <v>4.0288280635027242E-2</v>
      </c>
      <c r="AF285">
        <f t="shared" si="84"/>
        <v>0.12110306617322419</v>
      </c>
      <c r="AG285">
        <f t="shared" si="84"/>
        <v>4.1027667259304561E-2</v>
      </c>
      <c r="AH285">
        <f t="shared" si="84"/>
        <v>6.4403073359151644E-2</v>
      </c>
      <c r="AI285">
        <f t="shared" si="84"/>
        <v>2.8480350645463115E-2</v>
      </c>
      <c r="AJ285">
        <f t="shared" si="84"/>
        <v>3.9745778442622719E-2</v>
      </c>
      <c r="AK285">
        <f t="shared" si="84"/>
        <v>2.6323614048014199E-2</v>
      </c>
      <c r="AL285">
        <f t="shared" si="84"/>
        <v>0</v>
      </c>
      <c r="AN285">
        <f t="shared" si="73"/>
        <v>2.7152445564291638</v>
      </c>
      <c r="AO285">
        <f t="shared" si="74"/>
        <v>48.999985497344419</v>
      </c>
    </row>
    <row r="286" spans="1:41">
      <c r="A286" s="13" t="s">
        <v>20</v>
      </c>
      <c r="B286">
        <f t="shared" ref="B286:AL286" si="85">B130-B171-B247</f>
        <v>0.24785579193393559</v>
      </c>
      <c r="C286" s="111">
        <f t="shared" si="85"/>
        <v>6.9508564446937593E-3</v>
      </c>
      <c r="D286" s="111">
        <f t="shared" si="85"/>
        <v>0.95061032021167713</v>
      </c>
      <c r="E286" s="111">
        <f t="shared" si="85"/>
        <v>6.292474426998429E-2</v>
      </c>
      <c r="F286" s="111">
        <f t="shared" si="85"/>
        <v>6.7988177384759221E-2</v>
      </c>
      <c r="G286" s="111">
        <f t="shared" si="85"/>
        <v>8.1503341620137032E-2</v>
      </c>
      <c r="H286" s="111">
        <f t="shared" si="85"/>
        <v>0.30418341252338055</v>
      </c>
      <c r="I286" s="111">
        <f t="shared" si="85"/>
        <v>9.254892488755076E-2</v>
      </c>
      <c r="J286" s="111">
        <f t="shared" si="85"/>
        <v>0.1250099384396115</v>
      </c>
      <c r="K286" s="111">
        <f t="shared" si="85"/>
        <v>0.3198023938038681</v>
      </c>
      <c r="L286" s="111">
        <f t="shared" si="85"/>
        <v>0.13899538997954886</v>
      </c>
      <c r="M286" s="111">
        <f t="shared" si="85"/>
        <v>0.12078485201505906</v>
      </c>
      <c r="N286" s="111">
        <f t="shared" si="85"/>
        <v>0.33656238364269297</v>
      </c>
      <c r="O286" s="111">
        <f t="shared" si="85"/>
        <v>1.8758220791165767</v>
      </c>
      <c r="P286" s="111">
        <f t="shared" si="85"/>
        <v>0.67313438513417312</v>
      </c>
      <c r="Q286" s="111">
        <f t="shared" si="85"/>
        <v>0.3359857854571861</v>
      </c>
      <c r="R286" s="111">
        <f t="shared" si="85"/>
        <v>0.12974047072361877</v>
      </c>
      <c r="S286" s="115">
        <f t="shared" si="85"/>
        <v>2.7806864663605779</v>
      </c>
      <c r="T286">
        <f t="shared" si="85"/>
        <v>1.3279375141864951</v>
      </c>
      <c r="U286">
        <f t="shared" si="85"/>
        <v>0.43011677133267329</v>
      </c>
      <c r="V286">
        <f t="shared" si="85"/>
        <v>0.40588216950957035</v>
      </c>
      <c r="W286">
        <f t="shared" si="85"/>
        <v>0.17571387583294232</v>
      </c>
      <c r="X286">
        <f t="shared" si="85"/>
        <v>0.11278327685024654</v>
      </c>
      <c r="Y286">
        <f t="shared" si="85"/>
        <v>0.17168838961737931</v>
      </c>
      <c r="Z286">
        <f t="shared" si="85"/>
        <v>0.21289170617845182</v>
      </c>
      <c r="AA286">
        <f t="shared" si="85"/>
        <v>0.32528544041984075</v>
      </c>
      <c r="AB286" s="77">
        <f t="shared" si="85"/>
        <v>0.24269688082062521</v>
      </c>
      <c r="AC286">
        <f t="shared" si="85"/>
        <v>0.25315428191288519</v>
      </c>
      <c r="AD286">
        <f t="shared" si="85"/>
        <v>3.9102366940336968E-2</v>
      </c>
      <c r="AE286">
        <f t="shared" si="85"/>
        <v>0.15626124734832109</v>
      </c>
      <c r="AF286">
        <f t="shared" si="85"/>
        <v>0.65266916827882215</v>
      </c>
      <c r="AG286">
        <f t="shared" si="85"/>
        <v>0.2007576879667331</v>
      </c>
      <c r="AH286">
        <f t="shared" si="85"/>
        <v>0.354857079111353</v>
      </c>
      <c r="AI286">
        <f t="shared" si="85"/>
        <v>0.13845300338994679</v>
      </c>
      <c r="AJ286">
        <f t="shared" si="85"/>
        <v>0.19234586184927191</v>
      </c>
      <c r="AK286">
        <f t="shared" si="85"/>
        <v>0.11382383355373565</v>
      </c>
      <c r="AL286">
        <f t="shared" si="85"/>
        <v>0</v>
      </c>
      <c r="AN286">
        <f t="shared" si="73"/>
        <v>14.157510269048661</v>
      </c>
      <c r="AO286">
        <f t="shared" si="74"/>
        <v>249.59995934268085</v>
      </c>
    </row>
    <row r="287" spans="1:41">
      <c r="A287" s="13" t="s">
        <v>21</v>
      </c>
      <c r="B287">
        <f t="shared" ref="B287:AL287" si="86">B131-B172-B248</f>
        <v>8.9439227957733819E-2</v>
      </c>
      <c r="C287" s="111">
        <f t="shared" si="86"/>
        <v>2.3604788780189866E-3</v>
      </c>
      <c r="D287" s="111">
        <f t="shared" si="86"/>
        <v>0.44843077790336139</v>
      </c>
      <c r="E287" s="111">
        <f t="shared" si="86"/>
        <v>3.4008081362017453E-2</v>
      </c>
      <c r="F287" s="111">
        <f t="shared" si="86"/>
        <v>2.8814981915479061E-2</v>
      </c>
      <c r="G287" s="111">
        <f t="shared" si="86"/>
        <v>3.3313099324210352E-2</v>
      </c>
      <c r="H287" s="111">
        <f t="shared" si="86"/>
        <v>0.10846055400636848</v>
      </c>
      <c r="I287" s="111">
        <f t="shared" si="86"/>
        <v>5.6279381233994452E-2</v>
      </c>
      <c r="J287" s="111">
        <f t="shared" si="86"/>
        <v>4.6049524656844441E-2</v>
      </c>
      <c r="K287" s="111">
        <f t="shared" si="86"/>
        <v>0.10248808421528408</v>
      </c>
      <c r="L287" s="111">
        <f t="shared" si="86"/>
        <v>5.3923106060613332E-2</v>
      </c>
      <c r="M287" s="111">
        <f t="shared" si="86"/>
        <v>4.3725429196622263E-2</v>
      </c>
      <c r="N287" s="111">
        <f t="shared" si="86"/>
        <v>0.17440649972794708</v>
      </c>
      <c r="O287" s="111">
        <f t="shared" si="86"/>
        <v>2.0129176706732999</v>
      </c>
      <c r="P287" s="111">
        <f t="shared" si="86"/>
        <v>0.18424491132663912</v>
      </c>
      <c r="Q287" s="111">
        <f t="shared" si="86"/>
        <v>6.240529203365798E-2</v>
      </c>
      <c r="R287" s="111">
        <f t="shared" si="86"/>
        <v>5.6791834487514126E-2</v>
      </c>
      <c r="S287" s="115">
        <f t="shared" si="86"/>
        <v>0.57838872999536717</v>
      </c>
      <c r="T287">
        <f t="shared" si="86"/>
        <v>1.0756240605960956</v>
      </c>
      <c r="U287">
        <f t="shared" si="86"/>
        <v>0.37927539429736001</v>
      </c>
      <c r="V287">
        <f t="shared" si="86"/>
        <v>0.22226999829157057</v>
      </c>
      <c r="W287">
        <f t="shared" si="86"/>
        <v>8.5874234727921842E-2</v>
      </c>
      <c r="X287">
        <f t="shared" si="86"/>
        <v>4.7595015729394403E-2</v>
      </c>
      <c r="Y287">
        <f t="shared" si="86"/>
        <v>8.6993222464105541E-2</v>
      </c>
      <c r="Z287">
        <f t="shared" si="86"/>
        <v>9.5829515390565528E-2</v>
      </c>
      <c r="AA287">
        <f t="shared" si="86"/>
        <v>0.10536849041754831</v>
      </c>
      <c r="AB287" s="77">
        <f t="shared" si="86"/>
        <v>0.11176633705188579</v>
      </c>
      <c r="AC287">
        <f t="shared" si="86"/>
        <v>0.1033894219383991</v>
      </c>
      <c r="AD287">
        <f t="shared" si="86"/>
        <v>1.9537259906950329E-2</v>
      </c>
      <c r="AE287">
        <f t="shared" si="86"/>
        <v>7.6903697130167523E-2</v>
      </c>
      <c r="AF287">
        <f t="shared" si="86"/>
        <v>0.36713882294642142</v>
      </c>
      <c r="AG287">
        <f t="shared" si="86"/>
        <v>9.2666920455396345E-2</v>
      </c>
      <c r="AH287">
        <f t="shared" si="86"/>
        <v>0.17593780305509421</v>
      </c>
      <c r="AI287">
        <f t="shared" si="86"/>
        <v>6.5048517716877197E-2</v>
      </c>
      <c r="AJ287">
        <f t="shared" si="86"/>
        <v>8.9110785434311043E-2</v>
      </c>
      <c r="AK287">
        <f t="shared" si="86"/>
        <v>6.1348491811045874E-2</v>
      </c>
      <c r="AL287">
        <f t="shared" si="86"/>
        <v>0</v>
      </c>
      <c r="AN287">
        <f t="shared" si="73"/>
        <v>7.3781256543160856</v>
      </c>
      <c r="AO287">
        <f t="shared" si="74"/>
        <v>388.99999378010858</v>
      </c>
    </row>
    <row r="288" spans="1:41">
      <c r="A288" s="13" t="s">
        <v>22</v>
      </c>
      <c r="B288">
        <f t="shared" ref="B288:AL288" si="87">B132-B173-B249</f>
        <v>1.8864998298928954</v>
      </c>
      <c r="C288" s="111">
        <f t="shared" si="87"/>
        <v>1.9035069410127572E-2</v>
      </c>
      <c r="D288" s="111">
        <f t="shared" si="87"/>
        <v>7.6237144267888635</v>
      </c>
      <c r="E288" s="111">
        <f t="shared" si="87"/>
        <v>0.18652437134144004</v>
      </c>
      <c r="F288" s="111">
        <f t="shared" si="87"/>
        <v>0.22634670932205142</v>
      </c>
      <c r="G288" s="111">
        <f t="shared" si="87"/>
        <v>0.18018505641106108</v>
      </c>
      <c r="H288" s="111">
        <f t="shared" si="87"/>
        <v>0.71629793605388314</v>
      </c>
      <c r="I288" s="111">
        <f t="shared" si="87"/>
        <v>0.26215854631777319</v>
      </c>
      <c r="J288" s="111">
        <f t="shared" si="87"/>
        <v>0.25945865003437807</v>
      </c>
      <c r="K288" s="111">
        <f t="shared" si="87"/>
        <v>0.70213726093733886</v>
      </c>
      <c r="L288" s="111">
        <f t="shared" si="87"/>
        <v>0.38552855813589892</v>
      </c>
      <c r="M288" s="111">
        <f t="shared" si="87"/>
        <v>0.28494140451391203</v>
      </c>
      <c r="N288" s="111">
        <f t="shared" si="87"/>
        <v>0.89853515924608063</v>
      </c>
      <c r="O288" s="111">
        <f t="shared" si="87"/>
        <v>7.4125280024130404</v>
      </c>
      <c r="P288" s="111">
        <f t="shared" si="87"/>
        <v>2.9004713003356635</v>
      </c>
      <c r="Q288" s="111">
        <f t="shared" si="87"/>
        <v>0.3445868605541621</v>
      </c>
      <c r="R288" s="111">
        <f t="shared" si="87"/>
        <v>0.25400780518762045</v>
      </c>
      <c r="S288" s="115">
        <f t="shared" si="87"/>
        <v>5.8600575305676799</v>
      </c>
      <c r="T288">
        <f t="shared" si="87"/>
        <v>4.5629958978760694</v>
      </c>
      <c r="U288">
        <f t="shared" si="87"/>
        <v>1.4908682374875579</v>
      </c>
      <c r="V288">
        <f t="shared" si="87"/>
        <v>1.9984414952250218</v>
      </c>
      <c r="W288">
        <f t="shared" si="87"/>
        <v>0.42112437713069778</v>
      </c>
      <c r="X288">
        <f t="shared" si="87"/>
        <v>0.35155145915096497</v>
      </c>
      <c r="Y288">
        <f t="shared" si="87"/>
        <v>0.46729902532897838</v>
      </c>
      <c r="Z288">
        <f t="shared" si="87"/>
        <v>0.64046585757831498</v>
      </c>
      <c r="AA288">
        <f t="shared" si="87"/>
        <v>0.74931402957696824</v>
      </c>
      <c r="AB288" s="77">
        <f t="shared" si="87"/>
        <v>0.61544304558587126</v>
      </c>
      <c r="AC288">
        <f t="shared" si="87"/>
        <v>0.76630287808392805</v>
      </c>
      <c r="AD288">
        <f t="shared" si="87"/>
        <v>0.10681203550337624</v>
      </c>
      <c r="AE288">
        <f t="shared" si="87"/>
        <v>0.42197679102275581</v>
      </c>
      <c r="AF288">
        <f t="shared" si="87"/>
        <v>1.9807038341037941</v>
      </c>
      <c r="AG288">
        <f t="shared" si="87"/>
        <v>0.58574837255736778</v>
      </c>
      <c r="AH288">
        <f t="shared" si="87"/>
        <v>1.522426003950053</v>
      </c>
      <c r="AI288">
        <f t="shared" si="87"/>
        <v>0.41021674716729595</v>
      </c>
      <c r="AJ288">
        <f t="shared" si="87"/>
        <v>0.58517924835431678</v>
      </c>
      <c r="AK288">
        <f t="shared" si="87"/>
        <v>0.29824481375340789</v>
      </c>
      <c r="AL288">
        <f t="shared" si="87"/>
        <v>0</v>
      </c>
      <c r="AN288">
        <f t="shared" si="73"/>
        <v>48.378128626900597</v>
      </c>
      <c r="AO288">
        <f t="shared" si="74"/>
        <v>397.0999783895615</v>
      </c>
    </row>
    <row r="289" spans="1:41">
      <c r="A289" s="13" t="s">
        <v>23</v>
      </c>
      <c r="B289">
        <f t="shared" ref="B289:AL289" si="88">B133-B174-B250</f>
        <v>0.7770269780193314</v>
      </c>
      <c r="C289" s="111">
        <f t="shared" si="88"/>
        <v>2.1940283953179152E-2</v>
      </c>
      <c r="D289" s="111">
        <f t="shared" si="88"/>
        <v>3.9587732986602169</v>
      </c>
      <c r="E289" s="111">
        <f t="shared" si="88"/>
        <v>0.23486983737702105</v>
      </c>
      <c r="F289" s="111">
        <f t="shared" si="88"/>
        <v>0.47850769464822901</v>
      </c>
      <c r="G289" s="111">
        <f t="shared" si="88"/>
        <v>0.48277344884356438</v>
      </c>
      <c r="H289" s="111">
        <f t="shared" si="88"/>
        <v>2.2876806641263276</v>
      </c>
      <c r="I289" s="111">
        <f t="shared" si="88"/>
        <v>0.49536143621795753</v>
      </c>
      <c r="J289" s="111">
        <f t="shared" si="88"/>
        <v>0.66241434388142617</v>
      </c>
      <c r="K289" s="111">
        <f t="shared" si="88"/>
        <v>1.5194118797259089</v>
      </c>
      <c r="L289" s="111">
        <f t="shared" si="88"/>
        <v>0.4367305703437076</v>
      </c>
      <c r="M289" s="111">
        <f t="shared" si="88"/>
        <v>0.35953382619213969</v>
      </c>
      <c r="N289" s="111">
        <f t="shared" si="88"/>
        <v>0.68087027844877368</v>
      </c>
      <c r="O289" s="111">
        <f t="shared" si="88"/>
        <v>2.2924863284044563</v>
      </c>
      <c r="P289" s="111">
        <f t="shared" si="88"/>
        <v>0.69012073675223251</v>
      </c>
      <c r="Q289" s="111">
        <f t="shared" si="88"/>
        <v>12.316797326663025</v>
      </c>
      <c r="R289" s="111">
        <f t="shared" si="88"/>
        <v>0.35756227274534197</v>
      </c>
      <c r="S289" s="115">
        <f t="shared" si="88"/>
        <v>3.7263698654012734</v>
      </c>
      <c r="T289">
        <f t="shared" si="88"/>
        <v>5.082455977680759</v>
      </c>
      <c r="U289">
        <f t="shared" si="88"/>
        <v>1.6561553973333196</v>
      </c>
      <c r="V289">
        <f t="shared" si="88"/>
        <v>1.9316528681882279</v>
      </c>
      <c r="W289">
        <f t="shared" si="88"/>
        <v>1.3030208021254153</v>
      </c>
      <c r="X289">
        <f t="shared" si="88"/>
        <v>0.65815972754101704</v>
      </c>
      <c r="Y289">
        <f t="shared" si="88"/>
        <v>0.67518461163014132</v>
      </c>
      <c r="Z289">
        <f t="shared" si="88"/>
        <v>0.84652728420075873</v>
      </c>
      <c r="AA289">
        <f t="shared" si="88"/>
        <v>0.99424108486954477</v>
      </c>
      <c r="AB289" s="77">
        <f t="shared" si="88"/>
        <v>0.98563368743800184</v>
      </c>
      <c r="AC289">
        <f t="shared" si="88"/>
        <v>0.72540120952350717</v>
      </c>
      <c r="AD289">
        <f t="shared" si="88"/>
        <v>0.15453479078650678</v>
      </c>
      <c r="AE289">
        <f t="shared" si="88"/>
        <v>0.45224169517429036</v>
      </c>
      <c r="AF289">
        <f t="shared" si="88"/>
        <v>2.0019354453179758</v>
      </c>
      <c r="AG289">
        <f t="shared" si="88"/>
        <v>1.1092293623584684</v>
      </c>
      <c r="AH289">
        <f t="shared" si="88"/>
        <v>1.3262153532514471</v>
      </c>
      <c r="AI289">
        <f t="shared" si="88"/>
        <v>0.68037621104156931</v>
      </c>
      <c r="AJ289">
        <f t="shared" si="88"/>
        <v>1.1064744388717775</v>
      </c>
      <c r="AK289">
        <f t="shared" si="88"/>
        <v>0.38573436306434317</v>
      </c>
      <c r="AL289">
        <f t="shared" si="88"/>
        <v>0</v>
      </c>
      <c r="AN289">
        <f t="shared" si="73"/>
        <v>53.85440538080119</v>
      </c>
      <c r="AO289">
        <f t="shared" si="74"/>
        <v>134.89999419280446</v>
      </c>
    </row>
    <row r="290" spans="1:41">
      <c r="A290" s="13" t="s">
        <v>24</v>
      </c>
      <c r="B290">
        <f t="shared" ref="B290:AL290" si="89">B134-B175-B251</f>
        <v>0.61356619457644612</v>
      </c>
      <c r="C290" s="111">
        <f t="shared" si="89"/>
        <v>1.5339536363021884E-2</v>
      </c>
      <c r="D290" s="111">
        <f t="shared" si="89"/>
        <v>3.363488256594195</v>
      </c>
      <c r="E290" s="111">
        <f t="shared" si="89"/>
        <v>0.2732604390254853</v>
      </c>
      <c r="F290" s="111">
        <f t="shared" si="89"/>
        <v>0.3604298968301588</v>
      </c>
      <c r="G290" s="111">
        <f t="shared" si="89"/>
        <v>0.40432906777477062</v>
      </c>
      <c r="H290" s="111">
        <f t="shared" si="89"/>
        <v>1.1401264449420816</v>
      </c>
      <c r="I290" s="111">
        <f t="shared" si="89"/>
        <v>0.47000192482572167</v>
      </c>
      <c r="J290" s="111">
        <f t="shared" si="89"/>
        <v>0.43646309656515936</v>
      </c>
      <c r="K290" s="111">
        <f t="shared" si="89"/>
        <v>1.9043433816402278</v>
      </c>
      <c r="L290" s="111">
        <f t="shared" si="89"/>
        <v>0.44541182036832649</v>
      </c>
      <c r="M290" s="111">
        <f t="shared" si="89"/>
        <v>0.44877189056909572</v>
      </c>
      <c r="N290" s="111">
        <f t="shared" si="89"/>
        <v>0.97369156754929864</v>
      </c>
      <c r="O290" s="111">
        <f t="shared" si="89"/>
        <v>2.9376187512671512</v>
      </c>
      <c r="P290" s="111">
        <f t="shared" si="89"/>
        <v>1.0994994793544928</v>
      </c>
      <c r="Q290" s="111">
        <f t="shared" si="89"/>
        <v>0.99983627943333353</v>
      </c>
      <c r="R290" s="111">
        <f t="shared" si="89"/>
        <v>1.9410078861673821</v>
      </c>
      <c r="S290" s="115">
        <f t="shared" si="89"/>
        <v>6.959216857024475</v>
      </c>
      <c r="T290">
        <f t="shared" si="89"/>
        <v>5.0909242537008774</v>
      </c>
      <c r="U290">
        <f t="shared" si="89"/>
        <v>1.4601746542118259</v>
      </c>
      <c r="V290">
        <f t="shared" si="89"/>
        <v>1.567098996072116</v>
      </c>
      <c r="W290">
        <f t="shared" si="89"/>
        <v>0.87661367284835356</v>
      </c>
      <c r="X290">
        <f t="shared" si="89"/>
        <v>0.45443726281363417</v>
      </c>
      <c r="Y290">
        <f t="shared" si="89"/>
        <v>1.0259843205868442</v>
      </c>
      <c r="Z290">
        <f t="shared" si="89"/>
        <v>1.1402660568349061</v>
      </c>
      <c r="AA290">
        <f t="shared" si="89"/>
        <v>1.5602467430038618</v>
      </c>
      <c r="AB290" s="77">
        <f t="shared" si="89"/>
        <v>1.3375001128819828</v>
      </c>
      <c r="AC290">
        <f t="shared" si="89"/>
        <v>1.0994952289247297</v>
      </c>
      <c r="AD290">
        <f t="shared" si="89"/>
        <v>0.24931039754835616</v>
      </c>
      <c r="AE290">
        <f t="shared" si="89"/>
        <v>0.77424329373222356</v>
      </c>
      <c r="AF290">
        <f t="shared" si="89"/>
        <v>3.5438257321311557</v>
      </c>
      <c r="AG290">
        <f t="shared" si="89"/>
        <v>1.0351988471349034</v>
      </c>
      <c r="AH290">
        <f t="shared" si="89"/>
        <v>1.4985694636479954</v>
      </c>
      <c r="AI290">
        <f t="shared" si="89"/>
        <v>0.64113265184453716</v>
      </c>
      <c r="AJ290">
        <f t="shared" si="89"/>
        <v>0.78851528361591572</v>
      </c>
      <c r="AK290">
        <f t="shared" si="89"/>
        <v>0.43341644267751855</v>
      </c>
      <c r="AL290">
        <f t="shared" si="89"/>
        <v>0</v>
      </c>
      <c r="AN290">
        <f t="shared" si="73"/>
        <v>49.363356185082552</v>
      </c>
      <c r="AO290">
        <f t="shared" si="74"/>
        <v>165.29996222674373</v>
      </c>
    </row>
    <row r="291" spans="1:41">
      <c r="A291" s="13" t="s">
        <v>25</v>
      </c>
      <c r="B291">
        <f t="shared" ref="B291:AL291" si="90">B135-B176-B252</f>
        <v>0.73451054937817239</v>
      </c>
      <c r="C291" s="111">
        <f t="shared" si="90"/>
        <v>2.2706380058838793E-2</v>
      </c>
      <c r="D291" s="111">
        <f t="shared" si="90"/>
        <v>3.3452940589076356</v>
      </c>
      <c r="E291" s="111">
        <f t="shared" si="90"/>
        <v>0.22834294888457229</v>
      </c>
      <c r="F291" s="111">
        <f t="shared" si="90"/>
        <v>0.26436859158564685</v>
      </c>
      <c r="G291" s="111">
        <f t="shared" si="90"/>
        <v>0.4521000065750852</v>
      </c>
      <c r="H291" s="111">
        <f t="shared" si="90"/>
        <v>1.0844051325902959</v>
      </c>
      <c r="I291" s="111">
        <f t="shared" si="90"/>
        <v>0.42030384446580943</v>
      </c>
      <c r="J291" s="111">
        <f t="shared" si="90"/>
        <v>0.40101718627736871</v>
      </c>
      <c r="K291" s="111">
        <f t="shared" si="90"/>
        <v>0.95981901474598263</v>
      </c>
      <c r="L291" s="111">
        <f t="shared" si="90"/>
        <v>0.40540054869562536</v>
      </c>
      <c r="M291" s="111">
        <f t="shared" si="90"/>
        <v>0.32817298167413472</v>
      </c>
      <c r="N291" s="111">
        <f t="shared" si="90"/>
        <v>0.97854006811376082</v>
      </c>
      <c r="O291" s="111">
        <f t="shared" si="90"/>
        <v>2.5822245689397634</v>
      </c>
      <c r="P291" s="111">
        <f t="shared" si="90"/>
        <v>0.87707592931857403</v>
      </c>
      <c r="Q291" s="111">
        <f t="shared" si="90"/>
        <v>2.6339171537226056</v>
      </c>
      <c r="R291" s="111">
        <f t="shared" si="90"/>
        <v>0.76975600095131713</v>
      </c>
      <c r="S291" s="115">
        <f t="shared" si="90"/>
        <v>49.426036328000407</v>
      </c>
      <c r="T291">
        <f t="shared" si="90"/>
        <v>7.4637032628096591</v>
      </c>
      <c r="U291">
        <f t="shared" si="90"/>
        <v>2.3662901170042359</v>
      </c>
      <c r="V291">
        <f t="shared" si="90"/>
        <v>1.6622472284360752</v>
      </c>
      <c r="W291">
        <f t="shared" si="90"/>
        <v>1.1439410563022874</v>
      </c>
      <c r="X291">
        <f t="shared" si="90"/>
        <v>0.92014743705890512</v>
      </c>
      <c r="Y291">
        <f t="shared" si="90"/>
        <v>1.3169084803591238</v>
      </c>
      <c r="Z291">
        <f t="shared" si="90"/>
        <v>3.5025653582978995</v>
      </c>
      <c r="AA291">
        <f t="shared" si="90"/>
        <v>7.0408154005948518</v>
      </c>
      <c r="AB291" s="77">
        <f t="shared" si="90"/>
        <v>1.8586855548303243</v>
      </c>
      <c r="AC291">
        <f t="shared" si="90"/>
        <v>2.6905706546530004</v>
      </c>
      <c r="AD291">
        <f t="shared" si="90"/>
        <v>0.27428499385645622</v>
      </c>
      <c r="AE291">
        <f t="shared" si="90"/>
        <v>1.2139803702214755</v>
      </c>
      <c r="AF291">
        <f t="shared" si="90"/>
        <v>6.7280723331162484</v>
      </c>
      <c r="AG291">
        <f t="shared" si="90"/>
        <v>2.1258321003855425</v>
      </c>
      <c r="AH291">
        <f t="shared" si="90"/>
        <v>1.8641836237089033</v>
      </c>
      <c r="AI291">
        <f t="shared" si="90"/>
        <v>1.3840801138077357</v>
      </c>
      <c r="AJ291">
        <f t="shared" si="90"/>
        <v>2.0521359711548088</v>
      </c>
      <c r="AK291">
        <f t="shared" si="90"/>
        <v>0.65650478885046704</v>
      </c>
      <c r="AL291">
        <f t="shared" si="90"/>
        <v>0</v>
      </c>
      <c r="AN291">
        <f t="shared" si="73"/>
        <v>112.17894013833359</v>
      </c>
      <c r="AO291">
        <f t="shared" si="74"/>
        <v>1794.9999739839222</v>
      </c>
    </row>
    <row r="292" spans="1:41">
      <c r="A292" s="13" t="s">
        <v>26</v>
      </c>
      <c r="B292">
        <f t="shared" ref="B292:AL292" si="91">B136-B177-B253</f>
        <v>8.0972002592107373</v>
      </c>
      <c r="C292" s="111">
        <f t="shared" si="91"/>
        <v>0.14680008856316223</v>
      </c>
      <c r="D292" s="111">
        <f t="shared" si="91"/>
        <v>42.280172951689863</v>
      </c>
      <c r="E292" s="111">
        <f t="shared" si="91"/>
        <v>2.5899054581769292</v>
      </c>
      <c r="F292" s="111">
        <f t="shared" si="91"/>
        <v>2.341568144890636</v>
      </c>
      <c r="G292" s="111">
        <f t="shared" si="91"/>
        <v>2.0555199420793206</v>
      </c>
      <c r="H292" s="111">
        <f t="shared" si="91"/>
        <v>8.7664480298722545</v>
      </c>
      <c r="I292" s="111">
        <f t="shared" si="91"/>
        <v>3.670524543838944</v>
      </c>
      <c r="J292" s="111">
        <f t="shared" si="91"/>
        <v>3.5291779358418154</v>
      </c>
      <c r="K292" s="111">
        <f t="shared" si="91"/>
        <v>7.5882036201870697</v>
      </c>
      <c r="L292" s="111">
        <f t="shared" si="91"/>
        <v>3.5226528410055558</v>
      </c>
      <c r="M292" s="111">
        <f t="shared" si="91"/>
        <v>3.2106291213917579</v>
      </c>
      <c r="N292" s="111">
        <f t="shared" si="91"/>
        <v>7.1613248408672057</v>
      </c>
      <c r="O292" s="111">
        <f t="shared" si="91"/>
        <v>31.368934136531209</v>
      </c>
      <c r="P292" s="111">
        <f t="shared" si="91"/>
        <v>10.431973882065499</v>
      </c>
      <c r="Q292" s="111">
        <f t="shared" si="91"/>
        <v>5.8474365162862183</v>
      </c>
      <c r="R292" s="111">
        <f t="shared" si="91"/>
        <v>2.6618880920519943</v>
      </c>
      <c r="S292" s="115">
        <f t="shared" si="91"/>
        <v>60.617122546670956</v>
      </c>
      <c r="T292">
        <f t="shared" si="91"/>
        <v>44.073047614625324</v>
      </c>
      <c r="U292">
        <f t="shared" si="91"/>
        <v>13.274194324058161</v>
      </c>
      <c r="V292">
        <f t="shared" si="91"/>
        <v>20.781538402515146</v>
      </c>
      <c r="W292">
        <f t="shared" si="91"/>
        <v>6.2137601926383237</v>
      </c>
      <c r="X292">
        <f t="shared" si="91"/>
        <v>3.4131753034742021</v>
      </c>
      <c r="Y292">
        <f t="shared" si="91"/>
        <v>6.8394805238952703</v>
      </c>
      <c r="Z292">
        <f t="shared" si="91"/>
        <v>8.2291341281956925</v>
      </c>
      <c r="AA292">
        <f t="shared" si="91"/>
        <v>9.278917153299199</v>
      </c>
      <c r="AB292" s="77">
        <f t="shared" si="91"/>
        <v>8.7856175018095897</v>
      </c>
      <c r="AC292">
        <f t="shared" si="91"/>
        <v>7.5138221972279826</v>
      </c>
      <c r="AD292">
        <f t="shared" si="91"/>
        <v>1.3305695092288605</v>
      </c>
      <c r="AE292">
        <f t="shared" si="91"/>
        <v>5.1474352688948581</v>
      </c>
      <c r="AF292">
        <f t="shared" si="91"/>
        <v>14.519830923844838</v>
      </c>
      <c r="AG292">
        <f t="shared" si="91"/>
        <v>7.059231830455408</v>
      </c>
      <c r="AH292">
        <f t="shared" si="91"/>
        <v>12.059689556635064</v>
      </c>
      <c r="AI292">
        <f t="shared" si="91"/>
        <v>5.2675584246224014</v>
      </c>
      <c r="AJ292">
        <f t="shared" si="91"/>
        <v>6.3759694549914094</v>
      </c>
      <c r="AK292">
        <f t="shared" si="91"/>
        <v>3.3786422629611819</v>
      </c>
      <c r="AL292">
        <f t="shared" si="91"/>
        <v>0</v>
      </c>
      <c r="AN292">
        <f t="shared" si="73"/>
        <v>389.42909752459411</v>
      </c>
      <c r="AO292">
        <f t="shared" si="74"/>
        <v>3835.0999275921422</v>
      </c>
    </row>
    <row r="293" spans="1:41">
      <c r="A293" s="13" t="s">
        <v>27</v>
      </c>
      <c r="B293">
        <f t="shared" ref="B293:AL293" si="92">B137-B178-B254</f>
        <v>4.0010415190724267</v>
      </c>
      <c r="C293" s="111">
        <f t="shared" si="92"/>
        <v>0.12623897171152981</v>
      </c>
      <c r="D293" s="111">
        <f t="shared" si="92"/>
        <v>23.987611099522777</v>
      </c>
      <c r="E293" s="111">
        <f t="shared" si="92"/>
        <v>1.9730741702670969</v>
      </c>
      <c r="F293" s="111">
        <f t="shared" si="92"/>
        <v>1.8934864250496997</v>
      </c>
      <c r="G293" s="111">
        <f t="shared" si="92"/>
        <v>2.1858314341713583</v>
      </c>
      <c r="H293" s="111">
        <f t="shared" si="92"/>
        <v>7.5342545504006111</v>
      </c>
      <c r="I293" s="111">
        <f t="shared" si="92"/>
        <v>3.500099346746349</v>
      </c>
      <c r="J293" s="111">
        <f t="shared" si="92"/>
        <v>3.0478987052276993</v>
      </c>
      <c r="K293" s="111">
        <f t="shared" si="92"/>
        <v>5.5222093781635948</v>
      </c>
      <c r="L293" s="111">
        <f t="shared" si="92"/>
        <v>2.8512067833353831</v>
      </c>
      <c r="M293" s="111">
        <f t="shared" si="92"/>
        <v>2.380640492038232</v>
      </c>
      <c r="N293" s="111">
        <f t="shared" si="92"/>
        <v>5.0488350410228193</v>
      </c>
      <c r="O293" s="111">
        <f t="shared" si="92"/>
        <v>19.075187364152811</v>
      </c>
      <c r="P293" s="111">
        <f t="shared" si="92"/>
        <v>6.2952697902873638</v>
      </c>
      <c r="Q293" s="111">
        <f t="shared" si="92"/>
        <v>4.6723048412706891</v>
      </c>
      <c r="R293" s="111">
        <f t="shared" si="92"/>
        <v>2.2659607580945131</v>
      </c>
      <c r="S293" s="115">
        <f t="shared" si="92"/>
        <v>36.997788891730181</v>
      </c>
      <c r="T293">
        <f t="shared" si="92"/>
        <v>60.41656030989617</v>
      </c>
      <c r="U293">
        <f t="shared" si="92"/>
        <v>30.715381943786142</v>
      </c>
      <c r="V293">
        <f t="shared" si="92"/>
        <v>13.973792508823374</v>
      </c>
      <c r="W293">
        <f t="shared" si="92"/>
        <v>6.001151047147486</v>
      </c>
      <c r="X293">
        <f t="shared" si="92"/>
        <v>3.3108933607414497</v>
      </c>
      <c r="Y293">
        <f t="shared" si="92"/>
        <v>6.8970809468884724</v>
      </c>
      <c r="Z293">
        <f t="shared" si="92"/>
        <v>9.0677450548534448</v>
      </c>
      <c r="AA293">
        <f t="shared" si="92"/>
        <v>8.4124362901058802</v>
      </c>
      <c r="AB293" s="77">
        <f t="shared" si="92"/>
        <v>9.3891685402870806</v>
      </c>
      <c r="AC293">
        <f t="shared" si="92"/>
        <v>7.036685223715363</v>
      </c>
      <c r="AD293">
        <f t="shared" si="92"/>
        <v>1.3390429865487905</v>
      </c>
      <c r="AE293">
        <f t="shared" si="92"/>
        <v>5.1101859992330665</v>
      </c>
      <c r="AF293">
        <f t="shared" si="92"/>
        <v>15.40944230602144</v>
      </c>
      <c r="AG293">
        <f t="shared" si="92"/>
        <v>6.9356375521395481</v>
      </c>
      <c r="AH293">
        <f t="shared" si="92"/>
        <v>9.601029920733879</v>
      </c>
      <c r="AI293">
        <f t="shared" si="92"/>
        <v>4.0361321161502364</v>
      </c>
      <c r="AJ293">
        <f t="shared" si="92"/>
        <v>5.5997880379390104</v>
      </c>
      <c r="AK293">
        <f t="shared" si="92"/>
        <v>3.4221540533036592</v>
      </c>
      <c r="AL293">
        <f t="shared" si="92"/>
        <v>0</v>
      </c>
      <c r="AN293">
        <f t="shared" si="73"/>
        <v>340.03324776057957</v>
      </c>
      <c r="AO293">
        <f t="shared" si="74"/>
        <v>1443.8998702750823</v>
      </c>
    </row>
    <row r="294" spans="1:41">
      <c r="A294" s="13" t="s">
        <v>28</v>
      </c>
      <c r="B294">
        <f t="shared" ref="B294:AL294" si="93">B138-B179-B255</f>
        <v>1.3680755831006088</v>
      </c>
      <c r="C294" s="111">
        <f t="shared" si="93"/>
        <v>4.8933373523537313E-2</v>
      </c>
      <c r="D294" s="111">
        <f t="shared" si="93"/>
        <v>8.3792988518017282</v>
      </c>
      <c r="E294" s="111">
        <f t="shared" si="93"/>
        <v>0.76018574847036746</v>
      </c>
      <c r="F294" s="111">
        <f t="shared" si="93"/>
        <v>0.66504940022543302</v>
      </c>
      <c r="G294" s="111">
        <f t="shared" si="93"/>
        <v>0.77002171342261361</v>
      </c>
      <c r="H294" s="111">
        <f t="shared" si="93"/>
        <v>2.6711489379298765</v>
      </c>
      <c r="I294" s="111">
        <f t="shared" si="93"/>
        <v>1.495939336864111</v>
      </c>
      <c r="J294" s="111">
        <f t="shared" si="93"/>
        <v>1.1776377197080863</v>
      </c>
      <c r="K294" s="111">
        <f t="shared" si="93"/>
        <v>2.2690043816243866</v>
      </c>
      <c r="L294" s="111">
        <f t="shared" si="93"/>
        <v>1.2003827182777642</v>
      </c>
      <c r="M294" s="111">
        <f t="shared" si="93"/>
        <v>0.98744413084763227</v>
      </c>
      <c r="N294" s="111">
        <f t="shared" si="93"/>
        <v>2.1263187475357714</v>
      </c>
      <c r="O294" s="111">
        <f t="shared" si="93"/>
        <v>7.8590386823244112</v>
      </c>
      <c r="P294" s="111">
        <f t="shared" si="93"/>
        <v>2.5722506974353734</v>
      </c>
      <c r="Q294" s="111">
        <f t="shared" si="93"/>
        <v>1.6974839037613589</v>
      </c>
      <c r="R294" s="111">
        <f t="shared" si="93"/>
        <v>1.0705324696682497</v>
      </c>
      <c r="S294" s="115">
        <f t="shared" si="93"/>
        <v>15.490140863464646</v>
      </c>
      <c r="T294">
        <f t="shared" si="93"/>
        <v>21.891904505531315</v>
      </c>
      <c r="U294">
        <f t="shared" si="93"/>
        <v>6.865108576390508</v>
      </c>
      <c r="V294">
        <f t="shared" si="93"/>
        <v>5.1669678292952419</v>
      </c>
      <c r="W294">
        <f t="shared" si="93"/>
        <v>2.3062107568906649</v>
      </c>
      <c r="X294">
        <f t="shared" si="93"/>
        <v>1.6010413663011258</v>
      </c>
      <c r="Y294">
        <f t="shared" si="93"/>
        <v>4.2519856977045603</v>
      </c>
      <c r="Z294">
        <f t="shared" si="93"/>
        <v>5.6199903479441247</v>
      </c>
      <c r="AA294">
        <f t="shared" si="93"/>
        <v>4.9678768040005687</v>
      </c>
      <c r="AB294" s="77">
        <f t="shared" si="93"/>
        <v>6.185625545940777</v>
      </c>
      <c r="AC294">
        <f t="shared" si="93"/>
        <v>3.8863491808926591</v>
      </c>
      <c r="AD294">
        <f t="shared" si="93"/>
        <v>0.70653262686383567</v>
      </c>
      <c r="AE294">
        <f t="shared" si="93"/>
        <v>2.9679361356991594</v>
      </c>
      <c r="AF294">
        <f t="shared" si="93"/>
        <v>5.956694739603055</v>
      </c>
      <c r="AG294">
        <f t="shared" si="93"/>
        <v>2.6562763138622651</v>
      </c>
      <c r="AH294">
        <f t="shared" si="93"/>
        <v>4.438937519643865</v>
      </c>
      <c r="AI294">
        <f t="shared" si="93"/>
        <v>2.1377239735470788</v>
      </c>
      <c r="AJ294">
        <f t="shared" si="93"/>
        <v>2.5032999599488432</v>
      </c>
      <c r="AK294">
        <f t="shared" si="93"/>
        <v>1.6692302776056627</v>
      </c>
      <c r="AL294">
        <f t="shared" si="93"/>
        <v>0</v>
      </c>
      <c r="AN294">
        <f t="shared" si="73"/>
        <v>138.38857941765127</v>
      </c>
      <c r="AO294">
        <f t="shared" si="74"/>
        <v>1275.7999651460473</v>
      </c>
    </row>
    <row r="295" spans="1:41">
      <c r="A295" s="13" t="s">
        <v>29</v>
      </c>
      <c r="B295">
        <f t="shared" ref="B295:AL295" si="94">B139-B180-B256</f>
        <v>0.33957545081734347</v>
      </c>
      <c r="C295" s="111">
        <f t="shared" si="94"/>
        <v>9.7519310541231349E-3</v>
      </c>
      <c r="D295" s="111">
        <f t="shared" si="94"/>
        <v>2.0647351934215123</v>
      </c>
      <c r="E295" s="111">
        <f t="shared" si="94"/>
        <v>0.16241990832937958</v>
      </c>
      <c r="F295" s="111">
        <f t="shared" si="94"/>
        <v>0.14951141162724801</v>
      </c>
      <c r="G295" s="111">
        <f t="shared" si="94"/>
        <v>0.18502106078181885</v>
      </c>
      <c r="H295" s="111">
        <f t="shared" si="94"/>
        <v>0.60617488245830375</v>
      </c>
      <c r="I295" s="111">
        <f t="shared" si="94"/>
        <v>0.35961601703583279</v>
      </c>
      <c r="J295" s="111">
        <f t="shared" si="94"/>
        <v>0.23619344128552017</v>
      </c>
      <c r="K295" s="111">
        <f t="shared" si="94"/>
        <v>0.44813302303818014</v>
      </c>
      <c r="L295" s="111">
        <f t="shared" si="94"/>
        <v>0.27283486544201707</v>
      </c>
      <c r="M295" s="111">
        <f t="shared" si="94"/>
        <v>0.19661190156144162</v>
      </c>
      <c r="N295" s="111">
        <f t="shared" si="94"/>
        <v>0.42714261505687912</v>
      </c>
      <c r="O295" s="111">
        <f t="shared" si="94"/>
        <v>1.4957109500023309</v>
      </c>
      <c r="P295" s="111">
        <f t="shared" si="94"/>
        <v>0.48229075015795947</v>
      </c>
      <c r="Q295" s="111">
        <f t="shared" si="94"/>
        <v>0.46028792081106878</v>
      </c>
      <c r="R295" s="111">
        <f t="shared" si="94"/>
        <v>0.2791829836289329</v>
      </c>
      <c r="S295" s="115">
        <f t="shared" si="94"/>
        <v>3.4652460847466164</v>
      </c>
      <c r="T295">
        <f t="shared" si="94"/>
        <v>5.7128043983240051</v>
      </c>
      <c r="U295">
        <f t="shared" si="94"/>
        <v>1.583717109544448</v>
      </c>
      <c r="V295">
        <f t="shared" si="94"/>
        <v>1.1380526810493319</v>
      </c>
      <c r="W295">
        <f t="shared" si="94"/>
        <v>0.90362430957350082</v>
      </c>
      <c r="X295">
        <f t="shared" si="94"/>
        <v>0.63419072811266286</v>
      </c>
      <c r="Y295">
        <f t="shared" si="94"/>
        <v>1.8122275019148431</v>
      </c>
      <c r="Z295">
        <f t="shared" si="94"/>
        <v>3.4825339673036844</v>
      </c>
      <c r="AA295">
        <f t="shared" si="94"/>
        <v>2.1875006364511274</v>
      </c>
      <c r="AB295" s="77">
        <f t="shared" si="94"/>
        <v>2.0986720016418183</v>
      </c>
      <c r="AC295">
        <f t="shared" si="94"/>
        <v>1.2489150337905399</v>
      </c>
      <c r="AD295">
        <f t="shared" si="94"/>
        <v>0.25969366270715399</v>
      </c>
      <c r="AE295">
        <f t="shared" si="94"/>
        <v>0.88732103949009611</v>
      </c>
      <c r="AF295">
        <f t="shared" si="94"/>
        <v>1.8744300697754479</v>
      </c>
      <c r="AG295">
        <f t="shared" si="94"/>
        <v>0.74977916307845982</v>
      </c>
      <c r="AH295">
        <f t="shared" si="94"/>
        <v>1.1218854420790056</v>
      </c>
      <c r="AI295">
        <f t="shared" si="94"/>
        <v>0.50050873519282268</v>
      </c>
      <c r="AJ295">
        <f t="shared" si="94"/>
        <v>0.78619739961759327</v>
      </c>
      <c r="AK295">
        <f t="shared" si="94"/>
        <v>0.54860362710892474</v>
      </c>
      <c r="AL295">
        <f t="shared" si="94"/>
        <v>0</v>
      </c>
      <c r="AN295">
        <f t="shared" si="73"/>
        <v>39.171097898011979</v>
      </c>
      <c r="AO295">
        <f t="shared" si="74"/>
        <v>216.60001212133437</v>
      </c>
    </row>
    <row r="296" spans="1:41">
      <c r="A296" s="13" t="s">
        <v>30</v>
      </c>
      <c r="B296">
        <f t="shared" ref="B296:AL296" si="95">B140-B181-B257</f>
        <v>0.24224768540075348</v>
      </c>
      <c r="C296" s="111">
        <f t="shared" si="95"/>
        <v>8.2600193956389439E-3</v>
      </c>
      <c r="D296" s="111">
        <f t="shared" si="95"/>
        <v>1.4181393005710665</v>
      </c>
      <c r="E296" s="111">
        <f t="shared" si="95"/>
        <v>0.13213553927431221</v>
      </c>
      <c r="F296" s="111">
        <f t="shared" si="95"/>
        <v>0.11415651973439682</v>
      </c>
      <c r="G296" s="111">
        <f t="shared" si="95"/>
        <v>0.14196033106331732</v>
      </c>
      <c r="H296" s="111">
        <f t="shared" si="95"/>
        <v>0.45143256320824959</v>
      </c>
      <c r="I296" s="111">
        <f t="shared" si="95"/>
        <v>0.25868255748305446</v>
      </c>
      <c r="J296" s="111">
        <f t="shared" si="95"/>
        <v>0.18334961317708848</v>
      </c>
      <c r="K296" s="111">
        <f t="shared" si="95"/>
        <v>0.34755652443647977</v>
      </c>
      <c r="L296" s="111">
        <f t="shared" si="95"/>
        <v>0.20749107455277088</v>
      </c>
      <c r="M296" s="111">
        <f t="shared" si="95"/>
        <v>0.16187393200294592</v>
      </c>
      <c r="N296" s="111">
        <f t="shared" si="95"/>
        <v>0.35339334018927782</v>
      </c>
      <c r="O296" s="111">
        <f t="shared" si="95"/>
        <v>1.1916242511199653</v>
      </c>
      <c r="P296" s="111">
        <f t="shared" si="95"/>
        <v>0.39197869919107081</v>
      </c>
      <c r="Q296" s="111">
        <f t="shared" si="95"/>
        <v>0.33481882151296127</v>
      </c>
      <c r="R296" s="111">
        <f t="shared" si="95"/>
        <v>0.19958350208514664</v>
      </c>
      <c r="S296" s="115">
        <f t="shared" si="95"/>
        <v>2.714795747032559</v>
      </c>
      <c r="T296">
        <f t="shared" si="95"/>
        <v>4.8422776693816507</v>
      </c>
      <c r="U296">
        <f t="shared" si="95"/>
        <v>1.2567819846452346</v>
      </c>
      <c r="V296">
        <f t="shared" si="95"/>
        <v>0.9163280390892784</v>
      </c>
      <c r="W296">
        <f t="shared" si="95"/>
        <v>0.45174463567633821</v>
      </c>
      <c r="X296">
        <f t="shared" si="95"/>
        <v>1.2545543420913949</v>
      </c>
      <c r="Y296">
        <f t="shared" si="95"/>
        <v>1.1201533586652401</v>
      </c>
      <c r="Z296">
        <f t="shared" si="95"/>
        <v>3.0331736132258214</v>
      </c>
      <c r="AA296">
        <f t="shared" si="95"/>
        <v>1.7393571505239307</v>
      </c>
      <c r="AB296" s="77">
        <f t="shared" si="95"/>
        <v>1.4419462185246181</v>
      </c>
      <c r="AC296">
        <f t="shared" si="95"/>
        <v>0.92432824016325621</v>
      </c>
      <c r="AD296">
        <f t="shared" si="95"/>
        <v>0.15322907312266273</v>
      </c>
      <c r="AE296">
        <f t="shared" si="95"/>
        <v>0.6845255522058542</v>
      </c>
      <c r="AF296">
        <f t="shared" si="95"/>
        <v>1.4042003911012721</v>
      </c>
      <c r="AG296">
        <f t="shared" si="95"/>
        <v>0.53683227803738687</v>
      </c>
      <c r="AH296">
        <f t="shared" si="95"/>
        <v>0.90900567181190173</v>
      </c>
      <c r="AI296">
        <f t="shared" si="95"/>
        <v>0.33801199516345581</v>
      </c>
      <c r="AJ296">
        <f t="shared" si="95"/>
        <v>0.52167560898508281</v>
      </c>
      <c r="AK296">
        <f t="shared" si="95"/>
        <v>0.39192057310951978</v>
      </c>
      <c r="AL296">
        <f t="shared" si="95"/>
        <v>0</v>
      </c>
      <c r="AN296">
        <f t="shared" si="73"/>
        <v>30.773526416954951</v>
      </c>
      <c r="AO296">
        <f t="shared" si="74"/>
        <v>108.59998503190843</v>
      </c>
    </row>
    <row r="297" spans="1:41">
      <c r="A297" s="13" t="s">
        <v>31</v>
      </c>
      <c r="B297">
        <f t="shared" ref="B297:AL297" si="96">B141-B182-B258</f>
        <v>0.68027873586996546</v>
      </c>
      <c r="C297" s="111">
        <f t="shared" si="96"/>
        <v>2.1776584650214481E-2</v>
      </c>
      <c r="D297" s="111">
        <f t="shared" si="96"/>
        <v>4.0838711646953829</v>
      </c>
      <c r="E297" s="111">
        <f t="shared" si="96"/>
        <v>0.36964943709777875</v>
      </c>
      <c r="F297" s="111">
        <f t="shared" si="96"/>
        <v>0.34601824992566466</v>
      </c>
      <c r="G297" s="111">
        <f t="shared" si="96"/>
        <v>0.45709822008788181</v>
      </c>
      <c r="H297" s="111">
        <f t="shared" si="96"/>
        <v>1.4060056558906722</v>
      </c>
      <c r="I297" s="111">
        <f t="shared" si="96"/>
        <v>0.71431957062079643</v>
      </c>
      <c r="J297" s="111">
        <f t="shared" si="96"/>
        <v>0.53899840262105814</v>
      </c>
      <c r="K297" s="111">
        <f t="shared" si="96"/>
        <v>1.0380828524367032</v>
      </c>
      <c r="L297" s="111">
        <f t="shared" si="96"/>
        <v>0.73002216900734496</v>
      </c>
      <c r="M297" s="111">
        <f t="shared" si="96"/>
        <v>0.46770443644430809</v>
      </c>
      <c r="N297" s="111">
        <f t="shared" si="96"/>
        <v>1.0012779657372179</v>
      </c>
      <c r="O297" s="111">
        <f t="shared" si="96"/>
        <v>3.4417047819619024</v>
      </c>
      <c r="P297" s="111">
        <f t="shared" si="96"/>
        <v>1.1407844263395261</v>
      </c>
      <c r="Q297" s="111">
        <f t="shared" si="96"/>
        <v>1.3303118966850902</v>
      </c>
      <c r="R297" s="111">
        <f t="shared" si="96"/>
        <v>0.59481506880807034</v>
      </c>
      <c r="S297" s="115">
        <f t="shared" si="96"/>
        <v>7.9187809464572592</v>
      </c>
      <c r="T297">
        <f t="shared" si="96"/>
        <v>12.065403136772584</v>
      </c>
      <c r="U297">
        <f t="shared" si="96"/>
        <v>3.4712899217393174</v>
      </c>
      <c r="V297">
        <f t="shared" si="96"/>
        <v>2.4452800000742294</v>
      </c>
      <c r="W297">
        <f t="shared" si="96"/>
        <v>1.455070749788268</v>
      </c>
      <c r="X297">
        <f t="shared" si="96"/>
        <v>1.4282380317989687</v>
      </c>
      <c r="Y297">
        <f t="shared" si="96"/>
        <v>7.5309009432163521</v>
      </c>
      <c r="Z297">
        <f t="shared" si="96"/>
        <v>8.0036688733978565</v>
      </c>
      <c r="AA297">
        <f t="shared" si="96"/>
        <v>4.7681114148464623</v>
      </c>
      <c r="AB297" s="77">
        <f t="shared" si="96"/>
        <v>3.7750930350313023</v>
      </c>
      <c r="AC297">
        <f t="shared" si="96"/>
        <v>2.4531054718268268</v>
      </c>
      <c r="AD297">
        <f t="shared" si="96"/>
        <v>0.41805591786234314</v>
      </c>
      <c r="AE297">
        <f t="shared" si="96"/>
        <v>1.7767745620797202</v>
      </c>
      <c r="AF297">
        <f t="shared" si="96"/>
        <v>3.8404379763425212</v>
      </c>
      <c r="AG297">
        <f t="shared" si="96"/>
        <v>1.3808671336298182</v>
      </c>
      <c r="AH297">
        <f t="shared" si="96"/>
        <v>2.2588398620560399</v>
      </c>
      <c r="AI297">
        <f t="shared" si="96"/>
        <v>0.97246371207724369</v>
      </c>
      <c r="AJ297">
        <f t="shared" si="96"/>
        <v>1.2689607997046333</v>
      </c>
      <c r="AK297">
        <f t="shared" si="96"/>
        <v>1.0783090820344108</v>
      </c>
      <c r="AL297">
        <f t="shared" si="96"/>
        <v>0</v>
      </c>
      <c r="AN297">
        <f t="shared" si="73"/>
        <v>86.672371189615731</v>
      </c>
      <c r="AO297">
        <f t="shared" si="74"/>
        <v>581.09998933765792</v>
      </c>
    </row>
    <row r="298" spans="1:41">
      <c r="A298" s="13" t="s">
        <v>32</v>
      </c>
      <c r="B298">
        <f t="shared" ref="B298:AL298" si="97">B142-B183-B259</f>
        <v>2.9727302020595592</v>
      </c>
      <c r="C298" s="111">
        <f t="shared" si="97"/>
        <v>8.0800414463560066E-2</v>
      </c>
      <c r="D298" s="111">
        <f t="shared" si="97"/>
        <v>15.594503080006779</v>
      </c>
      <c r="E298" s="111">
        <f t="shared" si="97"/>
        <v>1.205550635694798</v>
      </c>
      <c r="F298" s="111">
        <f t="shared" si="97"/>
        <v>1.1069888920700839</v>
      </c>
      <c r="G298" s="111">
        <f t="shared" si="97"/>
        <v>1.347799833566393</v>
      </c>
      <c r="H298" s="111">
        <f t="shared" si="97"/>
        <v>4.3563107203594917</v>
      </c>
      <c r="I298" s="111">
        <f t="shared" si="97"/>
        <v>2.1424658750901813</v>
      </c>
      <c r="J298" s="111">
        <f t="shared" si="97"/>
        <v>1.6307786555834638</v>
      </c>
      <c r="K298" s="111">
        <f t="shared" si="97"/>
        <v>3.0600926431336575</v>
      </c>
      <c r="L298" s="111">
        <f t="shared" si="97"/>
        <v>1.7887062589469636</v>
      </c>
      <c r="M298" s="111">
        <f t="shared" si="97"/>
        <v>1.3558906814889564</v>
      </c>
      <c r="N298" s="111">
        <f t="shared" si="97"/>
        <v>3.0642796057739989</v>
      </c>
      <c r="O298" s="111">
        <f t="shared" si="97"/>
        <v>9.9086027635639944</v>
      </c>
      <c r="P298" s="111">
        <f t="shared" si="97"/>
        <v>3.324824127014061</v>
      </c>
      <c r="Q298" s="111">
        <f t="shared" si="97"/>
        <v>2.7014106369444737</v>
      </c>
      <c r="R298" s="111">
        <f t="shared" si="97"/>
        <v>1.8876385127304607</v>
      </c>
      <c r="S298" s="115">
        <f t="shared" si="97"/>
        <v>26.134299436174828</v>
      </c>
      <c r="T298">
        <f t="shared" si="97"/>
        <v>41.899702289824766</v>
      </c>
      <c r="U298">
        <f t="shared" si="97"/>
        <v>13.649280135641746</v>
      </c>
      <c r="V298">
        <f t="shared" si="97"/>
        <v>8.8332880614814151</v>
      </c>
      <c r="W298">
        <f t="shared" si="97"/>
        <v>3.6077199162542413</v>
      </c>
      <c r="X298">
        <f t="shared" si="97"/>
        <v>3.9450863402452896</v>
      </c>
      <c r="Y298">
        <f t="shared" si="97"/>
        <v>5.471782144755883</v>
      </c>
      <c r="Z298">
        <f t="shared" si="97"/>
        <v>39.727225050751898</v>
      </c>
      <c r="AA298">
        <f t="shared" si="97"/>
        <v>25.026430903374255</v>
      </c>
      <c r="AB298" s="77">
        <f t="shared" si="97"/>
        <v>12.661882380931152</v>
      </c>
      <c r="AC298">
        <f t="shared" si="97"/>
        <v>6.211129890016613</v>
      </c>
      <c r="AD298">
        <f t="shared" si="97"/>
        <v>1.2139657190955839</v>
      </c>
      <c r="AE298">
        <f t="shared" si="97"/>
        <v>5.0904200140292941</v>
      </c>
      <c r="AF298">
        <f t="shared" si="97"/>
        <v>12.015579997538429</v>
      </c>
      <c r="AG298">
        <f t="shared" si="97"/>
        <v>4.198523842228342</v>
      </c>
      <c r="AH298">
        <f t="shared" si="97"/>
        <v>7.3484439606157679</v>
      </c>
      <c r="AI298">
        <f t="shared" si="97"/>
        <v>2.8283072260160989</v>
      </c>
      <c r="AJ298">
        <f t="shared" si="97"/>
        <v>3.7482964757234947</v>
      </c>
      <c r="AK298">
        <f t="shared" si="97"/>
        <v>3.5739936361197691</v>
      </c>
      <c r="AL298">
        <f t="shared" si="97"/>
        <v>0</v>
      </c>
      <c r="AN298">
        <f t="shared" si="73"/>
        <v>284.7147309593098</v>
      </c>
      <c r="AO298">
        <f t="shared" si="74"/>
        <v>790.4000137413434</v>
      </c>
    </row>
    <row r="299" spans="1:41">
      <c r="A299" s="13" t="s">
        <v>33</v>
      </c>
      <c r="B299">
        <f t="shared" ref="B299:AL299" si="98">B143-B184-B260</f>
        <v>0.32387773142415488</v>
      </c>
      <c r="C299" s="111">
        <f t="shared" si="98"/>
        <v>1.1768682486607378E-2</v>
      </c>
      <c r="D299" s="111">
        <f t="shared" si="98"/>
        <v>1.9757324640560678</v>
      </c>
      <c r="E299" s="111">
        <f t="shared" si="98"/>
        <v>0.18274921155039237</v>
      </c>
      <c r="F299" s="111">
        <f t="shared" si="98"/>
        <v>0.16222172549514438</v>
      </c>
      <c r="G299" s="111">
        <f t="shared" si="98"/>
        <v>0.18173440077565212</v>
      </c>
      <c r="H299" s="111">
        <f t="shared" si="98"/>
        <v>0.60999926505520219</v>
      </c>
      <c r="I299" s="111">
        <f t="shared" si="98"/>
        <v>0.36216501909116983</v>
      </c>
      <c r="J299" s="111">
        <f t="shared" si="98"/>
        <v>0.27231685146360185</v>
      </c>
      <c r="K299" s="111">
        <f t="shared" si="98"/>
        <v>0.51670128490486456</v>
      </c>
      <c r="L299" s="111">
        <f t="shared" si="98"/>
        <v>0.28580866219721968</v>
      </c>
      <c r="M299" s="111">
        <f t="shared" si="98"/>
        <v>0.22897052733975903</v>
      </c>
      <c r="N299" s="111">
        <f t="shared" si="98"/>
        <v>0.50140714011401499</v>
      </c>
      <c r="O299" s="111">
        <f t="shared" si="98"/>
        <v>1.7847179202027781</v>
      </c>
      <c r="P299" s="111">
        <f t="shared" si="98"/>
        <v>0.58104767355076004</v>
      </c>
      <c r="Q299" s="111">
        <f t="shared" si="98"/>
        <v>0.34710157414748694</v>
      </c>
      <c r="R299" s="111">
        <f t="shared" si="98"/>
        <v>0.25236721545575458</v>
      </c>
      <c r="S299" s="115">
        <f t="shared" si="98"/>
        <v>3.733252504255943</v>
      </c>
      <c r="T299">
        <f t="shared" si="98"/>
        <v>5.7043582809334783</v>
      </c>
      <c r="U299">
        <f t="shared" si="98"/>
        <v>1.6087821236850719</v>
      </c>
      <c r="V299">
        <f t="shared" si="98"/>
        <v>1.2473839637514923</v>
      </c>
      <c r="W299">
        <f t="shared" si="98"/>
        <v>0.53985309854200481</v>
      </c>
      <c r="X299">
        <f t="shared" si="98"/>
        <v>0.43054045997530194</v>
      </c>
      <c r="Y299">
        <f t="shared" si="98"/>
        <v>1.0437590028118209</v>
      </c>
      <c r="Z299">
        <f t="shared" si="98"/>
        <v>2.2390462480201161</v>
      </c>
      <c r="AA299">
        <f t="shared" si="98"/>
        <v>1.9133823361706828</v>
      </c>
      <c r="AB299" s="77">
        <f t="shared" si="98"/>
        <v>1.7100786666056571</v>
      </c>
      <c r="AC299">
        <f t="shared" si="98"/>
        <v>1.0300735732987834</v>
      </c>
      <c r="AD299">
        <f t="shared" si="98"/>
        <v>0.17542489556056895</v>
      </c>
      <c r="AE299">
        <f t="shared" si="98"/>
        <v>0.78312520734267266</v>
      </c>
      <c r="AF299">
        <f t="shared" si="98"/>
        <v>1.4990661151729041</v>
      </c>
      <c r="AG299">
        <f t="shared" si="98"/>
        <v>0.61920425124766854</v>
      </c>
      <c r="AH299">
        <f t="shared" si="98"/>
        <v>1.1212489365043352</v>
      </c>
      <c r="AI299">
        <f t="shared" si="98"/>
        <v>0.4980995426954824</v>
      </c>
      <c r="AJ299">
        <f t="shared" si="98"/>
        <v>0.57507245855467048</v>
      </c>
      <c r="AK299">
        <f t="shared" si="98"/>
        <v>0.44279083141657549</v>
      </c>
      <c r="AL299">
        <f t="shared" si="98"/>
        <v>0</v>
      </c>
      <c r="AN299">
        <f t="shared" si="73"/>
        <v>35.495229845855853</v>
      </c>
      <c r="AO299">
        <f t="shared" si="74"/>
        <v>387.59999252151761</v>
      </c>
    </row>
    <row r="300" spans="1:41" s="77" customFormat="1">
      <c r="A300" s="73" t="s">
        <v>34</v>
      </c>
      <c r="B300" s="77">
        <f t="shared" ref="B300:AL300" si="99">B144-B185-B261</f>
        <v>4.5556632657487244</v>
      </c>
      <c r="C300" s="77">
        <f t="shared" si="99"/>
        <v>0.15280456268718565</v>
      </c>
      <c r="D300" s="77">
        <f t="shared" si="99"/>
        <v>28.398741795741621</v>
      </c>
      <c r="E300" s="77">
        <f t="shared" si="99"/>
        <v>2.134434080500395</v>
      </c>
      <c r="F300" s="77">
        <f t="shared" si="99"/>
        <v>2.3011931929519545</v>
      </c>
      <c r="G300" s="77">
        <f t="shared" si="99"/>
        <v>2.6370867614446944</v>
      </c>
      <c r="H300" s="77">
        <f t="shared" si="99"/>
        <v>8.0527964369834741</v>
      </c>
      <c r="I300" s="77">
        <f t="shared" si="99"/>
        <v>4.7408002254065824</v>
      </c>
      <c r="J300" s="77">
        <f t="shared" si="99"/>
        <v>3.8544135988749972</v>
      </c>
      <c r="K300" s="77">
        <f t="shared" si="99"/>
        <v>7.3175574542694957</v>
      </c>
      <c r="L300" s="77">
        <f t="shared" si="99"/>
        <v>3.8726322792609591</v>
      </c>
      <c r="M300" s="77">
        <f t="shared" si="99"/>
        <v>2.9661425215135226</v>
      </c>
      <c r="N300" s="77">
        <f t="shared" si="99"/>
        <v>6.8029144954272818</v>
      </c>
      <c r="O300" s="77">
        <f t="shared" si="99"/>
        <v>23.635436970359763</v>
      </c>
      <c r="P300" s="77">
        <f t="shared" si="99"/>
        <v>7.8468100963496914</v>
      </c>
      <c r="Q300" s="77">
        <f t="shared" si="99"/>
        <v>6.6725009497510452</v>
      </c>
      <c r="R300" s="77">
        <f t="shared" si="99"/>
        <v>3.474449101761556</v>
      </c>
      <c r="S300" s="77">
        <f t="shared" si="99"/>
        <v>64.874236368946242</v>
      </c>
      <c r="T300" s="77">
        <f t="shared" si="99"/>
        <v>73.12094086958713</v>
      </c>
      <c r="U300" s="77">
        <f t="shared" si="99"/>
        <v>20.786826968316458</v>
      </c>
      <c r="V300" s="77">
        <f t="shared" si="99"/>
        <v>16.970012107931417</v>
      </c>
      <c r="W300" s="77">
        <f t="shared" si="99"/>
        <v>8.1327372352072196</v>
      </c>
      <c r="X300" s="77">
        <f t="shared" si="99"/>
        <v>5.3763296916939289</v>
      </c>
      <c r="Y300" s="77">
        <f t="shared" si="99"/>
        <v>14.806075819869019</v>
      </c>
      <c r="Z300" s="77">
        <f t="shared" si="99"/>
        <v>19.529858656542807</v>
      </c>
      <c r="AA300" s="77">
        <f t="shared" si="99"/>
        <v>20.393928762127434</v>
      </c>
      <c r="AB300" s="77">
        <f t="shared" si="99"/>
        <v>37.392637246417877</v>
      </c>
      <c r="AC300" s="77">
        <f t="shared" si="99"/>
        <v>15.976776483647573</v>
      </c>
      <c r="AD300" s="77">
        <f t="shared" si="99"/>
        <v>2.3373556185864741</v>
      </c>
      <c r="AE300" s="77">
        <f t="shared" si="99"/>
        <v>11.002532978227176</v>
      </c>
      <c r="AF300" s="77">
        <f t="shared" si="99"/>
        <v>20.451419626733461</v>
      </c>
      <c r="AG300" s="77">
        <f t="shared" si="99"/>
        <v>8.4584925440521097</v>
      </c>
      <c r="AH300" s="77">
        <f t="shared" si="99"/>
        <v>13.704048983763608</v>
      </c>
      <c r="AI300" s="77">
        <f t="shared" si="99"/>
        <v>6.5418671950771685</v>
      </c>
      <c r="AJ300" s="77">
        <f t="shared" si="99"/>
        <v>7.6159500840598806</v>
      </c>
      <c r="AK300" s="77">
        <f t="shared" si="99"/>
        <v>5.6306971363953773</v>
      </c>
      <c r="AL300" s="77">
        <f t="shared" si="99"/>
        <v>0</v>
      </c>
      <c r="AN300" s="77">
        <f t="shared" si="73"/>
        <v>492.51910216621519</v>
      </c>
      <c r="AO300" s="77">
        <f t="shared" si="74"/>
        <v>1370.7998853222457</v>
      </c>
    </row>
    <row r="301" spans="1:41">
      <c r="A301" s="13" t="s">
        <v>35</v>
      </c>
      <c r="B301">
        <f t="shared" ref="B301:AL301" si="100">B145-B186-B262</f>
        <v>2.0242467428326139E-3</v>
      </c>
      <c r="C301" s="111">
        <f t="shared" si="100"/>
        <v>7.4351806465181142E-5</v>
      </c>
      <c r="D301" s="111">
        <f t="shared" si="100"/>
        <v>1.2650652003783328E-2</v>
      </c>
      <c r="E301" s="111">
        <f t="shared" si="100"/>
        <v>1.1399732163392406E-3</v>
      </c>
      <c r="F301" s="111">
        <f t="shared" si="100"/>
        <v>9.9212073142375032E-4</v>
      </c>
      <c r="G301" s="111">
        <f t="shared" si="100"/>
        <v>1.097765160451592E-3</v>
      </c>
      <c r="H301" s="111">
        <f t="shared" si="100"/>
        <v>3.7269326747993974E-3</v>
      </c>
      <c r="I301" s="111">
        <f t="shared" si="100"/>
        <v>2.3819241938024941E-3</v>
      </c>
      <c r="J301" s="111">
        <f t="shared" si="100"/>
        <v>1.8773300770079664E-3</v>
      </c>
      <c r="K301" s="111">
        <f t="shared" si="100"/>
        <v>3.5782788575377074E-3</v>
      </c>
      <c r="L301" s="111">
        <f t="shared" si="100"/>
        <v>1.7808045327963086E-3</v>
      </c>
      <c r="M301" s="111">
        <f t="shared" si="100"/>
        <v>1.5431358207547295E-3</v>
      </c>
      <c r="N301" s="111">
        <f t="shared" si="100"/>
        <v>3.2094801939965977E-3</v>
      </c>
      <c r="O301" s="111">
        <f t="shared" si="100"/>
        <v>1.3765636329514726E-2</v>
      </c>
      <c r="P301" s="111">
        <f t="shared" si="100"/>
        <v>6.509193084855848E-3</v>
      </c>
      <c r="Q301" s="111">
        <f t="shared" si="100"/>
        <v>2.3310442825518756E-3</v>
      </c>
      <c r="R301" s="111">
        <f t="shared" si="100"/>
        <v>2.5448243959073245E-3</v>
      </c>
      <c r="S301" s="115">
        <f t="shared" si="100"/>
        <v>3.0927013010847867E-2</v>
      </c>
      <c r="T301">
        <f t="shared" si="100"/>
        <v>3.6582325215332022E-2</v>
      </c>
      <c r="U301">
        <f t="shared" si="100"/>
        <v>1.1121035314799698E-2</v>
      </c>
      <c r="V301">
        <f t="shared" si="100"/>
        <v>6.2381487898411714E-3</v>
      </c>
      <c r="W301">
        <f t="shared" si="100"/>
        <v>3.1561100988674556E-3</v>
      </c>
      <c r="X301">
        <f t="shared" si="100"/>
        <v>2.6389037057297595E-3</v>
      </c>
      <c r="Y301">
        <f t="shared" si="100"/>
        <v>9.0272615233775999E-3</v>
      </c>
      <c r="Z301">
        <f t="shared" si="100"/>
        <v>1.0381250020188349E-2</v>
      </c>
      <c r="AA301">
        <f t="shared" si="100"/>
        <v>1.0389992101117315E-2</v>
      </c>
      <c r="AB301" s="77">
        <f t="shared" si="100"/>
        <v>1.0184986720220331E-2</v>
      </c>
      <c r="AC301">
        <f t="shared" si="100"/>
        <v>0.30925964194068811</v>
      </c>
      <c r="AD301">
        <f t="shared" si="100"/>
        <v>1.9698865266015433E-3</v>
      </c>
      <c r="AE301">
        <f t="shared" si="100"/>
        <v>9.36073069829986E-3</v>
      </c>
      <c r="AF301">
        <f t="shared" si="100"/>
        <v>1.4130602014205679E-2</v>
      </c>
      <c r="AG301">
        <f t="shared" si="100"/>
        <v>5.4912068946951264E-3</v>
      </c>
      <c r="AH301">
        <f t="shared" si="100"/>
        <v>7.7170009496515752E-3</v>
      </c>
      <c r="AI301">
        <f t="shared" si="100"/>
        <v>4.3220680916939693E-3</v>
      </c>
      <c r="AJ301">
        <f t="shared" si="100"/>
        <v>4.4111206028382552E-3</v>
      </c>
      <c r="AK301">
        <f t="shared" si="100"/>
        <v>3.6918342020482624E-3</v>
      </c>
      <c r="AL301">
        <f t="shared" si="100"/>
        <v>0</v>
      </c>
      <c r="AN301">
        <f t="shared" si="73"/>
        <v>0.55222881252586464</v>
      </c>
      <c r="AO301">
        <f t="shared" si="74"/>
        <v>464.6000070188087</v>
      </c>
    </row>
    <row r="302" spans="1:41">
      <c r="A302" s="13" t="s">
        <v>36</v>
      </c>
      <c r="B302">
        <f t="shared" ref="B302:AL302" si="101">B146-B187-B263</f>
        <v>1.3299586255578464</v>
      </c>
      <c r="C302" s="111">
        <f t="shared" si="101"/>
        <v>2.720139109288288E-2</v>
      </c>
      <c r="D302" s="111">
        <f t="shared" si="101"/>
        <v>7.820051049887816</v>
      </c>
      <c r="E302" s="111">
        <f t="shared" si="101"/>
        <v>0.54010772653320516</v>
      </c>
      <c r="F302" s="111">
        <f t="shared" si="101"/>
        <v>0.44766775096519068</v>
      </c>
      <c r="G302" s="111">
        <f t="shared" si="101"/>
        <v>0.45291656414761472</v>
      </c>
      <c r="H302" s="111">
        <f t="shared" si="101"/>
        <v>2.075946951857671</v>
      </c>
      <c r="I302" s="111">
        <f t="shared" si="101"/>
        <v>1.1260618359822985</v>
      </c>
      <c r="J302" s="111">
        <f t="shared" si="101"/>
        <v>0.70561793328123801</v>
      </c>
      <c r="K302" s="111">
        <f t="shared" si="101"/>
        <v>1.2398393298381511</v>
      </c>
      <c r="L302" s="111">
        <f t="shared" si="101"/>
        <v>0.6679067089264471</v>
      </c>
      <c r="M302" s="111">
        <f t="shared" si="101"/>
        <v>0.55519557079143311</v>
      </c>
      <c r="N302" s="111">
        <f t="shared" si="101"/>
        <v>1.1693378512588457</v>
      </c>
      <c r="O302" s="111">
        <f t="shared" si="101"/>
        <v>4.8430820323962962</v>
      </c>
      <c r="P302" s="111">
        <f t="shared" si="101"/>
        <v>1.5363321196029436</v>
      </c>
      <c r="Q302" s="111">
        <f t="shared" si="101"/>
        <v>1.1685968827628546</v>
      </c>
      <c r="R302" s="111">
        <f t="shared" si="101"/>
        <v>0.6476588712777761</v>
      </c>
      <c r="S302" s="115">
        <f t="shared" si="101"/>
        <v>8.8859113962779066</v>
      </c>
      <c r="T302">
        <f t="shared" si="101"/>
        <v>12.993069511334689</v>
      </c>
      <c r="U302">
        <f t="shared" si="101"/>
        <v>3.6612205874084562</v>
      </c>
      <c r="V302">
        <f t="shared" si="101"/>
        <v>4.3413055025733458</v>
      </c>
      <c r="W302">
        <f t="shared" si="101"/>
        <v>1.4239468955401882</v>
      </c>
      <c r="X302">
        <f t="shared" si="101"/>
        <v>1.2415593936389318</v>
      </c>
      <c r="Y302">
        <f t="shared" si="101"/>
        <v>2.2391925782748503</v>
      </c>
      <c r="Z302">
        <f t="shared" si="101"/>
        <v>5.5048059123696884</v>
      </c>
      <c r="AA302">
        <f t="shared" si="101"/>
        <v>3.7958673101207765</v>
      </c>
      <c r="AB302" s="77">
        <f t="shared" si="101"/>
        <v>3.2747139364352735</v>
      </c>
      <c r="AC302">
        <f t="shared" si="101"/>
        <v>2.3775200413008521</v>
      </c>
      <c r="AD302">
        <f t="shared" si="101"/>
        <v>0.58591336012317585</v>
      </c>
      <c r="AE302">
        <f t="shared" si="101"/>
        <v>1.7773403756221309</v>
      </c>
      <c r="AF302">
        <f t="shared" si="101"/>
        <v>3.9750198156470269</v>
      </c>
      <c r="AG302">
        <f t="shared" si="101"/>
        <v>1.8257648729579565</v>
      </c>
      <c r="AH302">
        <f t="shared" si="101"/>
        <v>3.0479753371434946</v>
      </c>
      <c r="AI302">
        <f t="shared" si="101"/>
        <v>1.2757529230121003</v>
      </c>
      <c r="AJ302">
        <f t="shared" si="101"/>
        <v>1.6708516245084182</v>
      </c>
      <c r="AK302">
        <f t="shared" si="101"/>
        <v>1.0581988776699252</v>
      </c>
      <c r="AL302">
        <f t="shared" si="101"/>
        <v>0</v>
      </c>
      <c r="AN302">
        <f t="shared" si="73"/>
        <v>91.309409448119709</v>
      </c>
      <c r="AO302">
        <f t="shared" si="74"/>
        <v>293.29994621858714</v>
      </c>
    </row>
    <row r="303" spans="1:41">
      <c r="A303" s="13" t="s">
        <v>37</v>
      </c>
      <c r="B303">
        <f t="shared" ref="B303:AL303" si="102">B147-B188-B264</f>
        <v>7.7073013953463407</v>
      </c>
      <c r="C303" s="111">
        <f t="shared" si="102"/>
        <v>0.25838480099430955</v>
      </c>
      <c r="D303" s="111">
        <f t="shared" si="102"/>
        <v>47.340038082240859</v>
      </c>
      <c r="E303" s="111">
        <f t="shared" si="102"/>
        <v>4.0943469423797598</v>
      </c>
      <c r="F303" s="111">
        <f t="shared" si="102"/>
        <v>3.8731843737402469</v>
      </c>
      <c r="G303" s="111">
        <f t="shared" si="102"/>
        <v>4.3638021532526938</v>
      </c>
      <c r="H303" s="111">
        <f t="shared" si="102"/>
        <v>14.555627275666211</v>
      </c>
      <c r="I303" s="111">
        <f t="shared" si="102"/>
        <v>7.496298837901703</v>
      </c>
      <c r="J303" s="111">
        <f t="shared" si="102"/>
        <v>6.50517746125049</v>
      </c>
      <c r="K303" s="111">
        <f t="shared" si="102"/>
        <v>13.803210820105207</v>
      </c>
      <c r="L303" s="111">
        <f t="shared" si="102"/>
        <v>6.2487762392123445</v>
      </c>
      <c r="M303" s="111">
        <f t="shared" si="102"/>
        <v>5.4715094840764991</v>
      </c>
      <c r="N303" s="111">
        <f t="shared" si="102"/>
        <v>11.648380833808307</v>
      </c>
      <c r="O303" s="111">
        <f t="shared" si="102"/>
        <v>41.440992951025734</v>
      </c>
      <c r="P303" s="111">
        <f t="shared" si="102"/>
        <v>13.95864468682726</v>
      </c>
      <c r="Q303" s="111">
        <f t="shared" si="102"/>
        <v>11.690540975077258</v>
      </c>
      <c r="R303" s="111">
        <f t="shared" si="102"/>
        <v>8.3016312998107225</v>
      </c>
      <c r="S303" s="115">
        <f t="shared" si="102"/>
        <v>107.47669874795587</v>
      </c>
      <c r="T303">
        <f t="shared" si="102"/>
        <v>113.34141581358094</v>
      </c>
      <c r="U303">
        <f t="shared" si="102"/>
        <v>38.204024975811933</v>
      </c>
      <c r="V303">
        <f t="shared" si="102"/>
        <v>27.458508471729957</v>
      </c>
      <c r="W303">
        <f t="shared" si="102"/>
        <v>11.96624455070711</v>
      </c>
      <c r="X303">
        <f t="shared" si="102"/>
        <v>8.9724648095396411</v>
      </c>
      <c r="Y303">
        <f t="shared" si="102"/>
        <v>18.590861176415402</v>
      </c>
      <c r="Z303">
        <f t="shared" si="102"/>
        <v>38.706297011206871</v>
      </c>
      <c r="AA303">
        <f t="shared" si="102"/>
        <v>34.442414653970452</v>
      </c>
      <c r="AB303" s="77">
        <f t="shared" si="102"/>
        <v>31.513682249606923</v>
      </c>
      <c r="AC303">
        <f t="shared" si="102"/>
        <v>22.315977798951309</v>
      </c>
      <c r="AD303">
        <f t="shared" si="102"/>
        <v>3.9795526962834415</v>
      </c>
      <c r="AE303">
        <f t="shared" si="102"/>
        <v>16.834060731132062</v>
      </c>
      <c r="AF303">
        <f t="shared" si="102"/>
        <v>38.178516540240111</v>
      </c>
      <c r="AG303">
        <f t="shared" si="102"/>
        <v>15.42850221658788</v>
      </c>
      <c r="AH303">
        <f t="shared" si="102"/>
        <v>23.437508056958102</v>
      </c>
      <c r="AI303">
        <f t="shared" si="102"/>
        <v>10.817086278527267</v>
      </c>
      <c r="AJ303">
        <f t="shared" si="102"/>
        <v>13.272278565508717</v>
      </c>
      <c r="AK303">
        <f t="shared" si="102"/>
        <v>9.5902805733632768</v>
      </c>
      <c r="AL303">
        <f t="shared" si="102"/>
        <v>0</v>
      </c>
      <c r="AN303">
        <f t="shared" si="73"/>
        <v>793.28422453079327</v>
      </c>
      <c r="AO303">
        <f t="shared" si="74"/>
        <v>2327.8998130760256</v>
      </c>
    </row>
    <row r="304" spans="1:41">
      <c r="A304" s="13" t="s">
        <v>38</v>
      </c>
      <c r="B304">
        <f t="shared" ref="B304:AL304" si="103">B148-B189-B265</f>
        <v>0</v>
      </c>
      <c r="C304" s="111">
        <f t="shared" si="103"/>
        <v>0</v>
      </c>
      <c r="D304" s="111">
        <f t="shared" si="103"/>
        <v>0</v>
      </c>
      <c r="E304" s="111">
        <f t="shared" si="103"/>
        <v>0</v>
      </c>
      <c r="F304" s="111">
        <f t="shared" si="103"/>
        <v>0</v>
      </c>
      <c r="G304" s="111">
        <f t="shared" si="103"/>
        <v>0</v>
      </c>
      <c r="H304" s="111">
        <f t="shared" si="103"/>
        <v>0</v>
      </c>
      <c r="I304" s="111">
        <f t="shared" si="103"/>
        <v>0</v>
      </c>
      <c r="J304" s="111">
        <f t="shared" si="103"/>
        <v>0</v>
      </c>
      <c r="K304" s="111">
        <f t="shared" si="103"/>
        <v>0</v>
      </c>
      <c r="L304" s="111">
        <f t="shared" si="103"/>
        <v>0</v>
      </c>
      <c r="M304" s="111">
        <f t="shared" si="103"/>
        <v>0</v>
      </c>
      <c r="N304" s="111">
        <f t="shared" si="103"/>
        <v>0</v>
      </c>
      <c r="O304" s="111">
        <f t="shared" si="103"/>
        <v>0</v>
      </c>
      <c r="P304" s="111">
        <f t="shared" si="103"/>
        <v>0</v>
      </c>
      <c r="Q304" s="111">
        <f t="shared" si="103"/>
        <v>0</v>
      </c>
      <c r="R304" s="111">
        <f t="shared" si="103"/>
        <v>0</v>
      </c>
      <c r="S304" s="115">
        <f t="shared" si="103"/>
        <v>0</v>
      </c>
      <c r="T304">
        <f t="shared" si="103"/>
        <v>0</v>
      </c>
      <c r="U304">
        <f t="shared" si="103"/>
        <v>0</v>
      </c>
      <c r="V304">
        <f t="shared" si="103"/>
        <v>0</v>
      </c>
      <c r="W304">
        <f t="shared" si="103"/>
        <v>0</v>
      </c>
      <c r="X304">
        <f t="shared" si="103"/>
        <v>0</v>
      </c>
      <c r="Y304">
        <f t="shared" si="103"/>
        <v>0</v>
      </c>
      <c r="Z304">
        <f t="shared" si="103"/>
        <v>0</v>
      </c>
      <c r="AA304">
        <f t="shared" si="103"/>
        <v>0</v>
      </c>
      <c r="AB304" s="77">
        <f t="shared" si="103"/>
        <v>0</v>
      </c>
      <c r="AC304">
        <f t="shared" si="103"/>
        <v>0</v>
      </c>
      <c r="AD304">
        <f t="shared" si="103"/>
        <v>0</v>
      </c>
      <c r="AE304">
        <f t="shared" si="103"/>
        <v>0</v>
      </c>
      <c r="AF304">
        <f t="shared" si="103"/>
        <v>0</v>
      </c>
      <c r="AG304">
        <f t="shared" si="103"/>
        <v>0</v>
      </c>
      <c r="AH304">
        <f t="shared" si="103"/>
        <v>0</v>
      </c>
      <c r="AI304">
        <f t="shared" si="103"/>
        <v>0</v>
      </c>
      <c r="AJ304">
        <f t="shared" si="103"/>
        <v>0</v>
      </c>
      <c r="AK304">
        <f t="shared" si="103"/>
        <v>0</v>
      </c>
      <c r="AL304">
        <f t="shared" si="103"/>
        <v>0</v>
      </c>
      <c r="AN304">
        <f t="shared" si="73"/>
        <v>0</v>
      </c>
      <c r="AO304">
        <f t="shared" si="74"/>
        <v>2462.3000000000002</v>
      </c>
    </row>
    <row r="305" spans="1:41">
      <c r="A305" s="13" t="s">
        <v>39</v>
      </c>
      <c r="B305">
        <f t="shared" ref="B305:AL305" si="104">B149-B190-B266</f>
        <v>1.4339222677130388</v>
      </c>
      <c r="C305" s="111">
        <f t="shared" si="104"/>
        <v>4.3744621836493781E-2</v>
      </c>
      <c r="D305" s="111">
        <f t="shared" si="104"/>
        <v>8.1502990195720848</v>
      </c>
      <c r="E305" s="111">
        <f t="shared" si="104"/>
        <v>0.64976801690684194</v>
      </c>
      <c r="F305" s="111">
        <f t="shared" si="104"/>
        <v>0.63443118375943963</v>
      </c>
      <c r="G305" s="111">
        <f t="shared" si="104"/>
        <v>0.76753985215806408</v>
      </c>
      <c r="H305" s="111">
        <f t="shared" si="104"/>
        <v>2.7842827271609396</v>
      </c>
      <c r="I305" s="111">
        <f t="shared" si="104"/>
        <v>1.2830228562564945</v>
      </c>
      <c r="J305" s="111">
        <f t="shared" si="104"/>
        <v>1.0939919571863355</v>
      </c>
      <c r="K305" s="111">
        <f t="shared" si="104"/>
        <v>2.0605235953674912</v>
      </c>
      <c r="L305" s="111">
        <f t="shared" si="104"/>
        <v>1.0756552500409642</v>
      </c>
      <c r="M305" s="111">
        <f t="shared" si="104"/>
        <v>0.87263559910505251</v>
      </c>
      <c r="N305" s="111">
        <f t="shared" si="104"/>
        <v>1.8653336854552061</v>
      </c>
      <c r="O305" s="111">
        <f t="shared" si="104"/>
        <v>7.5978975675699978</v>
      </c>
      <c r="P305" s="111">
        <f t="shared" si="104"/>
        <v>2.4493989358014487</v>
      </c>
      <c r="Q305" s="111">
        <f t="shared" si="104"/>
        <v>3.2385387810688568</v>
      </c>
      <c r="R305" s="111">
        <f t="shared" si="104"/>
        <v>0.90397343799732166</v>
      </c>
      <c r="S305" s="115">
        <f t="shared" si="104"/>
        <v>14.301517907311579</v>
      </c>
      <c r="T305">
        <f t="shared" si="104"/>
        <v>19.399739242142179</v>
      </c>
      <c r="U305">
        <f t="shared" si="104"/>
        <v>7.6999745987791002</v>
      </c>
      <c r="V305">
        <f t="shared" si="104"/>
        <v>4.4715251961297477</v>
      </c>
      <c r="W305">
        <f t="shared" si="104"/>
        <v>2.0401714426375945</v>
      </c>
      <c r="X305">
        <f t="shared" si="104"/>
        <v>1.8343356319825639</v>
      </c>
      <c r="Y305">
        <f t="shared" si="104"/>
        <v>3.9098223951725632</v>
      </c>
      <c r="Z305">
        <f t="shared" si="104"/>
        <v>5.4267171015816782</v>
      </c>
      <c r="AA305">
        <f t="shared" si="104"/>
        <v>4.211077237371601</v>
      </c>
      <c r="AB305" s="77">
        <f t="shared" si="104"/>
        <v>4.6523075851611093</v>
      </c>
      <c r="AC305">
        <f t="shared" si="104"/>
        <v>3.1707950463692871</v>
      </c>
      <c r="AD305">
        <f t="shared" si="104"/>
        <v>0.59852963241896284</v>
      </c>
      <c r="AE305">
        <f t="shared" si="104"/>
        <v>2.2262015497105558</v>
      </c>
      <c r="AF305">
        <f t="shared" si="104"/>
        <v>5.7426737893409125</v>
      </c>
      <c r="AG305">
        <f t="shared" si="104"/>
        <v>2.5349323096444714</v>
      </c>
      <c r="AH305">
        <f t="shared" si="104"/>
        <v>4.8893340510206897</v>
      </c>
      <c r="AI305">
        <f t="shared" si="104"/>
        <v>1.6023412929652117</v>
      </c>
      <c r="AJ305">
        <f t="shared" si="104"/>
        <v>2.0927106638998598</v>
      </c>
      <c r="AK305">
        <f t="shared" si="104"/>
        <v>1.3294871452645061</v>
      </c>
      <c r="AL305">
        <f t="shared" si="104"/>
        <v>0</v>
      </c>
      <c r="AN305">
        <f t="shared" si="73"/>
        <v>129.03915317386026</v>
      </c>
      <c r="AO305">
        <f t="shared" si="74"/>
        <v>1986.7999572963267</v>
      </c>
    </row>
    <row r="306" spans="1:41">
      <c r="A306" s="13" t="s">
        <v>40</v>
      </c>
      <c r="B306">
        <f t="shared" ref="B306:AL306" si="105">B150-B191-B267</f>
        <v>0.12819262104344736</v>
      </c>
      <c r="C306" s="111">
        <f t="shared" si="105"/>
        <v>4.2828024262155347E-3</v>
      </c>
      <c r="D306" s="111">
        <f t="shared" si="105"/>
        <v>0.79592169040639416</v>
      </c>
      <c r="E306" s="111">
        <f t="shared" si="105"/>
        <v>7.0184006964954138E-2</v>
      </c>
      <c r="F306" s="111">
        <f t="shared" si="105"/>
        <v>6.1492973956960621E-2</v>
      </c>
      <c r="G306" s="111">
        <f t="shared" si="105"/>
        <v>8.1159474731789E-2</v>
      </c>
      <c r="H306" s="111">
        <f t="shared" si="105"/>
        <v>0.26503695424699658</v>
      </c>
      <c r="I306" s="111">
        <f t="shared" si="105"/>
        <v>0.12482925717245745</v>
      </c>
      <c r="J306" s="111">
        <f t="shared" si="105"/>
        <v>0.10203207182620705</v>
      </c>
      <c r="K306" s="111">
        <f t="shared" si="105"/>
        <v>0.21856039993522541</v>
      </c>
      <c r="L306" s="111">
        <f t="shared" si="105"/>
        <v>0.10140474614476384</v>
      </c>
      <c r="M306" s="111">
        <f t="shared" si="105"/>
        <v>8.6905204647937356E-2</v>
      </c>
      <c r="N306" s="111">
        <f t="shared" si="105"/>
        <v>0.18727070635590118</v>
      </c>
      <c r="O306" s="111">
        <f t="shared" si="105"/>
        <v>0.65975352546373134</v>
      </c>
      <c r="P306" s="111">
        <f t="shared" si="105"/>
        <v>0.22056432799736483</v>
      </c>
      <c r="Q306" s="111">
        <f t="shared" si="105"/>
        <v>0.2365869068703198</v>
      </c>
      <c r="R306" s="111">
        <f t="shared" si="105"/>
        <v>0.12232094871281543</v>
      </c>
      <c r="S306" s="115">
        <f t="shared" si="105"/>
        <v>1.6614141002873501</v>
      </c>
      <c r="T306">
        <f t="shared" si="105"/>
        <v>2.0744074502318313</v>
      </c>
      <c r="U306">
        <f t="shared" si="105"/>
        <v>0.72291814054869474</v>
      </c>
      <c r="V306">
        <f t="shared" si="105"/>
        <v>0.54575303480312631</v>
      </c>
      <c r="W306">
        <f t="shared" si="105"/>
        <v>0.21494318245957916</v>
      </c>
      <c r="X306">
        <f t="shared" si="105"/>
        <v>0.18339478403231038</v>
      </c>
      <c r="Y306">
        <f t="shared" si="105"/>
        <v>0.386695042167853</v>
      </c>
      <c r="Z306">
        <f t="shared" si="105"/>
        <v>0.98569714186080759</v>
      </c>
      <c r="AA306">
        <f t="shared" si="105"/>
        <v>0.70269170111287294</v>
      </c>
      <c r="AB306" s="77">
        <f t="shared" si="105"/>
        <v>0.51043895248225579</v>
      </c>
      <c r="AC306">
        <f t="shared" si="105"/>
        <v>0.42872910916158236</v>
      </c>
      <c r="AD306">
        <f t="shared" si="105"/>
        <v>7.6885557409506783E-2</v>
      </c>
      <c r="AE306">
        <f t="shared" si="105"/>
        <v>0.32154658275438597</v>
      </c>
      <c r="AF306">
        <f t="shared" si="105"/>
        <v>0.73727736689458245</v>
      </c>
      <c r="AG306">
        <f t="shared" si="105"/>
        <v>0.27277904176935092</v>
      </c>
      <c r="AH306">
        <f t="shared" si="105"/>
        <v>2.4112161614230345</v>
      </c>
      <c r="AI306">
        <f t="shared" si="105"/>
        <v>0.32059578308482894</v>
      </c>
      <c r="AJ306">
        <f t="shared" si="105"/>
        <v>0.25089365871204228</v>
      </c>
      <c r="AK306">
        <f t="shared" si="105"/>
        <v>0.1701131958150609</v>
      </c>
      <c r="AL306">
        <f t="shared" si="105"/>
        <v>0</v>
      </c>
      <c r="AN306">
        <f t="shared" si="73"/>
        <v>16.444888605914539</v>
      </c>
      <c r="AO306">
        <f t="shared" si="74"/>
        <v>1970.000010591232</v>
      </c>
    </row>
    <row r="307" spans="1:41">
      <c r="A307" s="13" t="s">
        <v>41</v>
      </c>
      <c r="B307">
        <f t="shared" ref="B307:AL307" si="106">B151-B192-B268</f>
        <v>0</v>
      </c>
      <c r="C307" s="111">
        <f t="shared" si="106"/>
        <v>0</v>
      </c>
      <c r="D307" s="111">
        <f t="shared" si="106"/>
        <v>0</v>
      </c>
      <c r="E307" s="111">
        <f t="shared" si="106"/>
        <v>0</v>
      </c>
      <c r="F307" s="111">
        <f t="shared" si="106"/>
        <v>0</v>
      </c>
      <c r="G307" s="111">
        <f t="shared" si="106"/>
        <v>0</v>
      </c>
      <c r="H307" s="111">
        <f t="shared" si="106"/>
        <v>0</v>
      </c>
      <c r="I307" s="111">
        <f t="shared" si="106"/>
        <v>0</v>
      </c>
      <c r="J307" s="111">
        <f t="shared" si="106"/>
        <v>0</v>
      </c>
      <c r="K307" s="111">
        <f t="shared" si="106"/>
        <v>0</v>
      </c>
      <c r="L307" s="111">
        <f t="shared" si="106"/>
        <v>0</v>
      </c>
      <c r="M307" s="111">
        <f t="shared" si="106"/>
        <v>0</v>
      </c>
      <c r="N307" s="111">
        <f t="shared" si="106"/>
        <v>0</v>
      </c>
      <c r="O307" s="111">
        <f t="shared" si="106"/>
        <v>0</v>
      </c>
      <c r="P307" s="111">
        <f t="shared" si="106"/>
        <v>0</v>
      </c>
      <c r="Q307" s="111">
        <f t="shared" si="106"/>
        <v>0</v>
      </c>
      <c r="R307" s="111">
        <f t="shared" si="106"/>
        <v>0</v>
      </c>
      <c r="S307" s="115">
        <f t="shared" si="106"/>
        <v>0</v>
      </c>
      <c r="T307">
        <f t="shared" si="106"/>
        <v>0</v>
      </c>
      <c r="U307">
        <f t="shared" si="106"/>
        <v>0</v>
      </c>
      <c r="V307">
        <f t="shared" si="106"/>
        <v>0</v>
      </c>
      <c r="W307">
        <f t="shared" si="106"/>
        <v>0</v>
      </c>
      <c r="X307">
        <f t="shared" si="106"/>
        <v>0</v>
      </c>
      <c r="Y307">
        <f t="shared" si="106"/>
        <v>0</v>
      </c>
      <c r="Z307">
        <f t="shared" si="106"/>
        <v>0</v>
      </c>
      <c r="AA307">
        <f t="shared" si="106"/>
        <v>0</v>
      </c>
      <c r="AB307" s="77">
        <f t="shared" si="106"/>
        <v>0</v>
      </c>
      <c r="AC307">
        <f t="shared" si="106"/>
        <v>0</v>
      </c>
      <c r="AD307">
        <f t="shared" si="106"/>
        <v>0</v>
      </c>
      <c r="AE307">
        <f t="shared" si="106"/>
        <v>0</v>
      </c>
      <c r="AF307">
        <f t="shared" si="106"/>
        <v>0</v>
      </c>
      <c r="AG307">
        <f t="shared" si="106"/>
        <v>0</v>
      </c>
      <c r="AH307">
        <f t="shared" si="106"/>
        <v>0</v>
      </c>
      <c r="AI307">
        <f t="shared" si="106"/>
        <v>0</v>
      </c>
      <c r="AJ307">
        <f t="shared" si="106"/>
        <v>0</v>
      </c>
      <c r="AK307">
        <f t="shared" si="106"/>
        <v>0</v>
      </c>
      <c r="AL307">
        <f t="shared" si="106"/>
        <v>0</v>
      </c>
      <c r="AN307">
        <f t="shared" si="73"/>
        <v>0</v>
      </c>
      <c r="AO307">
        <f t="shared" si="74"/>
        <v>1962.8</v>
      </c>
    </row>
    <row r="308" spans="1:41">
      <c r="A308" s="13" t="s">
        <v>42</v>
      </c>
      <c r="B308">
        <f t="shared" ref="B308:AL308" si="107">B152-B193-B269</f>
        <v>0.25849528306626296</v>
      </c>
      <c r="C308" s="111">
        <f t="shared" si="107"/>
        <v>9.4318500677331319E-3</v>
      </c>
      <c r="D308" s="111">
        <f t="shared" si="107"/>
        <v>1.6584270727339843</v>
      </c>
      <c r="E308" s="111">
        <f t="shared" si="107"/>
        <v>0.15272800269022441</v>
      </c>
      <c r="F308" s="111">
        <f t="shared" si="107"/>
        <v>0.13424926242748927</v>
      </c>
      <c r="G308" s="111">
        <f t="shared" si="107"/>
        <v>0.15962028683106025</v>
      </c>
      <c r="H308" s="111">
        <f t="shared" si="107"/>
        <v>0.53254756914602486</v>
      </c>
      <c r="I308" s="111">
        <f t="shared" si="107"/>
        <v>0.31632341121393076</v>
      </c>
      <c r="J308" s="111">
        <f t="shared" si="107"/>
        <v>0.23513154795964405</v>
      </c>
      <c r="K308" s="111">
        <f t="shared" si="107"/>
        <v>0.46475707686174106</v>
      </c>
      <c r="L308" s="111">
        <f t="shared" si="107"/>
        <v>0.2441000092977475</v>
      </c>
      <c r="M308" s="111">
        <f t="shared" si="107"/>
        <v>0.20147800762426799</v>
      </c>
      <c r="N308" s="111">
        <f t="shared" si="107"/>
        <v>0.4351295094105414</v>
      </c>
      <c r="O308" s="111">
        <f t="shared" si="107"/>
        <v>1.6179895559613422</v>
      </c>
      <c r="P308" s="111">
        <f t="shared" si="107"/>
        <v>0.5321845446296618</v>
      </c>
      <c r="Q308" s="111">
        <f t="shared" si="107"/>
        <v>0.35688841250799475</v>
      </c>
      <c r="R308" s="111">
        <f t="shared" si="107"/>
        <v>0.22821923724897886</v>
      </c>
      <c r="S308" s="115">
        <f t="shared" si="107"/>
        <v>3.0295061504383418</v>
      </c>
      <c r="T308">
        <f t="shared" si="107"/>
        <v>4.8693188115962442</v>
      </c>
      <c r="U308">
        <f t="shared" si="107"/>
        <v>1.4148317947248372</v>
      </c>
      <c r="V308">
        <f t="shared" si="107"/>
        <v>1.2000382684068738</v>
      </c>
      <c r="W308">
        <f t="shared" si="107"/>
        <v>0.49967127724047489</v>
      </c>
      <c r="X308">
        <f t="shared" si="107"/>
        <v>0.32605479273666255</v>
      </c>
      <c r="Y308">
        <f t="shared" si="107"/>
        <v>0.92525351670679745</v>
      </c>
      <c r="Z308">
        <f t="shared" si="107"/>
        <v>0.86491345665172537</v>
      </c>
      <c r="AA308">
        <f t="shared" si="107"/>
        <v>0.91104627650972403</v>
      </c>
      <c r="AB308" s="77">
        <f t="shared" si="107"/>
        <v>1.2751779142600912</v>
      </c>
      <c r="AC308">
        <f t="shared" si="107"/>
        <v>0.83110937359705295</v>
      </c>
      <c r="AD308">
        <f t="shared" si="107"/>
        <v>0.16274264376093356</v>
      </c>
      <c r="AE308">
        <f t="shared" si="107"/>
        <v>0.67453249344192612</v>
      </c>
      <c r="AF308">
        <f t="shared" si="107"/>
        <v>1.3013966267719561</v>
      </c>
      <c r="AG308">
        <f t="shared" si="107"/>
        <v>0.60265685505555711</v>
      </c>
      <c r="AH308">
        <f t="shared" si="107"/>
        <v>0.91226412884886909</v>
      </c>
      <c r="AI308">
        <f t="shared" si="107"/>
        <v>0.51643958111115373</v>
      </c>
      <c r="AJ308">
        <f t="shared" si="107"/>
        <v>1.2112196081857718</v>
      </c>
      <c r="AK308">
        <f t="shared" si="107"/>
        <v>0.43770372962973436</v>
      </c>
      <c r="AL308">
        <f t="shared" si="107"/>
        <v>0</v>
      </c>
      <c r="AN308">
        <f t="shared" si="73"/>
        <v>29.503577939353349</v>
      </c>
      <c r="AO308">
        <f t="shared" si="74"/>
        <v>602.5999416745351</v>
      </c>
    </row>
    <row r="309" spans="1:41">
      <c r="A309" s="13" t="s">
        <v>43</v>
      </c>
      <c r="B309">
        <f t="shared" ref="B309:AL309" si="108">B153-B194-B270</f>
        <v>0.89353443447563197</v>
      </c>
      <c r="C309" s="111">
        <f t="shared" si="108"/>
        <v>2.1814976365988725E-2</v>
      </c>
      <c r="D309" s="111">
        <f t="shared" si="108"/>
        <v>4.9015154294352552</v>
      </c>
      <c r="E309" s="111">
        <f t="shared" si="108"/>
        <v>0.35325976436828149</v>
      </c>
      <c r="F309" s="111">
        <f t="shared" si="108"/>
        <v>0.31596713825505002</v>
      </c>
      <c r="G309" s="111">
        <f t="shared" si="108"/>
        <v>0.39977938549034775</v>
      </c>
      <c r="H309" s="111">
        <f t="shared" si="108"/>
        <v>1.4319354902087227</v>
      </c>
      <c r="I309" s="111">
        <f t="shared" si="108"/>
        <v>0.66768504191445222</v>
      </c>
      <c r="J309" s="111">
        <f t="shared" si="108"/>
        <v>0.52998361712378994</v>
      </c>
      <c r="K309" s="111">
        <f t="shared" si="108"/>
        <v>1.0027665193294544</v>
      </c>
      <c r="L309" s="111">
        <f t="shared" si="108"/>
        <v>0.52854566390855162</v>
      </c>
      <c r="M309" s="111">
        <f t="shared" si="108"/>
        <v>0.44392624457587049</v>
      </c>
      <c r="N309" s="111">
        <f t="shared" si="108"/>
        <v>0.99817503804773633</v>
      </c>
      <c r="O309" s="111">
        <f t="shared" si="108"/>
        <v>4.4467021570794678</v>
      </c>
      <c r="P309" s="111">
        <f t="shared" si="108"/>
        <v>1.4713010394868373</v>
      </c>
      <c r="Q309" s="111">
        <f t="shared" si="108"/>
        <v>1.1331080996203549</v>
      </c>
      <c r="R309" s="111">
        <f t="shared" si="108"/>
        <v>0.56979452280616461</v>
      </c>
      <c r="S309" s="115">
        <f t="shared" si="108"/>
        <v>7.6769112568932689</v>
      </c>
      <c r="T309">
        <f t="shared" si="108"/>
        <v>9.8372133597710807</v>
      </c>
      <c r="U309">
        <f t="shared" si="108"/>
        <v>3.3195360819525117</v>
      </c>
      <c r="V309">
        <f t="shared" si="108"/>
        <v>2.6731085118174027</v>
      </c>
      <c r="W309">
        <f t="shared" si="108"/>
        <v>1.1309814880723659</v>
      </c>
      <c r="X309">
        <f t="shared" si="108"/>
        <v>0.93236065212261932</v>
      </c>
      <c r="Y309">
        <f t="shared" si="108"/>
        <v>1.6364072451903302</v>
      </c>
      <c r="Z309">
        <f t="shared" si="108"/>
        <v>3.7557149978967379</v>
      </c>
      <c r="AA309">
        <f t="shared" si="108"/>
        <v>2.7646045008796087</v>
      </c>
      <c r="AB309" s="77">
        <f t="shared" si="108"/>
        <v>2.3854874404334607</v>
      </c>
      <c r="AC309">
        <f t="shared" si="108"/>
        <v>1.7503640873635171</v>
      </c>
      <c r="AD309">
        <f t="shared" si="108"/>
        <v>0.37880278339254381</v>
      </c>
      <c r="AE309">
        <f t="shared" si="108"/>
        <v>1.3682889903018589</v>
      </c>
      <c r="AF309">
        <f t="shared" si="108"/>
        <v>3.1287315051470204</v>
      </c>
      <c r="AG309">
        <f t="shared" si="108"/>
        <v>1.2795071202181298</v>
      </c>
      <c r="AH309">
        <f t="shared" si="108"/>
        <v>1.9754148383374641</v>
      </c>
      <c r="AI309">
        <f t="shared" si="108"/>
        <v>0.90223541681418074</v>
      </c>
      <c r="AJ309">
        <f t="shared" si="108"/>
        <v>1.1485964902751697</v>
      </c>
      <c r="AK309">
        <f t="shared" si="108"/>
        <v>1.1400794842596333</v>
      </c>
      <c r="AL309">
        <f t="shared" si="108"/>
        <v>0</v>
      </c>
      <c r="AN309">
        <f t="shared" si="73"/>
        <v>69.294140813630861</v>
      </c>
      <c r="AO309">
        <f t="shared" si="74"/>
        <v>749.2999933090598</v>
      </c>
    </row>
    <row r="310" spans="1:41">
      <c r="A310" s="13" t="s">
        <v>44</v>
      </c>
      <c r="B310">
        <f t="shared" ref="B310:AL310" si="109">B154-B195-B271</f>
        <v>0</v>
      </c>
      <c r="C310" s="111">
        <f t="shared" si="109"/>
        <v>0</v>
      </c>
      <c r="D310" s="111">
        <f t="shared" si="109"/>
        <v>0</v>
      </c>
      <c r="E310" s="111">
        <f t="shared" si="109"/>
        <v>0</v>
      </c>
      <c r="F310" s="111">
        <f t="shared" si="109"/>
        <v>0</v>
      </c>
      <c r="G310" s="111">
        <f t="shared" si="109"/>
        <v>0</v>
      </c>
      <c r="H310" s="111">
        <f t="shared" si="109"/>
        <v>0</v>
      </c>
      <c r="I310" s="111">
        <f t="shared" si="109"/>
        <v>0</v>
      </c>
      <c r="J310" s="111">
        <f t="shared" si="109"/>
        <v>0</v>
      </c>
      <c r="K310" s="111">
        <f t="shared" si="109"/>
        <v>0</v>
      </c>
      <c r="L310" s="111">
        <f t="shared" si="109"/>
        <v>0</v>
      </c>
      <c r="M310" s="111">
        <f t="shared" si="109"/>
        <v>0</v>
      </c>
      <c r="N310" s="111">
        <f t="shared" si="109"/>
        <v>0</v>
      </c>
      <c r="O310" s="111">
        <f t="shared" si="109"/>
        <v>0</v>
      </c>
      <c r="P310" s="111">
        <f t="shared" si="109"/>
        <v>0</v>
      </c>
      <c r="Q310" s="111">
        <f t="shared" si="109"/>
        <v>0</v>
      </c>
      <c r="R310" s="111">
        <f t="shared" si="109"/>
        <v>0</v>
      </c>
      <c r="S310" s="115">
        <f t="shared" si="109"/>
        <v>0</v>
      </c>
      <c r="T310">
        <f t="shared" si="109"/>
        <v>0</v>
      </c>
      <c r="U310">
        <f t="shared" si="109"/>
        <v>0</v>
      </c>
      <c r="V310">
        <f t="shared" si="109"/>
        <v>0</v>
      </c>
      <c r="W310">
        <f t="shared" si="109"/>
        <v>0</v>
      </c>
      <c r="X310">
        <f t="shared" si="109"/>
        <v>0</v>
      </c>
      <c r="Y310">
        <f t="shared" si="109"/>
        <v>0</v>
      </c>
      <c r="Z310">
        <f t="shared" si="109"/>
        <v>0</v>
      </c>
      <c r="AA310">
        <f t="shared" si="109"/>
        <v>0</v>
      </c>
      <c r="AB310" s="77">
        <f t="shared" si="109"/>
        <v>0</v>
      </c>
      <c r="AC310">
        <f t="shared" si="109"/>
        <v>0</v>
      </c>
      <c r="AD310">
        <f t="shared" si="109"/>
        <v>0</v>
      </c>
      <c r="AE310">
        <f t="shared" si="109"/>
        <v>0</v>
      </c>
      <c r="AF310">
        <f t="shared" si="109"/>
        <v>0</v>
      </c>
      <c r="AG310">
        <f t="shared" si="109"/>
        <v>0</v>
      </c>
      <c r="AH310">
        <f t="shared" si="109"/>
        <v>0</v>
      </c>
      <c r="AI310">
        <f t="shared" si="109"/>
        <v>0</v>
      </c>
      <c r="AJ310">
        <f t="shared" si="109"/>
        <v>0</v>
      </c>
      <c r="AK310">
        <f t="shared" si="109"/>
        <v>0</v>
      </c>
      <c r="AL310">
        <f t="shared" si="109"/>
        <v>0</v>
      </c>
      <c r="AN310">
        <f>SUM(AN274:AN309)</f>
        <v>3661.8648167925585</v>
      </c>
      <c r="AO310">
        <f>AN310+AN272+AN196</f>
        <v>28495.499070046615</v>
      </c>
    </row>
    <row r="311" spans="1:41">
      <c r="B311">
        <f>SUM(B274:B309)</f>
        <v>58.485952977264411</v>
      </c>
      <c r="C311">
        <f t="shared" ref="C311:AK311" si="110">SUM(C274:C309)</f>
        <v>1.1543787473004574</v>
      </c>
      <c r="D311">
        <f t="shared" si="110"/>
        <v>330.21993699913065</v>
      </c>
      <c r="E311">
        <f t="shared" si="110"/>
        <v>18.585383131963777</v>
      </c>
      <c r="F311">
        <f t="shared" si="110"/>
        <v>18.758422894194506</v>
      </c>
      <c r="G311">
        <f t="shared" si="110"/>
        <v>19.084732504052027</v>
      </c>
      <c r="H311">
        <f t="shared" si="110"/>
        <v>70.010838431640309</v>
      </c>
      <c r="I311">
        <f t="shared" si="110"/>
        <v>32.923120607127153</v>
      </c>
      <c r="J311">
        <f t="shared" si="110"/>
        <v>28.038417888330578</v>
      </c>
      <c r="K311">
        <f t="shared" si="110"/>
        <v>56.949061433437016</v>
      </c>
      <c r="L311">
        <f t="shared" si="110"/>
        <v>27.484690938530072</v>
      </c>
      <c r="M311">
        <f t="shared" si="110"/>
        <v>23.073085704294112</v>
      </c>
      <c r="N311">
        <f t="shared" si="110"/>
        <v>50.825989561454683</v>
      </c>
      <c r="O311">
        <f t="shared" si="110"/>
        <v>194.40563725903965</v>
      </c>
      <c r="P311">
        <f t="shared" si="110"/>
        <v>65.379991226894305</v>
      </c>
      <c r="Q311">
        <f t="shared" si="110"/>
        <v>61.915175530168042</v>
      </c>
      <c r="R311">
        <f t="shared" si="110"/>
        <v>28.656875435791971</v>
      </c>
      <c r="S311">
        <f t="shared" si="110"/>
        <v>473.13109509555346</v>
      </c>
      <c r="T311">
        <f t="shared" si="110"/>
        <v>488.46552197114141</v>
      </c>
      <c r="U311">
        <f t="shared" si="110"/>
        <v>164.23007760424184</v>
      </c>
      <c r="V311">
        <f t="shared" si="110"/>
        <v>171.65217185420212</v>
      </c>
      <c r="W311">
        <f t="shared" si="110"/>
        <v>56.523157227175808</v>
      </c>
      <c r="X311">
        <f t="shared" si="110"/>
        <v>39.712912020156665</v>
      </c>
      <c r="Y311">
        <f t="shared" si="110"/>
        <v>86.170787555121535</v>
      </c>
      <c r="Z311">
        <f t="shared" si="110"/>
        <v>166.10765336024386</v>
      </c>
      <c r="AA311">
        <f t="shared" si="110"/>
        <v>142.65911210746785</v>
      </c>
      <c r="AB311" s="77">
        <f t="shared" si="110"/>
        <v>138.87203577353043</v>
      </c>
      <c r="AC311">
        <f t="shared" si="110"/>
        <v>89.383542952489108</v>
      </c>
      <c r="AD311">
        <f t="shared" si="110"/>
        <v>15.646723233982764</v>
      </c>
      <c r="AE311">
        <f t="shared" si="110"/>
        <v>64.02819886574477</v>
      </c>
      <c r="AF311">
        <f t="shared" si="110"/>
        <v>155.13194234796686</v>
      </c>
      <c r="AG311">
        <f t="shared" si="110"/>
        <v>69.815471978567501</v>
      </c>
      <c r="AH311">
        <f t="shared" si="110"/>
        <v>107.44391301075129</v>
      </c>
      <c r="AI311">
        <f t="shared" si="110"/>
        <v>48.113959280114443</v>
      </c>
      <c r="AJ311">
        <f t="shared" si="110"/>
        <v>60.431748740528768</v>
      </c>
      <c r="AK311">
        <f t="shared" si="110"/>
        <v>38.393100542964618</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dimension ref="B1:F43"/>
  <sheetViews>
    <sheetView workbookViewId="0">
      <selection activeCell="F3" sqref="F3"/>
    </sheetView>
  </sheetViews>
  <sheetFormatPr baseColWidth="10" defaultColWidth="10.7109375" defaultRowHeight="12.75"/>
  <cols>
    <col min="2" max="2" width="93.28515625" customWidth="1"/>
  </cols>
  <sheetData>
    <row r="1" spans="2:6" ht="3.75" customHeight="1"/>
    <row r="2" spans="2:6" ht="12" customHeight="1">
      <c r="B2" s="148"/>
      <c r="C2" s="132" t="s">
        <v>152</v>
      </c>
      <c r="D2" s="133" t="s">
        <v>153</v>
      </c>
      <c r="E2" s="133" t="s">
        <v>154</v>
      </c>
      <c r="F2" s="120" t="s">
        <v>155</v>
      </c>
    </row>
    <row r="3" spans="2:6" ht="12" customHeight="1">
      <c r="B3" s="149" t="s">
        <v>162</v>
      </c>
      <c r="C3" s="150">
        <f>emploi!BC159</f>
        <v>265.69058413821654</v>
      </c>
      <c r="D3" s="151">
        <f>emploi!BD159</f>
        <v>82.340917232005964</v>
      </c>
      <c r="E3" s="151">
        <f>emploi!BE159</f>
        <v>58.485952977264411</v>
      </c>
      <c r="F3" s="159">
        <f>emploi!BF159</f>
        <v>406.51745434748688</v>
      </c>
    </row>
    <row r="4" spans="2:6" ht="12" customHeight="1">
      <c r="B4" s="152" t="s">
        <v>163</v>
      </c>
      <c r="C4" s="153">
        <f>emploi!BC160</f>
        <v>2.169500623115578</v>
      </c>
      <c r="D4" s="154">
        <f>emploi!BD160</f>
        <v>1.6524353537899856</v>
      </c>
      <c r="E4" s="154">
        <f>emploi!BE160</f>
        <v>1.1543787473004574</v>
      </c>
      <c r="F4" s="160">
        <f>emploi!BF160</f>
        <v>4.9763147242060208</v>
      </c>
    </row>
    <row r="5" spans="2:6" ht="12" customHeight="1">
      <c r="B5" s="152" t="s">
        <v>164</v>
      </c>
      <c r="C5" s="153">
        <f>emploi!BC161</f>
        <v>434.76105868133419</v>
      </c>
      <c r="D5" s="154">
        <f>emploi!BD161</f>
        <v>465.64285783019278</v>
      </c>
      <c r="E5" s="154">
        <f>emploi!BE161</f>
        <v>330.21993699913065</v>
      </c>
      <c r="F5" s="160">
        <f>emploi!BF161</f>
        <v>1230.6238535106577</v>
      </c>
    </row>
    <row r="6" spans="2:6" ht="12" customHeight="1">
      <c r="B6" s="152" t="s">
        <v>165</v>
      </c>
      <c r="C6" s="153">
        <f>emploi!BC162</f>
        <v>6.5113181167782148</v>
      </c>
      <c r="D6" s="154">
        <f>emploi!BD162</f>
        <v>25.35345402717217</v>
      </c>
      <c r="E6" s="154">
        <f>emploi!BE162</f>
        <v>18.585383131963777</v>
      </c>
      <c r="F6" s="160">
        <f>emploi!BF162</f>
        <v>50.450155275914156</v>
      </c>
    </row>
    <row r="7" spans="2:6" ht="12" customHeight="1">
      <c r="B7" s="152" t="s">
        <v>166</v>
      </c>
      <c r="C7" s="153">
        <f>emploi!BC163</f>
        <v>23.103041388591357</v>
      </c>
      <c r="D7" s="154">
        <f>emploi!BD163</f>
        <v>24.101925818885764</v>
      </c>
      <c r="E7" s="154">
        <f>emploi!BE163</f>
        <v>18.758422894194506</v>
      </c>
      <c r="F7" s="160">
        <f>emploi!BF163</f>
        <v>65.963390101671635</v>
      </c>
    </row>
    <row r="8" spans="2:6" ht="12" customHeight="1">
      <c r="B8" s="152" t="s">
        <v>167</v>
      </c>
      <c r="C8" s="153">
        <f>emploi!BC164</f>
        <v>47.452833900019669</v>
      </c>
      <c r="D8" s="154">
        <f>emploi!BD164</f>
        <v>26.891951398317524</v>
      </c>
      <c r="E8" s="154">
        <f>emploi!BE164</f>
        <v>19.084732504052027</v>
      </c>
      <c r="F8" s="160">
        <f>emploi!BF164</f>
        <v>93.429517802389228</v>
      </c>
    </row>
    <row r="9" spans="2:6" ht="12" customHeight="1">
      <c r="B9" s="152" t="s">
        <v>168</v>
      </c>
      <c r="C9" s="153">
        <f>emploi!BC165</f>
        <v>108.72784431446237</v>
      </c>
      <c r="D9" s="154">
        <f>emploi!BD165</f>
        <v>86.728948361393265</v>
      </c>
      <c r="E9" s="154">
        <f>emploi!BE165</f>
        <v>70.010838431640309</v>
      </c>
      <c r="F9" s="160">
        <f>emploi!BF165</f>
        <v>265.46763110749595</v>
      </c>
    </row>
    <row r="10" spans="2:6" ht="12" customHeight="1">
      <c r="B10" s="152" t="s">
        <v>169</v>
      </c>
      <c r="C10" s="153">
        <f>emploi!BC166</f>
        <v>186.12770723739203</v>
      </c>
      <c r="D10" s="154">
        <f>emploi!BD166</f>
        <v>52.020172224457284</v>
      </c>
      <c r="E10" s="154">
        <f>emploi!BE166</f>
        <v>32.923120607127153</v>
      </c>
      <c r="F10" s="160">
        <f>emploi!BF166</f>
        <v>271.07100006897645</v>
      </c>
    </row>
    <row r="11" spans="2:6" ht="12" customHeight="1">
      <c r="B11" s="152" t="s">
        <v>170</v>
      </c>
      <c r="C11" s="153">
        <f>emploi!BC167</f>
        <v>33.001521364338267</v>
      </c>
      <c r="D11" s="154">
        <f>emploi!BD167</f>
        <v>38.343493293229372</v>
      </c>
      <c r="E11" s="154">
        <f>emploi!BE167</f>
        <v>28.038417888330578</v>
      </c>
      <c r="F11" s="160">
        <f>emploi!BF167</f>
        <v>99.383432545898216</v>
      </c>
    </row>
    <row r="12" spans="2:6" ht="12" customHeight="1">
      <c r="B12" s="152" t="s">
        <v>171</v>
      </c>
      <c r="C12" s="153">
        <f>emploi!BC168</f>
        <v>71.939266954504433</v>
      </c>
      <c r="D12" s="154">
        <f>emploi!BD168</f>
        <v>71.132109074458768</v>
      </c>
      <c r="E12" s="154">
        <f>emploi!BE168</f>
        <v>56.949061433437016</v>
      </c>
      <c r="F12" s="160">
        <f>emploi!BF168</f>
        <v>200.0204374624002</v>
      </c>
    </row>
    <row r="13" spans="2:6" ht="12" customHeight="1">
      <c r="B13" s="152" t="s">
        <v>172</v>
      </c>
      <c r="C13" s="153">
        <f>emploi!BC169</f>
        <v>101.60559701095514</v>
      </c>
      <c r="D13" s="154">
        <f>emploi!BD169</f>
        <v>40.715409429137232</v>
      </c>
      <c r="E13" s="154">
        <f>emploi!BE169</f>
        <v>27.484690938530072</v>
      </c>
      <c r="F13" s="160">
        <f>emploi!BF169</f>
        <v>169.80569737862243</v>
      </c>
    </row>
    <row r="14" spans="2:6" ht="12" customHeight="1">
      <c r="B14" s="152" t="s">
        <v>173</v>
      </c>
      <c r="C14" s="153">
        <f>emploi!BC170</f>
        <v>40.695902199790488</v>
      </c>
      <c r="D14" s="154">
        <f>emploi!BD170</f>
        <v>33.054771324126115</v>
      </c>
      <c r="E14" s="154">
        <f>emploi!BE170</f>
        <v>23.073085704294112</v>
      </c>
      <c r="F14" s="160">
        <f>emploi!BF170</f>
        <v>96.823759228210719</v>
      </c>
    </row>
    <row r="15" spans="2:6" ht="12" customHeight="1">
      <c r="B15" s="152" t="s">
        <v>174</v>
      </c>
      <c r="C15" s="153">
        <f>emploi!BC171</f>
        <v>205.49835546930851</v>
      </c>
      <c r="D15" s="154">
        <f>emploi!BD171</f>
        <v>72.788268576525823</v>
      </c>
      <c r="E15" s="154">
        <f>emploi!BE171</f>
        <v>50.825989561454683</v>
      </c>
      <c r="F15" s="160">
        <f>emploi!BF171</f>
        <v>329.11261360728901</v>
      </c>
    </row>
    <row r="16" spans="2:6" ht="12" customHeight="1">
      <c r="B16" s="152" t="s">
        <v>175</v>
      </c>
      <c r="C16" s="153">
        <f>emploi!BC172</f>
        <v>348.68542013281615</v>
      </c>
      <c r="D16" s="154">
        <f>emploi!BD172</f>
        <v>279.33213709303408</v>
      </c>
      <c r="E16" s="154">
        <f>emploi!BE172</f>
        <v>194.40563725903965</v>
      </c>
      <c r="F16" s="160">
        <f>emploi!BF172</f>
        <v>822.42319448488979</v>
      </c>
    </row>
    <row r="17" spans="2:6" ht="12" customHeight="1">
      <c r="B17" s="152" t="s">
        <v>176</v>
      </c>
      <c r="C17" s="153">
        <f>emploi!BC173</f>
        <v>239.90361959709546</v>
      </c>
      <c r="D17" s="154">
        <f>emploi!BD173</f>
        <v>97.143612545970043</v>
      </c>
      <c r="E17" s="154">
        <f>emploi!BE173</f>
        <v>65.379991226894305</v>
      </c>
      <c r="F17" s="160">
        <f>emploi!BF173</f>
        <v>402.42722336995985</v>
      </c>
    </row>
    <row r="18" spans="2:6" ht="12" customHeight="1">
      <c r="B18" s="152" t="s">
        <v>177</v>
      </c>
      <c r="C18" s="153">
        <f>emploi!BC174</f>
        <v>40.974082384222136</v>
      </c>
      <c r="D18" s="154">
        <f>emploi!BD174</f>
        <v>45.30157489454858</v>
      </c>
      <c r="E18" s="154">
        <f>emploi!BE174</f>
        <v>61.915175530168042</v>
      </c>
      <c r="F18" s="160">
        <f>emploi!BF174</f>
        <v>148.19083280893875</v>
      </c>
    </row>
    <row r="19" spans="2:6" ht="12" customHeight="1">
      <c r="B19" s="152" t="s">
        <v>178</v>
      </c>
      <c r="C19" s="153">
        <f>emploi!BC175</f>
        <v>53.704528835690972</v>
      </c>
      <c r="D19" s="154">
        <f>emploi!BD175</f>
        <v>39.157502118047823</v>
      </c>
      <c r="E19" s="154">
        <f>emploi!BE175</f>
        <v>28.656875435791971</v>
      </c>
      <c r="F19" s="160">
        <f>emploi!BF175</f>
        <v>121.51890638953077</v>
      </c>
    </row>
    <row r="20" spans="2:6" ht="12" customHeight="1">
      <c r="B20" s="152" t="s">
        <v>179</v>
      </c>
      <c r="C20" s="153">
        <f>emploi!BC176</f>
        <v>1363.8580659995844</v>
      </c>
      <c r="D20" s="154">
        <f>emploi!BD176</f>
        <v>624.84947062900369</v>
      </c>
      <c r="E20" s="154">
        <f>emploi!BE176</f>
        <v>473.13109509555346</v>
      </c>
      <c r="F20" s="160">
        <f>emploi!BF176</f>
        <v>2461.8386317241416</v>
      </c>
    </row>
    <row r="21" spans="2:6" ht="12" customHeight="1">
      <c r="B21" s="152" t="s">
        <v>180</v>
      </c>
      <c r="C21" s="153">
        <f>emploi!BC177</f>
        <v>2688.0540823068991</v>
      </c>
      <c r="D21" s="154">
        <f>emploi!BD177</f>
        <v>787.28228405216419</v>
      </c>
      <c r="E21" s="154">
        <f>emploi!BE177</f>
        <v>488.46552197114141</v>
      </c>
      <c r="F21" s="160">
        <f>emploi!BF177</f>
        <v>3963.8018883302047</v>
      </c>
    </row>
    <row r="22" spans="2:6" ht="12" customHeight="1">
      <c r="B22" s="152" t="s">
        <v>181</v>
      </c>
      <c r="C22" s="153">
        <f>emploi!BC178</f>
        <v>632.03482588229042</v>
      </c>
      <c r="D22" s="154">
        <f>emploi!BD178</f>
        <v>269.23679232603462</v>
      </c>
      <c r="E22" s="154">
        <f>emploi!BE178</f>
        <v>164.23007760424184</v>
      </c>
      <c r="F22" s="160">
        <f>emploi!BF178</f>
        <v>1065.5016958125668</v>
      </c>
    </row>
    <row r="23" spans="2:6" ht="12" customHeight="1">
      <c r="B23" s="152" t="s">
        <v>182</v>
      </c>
      <c r="C23" s="153">
        <f>emploi!BC179</f>
        <v>927.33998324383253</v>
      </c>
      <c r="D23" s="154">
        <f>emploi!BD179</f>
        <v>194.31464561545917</v>
      </c>
      <c r="E23" s="154">
        <f>emploi!BE179</f>
        <v>171.65217185420212</v>
      </c>
      <c r="F23" s="160">
        <f>emploi!BF179</f>
        <v>1293.3068007134939</v>
      </c>
    </row>
    <row r="24" spans="2:6" ht="12" customHeight="1">
      <c r="B24" s="152" t="s">
        <v>183</v>
      </c>
      <c r="C24" s="153">
        <f>emploi!BC180</f>
        <v>130.87780197550771</v>
      </c>
      <c r="D24" s="154">
        <f>emploi!BD180</f>
        <v>73.278798605691122</v>
      </c>
      <c r="E24" s="154">
        <f>emploi!BE180</f>
        <v>56.523157227175808</v>
      </c>
      <c r="F24" s="160">
        <f>emploi!BF180</f>
        <v>260.67975780837463</v>
      </c>
    </row>
    <row r="25" spans="2:6" ht="12" customHeight="1">
      <c r="B25" s="152" t="s">
        <v>184</v>
      </c>
      <c r="C25" s="153">
        <f>emploi!BC181</f>
        <v>46.069866896121269</v>
      </c>
      <c r="D25" s="154">
        <f>emploi!BD181</f>
        <v>49.297761089127519</v>
      </c>
      <c r="E25" s="154">
        <f>emploi!BE181</f>
        <v>39.712912020156665</v>
      </c>
      <c r="F25" s="160">
        <f>emploi!BF181</f>
        <v>135.08054000540545</v>
      </c>
    </row>
    <row r="26" spans="2:6" ht="12" customHeight="1">
      <c r="B26" s="152" t="s">
        <v>185</v>
      </c>
      <c r="C26" s="153">
        <f>emploi!BC182</f>
        <v>381.01336513360411</v>
      </c>
      <c r="D26" s="154">
        <f>emploi!BD182</f>
        <v>142.15996126525764</v>
      </c>
      <c r="E26" s="154">
        <f>emploi!BE182</f>
        <v>86.170787555121535</v>
      </c>
      <c r="F26" s="160">
        <f>emploi!BF182</f>
        <v>609.3441139539832</v>
      </c>
    </row>
    <row r="27" spans="2:6" ht="12" customHeight="1">
      <c r="B27" s="152" t="s">
        <v>186</v>
      </c>
      <c r="C27" s="153">
        <f>emploi!BC183</f>
        <v>249.10617641099793</v>
      </c>
      <c r="D27" s="154">
        <f>emploi!BD183</f>
        <v>178.23586474572005</v>
      </c>
      <c r="E27" s="154">
        <f>emploi!BE183</f>
        <v>166.10765336024386</v>
      </c>
      <c r="F27" s="160">
        <f>emploi!BF183</f>
        <v>593.44969451696181</v>
      </c>
    </row>
    <row r="28" spans="2:6" ht="12" customHeight="1">
      <c r="B28" s="152" t="s">
        <v>187</v>
      </c>
      <c r="C28" s="153">
        <f>emploi!BC184</f>
        <v>301.41567999436245</v>
      </c>
      <c r="D28" s="154">
        <f>emploi!BD184</f>
        <v>176.51104270961932</v>
      </c>
      <c r="E28" s="154">
        <f>emploi!BE184</f>
        <v>142.65911210746785</v>
      </c>
      <c r="F28" s="160">
        <f>emploi!BF184</f>
        <v>620.58583481144967</v>
      </c>
    </row>
    <row r="29" spans="2:6" ht="12" customHeight="1">
      <c r="B29" s="152" t="s">
        <v>188</v>
      </c>
      <c r="C29" s="153">
        <f>emploi!BC185</f>
        <v>379.79382680879365</v>
      </c>
      <c r="D29" s="154">
        <f>emploi!BD185</f>
        <v>189.84522559160249</v>
      </c>
      <c r="E29" s="154">
        <f>emploi!BE185</f>
        <v>138.87203577353043</v>
      </c>
      <c r="F29" s="160">
        <f>emploi!BF185</f>
        <v>708.51108817392662</v>
      </c>
    </row>
    <row r="30" spans="2:6" ht="12" customHeight="1">
      <c r="B30" s="152" t="s">
        <v>189</v>
      </c>
      <c r="C30" s="153">
        <f>emploi!BC186</f>
        <v>452.41382757590998</v>
      </c>
      <c r="D30" s="154">
        <f>emploi!BD186</f>
        <v>148.06549739880199</v>
      </c>
      <c r="E30" s="154">
        <f>emploi!BE186</f>
        <v>89.383542952489108</v>
      </c>
      <c r="F30" s="160">
        <f>emploi!BF186</f>
        <v>689.86286792720102</v>
      </c>
    </row>
    <row r="31" spans="2:6" ht="12" customHeight="1">
      <c r="B31" s="152" t="s">
        <v>190</v>
      </c>
      <c r="C31" s="153">
        <f>emploi!BC187</f>
        <v>70.76908539051604</v>
      </c>
      <c r="D31" s="154">
        <f>emploi!BD187</f>
        <v>27.238197648336342</v>
      </c>
      <c r="E31" s="154">
        <f>emploi!BE187</f>
        <v>15.646723233982764</v>
      </c>
      <c r="F31" s="160">
        <f>emploi!BF187</f>
        <v>113.65400627283515</v>
      </c>
    </row>
    <row r="32" spans="2:6" ht="12" customHeight="1">
      <c r="B32" s="152" t="s">
        <v>191</v>
      </c>
      <c r="C32" s="153">
        <f>emploi!BC188</f>
        <v>513.36565192879516</v>
      </c>
      <c r="D32" s="154">
        <f>emploi!BD188</f>
        <v>115.57601074211902</v>
      </c>
      <c r="E32" s="154">
        <f>emploi!BE188</f>
        <v>64.02819886574477</v>
      </c>
      <c r="F32" s="160">
        <f>emploi!BF188</f>
        <v>692.96986153665898</v>
      </c>
    </row>
    <row r="33" spans="2:6" ht="12" customHeight="1">
      <c r="B33" s="152" t="s">
        <v>192</v>
      </c>
      <c r="C33" s="153">
        <f>emploi!BC189</f>
        <v>2462.3000000000002</v>
      </c>
      <c r="D33" s="154">
        <f>emploi!BD189</f>
        <v>232.4266249981452</v>
      </c>
      <c r="E33" s="154">
        <f>emploi!BE189</f>
        <v>155.13194234796686</v>
      </c>
      <c r="F33" s="160">
        <f>emploi!BF189</f>
        <v>2849.8585673461121</v>
      </c>
    </row>
    <row r="34" spans="2:6" ht="12" customHeight="1">
      <c r="B34" s="152" t="s">
        <v>193</v>
      </c>
      <c r="C34" s="153">
        <f>emploi!BC190</f>
        <v>1643.0342567248024</v>
      </c>
      <c r="D34" s="154">
        <f>emploi!BD190</f>
        <v>114.72447767893559</v>
      </c>
      <c r="E34" s="154">
        <f>emploi!BE190</f>
        <v>69.815471978567501</v>
      </c>
      <c r="F34" s="160">
        <f>emploi!BF190</f>
        <v>1827.5742063823054</v>
      </c>
    </row>
    <row r="35" spans="2:6" ht="12" customHeight="1">
      <c r="B35" s="152" t="s">
        <v>194</v>
      </c>
      <c r="C35" s="153">
        <f>emploi!BC191</f>
        <v>1871.7985909024937</v>
      </c>
      <c r="D35" s="154">
        <f>emploi!BD191</f>
        <v>231.0460633273951</v>
      </c>
      <c r="E35" s="154">
        <f>emploi!BE191</f>
        <v>107.44391301075129</v>
      </c>
      <c r="F35" s="160">
        <f>emploi!BF191</f>
        <v>2210.2885672406401</v>
      </c>
    </row>
    <row r="36" spans="2:6" ht="12" customHeight="1">
      <c r="B36" s="152" t="s">
        <v>195</v>
      </c>
      <c r="C36" s="153">
        <f>emploi!BC192</f>
        <v>1962.8</v>
      </c>
      <c r="D36" s="154">
        <f>emploi!BD192</f>
        <v>88.624069220128817</v>
      </c>
      <c r="E36" s="154">
        <f>emploi!BE192</f>
        <v>48.113959280114443</v>
      </c>
      <c r="F36" s="160">
        <f>emploi!BF192</f>
        <v>2099.5380285002434</v>
      </c>
    </row>
    <row r="37" spans="2:6" ht="12" customHeight="1">
      <c r="B37" s="152" t="s">
        <v>196</v>
      </c>
      <c r="C37" s="153">
        <f>emploi!BC193</f>
        <v>513.72838610756355</v>
      </c>
      <c r="D37" s="154">
        <f>emploi!BD193</f>
        <v>99.547205102395395</v>
      </c>
      <c r="E37" s="154">
        <f>emploi!BE193</f>
        <v>60.431748740528768</v>
      </c>
      <c r="F37" s="160">
        <f>emploi!BF193</f>
        <v>673.70733995048772</v>
      </c>
    </row>
    <row r="38" spans="2:6" ht="12" customHeight="1">
      <c r="B38" s="152" t="s">
        <v>197</v>
      </c>
      <c r="C38" s="153">
        <f>emploi!BC194</f>
        <v>582.34293649118979</v>
      </c>
      <c r="D38" s="154">
        <f>emploi!BD194</f>
        <v>71.804127790929257</v>
      </c>
      <c r="E38" s="154">
        <f>emploi!BE194</f>
        <v>38.393100542964618</v>
      </c>
      <c r="F38" s="160">
        <f>emploi!BF194</f>
        <v>692.54016482508359</v>
      </c>
    </row>
    <row r="39" spans="2:6" ht="12" customHeight="1">
      <c r="B39" s="152" t="s">
        <v>198</v>
      </c>
      <c r="C39" s="153">
        <f>emploi!BC195</f>
        <v>155.19999999999999</v>
      </c>
      <c r="D39" s="154">
        <f>emploi!BD195</f>
        <v>0</v>
      </c>
      <c r="E39" s="154">
        <f>emploi!BE195</f>
        <v>0</v>
      </c>
      <c r="F39" s="160">
        <f>emploi!BF195</f>
        <v>155.19999999999999</v>
      </c>
    </row>
    <row r="40" spans="2:6" ht="12" customHeight="1">
      <c r="B40" s="155" t="s">
        <v>199</v>
      </c>
      <c r="C40" s="156">
        <f>emploi!BC196</f>
        <v>19537.868592121897</v>
      </c>
      <c r="D40" s="157">
        <f>emploi!BD196</f>
        <v>5295.7656611321599</v>
      </c>
      <c r="E40" s="157">
        <f>emploi!BE196</f>
        <v>3661.8648167925585</v>
      </c>
      <c r="F40" s="158">
        <f>emploi!BF196</f>
        <v>28495.499070046615</v>
      </c>
    </row>
    <row r="41" spans="2:6">
      <c r="B41" s="5"/>
    </row>
    <row r="42" spans="2:6">
      <c r="B42" s="5"/>
    </row>
    <row r="43" spans="2:6">
      <c r="B43" s="5"/>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dimension ref="A1:XFD31"/>
  <sheetViews>
    <sheetView topLeftCell="B14" workbookViewId="0">
      <selection activeCell="C28" sqref="C28"/>
    </sheetView>
  </sheetViews>
  <sheetFormatPr baseColWidth="10" defaultColWidth="10.7109375" defaultRowHeight="12.75"/>
  <cols>
    <col min="2" max="2" width="30.85546875" customWidth="1"/>
    <col min="3" max="7" width="18.5703125" customWidth="1"/>
    <col min="8" max="8" width="4.7109375" customWidth="1"/>
  </cols>
  <sheetData>
    <row r="1" spans="1:16384" ht="6.75" customHeight="1"/>
    <row r="2" spans="1:16384" ht="34.5" customHeight="1">
      <c r="B2" s="207"/>
      <c r="C2" s="224" t="s">
        <v>219</v>
      </c>
      <c r="D2" s="225" t="s">
        <v>220</v>
      </c>
      <c r="E2" s="221" t="s">
        <v>227</v>
      </c>
      <c r="F2" s="222" t="s">
        <v>226</v>
      </c>
      <c r="G2" s="223" t="s">
        <v>225</v>
      </c>
    </row>
    <row r="3" spans="1:16384" ht="18" customHeight="1">
      <c r="B3" s="210" t="s">
        <v>147</v>
      </c>
      <c r="C3" s="213"/>
      <c r="D3" s="214"/>
      <c r="E3" s="214"/>
      <c r="F3" s="215"/>
      <c r="G3" s="215"/>
    </row>
    <row r="4" spans="1:16384" ht="18" customHeight="1">
      <c r="B4" s="211" t="s">
        <v>219</v>
      </c>
      <c r="C4" s="216">
        <f>emploi!B118</f>
        <v>324.23953486612385</v>
      </c>
      <c r="D4" s="231">
        <f>emploi!D118</f>
        <v>300.7420132288301</v>
      </c>
      <c r="E4" s="209">
        <f>emploi!AB118</f>
        <v>2.223210254756343</v>
      </c>
      <c r="F4" s="217">
        <f>G4-D4-C4-E4</f>
        <v>125.99519929892296</v>
      </c>
      <c r="G4" s="217">
        <f>emploi!AM118</f>
        <v>753.19995764863324</v>
      </c>
      <c r="I4" s="205">
        <f t="shared" ref="I4:I6" si="0">C10+C16+C22</f>
        <v>324.23953486612385</v>
      </c>
      <c r="J4" s="205">
        <f t="shared" ref="J4:J6" si="1">D10+D16+D22</f>
        <v>300.7420132288301</v>
      </c>
      <c r="K4" s="205">
        <f t="shared" ref="K4:M6" si="2">E10+E16+E22</f>
        <v>2.223210254756343</v>
      </c>
      <c r="L4" s="205">
        <f t="shared" si="2"/>
        <v>125.99519929892301</v>
      </c>
      <c r="M4" s="205">
        <f t="shared" si="2"/>
        <v>753.19995764863336</v>
      </c>
    </row>
    <row r="5" spans="1:16384" ht="18" customHeight="1">
      <c r="B5" s="211" t="s">
        <v>220</v>
      </c>
      <c r="C5" s="216">
        <f>emploi!B120</f>
        <v>9.7488858813107164</v>
      </c>
      <c r="D5" s="209">
        <f>emploi!D120</f>
        <v>502.22800037984143</v>
      </c>
      <c r="E5" s="209">
        <f>emploi!AB120</f>
        <v>2.5327873228096189</v>
      </c>
      <c r="F5" s="217">
        <f t="shared" ref="F5:F6" si="3">G5-D5-C5-E5</f>
        <v>137.49032641603824</v>
      </c>
      <c r="G5" s="230">
        <f>emploi!AN120</f>
        <v>652</v>
      </c>
      <c r="I5" s="205">
        <f t="shared" si="0"/>
        <v>9.7488858813107164</v>
      </c>
      <c r="J5" s="205">
        <f t="shared" si="1"/>
        <v>502.22800037984143</v>
      </c>
      <c r="K5" s="205">
        <f t="shared" si="2"/>
        <v>2.5327873228096189</v>
      </c>
      <c r="L5" s="205">
        <f t="shared" ref="L5:M6" si="4">F11+F17+F23</f>
        <v>137.49029995826135</v>
      </c>
      <c r="M5" s="205">
        <f t="shared" si="4"/>
        <v>651.99997354222319</v>
      </c>
    </row>
    <row r="6" spans="1:16384" ht="18" customHeight="1">
      <c r="B6" s="211" t="s">
        <v>227</v>
      </c>
      <c r="C6" s="216">
        <f>emploi!B144</f>
        <v>6.4019591927857</v>
      </c>
      <c r="D6" s="209">
        <f>emploi!D144</f>
        <v>45.765436886543924</v>
      </c>
      <c r="E6" s="209">
        <f>emploi!AB144</f>
        <v>508.27310618004924</v>
      </c>
      <c r="F6" s="217">
        <f t="shared" si="3"/>
        <v>810.35938306286732</v>
      </c>
      <c r="G6" s="230">
        <f>emploi!AM144</f>
        <v>1370.7998853222462</v>
      </c>
      <c r="I6" s="205">
        <f t="shared" si="0"/>
        <v>6.4019591927857</v>
      </c>
      <c r="J6" s="205">
        <f t="shared" si="1"/>
        <v>45.765436886543924</v>
      </c>
      <c r="K6" s="205">
        <f t="shared" si="2"/>
        <v>508.27310618004924</v>
      </c>
      <c r="L6" s="205">
        <f t="shared" si="4"/>
        <v>810.35938306286675</v>
      </c>
      <c r="M6" s="205">
        <f t="shared" si="4"/>
        <v>1370.7998853222455</v>
      </c>
    </row>
    <row r="7" spans="1:16384" ht="18" customHeight="1">
      <c r="B7" s="211" t="s">
        <v>226</v>
      </c>
      <c r="C7" s="216">
        <f>C8-SUM(C4:C6)</f>
        <v>66.127074407266662</v>
      </c>
      <c r="D7" s="209">
        <f t="shared" ref="D7:G7" si="5">D8-SUM(D4:D6)</f>
        <v>381.88840301544178</v>
      </c>
      <c r="E7" s="209">
        <f t="shared" si="5"/>
        <v>195.48198441631143</v>
      </c>
      <c r="F7" s="217">
        <f t="shared" si="5"/>
        <v>25076.002695190098</v>
      </c>
      <c r="G7" s="216">
        <f t="shared" si="5"/>
        <v>25719.500157029117</v>
      </c>
      <c r="I7" s="205">
        <f t="shared" ref="I7:K7" si="6">C13+C19+C25</f>
        <v>66.127074407266647</v>
      </c>
      <c r="J7" s="205">
        <f t="shared" si="6"/>
        <v>381.88840301544218</v>
      </c>
      <c r="K7" s="205">
        <f t="shared" si="6"/>
        <v>195.48198441631138</v>
      </c>
      <c r="L7" s="205">
        <f>F13+F19+F25</f>
        <v>25076.001791694493</v>
      </c>
      <c r="M7" s="205">
        <f>G13+G19+G25</f>
        <v>25719.499253533515</v>
      </c>
    </row>
    <row r="8" spans="1:16384" ht="18" customHeight="1">
      <c r="B8" s="211" t="s">
        <v>207</v>
      </c>
      <c r="C8" s="216">
        <f>SUM(emploi!B118:B154)</f>
        <v>406.51745434748693</v>
      </c>
      <c r="D8" s="231">
        <f>SUM(emploi!D118:D154)</f>
        <v>1230.6238535106572</v>
      </c>
      <c r="E8" s="231">
        <f>SUM(emploi!AB118:AB154)</f>
        <v>708.51108817392662</v>
      </c>
      <c r="F8" s="217">
        <f>G8-SUM(C8:E8)</f>
        <v>26149.847603967926</v>
      </c>
      <c r="G8" s="226">
        <f>emploi!BG196</f>
        <v>28495.499999999996</v>
      </c>
    </row>
    <row r="9" spans="1:16384" ht="18" customHeight="1">
      <c r="B9" s="210" t="s">
        <v>221</v>
      </c>
      <c r="C9" s="213"/>
      <c r="D9" s="214"/>
      <c r="E9" s="214"/>
      <c r="F9" s="215"/>
      <c r="G9" s="227"/>
    </row>
    <row r="10" spans="1:16384" ht="18" customHeight="1">
      <c r="A10" s="206" t="s">
        <v>222</v>
      </c>
      <c r="B10" s="211" t="s">
        <v>219</v>
      </c>
      <c r="C10" s="216">
        <f>emploi!B159</f>
        <v>265.69058413821654</v>
      </c>
      <c r="D10" s="209">
        <v>0</v>
      </c>
      <c r="E10" s="209">
        <v>0</v>
      </c>
      <c r="F10" s="217">
        <v>0</v>
      </c>
      <c r="G10" s="228">
        <f>C10</f>
        <v>265.69058413821654</v>
      </c>
      <c r="H10" s="206" t="s">
        <v>222</v>
      </c>
      <c r="I10" s="206" t="s">
        <v>222</v>
      </c>
      <c r="J10" s="206" t="s">
        <v>222</v>
      </c>
      <c r="K10" s="206" t="s">
        <v>222</v>
      </c>
      <c r="L10" s="206" t="s">
        <v>222</v>
      </c>
      <c r="M10" s="206" t="s">
        <v>222</v>
      </c>
      <c r="N10" s="206" t="s">
        <v>222</v>
      </c>
      <c r="O10" s="206" t="s">
        <v>222</v>
      </c>
      <c r="P10" s="206" t="s">
        <v>222</v>
      </c>
      <c r="Q10" s="206" t="s">
        <v>222</v>
      </c>
      <c r="R10" s="206" t="s">
        <v>222</v>
      </c>
      <c r="S10" s="206" t="s">
        <v>222</v>
      </c>
      <c r="T10" s="206" t="s">
        <v>222</v>
      </c>
      <c r="U10" s="206" t="s">
        <v>222</v>
      </c>
      <c r="V10" s="206" t="s">
        <v>222</v>
      </c>
      <c r="W10" s="206" t="s">
        <v>222</v>
      </c>
      <c r="X10" s="206" t="s">
        <v>222</v>
      </c>
      <c r="Y10" s="206" t="s">
        <v>222</v>
      </c>
      <c r="Z10" s="206" t="s">
        <v>222</v>
      </c>
      <c r="AA10" s="206" t="s">
        <v>222</v>
      </c>
      <c r="AB10" s="206" t="s">
        <v>222</v>
      </c>
      <c r="AC10" s="206" t="s">
        <v>222</v>
      </c>
      <c r="AD10" s="206" t="s">
        <v>222</v>
      </c>
      <c r="AE10" s="206" t="s">
        <v>222</v>
      </c>
      <c r="AF10" s="206" t="s">
        <v>222</v>
      </c>
      <c r="AG10" s="206" t="s">
        <v>222</v>
      </c>
      <c r="AH10" s="206" t="s">
        <v>222</v>
      </c>
      <c r="AI10" s="206" t="s">
        <v>222</v>
      </c>
      <c r="AJ10" s="206" t="s">
        <v>222</v>
      </c>
      <c r="AK10" s="206" t="s">
        <v>222</v>
      </c>
      <c r="AL10" s="206" t="s">
        <v>222</v>
      </c>
      <c r="AM10" s="206" t="s">
        <v>222</v>
      </c>
      <c r="AN10" s="206" t="s">
        <v>222</v>
      </c>
      <c r="AO10" s="206" t="s">
        <v>222</v>
      </c>
      <c r="AP10" s="206" t="s">
        <v>222</v>
      </c>
      <c r="AQ10" s="206" t="s">
        <v>222</v>
      </c>
      <c r="AR10" s="206" t="s">
        <v>222</v>
      </c>
      <c r="AS10" s="206" t="s">
        <v>222</v>
      </c>
      <c r="AT10" s="206" t="s">
        <v>222</v>
      </c>
      <c r="AU10" s="206" t="s">
        <v>222</v>
      </c>
      <c r="AV10" s="206" t="s">
        <v>222</v>
      </c>
      <c r="AW10" s="206" t="s">
        <v>222</v>
      </c>
      <c r="AX10" s="206" t="s">
        <v>222</v>
      </c>
      <c r="AY10" s="206" t="s">
        <v>222</v>
      </c>
      <c r="AZ10" s="206" t="s">
        <v>222</v>
      </c>
      <c r="BA10" s="206" t="s">
        <v>222</v>
      </c>
      <c r="BB10" s="206" t="s">
        <v>222</v>
      </c>
      <c r="BC10" s="206" t="s">
        <v>222</v>
      </c>
      <c r="BD10" s="206" t="s">
        <v>222</v>
      </c>
      <c r="BE10" s="206" t="s">
        <v>222</v>
      </c>
      <c r="BF10" s="206" t="s">
        <v>222</v>
      </c>
      <c r="BG10" s="206" t="s">
        <v>222</v>
      </c>
      <c r="BH10" s="206" t="s">
        <v>222</v>
      </c>
      <c r="BI10" s="206" t="s">
        <v>222</v>
      </c>
      <c r="BJ10" s="206" t="s">
        <v>222</v>
      </c>
      <c r="BK10" s="206" t="s">
        <v>222</v>
      </c>
      <c r="BL10" s="206" t="s">
        <v>222</v>
      </c>
      <c r="BM10" s="206" t="s">
        <v>222</v>
      </c>
      <c r="BN10" s="206" t="s">
        <v>222</v>
      </c>
      <c r="BO10" s="206" t="s">
        <v>222</v>
      </c>
      <c r="BP10" s="206" t="s">
        <v>222</v>
      </c>
      <c r="BQ10" s="206" t="s">
        <v>222</v>
      </c>
      <c r="BR10" s="206" t="s">
        <v>222</v>
      </c>
      <c r="BS10" s="206" t="s">
        <v>222</v>
      </c>
      <c r="BT10" s="206" t="s">
        <v>222</v>
      </c>
      <c r="BU10" s="206" t="s">
        <v>222</v>
      </c>
      <c r="BV10" s="206" t="s">
        <v>222</v>
      </c>
      <c r="BW10" s="206" t="s">
        <v>222</v>
      </c>
      <c r="BX10" s="206" t="s">
        <v>222</v>
      </c>
      <c r="BY10" s="206" t="s">
        <v>222</v>
      </c>
      <c r="BZ10" s="206" t="s">
        <v>222</v>
      </c>
      <c r="CA10" s="206" t="s">
        <v>222</v>
      </c>
      <c r="CB10" s="206" t="s">
        <v>222</v>
      </c>
      <c r="CC10" s="206" t="s">
        <v>222</v>
      </c>
      <c r="CD10" s="206" t="s">
        <v>222</v>
      </c>
      <c r="CE10" s="206" t="s">
        <v>222</v>
      </c>
      <c r="CF10" s="206" t="s">
        <v>222</v>
      </c>
      <c r="CG10" s="206" t="s">
        <v>222</v>
      </c>
      <c r="CH10" s="206" t="s">
        <v>222</v>
      </c>
      <c r="CI10" s="206" t="s">
        <v>222</v>
      </c>
      <c r="CJ10" s="206" t="s">
        <v>222</v>
      </c>
      <c r="CK10" s="206" t="s">
        <v>222</v>
      </c>
      <c r="CL10" s="206" t="s">
        <v>222</v>
      </c>
      <c r="CM10" s="206" t="s">
        <v>222</v>
      </c>
      <c r="CN10" s="206" t="s">
        <v>222</v>
      </c>
      <c r="CO10" s="206" t="s">
        <v>222</v>
      </c>
      <c r="CP10" s="206" t="s">
        <v>222</v>
      </c>
      <c r="CQ10" s="206" t="s">
        <v>222</v>
      </c>
      <c r="CR10" s="206" t="s">
        <v>222</v>
      </c>
      <c r="CS10" s="206" t="s">
        <v>222</v>
      </c>
      <c r="CT10" s="206" t="s">
        <v>222</v>
      </c>
      <c r="CU10" s="206" t="s">
        <v>222</v>
      </c>
      <c r="CV10" s="206" t="s">
        <v>222</v>
      </c>
      <c r="CW10" s="206" t="s">
        <v>222</v>
      </c>
      <c r="CX10" s="206" t="s">
        <v>222</v>
      </c>
      <c r="CY10" s="206" t="s">
        <v>222</v>
      </c>
      <c r="CZ10" s="206" t="s">
        <v>222</v>
      </c>
      <c r="DA10" s="206" t="s">
        <v>222</v>
      </c>
      <c r="DB10" s="206" t="s">
        <v>222</v>
      </c>
      <c r="DC10" s="206" t="s">
        <v>222</v>
      </c>
      <c r="DD10" s="206" t="s">
        <v>222</v>
      </c>
      <c r="DE10" s="206" t="s">
        <v>222</v>
      </c>
      <c r="DF10" s="206" t="s">
        <v>222</v>
      </c>
      <c r="DG10" s="206" t="s">
        <v>222</v>
      </c>
      <c r="DH10" s="206" t="s">
        <v>222</v>
      </c>
      <c r="DI10" s="206" t="s">
        <v>222</v>
      </c>
      <c r="DJ10" s="206" t="s">
        <v>222</v>
      </c>
      <c r="DK10" s="206" t="s">
        <v>222</v>
      </c>
      <c r="DL10" s="206" t="s">
        <v>222</v>
      </c>
      <c r="DM10" s="206" t="s">
        <v>222</v>
      </c>
      <c r="DN10" s="206" t="s">
        <v>222</v>
      </c>
      <c r="DO10" s="206" t="s">
        <v>222</v>
      </c>
      <c r="DP10" s="206" t="s">
        <v>222</v>
      </c>
      <c r="DQ10" s="206" t="s">
        <v>222</v>
      </c>
      <c r="DR10" s="206" t="s">
        <v>222</v>
      </c>
      <c r="DS10" s="206" t="s">
        <v>222</v>
      </c>
      <c r="DT10" s="206" t="s">
        <v>222</v>
      </c>
      <c r="DU10" s="206" t="s">
        <v>222</v>
      </c>
      <c r="DV10" s="206" t="s">
        <v>222</v>
      </c>
      <c r="DW10" s="206" t="s">
        <v>222</v>
      </c>
      <c r="DX10" s="206" t="s">
        <v>222</v>
      </c>
      <c r="DY10" s="206" t="s">
        <v>222</v>
      </c>
      <c r="DZ10" s="206" t="s">
        <v>222</v>
      </c>
      <c r="EA10" s="206" t="s">
        <v>222</v>
      </c>
      <c r="EB10" s="206" t="s">
        <v>222</v>
      </c>
      <c r="EC10" s="206" t="s">
        <v>222</v>
      </c>
      <c r="ED10" s="206" t="s">
        <v>222</v>
      </c>
      <c r="EE10" s="206" t="s">
        <v>222</v>
      </c>
      <c r="EF10" s="206" t="s">
        <v>222</v>
      </c>
      <c r="EG10" s="206" t="s">
        <v>222</v>
      </c>
      <c r="EH10" s="206" t="s">
        <v>222</v>
      </c>
      <c r="EI10" s="206" t="s">
        <v>222</v>
      </c>
      <c r="EJ10" s="206" t="s">
        <v>222</v>
      </c>
      <c r="EK10" s="206" t="s">
        <v>222</v>
      </c>
      <c r="EL10" s="206" t="s">
        <v>222</v>
      </c>
      <c r="EM10" s="206" t="s">
        <v>222</v>
      </c>
      <c r="EN10" s="206" t="s">
        <v>222</v>
      </c>
      <c r="EO10" s="206" t="s">
        <v>222</v>
      </c>
      <c r="EP10" s="206" t="s">
        <v>222</v>
      </c>
      <c r="EQ10" s="206" t="s">
        <v>222</v>
      </c>
      <c r="ER10" s="206" t="s">
        <v>222</v>
      </c>
      <c r="ES10" s="206" t="s">
        <v>222</v>
      </c>
      <c r="ET10" s="206" t="s">
        <v>222</v>
      </c>
      <c r="EU10" s="206" t="s">
        <v>222</v>
      </c>
      <c r="EV10" s="206" t="s">
        <v>222</v>
      </c>
      <c r="EW10" s="206" t="s">
        <v>222</v>
      </c>
      <c r="EX10" s="206" t="s">
        <v>222</v>
      </c>
      <c r="EY10" s="206" t="s">
        <v>222</v>
      </c>
      <c r="EZ10" s="206" t="s">
        <v>222</v>
      </c>
      <c r="FA10" s="206" t="s">
        <v>222</v>
      </c>
      <c r="FB10" s="206" t="s">
        <v>222</v>
      </c>
      <c r="FC10" s="206" t="s">
        <v>222</v>
      </c>
      <c r="FD10" s="206" t="s">
        <v>222</v>
      </c>
      <c r="FE10" s="206" t="s">
        <v>222</v>
      </c>
      <c r="FF10" s="206" t="s">
        <v>222</v>
      </c>
      <c r="FG10" s="206" t="s">
        <v>222</v>
      </c>
      <c r="FH10" s="206" t="s">
        <v>222</v>
      </c>
      <c r="FI10" s="206" t="s">
        <v>222</v>
      </c>
      <c r="FJ10" s="206" t="s">
        <v>222</v>
      </c>
      <c r="FK10" s="206" t="s">
        <v>222</v>
      </c>
      <c r="FL10" s="206" t="s">
        <v>222</v>
      </c>
      <c r="FM10" s="206" t="s">
        <v>222</v>
      </c>
      <c r="FN10" s="206" t="s">
        <v>222</v>
      </c>
      <c r="FO10" s="206" t="s">
        <v>222</v>
      </c>
      <c r="FP10" s="206" t="s">
        <v>222</v>
      </c>
      <c r="FQ10" s="206" t="s">
        <v>222</v>
      </c>
      <c r="FR10" s="206" t="s">
        <v>222</v>
      </c>
      <c r="FS10" s="206" t="s">
        <v>222</v>
      </c>
      <c r="FT10" s="206" t="s">
        <v>222</v>
      </c>
      <c r="FU10" s="206" t="s">
        <v>222</v>
      </c>
      <c r="FV10" s="206" t="s">
        <v>222</v>
      </c>
      <c r="FW10" s="206" t="s">
        <v>222</v>
      </c>
      <c r="FX10" s="206" t="s">
        <v>222</v>
      </c>
      <c r="FY10" s="206" t="s">
        <v>222</v>
      </c>
      <c r="FZ10" s="206" t="s">
        <v>222</v>
      </c>
      <c r="GA10" s="206" t="s">
        <v>222</v>
      </c>
      <c r="GB10" s="206" t="s">
        <v>222</v>
      </c>
      <c r="GC10" s="206" t="s">
        <v>222</v>
      </c>
      <c r="GD10" s="206" t="s">
        <v>222</v>
      </c>
      <c r="GE10" s="206" t="s">
        <v>222</v>
      </c>
      <c r="GF10" s="206" t="s">
        <v>222</v>
      </c>
      <c r="GG10" s="206" t="s">
        <v>222</v>
      </c>
      <c r="GH10" s="206" t="s">
        <v>222</v>
      </c>
      <c r="GI10" s="206" t="s">
        <v>222</v>
      </c>
      <c r="GJ10" s="206" t="s">
        <v>222</v>
      </c>
      <c r="GK10" s="206" t="s">
        <v>222</v>
      </c>
      <c r="GL10" s="206" t="s">
        <v>222</v>
      </c>
      <c r="GM10" s="206" t="s">
        <v>222</v>
      </c>
      <c r="GN10" s="206" t="s">
        <v>222</v>
      </c>
      <c r="GO10" s="206" t="s">
        <v>222</v>
      </c>
      <c r="GP10" s="206" t="s">
        <v>222</v>
      </c>
      <c r="GQ10" s="206" t="s">
        <v>222</v>
      </c>
      <c r="GR10" s="206" t="s">
        <v>222</v>
      </c>
      <c r="GS10" s="206" t="s">
        <v>222</v>
      </c>
      <c r="GT10" s="206" t="s">
        <v>222</v>
      </c>
      <c r="GU10" s="206" t="s">
        <v>222</v>
      </c>
      <c r="GV10" s="206" t="s">
        <v>222</v>
      </c>
      <c r="GW10" s="206" t="s">
        <v>222</v>
      </c>
      <c r="GX10" s="206" t="s">
        <v>222</v>
      </c>
      <c r="GY10" s="206" t="s">
        <v>222</v>
      </c>
      <c r="GZ10" s="206" t="s">
        <v>222</v>
      </c>
      <c r="HA10" s="206" t="s">
        <v>222</v>
      </c>
      <c r="HB10" s="206" t="s">
        <v>222</v>
      </c>
      <c r="HC10" s="206" t="s">
        <v>222</v>
      </c>
      <c r="HD10" s="206" t="s">
        <v>222</v>
      </c>
      <c r="HE10" s="206" t="s">
        <v>222</v>
      </c>
      <c r="HF10" s="206" t="s">
        <v>222</v>
      </c>
      <c r="HG10" s="206" t="s">
        <v>222</v>
      </c>
      <c r="HH10" s="206" t="s">
        <v>222</v>
      </c>
      <c r="HI10" s="206" t="s">
        <v>222</v>
      </c>
      <c r="HJ10" s="206" t="s">
        <v>222</v>
      </c>
      <c r="HK10" s="206" t="s">
        <v>222</v>
      </c>
      <c r="HL10" s="206" t="s">
        <v>222</v>
      </c>
      <c r="HM10" s="206" t="s">
        <v>222</v>
      </c>
      <c r="HN10" s="206" t="s">
        <v>222</v>
      </c>
      <c r="HO10" s="206" t="s">
        <v>222</v>
      </c>
      <c r="HP10" s="206" t="s">
        <v>222</v>
      </c>
      <c r="HQ10" s="206" t="s">
        <v>222</v>
      </c>
      <c r="HR10" s="206" t="s">
        <v>222</v>
      </c>
      <c r="HS10" s="206" t="s">
        <v>222</v>
      </c>
      <c r="HT10" s="206" t="s">
        <v>222</v>
      </c>
      <c r="HU10" s="206" t="s">
        <v>222</v>
      </c>
      <c r="HV10" s="206" t="s">
        <v>222</v>
      </c>
      <c r="HW10" s="206" t="s">
        <v>222</v>
      </c>
      <c r="HX10" s="206" t="s">
        <v>222</v>
      </c>
      <c r="HY10" s="206" t="s">
        <v>222</v>
      </c>
      <c r="HZ10" s="206" t="s">
        <v>222</v>
      </c>
      <c r="IA10" s="206" t="s">
        <v>222</v>
      </c>
      <c r="IB10" s="206" t="s">
        <v>222</v>
      </c>
      <c r="IC10" s="206" t="s">
        <v>222</v>
      </c>
      <c r="ID10" s="206" t="s">
        <v>222</v>
      </c>
      <c r="IE10" s="206" t="s">
        <v>222</v>
      </c>
      <c r="IF10" s="206" t="s">
        <v>222</v>
      </c>
      <c r="IG10" s="206" t="s">
        <v>222</v>
      </c>
      <c r="IH10" s="206" t="s">
        <v>222</v>
      </c>
      <c r="II10" s="206" t="s">
        <v>222</v>
      </c>
      <c r="IJ10" s="206" t="s">
        <v>222</v>
      </c>
      <c r="IK10" s="206" t="s">
        <v>222</v>
      </c>
      <c r="IL10" s="206" t="s">
        <v>222</v>
      </c>
      <c r="IM10" s="206" t="s">
        <v>222</v>
      </c>
      <c r="IN10" s="206" t="s">
        <v>222</v>
      </c>
      <c r="IO10" s="206" t="s">
        <v>222</v>
      </c>
      <c r="IP10" s="206" t="s">
        <v>222</v>
      </c>
      <c r="IQ10" s="206" t="s">
        <v>222</v>
      </c>
      <c r="IR10" s="206" t="s">
        <v>222</v>
      </c>
      <c r="IS10" s="206" t="s">
        <v>222</v>
      </c>
      <c r="IT10" s="206" t="s">
        <v>222</v>
      </c>
      <c r="IU10" s="206" t="s">
        <v>222</v>
      </c>
      <c r="IV10" s="206" t="s">
        <v>222</v>
      </c>
      <c r="IW10" s="206" t="s">
        <v>222</v>
      </c>
      <c r="IX10" s="206" t="s">
        <v>222</v>
      </c>
      <c r="IY10" s="206" t="s">
        <v>222</v>
      </c>
      <c r="IZ10" s="206" t="s">
        <v>222</v>
      </c>
      <c r="JA10" s="206" t="s">
        <v>222</v>
      </c>
      <c r="JB10" s="206" t="s">
        <v>222</v>
      </c>
      <c r="JC10" s="206" t="s">
        <v>222</v>
      </c>
      <c r="JD10" s="206" t="s">
        <v>222</v>
      </c>
      <c r="JE10" s="206" t="s">
        <v>222</v>
      </c>
      <c r="JF10" s="206" t="s">
        <v>222</v>
      </c>
      <c r="JG10" s="206" t="s">
        <v>222</v>
      </c>
      <c r="JH10" s="206" t="s">
        <v>222</v>
      </c>
      <c r="JI10" s="206" t="s">
        <v>222</v>
      </c>
      <c r="JJ10" s="206" t="s">
        <v>222</v>
      </c>
      <c r="JK10" s="206" t="s">
        <v>222</v>
      </c>
      <c r="JL10" s="206" t="s">
        <v>222</v>
      </c>
      <c r="JM10" s="206" t="s">
        <v>222</v>
      </c>
      <c r="JN10" s="206" t="s">
        <v>222</v>
      </c>
      <c r="JO10" s="206" t="s">
        <v>222</v>
      </c>
      <c r="JP10" s="206" t="s">
        <v>222</v>
      </c>
      <c r="JQ10" s="206" t="s">
        <v>222</v>
      </c>
      <c r="JR10" s="206" t="s">
        <v>222</v>
      </c>
      <c r="JS10" s="206" t="s">
        <v>222</v>
      </c>
      <c r="JT10" s="206" t="s">
        <v>222</v>
      </c>
      <c r="JU10" s="206" t="s">
        <v>222</v>
      </c>
      <c r="JV10" s="206" t="s">
        <v>222</v>
      </c>
      <c r="JW10" s="206" t="s">
        <v>222</v>
      </c>
      <c r="JX10" s="206" t="s">
        <v>222</v>
      </c>
      <c r="JY10" s="206" t="s">
        <v>222</v>
      </c>
      <c r="JZ10" s="206" t="s">
        <v>222</v>
      </c>
      <c r="KA10" s="206" t="s">
        <v>222</v>
      </c>
      <c r="KB10" s="206" t="s">
        <v>222</v>
      </c>
      <c r="KC10" s="206" t="s">
        <v>222</v>
      </c>
      <c r="KD10" s="206" t="s">
        <v>222</v>
      </c>
      <c r="KE10" s="206" t="s">
        <v>222</v>
      </c>
      <c r="KF10" s="206" t="s">
        <v>222</v>
      </c>
      <c r="KG10" s="206" t="s">
        <v>222</v>
      </c>
      <c r="KH10" s="206" t="s">
        <v>222</v>
      </c>
      <c r="KI10" s="206" t="s">
        <v>222</v>
      </c>
      <c r="KJ10" s="206" t="s">
        <v>222</v>
      </c>
      <c r="KK10" s="206" t="s">
        <v>222</v>
      </c>
      <c r="KL10" s="206" t="s">
        <v>222</v>
      </c>
      <c r="KM10" s="206" t="s">
        <v>222</v>
      </c>
      <c r="KN10" s="206" t="s">
        <v>222</v>
      </c>
      <c r="KO10" s="206" t="s">
        <v>222</v>
      </c>
      <c r="KP10" s="206" t="s">
        <v>222</v>
      </c>
      <c r="KQ10" s="206" t="s">
        <v>222</v>
      </c>
      <c r="KR10" s="206" t="s">
        <v>222</v>
      </c>
      <c r="KS10" s="206" t="s">
        <v>222</v>
      </c>
      <c r="KT10" s="206" t="s">
        <v>222</v>
      </c>
      <c r="KU10" s="206" t="s">
        <v>222</v>
      </c>
      <c r="KV10" s="206" t="s">
        <v>222</v>
      </c>
      <c r="KW10" s="206" t="s">
        <v>222</v>
      </c>
      <c r="KX10" s="206" t="s">
        <v>222</v>
      </c>
      <c r="KY10" s="206" t="s">
        <v>222</v>
      </c>
      <c r="KZ10" s="206" t="s">
        <v>222</v>
      </c>
      <c r="LA10" s="206" t="s">
        <v>222</v>
      </c>
      <c r="LB10" s="206" t="s">
        <v>222</v>
      </c>
      <c r="LC10" s="206" t="s">
        <v>222</v>
      </c>
      <c r="LD10" s="206" t="s">
        <v>222</v>
      </c>
      <c r="LE10" s="206" t="s">
        <v>222</v>
      </c>
      <c r="LF10" s="206" t="s">
        <v>222</v>
      </c>
      <c r="LG10" s="206" t="s">
        <v>222</v>
      </c>
      <c r="LH10" s="206" t="s">
        <v>222</v>
      </c>
      <c r="LI10" s="206" t="s">
        <v>222</v>
      </c>
      <c r="LJ10" s="206" t="s">
        <v>222</v>
      </c>
      <c r="LK10" s="206" t="s">
        <v>222</v>
      </c>
      <c r="LL10" s="206" t="s">
        <v>222</v>
      </c>
      <c r="LM10" s="206" t="s">
        <v>222</v>
      </c>
      <c r="LN10" s="206" t="s">
        <v>222</v>
      </c>
      <c r="LO10" s="206" t="s">
        <v>222</v>
      </c>
      <c r="LP10" s="206" t="s">
        <v>222</v>
      </c>
      <c r="LQ10" s="206" t="s">
        <v>222</v>
      </c>
      <c r="LR10" s="206" t="s">
        <v>222</v>
      </c>
      <c r="LS10" s="206" t="s">
        <v>222</v>
      </c>
      <c r="LT10" s="206" t="s">
        <v>222</v>
      </c>
      <c r="LU10" s="206" t="s">
        <v>222</v>
      </c>
      <c r="LV10" s="206" t="s">
        <v>222</v>
      </c>
      <c r="LW10" s="206" t="s">
        <v>222</v>
      </c>
      <c r="LX10" s="206" t="s">
        <v>222</v>
      </c>
      <c r="LY10" s="206" t="s">
        <v>222</v>
      </c>
      <c r="LZ10" s="206" t="s">
        <v>222</v>
      </c>
      <c r="MA10" s="206" t="s">
        <v>222</v>
      </c>
      <c r="MB10" s="206" t="s">
        <v>222</v>
      </c>
      <c r="MC10" s="206" t="s">
        <v>222</v>
      </c>
      <c r="MD10" s="206" t="s">
        <v>222</v>
      </c>
      <c r="ME10" s="206" t="s">
        <v>222</v>
      </c>
      <c r="MF10" s="206" t="s">
        <v>222</v>
      </c>
      <c r="MG10" s="206" t="s">
        <v>222</v>
      </c>
      <c r="MH10" s="206" t="s">
        <v>222</v>
      </c>
      <c r="MI10" s="206" t="s">
        <v>222</v>
      </c>
      <c r="MJ10" s="206" t="s">
        <v>222</v>
      </c>
      <c r="MK10" s="206" t="s">
        <v>222</v>
      </c>
      <c r="ML10" s="206" t="s">
        <v>222</v>
      </c>
      <c r="MM10" s="206" t="s">
        <v>222</v>
      </c>
      <c r="MN10" s="206" t="s">
        <v>222</v>
      </c>
      <c r="MO10" s="206" t="s">
        <v>222</v>
      </c>
      <c r="MP10" s="206" t="s">
        <v>222</v>
      </c>
      <c r="MQ10" s="206" t="s">
        <v>222</v>
      </c>
      <c r="MR10" s="206" t="s">
        <v>222</v>
      </c>
      <c r="MS10" s="206" t="s">
        <v>222</v>
      </c>
      <c r="MT10" s="206" t="s">
        <v>222</v>
      </c>
      <c r="MU10" s="206" t="s">
        <v>222</v>
      </c>
      <c r="MV10" s="206" t="s">
        <v>222</v>
      </c>
      <c r="MW10" s="206" t="s">
        <v>222</v>
      </c>
      <c r="MX10" s="206" t="s">
        <v>222</v>
      </c>
      <c r="MY10" s="206" t="s">
        <v>222</v>
      </c>
      <c r="MZ10" s="206" t="s">
        <v>222</v>
      </c>
      <c r="NA10" s="206" t="s">
        <v>222</v>
      </c>
      <c r="NB10" s="206" t="s">
        <v>222</v>
      </c>
      <c r="NC10" s="206" t="s">
        <v>222</v>
      </c>
      <c r="ND10" s="206" t="s">
        <v>222</v>
      </c>
      <c r="NE10" s="206" t="s">
        <v>222</v>
      </c>
      <c r="NF10" s="206" t="s">
        <v>222</v>
      </c>
      <c r="NG10" s="206" t="s">
        <v>222</v>
      </c>
      <c r="NH10" s="206" t="s">
        <v>222</v>
      </c>
      <c r="NI10" s="206" t="s">
        <v>222</v>
      </c>
      <c r="NJ10" s="206" t="s">
        <v>222</v>
      </c>
      <c r="NK10" s="206" t="s">
        <v>222</v>
      </c>
      <c r="NL10" s="206" t="s">
        <v>222</v>
      </c>
      <c r="NM10" s="206" t="s">
        <v>222</v>
      </c>
      <c r="NN10" s="206" t="s">
        <v>222</v>
      </c>
      <c r="NO10" s="206" t="s">
        <v>222</v>
      </c>
      <c r="NP10" s="206" t="s">
        <v>222</v>
      </c>
      <c r="NQ10" s="206" t="s">
        <v>222</v>
      </c>
      <c r="NR10" s="206" t="s">
        <v>222</v>
      </c>
      <c r="NS10" s="206" t="s">
        <v>222</v>
      </c>
      <c r="NT10" s="206" t="s">
        <v>222</v>
      </c>
      <c r="NU10" s="206" t="s">
        <v>222</v>
      </c>
      <c r="NV10" s="206" t="s">
        <v>222</v>
      </c>
      <c r="NW10" s="206" t="s">
        <v>222</v>
      </c>
      <c r="NX10" s="206" t="s">
        <v>222</v>
      </c>
      <c r="NY10" s="206" t="s">
        <v>222</v>
      </c>
      <c r="NZ10" s="206" t="s">
        <v>222</v>
      </c>
      <c r="OA10" s="206" t="s">
        <v>222</v>
      </c>
      <c r="OB10" s="206" t="s">
        <v>222</v>
      </c>
      <c r="OC10" s="206" t="s">
        <v>222</v>
      </c>
      <c r="OD10" s="206" t="s">
        <v>222</v>
      </c>
      <c r="OE10" s="206" t="s">
        <v>222</v>
      </c>
      <c r="OF10" s="206" t="s">
        <v>222</v>
      </c>
      <c r="OG10" s="206" t="s">
        <v>222</v>
      </c>
      <c r="OH10" s="206" t="s">
        <v>222</v>
      </c>
      <c r="OI10" s="206" t="s">
        <v>222</v>
      </c>
      <c r="OJ10" s="206" t="s">
        <v>222</v>
      </c>
      <c r="OK10" s="206" t="s">
        <v>222</v>
      </c>
      <c r="OL10" s="206" t="s">
        <v>222</v>
      </c>
      <c r="OM10" s="206" t="s">
        <v>222</v>
      </c>
      <c r="ON10" s="206" t="s">
        <v>222</v>
      </c>
      <c r="OO10" s="206" t="s">
        <v>222</v>
      </c>
      <c r="OP10" s="206" t="s">
        <v>222</v>
      </c>
      <c r="OQ10" s="206" t="s">
        <v>222</v>
      </c>
      <c r="OR10" s="206" t="s">
        <v>222</v>
      </c>
      <c r="OS10" s="206" t="s">
        <v>222</v>
      </c>
      <c r="OT10" s="206" t="s">
        <v>222</v>
      </c>
      <c r="OU10" s="206" t="s">
        <v>222</v>
      </c>
      <c r="OV10" s="206" t="s">
        <v>222</v>
      </c>
      <c r="OW10" s="206" t="s">
        <v>222</v>
      </c>
      <c r="OX10" s="206" t="s">
        <v>222</v>
      </c>
      <c r="OY10" s="206" t="s">
        <v>222</v>
      </c>
      <c r="OZ10" s="206" t="s">
        <v>222</v>
      </c>
      <c r="PA10" s="206" t="s">
        <v>222</v>
      </c>
      <c r="PB10" s="206" t="s">
        <v>222</v>
      </c>
      <c r="PC10" s="206" t="s">
        <v>222</v>
      </c>
      <c r="PD10" s="206" t="s">
        <v>222</v>
      </c>
      <c r="PE10" s="206" t="s">
        <v>222</v>
      </c>
      <c r="PF10" s="206" t="s">
        <v>222</v>
      </c>
      <c r="PG10" s="206" t="s">
        <v>222</v>
      </c>
      <c r="PH10" s="206" t="s">
        <v>222</v>
      </c>
      <c r="PI10" s="206" t="s">
        <v>222</v>
      </c>
      <c r="PJ10" s="206" t="s">
        <v>222</v>
      </c>
      <c r="PK10" s="206" t="s">
        <v>222</v>
      </c>
      <c r="PL10" s="206" t="s">
        <v>222</v>
      </c>
      <c r="PM10" s="206" t="s">
        <v>222</v>
      </c>
      <c r="PN10" s="206" t="s">
        <v>222</v>
      </c>
      <c r="PO10" s="206" t="s">
        <v>222</v>
      </c>
      <c r="PP10" s="206" t="s">
        <v>222</v>
      </c>
      <c r="PQ10" s="206" t="s">
        <v>222</v>
      </c>
      <c r="PR10" s="206" t="s">
        <v>222</v>
      </c>
      <c r="PS10" s="206" t="s">
        <v>222</v>
      </c>
      <c r="PT10" s="206" t="s">
        <v>222</v>
      </c>
      <c r="PU10" s="206" t="s">
        <v>222</v>
      </c>
      <c r="PV10" s="206" t="s">
        <v>222</v>
      </c>
      <c r="PW10" s="206" t="s">
        <v>222</v>
      </c>
      <c r="PX10" s="206" t="s">
        <v>222</v>
      </c>
      <c r="PY10" s="206" t="s">
        <v>222</v>
      </c>
      <c r="PZ10" s="206" t="s">
        <v>222</v>
      </c>
      <c r="QA10" s="206" t="s">
        <v>222</v>
      </c>
      <c r="QB10" s="206" t="s">
        <v>222</v>
      </c>
      <c r="QC10" s="206" t="s">
        <v>222</v>
      </c>
      <c r="QD10" s="206" t="s">
        <v>222</v>
      </c>
      <c r="QE10" s="206" t="s">
        <v>222</v>
      </c>
      <c r="QF10" s="206" t="s">
        <v>222</v>
      </c>
      <c r="QG10" s="206" t="s">
        <v>222</v>
      </c>
      <c r="QH10" s="206" t="s">
        <v>222</v>
      </c>
      <c r="QI10" s="206" t="s">
        <v>222</v>
      </c>
      <c r="QJ10" s="206" t="s">
        <v>222</v>
      </c>
      <c r="QK10" s="206" t="s">
        <v>222</v>
      </c>
      <c r="QL10" s="206" t="s">
        <v>222</v>
      </c>
      <c r="QM10" s="206" t="s">
        <v>222</v>
      </c>
      <c r="QN10" s="206" t="s">
        <v>222</v>
      </c>
      <c r="QO10" s="206" t="s">
        <v>222</v>
      </c>
      <c r="QP10" s="206" t="s">
        <v>222</v>
      </c>
      <c r="QQ10" s="206" t="s">
        <v>222</v>
      </c>
      <c r="QR10" s="206" t="s">
        <v>222</v>
      </c>
      <c r="QS10" s="206" t="s">
        <v>222</v>
      </c>
      <c r="QT10" s="206" t="s">
        <v>222</v>
      </c>
      <c r="QU10" s="206" t="s">
        <v>222</v>
      </c>
      <c r="QV10" s="206" t="s">
        <v>222</v>
      </c>
      <c r="QW10" s="206" t="s">
        <v>222</v>
      </c>
      <c r="QX10" s="206" t="s">
        <v>222</v>
      </c>
      <c r="QY10" s="206" t="s">
        <v>222</v>
      </c>
      <c r="QZ10" s="206" t="s">
        <v>222</v>
      </c>
      <c r="RA10" s="206" t="s">
        <v>222</v>
      </c>
      <c r="RB10" s="206" t="s">
        <v>222</v>
      </c>
      <c r="RC10" s="206" t="s">
        <v>222</v>
      </c>
      <c r="RD10" s="206" t="s">
        <v>222</v>
      </c>
      <c r="RE10" s="206" t="s">
        <v>222</v>
      </c>
      <c r="RF10" s="206" t="s">
        <v>222</v>
      </c>
      <c r="RG10" s="206" t="s">
        <v>222</v>
      </c>
      <c r="RH10" s="206" t="s">
        <v>222</v>
      </c>
      <c r="RI10" s="206" t="s">
        <v>222</v>
      </c>
      <c r="RJ10" s="206" t="s">
        <v>222</v>
      </c>
      <c r="RK10" s="206" t="s">
        <v>222</v>
      </c>
      <c r="RL10" s="206" t="s">
        <v>222</v>
      </c>
      <c r="RM10" s="206" t="s">
        <v>222</v>
      </c>
      <c r="RN10" s="206" t="s">
        <v>222</v>
      </c>
      <c r="RO10" s="206" t="s">
        <v>222</v>
      </c>
      <c r="RP10" s="206" t="s">
        <v>222</v>
      </c>
      <c r="RQ10" s="206" t="s">
        <v>222</v>
      </c>
      <c r="RR10" s="206" t="s">
        <v>222</v>
      </c>
      <c r="RS10" s="206" t="s">
        <v>222</v>
      </c>
      <c r="RT10" s="206" t="s">
        <v>222</v>
      </c>
      <c r="RU10" s="206" t="s">
        <v>222</v>
      </c>
      <c r="RV10" s="206" t="s">
        <v>222</v>
      </c>
      <c r="RW10" s="206" t="s">
        <v>222</v>
      </c>
      <c r="RX10" s="206" t="s">
        <v>222</v>
      </c>
      <c r="RY10" s="206" t="s">
        <v>222</v>
      </c>
      <c r="RZ10" s="206" t="s">
        <v>222</v>
      </c>
      <c r="SA10" s="206" t="s">
        <v>222</v>
      </c>
      <c r="SB10" s="206" t="s">
        <v>222</v>
      </c>
      <c r="SC10" s="206" t="s">
        <v>222</v>
      </c>
      <c r="SD10" s="206" t="s">
        <v>222</v>
      </c>
      <c r="SE10" s="206" t="s">
        <v>222</v>
      </c>
      <c r="SF10" s="206" t="s">
        <v>222</v>
      </c>
      <c r="SG10" s="206" t="s">
        <v>222</v>
      </c>
      <c r="SH10" s="206" t="s">
        <v>222</v>
      </c>
      <c r="SI10" s="206" t="s">
        <v>222</v>
      </c>
      <c r="SJ10" s="206" t="s">
        <v>222</v>
      </c>
      <c r="SK10" s="206" t="s">
        <v>222</v>
      </c>
      <c r="SL10" s="206" t="s">
        <v>222</v>
      </c>
      <c r="SM10" s="206" t="s">
        <v>222</v>
      </c>
      <c r="SN10" s="206" t="s">
        <v>222</v>
      </c>
      <c r="SO10" s="206" t="s">
        <v>222</v>
      </c>
      <c r="SP10" s="206" t="s">
        <v>222</v>
      </c>
      <c r="SQ10" s="206" t="s">
        <v>222</v>
      </c>
      <c r="SR10" s="206" t="s">
        <v>222</v>
      </c>
      <c r="SS10" s="206" t="s">
        <v>222</v>
      </c>
      <c r="ST10" s="206" t="s">
        <v>222</v>
      </c>
      <c r="SU10" s="206" t="s">
        <v>222</v>
      </c>
      <c r="SV10" s="206" t="s">
        <v>222</v>
      </c>
      <c r="SW10" s="206" t="s">
        <v>222</v>
      </c>
      <c r="SX10" s="206" t="s">
        <v>222</v>
      </c>
      <c r="SY10" s="206" t="s">
        <v>222</v>
      </c>
      <c r="SZ10" s="206" t="s">
        <v>222</v>
      </c>
      <c r="TA10" s="206" t="s">
        <v>222</v>
      </c>
      <c r="TB10" s="206" t="s">
        <v>222</v>
      </c>
      <c r="TC10" s="206" t="s">
        <v>222</v>
      </c>
      <c r="TD10" s="206" t="s">
        <v>222</v>
      </c>
      <c r="TE10" s="206" t="s">
        <v>222</v>
      </c>
      <c r="TF10" s="206" t="s">
        <v>222</v>
      </c>
      <c r="TG10" s="206" t="s">
        <v>222</v>
      </c>
      <c r="TH10" s="206" t="s">
        <v>222</v>
      </c>
      <c r="TI10" s="206" t="s">
        <v>222</v>
      </c>
      <c r="TJ10" s="206" t="s">
        <v>222</v>
      </c>
      <c r="TK10" s="206" t="s">
        <v>222</v>
      </c>
      <c r="TL10" s="206" t="s">
        <v>222</v>
      </c>
      <c r="TM10" s="206" t="s">
        <v>222</v>
      </c>
      <c r="TN10" s="206" t="s">
        <v>222</v>
      </c>
      <c r="TO10" s="206" t="s">
        <v>222</v>
      </c>
      <c r="TP10" s="206" t="s">
        <v>222</v>
      </c>
      <c r="TQ10" s="206" t="s">
        <v>222</v>
      </c>
      <c r="TR10" s="206" t="s">
        <v>222</v>
      </c>
      <c r="TS10" s="206" t="s">
        <v>222</v>
      </c>
      <c r="TT10" s="206" t="s">
        <v>222</v>
      </c>
      <c r="TU10" s="206" t="s">
        <v>222</v>
      </c>
      <c r="TV10" s="206" t="s">
        <v>222</v>
      </c>
      <c r="TW10" s="206" t="s">
        <v>222</v>
      </c>
      <c r="TX10" s="206" t="s">
        <v>222</v>
      </c>
      <c r="TY10" s="206" t="s">
        <v>222</v>
      </c>
      <c r="TZ10" s="206" t="s">
        <v>222</v>
      </c>
      <c r="UA10" s="206" t="s">
        <v>222</v>
      </c>
      <c r="UB10" s="206" t="s">
        <v>222</v>
      </c>
      <c r="UC10" s="206" t="s">
        <v>222</v>
      </c>
      <c r="UD10" s="206" t="s">
        <v>222</v>
      </c>
      <c r="UE10" s="206" t="s">
        <v>222</v>
      </c>
      <c r="UF10" s="206" t="s">
        <v>222</v>
      </c>
      <c r="UG10" s="206" t="s">
        <v>222</v>
      </c>
      <c r="UH10" s="206" t="s">
        <v>222</v>
      </c>
      <c r="UI10" s="206" t="s">
        <v>222</v>
      </c>
      <c r="UJ10" s="206" t="s">
        <v>222</v>
      </c>
      <c r="UK10" s="206" t="s">
        <v>222</v>
      </c>
      <c r="UL10" s="206" t="s">
        <v>222</v>
      </c>
      <c r="UM10" s="206" t="s">
        <v>222</v>
      </c>
      <c r="UN10" s="206" t="s">
        <v>222</v>
      </c>
      <c r="UO10" s="206" t="s">
        <v>222</v>
      </c>
      <c r="UP10" s="206" t="s">
        <v>222</v>
      </c>
      <c r="UQ10" s="206" t="s">
        <v>222</v>
      </c>
      <c r="UR10" s="206" t="s">
        <v>222</v>
      </c>
      <c r="US10" s="206" t="s">
        <v>222</v>
      </c>
      <c r="UT10" s="206" t="s">
        <v>222</v>
      </c>
      <c r="UU10" s="206" t="s">
        <v>222</v>
      </c>
      <c r="UV10" s="206" t="s">
        <v>222</v>
      </c>
      <c r="UW10" s="206" t="s">
        <v>222</v>
      </c>
      <c r="UX10" s="206" t="s">
        <v>222</v>
      </c>
      <c r="UY10" s="206" t="s">
        <v>222</v>
      </c>
      <c r="UZ10" s="206" t="s">
        <v>222</v>
      </c>
      <c r="VA10" s="206" t="s">
        <v>222</v>
      </c>
      <c r="VB10" s="206" t="s">
        <v>222</v>
      </c>
      <c r="VC10" s="206" t="s">
        <v>222</v>
      </c>
      <c r="VD10" s="206" t="s">
        <v>222</v>
      </c>
      <c r="VE10" s="206" t="s">
        <v>222</v>
      </c>
      <c r="VF10" s="206" t="s">
        <v>222</v>
      </c>
      <c r="VG10" s="206" t="s">
        <v>222</v>
      </c>
      <c r="VH10" s="206" t="s">
        <v>222</v>
      </c>
      <c r="VI10" s="206" t="s">
        <v>222</v>
      </c>
      <c r="VJ10" s="206" t="s">
        <v>222</v>
      </c>
      <c r="VK10" s="206" t="s">
        <v>222</v>
      </c>
      <c r="VL10" s="206" t="s">
        <v>222</v>
      </c>
      <c r="VM10" s="206" t="s">
        <v>222</v>
      </c>
      <c r="VN10" s="206" t="s">
        <v>222</v>
      </c>
      <c r="VO10" s="206" t="s">
        <v>222</v>
      </c>
      <c r="VP10" s="206" t="s">
        <v>222</v>
      </c>
      <c r="VQ10" s="206" t="s">
        <v>222</v>
      </c>
      <c r="VR10" s="206" t="s">
        <v>222</v>
      </c>
      <c r="VS10" s="206" t="s">
        <v>222</v>
      </c>
      <c r="VT10" s="206" t="s">
        <v>222</v>
      </c>
      <c r="VU10" s="206" t="s">
        <v>222</v>
      </c>
      <c r="VV10" s="206" t="s">
        <v>222</v>
      </c>
      <c r="VW10" s="206" t="s">
        <v>222</v>
      </c>
      <c r="VX10" s="206" t="s">
        <v>222</v>
      </c>
      <c r="VY10" s="206" t="s">
        <v>222</v>
      </c>
      <c r="VZ10" s="206" t="s">
        <v>222</v>
      </c>
      <c r="WA10" s="206" t="s">
        <v>222</v>
      </c>
      <c r="WB10" s="206" t="s">
        <v>222</v>
      </c>
      <c r="WC10" s="206" t="s">
        <v>222</v>
      </c>
      <c r="WD10" s="206" t="s">
        <v>222</v>
      </c>
      <c r="WE10" s="206" t="s">
        <v>222</v>
      </c>
      <c r="WF10" s="206" t="s">
        <v>222</v>
      </c>
      <c r="WG10" s="206" t="s">
        <v>222</v>
      </c>
      <c r="WH10" s="206" t="s">
        <v>222</v>
      </c>
      <c r="WI10" s="206" t="s">
        <v>222</v>
      </c>
      <c r="WJ10" s="206" t="s">
        <v>222</v>
      </c>
      <c r="WK10" s="206" t="s">
        <v>222</v>
      </c>
      <c r="WL10" s="206" t="s">
        <v>222</v>
      </c>
      <c r="WM10" s="206" t="s">
        <v>222</v>
      </c>
      <c r="WN10" s="206" t="s">
        <v>222</v>
      </c>
      <c r="WO10" s="206" t="s">
        <v>222</v>
      </c>
      <c r="WP10" s="206" t="s">
        <v>222</v>
      </c>
      <c r="WQ10" s="206" t="s">
        <v>222</v>
      </c>
      <c r="WR10" s="206" t="s">
        <v>222</v>
      </c>
      <c r="WS10" s="206" t="s">
        <v>222</v>
      </c>
      <c r="WT10" s="206" t="s">
        <v>222</v>
      </c>
      <c r="WU10" s="206" t="s">
        <v>222</v>
      </c>
      <c r="WV10" s="206" t="s">
        <v>222</v>
      </c>
      <c r="WW10" s="206" t="s">
        <v>222</v>
      </c>
      <c r="WX10" s="206" t="s">
        <v>222</v>
      </c>
      <c r="WY10" s="206" t="s">
        <v>222</v>
      </c>
      <c r="WZ10" s="206" t="s">
        <v>222</v>
      </c>
      <c r="XA10" s="206" t="s">
        <v>222</v>
      </c>
      <c r="XB10" s="206" t="s">
        <v>222</v>
      </c>
      <c r="XC10" s="206" t="s">
        <v>222</v>
      </c>
      <c r="XD10" s="206" t="s">
        <v>222</v>
      </c>
      <c r="XE10" s="206" t="s">
        <v>222</v>
      </c>
      <c r="XF10" s="206" t="s">
        <v>222</v>
      </c>
      <c r="XG10" s="206" t="s">
        <v>222</v>
      </c>
      <c r="XH10" s="206" t="s">
        <v>222</v>
      </c>
      <c r="XI10" s="206" t="s">
        <v>222</v>
      </c>
      <c r="XJ10" s="206" t="s">
        <v>222</v>
      </c>
      <c r="XK10" s="206" t="s">
        <v>222</v>
      </c>
      <c r="XL10" s="206" t="s">
        <v>222</v>
      </c>
      <c r="XM10" s="206" t="s">
        <v>222</v>
      </c>
      <c r="XN10" s="206" t="s">
        <v>222</v>
      </c>
      <c r="XO10" s="206" t="s">
        <v>222</v>
      </c>
      <c r="XP10" s="206" t="s">
        <v>222</v>
      </c>
      <c r="XQ10" s="206" t="s">
        <v>222</v>
      </c>
      <c r="XR10" s="206" t="s">
        <v>222</v>
      </c>
      <c r="XS10" s="206" t="s">
        <v>222</v>
      </c>
      <c r="XT10" s="206" t="s">
        <v>222</v>
      </c>
      <c r="XU10" s="206" t="s">
        <v>222</v>
      </c>
      <c r="XV10" s="206" t="s">
        <v>222</v>
      </c>
      <c r="XW10" s="206" t="s">
        <v>222</v>
      </c>
      <c r="XX10" s="206" t="s">
        <v>222</v>
      </c>
      <c r="XY10" s="206" t="s">
        <v>222</v>
      </c>
      <c r="XZ10" s="206" t="s">
        <v>222</v>
      </c>
      <c r="YA10" s="206" t="s">
        <v>222</v>
      </c>
      <c r="YB10" s="206" t="s">
        <v>222</v>
      </c>
      <c r="YC10" s="206" t="s">
        <v>222</v>
      </c>
      <c r="YD10" s="206" t="s">
        <v>222</v>
      </c>
      <c r="YE10" s="206" t="s">
        <v>222</v>
      </c>
      <c r="YF10" s="206" t="s">
        <v>222</v>
      </c>
      <c r="YG10" s="206" t="s">
        <v>222</v>
      </c>
      <c r="YH10" s="206" t="s">
        <v>222</v>
      </c>
      <c r="YI10" s="206" t="s">
        <v>222</v>
      </c>
      <c r="YJ10" s="206" t="s">
        <v>222</v>
      </c>
      <c r="YK10" s="206" t="s">
        <v>222</v>
      </c>
      <c r="YL10" s="206" t="s">
        <v>222</v>
      </c>
      <c r="YM10" s="206" t="s">
        <v>222</v>
      </c>
      <c r="YN10" s="206" t="s">
        <v>222</v>
      </c>
      <c r="YO10" s="206" t="s">
        <v>222</v>
      </c>
      <c r="YP10" s="206" t="s">
        <v>222</v>
      </c>
      <c r="YQ10" s="206" t="s">
        <v>222</v>
      </c>
      <c r="YR10" s="206" t="s">
        <v>222</v>
      </c>
      <c r="YS10" s="206" t="s">
        <v>222</v>
      </c>
      <c r="YT10" s="206" t="s">
        <v>222</v>
      </c>
      <c r="YU10" s="206" t="s">
        <v>222</v>
      </c>
      <c r="YV10" s="206" t="s">
        <v>222</v>
      </c>
      <c r="YW10" s="206" t="s">
        <v>222</v>
      </c>
      <c r="YX10" s="206" t="s">
        <v>222</v>
      </c>
      <c r="YY10" s="206" t="s">
        <v>222</v>
      </c>
      <c r="YZ10" s="206" t="s">
        <v>222</v>
      </c>
      <c r="ZA10" s="206" t="s">
        <v>222</v>
      </c>
      <c r="ZB10" s="206" t="s">
        <v>222</v>
      </c>
      <c r="ZC10" s="206" t="s">
        <v>222</v>
      </c>
      <c r="ZD10" s="206" t="s">
        <v>222</v>
      </c>
      <c r="ZE10" s="206" t="s">
        <v>222</v>
      </c>
      <c r="ZF10" s="206" t="s">
        <v>222</v>
      </c>
      <c r="ZG10" s="206" t="s">
        <v>222</v>
      </c>
      <c r="ZH10" s="206" t="s">
        <v>222</v>
      </c>
      <c r="ZI10" s="206" t="s">
        <v>222</v>
      </c>
      <c r="ZJ10" s="206" t="s">
        <v>222</v>
      </c>
      <c r="ZK10" s="206" t="s">
        <v>222</v>
      </c>
      <c r="ZL10" s="206" t="s">
        <v>222</v>
      </c>
      <c r="ZM10" s="206" t="s">
        <v>222</v>
      </c>
      <c r="ZN10" s="206" t="s">
        <v>222</v>
      </c>
      <c r="ZO10" s="206" t="s">
        <v>222</v>
      </c>
      <c r="ZP10" s="206" t="s">
        <v>222</v>
      </c>
      <c r="ZQ10" s="206" t="s">
        <v>222</v>
      </c>
      <c r="ZR10" s="206" t="s">
        <v>222</v>
      </c>
      <c r="ZS10" s="206" t="s">
        <v>222</v>
      </c>
      <c r="ZT10" s="206" t="s">
        <v>222</v>
      </c>
      <c r="ZU10" s="206" t="s">
        <v>222</v>
      </c>
      <c r="ZV10" s="206" t="s">
        <v>222</v>
      </c>
      <c r="ZW10" s="206" t="s">
        <v>222</v>
      </c>
      <c r="ZX10" s="206" t="s">
        <v>222</v>
      </c>
      <c r="ZY10" s="206" t="s">
        <v>222</v>
      </c>
      <c r="ZZ10" s="206" t="s">
        <v>222</v>
      </c>
      <c r="AAA10" s="206" t="s">
        <v>222</v>
      </c>
      <c r="AAB10" s="206" t="s">
        <v>222</v>
      </c>
      <c r="AAC10" s="206" t="s">
        <v>222</v>
      </c>
      <c r="AAD10" s="206" t="s">
        <v>222</v>
      </c>
      <c r="AAE10" s="206" t="s">
        <v>222</v>
      </c>
      <c r="AAF10" s="206" t="s">
        <v>222</v>
      </c>
      <c r="AAG10" s="206" t="s">
        <v>222</v>
      </c>
      <c r="AAH10" s="206" t="s">
        <v>222</v>
      </c>
      <c r="AAI10" s="206" t="s">
        <v>222</v>
      </c>
      <c r="AAJ10" s="206" t="s">
        <v>222</v>
      </c>
      <c r="AAK10" s="206" t="s">
        <v>222</v>
      </c>
      <c r="AAL10" s="206" t="s">
        <v>222</v>
      </c>
      <c r="AAM10" s="206" t="s">
        <v>222</v>
      </c>
      <c r="AAN10" s="206" t="s">
        <v>222</v>
      </c>
      <c r="AAO10" s="206" t="s">
        <v>222</v>
      </c>
      <c r="AAP10" s="206" t="s">
        <v>222</v>
      </c>
      <c r="AAQ10" s="206" t="s">
        <v>222</v>
      </c>
      <c r="AAR10" s="206" t="s">
        <v>222</v>
      </c>
      <c r="AAS10" s="206" t="s">
        <v>222</v>
      </c>
      <c r="AAT10" s="206" t="s">
        <v>222</v>
      </c>
      <c r="AAU10" s="206" t="s">
        <v>222</v>
      </c>
      <c r="AAV10" s="206" t="s">
        <v>222</v>
      </c>
      <c r="AAW10" s="206" t="s">
        <v>222</v>
      </c>
      <c r="AAX10" s="206" t="s">
        <v>222</v>
      </c>
      <c r="AAY10" s="206" t="s">
        <v>222</v>
      </c>
      <c r="AAZ10" s="206" t="s">
        <v>222</v>
      </c>
      <c r="ABA10" s="206" t="s">
        <v>222</v>
      </c>
      <c r="ABB10" s="206" t="s">
        <v>222</v>
      </c>
      <c r="ABC10" s="206" t="s">
        <v>222</v>
      </c>
      <c r="ABD10" s="206" t="s">
        <v>222</v>
      </c>
      <c r="ABE10" s="206" t="s">
        <v>222</v>
      </c>
      <c r="ABF10" s="206" t="s">
        <v>222</v>
      </c>
      <c r="ABG10" s="206" t="s">
        <v>222</v>
      </c>
      <c r="ABH10" s="206" t="s">
        <v>222</v>
      </c>
      <c r="ABI10" s="206" t="s">
        <v>222</v>
      </c>
      <c r="ABJ10" s="206" t="s">
        <v>222</v>
      </c>
      <c r="ABK10" s="206" t="s">
        <v>222</v>
      </c>
      <c r="ABL10" s="206" t="s">
        <v>222</v>
      </c>
      <c r="ABM10" s="206" t="s">
        <v>222</v>
      </c>
      <c r="ABN10" s="206" t="s">
        <v>222</v>
      </c>
      <c r="ABO10" s="206" t="s">
        <v>222</v>
      </c>
      <c r="ABP10" s="206" t="s">
        <v>222</v>
      </c>
      <c r="ABQ10" s="206" t="s">
        <v>222</v>
      </c>
      <c r="ABR10" s="206" t="s">
        <v>222</v>
      </c>
      <c r="ABS10" s="206" t="s">
        <v>222</v>
      </c>
      <c r="ABT10" s="206" t="s">
        <v>222</v>
      </c>
      <c r="ABU10" s="206" t="s">
        <v>222</v>
      </c>
      <c r="ABV10" s="206" t="s">
        <v>222</v>
      </c>
      <c r="ABW10" s="206" t="s">
        <v>222</v>
      </c>
      <c r="ABX10" s="206" t="s">
        <v>222</v>
      </c>
      <c r="ABY10" s="206" t="s">
        <v>222</v>
      </c>
      <c r="ABZ10" s="206" t="s">
        <v>222</v>
      </c>
      <c r="ACA10" s="206" t="s">
        <v>222</v>
      </c>
      <c r="ACB10" s="206" t="s">
        <v>222</v>
      </c>
      <c r="ACC10" s="206" t="s">
        <v>222</v>
      </c>
      <c r="ACD10" s="206" t="s">
        <v>222</v>
      </c>
      <c r="ACE10" s="206" t="s">
        <v>222</v>
      </c>
      <c r="ACF10" s="206" t="s">
        <v>222</v>
      </c>
      <c r="ACG10" s="206" t="s">
        <v>222</v>
      </c>
      <c r="ACH10" s="206" t="s">
        <v>222</v>
      </c>
      <c r="ACI10" s="206" t="s">
        <v>222</v>
      </c>
      <c r="ACJ10" s="206" t="s">
        <v>222</v>
      </c>
      <c r="ACK10" s="206" t="s">
        <v>222</v>
      </c>
      <c r="ACL10" s="206" t="s">
        <v>222</v>
      </c>
      <c r="ACM10" s="206" t="s">
        <v>222</v>
      </c>
      <c r="ACN10" s="206" t="s">
        <v>222</v>
      </c>
      <c r="ACO10" s="206" t="s">
        <v>222</v>
      </c>
      <c r="ACP10" s="206" t="s">
        <v>222</v>
      </c>
      <c r="ACQ10" s="206" t="s">
        <v>222</v>
      </c>
      <c r="ACR10" s="206" t="s">
        <v>222</v>
      </c>
      <c r="ACS10" s="206" t="s">
        <v>222</v>
      </c>
      <c r="ACT10" s="206" t="s">
        <v>222</v>
      </c>
      <c r="ACU10" s="206" t="s">
        <v>222</v>
      </c>
      <c r="ACV10" s="206" t="s">
        <v>222</v>
      </c>
      <c r="ACW10" s="206" t="s">
        <v>222</v>
      </c>
      <c r="ACX10" s="206" t="s">
        <v>222</v>
      </c>
      <c r="ACY10" s="206" t="s">
        <v>222</v>
      </c>
      <c r="ACZ10" s="206" t="s">
        <v>222</v>
      </c>
      <c r="ADA10" s="206" t="s">
        <v>222</v>
      </c>
      <c r="ADB10" s="206" t="s">
        <v>222</v>
      </c>
      <c r="ADC10" s="206" t="s">
        <v>222</v>
      </c>
      <c r="ADD10" s="206" t="s">
        <v>222</v>
      </c>
      <c r="ADE10" s="206" t="s">
        <v>222</v>
      </c>
      <c r="ADF10" s="206" t="s">
        <v>222</v>
      </c>
      <c r="ADG10" s="206" t="s">
        <v>222</v>
      </c>
      <c r="ADH10" s="206" t="s">
        <v>222</v>
      </c>
      <c r="ADI10" s="206" t="s">
        <v>222</v>
      </c>
      <c r="ADJ10" s="206" t="s">
        <v>222</v>
      </c>
      <c r="ADK10" s="206" t="s">
        <v>222</v>
      </c>
      <c r="ADL10" s="206" t="s">
        <v>222</v>
      </c>
      <c r="ADM10" s="206" t="s">
        <v>222</v>
      </c>
      <c r="ADN10" s="206" t="s">
        <v>222</v>
      </c>
      <c r="ADO10" s="206" t="s">
        <v>222</v>
      </c>
      <c r="ADP10" s="206" t="s">
        <v>222</v>
      </c>
      <c r="ADQ10" s="206" t="s">
        <v>222</v>
      </c>
      <c r="ADR10" s="206" t="s">
        <v>222</v>
      </c>
      <c r="ADS10" s="206" t="s">
        <v>222</v>
      </c>
      <c r="ADT10" s="206" t="s">
        <v>222</v>
      </c>
      <c r="ADU10" s="206" t="s">
        <v>222</v>
      </c>
      <c r="ADV10" s="206" t="s">
        <v>222</v>
      </c>
      <c r="ADW10" s="206" t="s">
        <v>222</v>
      </c>
      <c r="ADX10" s="206" t="s">
        <v>222</v>
      </c>
      <c r="ADY10" s="206" t="s">
        <v>222</v>
      </c>
      <c r="ADZ10" s="206" t="s">
        <v>222</v>
      </c>
      <c r="AEA10" s="206" t="s">
        <v>222</v>
      </c>
      <c r="AEB10" s="206" t="s">
        <v>222</v>
      </c>
      <c r="AEC10" s="206" t="s">
        <v>222</v>
      </c>
      <c r="AED10" s="206" t="s">
        <v>222</v>
      </c>
      <c r="AEE10" s="206" t="s">
        <v>222</v>
      </c>
      <c r="AEF10" s="206" t="s">
        <v>222</v>
      </c>
      <c r="AEG10" s="206" t="s">
        <v>222</v>
      </c>
      <c r="AEH10" s="206" t="s">
        <v>222</v>
      </c>
      <c r="AEI10" s="206" t="s">
        <v>222</v>
      </c>
      <c r="AEJ10" s="206" t="s">
        <v>222</v>
      </c>
      <c r="AEK10" s="206" t="s">
        <v>222</v>
      </c>
      <c r="AEL10" s="206" t="s">
        <v>222</v>
      </c>
      <c r="AEM10" s="206" t="s">
        <v>222</v>
      </c>
      <c r="AEN10" s="206" t="s">
        <v>222</v>
      </c>
      <c r="AEO10" s="206" t="s">
        <v>222</v>
      </c>
      <c r="AEP10" s="206" t="s">
        <v>222</v>
      </c>
      <c r="AEQ10" s="206" t="s">
        <v>222</v>
      </c>
      <c r="AER10" s="206" t="s">
        <v>222</v>
      </c>
      <c r="AES10" s="206" t="s">
        <v>222</v>
      </c>
      <c r="AET10" s="206" t="s">
        <v>222</v>
      </c>
      <c r="AEU10" s="206" t="s">
        <v>222</v>
      </c>
      <c r="AEV10" s="206" t="s">
        <v>222</v>
      </c>
      <c r="AEW10" s="206" t="s">
        <v>222</v>
      </c>
      <c r="AEX10" s="206" t="s">
        <v>222</v>
      </c>
      <c r="AEY10" s="206" t="s">
        <v>222</v>
      </c>
      <c r="AEZ10" s="206" t="s">
        <v>222</v>
      </c>
      <c r="AFA10" s="206" t="s">
        <v>222</v>
      </c>
      <c r="AFB10" s="206" t="s">
        <v>222</v>
      </c>
      <c r="AFC10" s="206" t="s">
        <v>222</v>
      </c>
      <c r="AFD10" s="206" t="s">
        <v>222</v>
      </c>
      <c r="AFE10" s="206" t="s">
        <v>222</v>
      </c>
      <c r="AFF10" s="206" t="s">
        <v>222</v>
      </c>
      <c r="AFG10" s="206" t="s">
        <v>222</v>
      </c>
      <c r="AFH10" s="206" t="s">
        <v>222</v>
      </c>
      <c r="AFI10" s="206" t="s">
        <v>222</v>
      </c>
      <c r="AFJ10" s="206" t="s">
        <v>222</v>
      </c>
      <c r="AFK10" s="206" t="s">
        <v>222</v>
      </c>
      <c r="AFL10" s="206" t="s">
        <v>222</v>
      </c>
      <c r="AFM10" s="206" t="s">
        <v>222</v>
      </c>
      <c r="AFN10" s="206" t="s">
        <v>222</v>
      </c>
      <c r="AFO10" s="206" t="s">
        <v>222</v>
      </c>
      <c r="AFP10" s="206" t="s">
        <v>222</v>
      </c>
      <c r="AFQ10" s="206" t="s">
        <v>222</v>
      </c>
      <c r="AFR10" s="206" t="s">
        <v>222</v>
      </c>
      <c r="AFS10" s="206" t="s">
        <v>222</v>
      </c>
      <c r="AFT10" s="206" t="s">
        <v>222</v>
      </c>
      <c r="AFU10" s="206" t="s">
        <v>222</v>
      </c>
      <c r="AFV10" s="206" t="s">
        <v>222</v>
      </c>
      <c r="AFW10" s="206" t="s">
        <v>222</v>
      </c>
      <c r="AFX10" s="206" t="s">
        <v>222</v>
      </c>
      <c r="AFY10" s="206" t="s">
        <v>222</v>
      </c>
      <c r="AFZ10" s="206" t="s">
        <v>222</v>
      </c>
      <c r="AGA10" s="206" t="s">
        <v>222</v>
      </c>
      <c r="AGB10" s="206" t="s">
        <v>222</v>
      </c>
      <c r="AGC10" s="206" t="s">
        <v>222</v>
      </c>
      <c r="AGD10" s="206" t="s">
        <v>222</v>
      </c>
      <c r="AGE10" s="206" t="s">
        <v>222</v>
      </c>
      <c r="AGF10" s="206" t="s">
        <v>222</v>
      </c>
      <c r="AGG10" s="206" t="s">
        <v>222</v>
      </c>
      <c r="AGH10" s="206" t="s">
        <v>222</v>
      </c>
      <c r="AGI10" s="206" t="s">
        <v>222</v>
      </c>
      <c r="AGJ10" s="206" t="s">
        <v>222</v>
      </c>
      <c r="AGK10" s="206" t="s">
        <v>222</v>
      </c>
      <c r="AGL10" s="206" t="s">
        <v>222</v>
      </c>
      <c r="AGM10" s="206" t="s">
        <v>222</v>
      </c>
      <c r="AGN10" s="206" t="s">
        <v>222</v>
      </c>
      <c r="AGO10" s="206" t="s">
        <v>222</v>
      </c>
      <c r="AGP10" s="206" t="s">
        <v>222</v>
      </c>
      <c r="AGQ10" s="206" t="s">
        <v>222</v>
      </c>
      <c r="AGR10" s="206" t="s">
        <v>222</v>
      </c>
      <c r="AGS10" s="206" t="s">
        <v>222</v>
      </c>
      <c r="AGT10" s="206" t="s">
        <v>222</v>
      </c>
      <c r="AGU10" s="206" t="s">
        <v>222</v>
      </c>
      <c r="AGV10" s="206" t="s">
        <v>222</v>
      </c>
      <c r="AGW10" s="206" t="s">
        <v>222</v>
      </c>
      <c r="AGX10" s="206" t="s">
        <v>222</v>
      </c>
      <c r="AGY10" s="206" t="s">
        <v>222</v>
      </c>
      <c r="AGZ10" s="206" t="s">
        <v>222</v>
      </c>
      <c r="AHA10" s="206" t="s">
        <v>222</v>
      </c>
      <c r="AHB10" s="206" t="s">
        <v>222</v>
      </c>
      <c r="AHC10" s="206" t="s">
        <v>222</v>
      </c>
      <c r="AHD10" s="206" t="s">
        <v>222</v>
      </c>
      <c r="AHE10" s="206" t="s">
        <v>222</v>
      </c>
      <c r="AHF10" s="206" t="s">
        <v>222</v>
      </c>
      <c r="AHG10" s="206" t="s">
        <v>222</v>
      </c>
      <c r="AHH10" s="206" t="s">
        <v>222</v>
      </c>
      <c r="AHI10" s="206" t="s">
        <v>222</v>
      </c>
      <c r="AHJ10" s="206" t="s">
        <v>222</v>
      </c>
      <c r="AHK10" s="206" t="s">
        <v>222</v>
      </c>
      <c r="AHL10" s="206" t="s">
        <v>222</v>
      </c>
      <c r="AHM10" s="206" t="s">
        <v>222</v>
      </c>
      <c r="AHN10" s="206" t="s">
        <v>222</v>
      </c>
      <c r="AHO10" s="206" t="s">
        <v>222</v>
      </c>
      <c r="AHP10" s="206" t="s">
        <v>222</v>
      </c>
      <c r="AHQ10" s="206" t="s">
        <v>222</v>
      </c>
      <c r="AHR10" s="206" t="s">
        <v>222</v>
      </c>
      <c r="AHS10" s="206" t="s">
        <v>222</v>
      </c>
      <c r="AHT10" s="206" t="s">
        <v>222</v>
      </c>
      <c r="AHU10" s="206" t="s">
        <v>222</v>
      </c>
      <c r="AHV10" s="206" t="s">
        <v>222</v>
      </c>
      <c r="AHW10" s="206" t="s">
        <v>222</v>
      </c>
      <c r="AHX10" s="206" t="s">
        <v>222</v>
      </c>
      <c r="AHY10" s="206" t="s">
        <v>222</v>
      </c>
      <c r="AHZ10" s="206" t="s">
        <v>222</v>
      </c>
      <c r="AIA10" s="206" t="s">
        <v>222</v>
      </c>
      <c r="AIB10" s="206" t="s">
        <v>222</v>
      </c>
      <c r="AIC10" s="206" t="s">
        <v>222</v>
      </c>
      <c r="AID10" s="206" t="s">
        <v>222</v>
      </c>
      <c r="AIE10" s="206" t="s">
        <v>222</v>
      </c>
      <c r="AIF10" s="206" t="s">
        <v>222</v>
      </c>
      <c r="AIG10" s="206" t="s">
        <v>222</v>
      </c>
      <c r="AIH10" s="206" t="s">
        <v>222</v>
      </c>
      <c r="AII10" s="206" t="s">
        <v>222</v>
      </c>
      <c r="AIJ10" s="206" t="s">
        <v>222</v>
      </c>
      <c r="AIK10" s="206" t="s">
        <v>222</v>
      </c>
      <c r="AIL10" s="206" t="s">
        <v>222</v>
      </c>
      <c r="AIM10" s="206" t="s">
        <v>222</v>
      </c>
      <c r="AIN10" s="206" t="s">
        <v>222</v>
      </c>
      <c r="AIO10" s="206" t="s">
        <v>222</v>
      </c>
      <c r="AIP10" s="206" t="s">
        <v>222</v>
      </c>
      <c r="AIQ10" s="206" t="s">
        <v>222</v>
      </c>
      <c r="AIR10" s="206" t="s">
        <v>222</v>
      </c>
      <c r="AIS10" s="206" t="s">
        <v>222</v>
      </c>
      <c r="AIT10" s="206" t="s">
        <v>222</v>
      </c>
      <c r="AIU10" s="206" t="s">
        <v>222</v>
      </c>
      <c r="AIV10" s="206" t="s">
        <v>222</v>
      </c>
      <c r="AIW10" s="206" t="s">
        <v>222</v>
      </c>
      <c r="AIX10" s="206" t="s">
        <v>222</v>
      </c>
      <c r="AIY10" s="206" t="s">
        <v>222</v>
      </c>
      <c r="AIZ10" s="206" t="s">
        <v>222</v>
      </c>
      <c r="AJA10" s="206" t="s">
        <v>222</v>
      </c>
      <c r="AJB10" s="206" t="s">
        <v>222</v>
      </c>
      <c r="AJC10" s="206" t="s">
        <v>222</v>
      </c>
      <c r="AJD10" s="206" t="s">
        <v>222</v>
      </c>
      <c r="AJE10" s="206" t="s">
        <v>222</v>
      </c>
      <c r="AJF10" s="206" t="s">
        <v>222</v>
      </c>
      <c r="AJG10" s="206" t="s">
        <v>222</v>
      </c>
      <c r="AJH10" s="206" t="s">
        <v>222</v>
      </c>
      <c r="AJI10" s="206" t="s">
        <v>222</v>
      </c>
      <c r="AJJ10" s="206" t="s">
        <v>222</v>
      </c>
      <c r="AJK10" s="206" t="s">
        <v>222</v>
      </c>
      <c r="AJL10" s="206" t="s">
        <v>222</v>
      </c>
      <c r="AJM10" s="206" t="s">
        <v>222</v>
      </c>
      <c r="AJN10" s="206" t="s">
        <v>222</v>
      </c>
      <c r="AJO10" s="206" t="s">
        <v>222</v>
      </c>
      <c r="AJP10" s="206" t="s">
        <v>222</v>
      </c>
      <c r="AJQ10" s="206" t="s">
        <v>222</v>
      </c>
      <c r="AJR10" s="206" t="s">
        <v>222</v>
      </c>
      <c r="AJS10" s="206" t="s">
        <v>222</v>
      </c>
      <c r="AJT10" s="206" t="s">
        <v>222</v>
      </c>
      <c r="AJU10" s="206" t="s">
        <v>222</v>
      </c>
      <c r="AJV10" s="206" t="s">
        <v>222</v>
      </c>
      <c r="AJW10" s="206" t="s">
        <v>222</v>
      </c>
      <c r="AJX10" s="206" t="s">
        <v>222</v>
      </c>
      <c r="AJY10" s="206" t="s">
        <v>222</v>
      </c>
      <c r="AJZ10" s="206" t="s">
        <v>222</v>
      </c>
      <c r="AKA10" s="206" t="s">
        <v>222</v>
      </c>
      <c r="AKB10" s="206" t="s">
        <v>222</v>
      </c>
      <c r="AKC10" s="206" t="s">
        <v>222</v>
      </c>
      <c r="AKD10" s="206" t="s">
        <v>222</v>
      </c>
      <c r="AKE10" s="206" t="s">
        <v>222</v>
      </c>
      <c r="AKF10" s="206" t="s">
        <v>222</v>
      </c>
      <c r="AKG10" s="206" t="s">
        <v>222</v>
      </c>
      <c r="AKH10" s="206" t="s">
        <v>222</v>
      </c>
      <c r="AKI10" s="206" t="s">
        <v>222</v>
      </c>
      <c r="AKJ10" s="206" t="s">
        <v>222</v>
      </c>
      <c r="AKK10" s="206" t="s">
        <v>222</v>
      </c>
      <c r="AKL10" s="206" t="s">
        <v>222</v>
      </c>
      <c r="AKM10" s="206" t="s">
        <v>222</v>
      </c>
      <c r="AKN10" s="206" t="s">
        <v>222</v>
      </c>
      <c r="AKO10" s="206" t="s">
        <v>222</v>
      </c>
      <c r="AKP10" s="206" t="s">
        <v>222</v>
      </c>
      <c r="AKQ10" s="206" t="s">
        <v>222</v>
      </c>
      <c r="AKR10" s="206" t="s">
        <v>222</v>
      </c>
      <c r="AKS10" s="206" t="s">
        <v>222</v>
      </c>
      <c r="AKT10" s="206" t="s">
        <v>222</v>
      </c>
      <c r="AKU10" s="206" t="s">
        <v>222</v>
      </c>
      <c r="AKV10" s="206" t="s">
        <v>222</v>
      </c>
      <c r="AKW10" s="206" t="s">
        <v>222</v>
      </c>
      <c r="AKX10" s="206" t="s">
        <v>222</v>
      </c>
      <c r="AKY10" s="206" t="s">
        <v>222</v>
      </c>
      <c r="AKZ10" s="206" t="s">
        <v>222</v>
      </c>
      <c r="ALA10" s="206" t="s">
        <v>222</v>
      </c>
      <c r="ALB10" s="206" t="s">
        <v>222</v>
      </c>
      <c r="ALC10" s="206" t="s">
        <v>222</v>
      </c>
      <c r="ALD10" s="206" t="s">
        <v>222</v>
      </c>
      <c r="ALE10" s="206" t="s">
        <v>222</v>
      </c>
      <c r="ALF10" s="206" t="s">
        <v>222</v>
      </c>
      <c r="ALG10" s="206" t="s">
        <v>222</v>
      </c>
      <c r="ALH10" s="206" t="s">
        <v>222</v>
      </c>
      <c r="ALI10" s="206" t="s">
        <v>222</v>
      </c>
      <c r="ALJ10" s="206" t="s">
        <v>222</v>
      </c>
      <c r="ALK10" s="206" t="s">
        <v>222</v>
      </c>
      <c r="ALL10" s="206" t="s">
        <v>222</v>
      </c>
      <c r="ALM10" s="206" t="s">
        <v>222</v>
      </c>
      <c r="ALN10" s="206" t="s">
        <v>222</v>
      </c>
      <c r="ALO10" s="206" t="s">
        <v>222</v>
      </c>
      <c r="ALP10" s="206" t="s">
        <v>222</v>
      </c>
      <c r="ALQ10" s="206" t="s">
        <v>222</v>
      </c>
      <c r="ALR10" s="206" t="s">
        <v>222</v>
      </c>
      <c r="ALS10" s="206" t="s">
        <v>222</v>
      </c>
      <c r="ALT10" s="206" t="s">
        <v>222</v>
      </c>
      <c r="ALU10" s="206" t="s">
        <v>222</v>
      </c>
      <c r="ALV10" s="206" t="s">
        <v>222</v>
      </c>
      <c r="ALW10" s="206" t="s">
        <v>222</v>
      </c>
      <c r="ALX10" s="206" t="s">
        <v>222</v>
      </c>
      <c r="ALY10" s="206" t="s">
        <v>222</v>
      </c>
      <c r="ALZ10" s="206" t="s">
        <v>222</v>
      </c>
      <c r="AMA10" s="206" t="s">
        <v>222</v>
      </c>
      <c r="AMB10" s="206" t="s">
        <v>222</v>
      </c>
      <c r="AMC10" s="206" t="s">
        <v>222</v>
      </c>
      <c r="AMD10" s="206" t="s">
        <v>222</v>
      </c>
      <c r="AME10" s="206" t="s">
        <v>222</v>
      </c>
      <c r="AMF10" s="206" t="s">
        <v>222</v>
      </c>
      <c r="AMG10" s="206" t="s">
        <v>222</v>
      </c>
      <c r="AMH10" s="206" t="s">
        <v>222</v>
      </c>
      <c r="AMI10" s="206" t="s">
        <v>222</v>
      </c>
      <c r="AMJ10" s="206" t="s">
        <v>222</v>
      </c>
      <c r="AMK10" s="206" t="s">
        <v>222</v>
      </c>
      <c r="AML10" s="206" t="s">
        <v>222</v>
      </c>
      <c r="AMM10" s="206" t="s">
        <v>222</v>
      </c>
      <c r="AMN10" s="206" t="s">
        <v>222</v>
      </c>
      <c r="AMO10" s="206" t="s">
        <v>222</v>
      </c>
      <c r="AMP10" s="206" t="s">
        <v>222</v>
      </c>
      <c r="AMQ10" s="206" t="s">
        <v>222</v>
      </c>
      <c r="AMR10" s="206" t="s">
        <v>222</v>
      </c>
      <c r="AMS10" s="206" t="s">
        <v>222</v>
      </c>
      <c r="AMT10" s="206" t="s">
        <v>222</v>
      </c>
      <c r="AMU10" s="206" t="s">
        <v>222</v>
      </c>
      <c r="AMV10" s="206" t="s">
        <v>222</v>
      </c>
      <c r="AMW10" s="206" t="s">
        <v>222</v>
      </c>
      <c r="AMX10" s="206" t="s">
        <v>222</v>
      </c>
      <c r="AMY10" s="206" t="s">
        <v>222</v>
      </c>
      <c r="AMZ10" s="206" t="s">
        <v>222</v>
      </c>
      <c r="ANA10" s="206" t="s">
        <v>222</v>
      </c>
      <c r="ANB10" s="206" t="s">
        <v>222</v>
      </c>
      <c r="ANC10" s="206" t="s">
        <v>222</v>
      </c>
      <c r="AND10" s="206" t="s">
        <v>222</v>
      </c>
      <c r="ANE10" s="206" t="s">
        <v>222</v>
      </c>
      <c r="ANF10" s="206" t="s">
        <v>222</v>
      </c>
      <c r="ANG10" s="206" t="s">
        <v>222</v>
      </c>
      <c r="ANH10" s="206" t="s">
        <v>222</v>
      </c>
      <c r="ANI10" s="206" t="s">
        <v>222</v>
      </c>
      <c r="ANJ10" s="206" t="s">
        <v>222</v>
      </c>
      <c r="ANK10" s="206" t="s">
        <v>222</v>
      </c>
      <c r="ANL10" s="206" t="s">
        <v>222</v>
      </c>
      <c r="ANM10" s="206" t="s">
        <v>222</v>
      </c>
      <c r="ANN10" s="206" t="s">
        <v>222</v>
      </c>
      <c r="ANO10" s="206" t="s">
        <v>222</v>
      </c>
      <c r="ANP10" s="206" t="s">
        <v>222</v>
      </c>
      <c r="ANQ10" s="206" t="s">
        <v>222</v>
      </c>
      <c r="ANR10" s="206" t="s">
        <v>222</v>
      </c>
      <c r="ANS10" s="206" t="s">
        <v>222</v>
      </c>
      <c r="ANT10" s="206" t="s">
        <v>222</v>
      </c>
      <c r="ANU10" s="206" t="s">
        <v>222</v>
      </c>
      <c r="ANV10" s="206" t="s">
        <v>222</v>
      </c>
      <c r="ANW10" s="206" t="s">
        <v>222</v>
      </c>
      <c r="ANX10" s="206" t="s">
        <v>222</v>
      </c>
      <c r="ANY10" s="206" t="s">
        <v>222</v>
      </c>
      <c r="ANZ10" s="206" t="s">
        <v>222</v>
      </c>
      <c r="AOA10" s="206" t="s">
        <v>222</v>
      </c>
      <c r="AOB10" s="206" t="s">
        <v>222</v>
      </c>
      <c r="AOC10" s="206" t="s">
        <v>222</v>
      </c>
      <c r="AOD10" s="206" t="s">
        <v>222</v>
      </c>
      <c r="AOE10" s="206" t="s">
        <v>222</v>
      </c>
      <c r="AOF10" s="206" t="s">
        <v>222</v>
      </c>
      <c r="AOG10" s="206" t="s">
        <v>222</v>
      </c>
      <c r="AOH10" s="206" t="s">
        <v>222</v>
      </c>
      <c r="AOI10" s="206" t="s">
        <v>222</v>
      </c>
      <c r="AOJ10" s="206" t="s">
        <v>222</v>
      </c>
      <c r="AOK10" s="206" t="s">
        <v>222</v>
      </c>
      <c r="AOL10" s="206" t="s">
        <v>222</v>
      </c>
      <c r="AOM10" s="206" t="s">
        <v>222</v>
      </c>
      <c r="AON10" s="206" t="s">
        <v>222</v>
      </c>
      <c r="AOO10" s="206" t="s">
        <v>222</v>
      </c>
      <c r="AOP10" s="206" t="s">
        <v>222</v>
      </c>
      <c r="AOQ10" s="206" t="s">
        <v>222</v>
      </c>
      <c r="AOR10" s="206" t="s">
        <v>222</v>
      </c>
      <c r="AOS10" s="206" t="s">
        <v>222</v>
      </c>
      <c r="AOT10" s="206" t="s">
        <v>222</v>
      </c>
      <c r="AOU10" s="206" t="s">
        <v>222</v>
      </c>
      <c r="AOV10" s="206" t="s">
        <v>222</v>
      </c>
      <c r="AOW10" s="206" t="s">
        <v>222</v>
      </c>
      <c r="AOX10" s="206" t="s">
        <v>222</v>
      </c>
      <c r="AOY10" s="206" t="s">
        <v>222</v>
      </c>
      <c r="AOZ10" s="206" t="s">
        <v>222</v>
      </c>
      <c r="APA10" s="206" t="s">
        <v>222</v>
      </c>
      <c r="APB10" s="206" t="s">
        <v>222</v>
      </c>
      <c r="APC10" s="206" t="s">
        <v>222</v>
      </c>
      <c r="APD10" s="206" t="s">
        <v>222</v>
      </c>
      <c r="APE10" s="206" t="s">
        <v>222</v>
      </c>
      <c r="APF10" s="206" t="s">
        <v>222</v>
      </c>
      <c r="APG10" s="206" t="s">
        <v>222</v>
      </c>
      <c r="APH10" s="206" t="s">
        <v>222</v>
      </c>
      <c r="API10" s="206" t="s">
        <v>222</v>
      </c>
      <c r="APJ10" s="206" t="s">
        <v>222</v>
      </c>
      <c r="APK10" s="206" t="s">
        <v>222</v>
      </c>
      <c r="APL10" s="206" t="s">
        <v>222</v>
      </c>
      <c r="APM10" s="206" t="s">
        <v>222</v>
      </c>
      <c r="APN10" s="206" t="s">
        <v>222</v>
      </c>
      <c r="APO10" s="206" t="s">
        <v>222</v>
      </c>
      <c r="APP10" s="206" t="s">
        <v>222</v>
      </c>
      <c r="APQ10" s="206" t="s">
        <v>222</v>
      </c>
      <c r="APR10" s="206" t="s">
        <v>222</v>
      </c>
      <c r="APS10" s="206" t="s">
        <v>222</v>
      </c>
      <c r="APT10" s="206" t="s">
        <v>222</v>
      </c>
      <c r="APU10" s="206" t="s">
        <v>222</v>
      </c>
      <c r="APV10" s="206" t="s">
        <v>222</v>
      </c>
      <c r="APW10" s="206" t="s">
        <v>222</v>
      </c>
      <c r="APX10" s="206" t="s">
        <v>222</v>
      </c>
      <c r="APY10" s="206" t="s">
        <v>222</v>
      </c>
      <c r="APZ10" s="206" t="s">
        <v>222</v>
      </c>
      <c r="AQA10" s="206" t="s">
        <v>222</v>
      </c>
      <c r="AQB10" s="206" t="s">
        <v>222</v>
      </c>
      <c r="AQC10" s="206" t="s">
        <v>222</v>
      </c>
      <c r="AQD10" s="206" t="s">
        <v>222</v>
      </c>
      <c r="AQE10" s="206" t="s">
        <v>222</v>
      </c>
      <c r="AQF10" s="206" t="s">
        <v>222</v>
      </c>
      <c r="AQG10" s="206" t="s">
        <v>222</v>
      </c>
      <c r="AQH10" s="206" t="s">
        <v>222</v>
      </c>
      <c r="AQI10" s="206" t="s">
        <v>222</v>
      </c>
      <c r="AQJ10" s="206" t="s">
        <v>222</v>
      </c>
      <c r="AQK10" s="206" t="s">
        <v>222</v>
      </c>
      <c r="AQL10" s="206" t="s">
        <v>222</v>
      </c>
      <c r="AQM10" s="206" t="s">
        <v>222</v>
      </c>
      <c r="AQN10" s="206" t="s">
        <v>222</v>
      </c>
      <c r="AQO10" s="206" t="s">
        <v>222</v>
      </c>
      <c r="AQP10" s="206" t="s">
        <v>222</v>
      </c>
      <c r="AQQ10" s="206" t="s">
        <v>222</v>
      </c>
      <c r="AQR10" s="206" t="s">
        <v>222</v>
      </c>
      <c r="AQS10" s="206" t="s">
        <v>222</v>
      </c>
      <c r="AQT10" s="206" t="s">
        <v>222</v>
      </c>
      <c r="AQU10" s="206" t="s">
        <v>222</v>
      </c>
      <c r="AQV10" s="206" t="s">
        <v>222</v>
      </c>
      <c r="AQW10" s="206" t="s">
        <v>222</v>
      </c>
      <c r="AQX10" s="206" t="s">
        <v>222</v>
      </c>
      <c r="AQY10" s="206" t="s">
        <v>222</v>
      </c>
      <c r="AQZ10" s="206" t="s">
        <v>222</v>
      </c>
      <c r="ARA10" s="206" t="s">
        <v>222</v>
      </c>
      <c r="ARB10" s="206" t="s">
        <v>222</v>
      </c>
      <c r="ARC10" s="206" t="s">
        <v>222</v>
      </c>
      <c r="ARD10" s="206" t="s">
        <v>222</v>
      </c>
      <c r="ARE10" s="206" t="s">
        <v>222</v>
      </c>
      <c r="ARF10" s="206" t="s">
        <v>222</v>
      </c>
      <c r="ARG10" s="206" t="s">
        <v>222</v>
      </c>
      <c r="ARH10" s="206" t="s">
        <v>222</v>
      </c>
      <c r="ARI10" s="206" t="s">
        <v>222</v>
      </c>
      <c r="ARJ10" s="206" t="s">
        <v>222</v>
      </c>
      <c r="ARK10" s="206" t="s">
        <v>222</v>
      </c>
      <c r="ARL10" s="206" t="s">
        <v>222</v>
      </c>
      <c r="ARM10" s="206" t="s">
        <v>222</v>
      </c>
      <c r="ARN10" s="206" t="s">
        <v>222</v>
      </c>
      <c r="ARO10" s="206" t="s">
        <v>222</v>
      </c>
      <c r="ARP10" s="206" t="s">
        <v>222</v>
      </c>
      <c r="ARQ10" s="206" t="s">
        <v>222</v>
      </c>
      <c r="ARR10" s="206" t="s">
        <v>222</v>
      </c>
      <c r="ARS10" s="206" t="s">
        <v>222</v>
      </c>
      <c r="ART10" s="206" t="s">
        <v>222</v>
      </c>
      <c r="ARU10" s="206" t="s">
        <v>222</v>
      </c>
      <c r="ARV10" s="206" t="s">
        <v>222</v>
      </c>
      <c r="ARW10" s="206" t="s">
        <v>222</v>
      </c>
      <c r="ARX10" s="206" t="s">
        <v>222</v>
      </c>
      <c r="ARY10" s="206" t="s">
        <v>222</v>
      </c>
      <c r="ARZ10" s="206" t="s">
        <v>222</v>
      </c>
      <c r="ASA10" s="206" t="s">
        <v>222</v>
      </c>
      <c r="ASB10" s="206" t="s">
        <v>222</v>
      </c>
      <c r="ASC10" s="206" t="s">
        <v>222</v>
      </c>
      <c r="ASD10" s="206" t="s">
        <v>222</v>
      </c>
      <c r="ASE10" s="206" t="s">
        <v>222</v>
      </c>
      <c r="ASF10" s="206" t="s">
        <v>222</v>
      </c>
      <c r="ASG10" s="206" t="s">
        <v>222</v>
      </c>
      <c r="ASH10" s="206" t="s">
        <v>222</v>
      </c>
      <c r="ASI10" s="206" t="s">
        <v>222</v>
      </c>
      <c r="ASJ10" s="206" t="s">
        <v>222</v>
      </c>
      <c r="ASK10" s="206" t="s">
        <v>222</v>
      </c>
      <c r="ASL10" s="206" t="s">
        <v>222</v>
      </c>
      <c r="ASM10" s="206" t="s">
        <v>222</v>
      </c>
      <c r="ASN10" s="206" t="s">
        <v>222</v>
      </c>
      <c r="ASO10" s="206" t="s">
        <v>222</v>
      </c>
      <c r="ASP10" s="206" t="s">
        <v>222</v>
      </c>
      <c r="ASQ10" s="206" t="s">
        <v>222</v>
      </c>
      <c r="ASR10" s="206" t="s">
        <v>222</v>
      </c>
      <c r="ASS10" s="206" t="s">
        <v>222</v>
      </c>
      <c r="AST10" s="206" t="s">
        <v>222</v>
      </c>
      <c r="ASU10" s="206" t="s">
        <v>222</v>
      </c>
      <c r="ASV10" s="206" t="s">
        <v>222</v>
      </c>
      <c r="ASW10" s="206" t="s">
        <v>222</v>
      </c>
      <c r="ASX10" s="206" t="s">
        <v>222</v>
      </c>
      <c r="ASY10" s="206" t="s">
        <v>222</v>
      </c>
      <c r="ASZ10" s="206" t="s">
        <v>222</v>
      </c>
      <c r="ATA10" s="206" t="s">
        <v>222</v>
      </c>
      <c r="ATB10" s="206" t="s">
        <v>222</v>
      </c>
      <c r="ATC10" s="206" t="s">
        <v>222</v>
      </c>
      <c r="ATD10" s="206" t="s">
        <v>222</v>
      </c>
      <c r="ATE10" s="206" t="s">
        <v>222</v>
      </c>
      <c r="ATF10" s="206" t="s">
        <v>222</v>
      </c>
      <c r="ATG10" s="206" t="s">
        <v>222</v>
      </c>
      <c r="ATH10" s="206" t="s">
        <v>222</v>
      </c>
      <c r="ATI10" s="206" t="s">
        <v>222</v>
      </c>
      <c r="ATJ10" s="206" t="s">
        <v>222</v>
      </c>
      <c r="ATK10" s="206" t="s">
        <v>222</v>
      </c>
      <c r="ATL10" s="206" t="s">
        <v>222</v>
      </c>
      <c r="ATM10" s="206" t="s">
        <v>222</v>
      </c>
      <c r="ATN10" s="206" t="s">
        <v>222</v>
      </c>
      <c r="ATO10" s="206" t="s">
        <v>222</v>
      </c>
      <c r="ATP10" s="206" t="s">
        <v>222</v>
      </c>
      <c r="ATQ10" s="206" t="s">
        <v>222</v>
      </c>
      <c r="ATR10" s="206" t="s">
        <v>222</v>
      </c>
      <c r="ATS10" s="206" t="s">
        <v>222</v>
      </c>
      <c r="ATT10" s="206" t="s">
        <v>222</v>
      </c>
      <c r="ATU10" s="206" t="s">
        <v>222</v>
      </c>
      <c r="ATV10" s="206" t="s">
        <v>222</v>
      </c>
      <c r="ATW10" s="206" t="s">
        <v>222</v>
      </c>
      <c r="ATX10" s="206" t="s">
        <v>222</v>
      </c>
      <c r="ATY10" s="206" t="s">
        <v>222</v>
      </c>
      <c r="ATZ10" s="206" t="s">
        <v>222</v>
      </c>
      <c r="AUA10" s="206" t="s">
        <v>222</v>
      </c>
      <c r="AUB10" s="206" t="s">
        <v>222</v>
      </c>
      <c r="AUC10" s="206" t="s">
        <v>222</v>
      </c>
      <c r="AUD10" s="206" t="s">
        <v>222</v>
      </c>
      <c r="AUE10" s="206" t="s">
        <v>222</v>
      </c>
      <c r="AUF10" s="206" t="s">
        <v>222</v>
      </c>
      <c r="AUG10" s="206" t="s">
        <v>222</v>
      </c>
      <c r="AUH10" s="206" t="s">
        <v>222</v>
      </c>
      <c r="AUI10" s="206" t="s">
        <v>222</v>
      </c>
      <c r="AUJ10" s="206" t="s">
        <v>222</v>
      </c>
      <c r="AUK10" s="206" t="s">
        <v>222</v>
      </c>
      <c r="AUL10" s="206" t="s">
        <v>222</v>
      </c>
      <c r="AUM10" s="206" t="s">
        <v>222</v>
      </c>
      <c r="AUN10" s="206" t="s">
        <v>222</v>
      </c>
      <c r="AUO10" s="206" t="s">
        <v>222</v>
      </c>
      <c r="AUP10" s="206" t="s">
        <v>222</v>
      </c>
      <c r="AUQ10" s="206" t="s">
        <v>222</v>
      </c>
      <c r="AUR10" s="206" t="s">
        <v>222</v>
      </c>
      <c r="AUS10" s="206" t="s">
        <v>222</v>
      </c>
      <c r="AUT10" s="206" t="s">
        <v>222</v>
      </c>
      <c r="AUU10" s="206" t="s">
        <v>222</v>
      </c>
      <c r="AUV10" s="206" t="s">
        <v>222</v>
      </c>
      <c r="AUW10" s="206" t="s">
        <v>222</v>
      </c>
      <c r="AUX10" s="206" t="s">
        <v>222</v>
      </c>
      <c r="AUY10" s="206" t="s">
        <v>222</v>
      </c>
      <c r="AUZ10" s="206" t="s">
        <v>222</v>
      </c>
      <c r="AVA10" s="206" t="s">
        <v>222</v>
      </c>
      <c r="AVB10" s="206" t="s">
        <v>222</v>
      </c>
      <c r="AVC10" s="206" t="s">
        <v>222</v>
      </c>
      <c r="AVD10" s="206" t="s">
        <v>222</v>
      </c>
      <c r="AVE10" s="206" t="s">
        <v>222</v>
      </c>
      <c r="AVF10" s="206" t="s">
        <v>222</v>
      </c>
      <c r="AVG10" s="206" t="s">
        <v>222</v>
      </c>
      <c r="AVH10" s="206" t="s">
        <v>222</v>
      </c>
      <c r="AVI10" s="206" t="s">
        <v>222</v>
      </c>
      <c r="AVJ10" s="206" t="s">
        <v>222</v>
      </c>
      <c r="AVK10" s="206" t="s">
        <v>222</v>
      </c>
      <c r="AVL10" s="206" t="s">
        <v>222</v>
      </c>
      <c r="AVM10" s="206" t="s">
        <v>222</v>
      </c>
      <c r="AVN10" s="206" t="s">
        <v>222</v>
      </c>
      <c r="AVO10" s="206" t="s">
        <v>222</v>
      </c>
      <c r="AVP10" s="206" t="s">
        <v>222</v>
      </c>
      <c r="AVQ10" s="206" t="s">
        <v>222</v>
      </c>
      <c r="AVR10" s="206" t="s">
        <v>222</v>
      </c>
      <c r="AVS10" s="206" t="s">
        <v>222</v>
      </c>
      <c r="AVT10" s="206" t="s">
        <v>222</v>
      </c>
      <c r="AVU10" s="206" t="s">
        <v>222</v>
      </c>
      <c r="AVV10" s="206" t="s">
        <v>222</v>
      </c>
      <c r="AVW10" s="206" t="s">
        <v>222</v>
      </c>
      <c r="AVX10" s="206" t="s">
        <v>222</v>
      </c>
      <c r="AVY10" s="206" t="s">
        <v>222</v>
      </c>
      <c r="AVZ10" s="206" t="s">
        <v>222</v>
      </c>
      <c r="AWA10" s="206" t="s">
        <v>222</v>
      </c>
      <c r="AWB10" s="206" t="s">
        <v>222</v>
      </c>
      <c r="AWC10" s="206" t="s">
        <v>222</v>
      </c>
      <c r="AWD10" s="206" t="s">
        <v>222</v>
      </c>
      <c r="AWE10" s="206" t="s">
        <v>222</v>
      </c>
      <c r="AWF10" s="206" t="s">
        <v>222</v>
      </c>
      <c r="AWG10" s="206" t="s">
        <v>222</v>
      </c>
      <c r="AWH10" s="206" t="s">
        <v>222</v>
      </c>
      <c r="AWI10" s="206" t="s">
        <v>222</v>
      </c>
      <c r="AWJ10" s="206" t="s">
        <v>222</v>
      </c>
      <c r="AWK10" s="206" t="s">
        <v>222</v>
      </c>
      <c r="AWL10" s="206" t="s">
        <v>222</v>
      </c>
      <c r="AWM10" s="206" t="s">
        <v>222</v>
      </c>
      <c r="AWN10" s="206" t="s">
        <v>222</v>
      </c>
      <c r="AWO10" s="206" t="s">
        <v>222</v>
      </c>
      <c r="AWP10" s="206" t="s">
        <v>222</v>
      </c>
      <c r="AWQ10" s="206" t="s">
        <v>222</v>
      </c>
      <c r="AWR10" s="206" t="s">
        <v>222</v>
      </c>
      <c r="AWS10" s="206" t="s">
        <v>222</v>
      </c>
      <c r="AWT10" s="206" t="s">
        <v>222</v>
      </c>
      <c r="AWU10" s="206" t="s">
        <v>222</v>
      </c>
      <c r="AWV10" s="206" t="s">
        <v>222</v>
      </c>
      <c r="AWW10" s="206" t="s">
        <v>222</v>
      </c>
      <c r="AWX10" s="206" t="s">
        <v>222</v>
      </c>
      <c r="AWY10" s="206" t="s">
        <v>222</v>
      </c>
      <c r="AWZ10" s="206" t="s">
        <v>222</v>
      </c>
      <c r="AXA10" s="206" t="s">
        <v>222</v>
      </c>
      <c r="AXB10" s="206" t="s">
        <v>222</v>
      </c>
      <c r="AXC10" s="206" t="s">
        <v>222</v>
      </c>
      <c r="AXD10" s="206" t="s">
        <v>222</v>
      </c>
      <c r="AXE10" s="206" t="s">
        <v>222</v>
      </c>
      <c r="AXF10" s="206" t="s">
        <v>222</v>
      </c>
      <c r="AXG10" s="206" t="s">
        <v>222</v>
      </c>
      <c r="AXH10" s="206" t="s">
        <v>222</v>
      </c>
      <c r="AXI10" s="206" t="s">
        <v>222</v>
      </c>
      <c r="AXJ10" s="206" t="s">
        <v>222</v>
      </c>
      <c r="AXK10" s="206" t="s">
        <v>222</v>
      </c>
      <c r="AXL10" s="206" t="s">
        <v>222</v>
      </c>
      <c r="AXM10" s="206" t="s">
        <v>222</v>
      </c>
      <c r="AXN10" s="206" t="s">
        <v>222</v>
      </c>
      <c r="AXO10" s="206" t="s">
        <v>222</v>
      </c>
      <c r="AXP10" s="206" t="s">
        <v>222</v>
      </c>
      <c r="AXQ10" s="206" t="s">
        <v>222</v>
      </c>
      <c r="AXR10" s="206" t="s">
        <v>222</v>
      </c>
      <c r="AXS10" s="206" t="s">
        <v>222</v>
      </c>
      <c r="AXT10" s="206" t="s">
        <v>222</v>
      </c>
      <c r="AXU10" s="206" t="s">
        <v>222</v>
      </c>
      <c r="AXV10" s="206" t="s">
        <v>222</v>
      </c>
      <c r="AXW10" s="206" t="s">
        <v>222</v>
      </c>
      <c r="AXX10" s="206" t="s">
        <v>222</v>
      </c>
      <c r="AXY10" s="206" t="s">
        <v>222</v>
      </c>
      <c r="AXZ10" s="206" t="s">
        <v>222</v>
      </c>
      <c r="AYA10" s="206" t="s">
        <v>222</v>
      </c>
      <c r="AYB10" s="206" t="s">
        <v>222</v>
      </c>
      <c r="AYC10" s="206" t="s">
        <v>222</v>
      </c>
      <c r="AYD10" s="206" t="s">
        <v>222</v>
      </c>
      <c r="AYE10" s="206" t="s">
        <v>222</v>
      </c>
      <c r="AYF10" s="206" t="s">
        <v>222</v>
      </c>
      <c r="AYG10" s="206" t="s">
        <v>222</v>
      </c>
      <c r="AYH10" s="206" t="s">
        <v>222</v>
      </c>
      <c r="AYI10" s="206" t="s">
        <v>222</v>
      </c>
      <c r="AYJ10" s="206" t="s">
        <v>222</v>
      </c>
      <c r="AYK10" s="206" t="s">
        <v>222</v>
      </c>
      <c r="AYL10" s="206" t="s">
        <v>222</v>
      </c>
      <c r="AYM10" s="206" t="s">
        <v>222</v>
      </c>
      <c r="AYN10" s="206" t="s">
        <v>222</v>
      </c>
      <c r="AYO10" s="206" t="s">
        <v>222</v>
      </c>
      <c r="AYP10" s="206" t="s">
        <v>222</v>
      </c>
      <c r="AYQ10" s="206" t="s">
        <v>222</v>
      </c>
      <c r="AYR10" s="206" t="s">
        <v>222</v>
      </c>
      <c r="AYS10" s="206" t="s">
        <v>222</v>
      </c>
      <c r="AYT10" s="206" t="s">
        <v>222</v>
      </c>
      <c r="AYU10" s="206" t="s">
        <v>222</v>
      </c>
      <c r="AYV10" s="206" t="s">
        <v>222</v>
      </c>
      <c r="AYW10" s="206" t="s">
        <v>222</v>
      </c>
      <c r="AYX10" s="206" t="s">
        <v>222</v>
      </c>
      <c r="AYY10" s="206" t="s">
        <v>222</v>
      </c>
      <c r="AYZ10" s="206" t="s">
        <v>222</v>
      </c>
      <c r="AZA10" s="206" t="s">
        <v>222</v>
      </c>
      <c r="AZB10" s="206" t="s">
        <v>222</v>
      </c>
      <c r="AZC10" s="206" t="s">
        <v>222</v>
      </c>
      <c r="AZD10" s="206" t="s">
        <v>222</v>
      </c>
      <c r="AZE10" s="206" t="s">
        <v>222</v>
      </c>
      <c r="AZF10" s="206" t="s">
        <v>222</v>
      </c>
      <c r="AZG10" s="206" t="s">
        <v>222</v>
      </c>
      <c r="AZH10" s="206" t="s">
        <v>222</v>
      </c>
      <c r="AZI10" s="206" t="s">
        <v>222</v>
      </c>
      <c r="AZJ10" s="206" t="s">
        <v>222</v>
      </c>
      <c r="AZK10" s="206" t="s">
        <v>222</v>
      </c>
      <c r="AZL10" s="206" t="s">
        <v>222</v>
      </c>
      <c r="AZM10" s="206" t="s">
        <v>222</v>
      </c>
      <c r="AZN10" s="206" t="s">
        <v>222</v>
      </c>
      <c r="AZO10" s="206" t="s">
        <v>222</v>
      </c>
      <c r="AZP10" s="206" t="s">
        <v>222</v>
      </c>
      <c r="AZQ10" s="206" t="s">
        <v>222</v>
      </c>
      <c r="AZR10" s="206" t="s">
        <v>222</v>
      </c>
      <c r="AZS10" s="206" t="s">
        <v>222</v>
      </c>
      <c r="AZT10" s="206" t="s">
        <v>222</v>
      </c>
      <c r="AZU10" s="206" t="s">
        <v>222</v>
      </c>
      <c r="AZV10" s="206" t="s">
        <v>222</v>
      </c>
      <c r="AZW10" s="206" t="s">
        <v>222</v>
      </c>
      <c r="AZX10" s="206" t="s">
        <v>222</v>
      </c>
      <c r="AZY10" s="206" t="s">
        <v>222</v>
      </c>
      <c r="AZZ10" s="206" t="s">
        <v>222</v>
      </c>
      <c r="BAA10" s="206" t="s">
        <v>222</v>
      </c>
      <c r="BAB10" s="206" t="s">
        <v>222</v>
      </c>
      <c r="BAC10" s="206" t="s">
        <v>222</v>
      </c>
      <c r="BAD10" s="206" t="s">
        <v>222</v>
      </c>
      <c r="BAE10" s="206" t="s">
        <v>222</v>
      </c>
      <c r="BAF10" s="206" t="s">
        <v>222</v>
      </c>
      <c r="BAG10" s="206" t="s">
        <v>222</v>
      </c>
      <c r="BAH10" s="206" t="s">
        <v>222</v>
      </c>
      <c r="BAI10" s="206" t="s">
        <v>222</v>
      </c>
      <c r="BAJ10" s="206" t="s">
        <v>222</v>
      </c>
      <c r="BAK10" s="206" t="s">
        <v>222</v>
      </c>
      <c r="BAL10" s="206" t="s">
        <v>222</v>
      </c>
      <c r="BAM10" s="206" t="s">
        <v>222</v>
      </c>
      <c r="BAN10" s="206" t="s">
        <v>222</v>
      </c>
      <c r="BAO10" s="206" t="s">
        <v>222</v>
      </c>
      <c r="BAP10" s="206" t="s">
        <v>222</v>
      </c>
      <c r="BAQ10" s="206" t="s">
        <v>222</v>
      </c>
      <c r="BAR10" s="206" t="s">
        <v>222</v>
      </c>
      <c r="BAS10" s="206" t="s">
        <v>222</v>
      </c>
      <c r="BAT10" s="206" t="s">
        <v>222</v>
      </c>
      <c r="BAU10" s="206" t="s">
        <v>222</v>
      </c>
      <c r="BAV10" s="206" t="s">
        <v>222</v>
      </c>
      <c r="BAW10" s="206" t="s">
        <v>222</v>
      </c>
      <c r="BAX10" s="206" t="s">
        <v>222</v>
      </c>
      <c r="BAY10" s="206" t="s">
        <v>222</v>
      </c>
      <c r="BAZ10" s="206" t="s">
        <v>222</v>
      </c>
      <c r="BBA10" s="206" t="s">
        <v>222</v>
      </c>
      <c r="BBB10" s="206" t="s">
        <v>222</v>
      </c>
      <c r="BBC10" s="206" t="s">
        <v>222</v>
      </c>
      <c r="BBD10" s="206" t="s">
        <v>222</v>
      </c>
      <c r="BBE10" s="206" t="s">
        <v>222</v>
      </c>
      <c r="BBF10" s="206" t="s">
        <v>222</v>
      </c>
      <c r="BBG10" s="206" t="s">
        <v>222</v>
      </c>
      <c r="BBH10" s="206" t="s">
        <v>222</v>
      </c>
      <c r="BBI10" s="206" t="s">
        <v>222</v>
      </c>
      <c r="BBJ10" s="206" t="s">
        <v>222</v>
      </c>
      <c r="BBK10" s="206" t="s">
        <v>222</v>
      </c>
      <c r="BBL10" s="206" t="s">
        <v>222</v>
      </c>
      <c r="BBM10" s="206" t="s">
        <v>222</v>
      </c>
      <c r="BBN10" s="206" t="s">
        <v>222</v>
      </c>
      <c r="BBO10" s="206" t="s">
        <v>222</v>
      </c>
      <c r="BBP10" s="206" t="s">
        <v>222</v>
      </c>
      <c r="BBQ10" s="206" t="s">
        <v>222</v>
      </c>
      <c r="BBR10" s="206" t="s">
        <v>222</v>
      </c>
      <c r="BBS10" s="206" t="s">
        <v>222</v>
      </c>
      <c r="BBT10" s="206" t="s">
        <v>222</v>
      </c>
      <c r="BBU10" s="206" t="s">
        <v>222</v>
      </c>
      <c r="BBV10" s="206" t="s">
        <v>222</v>
      </c>
      <c r="BBW10" s="206" t="s">
        <v>222</v>
      </c>
      <c r="BBX10" s="206" t="s">
        <v>222</v>
      </c>
      <c r="BBY10" s="206" t="s">
        <v>222</v>
      </c>
      <c r="BBZ10" s="206" t="s">
        <v>222</v>
      </c>
      <c r="BCA10" s="206" t="s">
        <v>222</v>
      </c>
      <c r="BCB10" s="206" t="s">
        <v>222</v>
      </c>
      <c r="BCC10" s="206" t="s">
        <v>222</v>
      </c>
      <c r="BCD10" s="206" t="s">
        <v>222</v>
      </c>
      <c r="BCE10" s="206" t="s">
        <v>222</v>
      </c>
      <c r="BCF10" s="206" t="s">
        <v>222</v>
      </c>
      <c r="BCG10" s="206" t="s">
        <v>222</v>
      </c>
      <c r="BCH10" s="206" t="s">
        <v>222</v>
      </c>
      <c r="BCI10" s="206" t="s">
        <v>222</v>
      </c>
      <c r="BCJ10" s="206" t="s">
        <v>222</v>
      </c>
      <c r="BCK10" s="206" t="s">
        <v>222</v>
      </c>
      <c r="BCL10" s="206" t="s">
        <v>222</v>
      </c>
      <c r="BCM10" s="206" t="s">
        <v>222</v>
      </c>
      <c r="BCN10" s="206" t="s">
        <v>222</v>
      </c>
      <c r="BCO10" s="206" t="s">
        <v>222</v>
      </c>
      <c r="BCP10" s="206" t="s">
        <v>222</v>
      </c>
      <c r="BCQ10" s="206" t="s">
        <v>222</v>
      </c>
      <c r="BCR10" s="206" t="s">
        <v>222</v>
      </c>
      <c r="BCS10" s="206" t="s">
        <v>222</v>
      </c>
      <c r="BCT10" s="206" t="s">
        <v>222</v>
      </c>
      <c r="BCU10" s="206" t="s">
        <v>222</v>
      </c>
      <c r="BCV10" s="206" t="s">
        <v>222</v>
      </c>
      <c r="BCW10" s="206" t="s">
        <v>222</v>
      </c>
      <c r="BCX10" s="206" t="s">
        <v>222</v>
      </c>
      <c r="BCY10" s="206" t="s">
        <v>222</v>
      </c>
      <c r="BCZ10" s="206" t="s">
        <v>222</v>
      </c>
      <c r="BDA10" s="206" t="s">
        <v>222</v>
      </c>
      <c r="BDB10" s="206" t="s">
        <v>222</v>
      </c>
      <c r="BDC10" s="206" t="s">
        <v>222</v>
      </c>
      <c r="BDD10" s="206" t="s">
        <v>222</v>
      </c>
      <c r="BDE10" s="206" t="s">
        <v>222</v>
      </c>
      <c r="BDF10" s="206" t="s">
        <v>222</v>
      </c>
      <c r="BDG10" s="206" t="s">
        <v>222</v>
      </c>
      <c r="BDH10" s="206" t="s">
        <v>222</v>
      </c>
      <c r="BDI10" s="206" t="s">
        <v>222</v>
      </c>
      <c r="BDJ10" s="206" t="s">
        <v>222</v>
      </c>
      <c r="BDK10" s="206" t="s">
        <v>222</v>
      </c>
      <c r="BDL10" s="206" t="s">
        <v>222</v>
      </c>
      <c r="BDM10" s="206" t="s">
        <v>222</v>
      </c>
      <c r="BDN10" s="206" t="s">
        <v>222</v>
      </c>
      <c r="BDO10" s="206" t="s">
        <v>222</v>
      </c>
      <c r="BDP10" s="206" t="s">
        <v>222</v>
      </c>
      <c r="BDQ10" s="206" t="s">
        <v>222</v>
      </c>
      <c r="BDR10" s="206" t="s">
        <v>222</v>
      </c>
      <c r="BDS10" s="206" t="s">
        <v>222</v>
      </c>
      <c r="BDT10" s="206" t="s">
        <v>222</v>
      </c>
      <c r="BDU10" s="206" t="s">
        <v>222</v>
      </c>
      <c r="BDV10" s="206" t="s">
        <v>222</v>
      </c>
      <c r="BDW10" s="206" t="s">
        <v>222</v>
      </c>
      <c r="BDX10" s="206" t="s">
        <v>222</v>
      </c>
      <c r="BDY10" s="206" t="s">
        <v>222</v>
      </c>
      <c r="BDZ10" s="206" t="s">
        <v>222</v>
      </c>
      <c r="BEA10" s="206" t="s">
        <v>222</v>
      </c>
      <c r="BEB10" s="206" t="s">
        <v>222</v>
      </c>
      <c r="BEC10" s="206" t="s">
        <v>222</v>
      </c>
      <c r="BED10" s="206" t="s">
        <v>222</v>
      </c>
      <c r="BEE10" s="206" t="s">
        <v>222</v>
      </c>
      <c r="BEF10" s="206" t="s">
        <v>222</v>
      </c>
      <c r="BEG10" s="206" t="s">
        <v>222</v>
      </c>
      <c r="BEH10" s="206" t="s">
        <v>222</v>
      </c>
      <c r="BEI10" s="206" t="s">
        <v>222</v>
      </c>
      <c r="BEJ10" s="206" t="s">
        <v>222</v>
      </c>
      <c r="BEK10" s="206" t="s">
        <v>222</v>
      </c>
      <c r="BEL10" s="206" t="s">
        <v>222</v>
      </c>
      <c r="BEM10" s="206" t="s">
        <v>222</v>
      </c>
      <c r="BEN10" s="206" t="s">
        <v>222</v>
      </c>
      <c r="BEO10" s="206" t="s">
        <v>222</v>
      </c>
      <c r="BEP10" s="206" t="s">
        <v>222</v>
      </c>
      <c r="BEQ10" s="206" t="s">
        <v>222</v>
      </c>
      <c r="BER10" s="206" t="s">
        <v>222</v>
      </c>
      <c r="BES10" s="206" t="s">
        <v>222</v>
      </c>
      <c r="BET10" s="206" t="s">
        <v>222</v>
      </c>
      <c r="BEU10" s="206" t="s">
        <v>222</v>
      </c>
      <c r="BEV10" s="206" t="s">
        <v>222</v>
      </c>
      <c r="BEW10" s="206" t="s">
        <v>222</v>
      </c>
      <c r="BEX10" s="206" t="s">
        <v>222</v>
      </c>
      <c r="BEY10" s="206" t="s">
        <v>222</v>
      </c>
      <c r="BEZ10" s="206" t="s">
        <v>222</v>
      </c>
      <c r="BFA10" s="206" t="s">
        <v>222</v>
      </c>
      <c r="BFB10" s="206" t="s">
        <v>222</v>
      </c>
      <c r="BFC10" s="206" t="s">
        <v>222</v>
      </c>
      <c r="BFD10" s="206" t="s">
        <v>222</v>
      </c>
      <c r="BFE10" s="206" t="s">
        <v>222</v>
      </c>
      <c r="BFF10" s="206" t="s">
        <v>222</v>
      </c>
      <c r="BFG10" s="206" t="s">
        <v>222</v>
      </c>
      <c r="BFH10" s="206" t="s">
        <v>222</v>
      </c>
      <c r="BFI10" s="206" t="s">
        <v>222</v>
      </c>
      <c r="BFJ10" s="206" t="s">
        <v>222</v>
      </c>
      <c r="BFK10" s="206" t="s">
        <v>222</v>
      </c>
      <c r="BFL10" s="206" t="s">
        <v>222</v>
      </c>
      <c r="BFM10" s="206" t="s">
        <v>222</v>
      </c>
      <c r="BFN10" s="206" t="s">
        <v>222</v>
      </c>
      <c r="BFO10" s="206" t="s">
        <v>222</v>
      </c>
      <c r="BFP10" s="206" t="s">
        <v>222</v>
      </c>
      <c r="BFQ10" s="206" t="s">
        <v>222</v>
      </c>
      <c r="BFR10" s="206" t="s">
        <v>222</v>
      </c>
      <c r="BFS10" s="206" t="s">
        <v>222</v>
      </c>
      <c r="BFT10" s="206" t="s">
        <v>222</v>
      </c>
      <c r="BFU10" s="206" t="s">
        <v>222</v>
      </c>
      <c r="BFV10" s="206" t="s">
        <v>222</v>
      </c>
      <c r="BFW10" s="206" t="s">
        <v>222</v>
      </c>
      <c r="BFX10" s="206" t="s">
        <v>222</v>
      </c>
      <c r="BFY10" s="206" t="s">
        <v>222</v>
      </c>
      <c r="BFZ10" s="206" t="s">
        <v>222</v>
      </c>
      <c r="BGA10" s="206" t="s">
        <v>222</v>
      </c>
      <c r="BGB10" s="206" t="s">
        <v>222</v>
      </c>
      <c r="BGC10" s="206" t="s">
        <v>222</v>
      </c>
      <c r="BGD10" s="206" t="s">
        <v>222</v>
      </c>
      <c r="BGE10" s="206" t="s">
        <v>222</v>
      </c>
      <c r="BGF10" s="206" t="s">
        <v>222</v>
      </c>
      <c r="BGG10" s="206" t="s">
        <v>222</v>
      </c>
      <c r="BGH10" s="206" t="s">
        <v>222</v>
      </c>
      <c r="BGI10" s="206" t="s">
        <v>222</v>
      </c>
      <c r="BGJ10" s="206" t="s">
        <v>222</v>
      </c>
      <c r="BGK10" s="206" t="s">
        <v>222</v>
      </c>
      <c r="BGL10" s="206" t="s">
        <v>222</v>
      </c>
      <c r="BGM10" s="206" t="s">
        <v>222</v>
      </c>
      <c r="BGN10" s="206" t="s">
        <v>222</v>
      </c>
      <c r="BGO10" s="206" t="s">
        <v>222</v>
      </c>
      <c r="BGP10" s="206" t="s">
        <v>222</v>
      </c>
      <c r="BGQ10" s="206" t="s">
        <v>222</v>
      </c>
      <c r="BGR10" s="206" t="s">
        <v>222</v>
      </c>
      <c r="BGS10" s="206" t="s">
        <v>222</v>
      </c>
      <c r="BGT10" s="206" t="s">
        <v>222</v>
      </c>
      <c r="BGU10" s="206" t="s">
        <v>222</v>
      </c>
      <c r="BGV10" s="206" t="s">
        <v>222</v>
      </c>
      <c r="BGW10" s="206" t="s">
        <v>222</v>
      </c>
      <c r="BGX10" s="206" t="s">
        <v>222</v>
      </c>
      <c r="BGY10" s="206" t="s">
        <v>222</v>
      </c>
      <c r="BGZ10" s="206" t="s">
        <v>222</v>
      </c>
      <c r="BHA10" s="206" t="s">
        <v>222</v>
      </c>
      <c r="BHB10" s="206" t="s">
        <v>222</v>
      </c>
      <c r="BHC10" s="206" t="s">
        <v>222</v>
      </c>
      <c r="BHD10" s="206" t="s">
        <v>222</v>
      </c>
      <c r="BHE10" s="206" t="s">
        <v>222</v>
      </c>
      <c r="BHF10" s="206" t="s">
        <v>222</v>
      </c>
      <c r="BHG10" s="206" t="s">
        <v>222</v>
      </c>
      <c r="BHH10" s="206" t="s">
        <v>222</v>
      </c>
      <c r="BHI10" s="206" t="s">
        <v>222</v>
      </c>
      <c r="BHJ10" s="206" t="s">
        <v>222</v>
      </c>
      <c r="BHK10" s="206" t="s">
        <v>222</v>
      </c>
      <c r="BHL10" s="206" t="s">
        <v>222</v>
      </c>
      <c r="BHM10" s="206" t="s">
        <v>222</v>
      </c>
      <c r="BHN10" s="206" t="s">
        <v>222</v>
      </c>
      <c r="BHO10" s="206" t="s">
        <v>222</v>
      </c>
      <c r="BHP10" s="206" t="s">
        <v>222</v>
      </c>
      <c r="BHQ10" s="206" t="s">
        <v>222</v>
      </c>
      <c r="BHR10" s="206" t="s">
        <v>222</v>
      </c>
      <c r="BHS10" s="206" t="s">
        <v>222</v>
      </c>
      <c r="BHT10" s="206" t="s">
        <v>222</v>
      </c>
      <c r="BHU10" s="206" t="s">
        <v>222</v>
      </c>
      <c r="BHV10" s="206" t="s">
        <v>222</v>
      </c>
      <c r="BHW10" s="206" t="s">
        <v>222</v>
      </c>
      <c r="BHX10" s="206" t="s">
        <v>222</v>
      </c>
      <c r="BHY10" s="206" t="s">
        <v>222</v>
      </c>
      <c r="BHZ10" s="206" t="s">
        <v>222</v>
      </c>
      <c r="BIA10" s="206" t="s">
        <v>222</v>
      </c>
      <c r="BIB10" s="206" t="s">
        <v>222</v>
      </c>
      <c r="BIC10" s="206" t="s">
        <v>222</v>
      </c>
      <c r="BID10" s="206" t="s">
        <v>222</v>
      </c>
      <c r="BIE10" s="206" t="s">
        <v>222</v>
      </c>
      <c r="BIF10" s="206" t="s">
        <v>222</v>
      </c>
      <c r="BIG10" s="206" t="s">
        <v>222</v>
      </c>
      <c r="BIH10" s="206" t="s">
        <v>222</v>
      </c>
      <c r="BII10" s="206" t="s">
        <v>222</v>
      </c>
      <c r="BIJ10" s="206" t="s">
        <v>222</v>
      </c>
      <c r="BIK10" s="206" t="s">
        <v>222</v>
      </c>
      <c r="BIL10" s="206" t="s">
        <v>222</v>
      </c>
      <c r="BIM10" s="206" t="s">
        <v>222</v>
      </c>
      <c r="BIN10" s="206" t="s">
        <v>222</v>
      </c>
      <c r="BIO10" s="206" t="s">
        <v>222</v>
      </c>
      <c r="BIP10" s="206" t="s">
        <v>222</v>
      </c>
      <c r="BIQ10" s="206" t="s">
        <v>222</v>
      </c>
      <c r="BIR10" s="206" t="s">
        <v>222</v>
      </c>
      <c r="BIS10" s="206" t="s">
        <v>222</v>
      </c>
      <c r="BIT10" s="206" t="s">
        <v>222</v>
      </c>
      <c r="BIU10" s="206" t="s">
        <v>222</v>
      </c>
      <c r="BIV10" s="206" t="s">
        <v>222</v>
      </c>
      <c r="BIW10" s="206" t="s">
        <v>222</v>
      </c>
      <c r="BIX10" s="206" t="s">
        <v>222</v>
      </c>
      <c r="BIY10" s="206" t="s">
        <v>222</v>
      </c>
      <c r="BIZ10" s="206" t="s">
        <v>222</v>
      </c>
      <c r="BJA10" s="206" t="s">
        <v>222</v>
      </c>
      <c r="BJB10" s="206" t="s">
        <v>222</v>
      </c>
      <c r="BJC10" s="206" t="s">
        <v>222</v>
      </c>
      <c r="BJD10" s="206" t="s">
        <v>222</v>
      </c>
      <c r="BJE10" s="206" t="s">
        <v>222</v>
      </c>
      <c r="BJF10" s="206" t="s">
        <v>222</v>
      </c>
      <c r="BJG10" s="206" t="s">
        <v>222</v>
      </c>
      <c r="BJH10" s="206" t="s">
        <v>222</v>
      </c>
      <c r="BJI10" s="206" t="s">
        <v>222</v>
      </c>
      <c r="BJJ10" s="206" t="s">
        <v>222</v>
      </c>
      <c r="BJK10" s="206" t="s">
        <v>222</v>
      </c>
      <c r="BJL10" s="206" t="s">
        <v>222</v>
      </c>
      <c r="BJM10" s="206" t="s">
        <v>222</v>
      </c>
      <c r="BJN10" s="206" t="s">
        <v>222</v>
      </c>
      <c r="BJO10" s="206" t="s">
        <v>222</v>
      </c>
      <c r="BJP10" s="206" t="s">
        <v>222</v>
      </c>
      <c r="BJQ10" s="206" t="s">
        <v>222</v>
      </c>
      <c r="BJR10" s="206" t="s">
        <v>222</v>
      </c>
      <c r="BJS10" s="206" t="s">
        <v>222</v>
      </c>
      <c r="BJT10" s="206" t="s">
        <v>222</v>
      </c>
      <c r="BJU10" s="206" t="s">
        <v>222</v>
      </c>
      <c r="BJV10" s="206" t="s">
        <v>222</v>
      </c>
      <c r="BJW10" s="206" t="s">
        <v>222</v>
      </c>
      <c r="BJX10" s="206" t="s">
        <v>222</v>
      </c>
      <c r="BJY10" s="206" t="s">
        <v>222</v>
      </c>
      <c r="BJZ10" s="206" t="s">
        <v>222</v>
      </c>
      <c r="BKA10" s="206" t="s">
        <v>222</v>
      </c>
      <c r="BKB10" s="206" t="s">
        <v>222</v>
      </c>
      <c r="BKC10" s="206" t="s">
        <v>222</v>
      </c>
      <c r="BKD10" s="206" t="s">
        <v>222</v>
      </c>
      <c r="BKE10" s="206" t="s">
        <v>222</v>
      </c>
      <c r="BKF10" s="206" t="s">
        <v>222</v>
      </c>
      <c r="BKG10" s="206" t="s">
        <v>222</v>
      </c>
      <c r="BKH10" s="206" t="s">
        <v>222</v>
      </c>
      <c r="BKI10" s="206" t="s">
        <v>222</v>
      </c>
      <c r="BKJ10" s="206" t="s">
        <v>222</v>
      </c>
      <c r="BKK10" s="206" t="s">
        <v>222</v>
      </c>
      <c r="BKL10" s="206" t="s">
        <v>222</v>
      </c>
      <c r="BKM10" s="206" t="s">
        <v>222</v>
      </c>
      <c r="BKN10" s="206" t="s">
        <v>222</v>
      </c>
      <c r="BKO10" s="206" t="s">
        <v>222</v>
      </c>
      <c r="BKP10" s="206" t="s">
        <v>222</v>
      </c>
      <c r="BKQ10" s="206" t="s">
        <v>222</v>
      </c>
      <c r="BKR10" s="206" t="s">
        <v>222</v>
      </c>
      <c r="BKS10" s="206" t="s">
        <v>222</v>
      </c>
      <c r="BKT10" s="206" t="s">
        <v>222</v>
      </c>
      <c r="BKU10" s="206" t="s">
        <v>222</v>
      </c>
      <c r="BKV10" s="206" t="s">
        <v>222</v>
      </c>
      <c r="BKW10" s="206" t="s">
        <v>222</v>
      </c>
      <c r="BKX10" s="206" t="s">
        <v>222</v>
      </c>
      <c r="BKY10" s="206" t="s">
        <v>222</v>
      </c>
      <c r="BKZ10" s="206" t="s">
        <v>222</v>
      </c>
      <c r="BLA10" s="206" t="s">
        <v>222</v>
      </c>
      <c r="BLB10" s="206" t="s">
        <v>222</v>
      </c>
      <c r="BLC10" s="206" t="s">
        <v>222</v>
      </c>
      <c r="BLD10" s="206" t="s">
        <v>222</v>
      </c>
      <c r="BLE10" s="206" t="s">
        <v>222</v>
      </c>
      <c r="BLF10" s="206" t="s">
        <v>222</v>
      </c>
      <c r="BLG10" s="206" t="s">
        <v>222</v>
      </c>
      <c r="BLH10" s="206" t="s">
        <v>222</v>
      </c>
      <c r="BLI10" s="206" t="s">
        <v>222</v>
      </c>
      <c r="BLJ10" s="206" t="s">
        <v>222</v>
      </c>
      <c r="BLK10" s="206" t="s">
        <v>222</v>
      </c>
      <c r="BLL10" s="206" t="s">
        <v>222</v>
      </c>
      <c r="BLM10" s="206" t="s">
        <v>222</v>
      </c>
      <c r="BLN10" s="206" t="s">
        <v>222</v>
      </c>
      <c r="BLO10" s="206" t="s">
        <v>222</v>
      </c>
      <c r="BLP10" s="206" t="s">
        <v>222</v>
      </c>
      <c r="BLQ10" s="206" t="s">
        <v>222</v>
      </c>
      <c r="BLR10" s="206" t="s">
        <v>222</v>
      </c>
      <c r="BLS10" s="206" t="s">
        <v>222</v>
      </c>
      <c r="BLT10" s="206" t="s">
        <v>222</v>
      </c>
      <c r="BLU10" s="206" t="s">
        <v>222</v>
      </c>
      <c r="BLV10" s="206" t="s">
        <v>222</v>
      </c>
      <c r="BLW10" s="206" t="s">
        <v>222</v>
      </c>
      <c r="BLX10" s="206" t="s">
        <v>222</v>
      </c>
      <c r="BLY10" s="206" t="s">
        <v>222</v>
      </c>
      <c r="BLZ10" s="206" t="s">
        <v>222</v>
      </c>
      <c r="BMA10" s="206" t="s">
        <v>222</v>
      </c>
      <c r="BMB10" s="206" t="s">
        <v>222</v>
      </c>
      <c r="BMC10" s="206" t="s">
        <v>222</v>
      </c>
      <c r="BMD10" s="206" t="s">
        <v>222</v>
      </c>
      <c r="BME10" s="206" t="s">
        <v>222</v>
      </c>
      <c r="BMF10" s="206" t="s">
        <v>222</v>
      </c>
      <c r="BMG10" s="206" t="s">
        <v>222</v>
      </c>
      <c r="BMH10" s="206" t="s">
        <v>222</v>
      </c>
      <c r="BMI10" s="206" t="s">
        <v>222</v>
      </c>
      <c r="BMJ10" s="206" t="s">
        <v>222</v>
      </c>
      <c r="BMK10" s="206" t="s">
        <v>222</v>
      </c>
      <c r="BML10" s="206" t="s">
        <v>222</v>
      </c>
      <c r="BMM10" s="206" t="s">
        <v>222</v>
      </c>
      <c r="BMN10" s="206" t="s">
        <v>222</v>
      </c>
      <c r="BMO10" s="206" t="s">
        <v>222</v>
      </c>
      <c r="BMP10" s="206" t="s">
        <v>222</v>
      </c>
      <c r="BMQ10" s="206" t="s">
        <v>222</v>
      </c>
      <c r="BMR10" s="206" t="s">
        <v>222</v>
      </c>
      <c r="BMS10" s="206" t="s">
        <v>222</v>
      </c>
      <c r="BMT10" s="206" t="s">
        <v>222</v>
      </c>
      <c r="BMU10" s="206" t="s">
        <v>222</v>
      </c>
      <c r="BMV10" s="206" t="s">
        <v>222</v>
      </c>
      <c r="BMW10" s="206" t="s">
        <v>222</v>
      </c>
      <c r="BMX10" s="206" t="s">
        <v>222</v>
      </c>
      <c r="BMY10" s="206" t="s">
        <v>222</v>
      </c>
      <c r="BMZ10" s="206" t="s">
        <v>222</v>
      </c>
      <c r="BNA10" s="206" t="s">
        <v>222</v>
      </c>
      <c r="BNB10" s="206" t="s">
        <v>222</v>
      </c>
      <c r="BNC10" s="206" t="s">
        <v>222</v>
      </c>
      <c r="BND10" s="206" t="s">
        <v>222</v>
      </c>
      <c r="BNE10" s="206" t="s">
        <v>222</v>
      </c>
      <c r="BNF10" s="206" t="s">
        <v>222</v>
      </c>
      <c r="BNG10" s="206" t="s">
        <v>222</v>
      </c>
      <c r="BNH10" s="206" t="s">
        <v>222</v>
      </c>
      <c r="BNI10" s="206" t="s">
        <v>222</v>
      </c>
      <c r="BNJ10" s="206" t="s">
        <v>222</v>
      </c>
      <c r="BNK10" s="206" t="s">
        <v>222</v>
      </c>
      <c r="BNL10" s="206" t="s">
        <v>222</v>
      </c>
      <c r="BNM10" s="206" t="s">
        <v>222</v>
      </c>
      <c r="BNN10" s="206" t="s">
        <v>222</v>
      </c>
      <c r="BNO10" s="206" t="s">
        <v>222</v>
      </c>
      <c r="BNP10" s="206" t="s">
        <v>222</v>
      </c>
      <c r="BNQ10" s="206" t="s">
        <v>222</v>
      </c>
      <c r="BNR10" s="206" t="s">
        <v>222</v>
      </c>
      <c r="BNS10" s="206" t="s">
        <v>222</v>
      </c>
      <c r="BNT10" s="206" t="s">
        <v>222</v>
      </c>
      <c r="BNU10" s="206" t="s">
        <v>222</v>
      </c>
      <c r="BNV10" s="206" t="s">
        <v>222</v>
      </c>
      <c r="BNW10" s="206" t="s">
        <v>222</v>
      </c>
      <c r="BNX10" s="206" t="s">
        <v>222</v>
      </c>
      <c r="BNY10" s="206" t="s">
        <v>222</v>
      </c>
      <c r="BNZ10" s="206" t="s">
        <v>222</v>
      </c>
      <c r="BOA10" s="206" t="s">
        <v>222</v>
      </c>
      <c r="BOB10" s="206" t="s">
        <v>222</v>
      </c>
      <c r="BOC10" s="206" t="s">
        <v>222</v>
      </c>
      <c r="BOD10" s="206" t="s">
        <v>222</v>
      </c>
      <c r="BOE10" s="206" t="s">
        <v>222</v>
      </c>
      <c r="BOF10" s="206" t="s">
        <v>222</v>
      </c>
      <c r="BOG10" s="206" t="s">
        <v>222</v>
      </c>
      <c r="BOH10" s="206" t="s">
        <v>222</v>
      </c>
      <c r="BOI10" s="206" t="s">
        <v>222</v>
      </c>
      <c r="BOJ10" s="206" t="s">
        <v>222</v>
      </c>
      <c r="BOK10" s="206" t="s">
        <v>222</v>
      </c>
      <c r="BOL10" s="206" t="s">
        <v>222</v>
      </c>
      <c r="BOM10" s="206" t="s">
        <v>222</v>
      </c>
      <c r="BON10" s="206" t="s">
        <v>222</v>
      </c>
      <c r="BOO10" s="206" t="s">
        <v>222</v>
      </c>
      <c r="BOP10" s="206" t="s">
        <v>222</v>
      </c>
      <c r="BOQ10" s="206" t="s">
        <v>222</v>
      </c>
      <c r="BOR10" s="206" t="s">
        <v>222</v>
      </c>
      <c r="BOS10" s="206" t="s">
        <v>222</v>
      </c>
      <c r="BOT10" s="206" t="s">
        <v>222</v>
      </c>
      <c r="BOU10" s="206" t="s">
        <v>222</v>
      </c>
      <c r="BOV10" s="206" t="s">
        <v>222</v>
      </c>
      <c r="BOW10" s="206" t="s">
        <v>222</v>
      </c>
      <c r="BOX10" s="206" t="s">
        <v>222</v>
      </c>
      <c r="BOY10" s="206" t="s">
        <v>222</v>
      </c>
      <c r="BOZ10" s="206" t="s">
        <v>222</v>
      </c>
      <c r="BPA10" s="206" t="s">
        <v>222</v>
      </c>
      <c r="BPB10" s="206" t="s">
        <v>222</v>
      </c>
      <c r="BPC10" s="206" t="s">
        <v>222</v>
      </c>
      <c r="BPD10" s="206" t="s">
        <v>222</v>
      </c>
      <c r="BPE10" s="206" t="s">
        <v>222</v>
      </c>
      <c r="BPF10" s="206" t="s">
        <v>222</v>
      </c>
      <c r="BPG10" s="206" t="s">
        <v>222</v>
      </c>
      <c r="BPH10" s="206" t="s">
        <v>222</v>
      </c>
      <c r="BPI10" s="206" t="s">
        <v>222</v>
      </c>
      <c r="BPJ10" s="206" t="s">
        <v>222</v>
      </c>
      <c r="BPK10" s="206" t="s">
        <v>222</v>
      </c>
      <c r="BPL10" s="206" t="s">
        <v>222</v>
      </c>
      <c r="BPM10" s="206" t="s">
        <v>222</v>
      </c>
      <c r="BPN10" s="206" t="s">
        <v>222</v>
      </c>
      <c r="BPO10" s="206" t="s">
        <v>222</v>
      </c>
      <c r="BPP10" s="206" t="s">
        <v>222</v>
      </c>
      <c r="BPQ10" s="206" t="s">
        <v>222</v>
      </c>
      <c r="BPR10" s="206" t="s">
        <v>222</v>
      </c>
      <c r="BPS10" s="206" t="s">
        <v>222</v>
      </c>
      <c r="BPT10" s="206" t="s">
        <v>222</v>
      </c>
      <c r="BPU10" s="206" t="s">
        <v>222</v>
      </c>
      <c r="BPV10" s="206" t="s">
        <v>222</v>
      </c>
      <c r="BPW10" s="206" t="s">
        <v>222</v>
      </c>
      <c r="BPX10" s="206" t="s">
        <v>222</v>
      </c>
      <c r="BPY10" s="206" t="s">
        <v>222</v>
      </c>
      <c r="BPZ10" s="206" t="s">
        <v>222</v>
      </c>
      <c r="BQA10" s="206" t="s">
        <v>222</v>
      </c>
      <c r="BQB10" s="206" t="s">
        <v>222</v>
      </c>
      <c r="BQC10" s="206" t="s">
        <v>222</v>
      </c>
      <c r="BQD10" s="206" t="s">
        <v>222</v>
      </c>
      <c r="BQE10" s="206" t="s">
        <v>222</v>
      </c>
      <c r="BQF10" s="206" t="s">
        <v>222</v>
      </c>
      <c r="BQG10" s="206" t="s">
        <v>222</v>
      </c>
      <c r="BQH10" s="206" t="s">
        <v>222</v>
      </c>
      <c r="BQI10" s="206" t="s">
        <v>222</v>
      </c>
      <c r="BQJ10" s="206" t="s">
        <v>222</v>
      </c>
      <c r="BQK10" s="206" t="s">
        <v>222</v>
      </c>
      <c r="BQL10" s="206" t="s">
        <v>222</v>
      </c>
      <c r="BQM10" s="206" t="s">
        <v>222</v>
      </c>
      <c r="BQN10" s="206" t="s">
        <v>222</v>
      </c>
      <c r="BQO10" s="206" t="s">
        <v>222</v>
      </c>
      <c r="BQP10" s="206" t="s">
        <v>222</v>
      </c>
      <c r="BQQ10" s="206" t="s">
        <v>222</v>
      </c>
      <c r="BQR10" s="206" t="s">
        <v>222</v>
      </c>
      <c r="BQS10" s="206" t="s">
        <v>222</v>
      </c>
      <c r="BQT10" s="206" t="s">
        <v>222</v>
      </c>
      <c r="BQU10" s="206" t="s">
        <v>222</v>
      </c>
      <c r="BQV10" s="206" t="s">
        <v>222</v>
      </c>
      <c r="BQW10" s="206" t="s">
        <v>222</v>
      </c>
      <c r="BQX10" s="206" t="s">
        <v>222</v>
      </c>
      <c r="BQY10" s="206" t="s">
        <v>222</v>
      </c>
      <c r="BQZ10" s="206" t="s">
        <v>222</v>
      </c>
      <c r="BRA10" s="206" t="s">
        <v>222</v>
      </c>
      <c r="BRB10" s="206" t="s">
        <v>222</v>
      </c>
      <c r="BRC10" s="206" t="s">
        <v>222</v>
      </c>
      <c r="BRD10" s="206" t="s">
        <v>222</v>
      </c>
      <c r="BRE10" s="206" t="s">
        <v>222</v>
      </c>
      <c r="BRF10" s="206" t="s">
        <v>222</v>
      </c>
      <c r="BRG10" s="206" t="s">
        <v>222</v>
      </c>
      <c r="BRH10" s="206" t="s">
        <v>222</v>
      </c>
      <c r="BRI10" s="206" t="s">
        <v>222</v>
      </c>
      <c r="BRJ10" s="206" t="s">
        <v>222</v>
      </c>
      <c r="BRK10" s="206" t="s">
        <v>222</v>
      </c>
      <c r="BRL10" s="206" t="s">
        <v>222</v>
      </c>
      <c r="BRM10" s="206" t="s">
        <v>222</v>
      </c>
      <c r="BRN10" s="206" t="s">
        <v>222</v>
      </c>
      <c r="BRO10" s="206" t="s">
        <v>222</v>
      </c>
      <c r="BRP10" s="206" t="s">
        <v>222</v>
      </c>
      <c r="BRQ10" s="206" t="s">
        <v>222</v>
      </c>
      <c r="BRR10" s="206" t="s">
        <v>222</v>
      </c>
      <c r="BRS10" s="206" t="s">
        <v>222</v>
      </c>
      <c r="BRT10" s="206" t="s">
        <v>222</v>
      </c>
      <c r="BRU10" s="206" t="s">
        <v>222</v>
      </c>
      <c r="BRV10" s="206" t="s">
        <v>222</v>
      </c>
      <c r="BRW10" s="206" t="s">
        <v>222</v>
      </c>
      <c r="BRX10" s="206" t="s">
        <v>222</v>
      </c>
      <c r="BRY10" s="206" t="s">
        <v>222</v>
      </c>
      <c r="BRZ10" s="206" t="s">
        <v>222</v>
      </c>
      <c r="BSA10" s="206" t="s">
        <v>222</v>
      </c>
      <c r="BSB10" s="206" t="s">
        <v>222</v>
      </c>
      <c r="BSC10" s="206" t="s">
        <v>222</v>
      </c>
      <c r="BSD10" s="206" t="s">
        <v>222</v>
      </c>
      <c r="BSE10" s="206" t="s">
        <v>222</v>
      </c>
      <c r="BSF10" s="206" t="s">
        <v>222</v>
      </c>
      <c r="BSG10" s="206" t="s">
        <v>222</v>
      </c>
      <c r="BSH10" s="206" t="s">
        <v>222</v>
      </c>
      <c r="BSI10" s="206" t="s">
        <v>222</v>
      </c>
      <c r="BSJ10" s="206" t="s">
        <v>222</v>
      </c>
      <c r="BSK10" s="206" t="s">
        <v>222</v>
      </c>
      <c r="BSL10" s="206" t="s">
        <v>222</v>
      </c>
      <c r="BSM10" s="206" t="s">
        <v>222</v>
      </c>
      <c r="BSN10" s="206" t="s">
        <v>222</v>
      </c>
      <c r="BSO10" s="206" t="s">
        <v>222</v>
      </c>
      <c r="BSP10" s="206" t="s">
        <v>222</v>
      </c>
      <c r="BSQ10" s="206" t="s">
        <v>222</v>
      </c>
      <c r="BSR10" s="206" t="s">
        <v>222</v>
      </c>
      <c r="BSS10" s="206" t="s">
        <v>222</v>
      </c>
      <c r="BST10" s="206" t="s">
        <v>222</v>
      </c>
      <c r="BSU10" s="206" t="s">
        <v>222</v>
      </c>
      <c r="BSV10" s="206" t="s">
        <v>222</v>
      </c>
      <c r="BSW10" s="206" t="s">
        <v>222</v>
      </c>
      <c r="BSX10" s="206" t="s">
        <v>222</v>
      </c>
      <c r="BSY10" s="206" t="s">
        <v>222</v>
      </c>
      <c r="BSZ10" s="206" t="s">
        <v>222</v>
      </c>
      <c r="BTA10" s="206" t="s">
        <v>222</v>
      </c>
      <c r="BTB10" s="206" t="s">
        <v>222</v>
      </c>
      <c r="BTC10" s="206" t="s">
        <v>222</v>
      </c>
      <c r="BTD10" s="206" t="s">
        <v>222</v>
      </c>
      <c r="BTE10" s="206" t="s">
        <v>222</v>
      </c>
      <c r="BTF10" s="206" t="s">
        <v>222</v>
      </c>
      <c r="BTG10" s="206" t="s">
        <v>222</v>
      </c>
      <c r="BTH10" s="206" t="s">
        <v>222</v>
      </c>
      <c r="BTI10" s="206" t="s">
        <v>222</v>
      </c>
      <c r="BTJ10" s="206" t="s">
        <v>222</v>
      </c>
      <c r="BTK10" s="206" t="s">
        <v>222</v>
      </c>
      <c r="BTL10" s="206" t="s">
        <v>222</v>
      </c>
      <c r="BTM10" s="206" t="s">
        <v>222</v>
      </c>
      <c r="BTN10" s="206" t="s">
        <v>222</v>
      </c>
      <c r="BTO10" s="206" t="s">
        <v>222</v>
      </c>
      <c r="BTP10" s="206" t="s">
        <v>222</v>
      </c>
      <c r="BTQ10" s="206" t="s">
        <v>222</v>
      </c>
      <c r="BTR10" s="206" t="s">
        <v>222</v>
      </c>
      <c r="BTS10" s="206" t="s">
        <v>222</v>
      </c>
      <c r="BTT10" s="206" t="s">
        <v>222</v>
      </c>
      <c r="BTU10" s="206" t="s">
        <v>222</v>
      </c>
      <c r="BTV10" s="206" t="s">
        <v>222</v>
      </c>
      <c r="BTW10" s="206" t="s">
        <v>222</v>
      </c>
      <c r="BTX10" s="206" t="s">
        <v>222</v>
      </c>
      <c r="BTY10" s="206" t="s">
        <v>222</v>
      </c>
      <c r="BTZ10" s="206" t="s">
        <v>222</v>
      </c>
      <c r="BUA10" s="206" t="s">
        <v>222</v>
      </c>
      <c r="BUB10" s="206" t="s">
        <v>222</v>
      </c>
      <c r="BUC10" s="206" t="s">
        <v>222</v>
      </c>
      <c r="BUD10" s="206" t="s">
        <v>222</v>
      </c>
      <c r="BUE10" s="206" t="s">
        <v>222</v>
      </c>
      <c r="BUF10" s="206" t="s">
        <v>222</v>
      </c>
      <c r="BUG10" s="206" t="s">
        <v>222</v>
      </c>
      <c r="BUH10" s="206" t="s">
        <v>222</v>
      </c>
      <c r="BUI10" s="206" t="s">
        <v>222</v>
      </c>
      <c r="BUJ10" s="206" t="s">
        <v>222</v>
      </c>
      <c r="BUK10" s="206" t="s">
        <v>222</v>
      </c>
      <c r="BUL10" s="206" t="s">
        <v>222</v>
      </c>
      <c r="BUM10" s="206" t="s">
        <v>222</v>
      </c>
      <c r="BUN10" s="206" t="s">
        <v>222</v>
      </c>
      <c r="BUO10" s="206" t="s">
        <v>222</v>
      </c>
      <c r="BUP10" s="206" t="s">
        <v>222</v>
      </c>
      <c r="BUQ10" s="206" t="s">
        <v>222</v>
      </c>
      <c r="BUR10" s="206" t="s">
        <v>222</v>
      </c>
      <c r="BUS10" s="206" t="s">
        <v>222</v>
      </c>
      <c r="BUT10" s="206" t="s">
        <v>222</v>
      </c>
      <c r="BUU10" s="206" t="s">
        <v>222</v>
      </c>
      <c r="BUV10" s="206" t="s">
        <v>222</v>
      </c>
      <c r="BUW10" s="206" t="s">
        <v>222</v>
      </c>
      <c r="BUX10" s="206" t="s">
        <v>222</v>
      </c>
      <c r="BUY10" s="206" t="s">
        <v>222</v>
      </c>
      <c r="BUZ10" s="206" t="s">
        <v>222</v>
      </c>
      <c r="BVA10" s="206" t="s">
        <v>222</v>
      </c>
      <c r="BVB10" s="206" t="s">
        <v>222</v>
      </c>
      <c r="BVC10" s="206" t="s">
        <v>222</v>
      </c>
      <c r="BVD10" s="206" t="s">
        <v>222</v>
      </c>
      <c r="BVE10" s="206" t="s">
        <v>222</v>
      </c>
      <c r="BVF10" s="206" t="s">
        <v>222</v>
      </c>
      <c r="BVG10" s="206" t="s">
        <v>222</v>
      </c>
      <c r="BVH10" s="206" t="s">
        <v>222</v>
      </c>
      <c r="BVI10" s="206" t="s">
        <v>222</v>
      </c>
      <c r="BVJ10" s="206" t="s">
        <v>222</v>
      </c>
      <c r="BVK10" s="206" t="s">
        <v>222</v>
      </c>
      <c r="BVL10" s="206" t="s">
        <v>222</v>
      </c>
      <c r="BVM10" s="206" t="s">
        <v>222</v>
      </c>
      <c r="BVN10" s="206" t="s">
        <v>222</v>
      </c>
      <c r="BVO10" s="206" t="s">
        <v>222</v>
      </c>
      <c r="BVP10" s="206" t="s">
        <v>222</v>
      </c>
      <c r="BVQ10" s="206" t="s">
        <v>222</v>
      </c>
      <c r="BVR10" s="206" t="s">
        <v>222</v>
      </c>
      <c r="BVS10" s="206" t="s">
        <v>222</v>
      </c>
      <c r="BVT10" s="206" t="s">
        <v>222</v>
      </c>
      <c r="BVU10" s="206" t="s">
        <v>222</v>
      </c>
      <c r="BVV10" s="206" t="s">
        <v>222</v>
      </c>
      <c r="BVW10" s="206" t="s">
        <v>222</v>
      </c>
      <c r="BVX10" s="206" t="s">
        <v>222</v>
      </c>
      <c r="BVY10" s="206" t="s">
        <v>222</v>
      </c>
      <c r="BVZ10" s="206" t="s">
        <v>222</v>
      </c>
      <c r="BWA10" s="206" t="s">
        <v>222</v>
      </c>
      <c r="BWB10" s="206" t="s">
        <v>222</v>
      </c>
      <c r="BWC10" s="206" t="s">
        <v>222</v>
      </c>
      <c r="BWD10" s="206" t="s">
        <v>222</v>
      </c>
      <c r="BWE10" s="206" t="s">
        <v>222</v>
      </c>
      <c r="BWF10" s="206" t="s">
        <v>222</v>
      </c>
      <c r="BWG10" s="206" t="s">
        <v>222</v>
      </c>
      <c r="BWH10" s="206" t="s">
        <v>222</v>
      </c>
      <c r="BWI10" s="206" t="s">
        <v>222</v>
      </c>
      <c r="BWJ10" s="206" t="s">
        <v>222</v>
      </c>
      <c r="BWK10" s="206" t="s">
        <v>222</v>
      </c>
      <c r="BWL10" s="206" t="s">
        <v>222</v>
      </c>
      <c r="BWM10" s="206" t="s">
        <v>222</v>
      </c>
      <c r="BWN10" s="206" t="s">
        <v>222</v>
      </c>
      <c r="BWO10" s="206" t="s">
        <v>222</v>
      </c>
      <c r="BWP10" s="206" t="s">
        <v>222</v>
      </c>
      <c r="BWQ10" s="206" t="s">
        <v>222</v>
      </c>
      <c r="BWR10" s="206" t="s">
        <v>222</v>
      </c>
      <c r="BWS10" s="206" t="s">
        <v>222</v>
      </c>
      <c r="BWT10" s="206" t="s">
        <v>222</v>
      </c>
      <c r="BWU10" s="206" t="s">
        <v>222</v>
      </c>
      <c r="BWV10" s="206" t="s">
        <v>222</v>
      </c>
      <c r="BWW10" s="206" t="s">
        <v>222</v>
      </c>
      <c r="BWX10" s="206" t="s">
        <v>222</v>
      </c>
      <c r="BWY10" s="206" t="s">
        <v>222</v>
      </c>
      <c r="BWZ10" s="206" t="s">
        <v>222</v>
      </c>
      <c r="BXA10" s="206" t="s">
        <v>222</v>
      </c>
      <c r="BXB10" s="206" t="s">
        <v>222</v>
      </c>
      <c r="BXC10" s="206" t="s">
        <v>222</v>
      </c>
      <c r="BXD10" s="206" t="s">
        <v>222</v>
      </c>
      <c r="BXE10" s="206" t="s">
        <v>222</v>
      </c>
      <c r="BXF10" s="206" t="s">
        <v>222</v>
      </c>
      <c r="BXG10" s="206" t="s">
        <v>222</v>
      </c>
      <c r="BXH10" s="206" t="s">
        <v>222</v>
      </c>
      <c r="BXI10" s="206" t="s">
        <v>222</v>
      </c>
      <c r="BXJ10" s="206" t="s">
        <v>222</v>
      </c>
      <c r="BXK10" s="206" t="s">
        <v>222</v>
      </c>
      <c r="BXL10" s="206" t="s">
        <v>222</v>
      </c>
      <c r="BXM10" s="206" t="s">
        <v>222</v>
      </c>
      <c r="BXN10" s="206" t="s">
        <v>222</v>
      </c>
      <c r="BXO10" s="206" t="s">
        <v>222</v>
      </c>
      <c r="BXP10" s="206" t="s">
        <v>222</v>
      </c>
      <c r="BXQ10" s="206" t="s">
        <v>222</v>
      </c>
      <c r="BXR10" s="206" t="s">
        <v>222</v>
      </c>
      <c r="BXS10" s="206" t="s">
        <v>222</v>
      </c>
      <c r="BXT10" s="206" t="s">
        <v>222</v>
      </c>
      <c r="BXU10" s="206" t="s">
        <v>222</v>
      </c>
      <c r="BXV10" s="206" t="s">
        <v>222</v>
      </c>
      <c r="BXW10" s="206" t="s">
        <v>222</v>
      </c>
      <c r="BXX10" s="206" t="s">
        <v>222</v>
      </c>
      <c r="BXY10" s="206" t="s">
        <v>222</v>
      </c>
      <c r="BXZ10" s="206" t="s">
        <v>222</v>
      </c>
      <c r="BYA10" s="206" t="s">
        <v>222</v>
      </c>
      <c r="BYB10" s="206" t="s">
        <v>222</v>
      </c>
      <c r="BYC10" s="206" t="s">
        <v>222</v>
      </c>
      <c r="BYD10" s="206" t="s">
        <v>222</v>
      </c>
      <c r="BYE10" s="206" t="s">
        <v>222</v>
      </c>
      <c r="BYF10" s="206" t="s">
        <v>222</v>
      </c>
      <c r="BYG10" s="206" t="s">
        <v>222</v>
      </c>
      <c r="BYH10" s="206" t="s">
        <v>222</v>
      </c>
      <c r="BYI10" s="206" t="s">
        <v>222</v>
      </c>
      <c r="BYJ10" s="206" t="s">
        <v>222</v>
      </c>
      <c r="BYK10" s="206" t="s">
        <v>222</v>
      </c>
      <c r="BYL10" s="206" t="s">
        <v>222</v>
      </c>
      <c r="BYM10" s="206" t="s">
        <v>222</v>
      </c>
      <c r="BYN10" s="206" t="s">
        <v>222</v>
      </c>
      <c r="BYO10" s="206" t="s">
        <v>222</v>
      </c>
      <c r="BYP10" s="206" t="s">
        <v>222</v>
      </c>
      <c r="BYQ10" s="206" t="s">
        <v>222</v>
      </c>
      <c r="BYR10" s="206" t="s">
        <v>222</v>
      </c>
      <c r="BYS10" s="206" t="s">
        <v>222</v>
      </c>
      <c r="BYT10" s="206" t="s">
        <v>222</v>
      </c>
      <c r="BYU10" s="206" t="s">
        <v>222</v>
      </c>
      <c r="BYV10" s="206" t="s">
        <v>222</v>
      </c>
      <c r="BYW10" s="206" t="s">
        <v>222</v>
      </c>
      <c r="BYX10" s="206" t="s">
        <v>222</v>
      </c>
      <c r="BYY10" s="206" t="s">
        <v>222</v>
      </c>
      <c r="BYZ10" s="206" t="s">
        <v>222</v>
      </c>
      <c r="BZA10" s="206" t="s">
        <v>222</v>
      </c>
      <c r="BZB10" s="206" t="s">
        <v>222</v>
      </c>
      <c r="BZC10" s="206" t="s">
        <v>222</v>
      </c>
      <c r="BZD10" s="206" t="s">
        <v>222</v>
      </c>
      <c r="BZE10" s="206" t="s">
        <v>222</v>
      </c>
      <c r="BZF10" s="206" t="s">
        <v>222</v>
      </c>
      <c r="BZG10" s="206" t="s">
        <v>222</v>
      </c>
      <c r="BZH10" s="206" t="s">
        <v>222</v>
      </c>
      <c r="BZI10" s="206" t="s">
        <v>222</v>
      </c>
      <c r="BZJ10" s="206" t="s">
        <v>222</v>
      </c>
      <c r="BZK10" s="206" t="s">
        <v>222</v>
      </c>
      <c r="BZL10" s="206" t="s">
        <v>222</v>
      </c>
      <c r="BZM10" s="206" t="s">
        <v>222</v>
      </c>
      <c r="BZN10" s="206" t="s">
        <v>222</v>
      </c>
      <c r="BZO10" s="206" t="s">
        <v>222</v>
      </c>
      <c r="BZP10" s="206" t="s">
        <v>222</v>
      </c>
      <c r="BZQ10" s="206" t="s">
        <v>222</v>
      </c>
      <c r="BZR10" s="206" t="s">
        <v>222</v>
      </c>
      <c r="BZS10" s="206" t="s">
        <v>222</v>
      </c>
      <c r="BZT10" s="206" t="s">
        <v>222</v>
      </c>
      <c r="BZU10" s="206" t="s">
        <v>222</v>
      </c>
      <c r="BZV10" s="206" t="s">
        <v>222</v>
      </c>
      <c r="BZW10" s="206" t="s">
        <v>222</v>
      </c>
      <c r="BZX10" s="206" t="s">
        <v>222</v>
      </c>
      <c r="BZY10" s="206" t="s">
        <v>222</v>
      </c>
      <c r="BZZ10" s="206" t="s">
        <v>222</v>
      </c>
      <c r="CAA10" s="206" t="s">
        <v>222</v>
      </c>
      <c r="CAB10" s="206" t="s">
        <v>222</v>
      </c>
      <c r="CAC10" s="206" t="s">
        <v>222</v>
      </c>
      <c r="CAD10" s="206" t="s">
        <v>222</v>
      </c>
      <c r="CAE10" s="206" t="s">
        <v>222</v>
      </c>
      <c r="CAF10" s="206" t="s">
        <v>222</v>
      </c>
      <c r="CAG10" s="206" t="s">
        <v>222</v>
      </c>
      <c r="CAH10" s="206" t="s">
        <v>222</v>
      </c>
      <c r="CAI10" s="206" t="s">
        <v>222</v>
      </c>
      <c r="CAJ10" s="206" t="s">
        <v>222</v>
      </c>
      <c r="CAK10" s="206" t="s">
        <v>222</v>
      </c>
      <c r="CAL10" s="206" t="s">
        <v>222</v>
      </c>
      <c r="CAM10" s="206" t="s">
        <v>222</v>
      </c>
      <c r="CAN10" s="206" t="s">
        <v>222</v>
      </c>
      <c r="CAO10" s="206" t="s">
        <v>222</v>
      </c>
      <c r="CAP10" s="206" t="s">
        <v>222</v>
      </c>
      <c r="CAQ10" s="206" t="s">
        <v>222</v>
      </c>
      <c r="CAR10" s="206" t="s">
        <v>222</v>
      </c>
      <c r="CAS10" s="206" t="s">
        <v>222</v>
      </c>
      <c r="CAT10" s="206" t="s">
        <v>222</v>
      </c>
      <c r="CAU10" s="206" t="s">
        <v>222</v>
      </c>
      <c r="CAV10" s="206" t="s">
        <v>222</v>
      </c>
      <c r="CAW10" s="206" t="s">
        <v>222</v>
      </c>
      <c r="CAX10" s="206" t="s">
        <v>222</v>
      </c>
      <c r="CAY10" s="206" t="s">
        <v>222</v>
      </c>
      <c r="CAZ10" s="206" t="s">
        <v>222</v>
      </c>
      <c r="CBA10" s="206" t="s">
        <v>222</v>
      </c>
      <c r="CBB10" s="206" t="s">
        <v>222</v>
      </c>
      <c r="CBC10" s="206" t="s">
        <v>222</v>
      </c>
      <c r="CBD10" s="206" t="s">
        <v>222</v>
      </c>
      <c r="CBE10" s="206" t="s">
        <v>222</v>
      </c>
      <c r="CBF10" s="206" t="s">
        <v>222</v>
      </c>
      <c r="CBG10" s="206" t="s">
        <v>222</v>
      </c>
      <c r="CBH10" s="206" t="s">
        <v>222</v>
      </c>
      <c r="CBI10" s="206" t="s">
        <v>222</v>
      </c>
      <c r="CBJ10" s="206" t="s">
        <v>222</v>
      </c>
      <c r="CBK10" s="206" t="s">
        <v>222</v>
      </c>
      <c r="CBL10" s="206" t="s">
        <v>222</v>
      </c>
      <c r="CBM10" s="206" t="s">
        <v>222</v>
      </c>
      <c r="CBN10" s="206" t="s">
        <v>222</v>
      </c>
      <c r="CBO10" s="206" t="s">
        <v>222</v>
      </c>
      <c r="CBP10" s="206" t="s">
        <v>222</v>
      </c>
      <c r="CBQ10" s="206" t="s">
        <v>222</v>
      </c>
      <c r="CBR10" s="206" t="s">
        <v>222</v>
      </c>
      <c r="CBS10" s="206" t="s">
        <v>222</v>
      </c>
      <c r="CBT10" s="206" t="s">
        <v>222</v>
      </c>
      <c r="CBU10" s="206" t="s">
        <v>222</v>
      </c>
      <c r="CBV10" s="206" t="s">
        <v>222</v>
      </c>
      <c r="CBW10" s="206" t="s">
        <v>222</v>
      </c>
      <c r="CBX10" s="206" t="s">
        <v>222</v>
      </c>
      <c r="CBY10" s="206" t="s">
        <v>222</v>
      </c>
      <c r="CBZ10" s="206" t="s">
        <v>222</v>
      </c>
      <c r="CCA10" s="206" t="s">
        <v>222</v>
      </c>
      <c r="CCB10" s="206" t="s">
        <v>222</v>
      </c>
      <c r="CCC10" s="206" t="s">
        <v>222</v>
      </c>
      <c r="CCD10" s="206" t="s">
        <v>222</v>
      </c>
      <c r="CCE10" s="206" t="s">
        <v>222</v>
      </c>
      <c r="CCF10" s="206" t="s">
        <v>222</v>
      </c>
      <c r="CCG10" s="206" t="s">
        <v>222</v>
      </c>
      <c r="CCH10" s="206" t="s">
        <v>222</v>
      </c>
      <c r="CCI10" s="206" t="s">
        <v>222</v>
      </c>
      <c r="CCJ10" s="206" t="s">
        <v>222</v>
      </c>
      <c r="CCK10" s="206" t="s">
        <v>222</v>
      </c>
      <c r="CCL10" s="206" t="s">
        <v>222</v>
      </c>
      <c r="CCM10" s="206" t="s">
        <v>222</v>
      </c>
      <c r="CCN10" s="206" t="s">
        <v>222</v>
      </c>
      <c r="CCO10" s="206" t="s">
        <v>222</v>
      </c>
      <c r="CCP10" s="206" t="s">
        <v>222</v>
      </c>
      <c r="CCQ10" s="206" t="s">
        <v>222</v>
      </c>
      <c r="CCR10" s="206" t="s">
        <v>222</v>
      </c>
      <c r="CCS10" s="206" t="s">
        <v>222</v>
      </c>
      <c r="CCT10" s="206" t="s">
        <v>222</v>
      </c>
      <c r="CCU10" s="206" t="s">
        <v>222</v>
      </c>
      <c r="CCV10" s="206" t="s">
        <v>222</v>
      </c>
      <c r="CCW10" s="206" t="s">
        <v>222</v>
      </c>
      <c r="CCX10" s="206" t="s">
        <v>222</v>
      </c>
      <c r="CCY10" s="206" t="s">
        <v>222</v>
      </c>
      <c r="CCZ10" s="206" t="s">
        <v>222</v>
      </c>
      <c r="CDA10" s="206" t="s">
        <v>222</v>
      </c>
      <c r="CDB10" s="206" t="s">
        <v>222</v>
      </c>
      <c r="CDC10" s="206" t="s">
        <v>222</v>
      </c>
      <c r="CDD10" s="206" t="s">
        <v>222</v>
      </c>
      <c r="CDE10" s="206" t="s">
        <v>222</v>
      </c>
      <c r="CDF10" s="206" t="s">
        <v>222</v>
      </c>
      <c r="CDG10" s="206" t="s">
        <v>222</v>
      </c>
      <c r="CDH10" s="206" t="s">
        <v>222</v>
      </c>
      <c r="CDI10" s="206" t="s">
        <v>222</v>
      </c>
      <c r="CDJ10" s="206" t="s">
        <v>222</v>
      </c>
      <c r="CDK10" s="206" t="s">
        <v>222</v>
      </c>
      <c r="CDL10" s="206" t="s">
        <v>222</v>
      </c>
      <c r="CDM10" s="206" t="s">
        <v>222</v>
      </c>
      <c r="CDN10" s="206" t="s">
        <v>222</v>
      </c>
      <c r="CDO10" s="206" t="s">
        <v>222</v>
      </c>
      <c r="CDP10" s="206" t="s">
        <v>222</v>
      </c>
      <c r="CDQ10" s="206" t="s">
        <v>222</v>
      </c>
      <c r="CDR10" s="206" t="s">
        <v>222</v>
      </c>
      <c r="CDS10" s="206" t="s">
        <v>222</v>
      </c>
      <c r="CDT10" s="206" t="s">
        <v>222</v>
      </c>
      <c r="CDU10" s="206" t="s">
        <v>222</v>
      </c>
      <c r="CDV10" s="206" t="s">
        <v>222</v>
      </c>
      <c r="CDW10" s="206" t="s">
        <v>222</v>
      </c>
      <c r="CDX10" s="206" t="s">
        <v>222</v>
      </c>
      <c r="CDY10" s="206" t="s">
        <v>222</v>
      </c>
      <c r="CDZ10" s="206" t="s">
        <v>222</v>
      </c>
      <c r="CEA10" s="206" t="s">
        <v>222</v>
      </c>
      <c r="CEB10" s="206" t="s">
        <v>222</v>
      </c>
      <c r="CEC10" s="206" t="s">
        <v>222</v>
      </c>
      <c r="CED10" s="206" t="s">
        <v>222</v>
      </c>
      <c r="CEE10" s="206" t="s">
        <v>222</v>
      </c>
      <c r="CEF10" s="206" t="s">
        <v>222</v>
      </c>
      <c r="CEG10" s="206" t="s">
        <v>222</v>
      </c>
      <c r="CEH10" s="206" t="s">
        <v>222</v>
      </c>
      <c r="CEI10" s="206" t="s">
        <v>222</v>
      </c>
      <c r="CEJ10" s="206" t="s">
        <v>222</v>
      </c>
      <c r="CEK10" s="206" t="s">
        <v>222</v>
      </c>
      <c r="CEL10" s="206" t="s">
        <v>222</v>
      </c>
      <c r="CEM10" s="206" t="s">
        <v>222</v>
      </c>
      <c r="CEN10" s="206" t="s">
        <v>222</v>
      </c>
      <c r="CEO10" s="206" t="s">
        <v>222</v>
      </c>
      <c r="CEP10" s="206" t="s">
        <v>222</v>
      </c>
      <c r="CEQ10" s="206" t="s">
        <v>222</v>
      </c>
      <c r="CER10" s="206" t="s">
        <v>222</v>
      </c>
      <c r="CES10" s="206" t="s">
        <v>222</v>
      </c>
      <c r="CET10" s="206" t="s">
        <v>222</v>
      </c>
      <c r="CEU10" s="206" t="s">
        <v>222</v>
      </c>
      <c r="CEV10" s="206" t="s">
        <v>222</v>
      </c>
      <c r="CEW10" s="206" t="s">
        <v>222</v>
      </c>
      <c r="CEX10" s="206" t="s">
        <v>222</v>
      </c>
      <c r="CEY10" s="206" t="s">
        <v>222</v>
      </c>
      <c r="CEZ10" s="206" t="s">
        <v>222</v>
      </c>
      <c r="CFA10" s="206" t="s">
        <v>222</v>
      </c>
      <c r="CFB10" s="206" t="s">
        <v>222</v>
      </c>
      <c r="CFC10" s="206" t="s">
        <v>222</v>
      </c>
      <c r="CFD10" s="206" t="s">
        <v>222</v>
      </c>
      <c r="CFE10" s="206" t="s">
        <v>222</v>
      </c>
      <c r="CFF10" s="206" t="s">
        <v>222</v>
      </c>
      <c r="CFG10" s="206" t="s">
        <v>222</v>
      </c>
      <c r="CFH10" s="206" t="s">
        <v>222</v>
      </c>
      <c r="CFI10" s="206" t="s">
        <v>222</v>
      </c>
      <c r="CFJ10" s="206" t="s">
        <v>222</v>
      </c>
      <c r="CFK10" s="206" t="s">
        <v>222</v>
      </c>
      <c r="CFL10" s="206" t="s">
        <v>222</v>
      </c>
      <c r="CFM10" s="206" t="s">
        <v>222</v>
      </c>
      <c r="CFN10" s="206" t="s">
        <v>222</v>
      </c>
      <c r="CFO10" s="206" t="s">
        <v>222</v>
      </c>
      <c r="CFP10" s="206" t="s">
        <v>222</v>
      </c>
      <c r="CFQ10" s="206" t="s">
        <v>222</v>
      </c>
      <c r="CFR10" s="206" t="s">
        <v>222</v>
      </c>
      <c r="CFS10" s="206" t="s">
        <v>222</v>
      </c>
      <c r="CFT10" s="206" t="s">
        <v>222</v>
      </c>
      <c r="CFU10" s="206" t="s">
        <v>222</v>
      </c>
      <c r="CFV10" s="206" t="s">
        <v>222</v>
      </c>
      <c r="CFW10" s="206" t="s">
        <v>222</v>
      </c>
      <c r="CFX10" s="206" t="s">
        <v>222</v>
      </c>
      <c r="CFY10" s="206" t="s">
        <v>222</v>
      </c>
      <c r="CFZ10" s="206" t="s">
        <v>222</v>
      </c>
      <c r="CGA10" s="206" t="s">
        <v>222</v>
      </c>
      <c r="CGB10" s="206" t="s">
        <v>222</v>
      </c>
      <c r="CGC10" s="206" t="s">
        <v>222</v>
      </c>
      <c r="CGD10" s="206" t="s">
        <v>222</v>
      </c>
      <c r="CGE10" s="206" t="s">
        <v>222</v>
      </c>
      <c r="CGF10" s="206" t="s">
        <v>222</v>
      </c>
      <c r="CGG10" s="206" t="s">
        <v>222</v>
      </c>
      <c r="CGH10" s="206" t="s">
        <v>222</v>
      </c>
      <c r="CGI10" s="206" t="s">
        <v>222</v>
      </c>
      <c r="CGJ10" s="206" t="s">
        <v>222</v>
      </c>
      <c r="CGK10" s="206" t="s">
        <v>222</v>
      </c>
      <c r="CGL10" s="206" t="s">
        <v>222</v>
      </c>
      <c r="CGM10" s="206" t="s">
        <v>222</v>
      </c>
      <c r="CGN10" s="206" t="s">
        <v>222</v>
      </c>
      <c r="CGO10" s="206" t="s">
        <v>222</v>
      </c>
      <c r="CGP10" s="206" t="s">
        <v>222</v>
      </c>
      <c r="CGQ10" s="206" t="s">
        <v>222</v>
      </c>
      <c r="CGR10" s="206" t="s">
        <v>222</v>
      </c>
      <c r="CGS10" s="206" t="s">
        <v>222</v>
      </c>
      <c r="CGT10" s="206" t="s">
        <v>222</v>
      </c>
      <c r="CGU10" s="206" t="s">
        <v>222</v>
      </c>
      <c r="CGV10" s="206" t="s">
        <v>222</v>
      </c>
      <c r="CGW10" s="206" t="s">
        <v>222</v>
      </c>
      <c r="CGX10" s="206" t="s">
        <v>222</v>
      </c>
      <c r="CGY10" s="206" t="s">
        <v>222</v>
      </c>
      <c r="CGZ10" s="206" t="s">
        <v>222</v>
      </c>
      <c r="CHA10" s="206" t="s">
        <v>222</v>
      </c>
      <c r="CHB10" s="206" t="s">
        <v>222</v>
      </c>
      <c r="CHC10" s="206" t="s">
        <v>222</v>
      </c>
      <c r="CHD10" s="206" t="s">
        <v>222</v>
      </c>
      <c r="CHE10" s="206" t="s">
        <v>222</v>
      </c>
      <c r="CHF10" s="206" t="s">
        <v>222</v>
      </c>
      <c r="CHG10" s="206" t="s">
        <v>222</v>
      </c>
      <c r="CHH10" s="206" t="s">
        <v>222</v>
      </c>
      <c r="CHI10" s="206" t="s">
        <v>222</v>
      </c>
      <c r="CHJ10" s="206" t="s">
        <v>222</v>
      </c>
      <c r="CHK10" s="206" t="s">
        <v>222</v>
      </c>
      <c r="CHL10" s="206" t="s">
        <v>222</v>
      </c>
      <c r="CHM10" s="206" t="s">
        <v>222</v>
      </c>
      <c r="CHN10" s="206" t="s">
        <v>222</v>
      </c>
      <c r="CHO10" s="206" t="s">
        <v>222</v>
      </c>
      <c r="CHP10" s="206" t="s">
        <v>222</v>
      </c>
      <c r="CHQ10" s="206" t="s">
        <v>222</v>
      </c>
      <c r="CHR10" s="206" t="s">
        <v>222</v>
      </c>
      <c r="CHS10" s="206" t="s">
        <v>222</v>
      </c>
      <c r="CHT10" s="206" t="s">
        <v>222</v>
      </c>
      <c r="CHU10" s="206" t="s">
        <v>222</v>
      </c>
      <c r="CHV10" s="206" t="s">
        <v>222</v>
      </c>
      <c r="CHW10" s="206" t="s">
        <v>222</v>
      </c>
      <c r="CHX10" s="206" t="s">
        <v>222</v>
      </c>
      <c r="CHY10" s="206" t="s">
        <v>222</v>
      </c>
      <c r="CHZ10" s="206" t="s">
        <v>222</v>
      </c>
      <c r="CIA10" s="206" t="s">
        <v>222</v>
      </c>
      <c r="CIB10" s="206" t="s">
        <v>222</v>
      </c>
      <c r="CIC10" s="206" t="s">
        <v>222</v>
      </c>
      <c r="CID10" s="206" t="s">
        <v>222</v>
      </c>
      <c r="CIE10" s="206" t="s">
        <v>222</v>
      </c>
      <c r="CIF10" s="206" t="s">
        <v>222</v>
      </c>
      <c r="CIG10" s="206" t="s">
        <v>222</v>
      </c>
      <c r="CIH10" s="206" t="s">
        <v>222</v>
      </c>
      <c r="CII10" s="206" t="s">
        <v>222</v>
      </c>
      <c r="CIJ10" s="206" t="s">
        <v>222</v>
      </c>
      <c r="CIK10" s="206" t="s">
        <v>222</v>
      </c>
      <c r="CIL10" s="206" t="s">
        <v>222</v>
      </c>
      <c r="CIM10" s="206" t="s">
        <v>222</v>
      </c>
      <c r="CIN10" s="206" t="s">
        <v>222</v>
      </c>
      <c r="CIO10" s="206" t="s">
        <v>222</v>
      </c>
      <c r="CIP10" s="206" t="s">
        <v>222</v>
      </c>
      <c r="CIQ10" s="206" t="s">
        <v>222</v>
      </c>
      <c r="CIR10" s="206" t="s">
        <v>222</v>
      </c>
      <c r="CIS10" s="206" t="s">
        <v>222</v>
      </c>
      <c r="CIT10" s="206" t="s">
        <v>222</v>
      </c>
      <c r="CIU10" s="206" t="s">
        <v>222</v>
      </c>
      <c r="CIV10" s="206" t="s">
        <v>222</v>
      </c>
      <c r="CIW10" s="206" t="s">
        <v>222</v>
      </c>
      <c r="CIX10" s="206" t="s">
        <v>222</v>
      </c>
      <c r="CIY10" s="206" t="s">
        <v>222</v>
      </c>
      <c r="CIZ10" s="206" t="s">
        <v>222</v>
      </c>
      <c r="CJA10" s="206" t="s">
        <v>222</v>
      </c>
      <c r="CJB10" s="206" t="s">
        <v>222</v>
      </c>
      <c r="CJC10" s="206" t="s">
        <v>222</v>
      </c>
      <c r="CJD10" s="206" t="s">
        <v>222</v>
      </c>
      <c r="CJE10" s="206" t="s">
        <v>222</v>
      </c>
      <c r="CJF10" s="206" t="s">
        <v>222</v>
      </c>
      <c r="CJG10" s="206" t="s">
        <v>222</v>
      </c>
      <c r="CJH10" s="206" t="s">
        <v>222</v>
      </c>
      <c r="CJI10" s="206" t="s">
        <v>222</v>
      </c>
      <c r="CJJ10" s="206" t="s">
        <v>222</v>
      </c>
      <c r="CJK10" s="206" t="s">
        <v>222</v>
      </c>
      <c r="CJL10" s="206" t="s">
        <v>222</v>
      </c>
      <c r="CJM10" s="206" t="s">
        <v>222</v>
      </c>
      <c r="CJN10" s="206" t="s">
        <v>222</v>
      </c>
      <c r="CJO10" s="206" t="s">
        <v>222</v>
      </c>
      <c r="CJP10" s="206" t="s">
        <v>222</v>
      </c>
      <c r="CJQ10" s="206" t="s">
        <v>222</v>
      </c>
      <c r="CJR10" s="206" t="s">
        <v>222</v>
      </c>
      <c r="CJS10" s="206" t="s">
        <v>222</v>
      </c>
      <c r="CJT10" s="206" t="s">
        <v>222</v>
      </c>
      <c r="CJU10" s="206" t="s">
        <v>222</v>
      </c>
      <c r="CJV10" s="206" t="s">
        <v>222</v>
      </c>
      <c r="CJW10" s="206" t="s">
        <v>222</v>
      </c>
      <c r="CJX10" s="206" t="s">
        <v>222</v>
      </c>
      <c r="CJY10" s="206" t="s">
        <v>222</v>
      </c>
      <c r="CJZ10" s="206" t="s">
        <v>222</v>
      </c>
      <c r="CKA10" s="206" t="s">
        <v>222</v>
      </c>
      <c r="CKB10" s="206" t="s">
        <v>222</v>
      </c>
      <c r="CKC10" s="206" t="s">
        <v>222</v>
      </c>
      <c r="CKD10" s="206" t="s">
        <v>222</v>
      </c>
      <c r="CKE10" s="206" t="s">
        <v>222</v>
      </c>
      <c r="CKF10" s="206" t="s">
        <v>222</v>
      </c>
      <c r="CKG10" s="206" t="s">
        <v>222</v>
      </c>
      <c r="CKH10" s="206" t="s">
        <v>222</v>
      </c>
      <c r="CKI10" s="206" t="s">
        <v>222</v>
      </c>
      <c r="CKJ10" s="206" t="s">
        <v>222</v>
      </c>
      <c r="CKK10" s="206" t="s">
        <v>222</v>
      </c>
      <c r="CKL10" s="206" t="s">
        <v>222</v>
      </c>
      <c r="CKM10" s="206" t="s">
        <v>222</v>
      </c>
      <c r="CKN10" s="206" t="s">
        <v>222</v>
      </c>
      <c r="CKO10" s="206" t="s">
        <v>222</v>
      </c>
      <c r="CKP10" s="206" t="s">
        <v>222</v>
      </c>
      <c r="CKQ10" s="206" t="s">
        <v>222</v>
      </c>
      <c r="CKR10" s="206" t="s">
        <v>222</v>
      </c>
      <c r="CKS10" s="206" t="s">
        <v>222</v>
      </c>
      <c r="CKT10" s="206" t="s">
        <v>222</v>
      </c>
      <c r="CKU10" s="206" t="s">
        <v>222</v>
      </c>
      <c r="CKV10" s="206" t="s">
        <v>222</v>
      </c>
      <c r="CKW10" s="206" t="s">
        <v>222</v>
      </c>
      <c r="CKX10" s="206" t="s">
        <v>222</v>
      </c>
      <c r="CKY10" s="206" t="s">
        <v>222</v>
      </c>
      <c r="CKZ10" s="206" t="s">
        <v>222</v>
      </c>
      <c r="CLA10" s="206" t="s">
        <v>222</v>
      </c>
      <c r="CLB10" s="206" t="s">
        <v>222</v>
      </c>
      <c r="CLC10" s="206" t="s">
        <v>222</v>
      </c>
      <c r="CLD10" s="206" t="s">
        <v>222</v>
      </c>
      <c r="CLE10" s="206" t="s">
        <v>222</v>
      </c>
      <c r="CLF10" s="206" t="s">
        <v>222</v>
      </c>
      <c r="CLG10" s="206" t="s">
        <v>222</v>
      </c>
      <c r="CLH10" s="206" t="s">
        <v>222</v>
      </c>
      <c r="CLI10" s="206" t="s">
        <v>222</v>
      </c>
      <c r="CLJ10" s="206" t="s">
        <v>222</v>
      </c>
      <c r="CLK10" s="206" t="s">
        <v>222</v>
      </c>
      <c r="CLL10" s="206" t="s">
        <v>222</v>
      </c>
      <c r="CLM10" s="206" t="s">
        <v>222</v>
      </c>
      <c r="CLN10" s="206" t="s">
        <v>222</v>
      </c>
      <c r="CLO10" s="206" t="s">
        <v>222</v>
      </c>
      <c r="CLP10" s="206" t="s">
        <v>222</v>
      </c>
      <c r="CLQ10" s="206" t="s">
        <v>222</v>
      </c>
      <c r="CLR10" s="206" t="s">
        <v>222</v>
      </c>
      <c r="CLS10" s="206" t="s">
        <v>222</v>
      </c>
      <c r="CLT10" s="206" t="s">
        <v>222</v>
      </c>
      <c r="CLU10" s="206" t="s">
        <v>222</v>
      </c>
      <c r="CLV10" s="206" t="s">
        <v>222</v>
      </c>
      <c r="CLW10" s="206" t="s">
        <v>222</v>
      </c>
      <c r="CLX10" s="206" t="s">
        <v>222</v>
      </c>
      <c r="CLY10" s="206" t="s">
        <v>222</v>
      </c>
      <c r="CLZ10" s="206" t="s">
        <v>222</v>
      </c>
      <c r="CMA10" s="206" t="s">
        <v>222</v>
      </c>
      <c r="CMB10" s="206" t="s">
        <v>222</v>
      </c>
      <c r="CMC10" s="206" t="s">
        <v>222</v>
      </c>
      <c r="CMD10" s="206" t="s">
        <v>222</v>
      </c>
      <c r="CME10" s="206" t="s">
        <v>222</v>
      </c>
      <c r="CMF10" s="206" t="s">
        <v>222</v>
      </c>
      <c r="CMG10" s="206" t="s">
        <v>222</v>
      </c>
      <c r="CMH10" s="206" t="s">
        <v>222</v>
      </c>
      <c r="CMI10" s="206" t="s">
        <v>222</v>
      </c>
      <c r="CMJ10" s="206" t="s">
        <v>222</v>
      </c>
      <c r="CMK10" s="206" t="s">
        <v>222</v>
      </c>
      <c r="CML10" s="206" t="s">
        <v>222</v>
      </c>
      <c r="CMM10" s="206" t="s">
        <v>222</v>
      </c>
      <c r="CMN10" s="206" t="s">
        <v>222</v>
      </c>
      <c r="CMO10" s="206" t="s">
        <v>222</v>
      </c>
      <c r="CMP10" s="206" t="s">
        <v>222</v>
      </c>
      <c r="CMQ10" s="206" t="s">
        <v>222</v>
      </c>
      <c r="CMR10" s="206" t="s">
        <v>222</v>
      </c>
      <c r="CMS10" s="206" t="s">
        <v>222</v>
      </c>
      <c r="CMT10" s="206" t="s">
        <v>222</v>
      </c>
      <c r="CMU10" s="206" t="s">
        <v>222</v>
      </c>
      <c r="CMV10" s="206" t="s">
        <v>222</v>
      </c>
      <c r="CMW10" s="206" t="s">
        <v>222</v>
      </c>
      <c r="CMX10" s="206" t="s">
        <v>222</v>
      </c>
      <c r="CMY10" s="206" t="s">
        <v>222</v>
      </c>
      <c r="CMZ10" s="206" t="s">
        <v>222</v>
      </c>
      <c r="CNA10" s="206" t="s">
        <v>222</v>
      </c>
      <c r="CNB10" s="206" t="s">
        <v>222</v>
      </c>
      <c r="CNC10" s="206" t="s">
        <v>222</v>
      </c>
      <c r="CND10" s="206" t="s">
        <v>222</v>
      </c>
      <c r="CNE10" s="206" t="s">
        <v>222</v>
      </c>
      <c r="CNF10" s="206" t="s">
        <v>222</v>
      </c>
      <c r="CNG10" s="206" t="s">
        <v>222</v>
      </c>
      <c r="CNH10" s="206" t="s">
        <v>222</v>
      </c>
      <c r="CNI10" s="206" t="s">
        <v>222</v>
      </c>
      <c r="CNJ10" s="206" t="s">
        <v>222</v>
      </c>
      <c r="CNK10" s="206" t="s">
        <v>222</v>
      </c>
      <c r="CNL10" s="206" t="s">
        <v>222</v>
      </c>
      <c r="CNM10" s="206" t="s">
        <v>222</v>
      </c>
      <c r="CNN10" s="206" t="s">
        <v>222</v>
      </c>
      <c r="CNO10" s="206" t="s">
        <v>222</v>
      </c>
      <c r="CNP10" s="206" t="s">
        <v>222</v>
      </c>
      <c r="CNQ10" s="206" t="s">
        <v>222</v>
      </c>
      <c r="CNR10" s="206" t="s">
        <v>222</v>
      </c>
      <c r="CNS10" s="206" t="s">
        <v>222</v>
      </c>
      <c r="CNT10" s="206" t="s">
        <v>222</v>
      </c>
      <c r="CNU10" s="206" t="s">
        <v>222</v>
      </c>
      <c r="CNV10" s="206" t="s">
        <v>222</v>
      </c>
      <c r="CNW10" s="206" t="s">
        <v>222</v>
      </c>
      <c r="CNX10" s="206" t="s">
        <v>222</v>
      </c>
      <c r="CNY10" s="206" t="s">
        <v>222</v>
      </c>
      <c r="CNZ10" s="206" t="s">
        <v>222</v>
      </c>
      <c r="COA10" s="206" t="s">
        <v>222</v>
      </c>
      <c r="COB10" s="206" t="s">
        <v>222</v>
      </c>
      <c r="COC10" s="206" t="s">
        <v>222</v>
      </c>
      <c r="COD10" s="206" t="s">
        <v>222</v>
      </c>
      <c r="COE10" s="206" t="s">
        <v>222</v>
      </c>
      <c r="COF10" s="206" t="s">
        <v>222</v>
      </c>
      <c r="COG10" s="206" t="s">
        <v>222</v>
      </c>
      <c r="COH10" s="206" t="s">
        <v>222</v>
      </c>
      <c r="COI10" s="206" t="s">
        <v>222</v>
      </c>
      <c r="COJ10" s="206" t="s">
        <v>222</v>
      </c>
      <c r="COK10" s="206" t="s">
        <v>222</v>
      </c>
      <c r="COL10" s="206" t="s">
        <v>222</v>
      </c>
      <c r="COM10" s="206" t="s">
        <v>222</v>
      </c>
      <c r="CON10" s="206" t="s">
        <v>222</v>
      </c>
      <c r="COO10" s="206" t="s">
        <v>222</v>
      </c>
      <c r="COP10" s="206" t="s">
        <v>222</v>
      </c>
      <c r="COQ10" s="206" t="s">
        <v>222</v>
      </c>
      <c r="COR10" s="206" t="s">
        <v>222</v>
      </c>
      <c r="COS10" s="206" t="s">
        <v>222</v>
      </c>
      <c r="COT10" s="206" t="s">
        <v>222</v>
      </c>
      <c r="COU10" s="206" t="s">
        <v>222</v>
      </c>
      <c r="COV10" s="206" t="s">
        <v>222</v>
      </c>
      <c r="COW10" s="206" t="s">
        <v>222</v>
      </c>
      <c r="COX10" s="206" t="s">
        <v>222</v>
      </c>
      <c r="COY10" s="206" t="s">
        <v>222</v>
      </c>
      <c r="COZ10" s="206" t="s">
        <v>222</v>
      </c>
      <c r="CPA10" s="206" t="s">
        <v>222</v>
      </c>
      <c r="CPB10" s="206" t="s">
        <v>222</v>
      </c>
      <c r="CPC10" s="206" t="s">
        <v>222</v>
      </c>
      <c r="CPD10" s="206" t="s">
        <v>222</v>
      </c>
      <c r="CPE10" s="206" t="s">
        <v>222</v>
      </c>
      <c r="CPF10" s="206" t="s">
        <v>222</v>
      </c>
      <c r="CPG10" s="206" t="s">
        <v>222</v>
      </c>
      <c r="CPH10" s="206" t="s">
        <v>222</v>
      </c>
      <c r="CPI10" s="206" t="s">
        <v>222</v>
      </c>
      <c r="CPJ10" s="206" t="s">
        <v>222</v>
      </c>
      <c r="CPK10" s="206" t="s">
        <v>222</v>
      </c>
      <c r="CPL10" s="206" t="s">
        <v>222</v>
      </c>
      <c r="CPM10" s="206" t="s">
        <v>222</v>
      </c>
      <c r="CPN10" s="206" t="s">
        <v>222</v>
      </c>
      <c r="CPO10" s="206" t="s">
        <v>222</v>
      </c>
      <c r="CPP10" s="206" t="s">
        <v>222</v>
      </c>
      <c r="CPQ10" s="206" t="s">
        <v>222</v>
      </c>
      <c r="CPR10" s="206" t="s">
        <v>222</v>
      </c>
      <c r="CPS10" s="206" t="s">
        <v>222</v>
      </c>
      <c r="CPT10" s="206" t="s">
        <v>222</v>
      </c>
      <c r="CPU10" s="206" t="s">
        <v>222</v>
      </c>
      <c r="CPV10" s="206" t="s">
        <v>222</v>
      </c>
      <c r="CPW10" s="206" t="s">
        <v>222</v>
      </c>
      <c r="CPX10" s="206" t="s">
        <v>222</v>
      </c>
      <c r="CPY10" s="206" t="s">
        <v>222</v>
      </c>
      <c r="CPZ10" s="206" t="s">
        <v>222</v>
      </c>
      <c r="CQA10" s="206" t="s">
        <v>222</v>
      </c>
      <c r="CQB10" s="206" t="s">
        <v>222</v>
      </c>
      <c r="CQC10" s="206" t="s">
        <v>222</v>
      </c>
      <c r="CQD10" s="206" t="s">
        <v>222</v>
      </c>
      <c r="CQE10" s="206" t="s">
        <v>222</v>
      </c>
      <c r="CQF10" s="206" t="s">
        <v>222</v>
      </c>
      <c r="CQG10" s="206" t="s">
        <v>222</v>
      </c>
      <c r="CQH10" s="206" t="s">
        <v>222</v>
      </c>
      <c r="CQI10" s="206" t="s">
        <v>222</v>
      </c>
      <c r="CQJ10" s="206" t="s">
        <v>222</v>
      </c>
      <c r="CQK10" s="206" t="s">
        <v>222</v>
      </c>
      <c r="CQL10" s="206" t="s">
        <v>222</v>
      </c>
      <c r="CQM10" s="206" t="s">
        <v>222</v>
      </c>
      <c r="CQN10" s="206" t="s">
        <v>222</v>
      </c>
      <c r="CQO10" s="206" t="s">
        <v>222</v>
      </c>
      <c r="CQP10" s="206" t="s">
        <v>222</v>
      </c>
      <c r="CQQ10" s="206" t="s">
        <v>222</v>
      </c>
      <c r="CQR10" s="206" t="s">
        <v>222</v>
      </c>
      <c r="CQS10" s="206" t="s">
        <v>222</v>
      </c>
      <c r="CQT10" s="206" t="s">
        <v>222</v>
      </c>
      <c r="CQU10" s="206" t="s">
        <v>222</v>
      </c>
      <c r="CQV10" s="206" t="s">
        <v>222</v>
      </c>
      <c r="CQW10" s="206" t="s">
        <v>222</v>
      </c>
      <c r="CQX10" s="206" t="s">
        <v>222</v>
      </c>
      <c r="CQY10" s="206" t="s">
        <v>222</v>
      </c>
      <c r="CQZ10" s="206" t="s">
        <v>222</v>
      </c>
      <c r="CRA10" s="206" t="s">
        <v>222</v>
      </c>
      <c r="CRB10" s="206" t="s">
        <v>222</v>
      </c>
      <c r="CRC10" s="206" t="s">
        <v>222</v>
      </c>
      <c r="CRD10" s="206" t="s">
        <v>222</v>
      </c>
      <c r="CRE10" s="206" t="s">
        <v>222</v>
      </c>
      <c r="CRF10" s="206" t="s">
        <v>222</v>
      </c>
      <c r="CRG10" s="206" t="s">
        <v>222</v>
      </c>
      <c r="CRH10" s="206" t="s">
        <v>222</v>
      </c>
      <c r="CRI10" s="206" t="s">
        <v>222</v>
      </c>
      <c r="CRJ10" s="206" t="s">
        <v>222</v>
      </c>
      <c r="CRK10" s="206" t="s">
        <v>222</v>
      </c>
      <c r="CRL10" s="206" t="s">
        <v>222</v>
      </c>
      <c r="CRM10" s="206" t="s">
        <v>222</v>
      </c>
      <c r="CRN10" s="206" t="s">
        <v>222</v>
      </c>
      <c r="CRO10" s="206" t="s">
        <v>222</v>
      </c>
      <c r="CRP10" s="206" t="s">
        <v>222</v>
      </c>
      <c r="CRQ10" s="206" t="s">
        <v>222</v>
      </c>
      <c r="CRR10" s="206" t="s">
        <v>222</v>
      </c>
      <c r="CRS10" s="206" t="s">
        <v>222</v>
      </c>
      <c r="CRT10" s="206" t="s">
        <v>222</v>
      </c>
      <c r="CRU10" s="206" t="s">
        <v>222</v>
      </c>
      <c r="CRV10" s="206" t="s">
        <v>222</v>
      </c>
      <c r="CRW10" s="206" t="s">
        <v>222</v>
      </c>
      <c r="CRX10" s="206" t="s">
        <v>222</v>
      </c>
      <c r="CRY10" s="206" t="s">
        <v>222</v>
      </c>
      <c r="CRZ10" s="206" t="s">
        <v>222</v>
      </c>
      <c r="CSA10" s="206" t="s">
        <v>222</v>
      </c>
      <c r="CSB10" s="206" t="s">
        <v>222</v>
      </c>
      <c r="CSC10" s="206" t="s">
        <v>222</v>
      </c>
      <c r="CSD10" s="206" t="s">
        <v>222</v>
      </c>
      <c r="CSE10" s="206" t="s">
        <v>222</v>
      </c>
      <c r="CSF10" s="206" t="s">
        <v>222</v>
      </c>
      <c r="CSG10" s="206" t="s">
        <v>222</v>
      </c>
      <c r="CSH10" s="206" t="s">
        <v>222</v>
      </c>
      <c r="CSI10" s="206" t="s">
        <v>222</v>
      </c>
      <c r="CSJ10" s="206" t="s">
        <v>222</v>
      </c>
      <c r="CSK10" s="206" t="s">
        <v>222</v>
      </c>
      <c r="CSL10" s="206" t="s">
        <v>222</v>
      </c>
      <c r="CSM10" s="206" t="s">
        <v>222</v>
      </c>
      <c r="CSN10" s="206" t="s">
        <v>222</v>
      </c>
      <c r="CSO10" s="206" t="s">
        <v>222</v>
      </c>
      <c r="CSP10" s="206" t="s">
        <v>222</v>
      </c>
      <c r="CSQ10" s="206" t="s">
        <v>222</v>
      </c>
      <c r="CSR10" s="206" t="s">
        <v>222</v>
      </c>
      <c r="CSS10" s="206" t="s">
        <v>222</v>
      </c>
      <c r="CST10" s="206" t="s">
        <v>222</v>
      </c>
      <c r="CSU10" s="206" t="s">
        <v>222</v>
      </c>
      <c r="CSV10" s="206" t="s">
        <v>222</v>
      </c>
      <c r="CSW10" s="206" t="s">
        <v>222</v>
      </c>
      <c r="CSX10" s="206" t="s">
        <v>222</v>
      </c>
      <c r="CSY10" s="206" t="s">
        <v>222</v>
      </c>
      <c r="CSZ10" s="206" t="s">
        <v>222</v>
      </c>
      <c r="CTA10" s="206" t="s">
        <v>222</v>
      </c>
      <c r="CTB10" s="206" t="s">
        <v>222</v>
      </c>
      <c r="CTC10" s="206" t="s">
        <v>222</v>
      </c>
      <c r="CTD10" s="206" t="s">
        <v>222</v>
      </c>
      <c r="CTE10" s="206" t="s">
        <v>222</v>
      </c>
      <c r="CTF10" s="206" t="s">
        <v>222</v>
      </c>
      <c r="CTG10" s="206" t="s">
        <v>222</v>
      </c>
      <c r="CTH10" s="206" t="s">
        <v>222</v>
      </c>
      <c r="CTI10" s="206" t="s">
        <v>222</v>
      </c>
      <c r="CTJ10" s="206" t="s">
        <v>222</v>
      </c>
      <c r="CTK10" s="206" t="s">
        <v>222</v>
      </c>
      <c r="CTL10" s="206" t="s">
        <v>222</v>
      </c>
      <c r="CTM10" s="206" t="s">
        <v>222</v>
      </c>
      <c r="CTN10" s="206" t="s">
        <v>222</v>
      </c>
      <c r="CTO10" s="206" t="s">
        <v>222</v>
      </c>
      <c r="CTP10" s="206" t="s">
        <v>222</v>
      </c>
      <c r="CTQ10" s="206" t="s">
        <v>222</v>
      </c>
      <c r="CTR10" s="206" t="s">
        <v>222</v>
      </c>
      <c r="CTS10" s="206" t="s">
        <v>222</v>
      </c>
      <c r="CTT10" s="206" t="s">
        <v>222</v>
      </c>
      <c r="CTU10" s="206" t="s">
        <v>222</v>
      </c>
      <c r="CTV10" s="206" t="s">
        <v>222</v>
      </c>
      <c r="CTW10" s="206" t="s">
        <v>222</v>
      </c>
      <c r="CTX10" s="206" t="s">
        <v>222</v>
      </c>
      <c r="CTY10" s="206" t="s">
        <v>222</v>
      </c>
      <c r="CTZ10" s="206" t="s">
        <v>222</v>
      </c>
      <c r="CUA10" s="206" t="s">
        <v>222</v>
      </c>
      <c r="CUB10" s="206" t="s">
        <v>222</v>
      </c>
      <c r="CUC10" s="206" t="s">
        <v>222</v>
      </c>
      <c r="CUD10" s="206" t="s">
        <v>222</v>
      </c>
      <c r="CUE10" s="206" t="s">
        <v>222</v>
      </c>
      <c r="CUF10" s="206" t="s">
        <v>222</v>
      </c>
      <c r="CUG10" s="206" t="s">
        <v>222</v>
      </c>
      <c r="CUH10" s="206" t="s">
        <v>222</v>
      </c>
      <c r="CUI10" s="206" t="s">
        <v>222</v>
      </c>
      <c r="CUJ10" s="206" t="s">
        <v>222</v>
      </c>
      <c r="CUK10" s="206" t="s">
        <v>222</v>
      </c>
      <c r="CUL10" s="206" t="s">
        <v>222</v>
      </c>
      <c r="CUM10" s="206" t="s">
        <v>222</v>
      </c>
      <c r="CUN10" s="206" t="s">
        <v>222</v>
      </c>
      <c r="CUO10" s="206" t="s">
        <v>222</v>
      </c>
      <c r="CUP10" s="206" t="s">
        <v>222</v>
      </c>
      <c r="CUQ10" s="206" t="s">
        <v>222</v>
      </c>
      <c r="CUR10" s="206" t="s">
        <v>222</v>
      </c>
      <c r="CUS10" s="206" t="s">
        <v>222</v>
      </c>
      <c r="CUT10" s="206" t="s">
        <v>222</v>
      </c>
      <c r="CUU10" s="206" t="s">
        <v>222</v>
      </c>
      <c r="CUV10" s="206" t="s">
        <v>222</v>
      </c>
      <c r="CUW10" s="206" t="s">
        <v>222</v>
      </c>
      <c r="CUX10" s="206" t="s">
        <v>222</v>
      </c>
      <c r="CUY10" s="206" t="s">
        <v>222</v>
      </c>
      <c r="CUZ10" s="206" t="s">
        <v>222</v>
      </c>
      <c r="CVA10" s="206" t="s">
        <v>222</v>
      </c>
      <c r="CVB10" s="206" t="s">
        <v>222</v>
      </c>
      <c r="CVC10" s="206" t="s">
        <v>222</v>
      </c>
      <c r="CVD10" s="206" t="s">
        <v>222</v>
      </c>
      <c r="CVE10" s="206" t="s">
        <v>222</v>
      </c>
      <c r="CVF10" s="206" t="s">
        <v>222</v>
      </c>
      <c r="CVG10" s="206" t="s">
        <v>222</v>
      </c>
      <c r="CVH10" s="206" t="s">
        <v>222</v>
      </c>
      <c r="CVI10" s="206" t="s">
        <v>222</v>
      </c>
      <c r="CVJ10" s="206" t="s">
        <v>222</v>
      </c>
      <c r="CVK10" s="206" t="s">
        <v>222</v>
      </c>
      <c r="CVL10" s="206" t="s">
        <v>222</v>
      </c>
      <c r="CVM10" s="206" t="s">
        <v>222</v>
      </c>
      <c r="CVN10" s="206" t="s">
        <v>222</v>
      </c>
      <c r="CVO10" s="206" t="s">
        <v>222</v>
      </c>
      <c r="CVP10" s="206" t="s">
        <v>222</v>
      </c>
      <c r="CVQ10" s="206" t="s">
        <v>222</v>
      </c>
      <c r="CVR10" s="206" t="s">
        <v>222</v>
      </c>
      <c r="CVS10" s="206" t="s">
        <v>222</v>
      </c>
      <c r="CVT10" s="206" t="s">
        <v>222</v>
      </c>
      <c r="CVU10" s="206" t="s">
        <v>222</v>
      </c>
      <c r="CVV10" s="206" t="s">
        <v>222</v>
      </c>
      <c r="CVW10" s="206" t="s">
        <v>222</v>
      </c>
      <c r="CVX10" s="206" t="s">
        <v>222</v>
      </c>
      <c r="CVY10" s="206" t="s">
        <v>222</v>
      </c>
      <c r="CVZ10" s="206" t="s">
        <v>222</v>
      </c>
      <c r="CWA10" s="206" t="s">
        <v>222</v>
      </c>
      <c r="CWB10" s="206" t="s">
        <v>222</v>
      </c>
      <c r="CWC10" s="206" t="s">
        <v>222</v>
      </c>
      <c r="CWD10" s="206" t="s">
        <v>222</v>
      </c>
      <c r="CWE10" s="206" t="s">
        <v>222</v>
      </c>
      <c r="CWF10" s="206" t="s">
        <v>222</v>
      </c>
      <c r="CWG10" s="206" t="s">
        <v>222</v>
      </c>
      <c r="CWH10" s="206" t="s">
        <v>222</v>
      </c>
      <c r="CWI10" s="206" t="s">
        <v>222</v>
      </c>
      <c r="CWJ10" s="206" t="s">
        <v>222</v>
      </c>
      <c r="CWK10" s="206" t="s">
        <v>222</v>
      </c>
      <c r="CWL10" s="206" t="s">
        <v>222</v>
      </c>
      <c r="CWM10" s="206" t="s">
        <v>222</v>
      </c>
      <c r="CWN10" s="206" t="s">
        <v>222</v>
      </c>
      <c r="CWO10" s="206" t="s">
        <v>222</v>
      </c>
      <c r="CWP10" s="206" t="s">
        <v>222</v>
      </c>
      <c r="CWQ10" s="206" t="s">
        <v>222</v>
      </c>
      <c r="CWR10" s="206" t="s">
        <v>222</v>
      </c>
      <c r="CWS10" s="206" t="s">
        <v>222</v>
      </c>
      <c r="CWT10" s="206" t="s">
        <v>222</v>
      </c>
      <c r="CWU10" s="206" t="s">
        <v>222</v>
      </c>
      <c r="CWV10" s="206" t="s">
        <v>222</v>
      </c>
      <c r="CWW10" s="206" t="s">
        <v>222</v>
      </c>
      <c r="CWX10" s="206" t="s">
        <v>222</v>
      </c>
      <c r="CWY10" s="206" t="s">
        <v>222</v>
      </c>
      <c r="CWZ10" s="206" t="s">
        <v>222</v>
      </c>
      <c r="CXA10" s="206" t="s">
        <v>222</v>
      </c>
      <c r="CXB10" s="206" t="s">
        <v>222</v>
      </c>
      <c r="CXC10" s="206" t="s">
        <v>222</v>
      </c>
      <c r="CXD10" s="206" t="s">
        <v>222</v>
      </c>
      <c r="CXE10" s="206" t="s">
        <v>222</v>
      </c>
      <c r="CXF10" s="206" t="s">
        <v>222</v>
      </c>
      <c r="CXG10" s="206" t="s">
        <v>222</v>
      </c>
      <c r="CXH10" s="206" t="s">
        <v>222</v>
      </c>
      <c r="CXI10" s="206" t="s">
        <v>222</v>
      </c>
      <c r="CXJ10" s="206" t="s">
        <v>222</v>
      </c>
      <c r="CXK10" s="206" t="s">
        <v>222</v>
      </c>
      <c r="CXL10" s="206" t="s">
        <v>222</v>
      </c>
      <c r="CXM10" s="206" t="s">
        <v>222</v>
      </c>
      <c r="CXN10" s="206" t="s">
        <v>222</v>
      </c>
      <c r="CXO10" s="206" t="s">
        <v>222</v>
      </c>
      <c r="CXP10" s="206" t="s">
        <v>222</v>
      </c>
      <c r="CXQ10" s="206" t="s">
        <v>222</v>
      </c>
      <c r="CXR10" s="206" t="s">
        <v>222</v>
      </c>
      <c r="CXS10" s="206" t="s">
        <v>222</v>
      </c>
      <c r="CXT10" s="206" t="s">
        <v>222</v>
      </c>
      <c r="CXU10" s="206" t="s">
        <v>222</v>
      </c>
      <c r="CXV10" s="206" t="s">
        <v>222</v>
      </c>
      <c r="CXW10" s="206" t="s">
        <v>222</v>
      </c>
      <c r="CXX10" s="206" t="s">
        <v>222</v>
      </c>
      <c r="CXY10" s="206" t="s">
        <v>222</v>
      </c>
      <c r="CXZ10" s="206" t="s">
        <v>222</v>
      </c>
      <c r="CYA10" s="206" t="s">
        <v>222</v>
      </c>
      <c r="CYB10" s="206" t="s">
        <v>222</v>
      </c>
      <c r="CYC10" s="206" t="s">
        <v>222</v>
      </c>
      <c r="CYD10" s="206" t="s">
        <v>222</v>
      </c>
      <c r="CYE10" s="206" t="s">
        <v>222</v>
      </c>
      <c r="CYF10" s="206" t="s">
        <v>222</v>
      </c>
      <c r="CYG10" s="206" t="s">
        <v>222</v>
      </c>
      <c r="CYH10" s="206" t="s">
        <v>222</v>
      </c>
      <c r="CYI10" s="206" t="s">
        <v>222</v>
      </c>
      <c r="CYJ10" s="206" t="s">
        <v>222</v>
      </c>
      <c r="CYK10" s="206" t="s">
        <v>222</v>
      </c>
      <c r="CYL10" s="206" t="s">
        <v>222</v>
      </c>
      <c r="CYM10" s="206" t="s">
        <v>222</v>
      </c>
      <c r="CYN10" s="206" t="s">
        <v>222</v>
      </c>
      <c r="CYO10" s="206" t="s">
        <v>222</v>
      </c>
      <c r="CYP10" s="206" t="s">
        <v>222</v>
      </c>
      <c r="CYQ10" s="206" t="s">
        <v>222</v>
      </c>
      <c r="CYR10" s="206" t="s">
        <v>222</v>
      </c>
      <c r="CYS10" s="206" t="s">
        <v>222</v>
      </c>
      <c r="CYT10" s="206" t="s">
        <v>222</v>
      </c>
      <c r="CYU10" s="206" t="s">
        <v>222</v>
      </c>
      <c r="CYV10" s="206" t="s">
        <v>222</v>
      </c>
      <c r="CYW10" s="206" t="s">
        <v>222</v>
      </c>
      <c r="CYX10" s="206" t="s">
        <v>222</v>
      </c>
      <c r="CYY10" s="206" t="s">
        <v>222</v>
      </c>
      <c r="CYZ10" s="206" t="s">
        <v>222</v>
      </c>
      <c r="CZA10" s="206" t="s">
        <v>222</v>
      </c>
      <c r="CZB10" s="206" t="s">
        <v>222</v>
      </c>
      <c r="CZC10" s="206" t="s">
        <v>222</v>
      </c>
      <c r="CZD10" s="206" t="s">
        <v>222</v>
      </c>
      <c r="CZE10" s="206" t="s">
        <v>222</v>
      </c>
      <c r="CZF10" s="206" t="s">
        <v>222</v>
      </c>
      <c r="CZG10" s="206" t="s">
        <v>222</v>
      </c>
      <c r="CZH10" s="206" t="s">
        <v>222</v>
      </c>
      <c r="CZI10" s="206" t="s">
        <v>222</v>
      </c>
      <c r="CZJ10" s="206" t="s">
        <v>222</v>
      </c>
      <c r="CZK10" s="206" t="s">
        <v>222</v>
      </c>
      <c r="CZL10" s="206" t="s">
        <v>222</v>
      </c>
      <c r="CZM10" s="206" t="s">
        <v>222</v>
      </c>
      <c r="CZN10" s="206" t="s">
        <v>222</v>
      </c>
      <c r="CZO10" s="206" t="s">
        <v>222</v>
      </c>
      <c r="CZP10" s="206" t="s">
        <v>222</v>
      </c>
      <c r="CZQ10" s="206" t="s">
        <v>222</v>
      </c>
      <c r="CZR10" s="206" t="s">
        <v>222</v>
      </c>
      <c r="CZS10" s="206" t="s">
        <v>222</v>
      </c>
      <c r="CZT10" s="206" t="s">
        <v>222</v>
      </c>
      <c r="CZU10" s="206" t="s">
        <v>222</v>
      </c>
      <c r="CZV10" s="206" t="s">
        <v>222</v>
      </c>
      <c r="CZW10" s="206" t="s">
        <v>222</v>
      </c>
      <c r="CZX10" s="206" t="s">
        <v>222</v>
      </c>
      <c r="CZY10" s="206" t="s">
        <v>222</v>
      </c>
      <c r="CZZ10" s="206" t="s">
        <v>222</v>
      </c>
      <c r="DAA10" s="206" t="s">
        <v>222</v>
      </c>
      <c r="DAB10" s="206" t="s">
        <v>222</v>
      </c>
      <c r="DAC10" s="206" t="s">
        <v>222</v>
      </c>
      <c r="DAD10" s="206" t="s">
        <v>222</v>
      </c>
      <c r="DAE10" s="206" t="s">
        <v>222</v>
      </c>
      <c r="DAF10" s="206" t="s">
        <v>222</v>
      </c>
      <c r="DAG10" s="206" t="s">
        <v>222</v>
      </c>
      <c r="DAH10" s="206" t="s">
        <v>222</v>
      </c>
      <c r="DAI10" s="206" t="s">
        <v>222</v>
      </c>
      <c r="DAJ10" s="206" t="s">
        <v>222</v>
      </c>
      <c r="DAK10" s="206" t="s">
        <v>222</v>
      </c>
      <c r="DAL10" s="206" t="s">
        <v>222</v>
      </c>
      <c r="DAM10" s="206" t="s">
        <v>222</v>
      </c>
      <c r="DAN10" s="206" t="s">
        <v>222</v>
      </c>
      <c r="DAO10" s="206" t="s">
        <v>222</v>
      </c>
      <c r="DAP10" s="206" t="s">
        <v>222</v>
      </c>
      <c r="DAQ10" s="206" t="s">
        <v>222</v>
      </c>
      <c r="DAR10" s="206" t="s">
        <v>222</v>
      </c>
      <c r="DAS10" s="206" t="s">
        <v>222</v>
      </c>
      <c r="DAT10" s="206" t="s">
        <v>222</v>
      </c>
      <c r="DAU10" s="206" t="s">
        <v>222</v>
      </c>
      <c r="DAV10" s="206" t="s">
        <v>222</v>
      </c>
      <c r="DAW10" s="206" t="s">
        <v>222</v>
      </c>
      <c r="DAX10" s="206" t="s">
        <v>222</v>
      </c>
      <c r="DAY10" s="206" t="s">
        <v>222</v>
      </c>
      <c r="DAZ10" s="206" t="s">
        <v>222</v>
      </c>
      <c r="DBA10" s="206" t="s">
        <v>222</v>
      </c>
      <c r="DBB10" s="206" t="s">
        <v>222</v>
      </c>
      <c r="DBC10" s="206" t="s">
        <v>222</v>
      </c>
      <c r="DBD10" s="206" t="s">
        <v>222</v>
      </c>
      <c r="DBE10" s="206" t="s">
        <v>222</v>
      </c>
      <c r="DBF10" s="206" t="s">
        <v>222</v>
      </c>
      <c r="DBG10" s="206" t="s">
        <v>222</v>
      </c>
      <c r="DBH10" s="206" t="s">
        <v>222</v>
      </c>
      <c r="DBI10" s="206" t="s">
        <v>222</v>
      </c>
      <c r="DBJ10" s="206" t="s">
        <v>222</v>
      </c>
      <c r="DBK10" s="206" t="s">
        <v>222</v>
      </c>
      <c r="DBL10" s="206" t="s">
        <v>222</v>
      </c>
      <c r="DBM10" s="206" t="s">
        <v>222</v>
      </c>
      <c r="DBN10" s="206" t="s">
        <v>222</v>
      </c>
      <c r="DBO10" s="206" t="s">
        <v>222</v>
      </c>
      <c r="DBP10" s="206" t="s">
        <v>222</v>
      </c>
      <c r="DBQ10" s="206" t="s">
        <v>222</v>
      </c>
      <c r="DBR10" s="206" t="s">
        <v>222</v>
      </c>
      <c r="DBS10" s="206" t="s">
        <v>222</v>
      </c>
      <c r="DBT10" s="206" t="s">
        <v>222</v>
      </c>
      <c r="DBU10" s="206" t="s">
        <v>222</v>
      </c>
      <c r="DBV10" s="206" t="s">
        <v>222</v>
      </c>
      <c r="DBW10" s="206" t="s">
        <v>222</v>
      </c>
      <c r="DBX10" s="206" t="s">
        <v>222</v>
      </c>
      <c r="DBY10" s="206" t="s">
        <v>222</v>
      </c>
      <c r="DBZ10" s="206" t="s">
        <v>222</v>
      </c>
      <c r="DCA10" s="206" t="s">
        <v>222</v>
      </c>
      <c r="DCB10" s="206" t="s">
        <v>222</v>
      </c>
      <c r="DCC10" s="206" t="s">
        <v>222</v>
      </c>
      <c r="DCD10" s="206" t="s">
        <v>222</v>
      </c>
      <c r="DCE10" s="206" t="s">
        <v>222</v>
      </c>
      <c r="DCF10" s="206" t="s">
        <v>222</v>
      </c>
      <c r="DCG10" s="206" t="s">
        <v>222</v>
      </c>
      <c r="DCH10" s="206" t="s">
        <v>222</v>
      </c>
      <c r="DCI10" s="206" t="s">
        <v>222</v>
      </c>
      <c r="DCJ10" s="206" t="s">
        <v>222</v>
      </c>
      <c r="DCK10" s="206" t="s">
        <v>222</v>
      </c>
      <c r="DCL10" s="206" t="s">
        <v>222</v>
      </c>
      <c r="DCM10" s="206" t="s">
        <v>222</v>
      </c>
      <c r="DCN10" s="206" t="s">
        <v>222</v>
      </c>
      <c r="DCO10" s="206" t="s">
        <v>222</v>
      </c>
      <c r="DCP10" s="206" t="s">
        <v>222</v>
      </c>
      <c r="DCQ10" s="206" t="s">
        <v>222</v>
      </c>
      <c r="DCR10" s="206" t="s">
        <v>222</v>
      </c>
      <c r="DCS10" s="206" t="s">
        <v>222</v>
      </c>
      <c r="DCT10" s="206" t="s">
        <v>222</v>
      </c>
      <c r="DCU10" s="206" t="s">
        <v>222</v>
      </c>
      <c r="DCV10" s="206" t="s">
        <v>222</v>
      </c>
      <c r="DCW10" s="206" t="s">
        <v>222</v>
      </c>
      <c r="DCX10" s="206" t="s">
        <v>222</v>
      </c>
      <c r="DCY10" s="206" t="s">
        <v>222</v>
      </c>
      <c r="DCZ10" s="206" t="s">
        <v>222</v>
      </c>
      <c r="DDA10" s="206" t="s">
        <v>222</v>
      </c>
      <c r="DDB10" s="206" t="s">
        <v>222</v>
      </c>
      <c r="DDC10" s="206" t="s">
        <v>222</v>
      </c>
      <c r="DDD10" s="206" t="s">
        <v>222</v>
      </c>
      <c r="DDE10" s="206" t="s">
        <v>222</v>
      </c>
      <c r="DDF10" s="206" t="s">
        <v>222</v>
      </c>
      <c r="DDG10" s="206" t="s">
        <v>222</v>
      </c>
      <c r="DDH10" s="206" t="s">
        <v>222</v>
      </c>
      <c r="DDI10" s="206" t="s">
        <v>222</v>
      </c>
      <c r="DDJ10" s="206" t="s">
        <v>222</v>
      </c>
      <c r="DDK10" s="206" t="s">
        <v>222</v>
      </c>
      <c r="DDL10" s="206" t="s">
        <v>222</v>
      </c>
      <c r="DDM10" s="206" t="s">
        <v>222</v>
      </c>
      <c r="DDN10" s="206" t="s">
        <v>222</v>
      </c>
      <c r="DDO10" s="206" t="s">
        <v>222</v>
      </c>
      <c r="DDP10" s="206" t="s">
        <v>222</v>
      </c>
      <c r="DDQ10" s="206" t="s">
        <v>222</v>
      </c>
      <c r="DDR10" s="206" t="s">
        <v>222</v>
      </c>
      <c r="DDS10" s="206" t="s">
        <v>222</v>
      </c>
      <c r="DDT10" s="206" t="s">
        <v>222</v>
      </c>
      <c r="DDU10" s="206" t="s">
        <v>222</v>
      </c>
      <c r="DDV10" s="206" t="s">
        <v>222</v>
      </c>
      <c r="DDW10" s="206" t="s">
        <v>222</v>
      </c>
      <c r="DDX10" s="206" t="s">
        <v>222</v>
      </c>
      <c r="DDY10" s="206" t="s">
        <v>222</v>
      </c>
      <c r="DDZ10" s="206" t="s">
        <v>222</v>
      </c>
      <c r="DEA10" s="206" t="s">
        <v>222</v>
      </c>
      <c r="DEB10" s="206" t="s">
        <v>222</v>
      </c>
      <c r="DEC10" s="206" t="s">
        <v>222</v>
      </c>
      <c r="DED10" s="206" t="s">
        <v>222</v>
      </c>
      <c r="DEE10" s="206" t="s">
        <v>222</v>
      </c>
      <c r="DEF10" s="206" t="s">
        <v>222</v>
      </c>
      <c r="DEG10" s="206" t="s">
        <v>222</v>
      </c>
      <c r="DEH10" s="206" t="s">
        <v>222</v>
      </c>
      <c r="DEI10" s="206" t="s">
        <v>222</v>
      </c>
      <c r="DEJ10" s="206" t="s">
        <v>222</v>
      </c>
      <c r="DEK10" s="206" t="s">
        <v>222</v>
      </c>
      <c r="DEL10" s="206" t="s">
        <v>222</v>
      </c>
      <c r="DEM10" s="206" t="s">
        <v>222</v>
      </c>
      <c r="DEN10" s="206" t="s">
        <v>222</v>
      </c>
      <c r="DEO10" s="206" t="s">
        <v>222</v>
      </c>
      <c r="DEP10" s="206" t="s">
        <v>222</v>
      </c>
      <c r="DEQ10" s="206" t="s">
        <v>222</v>
      </c>
      <c r="DER10" s="206" t="s">
        <v>222</v>
      </c>
      <c r="DES10" s="206" t="s">
        <v>222</v>
      </c>
      <c r="DET10" s="206" t="s">
        <v>222</v>
      </c>
      <c r="DEU10" s="206" t="s">
        <v>222</v>
      </c>
      <c r="DEV10" s="206" t="s">
        <v>222</v>
      </c>
      <c r="DEW10" s="206" t="s">
        <v>222</v>
      </c>
      <c r="DEX10" s="206" t="s">
        <v>222</v>
      </c>
      <c r="DEY10" s="206" t="s">
        <v>222</v>
      </c>
      <c r="DEZ10" s="206" t="s">
        <v>222</v>
      </c>
      <c r="DFA10" s="206" t="s">
        <v>222</v>
      </c>
      <c r="DFB10" s="206" t="s">
        <v>222</v>
      </c>
      <c r="DFC10" s="206" t="s">
        <v>222</v>
      </c>
      <c r="DFD10" s="206" t="s">
        <v>222</v>
      </c>
      <c r="DFE10" s="206" t="s">
        <v>222</v>
      </c>
      <c r="DFF10" s="206" t="s">
        <v>222</v>
      </c>
      <c r="DFG10" s="206" t="s">
        <v>222</v>
      </c>
      <c r="DFH10" s="206" t="s">
        <v>222</v>
      </c>
      <c r="DFI10" s="206" t="s">
        <v>222</v>
      </c>
      <c r="DFJ10" s="206" t="s">
        <v>222</v>
      </c>
      <c r="DFK10" s="206" t="s">
        <v>222</v>
      </c>
      <c r="DFL10" s="206" t="s">
        <v>222</v>
      </c>
      <c r="DFM10" s="206" t="s">
        <v>222</v>
      </c>
      <c r="DFN10" s="206" t="s">
        <v>222</v>
      </c>
      <c r="DFO10" s="206" t="s">
        <v>222</v>
      </c>
      <c r="DFP10" s="206" t="s">
        <v>222</v>
      </c>
      <c r="DFQ10" s="206" t="s">
        <v>222</v>
      </c>
      <c r="DFR10" s="206" t="s">
        <v>222</v>
      </c>
      <c r="DFS10" s="206" t="s">
        <v>222</v>
      </c>
      <c r="DFT10" s="206" t="s">
        <v>222</v>
      </c>
      <c r="DFU10" s="206" t="s">
        <v>222</v>
      </c>
      <c r="DFV10" s="206" t="s">
        <v>222</v>
      </c>
      <c r="DFW10" s="206" t="s">
        <v>222</v>
      </c>
      <c r="DFX10" s="206" t="s">
        <v>222</v>
      </c>
      <c r="DFY10" s="206" t="s">
        <v>222</v>
      </c>
      <c r="DFZ10" s="206" t="s">
        <v>222</v>
      </c>
      <c r="DGA10" s="206" t="s">
        <v>222</v>
      </c>
      <c r="DGB10" s="206" t="s">
        <v>222</v>
      </c>
      <c r="DGC10" s="206" t="s">
        <v>222</v>
      </c>
      <c r="DGD10" s="206" t="s">
        <v>222</v>
      </c>
      <c r="DGE10" s="206" t="s">
        <v>222</v>
      </c>
      <c r="DGF10" s="206" t="s">
        <v>222</v>
      </c>
      <c r="DGG10" s="206" t="s">
        <v>222</v>
      </c>
      <c r="DGH10" s="206" t="s">
        <v>222</v>
      </c>
      <c r="DGI10" s="206" t="s">
        <v>222</v>
      </c>
      <c r="DGJ10" s="206" t="s">
        <v>222</v>
      </c>
      <c r="DGK10" s="206" t="s">
        <v>222</v>
      </c>
      <c r="DGL10" s="206" t="s">
        <v>222</v>
      </c>
      <c r="DGM10" s="206" t="s">
        <v>222</v>
      </c>
      <c r="DGN10" s="206" t="s">
        <v>222</v>
      </c>
      <c r="DGO10" s="206" t="s">
        <v>222</v>
      </c>
      <c r="DGP10" s="206" t="s">
        <v>222</v>
      </c>
      <c r="DGQ10" s="206" t="s">
        <v>222</v>
      </c>
      <c r="DGR10" s="206" t="s">
        <v>222</v>
      </c>
      <c r="DGS10" s="206" t="s">
        <v>222</v>
      </c>
      <c r="DGT10" s="206" t="s">
        <v>222</v>
      </c>
      <c r="DGU10" s="206" t="s">
        <v>222</v>
      </c>
      <c r="DGV10" s="206" t="s">
        <v>222</v>
      </c>
      <c r="DGW10" s="206" t="s">
        <v>222</v>
      </c>
      <c r="DGX10" s="206" t="s">
        <v>222</v>
      </c>
      <c r="DGY10" s="206" t="s">
        <v>222</v>
      </c>
      <c r="DGZ10" s="206" t="s">
        <v>222</v>
      </c>
      <c r="DHA10" s="206" t="s">
        <v>222</v>
      </c>
      <c r="DHB10" s="206" t="s">
        <v>222</v>
      </c>
      <c r="DHC10" s="206" t="s">
        <v>222</v>
      </c>
      <c r="DHD10" s="206" t="s">
        <v>222</v>
      </c>
      <c r="DHE10" s="206" t="s">
        <v>222</v>
      </c>
      <c r="DHF10" s="206" t="s">
        <v>222</v>
      </c>
      <c r="DHG10" s="206" t="s">
        <v>222</v>
      </c>
      <c r="DHH10" s="206" t="s">
        <v>222</v>
      </c>
      <c r="DHI10" s="206" t="s">
        <v>222</v>
      </c>
      <c r="DHJ10" s="206" t="s">
        <v>222</v>
      </c>
      <c r="DHK10" s="206" t="s">
        <v>222</v>
      </c>
      <c r="DHL10" s="206" t="s">
        <v>222</v>
      </c>
      <c r="DHM10" s="206" t="s">
        <v>222</v>
      </c>
      <c r="DHN10" s="206" t="s">
        <v>222</v>
      </c>
      <c r="DHO10" s="206" t="s">
        <v>222</v>
      </c>
      <c r="DHP10" s="206" t="s">
        <v>222</v>
      </c>
      <c r="DHQ10" s="206" t="s">
        <v>222</v>
      </c>
      <c r="DHR10" s="206" t="s">
        <v>222</v>
      </c>
      <c r="DHS10" s="206" t="s">
        <v>222</v>
      </c>
      <c r="DHT10" s="206" t="s">
        <v>222</v>
      </c>
      <c r="DHU10" s="206" t="s">
        <v>222</v>
      </c>
      <c r="DHV10" s="206" t="s">
        <v>222</v>
      </c>
      <c r="DHW10" s="206" t="s">
        <v>222</v>
      </c>
      <c r="DHX10" s="206" t="s">
        <v>222</v>
      </c>
      <c r="DHY10" s="206" t="s">
        <v>222</v>
      </c>
      <c r="DHZ10" s="206" t="s">
        <v>222</v>
      </c>
      <c r="DIA10" s="206" t="s">
        <v>222</v>
      </c>
      <c r="DIB10" s="206" t="s">
        <v>222</v>
      </c>
      <c r="DIC10" s="206" t="s">
        <v>222</v>
      </c>
      <c r="DID10" s="206" t="s">
        <v>222</v>
      </c>
      <c r="DIE10" s="206" t="s">
        <v>222</v>
      </c>
      <c r="DIF10" s="206" t="s">
        <v>222</v>
      </c>
      <c r="DIG10" s="206" t="s">
        <v>222</v>
      </c>
      <c r="DIH10" s="206" t="s">
        <v>222</v>
      </c>
      <c r="DII10" s="206" t="s">
        <v>222</v>
      </c>
      <c r="DIJ10" s="206" t="s">
        <v>222</v>
      </c>
      <c r="DIK10" s="206" t="s">
        <v>222</v>
      </c>
      <c r="DIL10" s="206" t="s">
        <v>222</v>
      </c>
      <c r="DIM10" s="206" t="s">
        <v>222</v>
      </c>
      <c r="DIN10" s="206" t="s">
        <v>222</v>
      </c>
      <c r="DIO10" s="206" t="s">
        <v>222</v>
      </c>
      <c r="DIP10" s="206" t="s">
        <v>222</v>
      </c>
      <c r="DIQ10" s="206" t="s">
        <v>222</v>
      </c>
      <c r="DIR10" s="206" t="s">
        <v>222</v>
      </c>
      <c r="DIS10" s="206" t="s">
        <v>222</v>
      </c>
      <c r="DIT10" s="206" t="s">
        <v>222</v>
      </c>
      <c r="DIU10" s="206" t="s">
        <v>222</v>
      </c>
      <c r="DIV10" s="206" t="s">
        <v>222</v>
      </c>
      <c r="DIW10" s="206" t="s">
        <v>222</v>
      </c>
      <c r="DIX10" s="206" t="s">
        <v>222</v>
      </c>
      <c r="DIY10" s="206" t="s">
        <v>222</v>
      </c>
      <c r="DIZ10" s="206" t="s">
        <v>222</v>
      </c>
      <c r="DJA10" s="206" t="s">
        <v>222</v>
      </c>
      <c r="DJB10" s="206" t="s">
        <v>222</v>
      </c>
      <c r="DJC10" s="206" t="s">
        <v>222</v>
      </c>
      <c r="DJD10" s="206" t="s">
        <v>222</v>
      </c>
      <c r="DJE10" s="206" t="s">
        <v>222</v>
      </c>
      <c r="DJF10" s="206" t="s">
        <v>222</v>
      </c>
      <c r="DJG10" s="206" t="s">
        <v>222</v>
      </c>
      <c r="DJH10" s="206" t="s">
        <v>222</v>
      </c>
      <c r="DJI10" s="206" t="s">
        <v>222</v>
      </c>
      <c r="DJJ10" s="206" t="s">
        <v>222</v>
      </c>
      <c r="DJK10" s="206" t="s">
        <v>222</v>
      </c>
      <c r="DJL10" s="206" t="s">
        <v>222</v>
      </c>
      <c r="DJM10" s="206" t="s">
        <v>222</v>
      </c>
      <c r="DJN10" s="206" t="s">
        <v>222</v>
      </c>
      <c r="DJO10" s="206" t="s">
        <v>222</v>
      </c>
      <c r="DJP10" s="206" t="s">
        <v>222</v>
      </c>
      <c r="DJQ10" s="206" t="s">
        <v>222</v>
      </c>
      <c r="DJR10" s="206" t="s">
        <v>222</v>
      </c>
      <c r="DJS10" s="206" t="s">
        <v>222</v>
      </c>
      <c r="DJT10" s="206" t="s">
        <v>222</v>
      </c>
      <c r="DJU10" s="206" t="s">
        <v>222</v>
      </c>
      <c r="DJV10" s="206" t="s">
        <v>222</v>
      </c>
      <c r="DJW10" s="206" t="s">
        <v>222</v>
      </c>
      <c r="DJX10" s="206" t="s">
        <v>222</v>
      </c>
      <c r="DJY10" s="206" t="s">
        <v>222</v>
      </c>
      <c r="DJZ10" s="206" t="s">
        <v>222</v>
      </c>
      <c r="DKA10" s="206" t="s">
        <v>222</v>
      </c>
      <c r="DKB10" s="206" t="s">
        <v>222</v>
      </c>
      <c r="DKC10" s="206" t="s">
        <v>222</v>
      </c>
      <c r="DKD10" s="206" t="s">
        <v>222</v>
      </c>
      <c r="DKE10" s="206" t="s">
        <v>222</v>
      </c>
      <c r="DKF10" s="206" t="s">
        <v>222</v>
      </c>
      <c r="DKG10" s="206" t="s">
        <v>222</v>
      </c>
      <c r="DKH10" s="206" t="s">
        <v>222</v>
      </c>
      <c r="DKI10" s="206" t="s">
        <v>222</v>
      </c>
      <c r="DKJ10" s="206" t="s">
        <v>222</v>
      </c>
      <c r="DKK10" s="206" t="s">
        <v>222</v>
      </c>
      <c r="DKL10" s="206" t="s">
        <v>222</v>
      </c>
      <c r="DKM10" s="206" t="s">
        <v>222</v>
      </c>
      <c r="DKN10" s="206" t="s">
        <v>222</v>
      </c>
      <c r="DKO10" s="206" t="s">
        <v>222</v>
      </c>
      <c r="DKP10" s="206" t="s">
        <v>222</v>
      </c>
      <c r="DKQ10" s="206" t="s">
        <v>222</v>
      </c>
      <c r="DKR10" s="206" t="s">
        <v>222</v>
      </c>
      <c r="DKS10" s="206" t="s">
        <v>222</v>
      </c>
      <c r="DKT10" s="206" t="s">
        <v>222</v>
      </c>
      <c r="DKU10" s="206" t="s">
        <v>222</v>
      </c>
      <c r="DKV10" s="206" t="s">
        <v>222</v>
      </c>
      <c r="DKW10" s="206" t="s">
        <v>222</v>
      </c>
      <c r="DKX10" s="206" t="s">
        <v>222</v>
      </c>
      <c r="DKY10" s="206" t="s">
        <v>222</v>
      </c>
      <c r="DKZ10" s="206" t="s">
        <v>222</v>
      </c>
      <c r="DLA10" s="206" t="s">
        <v>222</v>
      </c>
      <c r="DLB10" s="206" t="s">
        <v>222</v>
      </c>
      <c r="DLC10" s="206" t="s">
        <v>222</v>
      </c>
      <c r="DLD10" s="206" t="s">
        <v>222</v>
      </c>
      <c r="DLE10" s="206" t="s">
        <v>222</v>
      </c>
      <c r="DLF10" s="206" t="s">
        <v>222</v>
      </c>
      <c r="DLG10" s="206" t="s">
        <v>222</v>
      </c>
      <c r="DLH10" s="206" t="s">
        <v>222</v>
      </c>
      <c r="DLI10" s="206" t="s">
        <v>222</v>
      </c>
      <c r="DLJ10" s="206" t="s">
        <v>222</v>
      </c>
      <c r="DLK10" s="206" t="s">
        <v>222</v>
      </c>
      <c r="DLL10" s="206" t="s">
        <v>222</v>
      </c>
      <c r="DLM10" s="206" t="s">
        <v>222</v>
      </c>
      <c r="DLN10" s="206" t="s">
        <v>222</v>
      </c>
      <c r="DLO10" s="206" t="s">
        <v>222</v>
      </c>
      <c r="DLP10" s="206" t="s">
        <v>222</v>
      </c>
      <c r="DLQ10" s="206" t="s">
        <v>222</v>
      </c>
      <c r="DLR10" s="206" t="s">
        <v>222</v>
      </c>
      <c r="DLS10" s="206" t="s">
        <v>222</v>
      </c>
      <c r="DLT10" s="206" t="s">
        <v>222</v>
      </c>
      <c r="DLU10" s="206" t="s">
        <v>222</v>
      </c>
      <c r="DLV10" s="206" t="s">
        <v>222</v>
      </c>
      <c r="DLW10" s="206" t="s">
        <v>222</v>
      </c>
      <c r="DLX10" s="206" t="s">
        <v>222</v>
      </c>
      <c r="DLY10" s="206" t="s">
        <v>222</v>
      </c>
      <c r="DLZ10" s="206" t="s">
        <v>222</v>
      </c>
      <c r="DMA10" s="206" t="s">
        <v>222</v>
      </c>
      <c r="DMB10" s="206" t="s">
        <v>222</v>
      </c>
      <c r="DMC10" s="206" t="s">
        <v>222</v>
      </c>
      <c r="DMD10" s="206" t="s">
        <v>222</v>
      </c>
      <c r="DME10" s="206" t="s">
        <v>222</v>
      </c>
      <c r="DMF10" s="206" t="s">
        <v>222</v>
      </c>
      <c r="DMG10" s="206" t="s">
        <v>222</v>
      </c>
      <c r="DMH10" s="206" t="s">
        <v>222</v>
      </c>
      <c r="DMI10" s="206" t="s">
        <v>222</v>
      </c>
      <c r="DMJ10" s="206" t="s">
        <v>222</v>
      </c>
      <c r="DMK10" s="206" t="s">
        <v>222</v>
      </c>
      <c r="DML10" s="206" t="s">
        <v>222</v>
      </c>
      <c r="DMM10" s="206" t="s">
        <v>222</v>
      </c>
      <c r="DMN10" s="206" t="s">
        <v>222</v>
      </c>
      <c r="DMO10" s="206" t="s">
        <v>222</v>
      </c>
      <c r="DMP10" s="206" t="s">
        <v>222</v>
      </c>
      <c r="DMQ10" s="206" t="s">
        <v>222</v>
      </c>
      <c r="DMR10" s="206" t="s">
        <v>222</v>
      </c>
      <c r="DMS10" s="206" t="s">
        <v>222</v>
      </c>
      <c r="DMT10" s="206" t="s">
        <v>222</v>
      </c>
      <c r="DMU10" s="206" t="s">
        <v>222</v>
      </c>
      <c r="DMV10" s="206" t="s">
        <v>222</v>
      </c>
      <c r="DMW10" s="206" t="s">
        <v>222</v>
      </c>
      <c r="DMX10" s="206" t="s">
        <v>222</v>
      </c>
      <c r="DMY10" s="206" t="s">
        <v>222</v>
      </c>
      <c r="DMZ10" s="206" t="s">
        <v>222</v>
      </c>
      <c r="DNA10" s="206" t="s">
        <v>222</v>
      </c>
      <c r="DNB10" s="206" t="s">
        <v>222</v>
      </c>
      <c r="DNC10" s="206" t="s">
        <v>222</v>
      </c>
      <c r="DND10" s="206" t="s">
        <v>222</v>
      </c>
      <c r="DNE10" s="206" t="s">
        <v>222</v>
      </c>
      <c r="DNF10" s="206" t="s">
        <v>222</v>
      </c>
      <c r="DNG10" s="206" t="s">
        <v>222</v>
      </c>
      <c r="DNH10" s="206" t="s">
        <v>222</v>
      </c>
      <c r="DNI10" s="206" t="s">
        <v>222</v>
      </c>
      <c r="DNJ10" s="206" t="s">
        <v>222</v>
      </c>
      <c r="DNK10" s="206" t="s">
        <v>222</v>
      </c>
      <c r="DNL10" s="206" t="s">
        <v>222</v>
      </c>
      <c r="DNM10" s="206" t="s">
        <v>222</v>
      </c>
      <c r="DNN10" s="206" t="s">
        <v>222</v>
      </c>
      <c r="DNO10" s="206" t="s">
        <v>222</v>
      </c>
      <c r="DNP10" s="206" t="s">
        <v>222</v>
      </c>
      <c r="DNQ10" s="206" t="s">
        <v>222</v>
      </c>
      <c r="DNR10" s="206" t="s">
        <v>222</v>
      </c>
      <c r="DNS10" s="206" t="s">
        <v>222</v>
      </c>
      <c r="DNT10" s="206" t="s">
        <v>222</v>
      </c>
      <c r="DNU10" s="206" t="s">
        <v>222</v>
      </c>
      <c r="DNV10" s="206" t="s">
        <v>222</v>
      </c>
      <c r="DNW10" s="206" t="s">
        <v>222</v>
      </c>
      <c r="DNX10" s="206" t="s">
        <v>222</v>
      </c>
      <c r="DNY10" s="206" t="s">
        <v>222</v>
      </c>
      <c r="DNZ10" s="206" t="s">
        <v>222</v>
      </c>
      <c r="DOA10" s="206" t="s">
        <v>222</v>
      </c>
      <c r="DOB10" s="206" t="s">
        <v>222</v>
      </c>
      <c r="DOC10" s="206" t="s">
        <v>222</v>
      </c>
      <c r="DOD10" s="206" t="s">
        <v>222</v>
      </c>
      <c r="DOE10" s="206" t="s">
        <v>222</v>
      </c>
      <c r="DOF10" s="206" t="s">
        <v>222</v>
      </c>
      <c r="DOG10" s="206" t="s">
        <v>222</v>
      </c>
      <c r="DOH10" s="206" t="s">
        <v>222</v>
      </c>
      <c r="DOI10" s="206" t="s">
        <v>222</v>
      </c>
      <c r="DOJ10" s="206" t="s">
        <v>222</v>
      </c>
      <c r="DOK10" s="206" t="s">
        <v>222</v>
      </c>
      <c r="DOL10" s="206" t="s">
        <v>222</v>
      </c>
      <c r="DOM10" s="206" t="s">
        <v>222</v>
      </c>
      <c r="DON10" s="206" t="s">
        <v>222</v>
      </c>
      <c r="DOO10" s="206" t="s">
        <v>222</v>
      </c>
      <c r="DOP10" s="206" t="s">
        <v>222</v>
      </c>
      <c r="DOQ10" s="206" t="s">
        <v>222</v>
      </c>
      <c r="DOR10" s="206" t="s">
        <v>222</v>
      </c>
      <c r="DOS10" s="206" t="s">
        <v>222</v>
      </c>
      <c r="DOT10" s="206" t="s">
        <v>222</v>
      </c>
      <c r="DOU10" s="206" t="s">
        <v>222</v>
      </c>
      <c r="DOV10" s="206" t="s">
        <v>222</v>
      </c>
      <c r="DOW10" s="206" t="s">
        <v>222</v>
      </c>
      <c r="DOX10" s="206" t="s">
        <v>222</v>
      </c>
      <c r="DOY10" s="206" t="s">
        <v>222</v>
      </c>
      <c r="DOZ10" s="206" t="s">
        <v>222</v>
      </c>
      <c r="DPA10" s="206" t="s">
        <v>222</v>
      </c>
      <c r="DPB10" s="206" t="s">
        <v>222</v>
      </c>
      <c r="DPC10" s="206" t="s">
        <v>222</v>
      </c>
      <c r="DPD10" s="206" t="s">
        <v>222</v>
      </c>
      <c r="DPE10" s="206" t="s">
        <v>222</v>
      </c>
      <c r="DPF10" s="206" t="s">
        <v>222</v>
      </c>
      <c r="DPG10" s="206" t="s">
        <v>222</v>
      </c>
      <c r="DPH10" s="206" t="s">
        <v>222</v>
      </c>
      <c r="DPI10" s="206" t="s">
        <v>222</v>
      </c>
      <c r="DPJ10" s="206" t="s">
        <v>222</v>
      </c>
      <c r="DPK10" s="206" t="s">
        <v>222</v>
      </c>
      <c r="DPL10" s="206" t="s">
        <v>222</v>
      </c>
      <c r="DPM10" s="206" t="s">
        <v>222</v>
      </c>
      <c r="DPN10" s="206" t="s">
        <v>222</v>
      </c>
      <c r="DPO10" s="206" t="s">
        <v>222</v>
      </c>
      <c r="DPP10" s="206" t="s">
        <v>222</v>
      </c>
      <c r="DPQ10" s="206" t="s">
        <v>222</v>
      </c>
      <c r="DPR10" s="206" t="s">
        <v>222</v>
      </c>
      <c r="DPS10" s="206" t="s">
        <v>222</v>
      </c>
      <c r="DPT10" s="206" t="s">
        <v>222</v>
      </c>
      <c r="DPU10" s="206" t="s">
        <v>222</v>
      </c>
      <c r="DPV10" s="206" t="s">
        <v>222</v>
      </c>
      <c r="DPW10" s="206" t="s">
        <v>222</v>
      </c>
      <c r="DPX10" s="206" t="s">
        <v>222</v>
      </c>
      <c r="DPY10" s="206" t="s">
        <v>222</v>
      </c>
      <c r="DPZ10" s="206" t="s">
        <v>222</v>
      </c>
      <c r="DQA10" s="206" t="s">
        <v>222</v>
      </c>
      <c r="DQB10" s="206" t="s">
        <v>222</v>
      </c>
      <c r="DQC10" s="206" t="s">
        <v>222</v>
      </c>
      <c r="DQD10" s="206" t="s">
        <v>222</v>
      </c>
      <c r="DQE10" s="206" t="s">
        <v>222</v>
      </c>
      <c r="DQF10" s="206" t="s">
        <v>222</v>
      </c>
      <c r="DQG10" s="206" t="s">
        <v>222</v>
      </c>
      <c r="DQH10" s="206" t="s">
        <v>222</v>
      </c>
      <c r="DQI10" s="206" t="s">
        <v>222</v>
      </c>
      <c r="DQJ10" s="206" t="s">
        <v>222</v>
      </c>
      <c r="DQK10" s="206" t="s">
        <v>222</v>
      </c>
      <c r="DQL10" s="206" t="s">
        <v>222</v>
      </c>
      <c r="DQM10" s="206" t="s">
        <v>222</v>
      </c>
      <c r="DQN10" s="206" t="s">
        <v>222</v>
      </c>
      <c r="DQO10" s="206" t="s">
        <v>222</v>
      </c>
      <c r="DQP10" s="206" t="s">
        <v>222</v>
      </c>
      <c r="DQQ10" s="206" t="s">
        <v>222</v>
      </c>
      <c r="DQR10" s="206" t="s">
        <v>222</v>
      </c>
      <c r="DQS10" s="206" t="s">
        <v>222</v>
      </c>
      <c r="DQT10" s="206" t="s">
        <v>222</v>
      </c>
      <c r="DQU10" s="206" t="s">
        <v>222</v>
      </c>
      <c r="DQV10" s="206" t="s">
        <v>222</v>
      </c>
      <c r="DQW10" s="206" t="s">
        <v>222</v>
      </c>
      <c r="DQX10" s="206" t="s">
        <v>222</v>
      </c>
      <c r="DQY10" s="206" t="s">
        <v>222</v>
      </c>
      <c r="DQZ10" s="206" t="s">
        <v>222</v>
      </c>
      <c r="DRA10" s="206" t="s">
        <v>222</v>
      </c>
      <c r="DRB10" s="206" t="s">
        <v>222</v>
      </c>
      <c r="DRC10" s="206" t="s">
        <v>222</v>
      </c>
      <c r="DRD10" s="206" t="s">
        <v>222</v>
      </c>
      <c r="DRE10" s="206" t="s">
        <v>222</v>
      </c>
      <c r="DRF10" s="206" t="s">
        <v>222</v>
      </c>
      <c r="DRG10" s="206" t="s">
        <v>222</v>
      </c>
      <c r="DRH10" s="206" t="s">
        <v>222</v>
      </c>
      <c r="DRI10" s="206" t="s">
        <v>222</v>
      </c>
      <c r="DRJ10" s="206" t="s">
        <v>222</v>
      </c>
      <c r="DRK10" s="206" t="s">
        <v>222</v>
      </c>
      <c r="DRL10" s="206" t="s">
        <v>222</v>
      </c>
      <c r="DRM10" s="206" t="s">
        <v>222</v>
      </c>
      <c r="DRN10" s="206" t="s">
        <v>222</v>
      </c>
      <c r="DRO10" s="206" t="s">
        <v>222</v>
      </c>
      <c r="DRP10" s="206" t="s">
        <v>222</v>
      </c>
      <c r="DRQ10" s="206" t="s">
        <v>222</v>
      </c>
      <c r="DRR10" s="206" t="s">
        <v>222</v>
      </c>
      <c r="DRS10" s="206" t="s">
        <v>222</v>
      </c>
      <c r="DRT10" s="206" t="s">
        <v>222</v>
      </c>
      <c r="DRU10" s="206" t="s">
        <v>222</v>
      </c>
      <c r="DRV10" s="206" t="s">
        <v>222</v>
      </c>
      <c r="DRW10" s="206" t="s">
        <v>222</v>
      </c>
      <c r="DRX10" s="206" t="s">
        <v>222</v>
      </c>
      <c r="DRY10" s="206" t="s">
        <v>222</v>
      </c>
      <c r="DRZ10" s="206" t="s">
        <v>222</v>
      </c>
      <c r="DSA10" s="206" t="s">
        <v>222</v>
      </c>
      <c r="DSB10" s="206" t="s">
        <v>222</v>
      </c>
      <c r="DSC10" s="206" t="s">
        <v>222</v>
      </c>
      <c r="DSD10" s="206" t="s">
        <v>222</v>
      </c>
      <c r="DSE10" s="206" t="s">
        <v>222</v>
      </c>
      <c r="DSF10" s="206" t="s">
        <v>222</v>
      </c>
      <c r="DSG10" s="206" t="s">
        <v>222</v>
      </c>
      <c r="DSH10" s="206" t="s">
        <v>222</v>
      </c>
      <c r="DSI10" s="206" t="s">
        <v>222</v>
      </c>
      <c r="DSJ10" s="206" t="s">
        <v>222</v>
      </c>
      <c r="DSK10" s="206" t="s">
        <v>222</v>
      </c>
      <c r="DSL10" s="206" t="s">
        <v>222</v>
      </c>
      <c r="DSM10" s="206" t="s">
        <v>222</v>
      </c>
      <c r="DSN10" s="206" t="s">
        <v>222</v>
      </c>
      <c r="DSO10" s="206" t="s">
        <v>222</v>
      </c>
      <c r="DSP10" s="206" t="s">
        <v>222</v>
      </c>
      <c r="DSQ10" s="206" t="s">
        <v>222</v>
      </c>
      <c r="DSR10" s="206" t="s">
        <v>222</v>
      </c>
      <c r="DSS10" s="206" t="s">
        <v>222</v>
      </c>
      <c r="DST10" s="206" t="s">
        <v>222</v>
      </c>
      <c r="DSU10" s="206" t="s">
        <v>222</v>
      </c>
      <c r="DSV10" s="206" t="s">
        <v>222</v>
      </c>
      <c r="DSW10" s="206" t="s">
        <v>222</v>
      </c>
      <c r="DSX10" s="206" t="s">
        <v>222</v>
      </c>
      <c r="DSY10" s="206" t="s">
        <v>222</v>
      </c>
      <c r="DSZ10" s="206" t="s">
        <v>222</v>
      </c>
      <c r="DTA10" s="206" t="s">
        <v>222</v>
      </c>
      <c r="DTB10" s="206" t="s">
        <v>222</v>
      </c>
      <c r="DTC10" s="206" t="s">
        <v>222</v>
      </c>
      <c r="DTD10" s="206" t="s">
        <v>222</v>
      </c>
      <c r="DTE10" s="206" t="s">
        <v>222</v>
      </c>
      <c r="DTF10" s="206" t="s">
        <v>222</v>
      </c>
      <c r="DTG10" s="206" t="s">
        <v>222</v>
      </c>
      <c r="DTH10" s="206" t="s">
        <v>222</v>
      </c>
      <c r="DTI10" s="206" t="s">
        <v>222</v>
      </c>
      <c r="DTJ10" s="206" t="s">
        <v>222</v>
      </c>
      <c r="DTK10" s="206" t="s">
        <v>222</v>
      </c>
      <c r="DTL10" s="206" t="s">
        <v>222</v>
      </c>
      <c r="DTM10" s="206" t="s">
        <v>222</v>
      </c>
      <c r="DTN10" s="206" t="s">
        <v>222</v>
      </c>
      <c r="DTO10" s="206" t="s">
        <v>222</v>
      </c>
      <c r="DTP10" s="206" t="s">
        <v>222</v>
      </c>
      <c r="DTQ10" s="206" t="s">
        <v>222</v>
      </c>
      <c r="DTR10" s="206" t="s">
        <v>222</v>
      </c>
      <c r="DTS10" s="206" t="s">
        <v>222</v>
      </c>
      <c r="DTT10" s="206" t="s">
        <v>222</v>
      </c>
      <c r="DTU10" s="206" t="s">
        <v>222</v>
      </c>
      <c r="DTV10" s="206" t="s">
        <v>222</v>
      </c>
      <c r="DTW10" s="206" t="s">
        <v>222</v>
      </c>
      <c r="DTX10" s="206" t="s">
        <v>222</v>
      </c>
      <c r="DTY10" s="206" t="s">
        <v>222</v>
      </c>
      <c r="DTZ10" s="206" t="s">
        <v>222</v>
      </c>
      <c r="DUA10" s="206" t="s">
        <v>222</v>
      </c>
      <c r="DUB10" s="206" t="s">
        <v>222</v>
      </c>
      <c r="DUC10" s="206" t="s">
        <v>222</v>
      </c>
      <c r="DUD10" s="206" t="s">
        <v>222</v>
      </c>
      <c r="DUE10" s="206" t="s">
        <v>222</v>
      </c>
      <c r="DUF10" s="206" t="s">
        <v>222</v>
      </c>
      <c r="DUG10" s="206" t="s">
        <v>222</v>
      </c>
      <c r="DUH10" s="206" t="s">
        <v>222</v>
      </c>
      <c r="DUI10" s="206" t="s">
        <v>222</v>
      </c>
      <c r="DUJ10" s="206" t="s">
        <v>222</v>
      </c>
      <c r="DUK10" s="206" t="s">
        <v>222</v>
      </c>
      <c r="DUL10" s="206" t="s">
        <v>222</v>
      </c>
      <c r="DUM10" s="206" t="s">
        <v>222</v>
      </c>
      <c r="DUN10" s="206" t="s">
        <v>222</v>
      </c>
      <c r="DUO10" s="206" t="s">
        <v>222</v>
      </c>
      <c r="DUP10" s="206" t="s">
        <v>222</v>
      </c>
      <c r="DUQ10" s="206" t="s">
        <v>222</v>
      </c>
      <c r="DUR10" s="206" t="s">
        <v>222</v>
      </c>
      <c r="DUS10" s="206" t="s">
        <v>222</v>
      </c>
      <c r="DUT10" s="206" t="s">
        <v>222</v>
      </c>
      <c r="DUU10" s="206" t="s">
        <v>222</v>
      </c>
      <c r="DUV10" s="206" t="s">
        <v>222</v>
      </c>
      <c r="DUW10" s="206" t="s">
        <v>222</v>
      </c>
      <c r="DUX10" s="206" t="s">
        <v>222</v>
      </c>
      <c r="DUY10" s="206" t="s">
        <v>222</v>
      </c>
      <c r="DUZ10" s="206" t="s">
        <v>222</v>
      </c>
      <c r="DVA10" s="206" t="s">
        <v>222</v>
      </c>
      <c r="DVB10" s="206" t="s">
        <v>222</v>
      </c>
      <c r="DVC10" s="206" t="s">
        <v>222</v>
      </c>
      <c r="DVD10" s="206" t="s">
        <v>222</v>
      </c>
      <c r="DVE10" s="206" t="s">
        <v>222</v>
      </c>
      <c r="DVF10" s="206" t="s">
        <v>222</v>
      </c>
      <c r="DVG10" s="206" t="s">
        <v>222</v>
      </c>
      <c r="DVH10" s="206" t="s">
        <v>222</v>
      </c>
      <c r="DVI10" s="206" t="s">
        <v>222</v>
      </c>
      <c r="DVJ10" s="206" t="s">
        <v>222</v>
      </c>
      <c r="DVK10" s="206" t="s">
        <v>222</v>
      </c>
      <c r="DVL10" s="206" t="s">
        <v>222</v>
      </c>
      <c r="DVM10" s="206" t="s">
        <v>222</v>
      </c>
      <c r="DVN10" s="206" t="s">
        <v>222</v>
      </c>
      <c r="DVO10" s="206" t="s">
        <v>222</v>
      </c>
      <c r="DVP10" s="206" t="s">
        <v>222</v>
      </c>
      <c r="DVQ10" s="206" t="s">
        <v>222</v>
      </c>
      <c r="DVR10" s="206" t="s">
        <v>222</v>
      </c>
      <c r="DVS10" s="206" t="s">
        <v>222</v>
      </c>
      <c r="DVT10" s="206" t="s">
        <v>222</v>
      </c>
      <c r="DVU10" s="206" t="s">
        <v>222</v>
      </c>
      <c r="DVV10" s="206" t="s">
        <v>222</v>
      </c>
      <c r="DVW10" s="206" t="s">
        <v>222</v>
      </c>
      <c r="DVX10" s="206" t="s">
        <v>222</v>
      </c>
      <c r="DVY10" s="206" t="s">
        <v>222</v>
      </c>
      <c r="DVZ10" s="206" t="s">
        <v>222</v>
      </c>
      <c r="DWA10" s="206" t="s">
        <v>222</v>
      </c>
      <c r="DWB10" s="206" t="s">
        <v>222</v>
      </c>
      <c r="DWC10" s="206" t="s">
        <v>222</v>
      </c>
      <c r="DWD10" s="206" t="s">
        <v>222</v>
      </c>
      <c r="DWE10" s="206" t="s">
        <v>222</v>
      </c>
      <c r="DWF10" s="206" t="s">
        <v>222</v>
      </c>
      <c r="DWG10" s="206" t="s">
        <v>222</v>
      </c>
      <c r="DWH10" s="206" t="s">
        <v>222</v>
      </c>
      <c r="DWI10" s="206" t="s">
        <v>222</v>
      </c>
      <c r="DWJ10" s="206" t="s">
        <v>222</v>
      </c>
      <c r="DWK10" s="206" t="s">
        <v>222</v>
      </c>
      <c r="DWL10" s="206" t="s">
        <v>222</v>
      </c>
      <c r="DWM10" s="206" t="s">
        <v>222</v>
      </c>
      <c r="DWN10" s="206" t="s">
        <v>222</v>
      </c>
      <c r="DWO10" s="206" t="s">
        <v>222</v>
      </c>
      <c r="DWP10" s="206" t="s">
        <v>222</v>
      </c>
      <c r="DWQ10" s="206" t="s">
        <v>222</v>
      </c>
      <c r="DWR10" s="206" t="s">
        <v>222</v>
      </c>
      <c r="DWS10" s="206" t="s">
        <v>222</v>
      </c>
      <c r="DWT10" s="206" t="s">
        <v>222</v>
      </c>
      <c r="DWU10" s="206" t="s">
        <v>222</v>
      </c>
      <c r="DWV10" s="206" t="s">
        <v>222</v>
      </c>
      <c r="DWW10" s="206" t="s">
        <v>222</v>
      </c>
      <c r="DWX10" s="206" t="s">
        <v>222</v>
      </c>
      <c r="DWY10" s="206" t="s">
        <v>222</v>
      </c>
      <c r="DWZ10" s="206" t="s">
        <v>222</v>
      </c>
      <c r="DXA10" s="206" t="s">
        <v>222</v>
      </c>
      <c r="DXB10" s="206" t="s">
        <v>222</v>
      </c>
      <c r="DXC10" s="206" t="s">
        <v>222</v>
      </c>
      <c r="DXD10" s="206" t="s">
        <v>222</v>
      </c>
      <c r="DXE10" s="206" t="s">
        <v>222</v>
      </c>
      <c r="DXF10" s="206" t="s">
        <v>222</v>
      </c>
      <c r="DXG10" s="206" t="s">
        <v>222</v>
      </c>
      <c r="DXH10" s="206" t="s">
        <v>222</v>
      </c>
      <c r="DXI10" s="206" t="s">
        <v>222</v>
      </c>
      <c r="DXJ10" s="206" t="s">
        <v>222</v>
      </c>
      <c r="DXK10" s="206" t="s">
        <v>222</v>
      </c>
      <c r="DXL10" s="206" t="s">
        <v>222</v>
      </c>
      <c r="DXM10" s="206" t="s">
        <v>222</v>
      </c>
      <c r="DXN10" s="206" t="s">
        <v>222</v>
      </c>
      <c r="DXO10" s="206" t="s">
        <v>222</v>
      </c>
      <c r="DXP10" s="206" t="s">
        <v>222</v>
      </c>
      <c r="DXQ10" s="206" t="s">
        <v>222</v>
      </c>
      <c r="DXR10" s="206" t="s">
        <v>222</v>
      </c>
      <c r="DXS10" s="206" t="s">
        <v>222</v>
      </c>
      <c r="DXT10" s="206" t="s">
        <v>222</v>
      </c>
      <c r="DXU10" s="206" t="s">
        <v>222</v>
      </c>
      <c r="DXV10" s="206" t="s">
        <v>222</v>
      </c>
      <c r="DXW10" s="206" t="s">
        <v>222</v>
      </c>
      <c r="DXX10" s="206" t="s">
        <v>222</v>
      </c>
      <c r="DXY10" s="206" t="s">
        <v>222</v>
      </c>
      <c r="DXZ10" s="206" t="s">
        <v>222</v>
      </c>
      <c r="DYA10" s="206" t="s">
        <v>222</v>
      </c>
      <c r="DYB10" s="206" t="s">
        <v>222</v>
      </c>
      <c r="DYC10" s="206" t="s">
        <v>222</v>
      </c>
      <c r="DYD10" s="206" t="s">
        <v>222</v>
      </c>
      <c r="DYE10" s="206" t="s">
        <v>222</v>
      </c>
      <c r="DYF10" s="206" t="s">
        <v>222</v>
      </c>
      <c r="DYG10" s="206" t="s">
        <v>222</v>
      </c>
      <c r="DYH10" s="206" t="s">
        <v>222</v>
      </c>
      <c r="DYI10" s="206" t="s">
        <v>222</v>
      </c>
      <c r="DYJ10" s="206" t="s">
        <v>222</v>
      </c>
      <c r="DYK10" s="206" t="s">
        <v>222</v>
      </c>
      <c r="DYL10" s="206" t="s">
        <v>222</v>
      </c>
      <c r="DYM10" s="206" t="s">
        <v>222</v>
      </c>
      <c r="DYN10" s="206" t="s">
        <v>222</v>
      </c>
      <c r="DYO10" s="206" t="s">
        <v>222</v>
      </c>
      <c r="DYP10" s="206" t="s">
        <v>222</v>
      </c>
      <c r="DYQ10" s="206" t="s">
        <v>222</v>
      </c>
      <c r="DYR10" s="206" t="s">
        <v>222</v>
      </c>
      <c r="DYS10" s="206" t="s">
        <v>222</v>
      </c>
      <c r="DYT10" s="206" t="s">
        <v>222</v>
      </c>
      <c r="DYU10" s="206" t="s">
        <v>222</v>
      </c>
      <c r="DYV10" s="206" t="s">
        <v>222</v>
      </c>
      <c r="DYW10" s="206" t="s">
        <v>222</v>
      </c>
      <c r="DYX10" s="206" t="s">
        <v>222</v>
      </c>
      <c r="DYY10" s="206" t="s">
        <v>222</v>
      </c>
      <c r="DYZ10" s="206" t="s">
        <v>222</v>
      </c>
      <c r="DZA10" s="206" t="s">
        <v>222</v>
      </c>
      <c r="DZB10" s="206" t="s">
        <v>222</v>
      </c>
      <c r="DZC10" s="206" t="s">
        <v>222</v>
      </c>
      <c r="DZD10" s="206" t="s">
        <v>222</v>
      </c>
      <c r="DZE10" s="206" t="s">
        <v>222</v>
      </c>
      <c r="DZF10" s="206" t="s">
        <v>222</v>
      </c>
      <c r="DZG10" s="206" t="s">
        <v>222</v>
      </c>
      <c r="DZH10" s="206" t="s">
        <v>222</v>
      </c>
      <c r="DZI10" s="206" t="s">
        <v>222</v>
      </c>
      <c r="DZJ10" s="206" t="s">
        <v>222</v>
      </c>
      <c r="DZK10" s="206" t="s">
        <v>222</v>
      </c>
      <c r="DZL10" s="206" t="s">
        <v>222</v>
      </c>
      <c r="DZM10" s="206" t="s">
        <v>222</v>
      </c>
      <c r="DZN10" s="206" t="s">
        <v>222</v>
      </c>
      <c r="DZO10" s="206" t="s">
        <v>222</v>
      </c>
      <c r="DZP10" s="206" t="s">
        <v>222</v>
      </c>
      <c r="DZQ10" s="206" t="s">
        <v>222</v>
      </c>
      <c r="DZR10" s="206" t="s">
        <v>222</v>
      </c>
      <c r="DZS10" s="206" t="s">
        <v>222</v>
      </c>
      <c r="DZT10" s="206" t="s">
        <v>222</v>
      </c>
      <c r="DZU10" s="206" t="s">
        <v>222</v>
      </c>
      <c r="DZV10" s="206" t="s">
        <v>222</v>
      </c>
      <c r="DZW10" s="206" t="s">
        <v>222</v>
      </c>
      <c r="DZX10" s="206" t="s">
        <v>222</v>
      </c>
      <c r="DZY10" s="206" t="s">
        <v>222</v>
      </c>
      <c r="DZZ10" s="206" t="s">
        <v>222</v>
      </c>
      <c r="EAA10" s="206" t="s">
        <v>222</v>
      </c>
      <c r="EAB10" s="206" t="s">
        <v>222</v>
      </c>
      <c r="EAC10" s="206" t="s">
        <v>222</v>
      </c>
      <c r="EAD10" s="206" t="s">
        <v>222</v>
      </c>
      <c r="EAE10" s="206" t="s">
        <v>222</v>
      </c>
      <c r="EAF10" s="206" t="s">
        <v>222</v>
      </c>
      <c r="EAG10" s="206" t="s">
        <v>222</v>
      </c>
      <c r="EAH10" s="206" t="s">
        <v>222</v>
      </c>
      <c r="EAI10" s="206" t="s">
        <v>222</v>
      </c>
      <c r="EAJ10" s="206" t="s">
        <v>222</v>
      </c>
      <c r="EAK10" s="206" t="s">
        <v>222</v>
      </c>
      <c r="EAL10" s="206" t="s">
        <v>222</v>
      </c>
      <c r="EAM10" s="206" t="s">
        <v>222</v>
      </c>
      <c r="EAN10" s="206" t="s">
        <v>222</v>
      </c>
      <c r="EAO10" s="206" t="s">
        <v>222</v>
      </c>
      <c r="EAP10" s="206" t="s">
        <v>222</v>
      </c>
      <c r="EAQ10" s="206" t="s">
        <v>222</v>
      </c>
      <c r="EAR10" s="206" t="s">
        <v>222</v>
      </c>
      <c r="EAS10" s="206" t="s">
        <v>222</v>
      </c>
      <c r="EAT10" s="206" t="s">
        <v>222</v>
      </c>
      <c r="EAU10" s="206" t="s">
        <v>222</v>
      </c>
      <c r="EAV10" s="206" t="s">
        <v>222</v>
      </c>
      <c r="EAW10" s="206" t="s">
        <v>222</v>
      </c>
      <c r="EAX10" s="206" t="s">
        <v>222</v>
      </c>
      <c r="EAY10" s="206" t="s">
        <v>222</v>
      </c>
      <c r="EAZ10" s="206" t="s">
        <v>222</v>
      </c>
      <c r="EBA10" s="206" t="s">
        <v>222</v>
      </c>
      <c r="EBB10" s="206" t="s">
        <v>222</v>
      </c>
      <c r="EBC10" s="206" t="s">
        <v>222</v>
      </c>
      <c r="EBD10" s="206" t="s">
        <v>222</v>
      </c>
      <c r="EBE10" s="206" t="s">
        <v>222</v>
      </c>
      <c r="EBF10" s="206" t="s">
        <v>222</v>
      </c>
      <c r="EBG10" s="206" t="s">
        <v>222</v>
      </c>
      <c r="EBH10" s="206" t="s">
        <v>222</v>
      </c>
      <c r="EBI10" s="206" t="s">
        <v>222</v>
      </c>
      <c r="EBJ10" s="206" t="s">
        <v>222</v>
      </c>
      <c r="EBK10" s="206" t="s">
        <v>222</v>
      </c>
      <c r="EBL10" s="206" t="s">
        <v>222</v>
      </c>
      <c r="EBM10" s="206" t="s">
        <v>222</v>
      </c>
      <c r="EBN10" s="206" t="s">
        <v>222</v>
      </c>
      <c r="EBO10" s="206" t="s">
        <v>222</v>
      </c>
      <c r="EBP10" s="206" t="s">
        <v>222</v>
      </c>
      <c r="EBQ10" s="206" t="s">
        <v>222</v>
      </c>
      <c r="EBR10" s="206" t="s">
        <v>222</v>
      </c>
      <c r="EBS10" s="206" t="s">
        <v>222</v>
      </c>
      <c r="EBT10" s="206" t="s">
        <v>222</v>
      </c>
      <c r="EBU10" s="206" t="s">
        <v>222</v>
      </c>
      <c r="EBV10" s="206" t="s">
        <v>222</v>
      </c>
      <c r="EBW10" s="206" t="s">
        <v>222</v>
      </c>
      <c r="EBX10" s="206" t="s">
        <v>222</v>
      </c>
      <c r="EBY10" s="206" t="s">
        <v>222</v>
      </c>
      <c r="EBZ10" s="206" t="s">
        <v>222</v>
      </c>
      <c r="ECA10" s="206" t="s">
        <v>222</v>
      </c>
      <c r="ECB10" s="206" t="s">
        <v>222</v>
      </c>
      <c r="ECC10" s="206" t="s">
        <v>222</v>
      </c>
      <c r="ECD10" s="206" t="s">
        <v>222</v>
      </c>
      <c r="ECE10" s="206" t="s">
        <v>222</v>
      </c>
      <c r="ECF10" s="206" t="s">
        <v>222</v>
      </c>
      <c r="ECG10" s="206" t="s">
        <v>222</v>
      </c>
      <c r="ECH10" s="206" t="s">
        <v>222</v>
      </c>
      <c r="ECI10" s="206" t="s">
        <v>222</v>
      </c>
      <c r="ECJ10" s="206" t="s">
        <v>222</v>
      </c>
      <c r="ECK10" s="206" t="s">
        <v>222</v>
      </c>
      <c r="ECL10" s="206" t="s">
        <v>222</v>
      </c>
      <c r="ECM10" s="206" t="s">
        <v>222</v>
      </c>
      <c r="ECN10" s="206" t="s">
        <v>222</v>
      </c>
      <c r="ECO10" s="206" t="s">
        <v>222</v>
      </c>
      <c r="ECP10" s="206" t="s">
        <v>222</v>
      </c>
      <c r="ECQ10" s="206" t="s">
        <v>222</v>
      </c>
      <c r="ECR10" s="206" t="s">
        <v>222</v>
      </c>
      <c r="ECS10" s="206" t="s">
        <v>222</v>
      </c>
      <c r="ECT10" s="206" t="s">
        <v>222</v>
      </c>
      <c r="ECU10" s="206" t="s">
        <v>222</v>
      </c>
      <c r="ECV10" s="206" t="s">
        <v>222</v>
      </c>
      <c r="ECW10" s="206" t="s">
        <v>222</v>
      </c>
      <c r="ECX10" s="206" t="s">
        <v>222</v>
      </c>
      <c r="ECY10" s="206" t="s">
        <v>222</v>
      </c>
      <c r="ECZ10" s="206" t="s">
        <v>222</v>
      </c>
      <c r="EDA10" s="206" t="s">
        <v>222</v>
      </c>
      <c r="EDB10" s="206" t="s">
        <v>222</v>
      </c>
      <c r="EDC10" s="206" t="s">
        <v>222</v>
      </c>
      <c r="EDD10" s="206" t="s">
        <v>222</v>
      </c>
      <c r="EDE10" s="206" t="s">
        <v>222</v>
      </c>
      <c r="EDF10" s="206" t="s">
        <v>222</v>
      </c>
      <c r="EDG10" s="206" t="s">
        <v>222</v>
      </c>
      <c r="EDH10" s="206" t="s">
        <v>222</v>
      </c>
      <c r="EDI10" s="206" t="s">
        <v>222</v>
      </c>
      <c r="EDJ10" s="206" t="s">
        <v>222</v>
      </c>
      <c r="EDK10" s="206" t="s">
        <v>222</v>
      </c>
      <c r="EDL10" s="206" t="s">
        <v>222</v>
      </c>
      <c r="EDM10" s="206" t="s">
        <v>222</v>
      </c>
      <c r="EDN10" s="206" t="s">
        <v>222</v>
      </c>
      <c r="EDO10" s="206" t="s">
        <v>222</v>
      </c>
      <c r="EDP10" s="206" t="s">
        <v>222</v>
      </c>
      <c r="EDQ10" s="206" t="s">
        <v>222</v>
      </c>
      <c r="EDR10" s="206" t="s">
        <v>222</v>
      </c>
      <c r="EDS10" s="206" t="s">
        <v>222</v>
      </c>
      <c r="EDT10" s="206" t="s">
        <v>222</v>
      </c>
      <c r="EDU10" s="206" t="s">
        <v>222</v>
      </c>
      <c r="EDV10" s="206" t="s">
        <v>222</v>
      </c>
      <c r="EDW10" s="206" t="s">
        <v>222</v>
      </c>
      <c r="EDX10" s="206" t="s">
        <v>222</v>
      </c>
      <c r="EDY10" s="206" t="s">
        <v>222</v>
      </c>
      <c r="EDZ10" s="206" t="s">
        <v>222</v>
      </c>
      <c r="EEA10" s="206" t="s">
        <v>222</v>
      </c>
      <c r="EEB10" s="206" t="s">
        <v>222</v>
      </c>
      <c r="EEC10" s="206" t="s">
        <v>222</v>
      </c>
      <c r="EED10" s="206" t="s">
        <v>222</v>
      </c>
      <c r="EEE10" s="206" t="s">
        <v>222</v>
      </c>
      <c r="EEF10" s="206" t="s">
        <v>222</v>
      </c>
      <c r="EEG10" s="206" t="s">
        <v>222</v>
      </c>
      <c r="EEH10" s="206" t="s">
        <v>222</v>
      </c>
      <c r="EEI10" s="206" t="s">
        <v>222</v>
      </c>
      <c r="EEJ10" s="206" t="s">
        <v>222</v>
      </c>
      <c r="EEK10" s="206" t="s">
        <v>222</v>
      </c>
      <c r="EEL10" s="206" t="s">
        <v>222</v>
      </c>
      <c r="EEM10" s="206" t="s">
        <v>222</v>
      </c>
      <c r="EEN10" s="206" t="s">
        <v>222</v>
      </c>
      <c r="EEO10" s="206" t="s">
        <v>222</v>
      </c>
      <c r="EEP10" s="206" t="s">
        <v>222</v>
      </c>
      <c r="EEQ10" s="206" t="s">
        <v>222</v>
      </c>
      <c r="EER10" s="206" t="s">
        <v>222</v>
      </c>
      <c r="EES10" s="206" t="s">
        <v>222</v>
      </c>
      <c r="EET10" s="206" t="s">
        <v>222</v>
      </c>
      <c r="EEU10" s="206" t="s">
        <v>222</v>
      </c>
      <c r="EEV10" s="206" t="s">
        <v>222</v>
      </c>
      <c r="EEW10" s="206" t="s">
        <v>222</v>
      </c>
      <c r="EEX10" s="206" t="s">
        <v>222</v>
      </c>
      <c r="EEY10" s="206" t="s">
        <v>222</v>
      </c>
      <c r="EEZ10" s="206" t="s">
        <v>222</v>
      </c>
      <c r="EFA10" s="206" t="s">
        <v>222</v>
      </c>
      <c r="EFB10" s="206" t="s">
        <v>222</v>
      </c>
      <c r="EFC10" s="206" t="s">
        <v>222</v>
      </c>
      <c r="EFD10" s="206" t="s">
        <v>222</v>
      </c>
      <c r="EFE10" s="206" t="s">
        <v>222</v>
      </c>
      <c r="EFF10" s="206" t="s">
        <v>222</v>
      </c>
      <c r="EFG10" s="206" t="s">
        <v>222</v>
      </c>
      <c r="EFH10" s="206" t="s">
        <v>222</v>
      </c>
      <c r="EFI10" s="206" t="s">
        <v>222</v>
      </c>
      <c r="EFJ10" s="206" t="s">
        <v>222</v>
      </c>
      <c r="EFK10" s="206" t="s">
        <v>222</v>
      </c>
      <c r="EFL10" s="206" t="s">
        <v>222</v>
      </c>
      <c r="EFM10" s="206" t="s">
        <v>222</v>
      </c>
      <c r="EFN10" s="206" t="s">
        <v>222</v>
      </c>
      <c r="EFO10" s="206" t="s">
        <v>222</v>
      </c>
      <c r="EFP10" s="206" t="s">
        <v>222</v>
      </c>
      <c r="EFQ10" s="206" t="s">
        <v>222</v>
      </c>
      <c r="EFR10" s="206" t="s">
        <v>222</v>
      </c>
      <c r="EFS10" s="206" t="s">
        <v>222</v>
      </c>
      <c r="EFT10" s="206" t="s">
        <v>222</v>
      </c>
      <c r="EFU10" s="206" t="s">
        <v>222</v>
      </c>
      <c r="EFV10" s="206" t="s">
        <v>222</v>
      </c>
      <c r="EFW10" s="206" t="s">
        <v>222</v>
      </c>
      <c r="EFX10" s="206" t="s">
        <v>222</v>
      </c>
      <c r="EFY10" s="206" t="s">
        <v>222</v>
      </c>
      <c r="EFZ10" s="206" t="s">
        <v>222</v>
      </c>
      <c r="EGA10" s="206" t="s">
        <v>222</v>
      </c>
      <c r="EGB10" s="206" t="s">
        <v>222</v>
      </c>
      <c r="EGC10" s="206" t="s">
        <v>222</v>
      </c>
      <c r="EGD10" s="206" t="s">
        <v>222</v>
      </c>
      <c r="EGE10" s="206" t="s">
        <v>222</v>
      </c>
      <c r="EGF10" s="206" t="s">
        <v>222</v>
      </c>
      <c r="EGG10" s="206" t="s">
        <v>222</v>
      </c>
      <c r="EGH10" s="206" t="s">
        <v>222</v>
      </c>
      <c r="EGI10" s="206" t="s">
        <v>222</v>
      </c>
      <c r="EGJ10" s="206" t="s">
        <v>222</v>
      </c>
      <c r="EGK10" s="206" t="s">
        <v>222</v>
      </c>
      <c r="EGL10" s="206" t="s">
        <v>222</v>
      </c>
      <c r="EGM10" s="206" t="s">
        <v>222</v>
      </c>
      <c r="EGN10" s="206" t="s">
        <v>222</v>
      </c>
      <c r="EGO10" s="206" t="s">
        <v>222</v>
      </c>
      <c r="EGP10" s="206" t="s">
        <v>222</v>
      </c>
      <c r="EGQ10" s="206" t="s">
        <v>222</v>
      </c>
      <c r="EGR10" s="206" t="s">
        <v>222</v>
      </c>
      <c r="EGS10" s="206" t="s">
        <v>222</v>
      </c>
      <c r="EGT10" s="206" t="s">
        <v>222</v>
      </c>
      <c r="EGU10" s="206" t="s">
        <v>222</v>
      </c>
      <c r="EGV10" s="206" t="s">
        <v>222</v>
      </c>
      <c r="EGW10" s="206" t="s">
        <v>222</v>
      </c>
      <c r="EGX10" s="206" t="s">
        <v>222</v>
      </c>
      <c r="EGY10" s="206" t="s">
        <v>222</v>
      </c>
      <c r="EGZ10" s="206" t="s">
        <v>222</v>
      </c>
      <c r="EHA10" s="206" t="s">
        <v>222</v>
      </c>
      <c r="EHB10" s="206" t="s">
        <v>222</v>
      </c>
      <c r="EHC10" s="206" t="s">
        <v>222</v>
      </c>
      <c r="EHD10" s="206" t="s">
        <v>222</v>
      </c>
      <c r="EHE10" s="206" t="s">
        <v>222</v>
      </c>
      <c r="EHF10" s="206" t="s">
        <v>222</v>
      </c>
      <c r="EHG10" s="206" t="s">
        <v>222</v>
      </c>
      <c r="EHH10" s="206" t="s">
        <v>222</v>
      </c>
      <c r="EHI10" s="206" t="s">
        <v>222</v>
      </c>
      <c r="EHJ10" s="206" t="s">
        <v>222</v>
      </c>
      <c r="EHK10" s="206" t="s">
        <v>222</v>
      </c>
      <c r="EHL10" s="206" t="s">
        <v>222</v>
      </c>
      <c r="EHM10" s="206" t="s">
        <v>222</v>
      </c>
      <c r="EHN10" s="206" t="s">
        <v>222</v>
      </c>
      <c r="EHO10" s="206" t="s">
        <v>222</v>
      </c>
      <c r="EHP10" s="206" t="s">
        <v>222</v>
      </c>
      <c r="EHQ10" s="206" t="s">
        <v>222</v>
      </c>
      <c r="EHR10" s="206" t="s">
        <v>222</v>
      </c>
      <c r="EHS10" s="206" t="s">
        <v>222</v>
      </c>
      <c r="EHT10" s="206" t="s">
        <v>222</v>
      </c>
      <c r="EHU10" s="206" t="s">
        <v>222</v>
      </c>
      <c r="EHV10" s="206" t="s">
        <v>222</v>
      </c>
      <c r="EHW10" s="206" t="s">
        <v>222</v>
      </c>
      <c r="EHX10" s="206" t="s">
        <v>222</v>
      </c>
      <c r="EHY10" s="206" t="s">
        <v>222</v>
      </c>
      <c r="EHZ10" s="206" t="s">
        <v>222</v>
      </c>
      <c r="EIA10" s="206" t="s">
        <v>222</v>
      </c>
      <c r="EIB10" s="206" t="s">
        <v>222</v>
      </c>
      <c r="EIC10" s="206" t="s">
        <v>222</v>
      </c>
      <c r="EID10" s="206" t="s">
        <v>222</v>
      </c>
      <c r="EIE10" s="206" t="s">
        <v>222</v>
      </c>
      <c r="EIF10" s="206" t="s">
        <v>222</v>
      </c>
      <c r="EIG10" s="206" t="s">
        <v>222</v>
      </c>
      <c r="EIH10" s="206" t="s">
        <v>222</v>
      </c>
      <c r="EII10" s="206" t="s">
        <v>222</v>
      </c>
      <c r="EIJ10" s="206" t="s">
        <v>222</v>
      </c>
      <c r="EIK10" s="206" t="s">
        <v>222</v>
      </c>
      <c r="EIL10" s="206" t="s">
        <v>222</v>
      </c>
      <c r="EIM10" s="206" t="s">
        <v>222</v>
      </c>
      <c r="EIN10" s="206" t="s">
        <v>222</v>
      </c>
      <c r="EIO10" s="206" t="s">
        <v>222</v>
      </c>
      <c r="EIP10" s="206" t="s">
        <v>222</v>
      </c>
      <c r="EIQ10" s="206" t="s">
        <v>222</v>
      </c>
      <c r="EIR10" s="206" t="s">
        <v>222</v>
      </c>
      <c r="EIS10" s="206" t="s">
        <v>222</v>
      </c>
      <c r="EIT10" s="206" t="s">
        <v>222</v>
      </c>
      <c r="EIU10" s="206" t="s">
        <v>222</v>
      </c>
      <c r="EIV10" s="206" t="s">
        <v>222</v>
      </c>
      <c r="EIW10" s="206" t="s">
        <v>222</v>
      </c>
      <c r="EIX10" s="206" t="s">
        <v>222</v>
      </c>
      <c r="EIY10" s="206" t="s">
        <v>222</v>
      </c>
      <c r="EIZ10" s="206" t="s">
        <v>222</v>
      </c>
      <c r="EJA10" s="206" t="s">
        <v>222</v>
      </c>
      <c r="EJB10" s="206" t="s">
        <v>222</v>
      </c>
      <c r="EJC10" s="206" t="s">
        <v>222</v>
      </c>
      <c r="EJD10" s="206" t="s">
        <v>222</v>
      </c>
      <c r="EJE10" s="206" t="s">
        <v>222</v>
      </c>
      <c r="EJF10" s="206" t="s">
        <v>222</v>
      </c>
      <c r="EJG10" s="206" t="s">
        <v>222</v>
      </c>
      <c r="EJH10" s="206" t="s">
        <v>222</v>
      </c>
      <c r="EJI10" s="206" t="s">
        <v>222</v>
      </c>
      <c r="EJJ10" s="206" t="s">
        <v>222</v>
      </c>
      <c r="EJK10" s="206" t="s">
        <v>222</v>
      </c>
      <c r="EJL10" s="206" t="s">
        <v>222</v>
      </c>
      <c r="EJM10" s="206" t="s">
        <v>222</v>
      </c>
      <c r="EJN10" s="206" t="s">
        <v>222</v>
      </c>
      <c r="EJO10" s="206" t="s">
        <v>222</v>
      </c>
      <c r="EJP10" s="206" t="s">
        <v>222</v>
      </c>
      <c r="EJQ10" s="206" t="s">
        <v>222</v>
      </c>
      <c r="EJR10" s="206" t="s">
        <v>222</v>
      </c>
      <c r="EJS10" s="206" t="s">
        <v>222</v>
      </c>
      <c r="EJT10" s="206" t="s">
        <v>222</v>
      </c>
      <c r="EJU10" s="206" t="s">
        <v>222</v>
      </c>
      <c r="EJV10" s="206" t="s">
        <v>222</v>
      </c>
      <c r="EJW10" s="206" t="s">
        <v>222</v>
      </c>
      <c r="EJX10" s="206" t="s">
        <v>222</v>
      </c>
      <c r="EJY10" s="206" t="s">
        <v>222</v>
      </c>
      <c r="EJZ10" s="206" t="s">
        <v>222</v>
      </c>
      <c r="EKA10" s="206" t="s">
        <v>222</v>
      </c>
      <c r="EKB10" s="206" t="s">
        <v>222</v>
      </c>
      <c r="EKC10" s="206" t="s">
        <v>222</v>
      </c>
      <c r="EKD10" s="206" t="s">
        <v>222</v>
      </c>
      <c r="EKE10" s="206" t="s">
        <v>222</v>
      </c>
      <c r="EKF10" s="206" t="s">
        <v>222</v>
      </c>
      <c r="EKG10" s="206" t="s">
        <v>222</v>
      </c>
      <c r="EKH10" s="206" t="s">
        <v>222</v>
      </c>
      <c r="EKI10" s="206" t="s">
        <v>222</v>
      </c>
      <c r="EKJ10" s="206" t="s">
        <v>222</v>
      </c>
      <c r="EKK10" s="206" t="s">
        <v>222</v>
      </c>
      <c r="EKL10" s="206" t="s">
        <v>222</v>
      </c>
      <c r="EKM10" s="206" t="s">
        <v>222</v>
      </c>
      <c r="EKN10" s="206" t="s">
        <v>222</v>
      </c>
      <c r="EKO10" s="206" t="s">
        <v>222</v>
      </c>
      <c r="EKP10" s="206" t="s">
        <v>222</v>
      </c>
      <c r="EKQ10" s="206" t="s">
        <v>222</v>
      </c>
      <c r="EKR10" s="206" t="s">
        <v>222</v>
      </c>
      <c r="EKS10" s="206" t="s">
        <v>222</v>
      </c>
      <c r="EKT10" s="206" t="s">
        <v>222</v>
      </c>
      <c r="EKU10" s="206" t="s">
        <v>222</v>
      </c>
      <c r="EKV10" s="206" t="s">
        <v>222</v>
      </c>
      <c r="EKW10" s="206" t="s">
        <v>222</v>
      </c>
      <c r="EKX10" s="206" t="s">
        <v>222</v>
      </c>
      <c r="EKY10" s="206" t="s">
        <v>222</v>
      </c>
      <c r="EKZ10" s="206" t="s">
        <v>222</v>
      </c>
      <c r="ELA10" s="206" t="s">
        <v>222</v>
      </c>
      <c r="ELB10" s="206" t="s">
        <v>222</v>
      </c>
      <c r="ELC10" s="206" t="s">
        <v>222</v>
      </c>
      <c r="ELD10" s="206" t="s">
        <v>222</v>
      </c>
      <c r="ELE10" s="206" t="s">
        <v>222</v>
      </c>
      <c r="ELF10" s="206" t="s">
        <v>222</v>
      </c>
      <c r="ELG10" s="206" t="s">
        <v>222</v>
      </c>
      <c r="ELH10" s="206" t="s">
        <v>222</v>
      </c>
      <c r="ELI10" s="206" t="s">
        <v>222</v>
      </c>
      <c r="ELJ10" s="206" t="s">
        <v>222</v>
      </c>
      <c r="ELK10" s="206" t="s">
        <v>222</v>
      </c>
      <c r="ELL10" s="206" t="s">
        <v>222</v>
      </c>
      <c r="ELM10" s="206" t="s">
        <v>222</v>
      </c>
      <c r="ELN10" s="206" t="s">
        <v>222</v>
      </c>
      <c r="ELO10" s="206" t="s">
        <v>222</v>
      </c>
      <c r="ELP10" s="206" t="s">
        <v>222</v>
      </c>
      <c r="ELQ10" s="206" t="s">
        <v>222</v>
      </c>
      <c r="ELR10" s="206" t="s">
        <v>222</v>
      </c>
      <c r="ELS10" s="206" t="s">
        <v>222</v>
      </c>
      <c r="ELT10" s="206" t="s">
        <v>222</v>
      </c>
      <c r="ELU10" s="206" t="s">
        <v>222</v>
      </c>
      <c r="ELV10" s="206" t="s">
        <v>222</v>
      </c>
      <c r="ELW10" s="206" t="s">
        <v>222</v>
      </c>
      <c r="ELX10" s="206" t="s">
        <v>222</v>
      </c>
      <c r="ELY10" s="206" t="s">
        <v>222</v>
      </c>
      <c r="ELZ10" s="206" t="s">
        <v>222</v>
      </c>
      <c r="EMA10" s="206" t="s">
        <v>222</v>
      </c>
      <c r="EMB10" s="206" t="s">
        <v>222</v>
      </c>
      <c r="EMC10" s="206" t="s">
        <v>222</v>
      </c>
      <c r="EMD10" s="206" t="s">
        <v>222</v>
      </c>
      <c r="EME10" s="206" t="s">
        <v>222</v>
      </c>
      <c r="EMF10" s="206" t="s">
        <v>222</v>
      </c>
      <c r="EMG10" s="206" t="s">
        <v>222</v>
      </c>
      <c r="EMH10" s="206" t="s">
        <v>222</v>
      </c>
      <c r="EMI10" s="206" t="s">
        <v>222</v>
      </c>
      <c r="EMJ10" s="206" t="s">
        <v>222</v>
      </c>
      <c r="EMK10" s="206" t="s">
        <v>222</v>
      </c>
      <c r="EML10" s="206" t="s">
        <v>222</v>
      </c>
      <c r="EMM10" s="206" t="s">
        <v>222</v>
      </c>
      <c r="EMN10" s="206" t="s">
        <v>222</v>
      </c>
      <c r="EMO10" s="206" t="s">
        <v>222</v>
      </c>
      <c r="EMP10" s="206" t="s">
        <v>222</v>
      </c>
      <c r="EMQ10" s="206" t="s">
        <v>222</v>
      </c>
      <c r="EMR10" s="206" t="s">
        <v>222</v>
      </c>
      <c r="EMS10" s="206" t="s">
        <v>222</v>
      </c>
      <c r="EMT10" s="206" t="s">
        <v>222</v>
      </c>
      <c r="EMU10" s="206" t="s">
        <v>222</v>
      </c>
      <c r="EMV10" s="206" t="s">
        <v>222</v>
      </c>
      <c r="EMW10" s="206" t="s">
        <v>222</v>
      </c>
      <c r="EMX10" s="206" t="s">
        <v>222</v>
      </c>
      <c r="EMY10" s="206" t="s">
        <v>222</v>
      </c>
      <c r="EMZ10" s="206" t="s">
        <v>222</v>
      </c>
      <c r="ENA10" s="206" t="s">
        <v>222</v>
      </c>
      <c r="ENB10" s="206" t="s">
        <v>222</v>
      </c>
      <c r="ENC10" s="206" t="s">
        <v>222</v>
      </c>
      <c r="END10" s="206" t="s">
        <v>222</v>
      </c>
      <c r="ENE10" s="206" t="s">
        <v>222</v>
      </c>
      <c r="ENF10" s="206" t="s">
        <v>222</v>
      </c>
      <c r="ENG10" s="206" t="s">
        <v>222</v>
      </c>
      <c r="ENH10" s="206" t="s">
        <v>222</v>
      </c>
      <c r="ENI10" s="206" t="s">
        <v>222</v>
      </c>
      <c r="ENJ10" s="206" t="s">
        <v>222</v>
      </c>
      <c r="ENK10" s="206" t="s">
        <v>222</v>
      </c>
      <c r="ENL10" s="206" t="s">
        <v>222</v>
      </c>
      <c r="ENM10" s="206" t="s">
        <v>222</v>
      </c>
      <c r="ENN10" s="206" t="s">
        <v>222</v>
      </c>
      <c r="ENO10" s="206" t="s">
        <v>222</v>
      </c>
      <c r="ENP10" s="206" t="s">
        <v>222</v>
      </c>
      <c r="ENQ10" s="206" t="s">
        <v>222</v>
      </c>
      <c r="ENR10" s="206" t="s">
        <v>222</v>
      </c>
      <c r="ENS10" s="206" t="s">
        <v>222</v>
      </c>
      <c r="ENT10" s="206" t="s">
        <v>222</v>
      </c>
      <c r="ENU10" s="206" t="s">
        <v>222</v>
      </c>
      <c r="ENV10" s="206" t="s">
        <v>222</v>
      </c>
      <c r="ENW10" s="206" t="s">
        <v>222</v>
      </c>
      <c r="ENX10" s="206" t="s">
        <v>222</v>
      </c>
      <c r="ENY10" s="206" t="s">
        <v>222</v>
      </c>
      <c r="ENZ10" s="206" t="s">
        <v>222</v>
      </c>
      <c r="EOA10" s="206" t="s">
        <v>222</v>
      </c>
      <c r="EOB10" s="206" t="s">
        <v>222</v>
      </c>
      <c r="EOC10" s="206" t="s">
        <v>222</v>
      </c>
      <c r="EOD10" s="206" t="s">
        <v>222</v>
      </c>
      <c r="EOE10" s="206" t="s">
        <v>222</v>
      </c>
      <c r="EOF10" s="206" t="s">
        <v>222</v>
      </c>
      <c r="EOG10" s="206" t="s">
        <v>222</v>
      </c>
      <c r="EOH10" s="206" t="s">
        <v>222</v>
      </c>
      <c r="EOI10" s="206" t="s">
        <v>222</v>
      </c>
      <c r="EOJ10" s="206" t="s">
        <v>222</v>
      </c>
      <c r="EOK10" s="206" t="s">
        <v>222</v>
      </c>
      <c r="EOL10" s="206" t="s">
        <v>222</v>
      </c>
      <c r="EOM10" s="206" t="s">
        <v>222</v>
      </c>
      <c r="EON10" s="206" t="s">
        <v>222</v>
      </c>
      <c r="EOO10" s="206" t="s">
        <v>222</v>
      </c>
      <c r="EOP10" s="206" t="s">
        <v>222</v>
      </c>
      <c r="EOQ10" s="206" t="s">
        <v>222</v>
      </c>
      <c r="EOR10" s="206" t="s">
        <v>222</v>
      </c>
      <c r="EOS10" s="206" t="s">
        <v>222</v>
      </c>
      <c r="EOT10" s="206" t="s">
        <v>222</v>
      </c>
      <c r="EOU10" s="206" t="s">
        <v>222</v>
      </c>
      <c r="EOV10" s="206" t="s">
        <v>222</v>
      </c>
      <c r="EOW10" s="206" t="s">
        <v>222</v>
      </c>
      <c r="EOX10" s="206" t="s">
        <v>222</v>
      </c>
      <c r="EOY10" s="206" t="s">
        <v>222</v>
      </c>
      <c r="EOZ10" s="206" t="s">
        <v>222</v>
      </c>
      <c r="EPA10" s="206" t="s">
        <v>222</v>
      </c>
      <c r="EPB10" s="206" t="s">
        <v>222</v>
      </c>
      <c r="EPC10" s="206" t="s">
        <v>222</v>
      </c>
      <c r="EPD10" s="206" t="s">
        <v>222</v>
      </c>
      <c r="EPE10" s="206" t="s">
        <v>222</v>
      </c>
      <c r="EPF10" s="206" t="s">
        <v>222</v>
      </c>
      <c r="EPG10" s="206" t="s">
        <v>222</v>
      </c>
      <c r="EPH10" s="206" t="s">
        <v>222</v>
      </c>
      <c r="EPI10" s="206" t="s">
        <v>222</v>
      </c>
      <c r="EPJ10" s="206" t="s">
        <v>222</v>
      </c>
      <c r="EPK10" s="206" t="s">
        <v>222</v>
      </c>
      <c r="EPL10" s="206" t="s">
        <v>222</v>
      </c>
      <c r="EPM10" s="206" t="s">
        <v>222</v>
      </c>
      <c r="EPN10" s="206" t="s">
        <v>222</v>
      </c>
      <c r="EPO10" s="206" t="s">
        <v>222</v>
      </c>
      <c r="EPP10" s="206" t="s">
        <v>222</v>
      </c>
      <c r="EPQ10" s="206" t="s">
        <v>222</v>
      </c>
      <c r="EPR10" s="206" t="s">
        <v>222</v>
      </c>
      <c r="EPS10" s="206" t="s">
        <v>222</v>
      </c>
      <c r="EPT10" s="206" t="s">
        <v>222</v>
      </c>
      <c r="EPU10" s="206" t="s">
        <v>222</v>
      </c>
      <c r="EPV10" s="206" t="s">
        <v>222</v>
      </c>
      <c r="EPW10" s="206" t="s">
        <v>222</v>
      </c>
      <c r="EPX10" s="206" t="s">
        <v>222</v>
      </c>
      <c r="EPY10" s="206" t="s">
        <v>222</v>
      </c>
      <c r="EPZ10" s="206" t="s">
        <v>222</v>
      </c>
      <c r="EQA10" s="206" t="s">
        <v>222</v>
      </c>
      <c r="EQB10" s="206" t="s">
        <v>222</v>
      </c>
      <c r="EQC10" s="206" t="s">
        <v>222</v>
      </c>
      <c r="EQD10" s="206" t="s">
        <v>222</v>
      </c>
      <c r="EQE10" s="206" t="s">
        <v>222</v>
      </c>
      <c r="EQF10" s="206" t="s">
        <v>222</v>
      </c>
      <c r="EQG10" s="206" t="s">
        <v>222</v>
      </c>
      <c r="EQH10" s="206" t="s">
        <v>222</v>
      </c>
      <c r="EQI10" s="206" t="s">
        <v>222</v>
      </c>
      <c r="EQJ10" s="206" t="s">
        <v>222</v>
      </c>
      <c r="EQK10" s="206" t="s">
        <v>222</v>
      </c>
      <c r="EQL10" s="206" t="s">
        <v>222</v>
      </c>
      <c r="EQM10" s="206" t="s">
        <v>222</v>
      </c>
      <c r="EQN10" s="206" t="s">
        <v>222</v>
      </c>
      <c r="EQO10" s="206" t="s">
        <v>222</v>
      </c>
      <c r="EQP10" s="206" t="s">
        <v>222</v>
      </c>
      <c r="EQQ10" s="206" t="s">
        <v>222</v>
      </c>
      <c r="EQR10" s="206" t="s">
        <v>222</v>
      </c>
      <c r="EQS10" s="206" t="s">
        <v>222</v>
      </c>
      <c r="EQT10" s="206" t="s">
        <v>222</v>
      </c>
      <c r="EQU10" s="206" t="s">
        <v>222</v>
      </c>
      <c r="EQV10" s="206" t="s">
        <v>222</v>
      </c>
      <c r="EQW10" s="206" t="s">
        <v>222</v>
      </c>
      <c r="EQX10" s="206" t="s">
        <v>222</v>
      </c>
      <c r="EQY10" s="206" t="s">
        <v>222</v>
      </c>
      <c r="EQZ10" s="206" t="s">
        <v>222</v>
      </c>
      <c r="ERA10" s="206" t="s">
        <v>222</v>
      </c>
      <c r="ERB10" s="206" t="s">
        <v>222</v>
      </c>
      <c r="ERC10" s="206" t="s">
        <v>222</v>
      </c>
      <c r="ERD10" s="206" t="s">
        <v>222</v>
      </c>
      <c r="ERE10" s="206" t="s">
        <v>222</v>
      </c>
      <c r="ERF10" s="206" t="s">
        <v>222</v>
      </c>
      <c r="ERG10" s="206" t="s">
        <v>222</v>
      </c>
      <c r="ERH10" s="206" t="s">
        <v>222</v>
      </c>
      <c r="ERI10" s="206" t="s">
        <v>222</v>
      </c>
      <c r="ERJ10" s="206" t="s">
        <v>222</v>
      </c>
      <c r="ERK10" s="206" t="s">
        <v>222</v>
      </c>
      <c r="ERL10" s="206" t="s">
        <v>222</v>
      </c>
      <c r="ERM10" s="206" t="s">
        <v>222</v>
      </c>
      <c r="ERN10" s="206" t="s">
        <v>222</v>
      </c>
      <c r="ERO10" s="206" t="s">
        <v>222</v>
      </c>
      <c r="ERP10" s="206" t="s">
        <v>222</v>
      </c>
      <c r="ERQ10" s="206" t="s">
        <v>222</v>
      </c>
      <c r="ERR10" s="206" t="s">
        <v>222</v>
      </c>
      <c r="ERS10" s="206" t="s">
        <v>222</v>
      </c>
      <c r="ERT10" s="206" t="s">
        <v>222</v>
      </c>
      <c r="ERU10" s="206" t="s">
        <v>222</v>
      </c>
      <c r="ERV10" s="206" t="s">
        <v>222</v>
      </c>
      <c r="ERW10" s="206" t="s">
        <v>222</v>
      </c>
      <c r="ERX10" s="206" t="s">
        <v>222</v>
      </c>
      <c r="ERY10" s="206" t="s">
        <v>222</v>
      </c>
      <c r="ERZ10" s="206" t="s">
        <v>222</v>
      </c>
      <c r="ESA10" s="206" t="s">
        <v>222</v>
      </c>
      <c r="ESB10" s="206" t="s">
        <v>222</v>
      </c>
      <c r="ESC10" s="206" t="s">
        <v>222</v>
      </c>
      <c r="ESD10" s="206" t="s">
        <v>222</v>
      </c>
      <c r="ESE10" s="206" t="s">
        <v>222</v>
      </c>
      <c r="ESF10" s="206" t="s">
        <v>222</v>
      </c>
      <c r="ESG10" s="206" t="s">
        <v>222</v>
      </c>
      <c r="ESH10" s="206" t="s">
        <v>222</v>
      </c>
      <c r="ESI10" s="206" t="s">
        <v>222</v>
      </c>
      <c r="ESJ10" s="206" t="s">
        <v>222</v>
      </c>
      <c r="ESK10" s="206" t="s">
        <v>222</v>
      </c>
      <c r="ESL10" s="206" t="s">
        <v>222</v>
      </c>
      <c r="ESM10" s="206" t="s">
        <v>222</v>
      </c>
      <c r="ESN10" s="206" t="s">
        <v>222</v>
      </c>
      <c r="ESO10" s="206" t="s">
        <v>222</v>
      </c>
      <c r="ESP10" s="206" t="s">
        <v>222</v>
      </c>
      <c r="ESQ10" s="206" t="s">
        <v>222</v>
      </c>
      <c r="ESR10" s="206" t="s">
        <v>222</v>
      </c>
      <c r="ESS10" s="206" t="s">
        <v>222</v>
      </c>
      <c r="EST10" s="206" t="s">
        <v>222</v>
      </c>
      <c r="ESU10" s="206" t="s">
        <v>222</v>
      </c>
      <c r="ESV10" s="206" t="s">
        <v>222</v>
      </c>
      <c r="ESW10" s="206" t="s">
        <v>222</v>
      </c>
      <c r="ESX10" s="206" t="s">
        <v>222</v>
      </c>
      <c r="ESY10" s="206" t="s">
        <v>222</v>
      </c>
      <c r="ESZ10" s="206" t="s">
        <v>222</v>
      </c>
      <c r="ETA10" s="206" t="s">
        <v>222</v>
      </c>
      <c r="ETB10" s="206" t="s">
        <v>222</v>
      </c>
      <c r="ETC10" s="206" t="s">
        <v>222</v>
      </c>
      <c r="ETD10" s="206" t="s">
        <v>222</v>
      </c>
      <c r="ETE10" s="206" t="s">
        <v>222</v>
      </c>
      <c r="ETF10" s="206" t="s">
        <v>222</v>
      </c>
      <c r="ETG10" s="206" t="s">
        <v>222</v>
      </c>
      <c r="ETH10" s="206" t="s">
        <v>222</v>
      </c>
      <c r="ETI10" s="206" t="s">
        <v>222</v>
      </c>
      <c r="ETJ10" s="206" t="s">
        <v>222</v>
      </c>
      <c r="ETK10" s="206" t="s">
        <v>222</v>
      </c>
      <c r="ETL10" s="206" t="s">
        <v>222</v>
      </c>
      <c r="ETM10" s="206" t="s">
        <v>222</v>
      </c>
      <c r="ETN10" s="206" t="s">
        <v>222</v>
      </c>
      <c r="ETO10" s="206" t="s">
        <v>222</v>
      </c>
      <c r="ETP10" s="206" t="s">
        <v>222</v>
      </c>
      <c r="ETQ10" s="206" t="s">
        <v>222</v>
      </c>
      <c r="ETR10" s="206" t="s">
        <v>222</v>
      </c>
      <c r="ETS10" s="206" t="s">
        <v>222</v>
      </c>
      <c r="ETT10" s="206" t="s">
        <v>222</v>
      </c>
      <c r="ETU10" s="206" t="s">
        <v>222</v>
      </c>
      <c r="ETV10" s="206" t="s">
        <v>222</v>
      </c>
      <c r="ETW10" s="206" t="s">
        <v>222</v>
      </c>
      <c r="ETX10" s="206" t="s">
        <v>222</v>
      </c>
      <c r="ETY10" s="206" t="s">
        <v>222</v>
      </c>
      <c r="ETZ10" s="206" t="s">
        <v>222</v>
      </c>
      <c r="EUA10" s="206" t="s">
        <v>222</v>
      </c>
      <c r="EUB10" s="206" t="s">
        <v>222</v>
      </c>
      <c r="EUC10" s="206" t="s">
        <v>222</v>
      </c>
      <c r="EUD10" s="206" t="s">
        <v>222</v>
      </c>
      <c r="EUE10" s="206" t="s">
        <v>222</v>
      </c>
      <c r="EUF10" s="206" t="s">
        <v>222</v>
      </c>
      <c r="EUG10" s="206" t="s">
        <v>222</v>
      </c>
      <c r="EUH10" s="206" t="s">
        <v>222</v>
      </c>
      <c r="EUI10" s="206" t="s">
        <v>222</v>
      </c>
      <c r="EUJ10" s="206" t="s">
        <v>222</v>
      </c>
      <c r="EUK10" s="206" t="s">
        <v>222</v>
      </c>
      <c r="EUL10" s="206" t="s">
        <v>222</v>
      </c>
      <c r="EUM10" s="206" t="s">
        <v>222</v>
      </c>
      <c r="EUN10" s="206" t="s">
        <v>222</v>
      </c>
      <c r="EUO10" s="206" t="s">
        <v>222</v>
      </c>
      <c r="EUP10" s="206" t="s">
        <v>222</v>
      </c>
      <c r="EUQ10" s="206" t="s">
        <v>222</v>
      </c>
      <c r="EUR10" s="206" t="s">
        <v>222</v>
      </c>
      <c r="EUS10" s="206" t="s">
        <v>222</v>
      </c>
      <c r="EUT10" s="206" t="s">
        <v>222</v>
      </c>
      <c r="EUU10" s="206" t="s">
        <v>222</v>
      </c>
      <c r="EUV10" s="206" t="s">
        <v>222</v>
      </c>
      <c r="EUW10" s="206" t="s">
        <v>222</v>
      </c>
      <c r="EUX10" s="206" t="s">
        <v>222</v>
      </c>
      <c r="EUY10" s="206" t="s">
        <v>222</v>
      </c>
      <c r="EUZ10" s="206" t="s">
        <v>222</v>
      </c>
      <c r="EVA10" s="206" t="s">
        <v>222</v>
      </c>
      <c r="EVB10" s="206" t="s">
        <v>222</v>
      </c>
      <c r="EVC10" s="206" t="s">
        <v>222</v>
      </c>
      <c r="EVD10" s="206" t="s">
        <v>222</v>
      </c>
      <c r="EVE10" s="206" t="s">
        <v>222</v>
      </c>
      <c r="EVF10" s="206" t="s">
        <v>222</v>
      </c>
      <c r="EVG10" s="206" t="s">
        <v>222</v>
      </c>
      <c r="EVH10" s="206" t="s">
        <v>222</v>
      </c>
      <c r="EVI10" s="206" t="s">
        <v>222</v>
      </c>
      <c r="EVJ10" s="206" t="s">
        <v>222</v>
      </c>
      <c r="EVK10" s="206" t="s">
        <v>222</v>
      </c>
      <c r="EVL10" s="206" t="s">
        <v>222</v>
      </c>
      <c r="EVM10" s="206" t="s">
        <v>222</v>
      </c>
      <c r="EVN10" s="206" t="s">
        <v>222</v>
      </c>
      <c r="EVO10" s="206" t="s">
        <v>222</v>
      </c>
      <c r="EVP10" s="206" t="s">
        <v>222</v>
      </c>
      <c r="EVQ10" s="206" t="s">
        <v>222</v>
      </c>
      <c r="EVR10" s="206" t="s">
        <v>222</v>
      </c>
      <c r="EVS10" s="206" t="s">
        <v>222</v>
      </c>
      <c r="EVT10" s="206" t="s">
        <v>222</v>
      </c>
      <c r="EVU10" s="206" t="s">
        <v>222</v>
      </c>
      <c r="EVV10" s="206" t="s">
        <v>222</v>
      </c>
      <c r="EVW10" s="206" t="s">
        <v>222</v>
      </c>
      <c r="EVX10" s="206" t="s">
        <v>222</v>
      </c>
      <c r="EVY10" s="206" t="s">
        <v>222</v>
      </c>
      <c r="EVZ10" s="206" t="s">
        <v>222</v>
      </c>
      <c r="EWA10" s="206" t="s">
        <v>222</v>
      </c>
      <c r="EWB10" s="206" t="s">
        <v>222</v>
      </c>
      <c r="EWC10" s="206" t="s">
        <v>222</v>
      </c>
      <c r="EWD10" s="206" t="s">
        <v>222</v>
      </c>
      <c r="EWE10" s="206" t="s">
        <v>222</v>
      </c>
      <c r="EWF10" s="206" t="s">
        <v>222</v>
      </c>
      <c r="EWG10" s="206" t="s">
        <v>222</v>
      </c>
      <c r="EWH10" s="206" t="s">
        <v>222</v>
      </c>
      <c r="EWI10" s="206" t="s">
        <v>222</v>
      </c>
      <c r="EWJ10" s="206" t="s">
        <v>222</v>
      </c>
      <c r="EWK10" s="206" t="s">
        <v>222</v>
      </c>
      <c r="EWL10" s="206" t="s">
        <v>222</v>
      </c>
      <c r="EWM10" s="206" t="s">
        <v>222</v>
      </c>
      <c r="EWN10" s="206" t="s">
        <v>222</v>
      </c>
      <c r="EWO10" s="206" t="s">
        <v>222</v>
      </c>
      <c r="EWP10" s="206" t="s">
        <v>222</v>
      </c>
      <c r="EWQ10" s="206" t="s">
        <v>222</v>
      </c>
      <c r="EWR10" s="206" t="s">
        <v>222</v>
      </c>
      <c r="EWS10" s="206" t="s">
        <v>222</v>
      </c>
      <c r="EWT10" s="206" t="s">
        <v>222</v>
      </c>
      <c r="EWU10" s="206" t="s">
        <v>222</v>
      </c>
      <c r="EWV10" s="206" t="s">
        <v>222</v>
      </c>
      <c r="EWW10" s="206" t="s">
        <v>222</v>
      </c>
      <c r="EWX10" s="206" t="s">
        <v>222</v>
      </c>
      <c r="EWY10" s="206" t="s">
        <v>222</v>
      </c>
      <c r="EWZ10" s="206" t="s">
        <v>222</v>
      </c>
      <c r="EXA10" s="206" t="s">
        <v>222</v>
      </c>
      <c r="EXB10" s="206" t="s">
        <v>222</v>
      </c>
      <c r="EXC10" s="206" t="s">
        <v>222</v>
      </c>
      <c r="EXD10" s="206" t="s">
        <v>222</v>
      </c>
      <c r="EXE10" s="206" t="s">
        <v>222</v>
      </c>
      <c r="EXF10" s="206" t="s">
        <v>222</v>
      </c>
      <c r="EXG10" s="206" t="s">
        <v>222</v>
      </c>
      <c r="EXH10" s="206" t="s">
        <v>222</v>
      </c>
      <c r="EXI10" s="206" t="s">
        <v>222</v>
      </c>
      <c r="EXJ10" s="206" t="s">
        <v>222</v>
      </c>
      <c r="EXK10" s="206" t="s">
        <v>222</v>
      </c>
      <c r="EXL10" s="206" t="s">
        <v>222</v>
      </c>
      <c r="EXM10" s="206" t="s">
        <v>222</v>
      </c>
      <c r="EXN10" s="206" t="s">
        <v>222</v>
      </c>
      <c r="EXO10" s="206" t="s">
        <v>222</v>
      </c>
      <c r="EXP10" s="206" t="s">
        <v>222</v>
      </c>
      <c r="EXQ10" s="206" t="s">
        <v>222</v>
      </c>
      <c r="EXR10" s="206" t="s">
        <v>222</v>
      </c>
      <c r="EXS10" s="206" t="s">
        <v>222</v>
      </c>
      <c r="EXT10" s="206" t="s">
        <v>222</v>
      </c>
      <c r="EXU10" s="206" t="s">
        <v>222</v>
      </c>
      <c r="EXV10" s="206" t="s">
        <v>222</v>
      </c>
      <c r="EXW10" s="206" t="s">
        <v>222</v>
      </c>
      <c r="EXX10" s="206" t="s">
        <v>222</v>
      </c>
      <c r="EXY10" s="206" t="s">
        <v>222</v>
      </c>
      <c r="EXZ10" s="206" t="s">
        <v>222</v>
      </c>
      <c r="EYA10" s="206" t="s">
        <v>222</v>
      </c>
      <c r="EYB10" s="206" t="s">
        <v>222</v>
      </c>
      <c r="EYC10" s="206" t="s">
        <v>222</v>
      </c>
      <c r="EYD10" s="206" t="s">
        <v>222</v>
      </c>
      <c r="EYE10" s="206" t="s">
        <v>222</v>
      </c>
      <c r="EYF10" s="206" t="s">
        <v>222</v>
      </c>
      <c r="EYG10" s="206" t="s">
        <v>222</v>
      </c>
      <c r="EYH10" s="206" t="s">
        <v>222</v>
      </c>
      <c r="EYI10" s="206" t="s">
        <v>222</v>
      </c>
      <c r="EYJ10" s="206" t="s">
        <v>222</v>
      </c>
      <c r="EYK10" s="206" t="s">
        <v>222</v>
      </c>
      <c r="EYL10" s="206" t="s">
        <v>222</v>
      </c>
      <c r="EYM10" s="206" t="s">
        <v>222</v>
      </c>
      <c r="EYN10" s="206" t="s">
        <v>222</v>
      </c>
      <c r="EYO10" s="206" t="s">
        <v>222</v>
      </c>
      <c r="EYP10" s="206" t="s">
        <v>222</v>
      </c>
      <c r="EYQ10" s="206" t="s">
        <v>222</v>
      </c>
      <c r="EYR10" s="206" t="s">
        <v>222</v>
      </c>
      <c r="EYS10" s="206" t="s">
        <v>222</v>
      </c>
      <c r="EYT10" s="206" t="s">
        <v>222</v>
      </c>
      <c r="EYU10" s="206" t="s">
        <v>222</v>
      </c>
      <c r="EYV10" s="206" t="s">
        <v>222</v>
      </c>
      <c r="EYW10" s="206" t="s">
        <v>222</v>
      </c>
      <c r="EYX10" s="206" t="s">
        <v>222</v>
      </c>
      <c r="EYY10" s="206" t="s">
        <v>222</v>
      </c>
      <c r="EYZ10" s="206" t="s">
        <v>222</v>
      </c>
      <c r="EZA10" s="206" t="s">
        <v>222</v>
      </c>
      <c r="EZB10" s="206" t="s">
        <v>222</v>
      </c>
      <c r="EZC10" s="206" t="s">
        <v>222</v>
      </c>
      <c r="EZD10" s="206" t="s">
        <v>222</v>
      </c>
      <c r="EZE10" s="206" t="s">
        <v>222</v>
      </c>
      <c r="EZF10" s="206" t="s">
        <v>222</v>
      </c>
      <c r="EZG10" s="206" t="s">
        <v>222</v>
      </c>
      <c r="EZH10" s="206" t="s">
        <v>222</v>
      </c>
      <c r="EZI10" s="206" t="s">
        <v>222</v>
      </c>
      <c r="EZJ10" s="206" t="s">
        <v>222</v>
      </c>
      <c r="EZK10" s="206" t="s">
        <v>222</v>
      </c>
      <c r="EZL10" s="206" t="s">
        <v>222</v>
      </c>
      <c r="EZM10" s="206" t="s">
        <v>222</v>
      </c>
      <c r="EZN10" s="206" t="s">
        <v>222</v>
      </c>
      <c r="EZO10" s="206" t="s">
        <v>222</v>
      </c>
      <c r="EZP10" s="206" t="s">
        <v>222</v>
      </c>
      <c r="EZQ10" s="206" t="s">
        <v>222</v>
      </c>
      <c r="EZR10" s="206" t="s">
        <v>222</v>
      </c>
      <c r="EZS10" s="206" t="s">
        <v>222</v>
      </c>
      <c r="EZT10" s="206" t="s">
        <v>222</v>
      </c>
      <c r="EZU10" s="206" t="s">
        <v>222</v>
      </c>
      <c r="EZV10" s="206" t="s">
        <v>222</v>
      </c>
      <c r="EZW10" s="206" t="s">
        <v>222</v>
      </c>
      <c r="EZX10" s="206" t="s">
        <v>222</v>
      </c>
      <c r="EZY10" s="206" t="s">
        <v>222</v>
      </c>
      <c r="EZZ10" s="206" t="s">
        <v>222</v>
      </c>
      <c r="FAA10" s="206" t="s">
        <v>222</v>
      </c>
      <c r="FAB10" s="206" t="s">
        <v>222</v>
      </c>
      <c r="FAC10" s="206" t="s">
        <v>222</v>
      </c>
      <c r="FAD10" s="206" t="s">
        <v>222</v>
      </c>
      <c r="FAE10" s="206" t="s">
        <v>222</v>
      </c>
      <c r="FAF10" s="206" t="s">
        <v>222</v>
      </c>
      <c r="FAG10" s="206" t="s">
        <v>222</v>
      </c>
      <c r="FAH10" s="206" t="s">
        <v>222</v>
      </c>
      <c r="FAI10" s="206" t="s">
        <v>222</v>
      </c>
      <c r="FAJ10" s="206" t="s">
        <v>222</v>
      </c>
      <c r="FAK10" s="206" t="s">
        <v>222</v>
      </c>
      <c r="FAL10" s="206" t="s">
        <v>222</v>
      </c>
      <c r="FAM10" s="206" t="s">
        <v>222</v>
      </c>
      <c r="FAN10" s="206" t="s">
        <v>222</v>
      </c>
      <c r="FAO10" s="206" t="s">
        <v>222</v>
      </c>
      <c r="FAP10" s="206" t="s">
        <v>222</v>
      </c>
      <c r="FAQ10" s="206" t="s">
        <v>222</v>
      </c>
      <c r="FAR10" s="206" t="s">
        <v>222</v>
      </c>
      <c r="FAS10" s="206" t="s">
        <v>222</v>
      </c>
      <c r="FAT10" s="206" t="s">
        <v>222</v>
      </c>
      <c r="FAU10" s="206" t="s">
        <v>222</v>
      </c>
      <c r="FAV10" s="206" t="s">
        <v>222</v>
      </c>
      <c r="FAW10" s="206" t="s">
        <v>222</v>
      </c>
      <c r="FAX10" s="206" t="s">
        <v>222</v>
      </c>
      <c r="FAY10" s="206" t="s">
        <v>222</v>
      </c>
      <c r="FAZ10" s="206" t="s">
        <v>222</v>
      </c>
      <c r="FBA10" s="206" t="s">
        <v>222</v>
      </c>
      <c r="FBB10" s="206" t="s">
        <v>222</v>
      </c>
      <c r="FBC10" s="206" t="s">
        <v>222</v>
      </c>
      <c r="FBD10" s="206" t="s">
        <v>222</v>
      </c>
      <c r="FBE10" s="206" t="s">
        <v>222</v>
      </c>
      <c r="FBF10" s="206" t="s">
        <v>222</v>
      </c>
      <c r="FBG10" s="206" t="s">
        <v>222</v>
      </c>
      <c r="FBH10" s="206" t="s">
        <v>222</v>
      </c>
      <c r="FBI10" s="206" t="s">
        <v>222</v>
      </c>
      <c r="FBJ10" s="206" t="s">
        <v>222</v>
      </c>
      <c r="FBK10" s="206" t="s">
        <v>222</v>
      </c>
      <c r="FBL10" s="206" t="s">
        <v>222</v>
      </c>
      <c r="FBM10" s="206" t="s">
        <v>222</v>
      </c>
      <c r="FBN10" s="206" t="s">
        <v>222</v>
      </c>
      <c r="FBO10" s="206" t="s">
        <v>222</v>
      </c>
      <c r="FBP10" s="206" t="s">
        <v>222</v>
      </c>
      <c r="FBQ10" s="206" t="s">
        <v>222</v>
      </c>
      <c r="FBR10" s="206" t="s">
        <v>222</v>
      </c>
      <c r="FBS10" s="206" t="s">
        <v>222</v>
      </c>
      <c r="FBT10" s="206" t="s">
        <v>222</v>
      </c>
      <c r="FBU10" s="206" t="s">
        <v>222</v>
      </c>
      <c r="FBV10" s="206" t="s">
        <v>222</v>
      </c>
      <c r="FBW10" s="206" t="s">
        <v>222</v>
      </c>
      <c r="FBX10" s="206" t="s">
        <v>222</v>
      </c>
      <c r="FBY10" s="206" t="s">
        <v>222</v>
      </c>
      <c r="FBZ10" s="206" t="s">
        <v>222</v>
      </c>
      <c r="FCA10" s="206" t="s">
        <v>222</v>
      </c>
      <c r="FCB10" s="206" t="s">
        <v>222</v>
      </c>
      <c r="FCC10" s="206" t="s">
        <v>222</v>
      </c>
      <c r="FCD10" s="206" t="s">
        <v>222</v>
      </c>
      <c r="FCE10" s="206" t="s">
        <v>222</v>
      </c>
      <c r="FCF10" s="206" t="s">
        <v>222</v>
      </c>
      <c r="FCG10" s="206" t="s">
        <v>222</v>
      </c>
      <c r="FCH10" s="206" t="s">
        <v>222</v>
      </c>
      <c r="FCI10" s="206" t="s">
        <v>222</v>
      </c>
      <c r="FCJ10" s="206" t="s">
        <v>222</v>
      </c>
      <c r="FCK10" s="206" t="s">
        <v>222</v>
      </c>
      <c r="FCL10" s="206" t="s">
        <v>222</v>
      </c>
      <c r="FCM10" s="206" t="s">
        <v>222</v>
      </c>
      <c r="FCN10" s="206" t="s">
        <v>222</v>
      </c>
      <c r="FCO10" s="206" t="s">
        <v>222</v>
      </c>
      <c r="FCP10" s="206" t="s">
        <v>222</v>
      </c>
      <c r="FCQ10" s="206" t="s">
        <v>222</v>
      </c>
      <c r="FCR10" s="206" t="s">
        <v>222</v>
      </c>
      <c r="FCS10" s="206" t="s">
        <v>222</v>
      </c>
      <c r="FCT10" s="206" t="s">
        <v>222</v>
      </c>
      <c r="FCU10" s="206" t="s">
        <v>222</v>
      </c>
      <c r="FCV10" s="206" t="s">
        <v>222</v>
      </c>
      <c r="FCW10" s="206" t="s">
        <v>222</v>
      </c>
      <c r="FCX10" s="206" t="s">
        <v>222</v>
      </c>
      <c r="FCY10" s="206" t="s">
        <v>222</v>
      </c>
      <c r="FCZ10" s="206" t="s">
        <v>222</v>
      </c>
      <c r="FDA10" s="206" t="s">
        <v>222</v>
      </c>
      <c r="FDB10" s="206" t="s">
        <v>222</v>
      </c>
      <c r="FDC10" s="206" t="s">
        <v>222</v>
      </c>
      <c r="FDD10" s="206" t="s">
        <v>222</v>
      </c>
      <c r="FDE10" s="206" t="s">
        <v>222</v>
      </c>
      <c r="FDF10" s="206" t="s">
        <v>222</v>
      </c>
      <c r="FDG10" s="206" t="s">
        <v>222</v>
      </c>
      <c r="FDH10" s="206" t="s">
        <v>222</v>
      </c>
      <c r="FDI10" s="206" t="s">
        <v>222</v>
      </c>
      <c r="FDJ10" s="206" t="s">
        <v>222</v>
      </c>
      <c r="FDK10" s="206" t="s">
        <v>222</v>
      </c>
      <c r="FDL10" s="206" t="s">
        <v>222</v>
      </c>
      <c r="FDM10" s="206" t="s">
        <v>222</v>
      </c>
      <c r="FDN10" s="206" t="s">
        <v>222</v>
      </c>
      <c r="FDO10" s="206" t="s">
        <v>222</v>
      </c>
      <c r="FDP10" s="206" t="s">
        <v>222</v>
      </c>
      <c r="FDQ10" s="206" t="s">
        <v>222</v>
      </c>
      <c r="FDR10" s="206" t="s">
        <v>222</v>
      </c>
      <c r="FDS10" s="206" t="s">
        <v>222</v>
      </c>
      <c r="FDT10" s="206" t="s">
        <v>222</v>
      </c>
      <c r="FDU10" s="206" t="s">
        <v>222</v>
      </c>
      <c r="FDV10" s="206" t="s">
        <v>222</v>
      </c>
      <c r="FDW10" s="206" t="s">
        <v>222</v>
      </c>
      <c r="FDX10" s="206" t="s">
        <v>222</v>
      </c>
      <c r="FDY10" s="206" t="s">
        <v>222</v>
      </c>
      <c r="FDZ10" s="206" t="s">
        <v>222</v>
      </c>
      <c r="FEA10" s="206" t="s">
        <v>222</v>
      </c>
      <c r="FEB10" s="206" t="s">
        <v>222</v>
      </c>
      <c r="FEC10" s="206" t="s">
        <v>222</v>
      </c>
      <c r="FED10" s="206" t="s">
        <v>222</v>
      </c>
      <c r="FEE10" s="206" t="s">
        <v>222</v>
      </c>
      <c r="FEF10" s="206" t="s">
        <v>222</v>
      </c>
      <c r="FEG10" s="206" t="s">
        <v>222</v>
      </c>
      <c r="FEH10" s="206" t="s">
        <v>222</v>
      </c>
      <c r="FEI10" s="206" t="s">
        <v>222</v>
      </c>
      <c r="FEJ10" s="206" t="s">
        <v>222</v>
      </c>
      <c r="FEK10" s="206" t="s">
        <v>222</v>
      </c>
      <c r="FEL10" s="206" t="s">
        <v>222</v>
      </c>
      <c r="FEM10" s="206" t="s">
        <v>222</v>
      </c>
      <c r="FEN10" s="206" t="s">
        <v>222</v>
      </c>
      <c r="FEO10" s="206" t="s">
        <v>222</v>
      </c>
      <c r="FEP10" s="206" t="s">
        <v>222</v>
      </c>
      <c r="FEQ10" s="206" t="s">
        <v>222</v>
      </c>
      <c r="FER10" s="206" t="s">
        <v>222</v>
      </c>
      <c r="FES10" s="206" t="s">
        <v>222</v>
      </c>
      <c r="FET10" s="206" t="s">
        <v>222</v>
      </c>
      <c r="FEU10" s="206" t="s">
        <v>222</v>
      </c>
      <c r="FEV10" s="206" t="s">
        <v>222</v>
      </c>
      <c r="FEW10" s="206" t="s">
        <v>222</v>
      </c>
      <c r="FEX10" s="206" t="s">
        <v>222</v>
      </c>
      <c r="FEY10" s="206" t="s">
        <v>222</v>
      </c>
      <c r="FEZ10" s="206" t="s">
        <v>222</v>
      </c>
      <c r="FFA10" s="206" t="s">
        <v>222</v>
      </c>
      <c r="FFB10" s="206" t="s">
        <v>222</v>
      </c>
      <c r="FFC10" s="206" t="s">
        <v>222</v>
      </c>
      <c r="FFD10" s="206" t="s">
        <v>222</v>
      </c>
      <c r="FFE10" s="206" t="s">
        <v>222</v>
      </c>
      <c r="FFF10" s="206" t="s">
        <v>222</v>
      </c>
      <c r="FFG10" s="206" t="s">
        <v>222</v>
      </c>
      <c r="FFH10" s="206" t="s">
        <v>222</v>
      </c>
      <c r="FFI10" s="206" t="s">
        <v>222</v>
      </c>
      <c r="FFJ10" s="206" t="s">
        <v>222</v>
      </c>
      <c r="FFK10" s="206" t="s">
        <v>222</v>
      </c>
      <c r="FFL10" s="206" t="s">
        <v>222</v>
      </c>
      <c r="FFM10" s="206" t="s">
        <v>222</v>
      </c>
      <c r="FFN10" s="206" t="s">
        <v>222</v>
      </c>
      <c r="FFO10" s="206" t="s">
        <v>222</v>
      </c>
      <c r="FFP10" s="206" t="s">
        <v>222</v>
      </c>
      <c r="FFQ10" s="206" t="s">
        <v>222</v>
      </c>
      <c r="FFR10" s="206" t="s">
        <v>222</v>
      </c>
      <c r="FFS10" s="206" t="s">
        <v>222</v>
      </c>
      <c r="FFT10" s="206" t="s">
        <v>222</v>
      </c>
      <c r="FFU10" s="206" t="s">
        <v>222</v>
      </c>
      <c r="FFV10" s="206" t="s">
        <v>222</v>
      </c>
      <c r="FFW10" s="206" t="s">
        <v>222</v>
      </c>
      <c r="FFX10" s="206" t="s">
        <v>222</v>
      </c>
      <c r="FFY10" s="206" t="s">
        <v>222</v>
      </c>
      <c r="FFZ10" s="206" t="s">
        <v>222</v>
      </c>
      <c r="FGA10" s="206" t="s">
        <v>222</v>
      </c>
      <c r="FGB10" s="206" t="s">
        <v>222</v>
      </c>
      <c r="FGC10" s="206" t="s">
        <v>222</v>
      </c>
      <c r="FGD10" s="206" t="s">
        <v>222</v>
      </c>
      <c r="FGE10" s="206" t="s">
        <v>222</v>
      </c>
      <c r="FGF10" s="206" t="s">
        <v>222</v>
      </c>
      <c r="FGG10" s="206" t="s">
        <v>222</v>
      </c>
      <c r="FGH10" s="206" t="s">
        <v>222</v>
      </c>
      <c r="FGI10" s="206" t="s">
        <v>222</v>
      </c>
      <c r="FGJ10" s="206" t="s">
        <v>222</v>
      </c>
      <c r="FGK10" s="206" t="s">
        <v>222</v>
      </c>
      <c r="FGL10" s="206" t="s">
        <v>222</v>
      </c>
      <c r="FGM10" s="206" t="s">
        <v>222</v>
      </c>
      <c r="FGN10" s="206" t="s">
        <v>222</v>
      </c>
      <c r="FGO10" s="206" t="s">
        <v>222</v>
      </c>
      <c r="FGP10" s="206" t="s">
        <v>222</v>
      </c>
      <c r="FGQ10" s="206" t="s">
        <v>222</v>
      </c>
      <c r="FGR10" s="206" t="s">
        <v>222</v>
      </c>
      <c r="FGS10" s="206" t="s">
        <v>222</v>
      </c>
      <c r="FGT10" s="206" t="s">
        <v>222</v>
      </c>
      <c r="FGU10" s="206" t="s">
        <v>222</v>
      </c>
      <c r="FGV10" s="206" t="s">
        <v>222</v>
      </c>
      <c r="FGW10" s="206" t="s">
        <v>222</v>
      </c>
      <c r="FGX10" s="206" t="s">
        <v>222</v>
      </c>
      <c r="FGY10" s="206" t="s">
        <v>222</v>
      </c>
      <c r="FGZ10" s="206" t="s">
        <v>222</v>
      </c>
      <c r="FHA10" s="206" t="s">
        <v>222</v>
      </c>
      <c r="FHB10" s="206" t="s">
        <v>222</v>
      </c>
      <c r="FHC10" s="206" t="s">
        <v>222</v>
      </c>
      <c r="FHD10" s="206" t="s">
        <v>222</v>
      </c>
      <c r="FHE10" s="206" t="s">
        <v>222</v>
      </c>
      <c r="FHF10" s="206" t="s">
        <v>222</v>
      </c>
      <c r="FHG10" s="206" t="s">
        <v>222</v>
      </c>
      <c r="FHH10" s="206" t="s">
        <v>222</v>
      </c>
      <c r="FHI10" s="206" t="s">
        <v>222</v>
      </c>
      <c r="FHJ10" s="206" t="s">
        <v>222</v>
      </c>
      <c r="FHK10" s="206" t="s">
        <v>222</v>
      </c>
      <c r="FHL10" s="206" t="s">
        <v>222</v>
      </c>
      <c r="FHM10" s="206" t="s">
        <v>222</v>
      </c>
      <c r="FHN10" s="206" t="s">
        <v>222</v>
      </c>
      <c r="FHO10" s="206" t="s">
        <v>222</v>
      </c>
      <c r="FHP10" s="206" t="s">
        <v>222</v>
      </c>
      <c r="FHQ10" s="206" t="s">
        <v>222</v>
      </c>
      <c r="FHR10" s="206" t="s">
        <v>222</v>
      </c>
      <c r="FHS10" s="206" t="s">
        <v>222</v>
      </c>
      <c r="FHT10" s="206" t="s">
        <v>222</v>
      </c>
      <c r="FHU10" s="206" t="s">
        <v>222</v>
      </c>
      <c r="FHV10" s="206" t="s">
        <v>222</v>
      </c>
      <c r="FHW10" s="206" t="s">
        <v>222</v>
      </c>
      <c r="FHX10" s="206" t="s">
        <v>222</v>
      </c>
      <c r="FHY10" s="206" t="s">
        <v>222</v>
      </c>
      <c r="FHZ10" s="206" t="s">
        <v>222</v>
      </c>
      <c r="FIA10" s="206" t="s">
        <v>222</v>
      </c>
      <c r="FIB10" s="206" t="s">
        <v>222</v>
      </c>
      <c r="FIC10" s="206" t="s">
        <v>222</v>
      </c>
      <c r="FID10" s="206" t="s">
        <v>222</v>
      </c>
      <c r="FIE10" s="206" t="s">
        <v>222</v>
      </c>
      <c r="FIF10" s="206" t="s">
        <v>222</v>
      </c>
      <c r="FIG10" s="206" t="s">
        <v>222</v>
      </c>
      <c r="FIH10" s="206" t="s">
        <v>222</v>
      </c>
      <c r="FII10" s="206" t="s">
        <v>222</v>
      </c>
      <c r="FIJ10" s="206" t="s">
        <v>222</v>
      </c>
      <c r="FIK10" s="206" t="s">
        <v>222</v>
      </c>
      <c r="FIL10" s="206" t="s">
        <v>222</v>
      </c>
      <c r="FIM10" s="206" t="s">
        <v>222</v>
      </c>
      <c r="FIN10" s="206" t="s">
        <v>222</v>
      </c>
      <c r="FIO10" s="206" t="s">
        <v>222</v>
      </c>
      <c r="FIP10" s="206" t="s">
        <v>222</v>
      </c>
      <c r="FIQ10" s="206" t="s">
        <v>222</v>
      </c>
      <c r="FIR10" s="206" t="s">
        <v>222</v>
      </c>
      <c r="FIS10" s="206" t="s">
        <v>222</v>
      </c>
      <c r="FIT10" s="206" t="s">
        <v>222</v>
      </c>
      <c r="FIU10" s="206" t="s">
        <v>222</v>
      </c>
      <c r="FIV10" s="206" t="s">
        <v>222</v>
      </c>
      <c r="FIW10" s="206" t="s">
        <v>222</v>
      </c>
      <c r="FIX10" s="206" t="s">
        <v>222</v>
      </c>
      <c r="FIY10" s="206" t="s">
        <v>222</v>
      </c>
      <c r="FIZ10" s="206" t="s">
        <v>222</v>
      </c>
      <c r="FJA10" s="206" t="s">
        <v>222</v>
      </c>
      <c r="FJB10" s="206" t="s">
        <v>222</v>
      </c>
      <c r="FJC10" s="206" t="s">
        <v>222</v>
      </c>
      <c r="FJD10" s="206" t="s">
        <v>222</v>
      </c>
      <c r="FJE10" s="206" t="s">
        <v>222</v>
      </c>
      <c r="FJF10" s="206" t="s">
        <v>222</v>
      </c>
      <c r="FJG10" s="206" t="s">
        <v>222</v>
      </c>
      <c r="FJH10" s="206" t="s">
        <v>222</v>
      </c>
      <c r="FJI10" s="206" t="s">
        <v>222</v>
      </c>
      <c r="FJJ10" s="206" t="s">
        <v>222</v>
      </c>
      <c r="FJK10" s="206" t="s">
        <v>222</v>
      </c>
      <c r="FJL10" s="206" t="s">
        <v>222</v>
      </c>
      <c r="FJM10" s="206" t="s">
        <v>222</v>
      </c>
      <c r="FJN10" s="206" t="s">
        <v>222</v>
      </c>
      <c r="FJO10" s="206" t="s">
        <v>222</v>
      </c>
      <c r="FJP10" s="206" t="s">
        <v>222</v>
      </c>
      <c r="FJQ10" s="206" t="s">
        <v>222</v>
      </c>
      <c r="FJR10" s="206" t="s">
        <v>222</v>
      </c>
      <c r="FJS10" s="206" t="s">
        <v>222</v>
      </c>
      <c r="FJT10" s="206" t="s">
        <v>222</v>
      </c>
      <c r="FJU10" s="206" t="s">
        <v>222</v>
      </c>
      <c r="FJV10" s="206" t="s">
        <v>222</v>
      </c>
      <c r="FJW10" s="206" t="s">
        <v>222</v>
      </c>
      <c r="FJX10" s="206" t="s">
        <v>222</v>
      </c>
      <c r="FJY10" s="206" t="s">
        <v>222</v>
      </c>
      <c r="FJZ10" s="206" t="s">
        <v>222</v>
      </c>
      <c r="FKA10" s="206" t="s">
        <v>222</v>
      </c>
      <c r="FKB10" s="206" t="s">
        <v>222</v>
      </c>
      <c r="FKC10" s="206" t="s">
        <v>222</v>
      </c>
      <c r="FKD10" s="206" t="s">
        <v>222</v>
      </c>
      <c r="FKE10" s="206" t="s">
        <v>222</v>
      </c>
      <c r="FKF10" s="206" t="s">
        <v>222</v>
      </c>
      <c r="FKG10" s="206" t="s">
        <v>222</v>
      </c>
      <c r="FKH10" s="206" t="s">
        <v>222</v>
      </c>
      <c r="FKI10" s="206" t="s">
        <v>222</v>
      </c>
      <c r="FKJ10" s="206" t="s">
        <v>222</v>
      </c>
      <c r="FKK10" s="206" t="s">
        <v>222</v>
      </c>
      <c r="FKL10" s="206" t="s">
        <v>222</v>
      </c>
      <c r="FKM10" s="206" t="s">
        <v>222</v>
      </c>
      <c r="FKN10" s="206" t="s">
        <v>222</v>
      </c>
      <c r="FKO10" s="206" t="s">
        <v>222</v>
      </c>
      <c r="FKP10" s="206" t="s">
        <v>222</v>
      </c>
      <c r="FKQ10" s="206" t="s">
        <v>222</v>
      </c>
      <c r="FKR10" s="206" t="s">
        <v>222</v>
      </c>
      <c r="FKS10" s="206" t="s">
        <v>222</v>
      </c>
      <c r="FKT10" s="206" t="s">
        <v>222</v>
      </c>
      <c r="FKU10" s="206" t="s">
        <v>222</v>
      </c>
      <c r="FKV10" s="206" t="s">
        <v>222</v>
      </c>
      <c r="FKW10" s="206" t="s">
        <v>222</v>
      </c>
      <c r="FKX10" s="206" t="s">
        <v>222</v>
      </c>
      <c r="FKY10" s="206" t="s">
        <v>222</v>
      </c>
      <c r="FKZ10" s="206" t="s">
        <v>222</v>
      </c>
      <c r="FLA10" s="206" t="s">
        <v>222</v>
      </c>
      <c r="FLB10" s="206" t="s">
        <v>222</v>
      </c>
      <c r="FLC10" s="206" t="s">
        <v>222</v>
      </c>
      <c r="FLD10" s="206" t="s">
        <v>222</v>
      </c>
      <c r="FLE10" s="206" t="s">
        <v>222</v>
      </c>
      <c r="FLF10" s="206" t="s">
        <v>222</v>
      </c>
      <c r="FLG10" s="206" t="s">
        <v>222</v>
      </c>
      <c r="FLH10" s="206" t="s">
        <v>222</v>
      </c>
      <c r="FLI10" s="206" t="s">
        <v>222</v>
      </c>
      <c r="FLJ10" s="206" t="s">
        <v>222</v>
      </c>
      <c r="FLK10" s="206" t="s">
        <v>222</v>
      </c>
      <c r="FLL10" s="206" t="s">
        <v>222</v>
      </c>
      <c r="FLM10" s="206" t="s">
        <v>222</v>
      </c>
      <c r="FLN10" s="206" t="s">
        <v>222</v>
      </c>
      <c r="FLO10" s="206" t="s">
        <v>222</v>
      </c>
      <c r="FLP10" s="206" t="s">
        <v>222</v>
      </c>
      <c r="FLQ10" s="206" t="s">
        <v>222</v>
      </c>
      <c r="FLR10" s="206" t="s">
        <v>222</v>
      </c>
      <c r="FLS10" s="206" t="s">
        <v>222</v>
      </c>
      <c r="FLT10" s="206" t="s">
        <v>222</v>
      </c>
      <c r="FLU10" s="206" t="s">
        <v>222</v>
      </c>
      <c r="FLV10" s="206" t="s">
        <v>222</v>
      </c>
      <c r="FLW10" s="206" t="s">
        <v>222</v>
      </c>
      <c r="FLX10" s="206" t="s">
        <v>222</v>
      </c>
      <c r="FLY10" s="206" t="s">
        <v>222</v>
      </c>
      <c r="FLZ10" s="206" t="s">
        <v>222</v>
      </c>
      <c r="FMA10" s="206" t="s">
        <v>222</v>
      </c>
      <c r="FMB10" s="206" t="s">
        <v>222</v>
      </c>
      <c r="FMC10" s="206" t="s">
        <v>222</v>
      </c>
      <c r="FMD10" s="206" t="s">
        <v>222</v>
      </c>
      <c r="FME10" s="206" t="s">
        <v>222</v>
      </c>
      <c r="FMF10" s="206" t="s">
        <v>222</v>
      </c>
      <c r="FMG10" s="206" t="s">
        <v>222</v>
      </c>
      <c r="FMH10" s="206" t="s">
        <v>222</v>
      </c>
      <c r="FMI10" s="206" t="s">
        <v>222</v>
      </c>
      <c r="FMJ10" s="206" t="s">
        <v>222</v>
      </c>
      <c r="FMK10" s="206" t="s">
        <v>222</v>
      </c>
      <c r="FML10" s="206" t="s">
        <v>222</v>
      </c>
      <c r="FMM10" s="206" t="s">
        <v>222</v>
      </c>
      <c r="FMN10" s="206" t="s">
        <v>222</v>
      </c>
      <c r="FMO10" s="206" t="s">
        <v>222</v>
      </c>
      <c r="FMP10" s="206" t="s">
        <v>222</v>
      </c>
      <c r="FMQ10" s="206" t="s">
        <v>222</v>
      </c>
      <c r="FMR10" s="206" t="s">
        <v>222</v>
      </c>
      <c r="FMS10" s="206" t="s">
        <v>222</v>
      </c>
      <c r="FMT10" s="206" t="s">
        <v>222</v>
      </c>
      <c r="FMU10" s="206" t="s">
        <v>222</v>
      </c>
      <c r="FMV10" s="206" t="s">
        <v>222</v>
      </c>
      <c r="FMW10" s="206" t="s">
        <v>222</v>
      </c>
      <c r="FMX10" s="206" t="s">
        <v>222</v>
      </c>
      <c r="FMY10" s="206" t="s">
        <v>222</v>
      </c>
      <c r="FMZ10" s="206" t="s">
        <v>222</v>
      </c>
      <c r="FNA10" s="206" t="s">
        <v>222</v>
      </c>
      <c r="FNB10" s="206" t="s">
        <v>222</v>
      </c>
      <c r="FNC10" s="206" t="s">
        <v>222</v>
      </c>
      <c r="FND10" s="206" t="s">
        <v>222</v>
      </c>
      <c r="FNE10" s="206" t="s">
        <v>222</v>
      </c>
      <c r="FNF10" s="206" t="s">
        <v>222</v>
      </c>
      <c r="FNG10" s="206" t="s">
        <v>222</v>
      </c>
      <c r="FNH10" s="206" t="s">
        <v>222</v>
      </c>
      <c r="FNI10" s="206" t="s">
        <v>222</v>
      </c>
      <c r="FNJ10" s="206" t="s">
        <v>222</v>
      </c>
      <c r="FNK10" s="206" t="s">
        <v>222</v>
      </c>
      <c r="FNL10" s="206" t="s">
        <v>222</v>
      </c>
      <c r="FNM10" s="206" t="s">
        <v>222</v>
      </c>
      <c r="FNN10" s="206" t="s">
        <v>222</v>
      </c>
      <c r="FNO10" s="206" t="s">
        <v>222</v>
      </c>
      <c r="FNP10" s="206" t="s">
        <v>222</v>
      </c>
      <c r="FNQ10" s="206" t="s">
        <v>222</v>
      </c>
      <c r="FNR10" s="206" t="s">
        <v>222</v>
      </c>
      <c r="FNS10" s="206" t="s">
        <v>222</v>
      </c>
      <c r="FNT10" s="206" t="s">
        <v>222</v>
      </c>
      <c r="FNU10" s="206" t="s">
        <v>222</v>
      </c>
      <c r="FNV10" s="206" t="s">
        <v>222</v>
      </c>
      <c r="FNW10" s="206" t="s">
        <v>222</v>
      </c>
      <c r="FNX10" s="206" t="s">
        <v>222</v>
      </c>
      <c r="FNY10" s="206" t="s">
        <v>222</v>
      </c>
      <c r="FNZ10" s="206" t="s">
        <v>222</v>
      </c>
      <c r="FOA10" s="206" t="s">
        <v>222</v>
      </c>
      <c r="FOB10" s="206" t="s">
        <v>222</v>
      </c>
      <c r="FOC10" s="206" t="s">
        <v>222</v>
      </c>
      <c r="FOD10" s="206" t="s">
        <v>222</v>
      </c>
      <c r="FOE10" s="206" t="s">
        <v>222</v>
      </c>
      <c r="FOF10" s="206" t="s">
        <v>222</v>
      </c>
      <c r="FOG10" s="206" t="s">
        <v>222</v>
      </c>
      <c r="FOH10" s="206" t="s">
        <v>222</v>
      </c>
      <c r="FOI10" s="206" t="s">
        <v>222</v>
      </c>
      <c r="FOJ10" s="206" t="s">
        <v>222</v>
      </c>
      <c r="FOK10" s="206" t="s">
        <v>222</v>
      </c>
      <c r="FOL10" s="206" t="s">
        <v>222</v>
      </c>
      <c r="FOM10" s="206" t="s">
        <v>222</v>
      </c>
      <c r="FON10" s="206" t="s">
        <v>222</v>
      </c>
      <c r="FOO10" s="206" t="s">
        <v>222</v>
      </c>
      <c r="FOP10" s="206" t="s">
        <v>222</v>
      </c>
      <c r="FOQ10" s="206" t="s">
        <v>222</v>
      </c>
      <c r="FOR10" s="206" t="s">
        <v>222</v>
      </c>
      <c r="FOS10" s="206" t="s">
        <v>222</v>
      </c>
      <c r="FOT10" s="206" t="s">
        <v>222</v>
      </c>
      <c r="FOU10" s="206" t="s">
        <v>222</v>
      </c>
      <c r="FOV10" s="206" t="s">
        <v>222</v>
      </c>
      <c r="FOW10" s="206" t="s">
        <v>222</v>
      </c>
      <c r="FOX10" s="206" t="s">
        <v>222</v>
      </c>
      <c r="FOY10" s="206" t="s">
        <v>222</v>
      </c>
      <c r="FOZ10" s="206" t="s">
        <v>222</v>
      </c>
      <c r="FPA10" s="206" t="s">
        <v>222</v>
      </c>
      <c r="FPB10" s="206" t="s">
        <v>222</v>
      </c>
      <c r="FPC10" s="206" t="s">
        <v>222</v>
      </c>
      <c r="FPD10" s="206" t="s">
        <v>222</v>
      </c>
      <c r="FPE10" s="206" t="s">
        <v>222</v>
      </c>
      <c r="FPF10" s="206" t="s">
        <v>222</v>
      </c>
      <c r="FPG10" s="206" t="s">
        <v>222</v>
      </c>
      <c r="FPH10" s="206" t="s">
        <v>222</v>
      </c>
      <c r="FPI10" s="206" t="s">
        <v>222</v>
      </c>
      <c r="FPJ10" s="206" t="s">
        <v>222</v>
      </c>
      <c r="FPK10" s="206" t="s">
        <v>222</v>
      </c>
      <c r="FPL10" s="206" t="s">
        <v>222</v>
      </c>
      <c r="FPM10" s="206" t="s">
        <v>222</v>
      </c>
      <c r="FPN10" s="206" t="s">
        <v>222</v>
      </c>
      <c r="FPO10" s="206" t="s">
        <v>222</v>
      </c>
      <c r="FPP10" s="206" t="s">
        <v>222</v>
      </c>
      <c r="FPQ10" s="206" t="s">
        <v>222</v>
      </c>
      <c r="FPR10" s="206" t="s">
        <v>222</v>
      </c>
      <c r="FPS10" s="206" t="s">
        <v>222</v>
      </c>
      <c r="FPT10" s="206" t="s">
        <v>222</v>
      </c>
      <c r="FPU10" s="206" t="s">
        <v>222</v>
      </c>
      <c r="FPV10" s="206" t="s">
        <v>222</v>
      </c>
      <c r="FPW10" s="206" t="s">
        <v>222</v>
      </c>
      <c r="FPX10" s="206" t="s">
        <v>222</v>
      </c>
      <c r="FPY10" s="206" t="s">
        <v>222</v>
      </c>
      <c r="FPZ10" s="206" t="s">
        <v>222</v>
      </c>
      <c r="FQA10" s="206" t="s">
        <v>222</v>
      </c>
      <c r="FQB10" s="206" t="s">
        <v>222</v>
      </c>
      <c r="FQC10" s="206" t="s">
        <v>222</v>
      </c>
      <c r="FQD10" s="206" t="s">
        <v>222</v>
      </c>
      <c r="FQE10" s="206" t="s">
        <v>222</v>
      </c>
      <c r="FQF10" s="206" t="s">
        <v>222</v>
      </c>
      <c r="FQG10" s="206" t="s">
        <v>222</v>
      </c>
      <c r="FQH10" s="206" t="s">
        <v>222</v>
      </c>
      <c r="FQI10" s="206" t="s">
        <v>222</v>
      </c>
      <c r="FQJ10" s="206" t="s">
        <v>222</v>
      </c>
      <c r="FQK10" s="206" t="s">
        <v>222</v>
      </c>
      <c r="FQL10" s="206" t="s">
        <v>222</v>
      </c>
      <c r="FQM10" s="206" t="s">
        <v>222</v>
      </c>
      <c r="FQN10" s="206" t="s">
        <v>222</v>
      </c>
      <c r="FQO10" s="206" t="s">
        <v>222</v>
      </c>
      <c r="FQP10" s="206" t="s">
        <v>222</v>
      </c>
      <c r="FQQ10" s="206" t="s">
        <v>222</v>
      </c>
      <c r="FQR10" s="206" t="s">
        <v>222</v>
      </c>
      <c r="FQS10" s="206" t="s">
        <v>222</v>
      </c>
      <c r="FQT10" s="206" t="s">
        <v>222</v>
      </c>
      <c r="FQU10" s="206" t="s">
        <v>222</v>
      </c>
      <c r="FQV10" s="206" t="s">
        <v>222</v>
      </c>
      <c r="FQW10" s="206" t="s">
        <v>222</v>
      </c>
      <c r="FQX10" s="206" t="s">
        <v>222</v>
      </c>
      <c r="FQY10" s="206" t="s">
        <v>222</v>
      </c>
      <c r="FQZ10" s="206" t="s">
        <v>222</v>
      </c>
      <c r="FRA10" s="206" t="s">
        <v>222</v>
      </c>
      <c r="FRB10" s="206" t="s">
        <v>222</v>
      </c>
      <c r="FRC10" s="206" t="s">
        <v>222</v>
      </c>
      <c r="FRD10" s="206" t="s">
        <v>222</v>
      </c>
      <c r="FRE10" s="206" t="s">
        <v>222</v>
      </c>
      <c r="FRF10" s="206" t="s">
        <v>222</v>
      </c>
      <c r="FRG10" s="206" t="s">
        <v>222</v>
      </c>
      <c r="FRH10" s="206" t="s">
        <v>222</v>
      </c>
      <c r="FRI10" s="206" t="s">
        <v>222</v>
      </c>
      <c r="FRJ10" s="206" t="s">
        <v>222</v>
      </c>
      <c r="FRK10" s="206" t="s">
        <v>222</v>
      </c>
      <c r="FRL10" s="206" t="s">
        <v>222</v>
      </c>
      <c r="FRM10" s="206" t="s">
        <v>222</v>
      </c>
      <c r="FRN10" s="206" t="s">
        <v>222</v>
      </c>
      <c r="FRO10" s="206" t="s">
        <v>222</v>
      </c>
      <c r="FRP10" s="206" t="s">
        <v>222</v>
      </c>
      <c r="FRQ10" s="206" t="s">
        <v>222</v>
      </c>
      <c r="FRR10" s="206" t="s">
        <v>222</v>
      </c>
      <c r="FRS10" s="206" t="s">
        <v>222</v>
      </c>
      <c r="FRT10" s="206" t="s">
        <v>222</v>
      </c>
      <c r="FRU10" s="206" t="s">
        <v>222</v>
      </c>
      <c r="FRV10" s="206" t="s">
        <v>222</v>
      </c>
      <c r="FRW10" s="206" t="s">
        <v>222</v>
      </c>
      <c r="FRX10" s="206" t="s">
        <v>222</v>
      </c>
      <c r="FRY10" s="206" t="s">
        <v>222</v>
      </c>
      <c r="FRZ10" s="206" t="s">
        <v>222</v>
      </c>
      <c r="FSA10" s="206" t="s">
        <v>222</v>
      </c>
      <c r="FSB10" s="206" t="s">
        <v>222</v>
      </c>
      <c r="FSC10" s="206" t="s">
        <v>222</v>
      </c>
      <c r="FSD10" s="206" t="s">
        <v>222</v>
      </c>
      <c r="FSE10" s="206" t="s">
        <v>222</v>
      </c>
      <c r="FSF10" s="206" t="s">
        <v>222</v>
      </c>
      <c r="FSG10" s="206" t="s">
        <v>222</v>
      </c>
      <c r="FSH10" s="206" t="s">
        <v>222</v>
      </c>
      <c r="FSI10" s="206" t="s">
        <v>222</v>
      </c>
      <c r="FSJ10" s="206" t="s">
        <v>222</v>
      </c>
      <c r="FSK10" s="206" t="s">
        <v>222</v>
      </c>
      <c r="FSL10" s="206" t="s">
        <v>222</v>
      </c>
      <c r="FSM10" s="206" t="s">
        <v>222</v>
      </c>
      <c r="FSN10" s="206" t="s">
        <v>222</v>
      </c>
      <c r="FSO10" s="206" t="s">
        <v>222</v>
      </c>
      <c r="FSP10" s="206" t="s">
        <v>222</v>
      </c>
      <c r="FSQ10" s="206" t="s">
        <v>222</v>
      </c>
      <c r="FSR10" s="206" t="s">
        <v>222</v>
      </c>
      <c r="FSS10" s="206" t="s">
        <v>222</v>
      </c>
      <c r="FST10" s="206" t="s">
        <v>222</v>
      </c>
      <c r="FSU10" s="206" t="s">
        <v>222</v>
      </c>
      <c r="FSV10" s="206" t="s">
        <v>222</v>
      </c>
      <c r="FSW10" s="206" t="s">
        <v>222</v>
      </c>
      <c r="FSX10" s="206" t="s">
        <v>222</v>
      </c>
      <c r="FSY10" s="206" t="s">
        <v>222</v>
      </c>
      <c r="FSZ10" s="206" t="s">
        <v>222</v>
      </c>
      <c r="FTA10" s="206" t="s">
        <v>222</v>
      </c>
      <c r="FTB10" s="206" t="s">
        <v>222</v>
      </c>
      <c r="FTC10" s="206" t="s">
        <v>222</v>
      </c>
      <c r="FTD10" s="206" t="s">
        <v>222</v>
      </c>
      <c r="FTE10" s="206" t="s">
        <v>222</v>
      </c>
      <c r="FTF10" s="206" t="s">
        <v>222</v>
      </c>
      <c r="FTG10" s="206" t="s">
        <v>222</v>
      </c>
      <c r="FTH10" s="206" t="s">
        <v>222</v>
      </c>
      <c r="FTI10" s="206" t="s">
        <v>222</v>
      </c>
      <c r="FTJ10" s="206" t="s">
        <v>222</v>
      </c>
      <c r="FTK10" s="206" t="s">
        <v>222</v>
      </c>
      <c r="FTL10" s="206" t="s">
        <v>222</v>
      </c>
      <c r="FTM10" s="206" t="s">
        <v>222</v>
      </c>
      <c r="FTN10" s="206" t="s">
        <v>222</v>
      </c>
      <c r="FTO10" s="206" t="s">
        <v>222</v>
      </c>
      <c r="FTP10" s="206" t="s">
        <v>222</v>
      </c>
      <c r="FTQ10" s="206" t="s">
        <v>222</v>
      </c>
      <c r="FTR10" s="206" t="s">
        <v>222</v>
      </c>
      <c r="FTS10" s="206" t="s">
        <v>222</v>
      </c>
      <c r="FTT10" s="206" t="s">
        <v>222</v>
      </c>
      <c r="FTU10" s="206" t="s">
        <v>222</v>
      </c>
      <c r="FTV10" s="206" t="s">
        <v>222</v>
      </c>
      <c r="FTW10" s="206" t="s">
        <v>222</v>
      </c>
      <c r="FTX10" s="206" t="s">
        <v>222</v>
      </c>
      <c r="FTY10" s="206" t="s">
        <v>222</v>
      </c>
      <c r="FTZ10" s="206" t="s">
        <v>222</v>
      </c>
      <c r="FUA10" s="206" t="s">
        <v>222</v>
      </c>
      <c r="FUB10" s="206" t="s">
        <v>222</v>
      </c>
      <c r="FUC10" s="206" t="s">
        <v>222</v>
      </c>
      <c r="FUD10" s="206" t="s">
        <v>222</v>
      </c>
      <c r="FUE10" s="206" t="s">
        <v>222</v>
      </c>
      <c r="FUF10" s="206" t="s">
        <v>222</v>
      </c>
      <c r="FUG10" s="206" t="s">
        <v>222</v>
      </c>
      <c r="FUH10" s="206" t="s">
        <v>222</v>
      </c>
      <c r="FUI10" s="206" t="s">
        <v>222</v>
      </c>
      <c r="FUJ10" s="206" t="s">
        <v>222</v>
      </c>
      <c r="FUK10" s="206" t="s">
        <v>222</v>
      </c>
      <c r="FUL10" s="206" t="s">
        <v>222</v>
      </c>
      <c r="FUM10" s="206" t="s">
        <v>222</v>
      </c>
      <c r="FUN10" s="206" t="s">
        <v>222</v>
      </c>
      <c r="FUO10" s="206" t="s">
        <v>222</v>
      </c>
      <c r="FUP10" s="206" t="s">
        <v>222</v>
      </c>
      <c r="FUQ10" s="206" t="s">
        <v>222</v>
      </c>
      <c r="FUR10" s="206" t="s">
        <v>222</v>
      </c>
      <c r="FUS10" s="206" t="s">
        <v>222</v>
      </c>
      <c r="FUT10" s="206" t="s">
        <v>222</v>
      </c>
      <c r="FUU10" s="206" t="s">
        <v>222</v>
      </c>
      <c r="FUV10" s="206" t="s">
        <v>222</v>
      </c>
      <c r="FUW10" s="206" t="s">
        <v>222</v>
      </c>
      <c r="FUX10" s="206" t="s">
        <v>222</v>
      </c>
      <c r="FUY10" s="206" t="s">
        <v>222</v>
      </c>
      <c r="FUZ10" s="206" t="s">
        <v>222</v>
      </c>
      <c r="FVA10" s="206" t="s">
        <v>222</v>
      </c>
      <c r="FVB10" s="206" t="s">
        <v>222</v>
      </c>
      <c r="FVC10" s="206" t="s">
        <v>222</v>
      </c>
      <c r="FVD10" s="206" t="s">
        <v>222</v>
      </c>
      <c r="FVE10" s="206" t="s">
        <v>222</v>
      </c>
      <c r="FVF10" s="206" t="s">
        <v>222</v>
      </c>
      <c r="FVG10" s="206" t="s">
        <v>222</v>
      </c>
      <c r="FVH10" s="206" t="s">
        <v>222</v>
      </c>
      <c r="FVI10" s="206" t="s">
        <v>222</v>
      </c>
      <c r="FVJ10" s="206" t="s">
        <v>222</v>
      </c>
      <c r="FVK10" s="206" t="s">
        <v>222</v>
      </c>
      <c r="FVL10" s="206" t="s">
        <v>222</v>
      </c>
      <c r="FVM10" s="206" t="s">
        <v>222</v>
      </c>
      <c r="FVN10" s="206" t="s">
        <v>222</v>
      </c>
      <c r="FVO10" s="206" t="s">
        <v>222</v>
      </c>
      <c r="FVP10" s="206" t="s">
        <v>222</v>
      </c>
      <c r="FVQ10" s="206" t="s">
        <v>222</v>
      </c>
      <c r="FVR10" s="206" t="s">
        <v>222</v>
      </c>
      <c r="FVS10" s="206" t="s">
        <v>222</v>
      </c>
      <c r="FVT10" s="206" t="s">
        <v>222</v>
      </c>
      <c r="FVU10" s="206" t="s">
        <v>222</v>
      </c>
      <c r="FVV10" s="206" t="s">
        <v>222</v>
      </c>
      <c r="FVW10" s="206" t="s">
        <v>222</v>
      </c>
      <c r="FVX10" s="206" t="s">
        <v>222</v>
      </c>
      <c r="FVY10" s="206" t="s">
        <v>222</v>
      </c>
      <c r="FVZ10" s="206" t="s">
        <v>222</v>
      </c>
      <c r="FWA10" s="206" t="s">
        <v>222</v>
      </c>
      <c r="FWB10" s="206" t="s">
        <v>222</v>
      </c>
      <c r="FWC10" s="206" t="s">
        <v>222</v>
      </c>
      <c r="FWD10" s="206" t="s">
        <v>222</v>
      </c>
      <c r="FWE10" s="206" t="s">
        <v>222</v>
      </c>
      <c r="FWF10" s="206" t="s">
        <v>222</v>
      </c>
      <c r="FWG10" s="206" t="s">
        <v>222</v>
      </c>
      <c r="FWH10" s="206" t="s">
        <v>222</v>
      </c>
      <c r="FWI10" s="206" t="s">
        <v>222</v>
      </c>
      <c r="FWJ10" s="206" t="s">
        <v>222</v>
      </c>
      <c r="FWK10" s="206" t="s">
        <v>222</v>
      </c>
      <c r="FWL10" s="206" t="s">
        <v>222</v>
      </c>
      <c r="FWM10" s="206" t="s">
        <v>222</v>
      </c>
      <c r="FWN10" s="206" t="s">
        <v>222</v>
      </c>
      <c r="FWO10" s="206" t="s">
        <v>222</v>
      </c>
      <c r="FWP10" s="206" t="s">
        <v>222</v>
      </c>
      <c r="FWQ10" s="206" t="s">
        <v>222</v>
      </c>
      <c r="FWR10" s="206" t="s">
        <v>222</v>
      </c>
      <c r="FWS10" s="206" t="s">
        <v>222</v>
      </c>
      <c r="FWT10" s="206" t="s">
        <v>222</v>
      </c>
      <c r="FWU10" s="206" t="s">
        <v>222</v>
      </c>
      <c r="FWV10" s="206" t="s">
        <v>222</v>
      </c>
      <c r="FWW10" s="206" t="s">
        <v>222</v>
      </c>
      <c r="FWX10" s="206" t="s">
        <v>222</v>
      </c>
      <c r="FWY10" s="206" t="s">
        <v>222</v>
      </c>
      <c r="FWZ10" s="206" t="s">
        <v>222</v>
      </c>
      <c r="FXA10" s="206" t="s">
        <v>222</v>
      </c>
      <c r="FXB10" s="206" t="s">
        <v>222</v>
      </c>
      <c r="FXC10" s="206" t="s">
        <v>222</v>
      </c>
      <c r="FXD10" s="206" t="s">
        <v>222</v>
      </c>
      <c r="FXE10" s="206" t="s">
        <v>222</v>
      </c>
      <c r="FXF10" s="206" t="s">
        <v>222</v>
      </c>
      <c r="FXG10" s="206" t="s">
        <v>222</v>
      </c>
      <c r="FXH10" s="206" t="s">
        <v>222</v>
      </c>
      <c r="FXI10" s="206" t="s">
        <v>222</v>
      </c>
      <c r="FXJ10" s="206" t="s">
        <v>222</v>
      </c>
      <c r="FXK10" s="206" t="s">
        <v>222</v>
      </c>
      <c r="FXL10" s="206" t="s">
        <v>222</v>
      </c>
      <c r="FXM10" s="206" t="s">
        <v>222</v>
      </c>
      <c r="FXN10" s="206" t="s">
        <v>222</v>
      </c>
      <c r="FXO10" s="206" t="s">
        <v>222</v>
      </c>
      <c r="FXP10" s="206" t="s">
        <v>222</v>
      </c>
      <c r="FXQ10" s="206" t="s">
        <v>222</v>
      </c>
      <c r="FXR10" s="206" t="s">
        <v>222</v>
      </c>
      <c r="FXS10" s="206" t="s">
        <v>222</v>
      </c>
      <c r="FXT10" s="206" t="s">
        <v>222</v>
      </c>
      <c r="FXU10" s="206" t="s">
        <v>222</v>
      </c>
      <c r="FXV10" s="206" t="s">
        <v>222</v>
      </c>
      <c r="FXW10" s="206" t="s">
        <v>222</v>
      </c>
      <c r="FXX10" s="206" t="s">
        <v>222</v>
      </c>
      <c r="FXY10" s="206" t="s">
        <v>222</v>
      </c>
      <c r="FXZ10" s="206" t="s">
        <v>222</v>
      </c>
      <c r="FYA10" s="206" t="s">
        <v>222</v>
      </c>
      <c r="FYB10" s="206" t="s">
        <v>222</v>
      </c>
      <c r="FYC10" s="206" t="s">
        <v>222</v>
      </c>
      <c r="FYD10" s="206" t="s">
        <v>222</v>
      </c>
      <c r="FYE10" s="206" t="s">
        <v>222</v>
      </c>
      <c r="FYF10" s="206" t="s">
        <v>222</v>
      </c>
      <c r="FYG10" s="206" t="s">
        <v>222</v>
      </c>
      <c r="FYH10" s="206" t="s">
        <v>222</v>
      </c>
      <c r="FYI10" s="206" t="s">
        <v>222</v>
      </c>
      <c r="FYJ10" s="206" t="s">
        <v>222</v>
      </c>
      <c r="FYK10" s="206" t="s">
        <v>222</v>
      </c>
      <c r="FYL10" s="206" t="s">
        <v>222</v>
      </c>
      <c r="FYM10" s="206" t="s">
        <v>222</v>
      </c>
      <c r="FYN10" s="206" t="s">
        <v>222</v>
      </c>
      <c r="FYO10" s="206" t="s">
        <v>222</v>
      </c>
      <c r="FYP10" s="206" t="s">
        <v>222</v>
      </c>
      <c r="FYQ10" s="206" t="s">
        <v>222</v>
      </c>
      <c r="FYR10" s="206" t="s">
        <v>222</v>
      </c>
      <c r="FYS10" s="206" t="s">
        <v>222</v>
      </c>
      <c r="FYT10" s="206" t="s">
        <v>222</v>
      </c>
      <c r="FYU10" s="206" t="s">
        <v>222</v>
      </c>
      <c r="FYV10" s="206" t="s">
        <v>222</v>
      </c>
      <c r="FYW10" s="206" t="s">
        <v>222</v>
      </c>
      <c r="FYX10" s="206" t="s">
        <v>222</v>
      </c>
      <c r="FYY10" s="206" t="s">
        <v>222</v>
      </c>
      <c r="FYZ10" s="206" t="s">
        <v>222</v>
      </c>
      <c r="FZA10" s="206" t="s">
        <v>222</v>
      </c>
      <c r="FZB10" s="206" t="s">
        <v>222</v>
      </c>
      <c r="FZC10" s="206" t="s">
        <v>222</v>
      </c>
      <c r="FZD10" s="206" t="s">
        <v>222</v>
      </c>
      <c r="FZE10" s="206" t="s">
        <v>222</v>
      </c>
      <c r="FZF10" s="206" t="s">
        <v>222</v>
      </c>
      <c r="FZG10" s="206" t="s">
        <v>222</v>
      </c>
      <c r="FZH10" s="206" t="s">
        <v>222</v>
      </c>
      <c r="FZI10" s="206" t="s">
        <v>222</v>
      </c>
      <c r="FZJ10" s="206" t="s">
        <v>222</v>
      </c>
      <c r="FZK10" s="206" t="s">
        <v>222</v>
      </c>
      <c r="FZL10" s="206" t="s">
        <v>222</v>
      </c>
      <c r="FZM10" s="206" t="s">
        <v>222</v>
      </c>
      <c r="FZN10" s="206" t="s">
        <v>222</v>
      </c>
      <c r="FZO10" s="206" t="s">
        <v>222</v>
      </c>
      <c r="FZP10" s="206" t="s">
        <v>222</v>
      </c>
      <c r="FZQ10" s="206" t="s">
        <v>222</v>
      </c>
      <c r="FZR10" s="206" t="s">
        <v>222</v>
      </c>
      <c r="FZS10" s="206" t="s">
        <v>222</v>
      </c>
      <c r="FZT10" s="206" t="s">
        <v>222</v>
      </c>
      <c r="FZU10" s="206" t="s">
        <v>222</v>
      </c>
      <c r="FZV10" s="206" t="s">
        <v>222</v>
      </c>
      <c r="FZW10" s="206" t="s">
        <v>222</v>
      </c>
      <c r="FZX10" s="206" t="s">
        <v>222</v>
      </c>
      <c r="FZY10" s="206" t="s">
        <v>222</v>
      </c>
      <c r="FZZ10" s="206" t="s">
        <v>222</v>
      </c>
      <c r="GAA10" s="206" t="s">
        <v>222</v>
      </c>
      <c r="GAB10" s="206" t="s">
        <v>222</v>
      </c>
      <c r="GAC10" s="206" t="s">
        <v>222</v>
      </c>
      <c r="GAD10" s="206" t="s">
        <v>222</v>
      </c>
      <c r="GAE10" s="206" t="s">
        <v>222</v>
      </c>
      <c r="GAF10" s="206" t="s">
        <v>222</v>
      </c>
      <c r="GAG10" s="206" t="s">
        <v>222</v>
      </c>
      <c r="GAH10" s="206" t="s">
        <v>222</v>
      </c>
      <c r="GAI10" s="206" t="s">
        <v>222</v>
      </c>
      <c r="GAJ10" s="206" t="s">
        <v>222</v>
      </c>
      <c r="GAK10" s="206" t="s">
        <v>222</v>
      </c>
      <c r="GAL10" s="206" t="s">
        <v>222</v>
      </c>
      <c r="GAM10" s="206" t="s">
        <v>222</v>
      </c>
      <c r="GAN10" s="206" t="s">
        <v>222</v>
      </c>
      <c r="GAO10" s="206" t="s">
        <v>222</v>
      </c>
      <c r="GAP10" s="206" t="s">
        <v>222</v>
      </c>
      <c r="GAQ10" s="206" t="s">
        <v>222</v>
      </c>
      <c r="GAR10" s="206" t="s">
        <v>222</v>
      </c>
      <c r="GAS10" s="206" t="s">
        <v>222</v>
      </c>
      <c r="GAT10" s="206" t="s">
        <v>222</v>
      </c>
      <c r="GAU10" s="206" t="s">
        <v>222</v>
      </c>
      <c r="GAV10" s="206" t="s">
        <v>222</v>
      </c>
      <c r="GAW10" s="206" t="s">
        <v>222</v>
      </c>
      <c r="GAX10" s="206" t="s">
        <v>222</v>
      </c>
      <c r="GAY10" s="206" t="s">
        <v>222</v>
      </c>
      <c r="GAZ10" s="206" t="s">
        <v>222</v>
      </c>
      <c r="GBA10" s="206" t="s">
        <v>222</v>
      </c>
      <c r="GBB10" s="206" t="s">
        <v>222</v>
      </c>
      <c r="GBC10" s="206" t="s">
        <v>222</v>
      </c>
      <c r="GBD10" s="206" t="s">
        <v>222</v>
      </c>
      <c r="GBE10" s="206" t="s">
        <v>222</v>
      </c>
      <c r="GBF10" s="206" t="s">
        <v>222</v>
      </c>
      <c r="GBG10" s="206" t="s">
        <v>222</v>
      </c>
      <c r="GBH10" s="206" t="s">
        <v>222</v>
      </c>
      <c r="GBI10" s="206" t="s">
        <v>222</v>
      </c>
      <c r="GBJ10" s="206" t="s">
        <v>222</v>
      </c>
      <c r="GBK10" s="206" t="s">
        <v>222</v>
      </c>
      <c r="GBL10" s="206" t="s">
        <v>222</v>
      </c>
      <c r="GBM10" s="206" t="s">
        <v>222</v>
      </c>
      <c r="GBN10" s="206" t="s">
        <v>222</v>
      </c>
      <c r="GBO10" s="206" t="s">
        <v>222</v>
      </c>
      <c r="GBP10" s="206" t="s">
        <v>222</v>
      </c>
      <c r="GBQ10" s="206" t="s">
        <v>222</v>
      </c>
      <c r="GBR10" s="206" t="s">
        <v>222</v>
      </c>
      <c r="GBS10" s="206" t="s">
        <v>222</v>
      </c>
      <c r="GBT10" s="206" t="s">
        <v>222</v>
      </c>
      <c r="GBU10" s="206" t="s">
        <v>222</v>
      </c>
      <c r="GBV10" s="206" t="s">
        <v>222</v>
      </c>
      <c r="GBW10" s="206" t="s">
        <v>222</v>
      </c>
      <c r="GBX10" s="206" t="s">
        <v>222</v>
      </c>
      <c r="GBY10" s="206" t="s">
        <v>222</v>
      </c>
      <c r="GBZ10" s="206" t="s">
        <v>222</v>
      </c>
      <c r="GCA10" s="206" t="s">
        <v>222</v>
      </c>
      <c r="GCB10" s="206" t="s">
        <v>222</v>
      </c>
      <c r="GCC10" s="206" t="s">
        <v>222</v>
      </c>
      <c r="GCD10" s="206" t="s">
        <v>222</v>
      </c>
      <c r="GCE10" s="206" t="s">
        <v>222</v>
      </c>
      <c r="GCF10" s="206" t="s">
        <v>222</v>
      </c>
      <c r="GCG10" s="206" t="s">
        <v>222</v>
      </c>
      <c r="GCH10" s="206" t="s">
        <v>222</v>
      </c>
      <c r="GCI10" s="206" t="s">
        <v>222</v>
      </c>
      <c r="GCJ10" s="206" t="s">
        <v>222</v>
      </c>
      <c r="GCK10" s="206" t="s">
        <v>222</v>
      </c>
      <c r="GCL10" s="206" t="s">
        <v>222</v>
      </c>
      <c r="GCM10" s="206" t="s">
        <v>222</v>
      </c>
      <c r="GCN10" s="206" t="s">
        <v>222</v>
      </c>
      <c r="GCO10" s="206" t="s">
        <v>222</v>
      </c>
      <c r="GCP10" s="206" t="s">
        <v>222</v>
      </c>
      <c r="GCQ10" s="206" t="s">
        <v>222</v>
      </c>
      <c r="GCR10" s="206" t="s">
        <v>222</v>
      </c>
      <c r="GCS10" s="206" t="s">
        <v>222</v>
      </c>
      <c r="GCT10" s="206" t="s">
        <v>222</v>
      </c>
      <c r="GCU10" s="206" t="s">
        <v>222</v>
      </c>
      <c r="GCV10" s="206" t="s">
        <v>222</v>
      </c>
      <c r="GCW10" s="206" t="s">
        <v>222</v>
      </c>
      <c r="GCX10" s="206" t="s">
        <v>222</v>
      </c>
      <c r="GCY10" s="206" t="s">
        <v>222</v>
      </c>
      <c r="GCZ10" s="206" t="s">
        <v>222</v>
      </c>
      <c r="GDA10" s="206" t="s">
        <v>222</v>
      </c>
      <c r="GDB10" s="206" t="s">
        <v>222</v>
      </c>
      <c r="GDC10" s="206" t="s">
        <v>222</v>
      </c>
      <c r="GDD10" s="206" t="s">
        <v>222</v>
      </c>
      <c r="GDE10" s="206" t="s">
        <v>222</v>
      </c>
      <c r="GDF10" s="206" t="s">
        <v>222</v>
      </c>
      <c r="GDG10" s="206" t="s">
        <v>222</v>
      </c>
      <c r="GDH10" s="206" t="s">
        <v>222</v>
      </c>
      <c r="GDI10" s="206" t="s">
        <v>222</v>
      </c>
      <c r="GDJ10" s="206" t="s">
        <v>222</v>
      </c>
      <c r="GDK10" s="206" t="s">
        <v>222</v>
      </c>
      <c r="GDL10" s="206" t="s">
        <v>222</v>
      </c>
      <c r="GDM10" s="206" t="s">
        <v>222</v>
      </c>
      <c r="GDN10" s="206" t="s">
        <v>222</v>
      </c>
      <c r="GDO10" s="206" t="s">
        <v>222</v>
      </c>
      <c r="GDP10" s="206" t="s">
        <v>222</v>
      </c>
      <c r="GDQ10" s="206" t="s">
        <v>222</v>
      </c>
      <c r="GDR10" s="206" t="s">
        <v>222</v>
      </c>
      <c r="GDS10" s="206" t="s">
        <v>222</v>
      </c>
      <c r="GDT10" s="206" t="s">
        <v>222</v>
      </c>
      <c r="GDU10" s="206" t="s">
        <v>222</v>
      </c>
      <c r="GDV10" s="206" t="s">
        <v>222</v>
      </c>
      <c r="GDW10" s="206" t="s">
        <v>222</v>
      </c>
      <c r="GDX10" s="206" t="s">
        <v>222</v>
      </c>
      <c r="GDY10" s="206" t="s">
        <v>222</v>
      </c>
      <c r="GDZ10" s="206" t="s">
        <v>222</v>
      </c>
      <c r="GEA10" s="206" t="s">
        <v>222</v>
      </c>
      <c r="GEB10" s="206" t="s">
        <v>222</v>
      </c>
      <c r="GEC10" s="206" t="s">
        <v>222</v>
      </c>
      <c r="GED10" s="206" t="s">
        <v>222</v>
      </c>
      <c r="GEE10" s="206" t="s">
        <v>222</v>
      </c>
      <c r="GEF10" s="206" t="s">
        <v>222</v>
      </c>
      <c r="GEG10" s="206" t="s">
        <v>222</v>
      </c>
      <c r="GEH10" s="206" t="s">
        <v>222</v>
      </c>
      <c r="GEI10" s="206" t="s">
        <v>222</v>
      </c>
      <c r="GEJ10" s="206" t="s">
        <v>222</v>
      </c>
      <c r="GEK10" s="206" t="s">
        <v>222</v>
      </c>
      <c r="GEL10" s="206" t="s">
        <v>222</v>
      </c>
      <c r="GEM10" s="206" t="s">
        <v>222</v>
      </c>
      <c r="GEN10" s="206" t="s">
        <v>222</v>
      </c>
      <c r="GEO10" s="206" t="s">
        <v>222</v>
      </c>
      <c r="GEP10" s="206" t="s">
        <v>222</v>
      </c>
      <c r="GEQ10" s="206" t="s">
        <v>222</v>
      </c>
      <c r="GER10" s="206" t="s">
        <v>222</v>
      </c>
      <c r="GES10" s="206" t="s">
        <v>222</v>
      </c>
      <c r="GET10" s="206" t="s">
        <v>222</v>
      </c>
      <c r="GEU10" s="206" t="s">
        <v>222</v>
      </c>
      <c r="GEV10" s="206" t="s">
        <v>222</v>
      </c>
      <c r="GEW10" s="206" t="s">
        <v>222</v>
      </c>
      <c r="GEX10" s="206" t="s">
        <v>222</v>
      </c>
      <c r="GEY10" s="206" t="s">
        <v>222</v>
      </c>
      <c r="GEZ10" s="206" t="s">
        <v>222</v>
      </c>
      <c r="GFA10" s="206" t="s">
        <v>222</v>
      </c>
      <c r="GFB10" s="206" t="s">
        <v>222</v>
      </c>
      <c r="GFC10" s="206" t="s">
        <v>222</v>
      </c>
      <c r="GFD10" s="206" t="s">
        <v>222</v>
      </c>
      <c r="GFE10" s="206" t="s">
        <v>222</v>
      </c>
      <c r="GFF10" s="206" t="s">
        <v>222</v>
      </c>
      <c r="GFG10" s="206" t="s">
        <v>222</v>
      </c>
      <c r="GFH10" s="206" t="s">
        <v>222</v>
      </c>
      <c r="GFI10" s="206" t="s">
        <v>222</v>
      </c>
      <c r="GFJ10" s="206" t="s">
        <v>222</v>
      </c>
      <c r="GFK10" s="206" t="s">
        <v>222</v>
      </c>
      <c r="GFL10" s="206" t="s">
        <v>222</v>
      </c>
      <c r="GFM10" s="206" t="s">
        <v>222</v>
      </c>
      <c r="GFN10" s="206" t="s">
        <v>222</v>
      </c>
      <c r="GFO10" s="206" t="s">
        <v>222</v>
      </c>
      <c r="GFP10" s="206" t="s">
        <v>222</v>
      </c>
      <c r="GFQ10" s="206" t="s">
        <v>222</v>
      </c>
      <c r="GFR10" s="206" t="s">
        <v>222</v>
      </c>
      <c r="GFS10" s="206" t="s">
        <v>222</v>
      </c>
      <c r="GFT10" s="206" t="s">
        <v>222</v>
      </c>
      <c r="GFU10" s="206" t="s">
        <v>222</v>
      </c>
      <c r="GFV10" s="206" t="s">
        <v>222</v>
      </c>
      <c r="GFW10" s="206" t="s">
        <v>222</v>
      </c>
      <c r="GFX10" s="206" t="s">
        <v>222</v>
      </c>
      <c r="GFY10" s="206" t="s">
        <v>222</v>
      </c>
      <c r="GFZ10" s="206" t="s">
        <v>222</v>
      </c>
      <c r="GGA10" s="206" t="s">
        <v>222</v>
      </c>
      <c r="GGB10" s="206" t="s">
        <v>222</v>
      </c>
      <c r="GGC10" s="206" t="s">
        <v>222</v>
      </c>
      <c r="GGD10" s="206" t="s">
        <v>222</v>
      </c>
      <c r="GGE10" s="206" t="s">
        <v>222</v>
      </c>
      <c r="GGF10" s="206" t="s">
        <v>222</v>
      </c>
      <c r="GGG10" s="206" t="s">
        <v>222</v>
      </c>
      <c r="GGH10" s="206" t="s">
        <v>222</v>
      </c>
      <c r="GGI10" s="206" t="s">
        <v>222</v>
      </c>
      <c r="GGJ10" s="206" t="s">
        <v>222</v>
      </c>
      <c r="GGK10" s="206" t="s">
        <v>222</v>
      </c>
      <c r="GGL10" s="206" t="s">
        <v>222</v>
      </c>
      <c r="GGM10" s="206" t="s">
        <v>222</v>
      </c>
      <c r="GGN10" s="206" t="s">
        <v>222</v>
      </c>
      <c r="GGO10" s="206" t="s">
        <v>222</v>
      </c>
      <c r="GGP10" s="206" t="s">
        <v>222</v>
      </c>
      <c r="GGQ10" s="206" t="s">
        <v>222</v>
      </c>
      <c r="GGR10" s="206" t="s">
        <v>222</v>
      </c>
      <c r="GGS10" s="206" t="s">
        <v>222</v>
      </c>
      <c r="GGT10" s="206" t="s">
        <v>222</v>
      </c>
      <c r="GGU10" s="206" t="s">
        <v>222</v>
      </c>
      <c r="GGV10" s="206" t="s">
        <v>222</v>
      </c>
      <c r="GGW10" s="206" t="s">
        <v>222</v>
      </c>
      <c r="GGX10" s="206" t="s">
        <v>222</v>
      </c>
      <c r="GGY10" s="206" t="s">
        <v>222</v>
      </c>
      <c r="GGZ10" s="206" t="s">
        <v>222</v>
      </c>
      <c r="GHA10" s="206" t="s">
        <v>222</v>
      </c>
      <c r="GHB10" s="206" t="s">
        <v>222</v>
      </c>
      <c r="GHC10" s="206" t="s">
        <v>222</v>
      </c>
      <c r="GHD10" s="206" t="s">
        <v>222</v>
      </c>
      <c r="GHE10" s="206" t="s">
        <v>222</v>
      </c>
      <c r="GHF10" s="206" t="s">
        <v>222</v>
      </c>
      <c r="GHG10" s="206" t="s">
        <v>222</v>
      </c>
      <c r="GHH10" s="206" t="s">
        <v>222</v>
      </c>
      <c r="GHI10" s="206" t="s">
        <v>222</v>
      </c>
      <c r="GHJ10" s="206" t="s">
        <v>222</v>
      </c>
      <c r="GHK10" s="206" t="s">
        <v>222</v>
      </c>
      <c r="GHL10" s="206" t="s">
        <v>222</v>
      </c>
      <c r="GHM10" s="206" t="s">
        <v>222</v>
      </c>
      <c r="GHN10" s="206" t="s">
        <v>222</v>
      </c>
      <c r="GHO10" s="206" t="s">
        <v>222</v>
      </c>
      <c r="GHP10" s="206" t="s">
        <v>222</v>
      </c>
      <c r="GHQ10" s="206" t="s">
        <v>222</v>
      </c>
      <c r="GHR10" s="206" t="s">
        <v>222</v>
      </c>
      <c r="GHS10" s="206" t="s">
        <v>222</v>
      </c>
      <c r="GHT10" s="206" t="s">
        <v>222</v>
      </c>
      <c r="GHU10" s="206" t="s">
        <v>222</v>
      </c>
      <c r="GHV10" s="206" t="s">
        <v>222</v>
      </c>
      <c r="GHW10" s="206" t="s">
        <v>222</v>
      </c>
      <c r="GHX10" s="206" t="s">
        <v>222</v>
      </c>
      <c r="GHY10" s="206" t="s">
        <v>222</v>
      </c>
      <c r="GHZ10" s="206" t="s">
        <v>222</v>
      </c>
      <c r="GIA10" s="206" t="s">
        <v>222</v>
      </c>
      <c r="GIB10" s="206" t="s">
        <v>222</v>
      </c>
      <c r="GIC10" s="206" t="s">
        <v>222</v>
      </c>
      <c r="GID10" s="206" t="s">
        <v>222</v>
      </c>
      <c r="GIE10" s="206" t="s">
        <v>222</v>
      </c>
      <c r="GIF10" s="206" t="s">
        <v>222</v>
      </c>
      <c r="GIG10" s="206" t="s">
        <v>222</v>
      </c>
      <c r="GIH10" s="206" t="s">
        <v>222</v>
      </c>
      <c r="GII10" s="206" t="s">
        <v>222</v>
      </c>
      <c r="GIJ10" s="206" t="s">
        <v>222</v>
      </c>
      <c r="GIK10" s="206" t="s">
        <v>222</v>
      </c>
      <c r="GIL10" s="206" t="s">
        <v>222</v>
      </c>
      <c r="GIM10" s="206" t="s">
        <v>222</v>
      </c>
      <c r="GIN10" s="206" t="s">
        <v>222</v>
      </c>
      <c r="GIO10" s="206" t="s">
        <v>222</v>
      </c>
      <c r="GIP10" s="206" t="s">
        <v>222</v>
      </c>
      <c r="GIQ10" s="206" t="s">
        <v>222</v>
      </c>
      <c r="GIR10" s="206" t="s">
        <v>222</v>
      </c>
      <c r="GIS10" s="206" t="s">
        <v>222</v>
      </c>
      <c r="GIT10" s="206" t="s">
        <v>222</v>
      </c>
      <c r="GIU10" s="206" t="s">
        <v>222</v>
      </c>
      <c r="GIV10" s="206" t="s">
        <v>222</v>
      </c>
      <c r="GIW10" s="206" t="s">
        <v>222</v>
      </c>
      <c r="GIX10" s="206" t="s">
        <v>222</v>
      </c>
      <c r="GIY10" s="206" t="s">
        <v>222</v>
      </c>
      <c r="GIZ10" s="206" t="s">
        <v>222</v>
      </c>
      <c r="GJA10" s="206" t="s">
        <v>222</v>
      </c>
      <c r="GJB10" s="206" t="s">
        <v>222</v>
      </c>
      <c r="GJC10" s="206" t="s">
        <v>222</v>
      </c>
      <c r="GJD10" s="206" t="s">
        <v>222</v>
      </c>
      <c r="GJE10" s="206" t="s">
        <v>222</v>
      </c>
      <c r="GJF10" s="206" t="s">
        <v>222</v>
      </c>
      <c r="GJG10" s="206" t="s">
        <v>222</v>
      </c>
      <c r="GJH10" s="206" t="s">
        <v>222</v>
      </c>
      <c r="GJI10" s="206" t="s">
        <v>222</v>
      </c>
      <c r="GJJ10" s="206" t="s">
        <v>222</v>
      </c>
      <c r="GJK10" s="206" t="s">
        <v>222</v>
      </c>
      <c r="GJL10" s="206" t="s">
        <v>222</v>
      </c>
      <c r="GJM10" s="206" t="s">
        <v>222</v>
      </c>
      <c r="GJN10" s="206" t="s">
        <v>222</v>
      </c>
      <c r="GJO10" s="206" t="s">
        <v>222</v>
      </c>
      <c r="GJP10" s="206" t="s">
        <v>222</v>
      </c>
      <c r="GJQ10" s="206" t="s">
        <v>222</v>
      </c>
      <c r="GJR10" s="206" t="s">
        <v>222</v>
      </c>
      <c r="GJS10" s="206" t="s">
        <v>222</v>
      </c>
      <c r="GJT10" s="206" t="s">
        <v>222</v>
      </c>
      <c r="GJU10" s="206" t="s">
        <v>222</v>
      </c>
      <c r="GJV10" s="206" t="s">
        <v>222</v>
      </c>
      <c r="GJW10" s="206" t="s">
        <v>222</v>
      </c>
      <c r="GJX10" s="206" t="s">
        <v>222</v>
      </c>
      <c r="GJY10" s="206" t="s">
        <v>222</v>
      </c>
      <c r="GJZ10" s="206" t="s">
        <v>222</v>
      </c>
      <c r="GKA10" s="206" t="s">
        <v>222</v>
      </c>
      <c r="GKB10" s="206" t="s">
        <v>222</v>
      </c>
      <c r="GKC10" s="206" t="s">
        <v>222</v>
      </c>
      <c r="GKD10" s="206" t="s">
        <v>222</v>
      </c>
      <c r="GKE10" s="206" t="s">
        <v>222</v>
      </c>
      <c r="GKF10" s="206" t="s">
        <v>222</v>
      </c>
      <c r="GKG10" s="206" t="s">
        <v>222</v>
      </c>
      <c r="GKH10" s="206" t="s">
        <v>222</v>
      </c>
      <c r="GKI10" s="206" t="s">
        <v>222</v>
      </c>
      <c r="GKJ10" s="206" t="s">
        <v>222</v>
      </c>
      <c r="GKK10" s="206" t="s">
        <v>222</v>
      </c>
      <c r="GKL10" s="206" t="s">
        <v>222</v>
      </c>
      <c r="GKM10" s="206" t="s">
        <v>222</v>
      </c>
      <c r="GKN10" s="206" t="s">
        <v>222</v>
      </c>
      <c r="GKO10" s="206" t="s">
        <v>222</v>
      </c>
      <c r="GKP10" s="206" t="s">
        <v>222</v>
      </c>
      <c r="GKQ10" s="206" t="s">
        <v>222</v>
      </c>
      <c r="GKR10" s="206" t="s">
        <v>222</v>
      </c>
      <c r="GKS10" s="206" t="s">
        <v>222</v>
      </c>
      <c r="GKT10" s="206" t="s">
        <v>222</v>
      </c>
      <c r="GKU10" s="206" t="s">
        <v>222</v>
      </c>
      <c r="GKV10" s="206" t="s">
        <v>222</v>
      </c>
      <c r="GKW10" s="206" t="s">
        <v>222</v>
      </c>
      <c r="GKX10" s="206" t="s">
        <v>222</v>
      </c>
      <c r="GKY10" s="206" t="s">
        <v>222</v>
      </c>
      <c r="GKZ10" s="206" t="s">
        <v>222</v>
      </c>
      <c r="GLA10" s="206" t="s">
        <v>222</v>
      </c>
      <c r="GLB10" s="206" t="s">
        <v>222</v>
      </c>
      <c r="GLC10" s="206" t="s">
        <v>222</v>
      </c>
      <c r="GLD10" s="206" t="s">
        <v>222</v>
      </c>
      <c r="GLE10" s="206" t="s">
        <v>222</v>
      </c>
      <c r="GLF10" s="206" t="s">
        <v>222</v>
      </c>
      <c r="GLG10" s="206" t="s">
        <v>222</v>
      </c>
      <c r="GLH10" s="206" t="s">
        <v>222</v>
      </c>
      <c r="GLI10" s="206" t="s">
        <v>222</v>
      </c>
      <c r="GLJ10" s="206" t="s">
        <v>222</v>
      </c>
      <c r="GLK10" s="206" t="s">
        <v>222</v>
      </c>
      <c r="GLL10" s="206" t="s">
        <v>222</v>
      </c>
      <c r="GLM10" s="206" t="s">
        <v>222</v>
      </c>
      <c r="GLN10" s="206" t="s">
        <v>222</v>
      </c>
      <c r="GLO10" s="206" t="s">
        <v>222</v>
      </c>
      <c r="GLP10" s="206" t="s">
        <v>222</v>
      </c>
      <c r="GLQ10" s="206" t="s">
        <v>222</v>
      </c>
      <c r="GLR10" s="206" t="s">
        <v>222</v>
      </c>
      <c r="GLS10" s="206" t="s">
        <v>222</v>
      </c>
      <c r="GLT10" s="206" t="s">
        <v>222</v>
      </c>
      <c r="GLU10" s="206" t="s">
        <v>222</v>
      </c>
      <c r="GLV10" s="206" t="s">
        <v>222</v>
      </c>
      <c r="GLW10" s="206" t="s">
        <v>222</v>
      </c>
      <c r="GLX10" s="206" t="s">
        <v>222</v>
      </c>
      <c r="GLY10" s="206" t="s">
        <v>222</v>
      </c>
      <c r="GLZ10" s="206" t="s">
        <v>222</v>
      </c>
      <c r="GMA10" s="206" t="s">
        <v>222</v>
      </c>
      <c r="GMB10" s="206" t="s">
        <v>222</v>
      </c>
      <c r="GMC10" s="206" t="s">
        <v>222</v>
      </c>
      <c r="GMD10" s="206" t="s">
        <v>222</v>
      </c>
      <c r="GME10" s="206" t="s">
        <v>222</v>
      </c>
      <c r="GMF10" s="206" t="s">
        <v>222</v>
      </c>
      <c r="GMG10" s="206" t="s">
        <v>222</v>
      </c>
      <c r="GMH10" s="206" t="s">
        <v>222</v>
      </c>
      <c r="GMI10" s="206" t="s">
        <v>222</v>
      </c>
      <c r="GMJ10" s="206" t="s">
        <v>222</v>
      </c>
      <c r="GMK10" s="206" t="s">
        <v>222</v>
      </c>
      <c r="GML10" s="206" t="s">
        <v>222</v>
      </c>
      <c r="GMM10" s="206" t="s">
        <v>222</v>
      </c>
      <c r="GMN10" s="206" t="s">
        <v>222</v>
      </c>
      <c r="GMO10" s="206" t="s">
        <v>222</v>
      </c>
      <c r="GMP10" s="206" t="s">
        <v>222</v>
      </c>
      <c r="GMQ10" s="206" t="s">
        <v>222</v>
      </c>
      <c r="GMR10" s="206" t="s">
        <v>222</v>
      </c>
      <c r="GMS10" s="206" t="s">
        <v>222</v>
      </c>
      <c r="GMT10" s="206" t="s">
        <v>222</v>
      </c>
      <c r="GMU10" s="206" t="s">
        <v>222</v>
      </c>
      <c r="GMV10" s="206" t="s">
        <v>222</v>
      </c>
      <c r="GMW10" s="206" t="s">
        <v>222</v>
      </c>
      <c r="GMX10" s="206" t="s">
        <v>222</v>
      </c>
      <c r="GMY10" s="206" t="s">
        <v>222</v>
      </c>
      <c r="GMZ10" s="206" t="s">
        <v>222</v>
      </c>
      <c r="GNA10" s="206" t="s">
        <v>222</v>
      </c>
      <c r="GNB10" s="206" t="s">
        <v>222</v>
      </c>
      <c r="GNC10" s="206" t="s">
        <v>222</v>
      </c>
      <c r="GND10" s="206" t="s">
        <v>222</v>
      </c>
      <c r="GNE10" s="206" t="s">
        <v>222</v>
      </c>
      <c r="GNF10" s="206" t="s">
        <v>222</v>
      </c>
      <c r="GNG10" s="206" t="s">
        <v>222</v>
      </c>
      <c r="GNH10" s="206" t="s">
        <v>222</v>
      </c>
      <c r="GNI10" s="206" t="s">
        <v>222</v>
      </c>
      <c r="GNJ10" s="206" t="s">
        <v>222</v>
      </c>
      <c r="GNK10" s="206" t="s">
        <v>222</v>
      </c>
      <c r="GNL10" s="206" t="s">
        <v>222</v>
      </c>
      <c r="GNM10" s="206" t="s">
        <v>222</v>
      </c>
      <c r="GNN10" s="206" t="s">
        <v>222</v>
      </c>
      <c r="GNO10" s="206" t="s">
        <v>222</v>
      </c>
      <c r="GNP10" s="206" t="s">
        <v>222</v>
      </c>
      <c r="GNQ10" s="206" t="s">
        <v>222</v>
      </c>
      <c r="GNR10" s="206" t="s">
        <v>222</v>
      </c>
      <c r="GNS10" s="206" t="s">
        <v>222</v>
      </c>
      <c r="GNT10" s="206" t="s">
        <v>222</v>
      </c>
      <c r="GNU10" s="206" t="s">
        <v>222</v>
      </c>
      <c r="GNV10" s="206" t="s">
        <v>222</v>
      </c>
      <c r="GNW10" s="206" t="s">
        <v>222</v>
      </c>
      <c r="GNX10" s="206" t="s">
        <v>222</v>
      </c>
      <c r="GNY10" s="206" t="s">
        <v>222</v>
      </c>
      <c r="GNZ10" s="206" t="s">
        <v>222</v>
      </c>
      <c r="GOA10" s="206" t="s">
        <v>222</v>
      </c>
      <c r="GOB10" s="206" t="s">
        <v>222</v>
      </c>
      <c r="GOC10" s="206" t="s">
        <v>222</v>
      </c>
      <c r="GOD10" s="206" t="s">
        <v>222</v>
      </c>
      <c r="GOE10" s="206" t="s">
        <v>222</v>
      </c>
      <c r="GOF10" s="206" t="s">
        <v>222</v>
      </c>
      <c r="GOG10" s="206" t="s">
        <v>222</v>
      </c>
      <c r="GOH10" s="206" t="s">
        <v>222</v>
      </c>
      <c r="GOI10" s="206" t="s">
        <v>222</v>
      </c>
      <c r="GOJ10" s="206" t="s">
        <v>222</v>
      </c>
      <c r="GOK10" s="206" t="s">
        <v>222</v>
      </c>
      <c r="GOL10" s="206" t="s">
        <v>222</v>
      </c>
      <c r="GOM10" s="206" t="s">
        <v>222</v>
      </c>
      <c r="GON10" s="206" t="s">
        <v>222</v>
      </c>
      <c r="GOO10" s="206" t="s">
        <v>222</v>
      </c>
      <c r="GOP10" s="206" t="s">
        <v>222</v>
      </c>
      <c r="GOQ10" s="206" t="s">
        <v>222</v>
      </c>
      <c r="GOR10" s="206" t="s">
        <v>222</v>
      </c>
      <c r="GOS10" s="206" t="s">
        <v>222</v>
      </c>
      <c r="GOT10" s="206" t="s">
        <v>222</v>
      </c>
      <c r="GOU10" s="206" t="s">
        <v>222</v>
      </c>
      <c r="GOV10" s="206" t="s">
        <v>222</v>
      </c>
      <c r="GOW10" s="206" t="s">
        <v>222</v>
      </c>
      <c r="GOX10" s="206" t="s">
        <v>222</v>
      </c>
      <c r="GOY10" s="206" t="s">
        <v>222</v>
      </c>
      <c r="GOZ10" s="206" t="s">
        <v>222</v>
      </c>
      <c r="GPA10" s="206" t="s">
        <v>222</v>
      </c>
      <c r="GPB10" s="206" t="s">
        <v>222</v>
      </c>
      <c r="GPC10" s="206" t="s">
        <v>222</v>
      </c>
      <c r="GPD10" s="206" t="s">
        <v>222</v>
      </c>
      <c r="GPE10" s="206" t="s">
        <v>222</v>
      </c>
      <c r="GPF10" s="206" t="s">
        <v>222</v>
      </c>
      <c r="GPG10" s="206" t="s">
        <v>222</v>
      </c>
      <c r="GPH10" s="206" t="s">
        <v>222</v>
      </c>
      <c r="GPI10" s="206" t="s">
        <v>222</v>
      </c>
      <c r="GPJ10" s="206" t="s">
        <v>222</v>
      </c>
      <c r="GPK10" s="206" t="s">
        <v>222</v>
      </c>
      <c r="GPL10" s="206" t="s">
        <v>222</v>
      </c>
      <c r="GPM10" s="206" t="s">
        <v>222</v>
      </c>
      <c r="GPN10" s="206" t="s">
        <v>222</v>
      </c>
      <c r="GPO10" s="206" t="s">
        <v>222</v>
      </c>
      <c r="GPP10" s="206" t="s">
        <v>222</v>
      </c>
      <c r="GPQ10" s="206" t="s">
        <v>222</v>
      </c>
      <c r="GPR10" s="206" t="s">
        <v>222</v>
      </c>
      <c r="GPS10" s="206" t="s">
        <v>222</v>
      </c>
      <c r="GPT10" s="206" t="s">
        <v>222</v>
      </c>
      <c r="GPU10" s="206" t="s">
        <v>222</v>
      </c>
      <c r="GPV10" s="206" t="s">
        <v>222</v>
      </c>
      <c r="GPW10" s="206" t="s">
        <v>222</v>
      </c>
      <c r="GPX10" s="206" t="s">
        <v>222</v>
      </c>
      <c r="GPY10" s="206" t="s">
        <v>222</v>
      </c>
      <c r="GPZ10" s="206" t="s">
        <v>222</v>
      </c>
      <c r="GQA10" s="206" t="s">
        <v>222</v>
      </c>
      <c r="GQB10" s="206" t="s">
        <v>222</v>
      </c>
      <c r="GQC10" s="206" t="s">
        <v>222</v>
      </c>
      <c r="GQD10" s="206" t="s">
        <v>222</v>
      </c>
      <c r="GQE10" s="206" t="s">
        <v>222</v>
      </c>
      <c r="GQF10" s="206" t="s">
        <v>222</v>
      </c>
      <c r="GQG10" s="206" t="s">
        <v>222</v>
      </c>
      <c r="GQH10" s="206" t="s">
        <v>222</v>
      </c>
      <c r="GQI10" s="206" t="s">
        <v>222</v>
      </c>
      <c r="GQJ10" s="206" t="s">
        <v>222</v>
      </c>
      <c r="GQK10" s="206" t="s">
        <v>222</v>
      </c>
      <c r="GQL10" s="206" t="s">
        <v>222</v>
      </c>
      <c r="GQM10" s="206" t="s">
        <v>222</v>
      </c>
      <c r="GQN10" s="206" t="s">
        <v>222</v>
      </c>
      <c r="GQO10" s="206" t="s">
        <v>222</v>
      </c>
      <c r="GQP10" s="206" t="s">
        <v>222</v>
      </c>
      <c r="GQQ10" s="206" t="s">
        <v>222</v>
      </c>
      <c r="GQR10" s="206" t="s">
        <v>222</v>
      </c>
      <c r="GQS10" s="206" t="s">
        <v>222</v>
      </c>
      <c r="GQT10" s="206" t="s">
        <v>222</v>
      </c>
      <c r="GQU10" s="206" t="s">
        <v>222</v>
      </c>
      <c r="GQV10" s="206" t="s">
        <v>222</v>
      </c>
      <c r="GQW10" s="206" t="s">
        <v>222</v>
      </c>
      <c r="GQX10" s="206" t="s">
        <v>222</v>
      </c>
      <c r="GQY10" s="206" t="s">
        <v>222</v>
      </c>
      <c r="GQZ10" s="206" t="s">
        <v>222</v>
      </c>
      <c r="GRA10" s="206" t="s">
        <v>222</v>
      </c>
      <c r="GRB10" s="206" t="s">
        <v>222</v>
      </c>
      <c r="GRC10" s="206" t="s">
        <v>222</v>
      </c>
      <c r="GRD10" s="206" t="s">
        <v>222</v>
      </c>
      <c r="GRE10" s="206" t="s">
        <v>222</v>
      </c>
      <c r="GRF10" s="206" t="s">
        <v>222</v>
      </c>
      <c r="GRG10" s="206" t="s">
        <v>222</v>
      </c>
      <c r="GRH10" s="206" t="s">
        <v>222</v>
      </c>
      <c r="GRI10" s="206" t="s">
        <v>222</v>
      </c>
      <c r="GRJ10" s="206" t="s">
        <v>222</v>
      </c>
      <c r="GRK10" s="206" t="s">
        <v>222</v>
      </c>
      <c r="GRL10" s="206" t="s">
        <v>222</v>
      </c>
      <c r="GRM10" s="206" t="s">
        <v>222</v>
      </c>
      <c r="GRN10" s="206" t="s">
        <v>222</v>
      </c>
      <c r="GRO10" s="206" t="s">
        <v>222</v>
      </c>
      <c r="GRP10" s="206" t="s">
        <v>222</v>
      </c>
      <c r="GRQ10" s="206" t="s">
        <v>222</v>
      </c>
      <c r="GRR10" s="206" t="s">
        <v>222</v>
      </c>
      <c r="GRS10" s="206" t="s">
        <v>222</v>
      </c>
      <c r="GRT10" s="206" t="s">
        <v>222</v>
      </c>
      <c r="GRU10" s="206" t="s">
        <v>222</v>
      </c>
      <c r="GRV10" s="206" t="s">
        <v>222</v>
      </c>
      <c r="GRW10" s="206" t="s">
        <v>222</v>
      </c>
      <c r="GRX10" s="206" t="s">
        <v>222</v>
      </c>
      <c r="GRY10" s="206" t="s">
        <v>222</v>
      </c>
      <c r="GRZ10" s="206" t="s">
        <v>222</v>
      </c>
      <c r="GSA10" s="206" t="s">
        <v>222</v>
      </c>
      <c r="GSB10" s="206" t="s">
        <v>222</v>
      </c>
      <c r="GSC10" s="206" t="s">
        <v>222</v>
      </c>
      <c r="GSD10" s="206" t="s">
        <v>222</v>
      </c>
      <c r="GSE10" s="206" t="s">
        <v>222</v>
      </c>
      <c r="GSF10" s="206" t="s">
        <v>222</v>
      </c>
      <c r="GSG10" s="206" t="s">
        <v>222</v>
      </c>
      <c r="GSH10" s="206" t="s">
        <v>222</v>
      </c>
      <c r="GSI10" s="206" t="s">
        <v>222</v>
      </c>
      <c r="GSJ10" s="206" t="s">
        <v>222</v>
      </c>
      <c r="GSK10" s="206" t="s">
        <v>222</v>
      </c>
      <c r="GSL10" s="206" t="s">
        <v>222</v>
      </c>
      <c r="GSM10" s="206" t="s">
        <v>222</v>
      </c>
      <c r="GSN10" s="206" t="s">
        <v>222</v>
      </c>
      <c r="GSO10" s="206" t="s">
        <v>222</v>
      </c>
      <c r="GSP10" s="206" t="s">
        <v>222</v>
      </c>
      <c r="GSQ10" s="206" t="s">
        <v>222</v>
      </c>
      <c r="GSR10" s="206" t="s">
        <v>222</v>
      </c>
      <c r="GSS10" s="206" t="s">
        <v>222</v>
      </c>
      <c r="GST10" s="206" t="s">
        <v>222</v>
      </c>
      <c r="GSU10" s="206" t="s">
        <v>222</v>
      </c>
      <c r="GSV10" s="206" t="s">
        <v>222</v>
      </c>
      <c r="GSW10" s="206" t="s">
        <v>222</v>
      </c>
      <c r="GSX10" s="206" t="s">
        <v>222</v>
      </c>
      <c r="GSY10" s="206" t="s">
        <v>222</v>
      </c>
      <c r="GSZ10" s="206" t="s">
        <v>222</v>
      </c>
      <c r="GTA10" s="206" t="s">
        <v>222</v>
      </c>
      <c r="GTB10" s="206" t="s">
        <v>222</v>
      </c>
      <c r="GTC10" s="206" t="s">
        <v>222</v>
      </c>
      <c r="GTD10" s="206" t="s">
        <v>222</v>
      </c>
      <c r="GTE10" s="206" t="s">
        <v>222</v>
      </c>
      <c r="GTF10" s="206" t="s">
        <v>222</v>
      </c>
      <c r="GTG10" s="206" t="s">
        <v>222</v>
      </c>
      <c r="GTH10" s="206" t="s">
        <v>222</v>
      </c>
      <c r="GTI10" s="206" t="s">
        <v>222</v>
      </c>
      <c r="GTJ10" s="206" t="s">
        <v>222</v>
      </c>
      <c r="GTK10" s="206" t="s">
        <v>222</v>
      </c>
      <c r="GTL10" s="206" t="s">
        <v>222</v>
      </c>
      <c r="GTM10" s="206" t="s">
        <v>222</v>
      </c>
      <c r="GTN10" s="206" t="s">
        <v>222</v>
      </c>
      <c r="GTO10" s="206" t="s">
        <v>222</v>
      </c>
      <c r="GTP10" s="206" t="s">
        <v>222</v>
      </c>
      <c r="GTQ10" s="206" t="s">
        <v>222</v>
      </c>
      <c r="GTR10" s="206" t="s">
        <v>222</v>
      </c>
      <c r="GTS10" s="206" t="s">
        <v>222</v>
      </c>
      <c r="GTT10" s="206" t="s">
        <v>222</v>
      </c>
      <c r="GTU10" s="206" t="s">
        <v>222</v>
      </c>
      <c r="GTV10" s="206" t="s">
        <v>222</v>
      </c>
      <c r="GTW10" s="206" t="s">
        <v>222</v>
      </c>
      <c r="GTX10" s="206" t="s">
        <v>222</v>
      </c>
      <c r="GTY10" s="206" t="s">
        <v>222</v>
      </c>
      <c r="GTZ10" s="206" t="s">
        <v>222</v>
      </c>
      <c r="GUA10" s="206" t="s">
        <v>222</v>
      </c>
      <c r="GUB10" s="206" t="s">
        <v>222</v>
      </c>
      <c r="GUC10" s="206" t="s">
        <v>222</v>
      </c>
      <c r="GUD10" s="206" t="s">
        <v>222</v>
      </c>
      <c r="GUE10" s="206" t="s">
        <v>222</v>
      </c>
      <c r="GUF10" s="206" t="s">
        <v>222</v>
      </c>
      <c r="GUG10" s="206" t="s">
        <v>222</v>
      </c>
      <c r="GUH10" s="206" t="s">
        <v>222</v>
      </c>
      <c r="GUI10" s="206" t="s">
        <v>222</v>
      </c>
      <c r="GUJ10" s="206" t="s">
        <v>222</v>
      </c>
      <c r="GUK10" s="206" t="s">
        <v>222</v>
      </c>
      <c r="GUL10" s="206" t="s">
        <v>222</v>
      </c>
      <c r="GUM10" s="206" t="s">
        <v>222</v>
      </c>
      <c r="GUN10" s="206" t="s">
        <v>222</v>
      </c>
      <c r="GUO10" s="206" t="s">
        <v>222</v>
      </c>
      <c r="GUP10" s="206" t="s">
        <v>222</v>
      </c>
      <c r="GUQ10" s="206" t="s">
        <v>222</v>
      </c>
      <c r="GUR10" s="206" t="s">
        <v>222</v>
      </c>
      <c r="GUS10" s="206" t="s">
        <v>222</v>
      </c>
      <c r="GUT10" s="206" t="s">
        <v>222</v>
      </c>
      <c r="GUU10" s="206" t="s">
        <v>222</v>
      </c>
      <c r="GUV10" s="206" t="s">
        <v>222</v>
      </c>
      <c r="GUW10" s="206" t="s">
        <v>222</v>
      </c>
      <c r="GUX10" s="206" t="s">
        <v>222</v>
      </c>
      <c r="GUY10" s="206" t="s">
        <v>222</v>
      </c>
      <c r="GUZ10" s="206" t="s">
        <v>222</v>
      </c>
      <c r="GVA10" s="206" t="s">
        <v>222</v>
      </c>
      <c r="GVB10" s="206" t="s">
        <v>222</v>
      </c>
      <c r="GVC10" s="206" t="s">
        <v>222</v>
      </c>
      <c r="GVD10" s="206" t="s">
        <v>222</v>
      </c>
      <c r="GVE10" s="206" t="s">
        <v>222</v>
      </c>
      <c r="GVF10" s="206" t="s">
        <v>222</v>
      </c>
      <c r="GVG10" s="206" t="s">
        <v>222</v>
      </c>
      <c r="GVH10" s="206" t="s">
        <v>222</v>
      </c>
      <c r="GVI10" s="206" t="s">
        <v>222</v>
      </c>
      <c r="GVJ10" s="206" t="s">
        <v>222</v>
      </c>
      <c r="GVK10" s="206" t="s">
        <v>222</v>
      </c>
      <c r="GVL10" s="206" t="s">
        <v>222</v>
      </c>
      <c r="GVM10" s="206" t="s">
        <v>222</v>
      </c>
      <c r="GVN10" s="206" t="s">
        <v>222</v>
      </c>
      <c r="GVO10" s="206" t="s">
        <v>222</v>
      </c>
      <c r="GVP10" s="206" t="s">
        <v>222</v>
      </c>
      <c r="GVQ10" s="206" t="s">
        <v>222</v>
      </c>
      <c r="GVR10" s="206" t="s">
        <v>222</v>
      </c>
      <c r="GVS10" s="206" t="s">
        <v>222</v>
      </c>
      <c r="GVT10" s="206" t="s">
        <v>222</v>
      </c>
      <c r="GVU10" s="206" t="s">
        <v>222</v>
      </c>
      <c r="GVV10" s="206" t="s">
        <v>222</v>
      </c>
      <c r="GVW10" s="206" t="s">
        <v>222</v>
      </c>
      <c r="GVX10" s="206" t="s">
        <v>222</v>
      </c>
      <c r="GVY10" s="206" t="s">
        <v>222</v>
      </c>
      <c r="GVZ10" s="206" t="s">
        <v>222</v>
      </c>
      <c r="GWA10" s="206" t="s">
        <v>222</v>
      </c>
      <c r="GWB10" s="206" t="s">
        <v>222</v>
      </c>
      <c r="GWC10" s="206" t="s">
        <v>222</v>
      </c>
      <c r="GWD10" s="206" t="s">
        <v>222</v>
      </c>
      <c r="GWE10" s="206" t="s">
        <v>222</v>
      </c>
      <c r="GWF10" s="206" t="s">
        <v>222</v>
      </c>
      <c r="GWG10" s="206" t="s">
        <v>222</v>
      </c>
      <c r="GWH10" s="206" t="s">
        <v>222</v>
      </c>
      <c r="GWI10" s="206" t="s">
        <v>222</v>
      </c>
      <c r="GWJ10" s="206" t="s">
        <v>222</v>
      </c>
      <c r="GWK10" s="206" t="s">
        <v>222</v>
      </c>
      <c r="GWL10" s="206" t="s">
        <v>222</v>
      </c>
      <c r="GWM10" s="206" t="s">
        <v>222</v>
      </c>
      <c r="GWN10" s="206" t="s">
        <v>222</v>
      </c>
      <c r="GWO10" s="206" t="s">
        <v>222</v>
      </c>
      <c r="GWP10" s="206" t="s">
        <v>222</v>
      </c>
      <c r="GWQ10" s="206" t="s">
        <v>222</v>
      </c>
      <c r="GWR10" s="206" t="s">
        <v>222</v>
      </c>
      <c r="GWS10" s="206" t="s">
        <v>222</v>
      </c>
      <c r="GWT10" s="206" t="s">
        <v>222</v>
      </c>
      <c r="GWU10" s="206" t="s">
        <v>222</v>
      </c>
      <c r="GWV10" s="206" t="s">
        <v>222</v>
      </c>
      <c r="GWW10" s="206" t="s">
        <v>222</v>
      </c>
      <c r="GWX10" s="206" t="s">
        <v>222</v>
      </c>
      <c r="GWY10" s="206" t="s">
        <v>222</v>
      </c>
      <c r="GWZ10" s="206" t="s">
        <v>222</v>
      </c>
      <c r="GXA10" s="206" t="s">
        <v>222</v>
      </c>
      <c r="GXB10" s="206" t="s">
        <v>222</v>
      </c>
      <c r="GXC10" s="206" t="s">
        <v>222</v>
      </c>
      <c r="GXD10" s="206" t="s">
        <v>222</v>
      </c>
      <c r="GXE10" s="206" t="s">
        <v>222</v>
      </c>
      <c r="GXF10" s="206" t="s">
        <v>222</v>
      </c>
      <c r="GXG10" s="206" t="s">
        <v>222</v>
      </c>
      <c r="GXH10" s="206" t="s">
        <v>222</v>
      </c>
      <c r="GXI10" s="206" t="s">
        <v>222</v>
      </c>
      <c r="GXJ10" s="206" t="s">
        <v>222</v>
      </c>
      <c r="GXK10" s="206" t="s">
        <v>222</v>
      </c>
      <c r="GXL10" s="206" t="s">
        <v>222</v>
      </c>
      <c r="GXM10" s="206" t="s">
        <v>222</v>
      </c>
      <c r="GXN10" s="206" t="s">
        <v>222</v>
      </c>
      <c r="GXO10" s="206" t="s">
        <v>222</v>
      </c>
      <c r="GXP10" s="206" t="s">
        <v>222</v>
      </c>
      <c r="GXQ10" s="206" t="s">
        <v>222</v>
      </c>
      <c r="GXR10" s="206" t="s">
        <v>222</v>
      </c>
      <c r="GXS10" s="206" t="s">
        <v>222</v>
      </c>
      <c r="GXT10" s="206" t="s">
        <v>222</v>
      </c>
      <c r="GXU10" s="206" t="s">
        <v>222</v>
      </c>
      <c r="GXV10" s="206" t="s">
        <v>222</v>
      </c>
      <c r="GXW10" s="206" t="s">
        <v>222</v>
      </c>
      <c r="GXX10" s="206" t="s">
        <v>222</v>
      </c>
      <c r="GXY10" s="206" t="s">
        <v>222</v>
      </c>
      <c r="GXZ10" s="206" t="s">
        <v>222</v>
      </c>
      <c r="GYA10" s="206" t="s">
        <v>222</v>
      </c>
      <c r="GYB10" s="206" t="s">
        <v>222</v>
      </c>
      <c r="GYC10" s="206" t="s">
        <v>222</v>
      </c>
      <c r="GYD10" s="206" t="s">
        <v>222</v>
      </c>
      <c r="GYE10" s="206" t="s">
        <v>222</v>
      </c>
      <c r="GYF10" s="206" t="s">
        <v>222</v>
      </c>
      <c r="GYG10" s="206" t="s">
        <v>222</v>
      </c>
      <c r="GYH10" s="206" t="s">
        <v>222</v>
      </c>
      <c r="GYI10" s="206" t="s">
        <v>222</v>
      </c>
      <c r="GYJ10" s="206" t="s">
        <v>222</v>
      </c>
      <c r="GYK10" s="206" t="s">
        <v>222</v>
      </c>
      <c r="GYL10" s="206" t="s">
        <v>222</v>
      </c>
      <c r="GYM10" s="206" t="s">
        <v>222</v>
      </c>
      <c r="GYN10" s="206" t="s">
        <v>222</v>
      </c>
      <c r="GYO10" s="206" t="s">
        <v>222</v>
      </c>
      <c r="GYP10" s="206" t="s">
        <v>222</v>
      </c>
      <c r="GYQ10" s="206" t="s">
        <v>222</v>
      </c>
      <c r="GYR10" s="206" t="s">
        <v>222</v>
      </c>
      <c r="GYS10" s="206" t="s">
        <v>222</v>
      </c>
      <c r="GYT10" s="206" t="s">
        <v>222</v>
      </c>
      <c r="GYU10" s="206" t="s">
        <v>222</v>
      </c>
      <c r="GYV10" s="206" t="s">
        <v>222</v>
      </c>
      <c r="GYW10" s="206" t="s">
        <v>222</v>
      </c>
      <c r="GYX10" s="206" t="s">
        <v>222</v>
      </c>
      <c r="GYY10" s="206" t="s">
        <v>222</v>
      </c>
      <c r="GYZ10" s="206" t="s">
        <v>222</v>
      </c>
      <c r="GZA10" s="206" t="s">
        <v>222</v>
      </c>
      <c r="GZB10" s="206" t="s">
        <v>222</v>
      </c>
      <c r="GZC10" s="206" t="s">
        <v>222</v>
      </c>
      <c r="GZD10" s="206" t="s">
        <v>222</v>
      </c>
      <c r="GZE10" s="206" t="s">
        <v>222</v>
      </c>
      <c r="GZF10" s="206" t="s">
        <v>222</v>
      </c>
      <c r="GZG10" s="206" t="s">
        <v>222</v>
      </c>
      <c r="GZH10" s="206" t="s">
        <v>222</v>
      </c>
      <c r="GZI10" s="206" t="s">
        <v>222</v>
      </c>
      <c r="GZJ10" s="206" t="s">
        <v>222</v>
      </c>
      <c r="GZK10" s="206" t="s">
        <v>222</v>
      </c>
      <c r="GZL10" s="206" t="s">
        <v>222</v>
      </c>
      <c r="GZM10" s="206" t="s">
        <v>222</v>
      </c>
      <c r="GZN10" s="206" t="s">
        <v>222</v>
      </c>
      <c r="GZO10" s="206" t="s">
        <v>222</v>
      </c>
      <c r="GZP10" s="206" t="s">
        <v>222</v>
      </c>
      <c r="GZQ10" s="206" t="s">
        <v>222</v>
      </c>
      <c r="GZR10" s="206" t="s">
        <v>222</v>
      </c>
      <c r="GZS10" s="206" t="s">
        <v>222</v>
      </c>
      <c r="GZT10" s="206" t="s">
        <v>222</v>
      </c>
      <c r="GZU10" s="206" t="s">
        <v>222</v>
      </c>
      <c r="GZV10" s="206" t="s">
        <v>222</v>
      </c>
      <c r="GZW10" s="206" t="s">
        <v>222</v>
      </c>
      <c r="GZX10" s="206" t="s">
        <v>222</v>
      </c>
      <c r="GZY10" s="206" t="s">
        <v>222</v>
      </c>
      <c r="GZZ10" s="206" t="s">
        <v>222</v>
      </c>
      <c r="HAA10" s="206" t="s">
        <v>222</v>
      </c>
      <c r="HAB10" s="206" t="s">
        <v>222</v>
      </c>
      <c r="HAC10" s="206" t="s">
        <v>222</v>
      </c>
      <c r="HAD10" s="206" t="s">
        <v>222</v>
      </c>
      <c r="HAE10" s="206" t="s">
        <v>222</v>
      </c>
      <c r="HAF10" s="206" t="s">
        <v>222</v>
      </c>
      <c r="HAG10" s="206" t="s">
        <v>222</v>
      </c>
      <c r="HAH10" s="206" t="s">
        <v>222</v>
      </c>
      <c r="HAI10" s="206" t="s">
        <v>222</v>
      </c>
      <c r="HAJ10" s="206" t="s">
        <v>222</v>
      </c>
      <c r="HAK10" s="206" t="s">
        <v>222</v>
      </c>
      <c r="HAL10" s="206" t="s">
        <v>222</v>
      </c>
      <c r="HAM10" s="206" t="s">
        <v>222</v>
      </c>
      <c r="HAN10" s="206" t="s">
        <v>222</v>
      </c>
      <c r="HAO10" s="206" t="s">
        <v>222</v>
      </c>
      <c r="HAP10" s="206" t="s">
        <v>222</v>
      </c>
      <c r="HAQ10" s="206" t="s">
        <v>222</v>
      </c>
      <c r="HAR10" s="206" t="s">
        <v>222</v>
      </c>
      <c r="HAS10" s="206" t="s">
        <v>222</v>
      </c>
      <c r="HAT10" s="206" t="s">
        <v>222</v>
      </c>
      <c r="HAU10" s="206" t="s">
        <v>222</v>
      </c>
      <c r="HAV10" s="206" t="s">
        <v>222</v>
      </c>
      <c r="HAW10" s="206" t="s">
        <v>222</v>
      </c>
      <c r="HAX10" s="206" t="s">
        <v>222</v>
      </c>
      <c r="HAY10" s="206" t="s">
        <v>222</v>
      </c>
      <c r="HAZ10" s="206" t="s">
        <v>222</v>
      </c>
      <c r="HBA10" s="206" t="s">
        <v>222</v>
      </c>
      <c r="HBB10" s="206" t="s">
        <v>222</v>
      </c>
      <c r="HBC10" s="206" t="s">
        <v>222</v>
      </c>
      <c r="HBD10" s="206" t="s">
        <v>222</v>
      </c>
      <c r="HBE10" s="206" t="s">
        <v>222</v>
      </c>
      <c r="HBF10" s="206" t="s">
        <v>222</v>
      </c>
      <c r="HBG10" s="206" t="s">
        <v>222</v>
      </c>
      <c r="HBH10" s="206" t="s">
        <v>222</v>
      </c>
      <c r="HBI10" s="206" t="s">
        <v>222</v>
      </c>
      <c r="HBJ10" s="206" t="s">
        <v>222</v>
      </c>
      <c r="HBK10" s="206" t="s">
        <v>222</v>
      </c>
      <c r="HBL10" s="206" t="s">
        <v>222</v>
      </c>
      <c r="HBM10" s="206" t="s">
        <v>222</v>
      </c>
      <c r="HBN10" s="206" t="s">
        <v>222</v>
      </c>
      <c r="HBO10" s="206" t="s">
        <v>222</v>
      </c>
      <c r="HBP10" s="206" t="s">
        <v>222</v>
      </c>
      <c r="HBQ10" s="206" t="s">
        <v>222</v>
      </c>
      <c r="HBR10" s="206" t="s">
        <v>222</v>
      </c>
      <c r="HBS10" s="206" t="s">
        <v>222</v>
      </c>
      <c r="HBT10" s="206" t="s">
        <v>222</v>
      </c>
      <c r="HBU10" s="206" t="s">
        <v>222</v>
      </c>
      <c r="HBV10" s="206" t="s">
        <v>222</v>
      </c>
      <c r="HBW10" s="206" t="s">
        <v>222</v>
      </c>
      <c r="HBX10" s="206" t="s">
        <v>222</v>
      </c>
      <c r="HBY10" s="206" t="s">
        <v>222</v>
      </c>
      <c r="HBZ10" s="206" t="s">
        <v>222</v>
      </c>
      <c r="HCA10" s="206" t="s">
        <v>222</v>
      </c>
      <c r="HCB10" s="206" t="s">
        <v>222</v>
      </c>
      <c r="HCC10" s="206" t="s">
        <v>222</v>
      </c>
      <c r="HCD10" s="206" t="s">
        <v>222</v>
      </c>
      <c r="HCE10" s="206" t="s">
        <v>222</v>
      </c>
      <c r="HCF10" s="206" t="s">
        <v>222</v>
      </c>
      <c r="HCG10" s="206" t="s">
        <v>222</v>
      </c>
      <c r="HCH10" s="206" t="s">
        <v>222</v>
      </c>
      <c r="HCI10" s="206" t="s">
        <v>222</v>
      </c>
      <c r="HCJ10" s="206" t="s">
        <v>222</v>
      </c>
      <c r="HCK10" s="206" t="s">
        <v>222</v>
      </c>
      <c r="HCL10" s="206" t="s">
        <v>222</v>
      </c>
      <c r="HCM10" s="206" t="s">
        <v>222</v>
      </c>
      <c r="HCN10" s="206" t="s">
        <v>222</v>
      </c>
      <c r="HCO10" s="206" t="s">
        <v>222</v>
      </c>
      <c r="HCP10" s="206" t="s">
        <v>222</v>
      </c>
      <c r="HCQ10" s="206" t="s">
        <v>222</v>
      </c>
      <c r="HCR10" s="206" t="s">
        <v>222</v>
      </c>
      <c r="HCS10" s="206" t="s">
        <v>222</v>
      </c>
      <c r="HCT10" s="206" t="s">
        <v>222</v>
      </c>
      <c r="HCU10" s="206" t="s">
        <v>222</v>
      </c>
      <c r="HCV10" s="206" t="s">
        <v>222</v>
      </c>
      <c r="HCW10" s="206" t="s">
        <v>222</v>
      </c>
      <c r="HCX10" s="206" t="s">
        <v>222</v>
      </c>
      <c r="HCY10" s="206" t="s">
        <v>222</v>
      </c>
      <c r="HCZ10" s="206" t="s">
        <v>222</v>
      </c>
      <c r="HDA10" s="206" t="s">
        <v>222</v>
      </c>
      <c r="HDB10" s="206" t="s">
        <v>222</v>
      </c>
      <c r="HDC10" s="206" t="s">
        <v>222</v>
      </c>
      <c r="HDD10" s="206" t="s">
        <v>222</v>
      </c>
      <c r="HDE10" s="206" t="s">
        <v>222</v>
      </c>
      <c r="HDF10" s="206" t="s">
        <v>222</v>
      </c>
      <c r="HDG10" s="206" t="s">
        <v>222</v>
      </c>
      <c r="HDH10" s="206" t="s">
        <v>222</v>
      </c>
      <c r="HDI10" s="206" t="s">
        <v>222</v>
      </c>
      <c r="HDJ10" s="206" t="s">
        <v>222</v>
      </c>
      <c r="HDK10" s="206" t="s">
        <v>222</v>
      </c>
      <c r="HDL10" s="206" t="s">
        <v>222</v>
      </c>
      <c r="HDM10" s="206" t="s">
        <v>222</v>
      </c>
      <c r="HDN10" s="206" t="s">
        <v>222</v>
      </c>
      <c r="HDO10" s="206" t="s">
        <v>222</v>
      </c>
      <c r="HDP10" s="206" t="s">
        <v>222</v>
      </c>
      <c r="HDQ10" s="206" t="s">
        <v>222</v>
      </c>
      <c r="HDR10" s="206" t="s">
        <v>222</v>
      </c>
      <c r="HDS10" s="206" t="s">
        <v>222</v>
      </c>
      <c r="HDT10" s="206" t="s">
        <v>222</v>
      </c>
      <c r="HDU10" s="206" t="s">
        <v>222</v>
      </c>
      <c r="HDV10" s="206" t="s">
        <v>222</v>
      </c>
      <c r="HDW10" s="206" t="s">
        <v>222</v>
      </c>
      <c r="HDX10" s="206" t="s">
        <v>222</v>
      </c>
      <c r="HDY10" s="206" t="s">
        <v>222</v>
      </c>
      <c r="HDZ10" s="206" t="s">
        <v>222</v>
      </c>
      <c r="HEA10" s="206" t="s">
        <v>222</v>
      </c>
      <c r="HEB10" s="206" t="s">
        <v>222</v>
      </c>
      <c r="HEC10" s="206" t="s">
        <v>222</v>
      </c>
      <c r="HED10" s="206" t="s">
        <v>222</v>
      </c>
      <c r="HEE10" s="206" t="s">
        <v>222</v>
      </c>
      <c r="HEF10" s="206" t="s">
        <v>222</v>
      </c>
      <c r="HEG10" s="206" t="s">
        <v>222</v>
      </c>
      <c r="HEH10" s="206" t="s">
        <v>222</v>
      </c>
      <c r="HEI10" s="206" t="s">
        <v>222</v>
      </c>
      <c r="HEJ10" s="206" t="s">
        <v>222</v>
      </c>
      <c r="HEK10" s="206" t="s">
        <v>222</v>
      </c>
      <c r="HEL10" s="206" t="s">
        <v>222</v>
      </c>
      <c r="HEM10" s="206" t="s">
        <v>222</v>
      </c>
      <c r="HEN10" s="206" t="s">
        <v>222</v>
      </c>
      <c r="HEO10" s="206" t="s">
        <v>222</v>
      </c>
      <c r="HEP10" s="206" t="s">
        <v>222</v>
      </c>
      <c r="HEQ10" s="206" t="s">
        <v>222</v>
      </c>
      <c r="HER10" s="206" t="s">
        <v>222</v>
      </c>
      <c r="HES10" s="206" t="s">
        <v>222</v>
      </c>
      <c r="HET10" s="206" t="s">
        <v>222</v>
      </c>
      <c r="HEU10" s="206" t="s">
        <v>222</v>
      </c>
      <c r="HEV10" s="206" t="s">
        <v>222</v>
      </c>
      <c r="HEW10" s="206" t="s">
        <v>222</v>
      </c>
      <c r="HEX10" s="206" t="s">
        <v>222</v>
      </c>
      <c r="HEY10" s="206" t="s">
        <v>222</v>
      </c>
      <c r="HEZ10" s="206" t="s">
        <v>222</v>
      </c>
      <c r="HFA10" s="206" t="s">
        <v>222</v>
      </c>
      <c r="HFB10" s="206" t="s">
        <v>222</v>
      </c>
      <c r="HFC10" s="206" t="s">
        <v>222</v>
      </c>
      <c r="HFD10" s="206" t="s">
        <v>222</v>
      </c>
      <c r="HFE10" s="206" t="s">
        <v>222</v>
      </c>
      <c r="HFF10" s="206" t="s">
        <v>222</v>
      </c>
      <c r="HFG10" s="206" t="s">
        <v>222</v>
      </c>
      <c r="HFH10" s="206" t="s">
        <v>222</v>
      </c>
      <c r="HFI10" s="206" t="s">
        <v>222</v>
      </c>
      <c r="HFJ10" s="206" t="s">
        <v>222</v>
      </c>
      <c r="HFK10" s="206" t="s">
        <v>222</v>
      </c>
      <c r="HFL10" s="206" t="s">
        <v>222</v>
      </c>
      <c r="HFM10" s="206" t="s">
        <v>222</v>
      </c>
      <c r="HFN10" s="206" t="s">
        <v>222</v>
      </c>
      <c r="HFO10" s="206" t="s">
        <v>222</v>
      </c>
      <c r="HFP10" s="206" t="s">
        <v>222</v>
      </c>
      <c r="HFQ10" s="206" t="s">
        <v>222</v>
      </c>
      <c r="HFR10" s="206" t="s">
        <v>222</v>
      </c>
      <c r="HFS10" s="206" t="s">
        <v>222</v>
      </c>
      <c r="HFT10" s="206" t="s">
        <v>222</v>
      </c>
      <c r="HFU10" s="206" t="s">
        <v>222</v>
      </c>
      <c r="HFV10" s="206" t="s">
        <v>222</v>
      </c>
      <c r="HFW10" s="206" t="s">
        <v>222</v>
      </c>
      <c r="HFX10" s="206" t="s">
        <v>222</v>
      </c>
      <c r="HFY10" s="206" t="s">
        <v>222</v>
      </c>
      <c r="HFZ10" s="206" t="s">
        <v>222</v>
      </c>
      <c r="HGA10" s="206" t="s">
        <v>222</v>
      </c>
      <c r="HGB10" s="206" t="s">
        <v>222</v>
      </c>
      <c r="HGC10" s="206" t="s">
        <v>222</v>
      </c>
      <c r="HGD10" s="206" t="s">
        <v>222</v>
      </c>
      <c r="HGE10" s="206" t="s">
        <v>222</v>
      </c>
      <c r="HGF10" s="206" t="s">
        <v>222</v>
      </c>
      <c r="HGG10" s="206" t="s">
        <v>222</v>
      </c>
      <c r="HGH10" s="206" t="s">
        <v>222</v>
      </c>
      <c r="HGI10" s="206" t="s">
        <v>222</v>
      </c>
      <c r="HGJ10" s="206" t="s">
        <v>222</v>
      </c>
      <c r="HGK10" s="206" t="s">
        <v>222</v>
      </c>
      <c r="HGL10" s="206" t="s">
        <v>222</v>
      </c>
      <c r="HGM10" s="206" t="s">
        <v>222</v>
      </c>
      <c r="HGN10" s="206" t="s">
        <v>222</v>
      </c>
      <c r="HGO10" s="206" t="s">
        <v>222</v>
      </c>
      <c r="HGP10" s="206" t="s">
        <v>222</v>
      </c>
      <c r="HGQ10" s="206" t="s">
        <v>222</v>
      </c>
      <c r="HGR10" s="206" t="s">
        <v>222</v>
      </c>
      <c r="HGS10" s="206" t="s">
        <v>222</v>
      </c>
      <c r="HGT10" s="206" t="s">
        <v>222</v>
      </c>
      <c r="HGU10" s="206" t="s">
        <v>222</v>
      </c>
      <c r="HGV10" s="206" t="s">
        <v>222</v>
      </c>
      <c r="HGW10" s="206" t="s">
        <v>222</v>
      </c>
      <c r="HGX10" s="206" t="s">
        <v>222</v>
      </c>
      <c r="HGY10" s="206" t="s">
        <v>222</v>
      </c>
      <c r="HGZ10" s="206" t="s">
        <v>222</v>
      </c>
      <c r="HHA10" s="206" t="s">
        <v>222</v>
      </c>
      <c r="HHB10" s="206" t="s">
        <v>222</v>
      </c>
      <c r="HHC10" s="206" t="s">
        <v>222</v>
      </c>
      <c r="HHD10" s="206" t="s">
        <v>222</v>
      </c>
      <c r="HHE10" s="206" t="s">
        <v>222</v>
      </c>
      <c r="HHF10" s="206" t="s">
        <v>222</v>
      </c>
      <c r="HHG10" s="206" t="s">
        <v>222</v>
      </c>
      <c r="HHH10" s="206" t="s">
        <v>222</v>
      </c>
      <c r="HHI10" s="206" t="s">
        <v>222</v>
      </c>
      <c r="HHJ10" s="206" t="s">
        <v>222</v>
      </c>
      <c r="HHK10" s="206" t="s">
        <v>222</v>
      </c>
      <c r="HHL10" s="206" t="s">
        <v>222</v>
      </c>
      <c r="HHM10" s="206" t="s">
        <v>222</v>
      </c>
      <c r="HHN10" s="206" t="s">
        <v>222</v>
      </c>
      <c r="HHO10" s="206" t="s">
        <v>222</v>
      </c>
      <c r="HHP10" s="206" t="s">
        <v>222</v>
      </c>
      <c r="HHQ10" s="206" t="s">
        <v>222</v>
      </c>
      <c r="HHR10" s="206" t="s">
        <v>222</v>
      </c>
      <c r="HHS10" s="206" t="s">
        <v>222</v>
      </c>
      <c r="HHT10" s="206" t="s">
        <v>222</v>
      </c>
      <c r="HHU10" s="206" t="s">
        <v>222</v>
      </c>
      <c r="HHV10" s="206" t="s">
        <v>222</v>
      </c>
      <c r="HHW10" s="206" t="s">
        <v>222</v>
      </c>
      <c r="HHX10" s="206" t="s">
        <v>222</v>
      </c>
      <c r="HHY10" s="206" t="s">
        <v>222</v>
      </c>
      <c r="HHZ10" s="206" t="s">
        <v>222</v>
      </c>
      <c r="HIA10" s="206" t="s">
        <v>222</v>
      </c>
      <c r="HIB10" s="206" t="s">
        <v>222</v>
      </c>
      <c r="HIC10" s="206" t="s">
        <v>222</v>
      </c>
      <c r="HID10" s="206" t="s">
        <v>222</v>
      </c>
      <c r="HIE10" s="206" t="s">
        <v>222</v>
      </c>
      <c r="HIF10" s="206" t="s">
        <v>222</v>
      </c>
      <c r="HIG10" s="206" t="s">
        <v>222</v>
      </c>
      <c r="HIH10" s="206" t="s">
        <v>222</v>
      </c>
      <c r="HII10" s="206" t="s">
        <v>222</v>
      </c>
      <c r="HIJ10" s="206" t="s">
        <v>222</v>
      </c>
      <c r="HIK10" s="206" t="s">
        <v>222</v>
      </c>
      <c r="HIL10" s="206" t="s">
        <v>222</v>
      </c>
      <c r="HIM10" s="206" t="s">
        <v>222</v>
      </c>
      <c r="HIN10" s="206" t="s">
        <v>222</v>
      </c>
      <c r="HIO10" s="206" t="s">
        <v>222</v>
      </c>
      <c r="HIP10" s="206" t="s">
        <v>222</v>
      </c>
      <c r="HIQ10" s="206" t="s">
        <v>222</v>
      </c>
      <c r="HIR10" s="206" t="s">
        <v>222</v>
      </c>
      <c r="HIS10" s="206" t="s">
        <v>222</v>
      </c>
      <c r="HIT10" s="206" t="s">
        <v>222</v>
      </c>
      <c r="HIU10" s="206" t="s">
        <v>222</v>
      </c>
      <c r="HIV10" s="206" t="s">
        <v>222</v>
      </c>
      <c r="HIW10" s="206" t="s">
        <v>222</v>
      </c>
      <c r="HIX10" s="206" t="s">
        <v>222</v>
      </c>
      <c r="HIY10" s="206" t="s">
        <v>222</v>
      </c>
      <c r="HIZ10" s="206" t="s">
        <v>222</v>
      </c>
      <c r="HJA10" s="206" t="s">
        <v>222</v>
      </c>
      <c r="HJB10" s="206" t="s">
        <v>222</v>
      </c>
      <c r="HJC10" s="206" t="s">
        <v>222</v>
      </c>
      <c r="HJD10" s="206" t="s">
        <v>222</v>
      </c>
      <c r="HJE10" s="206" t="s">
        <v>222</v>
      </c>
      <c r="HJF10" s="206" t="s">
        <v>222</v>
      </c>
      <c r="HJG10" s="206" t="s">
        <v>222</v>
      </c>
      <c r="HJH10" s="206" t="s">
        <v>222</v>
      </c>
      <c r="HJI10" s="206" t="s">
        <v>222</v>
      </c>
      <c r="HJJ10" s="206" t="s">
        <v>222</v>
      </c>
      <c r="HJK10" s="206" t="s">
        <v>222</v>
      </c>
      <c r="HJL10" s="206" t="s">
        <v>222</v>
      </c>
      <c r="HJM10" s="206" t="s">
        <v>222</v>
      </c>
      <c r="HJN10" s="206" t="s">
        <v>222</v>
      </c>
      <c r="HJO10" s="206" t="s">
        <v>222</v>
      </c>
      <c r="HJP10" s="206" t="s">
        <v>222</v>
      </c>
      <c r="HJQ10" s="206" t="s">
        <v>222</v>
      </c>
      <c r="HJR10" s="206" t="s">
        <v>222</v>
      </c>
      <c r="HJS10" s="206" t="s">
        <v>222</v>
      </c>
      <c r="HJT10" s="206" t="s">
        <v>222</v>
      </c>
      <c r="HJU10" s="206" t="s">
        <v>222</v>
      </c>
      <c r="HJV10" s="206" t="s">
        <v>222</v>
      </c>
      <c r="HJW10" s="206" t="s">
        <v>222</v>
      </c>
      <c r="HJX10" s="206" t="s">
        <v>222</v>
      </c>
      <c r="HJY10" s="206" t="s">
        <v>222</v>
      </c>
      <c r="HJZ10" s="206" t="s">
        <v>222</v>
      </c>
      <c r="HKA10" s="206" t="s">
        <v>222</v>
      </c>
      <c r="HKB10" s="206" t="s">
        <v>222</v>
      </c>
      <c r="HKC10" s="206" t="s">
        <v>222</v>
      </c>
      <c r="HKD10" s="206" t="s">
        <v>222</v>
      </c>
      <c r="HKE10" s="206" t="s">
        <v>222</v>
      </c>
      <c r="HKF10" s="206" t="s">
        <v>222</v>
      </c>
      <c r="HKG10" s="206" t="s">
        <v>222</v>
      </c>
      <c r="HKH10" s="206" t="s">
        <v>222</v>
      </c>
      <c r="HKI10" s="206" t="s">
        <v>222</v>
      </c>
      <c r="HKJ10" s="206" t="s">
        <v>222</v>
      </c>
      <c r="HKK10" s="206" t="s">
        <v>222</v>
      </c>
      <c r="HKL10" s="206" t="s">
        <v>222</v>
      </c>
      <c r="HKM10" s="206" t="s">
        <v>222</v>
      </c>
      <c r="HKN10" s="206" t="s">
        <v>222</v>
      </c>
      <c r="HKO10" s="206" t="s">
        <v>222</v>
      </c>
      <c r="HKP10" s="206" t="s">
        <v>222</v>
      </c>
      <c r="HKQ10" s="206" t="s">
        <v>222</v>
      </c>
      <c r="HKR10" s="206" t="s">
        <v>222</v>
      </c>
      <c r="HKS10" s="206" t="s">
        <v>222</v>
      </c>
      <c r="HKT10" s="206" t="s">
        <v>222</v>
      </c>
      <c r="HKU10" s="206" t="s">
        <v>222</v>
      </c>
      <c r="HKV10" s="206" t="s">
        <v>222</v>
      </c>
      <c r="HKW10" s="206" t="s">
        <v>222</v>
      </c>
      <c r="HKX10" s="206" t="s">
        <v>222</v>
      </c>
      <c r="HKY10" s="206" t="s">
        <v>222</v>
      </c>
      <c r="HKZ10" s="206" t="s">
        <v>222</v>
      </c>
      <c r="HLA10" s="206" t="s">
        <v>222</v>
      </c>
      <c r="HLB10" s="206" t="s">
        <v>222</v>
      </c>
      <c r="HLC10" s="206" t="s">
        <v>222</v>
      </c>
      <c r="HLD10" s="206" t="s">
        <v>222</v>
      </c>
      <c r="HLE10" s="206" t="s">
        <v>222</v>
      </c>
      <c r="HLF10" s="206" t="s">
        <v>222</v>
      </c>
      <c r="HLG10" s="206" t="s">
        <v>222</v>
      </c>
      <c r="HLH10" s="206" t="s">
        <v>222</v>
      </c>
      <c r="HLI10" s="206" t="s">
        <v>222</v>
      </c>
      <c r="HLJ10" s="206" t="s">
        <v>222</v>
      </c>
      <c r="HLK10" s="206" t="s">
        <v>222</v>
      </c>
      <c r="HLL10" s="206" t="s">
        <v>222</v>
      </c>
      <c r="HLM10" s="206" t="s">
        <v>222</v>
      </c>
      <c r="HLN10" s="206" t="s">
        <v>222</v>
      </c>
      <c r="HLO10" s="206" t="s">
        <v>222</v>
      </c>
      <c r="HLP10" s="206" t="s">
        <v>222</v>
      </c>
      <c r="HLQ10" s="206" t="s">
        <v>222</v>
      </c>
      <c r="HLR10" s="206" t="s">
        <v>222</v>
      </c>
      <c r="HLS10" s="206" t="s">
        <v>222</v>
      </c>
      <c r="HLT10" s="206" t="s">
        <v>222</v>
      </c>
      <c r="HLU10" s="206" t="s">
        <v>222</v>
      </c>
      <c r="HLV10" s="206" t="s">
        <v>222</v>
      </c>
      <c r="HLW10" s="206" t="s">
        <v>222</v>
      </c>
      <c r="HLX10" s="206" t="s">
        <v>222</v>
      </c>
      <c r="HLY10" s="206" t="s">
        <v>222</v>
      </c>
      <c r="HLZ10" s="206" t="s">
        <v>222</v>
      </c>
      <c r="HMA10" s="206" t="s">
        <v>222</v>
      </c>
      <c r="HMB10" s="206" t="s">
        <v>222</v>
      </c>
      <c r="HMC10" s="206" t="s">
        <v>222</v>
      </c>
      <c r="HMD10" s="206" t="s">
        <v>222</v>
      </c>
      <c r="HME10" s="206" t="s">
        <v>222</v>
      </c>
      <c r="HMF10" s="206" t="s">
        <v>222</v>
      </c>
      <c r="HMG10" s="206" t="s">
        <v>222</v>
      </c>
      <c r="HMH10" s="206" t="s">
        <v>222</v>
      </c>
      <c r="HMI10" s="206" t="s">
        <v>222</v>
      </c>
      <c r="HMJ10" s="206" t="s">
        <v>222</v>
      </c>
      <c r="HMK10" s="206" t="s">
        <v>222</v>
      </c>
      <c r="HML10" s="206" t="s">
        <v>222</v>
      </c>
      <c r="HMM10" s="206" t="s">
        <v>222</v>
      </c>
      <c r="HMN10" s="206" t="s">
        <v>222</v>
      </c>
      <c r="HMO10" s="206" t="s">
        <v>222</v>
      </c>
      <c r="HMP10" s="206" t="s">
        <v>222</v>
      </c>
      <c r="HMQ10" s="206" t="s">
        <v>222</v>
      </c>
      <c r="HMR10" s="206" t="s">
        <v>222</v>
      </c>
      <c r="HMS10" s="206" t="s">
        <v>222</v>
      </c>
      <c r="HMT10" s="206" t="s">
        <v>222</v>
      </c>
      <c r="HMU10" s="206" t="s">
        <v>222</v>
      </c>
      <c r="HMV10" s="206" t="s">
        <v>222</v>
      </c>
      <c r="HMW10" s="206" t="s">
        <v>222</v>
      </c>
      <c r="HMX10" s="206" t="s">
        <v>222</v>
      </c>
      <c r="HMY10" s="206" t="s">
        <v>222</v>
      </c>
      <c r="HMZ10" s="206" t="s">
        <v>222</v>
      </c>
      <c r="HNA10" s="206" t="s">
        <v>222</v>
      </c>
      <c r="HNB10" s="206" t="s">
        <v>222</v>
      </c>
      <c r="HNC10" s="206" t="s">
        <v>222</v>
      </c>
      <c r="HND10" s="206" t="s">
        <v>222</v>
      </c>
      <c r="HNE10" s="206" t="s">
        <v>222</v>
      </c>
      <c r="HNF10" s="206" t="s">
        <v>222</v>
      </c>
      <c r="HNG10" s="206" t="s">
        <v>222</v>
      </c>
      <c r="HNH10" s="206" t="s">
        <v>222</v>
      </c>
      <c r="HNI10" s="206" t="s">
        <v>222</v>
      </c>
      <c r="HNJ10" s="206" t="s">
        <v>222</v>
      </c>
      <c r="HNK10" s="206" t="s">
        <v>222</v>
      </c>
      <c r="HNL10" s="206" t="s">
        <v>222</v>
      </c>
      <c r="HNM10" s="206" t="s">
        <v>222</v>
      </c>
      <c r="HNN10" s="206" t="s">
        <v>222</v>
      </c>
      <c r="HNO10" s="206" t="s">
        <v>222</v>
      </c>
      <c r="HNP10" s="206" t="s">
        <v>222</v>
      </c>
      <c r="HNQ10" s="206" t="s">
        <v>222</v>
      </c>
      <c r="HNR10" s="206" t="s">
        <v>222</v>
      </c>
      <c r="HNS10" s="206" t="s">
        <v>222</v>
      </c>
      <c r="HNT10" s="206" t="s">
        <v>222</v>
      </c>
      <c r="HNU10" s="206" t="s">
        <v>222</v>
      </c>
      <c r="HNV10" s="206" t="s">
        <v>222</v>
      </c>
      <c r="HNW10" s="206" t="s">
        <v>222</v>
      </c>
      <c r="HNX10" s="206" t="s">
        <v>222</v>
      </c>
      <c r="HNY10" s="206" t="s">
        <v>222</v>
      </c>
      <c r="HNZ10" s="206" t="s">
        <v>222</v>
      </c>
      <c r="HOA10" s="206" t="s">
        <v>222</v>
      </c>
      <c r="HOB10" s="206" t="s">
        <v>222</v>
      </c>
      <c r="HOC10" s="206" t="s">
        <v>222</v>
      </c>
      <c r="HOD10" s="206" t="s">
        <v>222</v>
      </c>
      <c r="HOE10" s="206" t="s">
        <v>222</v>
      </c>
      <c r="HOF10" s="206" t="s">
        <v>222</v>
      </c>
      <c r="HOG10" s="206" t="s">
        <v>222</v>
      </c>
      <c r="HOH10" s="206" t="s">
        <v>222</v>
      </c>
      <c r="HOI10" s="206" t="s">
        <v>222</v>
      </c>
      <c r="HOJ10" s="206" t="s">
        <v>222</v>
      </c>
      <c r="HOK10" s="206" t="s">
        <v>222</v>
      </c>
      <c r="HOL10" s="206" t="s">
        <v>222</v>
      </c>
      <c r="HOM10" s="206" t="s">
        <v>222</v>
      </c>
      <c r="HON10" s="206" t="s">
        <v>222</v>
      </c>
      <c r="HOO10" s="206" t="s">
        <v>222</v>
      </c>
      <c r="HOP10" s="206" t="s">
        <v>222</v>
      </c>
      <c r="HOQ10" s="206" t="s">
        <v>222</v>
      </c>
      <c r="HOR10" s="206" t="s">
        <v>222</v>
      </c>
      <c r="HOS10" s="206" t="s">
        <v>222</v>
      </c>
      <c r="HOT10" s="206" t="s">
        <v>222</v>
      </c>
      <c r="HOU10" s="206" t="s">
        <v>222</v>
      </c>
      <c r="HOV10" s="206" t="s">
        <v>222</v>
      </c>
      <c r="HOW10" s="206" t="s">
        <v>222</v>
      </c>
      <c r="HOX10" s="206" t="s">
        <v>222</v>
      </c>
      <c r="HOY10" s="206" t="s">
        <v>222</v>
      </c>
      <c r="HOZ10" s="206" t="s">
        <v>222</v>
      </c>
      <c r="HPA10" s="206" t="s">
        <v>222</v>
      </c>
      <c r="HPB10" s="206" t="s">
        <v>222</v>
      </c>
      <c r="HPC10" s="206" t="s">
        <v>222</v>
      </c>
      <c r="HPD10" s="206" t="s">
        <v>222</v>
      </c>
      <c r="HPE10" s="206" t="s">
        <v>222</v>
      </c>
      <c r="HPF10" s="206" t="s">
        <v>222</v>
      </c>
      <c r="HPG10" s="206" t="s">
        <v>222</v>
      </c>
      <c r="HPH10" s="206" t="s">
        <v>222</v>
      </c>
      <c r="HPI10" s="206" t="s">
        <v>222</v>
      </c>
      <c r="HPJ10" s="206" t="s">
        <v>222</v>
      </c>
      <c r="HPK10" s="206" t="s">
        <v>222</v>
      </c>
      <c r="HPL10" s="206" t="s">
        <v>222</v>
      </c>
      <c r="HPM10" s="206" t="s">
        <v>222</v>
      </c>
      <c r="HPN10" s="206" t="s">
        <v>222</v>
      </c>
      <c r="HPO10" s="206" t="s">
        <v>222</v>
      </c>
      <c r="HPP10" s="206" t="s">
        <v>222</v>
      </c>
      <c r="HPQ10" s="206" t="s">
        <v>222</v>
      </c>
      <c r="HPR10" s="206" t="s">
        <v>222</v>
      </c>
      <c r="HPS10" s="206" t="s">
        <v>222</v>
      </c>
      <c r="HPT10" s="206" t="s">
        <v>222</v>
      </c>
      <c r="HPU10" s="206" t="s">
        <v>222</v>
      </c>
      <c r="HPV10" s="206" t="s">
        <v>222</v>
      </c>
      <c r="HPW10" s="206" t="s">
        <v>222</v>
      </c>
      <c r="HPX10" s="206" t="s">
        <v>222</v>
      </c>
      <c r="HPY10" s="206" t="s">
        <v>222</v>
      </c>
      <c r="HPZ10" s="206" t="s">
        <v>222</v>
      </c>
      <c r="HQA10" s="206" t="s">
        <v>222</v>
      </c>
      <c r="HQB10" s="206" t="s">
        <v>222</v>
      </c>
      <c r="HQC10" s="206" t="s">
        <v>222</v>
      </c>
      <c r="HQD10" s="206" t="s">
        <v>222</v>
      </c>
      <c r="HQE10" s="206" t="s">
        <v>222</v>
      </c>
      <c r="HQF10" s="206" t="s">
        <v>222</v>
      </c>
      <c r="HQG10" s="206" t="s">
        <v>222</v>
      </c>
      <c r="HQH10" s="206" t="s">
        <v>222</v>
      </c>
      <c r="HQI10" s="206" t="s">
        <v>222</v>
      </c>
      <c r="HQJ10" s="206" t="s">
        <v>222</v>
      </c>
      <c r="HQK10" s="206" t="s">
        <v>222</v>
      </c>
      <c r="HQL10" s="206" t="s">
        <v>222</v>
      </c>
      <c r="HQM10" s="206" t="s">
        <v>222</v>
      </c>
      <c r="HQN10" s="206" t="s">
        <v>222</v>
      </c>
      <c r="HQO10" s="206" t="s">
        <v>222</v>
      </c>
      <c r="HQP10" s="206" t="s">
        <v>222</v>
      </c>
      <c r="HQQ10" s="206" t="s">
        <v>222</v>
      </c>
      <c r="HQR10" s="206" t="s">
        <v>222</v>
      </c>
      <c r="HQS10" s="206" t="s">
        <v>222</v>
      </c>
      <c r="HQT10" s="206" t="s">
        <v>222</v>
      </c>
      <c r="HQU10" s="206" t="s">
        <v>222</v>
      </c>
      <c r="HQV10" s="206" t="s">
        <v>222</v>
      </c>
      <c r="HQW10" s="206" t="s">
        <v>222</v>
      </c>
      <c r="HQX10" s="206" t="s">
        <v>222</v>
      </c>
      <c r="HQY10" s="206" t="s">
        <v>222</v>
      </c>
      <c r="HQZ10" s="206" t="s">
        <v>222</v>
      </c>
      <c r="HRA10" s="206" t="s">
        <v>222</v>
      </c>
      <c r="HRB10" s="206" t="s">
        <v>222</v>
      </c>
      <c r="HRC10" s="206" t="s">
        <v>222</v>
      </c>
      <c r="HRD10" s="206" t="s">
        <v>222</v>
      </c>
      <c r="HRE10" s="206" t="s">
        <v>222</v>
      </c>
      <c r="HRF10" s="206" t="s">
        <v>222</v>
      </c>
      <c r="HRG10" s="206" t="s">
        <v>222</v>
      </c>
      <c r="HRH10" s="206" t="s">
        <v>222</v>
      </c>
      <c r="HRI10" s="206" t="s">
        <v>222</v>
      </c>
      <c r="HRJ10" s="206" t="s">
        <v>222</v>
      </c>
      <c r="HRK10" s="206" t="s">
        <v>222</v>
      </c>
      <c r="HRL10" s="206" t="s">
        <v>222</v>
      </c>
      <c r="HRM10" s="206" t="s">
        <v>222</v>
      </c>
      <c r="HRN10" s="206" t="s">
        <v>222</v>
      </c>
      <c r="HRO10" s="206" t="s">
        <v>222</v>
      </c>
      <c r="HRP10" s="206" t="s">
        <v>222</v>
      </c>
      <c r="HRQ10" s="206" t="s">
        <v>222</v>
      </c>
      <c r="HRR10" s="206" t="s">
        <v>222</v>
      </c>
      <c r="HRS10" s="206" t="s">
        <v>222</v>
      </c>
      <c r="HRT10" s="206" t="s">
        <v>222</v>
      </c>
      <c r="HRU10" s="206" t="s">
        <v>222</v>
      </c>
      <c r="HRV10" s="206" t="s">
        <v>222</v>
      </c>
      <c r="HRW10" s="206" t="s">
        <v>222</v>
      </c>
      <c r="HRX10" s="206" t="s">
        <v>222</v>
      </c>
      <c r="HRY10" s="206" t="s">
        <v>222</v>
      </c>
      <c r="HRZ10" s="206" t="s">
        <v>222</v>
      </c>
      <c r="HSA10" s="206" t="s">
        <v>222</v>
      </c>
      <c r="HSB10" s="206" t="s">
        <v>222</v>
      </c>
      <c r="HSC10" s="206" t="s">
        <v>222</v>
      </c>
      <c r="HSD10" s="206" t="s">
        <v>222</v>
      </c>
      <c r="HSE10" s="206" t="s">
        <v>222</v>
      </c>
      <c r="HSF10" s="206" t="s">
        <v>222</v>
      </c>
      <c r="HSG10" s="206" t="s">
        <v>222</v>
      </c>
      <c r="HSH10" s="206" t="s">
        <v>222</v>
      </c>
      <c r="HSI10" s="206" t="s">
        <v>222</v>
      </c>
      <c r="HSJ10" s="206" t="s">
        <v>222</v>
      </c>
      <c r="HSK10" s="206" t="s">
        <v>222</v>
      </c>
      <c r="HSL10" s="206" t="s">
        <v>222</v>
      </c>
      <c r="HSM10" s="206" t="s">
        <v>222</v>
      </c>
      <c r="HSN10" s="206" t="s">
        <v>222</v>
      </c>
      <c r="HSO10" s="206" t="s">
        <v>222</v>
      </c>
      <c r="HSP10" s="206" t="s">
        <v>222</v>
      </c>
      <c r="HSQ10" s="206" t="s">
        <v>222</v>
      </c>
      <c r="HSR10" s="206" t="s">
        <v>222</v>
      </c>
      <c r="HSS10" s="206" t="s">
        <v>222</v>
      </c>
      <c r="HST10" s="206" t="s">
        <v>222</v>
      </c>
      <c r="HSU10" s="206" t="s">
        <v>222</v>
      </c>
      <c r="HSV10" s="206" t="s">
        <v>222</v>
      </c>
      <c r="HSW10" s="206" t="s">
        <v>222</v>
      </c>
      <c r="HSX10" s="206" t="s">
        <v>222</v>
      </c>
      <c r="HSY10" s="206" t="s">
        <v>222</v>
      </c>
      <c r="HSZ10" s="206" t="s">
        <v>222</v>
      </c>
      <c r="HTA10" s="206" t="s">
        <v>222</v>
      </c>
      <c r="HTB10" s="206" t="s">
        <v>222</v>
      </c>
      <c r="HTC10" s="206" t="s">
        <v>222</v>
      </c>
      <c r="HTD10" s="206" t="s">
        <v>222</v>
      </c>
      <c r="HTE10" s="206" t="s">
        <v>222</v>
      </c>
      <c r="HTF10" s="206" t="s">
        <v>222</v>
      </c>
      <c r="HTG10" s="206" t="s">
        <v>222</v>
      </c>
      <c r="HTH10" s="206" t="s">
        <v>222</v>
      </c>
      <c r="HTI10" s="206" t="s">
        <v>222</v>
      </c>
      <c r="HTJ10" s="206" t="s">
        <v>222</v>
      </c>
      <c r="HTK10" s="206" t="s">
        <v>222</v>
      </c>
      <c r="HTL10" s="206" t="s">
        <v>222</v>
      </c>
      <c r="HTM10" s="206" t="s">
        <v>222</v>
      </c>
      <c r="HTN10" s="206" t="s">
        <v>222</v>
      </c>
      <c r="HTO10" s="206" t="s">
        <v>222</v>
      </c>
      <c r="HTP10" s="206" t="s">
        <v>222</v>
      </c>
      <c r="HTQ10" s="206" t="s">
        <v>222</v>
      </c>
      <c r="HTR10" s="206" t="s">
        <v>222</v>
      </c>
      <c r="HTS10" s="206" t="s">
        <v>222</v>
      </c>
      <c r="HTT10" s="206" t="s">
        <v>222</v>
      </c>
      <c r="HTU10" s="206" t="s">
        <v>222</v>
      </c>
      <c r="HTV10" s="206" t="s">
        <v>222</v>
      </c>
      <c r="HTW10" s="206" t="s">
        <v>222</v>
      </c>
      <c r="HTX10" s="206" t="s">
        <v>222</v>
      </c>
      <c r="HTY10" s="206" t="s">
        <v>222</v>
      </c>
      <c r="HTZ10" s="206" t="s">
        <v>222</v>
      </c>
      <c r="HUA10" s="206" t="s">
        <v>222</v>
      </c>
      <c r="HUB10" s="206" t="s">
        <v>222</v>
      </c>
      <c r="HUC10" s="206" t="s">
        <v>222</v>
      </c>
      <c r="HUD10" s="206" t="s">
        <v>222</v>
      </c>
      <c r="HUE10" s="206" t="s">
        <v>222</v>
      </c>
      <c r="HUF10" s="206" t="s">
        <v>222</v>
      </c>
      <c r="HUG10" s="206" t="s">
        <v>222</v>
      </c>
      <c r="HUH10" s="206" t="s">
        <v>222</v>
      </c>
      <c r="HUI10" s="206" t="s">
        <v>222</v>
      </c>
      <c r="HUJ10" s="206" t="s">
        <v>222</v>
      </c>
      <c r="HUK10" s="206" t="s">
        <v>222</v>
      </c>
      <c r="HUL10" s="206" t="s">
        <v>222</v>
      </c>
      <c r="HUM10" s="206" t="s">
        <v>222</v>
      </c>
      <c r="HUN10" s="206" t="s">
        <v>222</v>
      </c>
      <c r="HUO10" s="206" t="s">
        <v>222</v>
      </c>
      <c r="HUP10" s="206" t="s">
        <v>222</v>
      </c>
      <c r="HUQ10" s="206" t="s">
        <v>222</v>
      </c>
      <c r="HUR10" s="206" t="s">
        <v>222</v>
      </c>
      <c r="HUS10" s="206" t="s">
        <v>222</v>
      </c>
      <c r="HUT10" s="206" t="s">
        <v>222</v>
      </c>
      <c r="HUU10" s="206" t="s">
        <v>222</v>
      </c>
      <c r="HUV10" s="206" t="s">
        <v>222</v>
      </c>
      <c r="HUW10" s="206" t="s">
        <v>222</v>
      </c>
      <c r="HUX10" s="206" t="s">
        <v>222</v>
      </c>
      <c r="HUY10" s="206" t="s">
        <v>222</v>
      </c>
      <c r="HUZ10" s="206" t="s">
        <v>222</v>
      </c>
      <c r="HVA10" s="206" t="s">
        <v>222</v>
      </c>
      <c r="HVB10" s="206" t="s">
        <v>222</v>
      </c>
      <c r="HVC10" s="206" t="s">
        <v>222</v>
      </c>
      <c r="HVD10" s="206" t="s">
        <v>222</v>
      </c>
      <c r="HVE10" s="206" t="s">
        <v>222</v>
      </c>
      <c r="HVF10" s="206" t="s">
        <v>222</v>
      </c>
      <c r="HVG10" s="206" t="s">
        <v>222</v>
      </c>
      <c r="HVH10" s="206" t="s">
        <v>222</v>
      </c>
      <c r="HVI10" s="206" t="s">
        <v>222</v>
      </c>
      <c r="HVJ10" s="206" t="s">
        <v>222</v>
      </c>
      <c r="HVK10" s="206" t="s">
        <v>222</v>
      </c>
      <c r="HVL10" s="206" t="s">
        <v>222</v>
      </c>
      <c r="HVM10" s="206" t="s">
        <v>222</v>
      </c>
      <c r="HVN10" s="206" t="s">
        <v>222</v>
      </c>
      <c r="HVO10" s="206" t="s">
        <v>222</v>
      </c>
      <c r="HVP10" s="206" t="s">
        <v>222</v>
      </c>
      <c r="HVQ10" s="206" t="s">
        <v>222</v>
      </c>
      <c r="HVR10" s="206" t="s">
        <v>222</v>
      </c>
      <c r="HVS10" s="206" t="s">
        <v>222</v>
      </c>
      <c r="HVT10" s="206" t="s">
        <v>222</v>
      </c>
      <c r="HVU10" s="206" t="s">
        <v>222</v>
      </c>
      <c r="HVV10" s="206" t="s">
        <v>222</v>
      </c>
      <c r="HVW10" s="206" t="s">
        <v>222</v>
      </c>
      <c r="HVX10" s="206" t="s">
        <v>222</v>
      </c>
      <c r="HVY10" s="206" t="s">
        <v>222</v>
      </c>
      <c r="HVZ10" s="206" t="s">
        <v>222</v>
      </c>
      <c r="HWA10" s="206" t="s">
        <v>222</v>
      </c>
      <c r="HWB10" s="206" t="s">
        <v>222</v>
      </c>
      <c r="HWC10" s="206" t="s">
        <v>222</v>
      </c>
      <c r="HWD10" s="206" t="s">
        <v>222</v>
      </c>
      <c r="HWE10" s="206" t="s">
        <v>222</v>
      </c>
      <c r="HWF10" s="206" t="s">
        <v>222</v>
      </c>
      <c r="HWG10" s="206" t="s">
        <v>222</v>
      </c>
      <c r="HWH10" s="206" t="s">
        <v>222</v>
      </c>
      <c r="HWI10" s="206" t="s">
        <v>222</v>
      </c>
      <c r="HWJ10" s="206" t="s">
        <v>222</v>
      </c>
      <c r="HWK10" s="206" t="s">
        <v>222</v>
      </c>
      <c r="HWL10" s="206" t="s">
        <v>222</v>
      </c>
      <c r="HWM10" s="206" t="s">
        <v>222</v>
      </c>
      <c r="HWN10" s="206" t="s">
        <v>222</v>
      </c>
      <c r="HWO10" s="206" t="s">
        <v>222</v>
      </c>
      <c r="HWP10" s="206" t="s">
        <v>222</v>
      </c>
      <c r="HWQ10" s="206" t="s">
        <v>222</v>
      </c>
      <c r="HWR10" s="206" t="s">
        <v>222</v>
      </c>
      <c r="HWS10" s="206" t="s">
        <v>222</v>
      </c>
      <c r="HWT10" s="206" t="s">
        <v>222</v>
      </c>
      <c r="HWU10" s="206" t="s">
        <v>222</v>
      </c>
      <c r="HWV10" s="206" t="s">
        <v>222</v>
      </c>
      <c r="HWW10" s="206" t="s">
        <v>222</v>
      </c>
      <c r="HWX10" s="206" t="s">
        <v>222</v>
      </c>
      <c r="HWY10" s="206" t="s">
        <v>222</v>
      </c>
      <c r="HWZ10" s="206" t="s">
        <v>222</v>
      </c>
      <c r="HXA10" s="206" t="s">
        <v>222</v>
      </c>
      <c r="HXB10" s="206" t="s">
        <v>222</v>
      </c>
      <c r="HXC10" s="206" t="s">
        <v>222</v>
      </c>
      <c r="HXD10" s="206" t="s">
        <v>222</v>
      </c>
      <c r="HXE10" s="206" t="s">
        <v>222</v>
      </c>
      <c r="HXF10" s="206" t="s">
        <v>222</v>
      </c>
      <c r="HXG10" s="206" t="s">
        <v>222</v>
      </c>
      <c r="HXH10" s="206" t="s">
        <v>222</v>
      </c>
      <c r="HXI10" s="206" t="s">
        <v>222</v>
      </c>
      <c r="HXJ10" s="206" t="s">
        <v>222</v>
      </c>
      <c r="HXK10" s="206" t="s">
        <v>222</v>
      </c>
      <c r="HXL10" s="206" t="s">
        <v>222</v>
      </c>
      <c r="HXM10" s="206" t="s">
        <v>222</v>
      </c>
      <c r="HXN10" s="206" t="s">
        <v>222</v>
      </c>
      <c r="HXO10" s="206" t="s">
        <v>222</v>
      </c>
      <c r="HXP10" s="206" t="s">
        <v>222</v>
      </c>
      <c r="HXQ10" s="206" t="s">
        <v>222</v>
      </c>
      <c r="HXR10" s="206" t="s">
        <v>222</v>
      </c>
      <c r="HXS10" s="206" t="s">
        <v>222</v>
      </c>
      <c r="HXT10" s="206" t="s">
        <v>222</v>
      </c>
      <c r="HXU10" s="206" t="s">
        <v>222</v>
      </c>
      <c r="HXV10" s="206" t="s">
        <v>222</v>
      </c>
      <c r="HXW10" s="206" t="s">
        <v>222</v>
      </c>
      <c r="HXX10" s="206" t="s">
        <v>222</v>
      </c>
      <c r="HXY10" s="206" t="s">
        <v>222</v>
      </c>
      <c r="HXZ10" s="206" t="s">
        <v>222</v>
      </c>
      <c r="HYA10" s="206" t="s">
        <v>222</v>
      </c>
      <c r="HYB10" s="206" t="s">
        <v>222</v>
      </c>
      <c r="HYC10" s="206" t="s">
        <v>222</v>
      </c>
      <c r="HYD10" s="206" t="s">
        <v>222</v>
      </c>
      <c r="HYE10" s="206" t="s">
        <v>222</v>
      </c>
      <c r="HYF10" s="206" t="s">
        <v>222</v>
      </c>
      <c r="HYG10" s="206" t="s">
        <v>222</v>
      </c>
      <c r="HYH10" s="206" t="s">
        <v>222</v>
      </c>
      <c r="HYI10" s="206" t="s">
        <v>222</v>
      </c>
      <c r="HYJ10" s="206" t="s">
        <v>222</v>
      </c>
      <c r="HYK10" s="206" t="s">
        <v>222</v>
      </c>
      <c r="HYL10" s="206" t="s">
        <v>222</v>
      </c>
      <c r="HYM10" s="206" t="s">
        <v>222</v>
      </c>
      <c r="HYN10" s="206" t="s">
        <v>222</v>
      </c>
      <c r="HYO10" s="206" t="s">
        <v>222</v>
      </c>
      <c r="HYP10" s="206" t="s">
        <v>222</v>
      </c>
      <c r="HYQ10" s="206" t="s">
        <v>222</v>
      </c>
      <c r="HYR10" s="206" t="s">
        <v>222</v>
      </c>
      <c r="HYS10" s="206" t="s">
        <v>222</v>
      </c>
      <c r="HYT10" s="206" t="s">
        <v>222</v>
      </c>
      <c r="HYU10" s="206" t="s">
        <v>222</v>
      </c>
      <c r="HYV10" s="206" t="s">
        <v>222</v>
      </c>
      <c r="HYW10" s="206" t="s">
        <v>222</v>
      </c>
      <c r="HYX10" s="206" t="s">
        <v>222</v>
      </c>
      <c r="HYY10" s="206" t="s">
        <v>222</v>
      </c>
      <c r="HYZ10" s="206" t="s">
        <v>222</v>
      </c>
      <c r="HZA10" s="206" t="s">
        <v>222</v>
      </c>
      <c r="HZB10" s="206" t="s">
        <v>222</v>
      </c>
      <c r="HZC10" s="206" t="s">
        <v>222</v>
      </c>
      <c r="HZD10" s="206" t="s">
        <v>222</v>
      </c>
      <c r="HZE10" s="206" t="s">
        <v>222</v>
      </c>
      <c r="HZF10" s="206" t="s">
        <v>222</v>
      </c>
      <c r="HZG10" s="206" t="s">
        <v>222</v>
      </c>
      <c r="HZH10" s="206" t="s">
        <v>222</v>
      </c>
      <c r="HZI10" s="206" t="s">
        <v>222</v>
      </c>
      <c r="HZJ10" s="206" t="s">
        <v>222</v>
      </c>
      <c r="HZK10" s="206" t="s">
        <v>222</v>
      </c>
      <c r="HZL10" s="206" t="s">
        <v>222</v>
      </c>
      <c r="HZM10" s="206" t="s">
        <v>222</v>
      </c>
      <c r="HZN10" s="206" t="s">
        <v>222</v>
      </c>
      <c r="HZO10" s="206" t="s">
        <v>222</v>
      </c>
      <c r="HZP10" s="206" t="s">
        <v>222</v>
      </c>
      <c r="HZQ10" s="206" t="s">
        <v>222</v>
      </c>
      <c r="HZR10" s="206" t="s">
        <v>222</v>
      </c>
      <c r="HZS10" s="206" t="s">
        <v>222</v>
      </c>
      <c r="HZT10" s="206" t="s">
        <v>222</v>
      </c>
      <c r="HZU10" s="206" t="s">
        <v>222</v>
      </c>
      <c r="HZV10" s="206" t="s">
        <v>222</v>
      </c>
      <c r="HZW10" s="206" t="s">
        <v>222</v>
      </c>
      <c r="HZX10" s="206" t="s">
        <v>222</v>
      </c>
      <c r="HZY10" s="206" t="s">
        <v>222</v>
      </c>
      <c r="HZZ10" s="206" t="s">
        <v>222</v>
      </c>
      <c r="IAA10" s="206" t="s">
        <v>222</v>
      </c>
      <c r="IAB10" s="206" t="s">
        <v>222</v>
      </c>
      <c r="IAC10" s="206" t="s">
        <v>222</v>
      </c>
      <c r="IAD10" s="206" t="s">
        <v>222</v>
      </c>
      <c r="IAE10" s="206" t="s">
        <v>222</v>
      </c>
      <c r="IAF10" s="206" t="s">
        <v>222</v>
      </c>
      <c r="IAG10" s="206" t="s">
        <v>222</v>
      </c>
      <c r="IAH10" s="206" t="s">
        <v>222</v>
      </c>
      <c r="IAI10" s="206" t="s">
        <v>222</v>
      </c>
      <c r="IAJ10" s="206" t="s">
        <v>222</v>
      </c>
      <c r="IAK10" s="206" t="s">
        <v>222</v>
      </c>
      <c r="IAL10" s="206" t="s">
        <v>222</v>
      </c>
      <c r="IAM10" s="206" t="s">
        <v>222</v>
      </c>
      <c r="IAN10" s="206" t="s">
        <v>222</v>
      </c>
      <c r="IAO10" s="206" t="s">
        <v>222</v>
      </c>
      <c r="IAP10" s="206" t="s">
        <v>222</v>
      </c>
      <c r="IAQ10" s="206" t="s">
        <v>222</v>
      </c>
      <c r="IAR10" s="206" t="s">
        <v>222</v>
      </c>
      <c r="IAS10" s="206" t="s">
        <v>222</v>
      </c>
      <c r="IAT10" s="206" t="s">
        <v>222</v>
      </c>
      <c r="IAU10" s="206" t="s">
        <v>222</v>
      </c>
      <c r="IAV10" s="206" t="s">
        <v>222</v>
      </c>
      <c r="IAW10" s="206" t="s">
        <v>222</v>
      </c>
      <c r="IAX10" s="206" t="s">
        <v>222</v>
      </c>
      <c r="IAY10" s="206" t="s">
        <v>222</v>
      </c>
      <c r="IAZ10" s="206" t="s">
        <v>222</v>
      </c>
      <c r="IBA10" s="206" t="s">
        <v>222</v>
      </c>
      <c r="IBB10" s="206" t="s">
        <v>222</v>
      </c>
      <c r="IBC10" s="206" t="s">
        <v>222</v>
      </c>
      <c r="IBD10" s="206" t="s">
        <v>222</v>
      </c>
      <c r="IBE10" s="206" t="s">
        <v>222</v>
      </c>
      <c r="IBF10" s="206" t="s">
        <v>222</v>
      </c>
      <c r="IBG10" s="206" t="s">
        <v>222</v>
      </c>
      <c r="IBH10" s="206" t="s">
        <v>222</v>
      </c>
      <c r="IBI10" s="206" t="s">
        <v>222</v>
      </c>
      <c r="IBJ10" s="206" t="s">
        <v>222</v>
      </c>
      <c r="IBK10" s="206" t="s">
        <v>222</v>
      </c>
      <c r="IBL10" s="206" t="s">
        <v>222</v>
      </c>
      <c r="IBM10" s="206" t="s">
        <v>222</v>
      </c>
      <c r="IBN10" s="206" t="s">
        <v>222</v>
      </c>
      <c r="IBO10" s="206" t="s">
        <v>222</v>
      </c>
      <c r="IBP10" s="206" t="s">
        <v>222</v>
      </c>
      <c r="IBQ10" s="206" t="s">
        <v>222</v>
      </c>
      <c r="IBR10" s="206" t="s">
        <v>222</v>
      </c>
      <c r="IBS10" s="206" t="s">
        <v>222</v>
      </c>
      <c r="IBT10" s="206" t="s">
        <v>222</v>
      </c>
      <c r="IBU10" s="206" t="s">
        <v>222</v>
      </c>
      <c r="IBV10" s="206" t="s">
        <v>222</v>
      </c>
      <c r="IBW10" s="206" t="s">
        <v>222</v>
      </c>
      <c r="IBX10" s="206" t="s">
        <v>222</v>
      </c>
      <c r="IBY10" s="206" t="s">
        <v>222</v>
      </c>
      <c r="IBZ10" s="206" t="s">
        <v>222</v>
      </c>
      <c r="ICA10" s="206" t="s">
        <v>222</v>
      </c>
      <c r="ICB10" s="206" t="s">
        <v>222</v>
      </c>
      <c r="ICC10" s="206" t="s">
        <v>222</v>
      </c>
      <c r="ICD10" s="206" t="s">
        <v>222</v>
      </c>
      <c r="ICE10" s="206" t="s">
        <v>222</v>
      </c>
      <c r="ICF10" s="206" t="s">
        <v>222</v>
      </c>
      <c r="ICG10" s="206" t="s">
        <v>222</v>
      </c>
      <c r="ICH10" s="206" t="s">
        <v>222</v>
      </c>
      <c r="ICI10" s="206" t="s">
        <v>222</v>
      </c>
      <c r="ICJ10" s="206" t="s">
        <v>222</v>
      </c>
      <c r="ICK10" s="206" t="s">
        <v>222</v>
      </c>
      <c r="ICL10" s="206" t="s">
        <v>222</v>
      </c>
      <c r="ICM10" s="206" t="s">
        <v>222</v>
      </c>
      <c r="ICN10" s="206" t="s">
        <v>222</v>
      </c>
      <c r="ICO10" s="206" t="s">
        <v>222</v>
      </c>
      <c r="ICP10" s="206" t="s">
        <v>222</v>
      </c>
      <c r="ICQ10" s="206" t="s">
        <v>222</v>
      </c>
      <c r="ICR10" s="206" t="s">
        <v>222</v>
      </c>
      <c r="ICS10" s="206" t="s">
        <v>222</v>
      </c>
      <c r="ICT10" s="206" t="s">
        <v>222</v>
      </c>
      <c r="ICU10" s="206" t="s">
        <v>222</v>
      </c>
      <c r="ICV10" s="206" t="s">
        <v>222</v>
      </c>
      <c r="ICW10" s="206" t="s">
        <v>222</v>
      </c>
      <c r="ICX10" s="206" t="s">
        <v>222</v>
      </c>
      <c r="ICY10" s="206" t="s">
        <v>222</v>
      </c>
      <c r="ICZ10" s="206" t="s">
        <v>222</v>
      </c>
      <c r="IDA10" s="206" t="s">
        <v>222</v>
      </c>
      <c r="IDB10" s="206" t="s">
        <v>222</v>
      </c>
      <c r="IDC10" s="206" t="s">
        <v>222</v>
      </c>
      <c r="IDD10" s="206" t="s">
        <v>222</v>
      </c>
      <c r="IDE10" s="206" t="s">
        <v>222</v>
      </c>
      <c r="IDF10" s="206" t="s">
        <v>222</v>
      </c>
      <c r="IDG10" s="206" t="s">
        <v>222</v>
      </c>
      <c r="IDH10" s="206" t="s">
        <v>222</v>
      </c>
      <c r="IDI10" s="206" t="s">
        <v>222</v>
      </c>
      <c r="IDJ10" s="206" t="s">
        <v>222</v>
      </c>
      <c r="IDK10" s="206" t="s">
        <v>222</v>
      </c>
      <c r="IDL10" s="206" t="s">
        <v>222</v>
      </c>
      <c r="IDM10" s="206" t="s">
        <v>222</v>
      </c>
      <c r="IDN10" s="206" t="s">
        <v>222</v>
      </c>
      <c r="IDO10" s="206" t="s">
        <v>222</v>
      </c>
      <c r="IDP10" s="206" t="s">
        <v>222</v>
      </c>
      <c r="IDQ10" s="206" t="s">
        <v>222</v>
      </c>
      <c r="IDR10" s="206" t="s">
        <v>222</v>
      </c>
      <c r="IDS10" s="206" t="s">
        <v>222</v>
      </c>
      <c r="IDT10" s="206" t="s">
        <v>222</v>
      </c>
      <c r="IDU10" s="206" t="s">
        <v>222</v>
      </c>
      <c r="IDV10" s="206" t="s">
        <v>222</v>
      </c>
      <c r="IDW10" s="206" t="s">
        <v>222</v>
      </c>
      <c r="IDX10" s="206" t="s">
        <v>222</v>
      </c>
      <c r="IDY10" s="206" t="s">
        <v>222</v>
      </c>
      <c r="IDZ10" s="206" t="s">
        <v>222</v>
      </c>
      <c r="IEA10" s="206" t="s">
        <v>222</v>
      </c>
      <c r="IEB10" s="206" t="s">
        <v>222</v>
      </c>
      <c r="IEC10" s="206" t="s">
        <v>222</v>
      </c>
      <c r="IED10" s="206" t="s">
        <v>222</v>
      </c>
      <c r="IEE10" s="206" t="s">
        <v>222</v>
      </c>
      <c r="IEF10" s="206" t="s">
        <v>222</v>
      </c>
      <c r="IEG10" s="206" t="s">
        <v>222</v>
      </c>
      <c r="IEH10" s="206" t="s">
        <v>222</v>
      </c>
      <c r="IEI10" s="206" t="s">
        <v>222</v>
      </c>
      <c r="IEJ10" s="206" t="s">
        <v>222</v>
      </c>
      <c r="IEK10" s="206" t="s">
        <v>222</v>
      </c>
      <c r="IEL10" s="206" t="s">
        <v>222</v>
      </c>
      <c r="IEM10" s="206" t="s">
        <v>222</v>
      </c>
      <c r="IEN10" s="206" t="s">
        <v>222</v>
      </c>
      <c r="IEO10" s="206" t="s">
        <v>222</v>
      </c>
      <c r="IEP10" s="206" t="s">
        <v>222</v>
      </c>
      <c r="IEQ10" s="206" t="s">
        <v>222</v>
      </c>
      <c r="IER10" s="206" t="s">
        <v>222</v>
      </c>
      <c r="IES10" s="206" t="s">
        <v>222</v>
      </c>
      <c r="IET10" s="206" t="s">
        <v>222</v>
      </c>
      <c r="IEU10" s="206" t="s">
        <v>222</v>
      </c>
      <c r="IEV10" s="206" t="s">
        <v>222</v>
      </c>
      <c r="IEW10" s="206" t="s">
        <v>222</v>
      </c>
      <c r="IEX10" s="206" t="s">
        <v>222</v>
      </c>
      <c r="IEY10" s="206" t="s">
        <v>222</v>
      </c>
      <c r="IEZ10" s="206" t="s">
        <v>222</v>
      </c>
      <c r="IFA10" s="206" t="s">
        <v>222</v>
      </c>
      <c r="IFB10" s="206" t="s">
        <v>222</v>
      </c>
      <c r="IFC10" s="206" t="s">
        <v>222</v>
      </c>
      <c r="IFD10" s="206" t="s">
        <v>222</v>
      </c>
      <c r="IFE10" s="206" t="s">
        <v>222</v>
      </c>
      <c r="IFF10" s="206" t="s">
        <v>222</v>
      </c>
      <c r="IFG10" s="206" t="s">
        <v>222</v>
      </c>
      <c r="IFH10" s="206" t="s">
        <v>222</v>
      </c>
      <c r="IFI10" s="206" t="s">
        <v>222</v>
      </c>
      <c r="IFJ10" s="206" t="s">
        <v>222</v>
      </c>
      <c r="IFK10" s="206" t="s">
        <v>222</v>
      </c>
      <c r="IFL10" s="206" t="s">
        <v>222</v>
      </c>
      <c r="IFM10" s="206" t="s">
        <v>222</v>
      </c>
      <c r="IFN10" s="206" t="s">
        <v>222</v>
      </c>
      <c r="IFO10" s="206" t="s">
        <v>222</v>
      </c>
      <c r="IFP10" s="206" t="s">
        <v>222</v>
      </c>
      <c r="IFQ10" s="206" t="s">
        <v>222</v>
      </c>
      <c r="IFR10" s="206" t="s">
        <v>222</v>
      </c>
      <c r="IFS10" s="206" t="s">
        <v>222</v>
      </c>
      <c r="IFT10" s="206" t="s">
        <v>222</v>
      </c>
      <c r="IFU10" s="206" t="s">
        <v>222</v>
      </c>
      <c r="IFV10" s="206" t="s">
        <v>222</v>
      </c>
      <c r="IFW10" s="206" t="s">
        <v>222</v>
      </c>
      <c r="IFX10" s="206" t="s">
        <v>222</v>
      </c>
      <c r="IFY10" s="206" t="s">
        <v>222</v>
      </c>
      <c r="IFZ10" s="206" t="s">
        <v>222</v>
      </c>
      <c r="IGA10" s="206" t="s">
        <v>222</v>
      </c>
      <c r="IGB10" s="206" t="s">
        <v>222</v>
      </c>
      <c r="IGC10" s="206" t="s">
        <v>222</v>
      </c>
      <c r="IGD10" s="206" t="s">
        <v>222</v>
      </c>
      <c r="IGE10" s="206" t="s">
        <v>222</v>
      </c>
      <c r="IGF10" s="206" t="s">
        <v>222</v>
      </c>
      <c r="IGG10" s="206" t="s">
        <v>222</v>
      </c>
      <c r="IGH10" s="206" t="s">
        <v>222</v>
      </c>
      <c r="IGI10" s="206" t="s">
        <v>222</v>
      </c>
      <c r="IGJ10" s="206" t="s">
        <v>222</v>
      </c>
      <c r="IGK10" s="206" t="s">
        <v>222</v>
      </c>
      <c r="IGL10" s="206" t="s">
        <v>222</v>
      </c>
      <c r="IGM10" s="206" t="s">
        <v>222</v>
      </c>
      <c r="IGN10" s="206" t="s">
        <v>222</v>
      </c>
      <c r="IGO10" s="206" t="s">
        <v>222</v>
      </c>
      <c r="IGP10" s="206" t="s">
        <v>222</v>
      </c>
      <c r="IGQ10" s="206" t="s">
        <v>222</v>
      </c>
      <c r="IGR10" s="206" t="s">
        <v>222</v>
      </c>
      <c r="IGS10" s="206" t="s">
        <v>222</v>
      </c>
      <c r="IGT10" s="206" t="s">
        <v>222</v>
      </c>
      <c r="IGU10" s="206" t="s">
        <v>222</v>
      </c>
      <c r="IGV10" s="206" t="s">
        <v>222</v>
      </c>
      <c r="IGW10" s="206" t="s">
        <v>222</v>
      </c>
      <c r="IGX10" s="206" t="s">
        <v>222</v>
      </c>
      <c r="IGY10" s="206" t="s">
        <v>222</v>
      </c>
      <c r="IGZ10" s="206" t="s">
        <v>222</v>
      </c>
      <c r="IHA10" s="206" t="s">
        <v>222</v>
      </c>
      <c r="IHB10" s="206" t="s">
        <v>222</v>
      </c>
      <c r="IHC10" s="206" t="s">
        <v>222</v>
      </c>
      <c r="IHD10" s="206" t="s">
        <v>222</v>
      </c>
      <c r="IHE10" s="206" t="s">
        <v>222</v>
      </c>
      <c r="IHF10" s="206" t="s">
        <v>222</v>
      </c>
      <c r="IHG10" s="206" t="s">
        <v>222</v>
      </c>
      <c r="IHH10" s="206" t="s">
        <v>222</v>
      </c>
      <c r="IHI10" s="206" t="s">
        <v>222</v>
      </c>
      <c r="IHJ10" s="206" t="s">
        <v>222</v>
      </c>
      <c r="IHK10" s="206" t="s">
        <v>222</v>
      </c>
      <c r="IHL10" s="206" t="s">
        <v>222</v>
      </c>
      <c r="IHM10" s="206" t="s">
        <v>222</v>
      </c>
      <c r="IHN10" s="206" t="s">
        <v>222</v>
      </c>
      <c r="IHO10" s="206" t="s">
        <v>222</v>
      </c>
      <c r="IHP10" s="206" t="s">
        <v>222</v>
      </c>
      <c r="IHQ10" s="206" t="s">
        <v>222</v>
      </c>
      <c r="IHR10" s="206" t="s">
        <v>222</v>
      </c>
      <c r="IHS10" s="206" t="s">
        <v>222</v>
      </c>
      <c r="IHT10" s="206" t="s">
        <v>222</v>
      </c>
      <c r="IHU10" s="206" t="s">
        <v>222</v>
      </c>
      <c r="IHV10" s="206" t="s">
        <v>222</v>
      </c>
      <c r="IHW10" s="206" t="s">
        <v>222</v>
      </c>
      <c r="IHX10" s="206" t="s">
        <v>222</v>
      </c>
      <c r="IHY10" s="206" t="s">
        <v>222</v>
      </c>
      <c r="IHZ10" s="206" t="s">
        <v>222</v>
      </c>
      <c r="IIA10" s="206" t="s">
        <v>222</v>
      </c>
      <c r="IIB10" s="206" t="s">
        <v>222</v>
      </c>
      <c r="IIC10" s="206" t="s">
        <v>222</v>
      </c>
      <c r="IID10" s="206" t="s">
        <v>222</v>
      </c>
      <c r="IIE10" s="206" t="s">
        <v>222</v>
      </c>
      <c r="IIF10" s="206" t="s">
        <v>222</v>
      </c>
      <c r="IIG10" s="206" t="s">
        <v>222</v>
      </c>
      <c r="IIH10" s="206" t="s">
        <v>222</v>
      </c>
      <c r="III10" s="206" t="s">
        <v>222</v>
      </c>
      <c r="IIJ10" s="206" t="s">
        <v>222</v>
      </c>
      <c r="IIK10" s="206" t="s">
        <v>222</v>
      </c>
      <c r="IIL10" s="206" t="s">
        <v>222</v>
      </c>
      <c r="IIM10" s="206" t="s">
        <v>222</v>
      </c>
      <c r="IIN10" s="206" t="s">
        <v>222</v>
      </c>
      <c r="IIO10" s="206" t="s">
        <v>222</v>
      </c>
      <c r="IIP10" s="206" t="s">
        <v>222</v>
      </c>
      <c r="IIQ10" s="206" t="s">
        <v>222</v>
      </c>
      <c r="IIR10" s="206" t="s">
        <v>222</v>
      </c>
      <c r="IIS10" s="206" t="s">
        <v>222</v>
      </c>
      <c r="IIT10" s="206" t="s">
        <v>222</v>
      </c>
      <c r="IIU10" s="206" t="s">
        <v>222</v>
      </c>
      <c r="IIV10" s="206" t="s">
        <v>222</v>
      </c>
      <c r="IIW10" s="206" t="s">
        <v>222</v>
      </c>
      <c r="IIX10" s="206" t="s">
        <v>222</v>
      </c>
      <c r="IIY10" s="206" t="s">
        <v>222</v>
      </c>
      <c r="IIZ10" s="206" t="s">
        <v>222</v>
      </c>
      <c r="IJA10" s="206" t="s">
        <v>222</v>
      </c>
      <c r="IJB10" s="206" t="s">
        <v>222</v>
      </c>
      <c r="IJC10" s="206" t="s">
        <v>222</v>
      </c>
      <c r="IJD10" s="206" t="s">
        <v>222</v>
      </c>
      <c r="IJE10" s="206" t="s">
        <v>222</v>
      </c>
      <c r="IJF10" s="206" t="s">
        <v>222</v>
      </c>
      <c r="IJG10" s="206" t="s">
        <v>222</v>
      </c>
      <c r="IJH10" s="206" t="s">
        <v>222</v>
      </c>
      <c r="IJI10" s="206" t="s">
        <v>222</v>
      </c>
      <c r="IJJ10" s="206" t="s">
        <v>222</v>
      </c>
      <c r="IJK10" s="206" t="s">
        <v>222</v>
      </c>
      <c r="IJL10" s="206" t="s">
        <v>222</v>
      </c>
      <c r="IJM10" s="206" t="s">
        <v>222</v>
      </c>
      <c r="IJN10" s="206" t="s">
        <v>222</v>
      </c>
      <c r="IJO10" s="206" t="s">
        <v>222</v>
      </c>
      <c r="IJP10" s="206" t="s">
        <v>222</v>
      </c>
      <c r="IJQ10" s="206" t="s">
        <v>222</v>
      </c>
      <c r="IJR10" s="206" t="s">
        <v>222</v>
      </c>
      <c r="IJS10" s="206" t="s">
        <v>222</v>
      </c>
      <c r="IJT10" s="206" t="s">
        <v>222</v>
      </c>
      <c r="IJU10" s="206" t="s">
        <v>222</v>
      </c>
      <c r="IJV10" s="206" t="s">
        <v>222</v>
      </c>
      <c r="IJW10" s="206" t="s">
        <v>222</v>
      </c>
      <c r="IJX10" s="206" t="s">
        <v>222</v>
      </c>
      <c r="IJY10" s="206" t="s">
        <v>222</v>
      </c>
      <c r="IJZ10" s="206" t="s">
        <v>222</v>
      </c>
      <c r="IKA10" s="206" t="s">
        <v>222</v>
      </c>
      <c r="IKB10" s="206" t="s">
        <v>222</v>
      </c>
      <c r="IKC10" s="206" t="s">
        <v>222</v>
      </c>
      <c r="IKD10" s="206" t="s">
        <v>222</v>
      </c>
      <c r="IKE10" s="206" t="s">
        <v>222</v>
      </c>
      <c r="IKF10" s="206" t="s">
        <v>222</v>
      </c>
      <c r="IKG10" s="206" t="s">
        <v>222</v>
      </c>
      <c r="IKH10" s="206" t="s">
        <v>222</v>
      </c>
      <c r="IKI10" s="206" t="s">
        <v>222</v>
      </c>
      <c r="IKJ10" s="206" t="s">
        <v>222</v>
      </c>
      <c r="IKK10" s="206" t="s">
        <v>222</v>
      </c>
      <c r="IKL10" s="206" t="s">
        <v>222</v>
      </c>
      <c r="IKM10" s="206" t="s">
        <v>222</v>
      </c>
      <c r="IKN10" s="206" t="s">
        <v>222</v>
      </c>
      <c r="IKO10" s="206" t="s">
        <v>222</v>
      </c>
      <c r="IKP10" s="206" t="s">
        <v>222</v>
      </c>
      <c r="IKQ10" s="206" t="s">
        <v>222</v>
      </c>
      <c r="IKR10" s="206" t="s">
        <v>222</v>
      </c>
      <c r="IKS10" s="206" t="s">
        <v>222</v>
      </c>
      <c r="IKT10" s="206" t="s">
        <v>222</v>
      </c>
      <c r="IKU10" s="206" t="s">
        <v>222</v>
      </c>
      <c r="IKV10" s="206" t="s">
        <v>222</v>
      </c>
      <c r="IKW10" s="206" t="s">
        <v>222</v>
      </c>
      <c r="IKX10" s="206" t="s">
        <v>222</v>
      </c>
      <c r="IKY10" s="206" t="s">
        <v>222</v>
      </c>
      <c r="IKZ10" s="206" t="s">
        <v>222</v>
      </c>
      <c r="ILA10" s="206" t="s">
        <v>222</v>
      </c>
      <c r="ILB10" s="206" t="s">
        <v>222</v>
      </c>
      <c r="ILC10" s="206" t="s">
        <v>222</v>
      </c>
      <c r="ILD10" s="206" t="s">
        <v>222</v>
      </c>
      <c r="ILE10" s="206" t="s">
        <v>222</v>
      </c>
      <c r="ILF10" s="206" t="s">
        <v>222</v>
      </c>
      <c r="ILG10" s="206" t="s">
        <v>222</v>
      </c>
      <c r="ILH10" s="206" t="s">
        <v>222</v>
      </c>
      <c r="ILI10" s="206" t="s">
        <v>222</v>
      </c>
      <c r="ILJ10" s="206" t="s">
        <v>222</v>
      </c>
      <c r="ILK10" s="206" t="s">
        <v>222</v>
      </c>
      <c r="ILL10" s="206" t="s">
        <v>222</v>
      </c>
      <c r="ILM10" s="206" t="s">
        <v>222</v>
      </c>
      <c r="ILN10" s="206" t="s">
        <v>222</v>
      </c>
      <c r="ILO10" s="206" t="s">
        <v>222</v>
      </c>
      <c r="ILP10" s="206" t="s">
        <v>222</v>
      </c>
      <c r="ILQ10" s="206" t="s">
        <v>222</v>
      </c>
      <c r="ILR10" s="206" t="s">
        <v>222</v>
      </c>
      <c r="ILS10" s="206" t="s">
        <v>222</v>
      </c>
      <c r="ILT10" s="206" t="s">
        <v>222</v>
      </c>
      <c r="ILU10" s="206" t="s">
        <v>222</v>
      </c>
      <c r="ILV10" s="206" t="s">
        <v>222</v>
      </c>
      <c r="ILW10" s="206" t="s">
        <v>222</v>
      </c>
      <c r="ILX10" s="206" t="s">
        <v>222</v>
      </c>
      <c r="ILY10" s="206" t="s">
        <v>222</v>
      </c>
      <c r="ILZ10" s="206" t="s">
        <v>222</v>
      </c>
      <c r="IMA10" s="206" t="s">
        <v>222</v>
      </c>
      <c r="IMB10" s="206" t="s">
        <v>222</v>
      </c>
      <c r="IMC10" s="206" t="s">
        <v>222</v>
      </c>
      <c r="IMD10" s="206" t="s">
        <v>222</v>
      </c>
      <c r="IME10" s="206" t="s">
        <v>222</v>
      </c>
      <c r="IMF10" s="206" t="s">
        <v>222</v>
      </c>
      <c r="IMG10" s="206" t="s">
        <v>222</v>
      </c>
      <c r="IMH10" s="206" t="s">
        <v>222</v>
      </c>
      <c r="IMI10" s="206" t="s">
        <v>222</v>
      </c>
      <c r="IMJ10" s="206" t="s">
        <v>222</v>
      </c>
      <c r="IMK10" s="206" t="s">
        <v>222</v>
      </c>
      <c r="IML10" s="206" t="s">
        <v>222</v>
      </c>
      <c r="IMM10" s="206" t="s">
        <v>222</v>
      </c>
      <c r="IMN10" s="206" t="s">
        <v>222</v>
      </c>
      <c r="IMO10" s="206" t="s">
        <v>222</v>
      </c>
      <c r="IMP10" s="206" t="s">
        <v>222</v>
      </c>
      <c r="IMQ10" s="206" t="s">
        <v>222</v>
      </c>
      <c r="IMR10" s="206" t="s">
        <v>222</v>
      </c>
      <c r="IMS10" s="206" t="s">
        <v>222</v>
      </c>
      <c r="IMT10" s="206" t="s">
        <v>222</v>
      </c>
      <c r="IMU10" s="206" t="s">
        <v>222</v>
      </c>
      <c r="IMV10" s="206" t="s">
        <v>222</v>
      </c>
      <c r="IMW10" s="206" t="s">
        <v>222</v>
      </c>
      <c r="IMX10" s="206" t="s">
        <v>222</v>
      </c>
      <c r="IMY10" s="206" t="s">
        <v>222</v>
      </c>
      <c r="IMZ10" s="206" t="s">
        <v>222</v>
      </c>
      <c r="INA10" s="206" t="s">
        <v>222</v>
      </c>
      <c r="INB10" s="206" t="s">
        <v>222</v>
      </c>
      <c r="INC10" s="206" t="s">
        <v>222</v>
      </c>
      <c r="IND10" s="206" t="s">
        <v>222</v>
      </c>
      <c r="INE10" s="206" t="s">
        <v>222</v>
      </c>
      <c r="INF10" s="206" t="s">
        <v>222</v>
      </c>
      <c r="ING10" s="206" t="s">
        <v>222</v>
      </c>
      <c r="INH10" s="206" t="s">
        <v>222</v>
      </c>
      <c r="INI10" s="206" t="s">
        <v>222</v>
      </c>
      <c r="INJ10" s="206" t="s">
        <v>222</v>
      </c>
      <c r="INK10" s="206" t="s">
        <v>222</v>
      </c>
      <c r="INL10" s="206" t="s">
        <v>222</v>
      </c>
      <c r="INM10" s="206" t="s">
        <v>222</v>
      </c>
      <c r="INN10" s="206" t="s">
        <v>222</v>
      </c>
      <c r="INO10" s="206" t="s">
        <v>222</v>
      </c>
      <c r="INP10" s="206" t="s">
        <v>222</v>
      </c>
      <c r="INQ10" s="206" t="s">
        <v>222</v>
      </c>
      <c r="INR10" s="206" t="s">
        <v>222</v>
      </c>
      <c r="INS10" s="206" t="s">
        <v>222</v>
      </c>
      <c r="INT10" s="206" t="s">
        <v>222</v>
      </c>
      <c r="INU10" s="206" t="s">
        <v>222</v>
      </c>
      <c r="INV10" s="206" t="s">
        <v>222</v>
      </c>
      <c r="INW10" s="206" t="s">
        <v>222</v>
      </c>
      <c r="INX10" s="206" t="s">
        <v>222</v>
      </c>
      <c r="INY10" s="206" t="s">
        <v>222</v>
      </c>
      <c r="INZ10" s="206" t="s">
        <v>222</v>
      </c>
      <c r="IOA10" s="206" t="s">
        <v>222</v>
      </c>
      <c r="IOB10" s="206" t="s">
        <v>222</v>
      </c>
      <c r="IOC10" s="206" t="s">
        <v>222</v>
      </c>
      <c r="IOD10" s="206" t="s">
        <v>222</v>
      </c>
      <c r="IOE10" s="206" t="s">
        <v>222</v>
      </c>
      <c r="IOF10" s="206" t="s">
        <v>222</v>
      </c>
      <c r="IOG10" s="206" t="s">
        <v>222</v>
      </c>
      <c r="IOH10" s="206" t="s">
        <v>222</v>
      </c>
      <c r="IOI10" s="206" t="s">
        <v>222</v>
      </c>
      <c r="IOJ10" s="206" t="s">
        <v>222</v>
      </c>
      <c r="IOK10" s="206" t="s">
        <v>222</v>
      </c>
      <c r="IOL10" s="206" t="s">
        <v>222</v>
      </c>
      <c r="IOM10" s="206" t="s">
        <v>222</v>
      </c>
      <c r="ION10" s="206" t="s">
        <v>222</v>
      </c>
      <c r="IOO10" s="206" t="s">
        <v>222</v>
      </c>
      <c r="IOP10" s="206" t="s">
        <v>222</v>
      </c>
      <c r="IOQ10" s="206" t="s">
        <v>222</v>
      </c>
      <c r="IOR10" s="206" t="s">
        <v>222</v>
      </c>
      <c r="IOS10" s="206" t="s">
        <v>222</v>
      </c>
      <c r="IOT10" s="206" t="s">
        <v>222</v>
      </c>
      <c r="IOU10" s="206" t="s">
        <v>222</v>
      </c>
      <c r="IOV10" s="206" t="s">
        <v>222</v>
      </c>
      <c r="IOW10" s="206" t="s">
        <v>222</v>
      </c>
      <c r="IOX10" s="206" t="s">
        <v>222</v>
      </c>
      <c r="IOY10" s="206" t="s">
        <v>222</v>
      </c>
      <c r="IOZ10" s="206" t="s">
        <v>222</v>
      </c>
      <c r="IPA10" s="206" t="s">
        <v>222</v>
      </c>
      <c r="IPB10" s="206" t="s">
        <v>222</v>
      </c>
      <c r="IPC10" s="206" t="s">
        <v>222</v>
      </c>
      <c r="IPD10" s="206" t="s">
        <v>222</v>
      </c>
      <c r="IPE10" s="206" t="s">
        <v>222</v>
      </c>
      <c r="IPF10" s="206" t="s">
        <v>222</v>
      </c>
      <c r="IPG10" s="206" t="s">
        <v>222</v>
      </c>
      <c r="IPH10" s="206" t="s">
        <v>222</v>
      </c>
      <c r="IPI10" s="206" t="s">
        <v>222</v>
      </c>
      <c r="IPJ10" s="206" t="s">
        <v>222</v>
      </c>
      <c r="IPK10" s="206" t="s">
        <v>222</v>
      </c>
      <c r="IPL10" s="206" t="s">
        <v>222</v>
      </c>
      <c r="IPM10" s="206" t="s">
        <v>222</v>
      </c>
      <c r="IPN10" s="206" t="s">
        <v>222</v>
      </c>
      <c r="IPO10" s="206" t="s">
        <v>222</v>
      </c>
      <c r="IPP10" s="206" t="s">
        <v>222</v>
      </c>
      <c r="IPQ10" s="206" t="s">
        <v>222</v>
      </c>
      <c r="IPR10" s="206" t="s">
        <v>222</v>
      </c>
      <c r="IPS10" s="206" t="s">
        <v>222</v>
      </c>
      <c r="IPT10" s="206" t="s">
        <v>222</v>
      </c>
      <c r="IPU10" s="206" t="s">
        <v>222</v>
      </c>
      <c r="IPV10" s="206" t="s">
        <v>222</v>
      </c>
      <c r="IPW10" s="206" t="s">
        <v>222</v>
      </c>
      <c r="IPX10" s="206" t="s">
        <v>222</v>
      </c>
      <c r="IPY10" s="206" t="s">
        <v>222</v>
      </c>
      <c r="IPZ10" s="206" t="s">
        <v>222</v>
      </c>
      <c r="IQA10" s="206" t="s">
        <v>222</v>
      </c>
      <c r="IQB10" s="206" t="s">
        <v>222</v>
      </c>
      <c r="IQC10" s="206" t="s">
        <v>222</v>
      </c>
      <c r="IQD10" s="206" t="s">
        <v>222</v>
      </c>
      <c r="IQE10" s="206" t="s">
        <v>222</v>
      </c>
      <c r="IQF10" s="206" t="s">
        <v>222</v>
      </c>
      <c r="IQG10" s="206" t="s">
        <v>222</v>
      </c>
      <c r="IQH10" s="206" t="s">
        <v>222</v>
      </c>
      <c r="IQI10" s="206" t="s">
        <v>222</v>
      </c>
      <c r="IQJ10" s="206" t="s">
        <v>222</v>
      </c>
      <c r="IQK10" s="206" t="s">
        <v>222</v>
      </c>
      <c r="IQL10" s="206" t="s">
        <v>222</v>
      </c>
      <c r="IQM10" s="206" t="s">
        <v>222</v>
      </c>
      <c r="IQN10" s="206" t="s">
        <v>222</v>
      </c>
      <c r="IQO10" s="206" t="s">
        <v>222</v>
      </c>
      <c r="IQP10" s="206" t="s">
        <v>222</v>
      </c>
      <c r="IQQ10" s="206" t="s">
        <v>222</v>
      </c>
      <c r="IQR10" s="206" t="s">
        <v>222</v>
      </c>
      <c r="IQS10" s="206" t="s">
        <v>222</v>
      </c>
      <c r="IQT10" s="206" t="s">
        <v>222</v>
      </c>
      <c r="IQU10" s="206" t="s">
        <v>222</v>
      </c>
      <c r="IQV10" s="206" t="s">
        <v>222</v>
      </c>
      <c r="IQW10" s="206" t="s">
        <v>222</v>
      </c>
      <c r="IQX10" s="206" t="s">
        <v>222</v>
      </c>
      <c r="IQY10" s="206" t="s">
        <v>222</v>
      </c>
      <c r="IQZ10" s="206" t="s">
        <v>222</v>
      </c>
      <c r="IRA10" s="206" t="s">
        <v>222</v>
      </c>
      <c r="IRB10" s="206" t="s">
        <v>222</v>
      </c>
      <c r="IRC10" s="206" t="s">
        <v>222</v>
      </c>
      <c r="IRD10" s="206" t="s">
        <v>222</v>
      </c>
      <c r="IRE10" s="206" t="s">
        <v>222</v>
      </c>
      <c r="IRF10" s="206" t="s">
        <v>222</v>
      </c>
      <c r="IRG10" s="206" t="s">
        <v>222</v>
      </c>
      <c r="IRH10" s="206" t="s">
        <v>222</v>
      </c>
      <c r="IRI10" s="206" t="s">
        <v>222</v>
      </c>
      <c r="IRJ10" s="206" t="s">
        <v>222</v>
      </c>
      <c r="IRK10" s="206" t="s">
        <v>222</v>
      </c>
      <c r="IRL10" s="206" t="s">
        <v>222</v>
      </c>
      <c r="IRM10" s="206" t="s">
        <v>222</v>
      </c>
      <c r="IRN10" s="206" t="s">
        <v>222</v>
      </c>
      <c r="IRO10" s="206" t="s">
        <v>222</v>
      </c>
      <c r="IRP10" s="206" t="s">
        <v>222</v>
      </c>
      <c r="IRQ10" s="206" t="s">
        <v>222</v>
      </c>
      <c r="IRR10" s="206" t="s">
        <v>222</v>
      </c>
      <c r="IRS10" s="206" t="s">
        <v>222</v>
      </c>
      <c r="IRT10" s="206" t="s">
        <v>222</v>
      </c>
      <c r="IRU10" s="206" t="s">
        <v>222</v>
      </c>
      <c r="IRV10" s="206" t="s">
        <v>222</v>
      </c>
      <c r="IRW10" s="206" t="s">
        <v>222</v>
      </c>
      <c r="IRX10" s="206" t="s">
        <v>222</v>
      </c>
      <c r="IRY10" s="206" t="s">
        <v>222</v>
      </c>
      <c r="IRZ10" s="206" t="s">
        <v>222</v>
      </c>
      <c r="ISA10" s="206" t="s">
        <v>222</v>
      </c>
      <c r="ISB10" s="206" t="s">
        <v>222</v>
      </c>
      <c r="ISC10" s="206" t="s">
        <v>222</v>
      </c>
      <c r="ISD10" s="206" t="s">
        <v>222</v>
      </c>
      <c r="ISE10" s="206" t="s">
        <v>222</v>
      </c>
      <c r="ISF10" s="206" t="s">
        <v>222</v>
      </c>
      <c r="ISG10" s="206" t="s">
        <v>222</v>
      </c>
      <c r="ISH10" s="206" t="s">
        <v>222</v>
      </c>
      <c r="ISI10" s="206" t="s">
        <v>222</v>
      </c>
      <c r="ISJ10" s="206" t="s">
        <v>222</v>
      </c>
      <c r="ISK10" s="206" t="s">
        <v>222</v>
      </c>
      <c r="ISL10" s="206" t="s">
        <v>222</v>
      </c>
      <c r="ISM10" s="206" t="s">
        <v>222</v>
      </c>
      <c r="ISN10" s="206" t="s">
        <v>222</v>
      </c>
      <c r="ISO10" s="206" t="s">
        <v>222</v>
      </c>
      <c r="ISP10" s="206" t="s">
        <v>222</v>
      </c>
      <c r="ISQ10" s="206" t="s">
        <v>222</v>
      </c>
      <c r="ISR10" s="206" t="s">
        <v>222</v>
      </c>
      <c r="ISS10" s="206" t="s">
        <v>222</v>
      </c>
      <c r="IST10" s="206" t="s">
        <v>222</v>
      </c>
      <c r="ISU10" s="206" t="s">
        <v>222</v>
      </c>
      <c r="ISV10" s="206" t="s">
        <v>222</v>
      </c>
      <c r="ISW10" s="206" t="s">
        <v>222</v>
      </c>
      <c r="ISX10" s="206" t="s">
        <v>222</v>
      </c>
      <c r="ISY10" s="206" t="s">
        <v>222</v>
      </c>
      <c r="ISZ10" s="206" t="s">
        <v>222</v>
      </c>
      <c r="ITA10" s="206" t="s">
        <v>222</v>
      </c>
      <c r="ITB10" s="206" t="s">
        <v>222</v>
      </c>
      <c r="ITC10" s="206" t="s">
        <v>222</v>
      </c>
      <c r="ITD10" s="206" t="s">
        <v>222</v>
      </c>
      <c r="ITE10" s="206" t="s">
        <v>222</v>
      </c>
      <c r="ITF10" s="206" t="s">
        <v>222</v>
      </c>
      <c r="ITG10" s="206" t="s">
        <v>222</v>
      </c>
      <c r="ITH10" s="206" t="s">
        <v>222</v>
      </c>
      <c r="ITI10" s="206" t="s">
        <v>222</v>
      </c>
      <c r="ITJ10" s="206" t="s">
        <v>222</v>
      </c>
      <c r="ITK10" s="206" t="s">
        <v>222</v>
      </c>
      <c r="ITL10" s="206" t="s">
        <v>222</v>
      </c>
      <c r="ITM10" s="206" t="s">
        <v>222</v>
      </c>
      <c r="ITN10" s="206" t="s">
        <v>222</v>
      </c>
      <c r="ITO10" s="206" t="s">
        <v>222</v>
      </c>
      <c r="ITP10" s="206" t="s">
        <v>222</v>
      </c>
      <c r="ITQ10" s="206" t="s">
        <v>222</v>
      </c>
      <c r="ITR10" s="206" t="s">
        <v>222</v>
      </c>
      <c r="ITS10" s="206" t="s">
        <v>222</v>
      </c>
      <c r="ITT10" s="206" t="s">
        <v>222</v>
      </c>
      <c r="ITU10" s="206" t="s">
        <v>222</v>
      </c>
      <c r="ITV10" s="206" t="s">
        <v>222</v>
      </c>
      <c r="ITW10" s="206" t="s">
        <v>222</v>
      </c>
      <c r="ITX10" s="206" t="s">
        <v>222</v>
      </c>
      <c r="ITY10" s="206" t="s">
        <v>222</v>
      </c>
      <c r="ITZ10" s="206" t="s">
        <v>222</v>
      </c>
      <c r="IUA10" s="206" t="s">
        <v>222</v>
      </c>
      <c r="IUB10" s="206" t="s">
        <v>222</v>
      </c>
      <c r="IUC10" s="206" t="s">
        <v>222</v>
      </c>
      <c r="IUD10" s="206" t="s">
        <v>222</v>
      </c>
      <c r="IUE10" s="206" t="s">
        <v>222</v>
      </c>
      <c r="IUF10" s="206" t="s">
        <v>222</v>
      </c>
      <c r="IUG10" s="206" t="s">
        <v>222</v>
      </c>
      <c r="IUH10" s="206" t="s">
        <v>222</v>
      </c>
      <c r="IUI10" s="206" t="s">
        <v>222</v>
      </c>
      <c r="IUJ10" s="206" t="s">
        <v>222</v>
      </c>
      <c r="IUK10" s="206" t="s">
        <v>222</v>
      </c>
      <c r="IUL10" s="206" t="s">
        <v>222</v>
      </c>
      <c r="IUM10" s="206" t="s">
        <v>222</v>
      </c>
      <c r="IUN10" s="206" t="s">
        <v>222</v>
      </c>
      <c r="IUO10" s="206" t="s">
        <v>222</v>
      </c>
      <c r="IUP10" s="206" t="s">
        <v>222</v>
      </c>
      <c r="IUQ10" s="206" t="s">
        <v>222</v>
      </c>
      <c r="IUR10" s="206" t="s">
        <v>222</v>
      </c>
      <c r="IUS10" s="206" t="s">
        <v>222</v>
      </c>
      <c r="IUT10" s="206" t="s">
        <v>222</v>
      </c>
      <c r="IUU10" s="206" t="s">
        <v>222</v>
      </c>
      <c r="IUV10" s="206" t="s">
        <v>222</v>
      </c>
      <c r="IUW10" s="206" t="s">
        <v>222</v>
      </c>
      <c r="IUX10" s="206" t="s">
        <v>222</v>
      </c>
      <c r="IUY10" s="206" t="s">
        <v>222</v>
      </c>
      <c r="IUZ10" s="206" t="s">
        <v>222</v>
      </c>
      <c r="IVA10" s="206" t="s">
        <v>222</v>
      </c>
      <c r="IVB10" s="206" t="s">
        <v>222</v>
      </c>
      <c r="IVC10" s="206" t="s">
        <v>222</v>
      </c>
      <c r="IVD10" s="206" t="s">
        <v>222</v>
      </c>
      <c r="IVE10" s="206" t="s">
        <v>222</v>
      </c>
      <c r="IVF10" s="206" t="s">
        <v>222</v>
      </c>
      <c r="IVG10" s="206" t="s">
        <v>222</v>
      </c>
      <c r="IVH10" s="206" t="s">
        <v>222</v>
      </c>
      <c r="IVI10" s="206" t="s">
        <v>222</v>
      </c>
      <c r="IVJ10" s="206" t="s">
        <v>222</v>
      </c>
      <c r="IVK10" s="206" t="s">
        <v>222</v>
      </c>
      <c r="IVL10" s="206" t="s">
        <v>222</v>
      </c>
      <c r="IVM10" s="206" t="s">
        <v>222</v>
      </c>
      <c r="IVN10" s="206" t="s">
        <v>222</v>
      </c>
      <c r="IVO10" s="206" t="s">
        <v>222</v>
      </c>
      <c r="IVP10" s="206" t="s">
        <v>222</v>
      </c>
      <c r="IVQ10" s="206" t="s">
        <v>222</v>
      </c>
      <c r="IVR10" s="206" t="s">
        <v>222</v>
      </c>
      <c r="IVS10" s="206" t="s">
        <v>222</v>
      </c>
      <c r="IVT10" s="206" t="s">
        <v>222</v>
      </c>
      <c r="IVU10" s="206" t="s">
        <v>222</v>
      </c>
      <c r="IVV10" s="206" t="s">
        <v>222</v>
      </c>
      <c r="IVW10" s="206" t="s">
        <v>222</v>
      </c>
      <c r="IVX10" s="206" t="s">
        <v>222</v>
      </c>
      <c r="IVY10" s="206" t="s">
        <v>222</v>
      </c>
      <c r="IVZ10" s="206" t="s">
        <v>222</v>
      </c>
      <c r="IWA10" s="206" t="s">
        <v>222</v>
      </c>
      <c r="IWB10" s="206" t="s">
        <v>222</v>
      </c>
      <c r="IWC10" s="206" t="s">
        <v>222</v>
      </c>
      <c r="IWD10" s="206" t="s">
        <v>222</v>
      </c>
      <c r="IWE10" s="206" t="s">
        <v>222</v>
      </c>
      <c r="IWF10" s="206" t="s">
        <v>222</v>
      </c>
      <c r="IWG10" s="206" t="s">
        <v>222</v>
      </c>
      <c r="IWH10" s="206" t="s">
        <v>222</v>
      </c>
      <c r="IWI10" s="206" t="s">
        <v>222</v>
      </c>
      <c r="IWJ10" s="206" t="s">
        <v>222</v>
      </c>
      <c r="IWK10" s="206" t="s">
        <v>222</v>
      </c>
      <c r="IWL10" s="206" t="s">
        <v>222</v>
      </c>
      <c r="IWM10" s="206" t="s">
        <v>222</v>
      </c>
      <c r="IWN10" s="206" t="s">
        <v>222</v>
      </c>
      <c r="IWO10" s="206" t="s">
        <v>222</v>
      </c>
      <c r="IWP10" s="206" t="s">
        <v>222</v>
      </c>
      <c r="IWQ10" s="206" t="s">
        <v>222</v>
      </c>
      <c r="IWR10" s="206" t="s">
        <v>222</v>
      </c>
      <c r="IWS10" s="206" t="s">
        <v>222</v>
      </c>
      <c r="IWT10" s="206" t="s">
        <v>222</v>
      </c>
      <c r="IWU10" s="206" t="s">
        <v>222</v>
      </c>
      <c r="IWV10" s="206" t="s">
        <v>222</v>
      </c>
      <c r="IWW10" s="206" t="s">
        <v>222</v>
      </c>
      <c r="IWX10" s="206" t="s">
        <v>222</v>
      </c>
      <c r="IWY10" s="206" t="s">
        <v>222</v>
      </c>
      <c r="IWZ10" s="206" t="s">
        <v>222</v>
      </c>
      <c r="IXA10" s="206" t="s">
        <v>222</v>
      </c>
      <c r="IXB10" s="206" t="s">
        <v>222</v>
      </c>
      <c r="IXC10" s="206" t="s">
        <v>222</v>
      </c>
      <c r="IXD10" s="206" t="s">
        <v>222</v>
      </c>
      <c r="IXE10" s="206" t="s">
        <v>222</v>
      </c>
      <c r="IXF10" s="206" t="s">
        <v>222</v>
      </c>
      <c r="IXG10" s="206" t="s">
        <v>222</v>
      </c>
      <c r="IXH10" s="206" t="s">
        <v>222</v>
      </c>
      <c r="IXI10" s="206" t="s">
        <v>222</v>
      </c>
      <c r="IXJ10" s="206" t="s">
        <v>222</v>
      </c>
      <c r="IXK10" s="206" t="s">
        <v>222</v>
      </c>
      <c r="IXL10" s="206" t="s">
        <v>222</v>
      </c>
      <c r="IXM10" s="206" t="s">
        <v>222</v>
      </c>
      <c r="IXN10" s="206" t="s">
        <v>222</v>
      </c>
      <c r="IXO10" s="206" t="s">
        <v>222</v>
      </c>
      <c r="IXP10" s="206" t="s">
        <v>222</v>
      </c>
      <c r="IXQ10" s="206" t="s">
        <v>222</v>
      </c>
      <c r="IXR10" s="206" t="s">
        <v>222</v>
      </c>
      <c r="IXS10" s="206" t="s">
        <v>222</v>
      </c>
      <c r="IXT10" s="206" t="s">
        <v>222</v>
      </c>
      <c r="IXU10" s="206" t="s">
        <v>222</v>
      </c>
      <c r="IXV10" s="206" t="s">
        <v>222</v>
      </c>
      <c r="IXW10" s="206" t="s">
        <v>222</v>
      </c>
      <c r="IXX10" s="206" t="s">
        <v>222</v>
      </c>
      <c r="IXY10" s="206" t="s">
        <v>222</v>
      </c>
      <c r="IXZ10" s="206" t="s">
        <v>222</v>
      </c>
      <c r="IYA10" s="206" t="s">
        <v>222</v>
      </c>
      <c r="IYB10" s="206" t="s">
        <v>222</v>
      </c>
      <c r="IYC10" s="206" t="s">
        <v>222</v>
      </c>
      <c r="IYD10" s="206" t="s">
        <v>222</v>
      </c>
      <c r="IYE10" s="206" t="s">
        <v>222</v>
      </c>
      <c r="IYF10" s="206" t="s">
        <v>222</v>
      </c>
      <c r="IYG10" s="206" t="s">
        <v>222</v>
      </c>
      <c r="IYH10" s="206" t="s">
        <v>222</v>
      </c>
      <c r="IYI10" s="206" t="s">
        <v>222</v>
      </c>
      <c r="IYJ10" s="206" t="s">
        <v>222</v>
      </c>
      <c r="IYK10" s="206" t="s">
        <v>222</v>
      </c>
      <c r="IYL10" s="206" t="s">
        <v>222</v>
      </c>
      <c r="IYM10" s="206" t="s">
        <v>222</v>
      </c>
      <c r="IYN10" s="206" t="s">
        <v>222</v>
      </c>
      <c r="IYO10" s="206" t="s">
        <v>222</v>
      </c>
      <c r="IYP10" s="206" t="s">
        <v>222</v>
      </c>
      <c r="IYQ10" s="206" t="s">
        <v>222</v>
      </c>
      <c r="IYR10" s="206" t="s">
        <v>222</v>
      </c>
      <c r="IYS10" s="206" t="s">
        <v>222</v>
      </c>
      <c r="IYT10" s="206" t="s">
        <v>222</v>
      </c>
      <c r="IYU10" s="206" t="s">
        <v>222</v>
      </c>
      <c r="IYV10" s="206" t="s">
        <v>222</v>
      </c>
      <c r="IYW10" s="206" t="s">
        <v>222</v>
      </c>
      <c r="IYX10" s="206" t="s">
        <v>222</v>
      </c>
      <c r="IYY10" s="206" t="s">
        <v>222</v>
      </c>
      <c r="IYZ10" s="206" t="s">
        <v>222</v>
      </c>
      <c r="IZA10" s="206" t="s">
        <v>222</v>
      </c>
      <c r="IZB10" s="206" t="s">
        <v>222</v>
      </c>
      <c r="IZC10" s="206" t="s">
        <v>222</v>
      </c>
      <c r="IZD10" s="206" t="s">
        <v>222</v>
      </c>
      <c r="IZE10" s="206" t="s">
        <v>222</v>
      </c>
      <c r="IZF10" s="206" t="s">
        <v>222</v>
      </c>
      <c r="IZG10" s="206" t="s">
        <v>222</v>
      </c>
      <c r="IZH10" s="206" t="s">
        <v>222</v>
      </c>
      <c r="IZI10" s="206" t="s">
        <v>222</v>
      </c>
      <c r="IZJ10" s="206" t="s">
        <v>222</v>
      </c>
      <c r="IZK10" s="206" t="s">
        <v>222</v>
      </c>
      <c r="IZL10" s="206" t="s">
        <v>222</v>
      </c>
      <c r="IZM10" s="206" t="s">
        <v>222</v>
      </c>
      <c r="IZN10" s="206" t="s">
        <v>222</v>
      </c>
      <c r="IZO10" s="206" t="s">
        <v>222</v>
      </c>
      <c r="IZP10" s="206" t="s">
        <v>222</v>
      </c>
      <c r="IZQ10" s="206" t="s">
        <v>222</v>
      </c>
      <c r="IZR10" s="206" t="s">
        <v>222</v>
      </c>
      <c r="IZS10" s="206" t="s">
        <v>222</v>
      </c>
      <c r="IZT10" s="206" t="s">
        <v>222</v>
      </c>
      <c r="IZU10" s="206" t="s">
        <v>222</v>
      </c>
      <c r="IZV10" s="206" t="s">
        <v>222</v>
      </c>
      <c r="IZW10" s="206" t="s">
        <v>222</v>
      </c>
      <c r="IZX10" s="206" t="s">
        <v>222</v>
      </c>
      <c r="IZY10" s="206" t="s">
        <v>222</v>
      </c>
      <c r="IZZ10" s="206" t="s">
        <v>222</v>
      </c>
      <c r="JAA10" s="206" t="s">
        <v>222</v>
      </c>
      <c r="JAB10" s="206" t="s">
        <v>222</v>
      </c>
      <c r="JAC10" s="206" t="s">
        <v>222</v>
      </c>
      <c r="JAD10" s="206" t="s">
        <v>222</v>
      </c>
      <c r="JAE10" s="206" t="s">
        <v>222</v>
      </c>
      <c r="JAF10" s="206" t="s">
        <v>222</v>
      </c>
      <c r="JAG10" s="206" t="s">
        <v>222</v>
      </c>
      <c r="JAH10" s="206" t="s">
        <v>222</v>
      </c>
      <c r="JAI10" s="206" t="s">
        <v>222</v>
      </c>
      <c r="JAJ10" s="206" t="s">
        <v>222</v>
      </c>
      <c r="JAK10" s="206" t="s">
        <v>222</v>
      </c>
      <c r="JAL10" s="206" t="s">
        <v>222</v>
      </c>
      <c r="JAM10" s="206" t="s">
        <v>222</v>
      </c>
      <c r="JAN10" s="206" t="s">
        <v>222</v>
      </c>
      <c r="JAO10" s="206" t="s">
        <v>222</v>
      </c>
      <c r="JAP10" s="206" t="s">
        <v>222</v>
      </c>
      <c r="JAQ10" s="206" t="s">
        <v>222</v>
      </c>
      <c r="JAR10" s="206" t="s">
        <v>222</v>
      </c>
      <c r="JAS10" s="206" t="s">
        <v>222</v>
      </c>
      <c r="JAT10" s="206" t="s">
        <v>222</v>
      </c>
      <c r="JAU10" s="206" t="s">
        <v>222</v>
      </c>
      <c r="JAV10" s="206" t="s">
        <v>222</v>
      </c>
      <c r="JAW10" s="206" t="s">
        <v>222</v>
      </c>
      <c r="JAX10" s="206" t="s">
        <v>222</v>
      </c>
      <c r="JAY10" s="206" t="s">
        <v>222</v>
      </c>
      <c r="JAZ10" s="206" t="s">
        <v>222</v>
      </c>
      <c r="JBA10" s="206" t="s">
        <v>222</v>
      </c>
      <c r="JBB10" s="206" t="s">
        <v>222</v>
      </c>
      <c r="JBC10" s="206" t="s">
        <v>222</v>
      </c>
      <c r="JBD10" s="206" t="s">
        <v>222</v>
      </c>
      <c r="JBE10" s="206" t="s">
        <v>222</v>
      </c>
      <c r="JBF10" s="206" t="s">
        <v>222</v>
      </c>
      <c r="JBG10" s="206" t="s">
        <v>222</v>
      </c>
      <c r="JBH10" s="206" t="s">
        <v>222</v>
      </c>
      <c r="JBI10" s="206" t="s">
        <v>222</v>
      </c>
      <c r="JBJ10" s="206" t="s">
        <v>222</v>
      </c>
      <c r="JBK10" s="206" t="s">
        <v>222</v>
      </c>
      <c r="JBL10" s="206" t="s">
        <v>222</v>
      </c>
      <c r="JBM10" s="206" t="s">
        <v>222</v>
      </c>
      <c r="JBN10" s="206" t="s">
        <v>222</v>
      </c>
      <c r="JBO10" s="206" t="s">
        <v>222</v>
      </c>
      <c r="JBP10" s="206" t="s">
        <v>222</v>
      </c>
      <c r="JBQ10" s="206" t="s">
        <v>222</v>
      </c>
      <c r="JBR10" s="206" t="s">
        <v>222</v>
      </c>
      <c r="JBS10" s="206" t="s">
        <v>222</v>
      </c>
      <c r="JBT10" s="206" t="s">
        <v>222</v>
      </c>
      <c r="JBU10" s="206" t="s">
        <v>222</v>
      </c>
      <c r="JBV10" s="206" t="s">
        <v>222</v>
      </c>
      <c r="JBW10" s="206" t="s">
        <v>222</v>
      </c>
      <c r="JBX10" s="206" t="s">
        <v>222</v>
      </c>
      <c r="JBY10" s="206" t="s">
        <v>222</v>
      </c>
      <c r="JBZ10" s="206" t="s">
        <v>222</v>
      </c>
      <c r="JCA10" s="206" t="s">
        <v>222</v>
      </c>
      <c r="JCB10" s="206" t="s">
        <v>222</v>
      </c>
      <c r="JCC10" s="206" t="s">
        <v>222</v>
      </c>
      <c r="JCD10" s="206" t="s">
        <v>222</v>
      </c>
      <c r="JCE10" s="206" t="s">
        <v>222</v>
      </c>
      <c r="JCF10" s="206" t="s">
        <v>222</v>
      </c>
      <c r="JCG10" s="206" t="s">
        <v>222</v>
      </c>
      <c r="JCH10" s="206" t="s">
        <v>222</v>
      </c>
      <c r="JCI10" s="206" t="s">
        <v>222</v>
      </c>
      <c r="JCJ10" s="206" t="s">
        <v>222</v>
      </c>
      <c r="JCK10" s="206" t="s">
        <v>222</v>
      </c>
      <c r="JCL10" s="206" t="s">
        <v>222</v>
      </c>
      <c r="JCM10" s="206" t="s">
        <v>222</v>
      </c>
      <c r="JCN10" s="206" t="s">
        <v>222</v>
      </c>
      <c r="JCO10" s="206" t="s">
        <v>222</v>
      </c>
      <c r="JCP10" s="206" t="s">
        <v>222</v>
      </c>
      <c r="JCQ10" s="206" t="s">
        <v>222</v>
      </c>
      <c r="JCR10" s="206" t="s">
        <v>222</v>
      </c>
      <c r="JCS10" s="206" t="s">
        <v>222</v>
      </c>
      <c r="JCT10" s="206" t="s">
        <v>222</v>
      </c>
      <c r="JCU10" s="206" t="s">
        <v>222</v>
      </c>
      <c r="JCV10" s="206" t="s">
        <v>222</v>
      </c>
      <c r="JCW10" s="206" t="s">
        <v>222</v>
      </c>
      <c r="JCX10" s="206" t="s">
        <v>222</v>
      </c>
      <c r="JCY10" s="206" t="s">
        <v>222</v>
      </c>
      <c r="JCZ10" s="206" t="s">
        <v>222</v>
      </c>
      <c r="JDA10" s="206" t="s">
        <v>222</v>
      </c>
      <c r="JDB10" s="206" t="s">
        <v>222</v>
      </c>
      <c r="JDC10" s="206" t="s">
        <v>222</v>
      </c>
      <c r="JDD10" s="206" t="s">
        <v>222</v>
      </c>
      <c r="JDE10" s="206" t="s">
        <v>222</v>
      </c>
      <c r="JDF10" s="206" t="s">
        <v>222</v>
      </c>
      <c r="JDG10" s="206" t="s">
        <v>222</v>
      </c>
      <c r="JDH10" s="206" t="s">
        <v>222</v>
      </c>
      <c r="JDI10" s="206" t="s">
        <v>222</v>
      </c>
      <c r="JDJ10" s="206" t="s">
        <v>222</v>
      </c>
      <c r="JDK10" s="206" t="s">
        <v>222</v>
      </c>
      <c r="JDL10" s="206" t="s">
        <v>222</v>
      </c>
      <c r="JDM10" s="206" t="s">
        <v>222</v>
      </c>
      <c r="JDN10" s="206" t="s">
        <v>222</v>
      </c>
      <c r="JDO10" s="206" t="s">
        <v>222</v>
      </c>
      <c r="JDP10" s="206" t="s">
        <v>222</v>
      </c>
      <c r="JDQ10" s="206" t="s">
        <v>222</v>
      </c>
      <c r="JDR10" s="206" t="s">
        <v>222</v>
      </c>
      <c r="JDS10" s="206" t="s">
        <v>222</v>
      </c>
      <c r="JDT10" s="206" t="s">
        <v>222</v>
      </c>
      <c r="JDU10" s="206" t="s">
        <v>222</v>
      </c>
      <c r="JDV10" s="206" t="s">
        <v>222</v>
      </c>
      <c r="JDW10" s="206" t="s">
        <v>222</v>
      </c>
      <c r="JDX10" s="206" t="s">
        <v>222</v>
      </c>
      <c r="JDY10" s="206" t="s">
        <v>222</v>
      </c>
      <c r="JDZ10" s="206" t="s">
        <v>222</v>
      </c>
      <c r="JEA10" s="206" t="s">
        <v>222</v>
      </c>
      <c r="JEB10" s="206" t="s">
        <v>222</v>
      </c>
      <c r="JEC10" s="206" t="s">
        <v>222</v>
      </c>
      <c r="JED10" s="206" t="s">
        <v>222</v>
      </c>
      <c r="JEE10" s="206" t="s">
        <v>222</v>
      </c>
      <c r="JEF10" s="206" t="s">
        <v>222</v>
      </c>
      <c r="JEG10" s="206" t="s">
        <v>222</v>
      </c>
      <c r="JEH10" s="206" t="s">
        <v>222</v>
      </c>
      <c r="JEI10" s="206" t="s">
        <v>222</v>
      </c>
      <c r="JEJ10" s="206" t="s">
        <v>222</v>
      </c>
      <c r="JEK10" s="206" t="s">
        <v>222</v>
      </c>
      <c r="JEL10" s="206" t="s">
        <v>222</v>
      </c>
      <c r="JEM10" s="206" t="s">
        <v>222</v>
      </c>
      <c r="JEN10" s="206" t="s">
        <v>222</v>
      </c>
      <c r="JEO10" s="206" t="s">
        <v>222</v>
      </c>
      <c r="JEP10" s="206" t="s">
        <v>222</v>
      </c>
      <c r="JEQ10" s="206" t="s">
        <v>222</v>
      </c>
      <c r="JER10" s="206" t="s">
        <v>222</v>
      </c>
      <c r="JES10" s="206" t="s">
        <v>222</v>
      </c>
      <c r="JET10" s="206" t="s">
        <v>222</v>
      </c>
      <c r="JEU10" s="206" t="s">
        <v>222</v>
      </c>
      <c r="JEV10" s="206" t="s">
        <v>222</v>
      </c>
      <c r="JEW10" s="206" t="s">
        <v>222</v>
      </c>
      <c r="JEX10" s="206" t="s">
        <v>222</v>
      </c>
      <c r="JEY10" s="206" t="s">
        <v>222</v>
      </c>
      <c r="JEZ10" s="206" t="s">
        <v>222</v>
      </c>
      <c r="JFA10" s="206" t="s">
        <v>222</v>
      </c>
      <c r="JFB10" s="206" t="s">
        <v>222</v>
      </c>
      <c r="JFC10" s="206" t="s">
        <v>222</v>
      </c>
      <c r="JFD10" s="206" t="s">
        <v>222</v>
      </c>
      <c r="JFE10" s="206" t="s">
        <v>222</v>
      </c>
      <c r="JFF10" s="206" t="s">
        <v>222</v>
      </c>
      <c r="JFG10" s="206" t="s">
        <v>222</v>
      </c>
      <c r="JFH10" s="206" t="s">
        <v>222</v>
      </c>
      <c r="JFI10" s="206" t="s">
        <v>222</v>
      </c>
      <c r="JFJ10" s="206" t="s">
        <v>222</v>
      </c>
      <c r="JFK10" s="206" t="s">
        <v>222</v>
      </c>
      <c r="JFL10" s="206" t="s">
        <v>222</v>
      </c>
      <c r="JFM10" s="206" t="s">
        <v>222</v>
      </c>
      <c r="JFN10" s="206" t="s">
        <v>222</v>
      </c>
      <c r="JFO10" s="206" t="s">
        <v>222</v>
      </c>
      <c r="JFP10" s="206" t="s">
        <v>222</v>
      </c>
      <c r="JFQ10" s="206" t="s">
        <v>222</v>
      </c>
      <c r="JFR10" s="206" t="s">
        <v>222</v>
      </c>
      <c r="JFS10" s="206" t="s">
        <v>222</v>
      </c>
      <c r="JFT10" s="206" t="s">
        <v>222</v>
      </c>
      <c r="JFU10" s="206" t="s">
        <v>222</v>
      </c>
      <c r="JFV10" s="206" t="s">
        <v>222</v>
      </c>
      <c r="JFW10" s="206" t="s">
        <v>222</v>
      </c>
      <c r="JFX10" s="206" t="s">
        <v>222</v>
      </c>
      <c r="JFY10" s="206" t="s">
        <v>222</v>
      </c>
      <c r="JFZ10" s="206" t="s">
        <v>222</v>
      </c>
      <c r="JGA10" s="206" t="s">
        <v>222</v>
      </c>
      <c r="JGB10" s="206" t="s">
        <v>222</v>
      </c>
      <c r="JGC10" s="206" t="s">
        <v>222</v>
      </c>
      <c r="JGD10" s="206" t="s">
        <v>222</v>
      </c>
      <c r="JGE10" s="206" t="s">
        <v>222</v>
      </c>
      <c r="JGF10" s="206" t="s">
        <v>222</v>
      </c>
      <c r="JGG10" s="206" t="s">
        <v>222</v>
      </c>
      <c r="JGH10" s="206" t="s">
        <v>222</v>
      </c>
      <c r="JGI10" s="206" t="s">
        <v>222</v>
      </c>
      <c r="JGJ10" s="206" t="s">
        <v>222</v>
      </c>
      <c r="JGK10" s="206" t="s">
        <v>222</v>
      </c>
      <c r="JGL10" s="206" t="s">
        <v>222</v>
      </c>
      <c r="JGM10" s="206" t="s">
        <v>222</v>
      </c>
      <c r="JGN10" s="206" t="s">
        <v>222</v>
      </c>
      <c r="JGO10" s="206" t="s">
        <v>222</v>
      </c>
      <c r="JGP10" s="206" t="s">
        <v>222</v>
      </c>
      <c r="JGQ10" s="206" t="s">
        <v>222</v>
      </c>
      <c r="JGR10" s="206" t="s">
        <v>222</v>
      </c>
      <c r="JGS10" s="206" t="s">
        <v>222</v>
      </c>
      <c r="JGT10" s="206" t="s">
        <v>222</v>
      </c>
      <c r="JGU10" s="206" t="s">
        <v>222</v>
      </c>
      <c r="JGV10" s="206" t="s">
        <v>222</v>
      </c>
      <c r="JGW10" s="206" t="s">
        <v>222</v>
      </c>
      <c r="JGX10" s="206" t="s">
        <v>222</v>
      </c>
      <c r="JGY10" s="206" t="s">
        <v>222</v>
      </c>
      <c r="JGZ10" s="206" t="s">
        <v>222</v>
      </c>
      <c r="JHA10" s="206" t="s">
        <v>222</v>
      </c>
      <c r="JHB10" s="206" t="s">
        <v>222</v>
      </c>
      <c r="JHC10" s="206" t="s">
        <v>222</v>
      </c>
      <c r="JHD10" s="206" t="s">
        <v>222</v>
      </c>
      <c r="JHE10" s="206" t="s">
        <v>222</v>
      </c>
      <c r="JHF10" s="206" t="s">
        <v>222</v>
      </c>
      <c r="JHG10" s="206" t="s">
        <v>222</v>
      </c>
      <c r="JHH10" s="206" t="s">
        <v>222</v>
      </c>
      <c r="JHI10" s="206" t="s">
        <v>222</v>
      </c>
      <c r="JHJ10" s="206" t="s">
        <v>222</v>
      </c>
      <c r="JHK10" s="206" t="s">
        <v>222</v>
      </c>
      <c r="JHL10" s="206" t="s">
        <v>222</v>
      </c>
      <c r="JHM10" s="206" t="s">
        <v>222</v>
      </c>
      <c r="JHN10" s="206" t="s">
        <v>222</v>
      </c>
      <c r="JHO10" s="206" t="s">
        <v>222</v>
      </c>
      <c r="JHP10" s="206" t="s">
        <v>222</v>
      </c>
      <c r="JHQ10" s="206" t="s">
        <v>222</v>
      </c>
      <c r="JHR10" s="206" t="s">
        <v>222</v>
      </c>
      <c r="JHS10" s="206" t="s">
        <v>222</v>
      </c>
      <c r="JHT10" s="206" t="s">
        <v>222</v>
      </c>
      <c r="JHU10" s="206" t="s">
        <v>222</v>
      </c>
      <c r="JHV10" s="206" t="s">
        <v>222</v>
      </c>
      <c r="JHW10" s="206" t="s">
        <v>222</v>
      </c>
      <c r="JHX10" s="206" t="s">
        <v>222</v>
      </c>
      <c r="JHY10" s="206" t="s">
        <v>222</v>
      </c>
      <c r="JHZ10" s="206" t="s">
        <v>222</v>
      </c>
      <c r="JIA10" s="206" t="s">
        <v>222</v>
      </c>
      <c r="JIB10" s="206" t="s">
        <v>222</v>
      </c>
      <c r="JIC10" s="206" t="s">
        <v>222</v>
      </c>
      <c r="JID10" s="206" t="s">
        <v>222</v>
      </c>
      <c r="JIE10" s="206" t="s">
        <v>222</v>
      </c>
      <c r="JIF10" s="206" t="s">
        <v>222</v>
      </c>
      <c r="JIG10" s="206" t="s">
        <v>222</v>
      </c>
      <c r="JIH10" s="206" t="s">
        <v>222</v>
      </c>
      <c r="JII10" s="206" t="s">
        <v>222</v>
      </c>
      <c r="JIJ10" s="206" t="s">
        <v>222</v>
      </c>
      <c r="JIK10" s="206" t="s">
        <v>222</v>
      </c>
      <c r="JIL10" s="206" t="s">
        <v>222</v>
      </c>
      <c r="JIM10" s="206" t="s">
        <v>222</v>
      </c>
      <c r="JIN10" s="206" t="s">
        <v>222</v>
      </c>
      <c r="JIO10" s="206" t="s">
        <v>222</v>
      </c>
      <c r="JIP10" s="206" t="s">
        <v>222</v>
      </c>
      <c r="JIQ10" s="206" t="s">
        <v>222</v>
      </c>
      <c r="JIR10" s="206" t="s">
        <v>222</v>
      </c>
      <c r="JIS10" s="206" t="s">
        <v>222</v>
      </c>
      <c r="JIT10" s="206" t="s">
        <v>222</v>
      </c>
      <c r="JIU10" s="206" t="s">
        <v>222</v>
      </c>
      <c r="JIV10" s="206" t="s">
        <v>222</v>
      </c>
      <c r="JIW10" s="206" t="s">
        <v>222</v>
      </c>
      <c r="JIX10" s="206" t="s">
        <v>222</v>
      </c>
      <c r="JIY10" s="206" t="s">
        <v>222</v>
      </c>
      <c r="JIZ10" s="206" t="s">
        <v>222</v>
      </c>
      <c r="JJA10" s="206" t="s">
        <v>222</v>
      </c>
      <c r="JJB10" s="206" t="s">
        <v>222</v>
      </c>
      <c r="JJC10" s="206" t="s">
        <v>222</v>
      </c>
      <c r="JJD10" s="206" t="s">
        <v>222</v>
      </c>
      <c r="JJE10" s="206" t="s">
        <v>222</v>
      </c>
      <c r="JJF10" s="206" t="s">
        <v>222</v>
      </c>
      <c r="JJG10" s="206" t="s">
        <v>222</v>
      </c>
      <c r="JJH10" s="206" t="s">
        <v>222</v>
      </c>
      <c r="JJI10" s="206" t="s">
        <v>222</v>
      </c>
      <c r="JJJ10" s="206" t="s">
        <v>222</v>
      </c>
      <c r="JJK10" s="206" t="s">
        <v>222</v>
      </c>
      <c r="JJL10" s="206" t="s">
        <v>222</v>
      </c>
      <c r="JJM10" s="206" t="s">
        <v>222</v>
      </c>
      <c r="JJN10" s="206" t="s">
        <v>222</v>
      </c>
      <c r="JJO10" s="206" t="s">
        <v>222</v>
      </c>
      <c r="JJP10" s="206" t="s">
        <v>222</v>
      </c>
      <c r="JJQ10" s="206" t="s">
        <v>222</v>
      </c>
      <c r="JJR10" s="206" t="s">
        <v>222</v>
      </c>
      <c r="JJS10" s="206" t="s">
        <v>222</v>
      </c>
      <c r="JJT10" s="206" t="s">
        <v>222</v>
      </c>
      <c r="JJU10" s="206" t="s">
        <v>222</v>
      </c>
      <c r="JJV10" s="206" t="s">
        <v>222</v>
      </c>
      <c r="JJW10" s="206" t="s">
        <v>222</v>
      </c>
      <c r="JJX10" s="206" t="s">
        <v>222</v>
      </c>
      <c r="JJY10" s="206" t="s">
        <v>222</v>
      </c>
      <c r="JJZ10" s="206" t="s">
        <v>222</v>
      </c>
      <c r="JKA10" s="206" t="s">
        <v>222</v>
      </c>
      <c r="JKB10" s="206" t="s">
        <v>222</v>
      </c>
      <c r="JKC10" s="206" t="s">
        <v>222</v>
      </c>
      <c r="JKD10" s="206" t="s">
        <v>222</v>
      </c>
      <c r="JKE10" s="206" t="s">
        <v>222</v>
      </c>
      <c r="JKF10" s="206" t="s">
        <v>222</v>
      </c>
      <c r="JKG10" s="206" t="s">
        <v>222</v>
      </c>
      <c r="JKH10" s="206" t="s">
        <v>222</v>
      </c>
      <c r="JKI10" s="206" t="s">
        <v>222</v>
      </c>
      <c r="JKJ10" s="206" t="s">
        <v>222</v>
      </c>
      <c r="JKK10" s="206" t="s">
        <v>222</v>
      </c>
      <c r="JKL10" s="206" t="s">
        <v>222</v>
      </c>
      <c r="JKM10" s="206" t="s">
        <v>222</v>
      </c>
      <c r="JKN10" s="206" t="s">
        <v>222</v>
      </c>
      <c r="JKO10" s="206" t="s">
        <v>222</v>
      </c>
      <c r="JKP10" s="206" t="s">
        <v>222</v>
      </c>
      <c r="JKQ10" s="206" t="s">
        <v>222</v>
      </c>
      <c r="JKR10" s="206" t="s">
        <v>222</v>
      </c>
      <c r="JKS10" s="206" t="s">
        <v>222</v>
      </c>
      <c r="JKT10" s="206" t="s">
        <v>222</v>
      </c>
      <c r="JKU10" s="206" t="s">
        <v>222</v>
      </c>
      <c r="JKV10" s="206" t="s">
        <v>222</v>
      </c>
      <c r="JKW10" s="206" t="s">
        <v>222</v>
      </c>
      <c r="JKX10" s="206" t="s">
        <v>222</v>
      </c>
      <c r="JKY10" s="206" t="s">
        <v>222</v>
      </c>
      <c r="JKZ10" s="206" t="s">
        <v>222</v>
      </c>
      <c r="JLA10" s="206" t="s">
        <v>222</v>
      </c>
      <c r="JLB10" s="206" t="s">
        <v>222</v>
      </c>
      <c r="JLC10" s="206" t="s">
        <v>222</v>
      </c>
      <c r="JLD10" s="206" t="s">
        <v>222</v>
      </c>
      <c r="JLE10" s="206" t="s">
        <v>222</v>
      </c>
      <c r="JLF10" s="206" t="s">
        <v>222</v>
      </c>
      <c r="JLG10" s="206" t="s">
        <v>222</v>
      </c>
      <c r="JLH10" s="206" t="s">
        <v>222</v>
      </c>
      <c r="JLI10" s="206" t="s">
        <v>222</v>
      </c>
      <c r="JLJ10" s="206" t="s">
        <v>222</v>
      </c>
      <c r="JLK10" s="206" t="s">
        <v>222</v>
      </c>
      <c r="JLL10" s="206" t="s">
        <v>222</v>
      </c>
      <c r="JLM10" s="206" t="s">
        <v>222</v>
      </c>
      <c r="JLN10" s="206" t="s">
        <v>222</v>
      </c>
      <c r="JLO10" s="206" t="s">
        <v>222</v>
      </c>
      <c r="JLP10" s="206" t="s">
        <v>222</v>
      </c>
      <c r="JLQ10" s="206" t="s">
        <v>222</v>
      </c>
      <c r="JLR10" s="206" t="s">
        <v>222</v>
      </c>
      <c r="JLS10" s="206" t="s">
        <v>222</v>
      </c>
      <c r="JLT10" s="206" t="s">
        <v>222</v>
      </c>
      <c r="JLU10" s="206" t="s">
        <v>222</v>
      </c>
      <c r="JLV10" s="206" t="s">
        <v>222</v>
      </c>
      <c r="JLW10" s="206" t="s">
        <v>222</v>
      </c>
      <c r="JLX10" s="206" t="s">
        <v>222</v>
      </c>
      <c r="JLY10" s="206" t="s">
        <v>222</v>
      </c>
      <c r="JLZ10" s="206" t="s">
        <v>222</v>
      </c>
      <c r="JMA10" s="206" t="s">
        <v>222</v>
      </c>
      <c r="JMB10" s="206" t="s">
        <v>222</v>
      </c>
      <c r="JMC10" s="206" t="s">
        <v>222</v>
      </c>
      <c r="JMD10" s="206" t="s">
        <v>222</v>
      </c>
      <c r="JME10" s="206" t="s">
        <v>222</v>
      </c>
      <c r="JMF10" s="206" t="s">
        <v>222</v>
      </c>
      <c r="JMG10" s="206" t="s">
        <v>222</v>
      </c>
      <c r="JMH10" s="206" t="s">
        <v>222</v>
      </c>
      <c r="JMI10" s="206" t="s">
        <v>222</v>
      </c>
      <c r="JMJ10" s="206" t="s">
        <v>222</v>
      </c>
      <c r="JMK10" s="206" t="s">
        <v>222</v>
      </c>
      <c r="JML10" s="206" t="s">
        <v>222</v>
      </c>
      <c r="JMM10" s="206" t="s">
        <v>222</v>
      </c>
      <c r="JMN10" s="206" t="s">
        <v>222</v>
      </c>
      <c r="JMO10" s="206" t="s">
        <v>222</v>
      </c>
      <c r="JMP10" s="206" t="s">
        <v>222</v>
      </c>
      <c r="JMQ10" s="206" t="s">
        <v>222</v>
      </c>
      <c r="JMR10" s="206" t="s">
        <v>222</v>
      </c>
      <c r="JMS10" s="206" t="s">
        <v>222</v>
      </c>
      <c r="JMT10" s="206" t="s">
        <v>222</v>
      </c>
      <c r="JMU10" s="206" t="s">
        <v>222</v>
      </c>
      <c r="JMV10" s="206" t="s">
        <v>222</v>
      </c>
      <c r="JMW10" s="206" t="s">
        <v>222</v>
      </c>
      <c r="JMX10" s="206" t="s">
        <v>222</v>
      </c>
      <c r="JMY10" s="206" t="s">
        <v>222</v>
      </c>
      <c r="JMZ10" s="206" t="s">
        <v>222</v>
      </c>
      <c r="JNA10" s="206" t="s">
        <v>222</v>
      </c>
      <c r="JNB10" s="206" t="s">
        <v>222</v>
      </c>
      <c r="JNC10" s="206" t="s">
        <v>222</v>
      </c>
      <c r="JND10" s="206" t="s">
        <v>222</v>
      </c>
      <c r="JNE10" s="206" t="s">
        <v>222</v>
      </c>
      <c r="JNF10" s="206" t="s">
        <v>222</v>
      </c>
      <c r="JNG10" s="206" t="s">
        <v>222</v>
      </c>
      <c r="JNH10" s="206" t="s">
        <v>222</v>
      </c>
      <c r="JNI10" s="206" t="s">
        <v>222</v>
      </c>
      <c r="JNJ10" s="206" t="s">
        <v>222</v>
      </c>
      <c r="JNK10" s="206" t="s">
        <v>222</v>
      </c>
      <c r="JNL10" s="206" t="s">
        <v>222</v>
      </c>
      <c r="JNM10" s="206" t="s">
        <v>222</v>
      </c>
      <c r="JNN10" s="206" t="s">
        <v>222</v>
      </c>
      <c r="JNO10" s="206" t="s">
        <v>222</v>
      </c>
      <c r="JNP10" s="206" t="s">
        <v>222</v>
      </c>
      <c r="JNQ10" s="206" t="s">
        <v>222</v>
      </c>
      <c r="JNR10" s="206" t="s">
        <v>222</v>
      </c>
      <c r="JNS10" s="206" t="s">
        <v>222</v>
      </c>
      <c r="JNT10" s="206" t="s">
        <v>222</v>
      </c>
      <c r="JNU10" s="206" t="s">
        <v>222</v>
      </c>
      <c r="JNV10" s="206" t="s">
        <v>222</v>
      </c>
      <c r="JNW10" s="206" t="s">
        <v>222</v>
      </c>
      <c r="JNX10" s="206" t="s">
        <v>222</v>
      </c>
      <c r="JNY10" s="206" t="s">
        <v>222</v>
      </c>
      <c r="JNZ10" s="206" t="s">
        <v>222</v>
      </c>
      <c r="JOA10" s="206" t="s">
        <v>222</v>
      </c>
      <c r="JOB10" s="206" t="s">
        <v>222</v>
      </c>
      <c r="JOC10" s="206" t="s">
        <v>222</v>
      </c>
      <c r="JOD10" s="206" t="s">
        <v>222</v>
      </c>
      <c r="JOE10" s="206" t="s">
        <v>222</v>
      </c>
      <c r="JOF10" s="206" t="s">
        <v>222</v>
      </c>
      <c r="JOG10" s="206" t="s">
        <v>222</v>
      </c>
      <c r="JOH10" s="206" t="s">
        <v>222</v>
      </c>
      <c r="JOI10" s="206" t="s">
        <v>222</v>
      </c>
      <c r="JOJ10" s="206" t="s">
        <v>222</v>
      </c>
      <c r="JOK10" s="206" t="s">
        <v>222</v>
      </c>
      <c r="JOL10" s="206" t="s">
        <v>222</v>
      </c>
      <c r="JOM10" s="206" t="s">
        <v>222</v>
      </c>
      <c r="JON10" s="206" t="s">
        <v>222</v>
      </c>
      <c r="JOO10" s="206" t="s">
        <v>222</v>
      </c>
      <c r="JOP10" s="206" t="s">
        <v>222</v>
      </c>
      <c r="JOQ10" s="206" t="s">
        <v>222</v>
      </c>
      <c r="JOR10" s="206" t="s">
        <v>222</v>
      </c>
      <c r="JOS10" s="206" t="s">
        <v>222</v>
      </c>
      <c r="JOT10" s="206" t="s">
        <v>222</v>
      </c>
      <c r="JOU10" s="206" t="s">
        <v>222</v>
      </c>
      <c r="JOV10" s="206" t="s">
        <v>222</v>
      </c>
      <c r="JOW10" s="206" t="s">
        <v>222</v>
      </c>
      <c r="JOX10" s="206" t="s">
        <v>222</v>
      </c>
      <c r="JOY10" s="206" t="s">
        <v>222</v>
      </c>
      <c r="JOZ10" s="206" t="s">
        <v>222</v>
      </c>
      <c r="JPA10" s="206" t="s">
        <v>222</v>
      </c>
      <c r="JPB10" s="206" t="s">
        <v>222</v>
      </c>
      <c r="JPC10" s="206" t="s">
        <v>222</v>
      </c>
      <c r="JPD10" s="206" t="s">
        <v>222</v>
      </c>
      <c r="JPE10" s="206" t="s">
        <v>222</v>
      </c>
      <c r="JPF10" s="206" t="s">
        <v>222</v>
      </c>
      <c r="JPG10" s="206" t="s">
        <v>222</v>
      </c>
      <c r="JPH10" s="206" t="s">
        <v>222</v>
      </c>
      <c r="JPI10" s="206" t="s">
        <v>222</v>
      </c>
      <c r="JPJ10" s="206" t="s">
        <v>222</v>
      </c>
      <c r="JPK10" s="206" t="s">
        <v>222</v>
      </c>
      <c r="JPL10" s="206" t="s">
        <v>222</v>
      </c>
      <c r="JPM10" s="206" t="s">
        <v>222</v>
      </c>
      <c r="JPN10" s="206" t="s">
        <v>222</v>
      </c>
      <c r="JPO10" s="206" t="s">
        <v>222</v>
      </c>
      <c r="JPP10" s="206" t="s">
        <v>222</v>
      </c>
      <c r="JPQ10" s="206" t="s">
        <v>222</v>
      </c>
      <c r="JPR10" s="206" t="s">
        <v>222</v>
      </c>
      <c r="JPS10" s="206" t="s">
        <v>222</v>
      </c>
      <c r="JPT10" s="206" t="s">
        <v>222</v>
      </c>
      <c r="JPU10" s="206" t="s">
        <v>222</v>
      </c>
      <c r="JPV10" s="206" t="s">
        <v>222</v>
      </c>
      <c r="JPW10" s="206" t="s">
        <v>222</v>
      </c>
      <c r="JPX10" s="206" t="s">
        <v>222</v>
      </c>
      <c r="JPY10" s="206" t="s">
        <v>222</v>
      </c>
      <c r="JPZ10" s="206" t="s">
        <v>222</v>
      </c>
      <c r="JQA10" s="206" t="s">
        <v>222</v>
      </c>
      <c r="JQB10" s="206" t="s">
        <v>222</v>
      </c>
      <c r="JQC10" s="206" t="s">
        <v>222</v>
      </c>
      <c r="JQD10" s="206" t="s">
        <v>222</v>
      </c>
      <c r="JQE10" s="206" t="s">
        <v>222</v>
      </c>
      <c r="JQF10" s="206" t="s">
        <v>222</v>
      </c>
      <c r="JQG10" s="206" t="s">
        <v>222</v>
      </c>
      <c r="JQH10" s="206" t="s">
        <v>222</v>
      </c>
      <c r="JQI10" s="206" t="s">
        <v>222</v>
      </c>
      <c r="JQJ10" s="206" t="s">
        <v>222</v>
      </c>
      <c r="JQK10" s="206" t="s">
        <v>222</v>
      </c>
      <c r="JQL10" s="206" t="s">
        <v>222</v>
      </c>
      <c r="JQM10" s="206" t="s">
        <v>222</v>
      </c>
      <c r="JQN10" s="206" t="s">
        <v>222</v>
      </c>
      <c r="JQO10" s="206" t="s">
        <v>222</v>
      </c>
      <c r="JQP10" s="206" t="s">
        <v>222</v>
      </c>
      <c r="JQQ10" s="206" t="s">
        <v>222</v>
      </c>
      <c r="JQR10" s="206" t="s">
        <v>222</v>
      </c>
      <c r="JQS10" s="206" t="s">
        <v>222</v>
      </c>
      <c r="JQT10" s="206" t="s">
        <v>222</v>
      </c>
      <c r="JQU10" s="206" t="s">
        <v>222</v>
      </c>
      <c r="JQV10" s="206" t="s">
        <v>222</v>
      </c>
      <c r="JQW10" s="206" t="s">
        <v>222</v>
      </c>
      <c r="JQX10" s="206" t="s">
        <v>222</v>
      </c>
      <c r="JQY10" s="206" t="s">
        <v>222</v>
      </c>
      <c r="JQZ10" s="206" t="s">
        <v>222</v>
      </c>
      <c r="JRA10" s="206" t="s">
        <v>222</v>
      </c>
      <c r="JRB10" s="206" t="s">
        <v>222</v>
      </c>
      <c r="JRC10" s="206" t="s">
        <v>222</v>
      </c>
      <c r="JRD10" s="206" t="s">
        <v>222</v>
      </c>
      <c r="JRE10" s="206" t="s">
        <v>222</v>
      </c>
      <c r="JRF10" s="206" t="s">
        <v>222</v>
      </c>
      <c r="JRG10" s="206" t="s">
        <v>222</v>
      </c>
      <c r="JRH10" s="206" t="s">
        <v>222</v>
      </c>
      <c r="JRI10" s="206" t="s">
        <v>222</v>
      </c>
      <c r="JRJ10" s="206" t="s">
        <v>222</v>
      </c>
      <c r="JRK10" s="206" t="s">
        <v>222</v>
      </c>
      <c r="JRL10" s="206" t="s">
        <v>222</v>
      </c>
      <c r="JRM10" s="206" t="s">
        <v>222</v>
      </c>
      <c r="JRN10" s="206" t="s">
        <v>222</v>
      </c>
      <c r="JRO10" s="206" t="s">
        <v>222</v>
      </c>
      <c r="JRP10" s="206" t="s">
        <v>222</v>
      </c>
      <c r="JRQ10" s="206" t="s">
        <v>222</v>
      </c>
      <c r="JRR10" s="206" t="s">
        <v>222</v>
      </c>
      <c r="JRS10" s="206" t="s">
        <v>222</v>
      </c>
      <c r="JRT10" s="206" t="s">
        <v>222</v>
      </c>
      <c r="JRU10" s="206" t="s">
        <v>222</v>
      </c>
      <c r="JRV10" s="206" t="s">
        <v>222</v>
      </c>
      <c r="JRW10" s="206" t="s">
        <v>222</v>
      </c>
      <c r="JRX10" s="206" t="s">
        <v>222</v>
      </c>
      <c r="JRY10" s="206" t="s">
        <v>222</v>
      </c>
      <c r="JRZ10" s="206" t="s">
        <v>222</v>
      </c>
      <c r="JSA10" s="206" t="s">
        <v>222</v>
      </c>
      <c r="JSB10" s="206" t="s">
        <v>222</v>
      </c>
      <c r="JSC10" s="206" t="s">
        <v>222</v>
      </c>
      <c r="JSD10" s="206" t="s">
        <v>222</v>
      </c>
      <c r="JSE10" s="206" t="s">
        <v>222</v>
      </c>
      <c r="JSF10" s="206" t="s">
        <v>222</v>
      </c>
      <c r="JSG10" s="206" t="s">
        <v>222</v>
      </c>
      <c r="JSH10" s="206" t="s">
        <v>222</v>
      </c>
      <c r="JSI10" s="206" t="s">
        <v>222</v>
      </c>
      <c r="JSJ10" s="206" t="s">
        <v>222</v>
      </c>
      <c r="JSK10" s="206" t="s">
        <v>222</v>
      </c>
      <c r="JSL10" s="206" t="s">
        <v>222</v>
      </c>
      <c r="JSM10" s="206" t="s">
        <v>222</v>
      </c>
      <c r="JSN10" s="206" t="s">
        <v>222</v>
      </c>
      <c r="JSO10" s="206" t="s">
        <v>222</v>
      </c>
      <c r="JSP10" s="206" t="s">
        <v>222</v>
      </c>
      <c r="JSQ10" s="206" t="s">
        <v>222</v>
      </c>
      <c r="JSR10" s="206" t="s">
        <v>222</v>
      </c>
      <c r="JSS10" s="206" t="s">
        <v>222</v>
      </c>
      <c r="JST10" s="206" t="s">
        <v>222</v>
      </c>
      <c r="JSU10" s="206" t="s">
        <v>222</v>
      </c>
      <c r="JSV10" s="206" t="s">
        <v>222</v>
      </c>
      <c r="JSW10" s="206" t="s">
        <v>222</v>
      </c>
      <c r="JSX10" s="206" t="s">
        <v>222</v>
      </c>
      <c r="JSY10" s="206" t="s">
        <v>222</v>
      </c>
      <c r="JSZ10" s="206" t="s">
        <v>222</v>
      </c>
      <c r="JTA10" s="206" t="s">
        <v>222</v>
      </c>
      <c r="JTB10" s="206" t="s">
        <v>222</v>
      </c>
      <c r="JTC10" s="206" t="s">
        <v>222</v>
      </c>
      <c r="JTD10" s="206" t="s">
        <v>222</v>
      </c>
      <c r="JTE10" s="206" t="s">
        <v>222</v>
      </c>
      <c r="JTF10" s="206" t="s">
        <v>222</v>
      </c>
      <c r="JTG10" s="206" t="s">
        <v>222</v>
      </c>
      <c r="JTH10" s="206" t="s">
        <v>222</v>
      </c>
      <c r="JTI10" s="206" t="s">
        <v>222</v>
      </c>
      <c r="JTJ10" s="206" t="s">
        <v>222</v>
      </c>
      <c r="JTK10" s="206" t="s">
        <v>222</v>
      </c>
      <c r="JTL10" s="206" t="s">
        <v>222</v>
      </c>
      <c r="JTM10" s="206" t="s">
        <v>222</v>
      </c>
      <c r="JTN10" s="206" t="s">
        <v>222</v>
      </c>
      <c r="JTO10" s="206" t="s">
        <v>222</v>
      </c>
      <c r="JTP10" s="206" t="s">
        <v>222</v>
      </c>
      <c r="JTQ10" s="206" t="s">
        <v>222</v>
      </c>
      <c r="JTR10" s="206" t="s">
        <v>222</v>
      </c>
      <c r="JTS10" s="206" t="s">
        <v>222</v>
      </c>
      <c r="JTT10" s="206" t="s">
        <v>222</v>
      </c>
      <c r="JTU10" s="206" t="s">
        <v>222</v>
      </c>
      <c r="JTV10" s="206" t="s">
        <v>222</v>
      </c>
      <c r="JTW10" s="206" t="s">
        <v>222</v>
      </c>
      <c r="JTX10" s="206" t="s">
        <v>222</v>
      </c>
      <c r="JTY10" s="206" t="s">
        <v>222</v>
      </c>
      <c r="JTZ10" s="206" t="s">
        <v>222</v>
      </c>
      <c r="JUA10" s="206" t="s">
        <v>222</v>
      </c>
      <c r="JUB10" s="206" t="s">
        <v>222</v>
      </c>
      <c r="JUC10" s="206" t="s">
        <v>222</v>
      </c>
      <c r="JUD10" s="206" t="s">
        <v>222</v>
      </c>
      <c r="JUE10" s="206" t="s">
        <v>222</v>
      </c>
      <c r="JUF10" s="206" t="s">
        <v>222</v>
      </c>
      <c r="JUG10" s="206" t="s">
        <v>222</v>
      </c>
      <c r="JUH10" s="206" t="s">
        <v>222</v>
      </c>
      <c r="JUI10" s="206" t="s">
        <v>222</v>
      </c>
      <c r="JUJ10" s="206" t="s">
        <v>222</v>
      </c>
      <c r="JUK10" s="206" t="s">
        <v>222</v>
      </c>
      <c r="JUL10" s="206" t="s">
        <v>222</v>
      </c>
      <c r="JUM10" s="206" t="s">
        <v>222</v>
      </c>
      <c r="JUN10" s="206" t="s">
        <v>222</v>
      </c>
      <c r="JUO10" s="206" t="s">
        <v>222</v>
      </c>
      <c r="JUP10" s="206" t="s">
        <v>222</v>
      </c>
      <c r="JUQ10" s="206" t="s">
        <v>222</v>
      </c>
      <c r="JUR10" s="206" t="s">
        <v>222</v>
      </c>
      <c r="JUS10" s="206" t="s">
        <v>222</v>
      </c>
      <c r="JUT10" s="206" t="s">
        <v>222</v>
      </c>
      <c r="JUU10" s="206" t="s">
        <v>222</v>
      </c>
      <c r="JUV10" s="206" t="s">
        <v>222</v>
      </c>
      <c r="JUW10" s="206" t="s">
        <v>222</v>
      </c>
      <c r="JUX10" s="206" t="s">
        <v>222</v>
      </c>
      <c r="JUY10" s="206" t="s">
        <v>222</v>
      </c>
      <c r="JUZ10" s="206" t="s">
        <v>222</v>
      </c>
      <c r="JVA10" s="206" t="s">
        <v>222</v>
      </c>
      <c r="JVB10" s="206" t="s">
        <v>222</v>
      </c>
      <c r="JVC10" s="206" t="s">
        <v>222</v>
      </c>
      <c r="JVD10" s="206" t="s">
        <v>222</v>
      </c>
      <c r="JVE10" s="206" t="s">
        <v>222</v>
      </c>
      <c r="JVF10" s="206" t="s">
        <v>222</v>
      </c>
      <c r="JVG10" s="206" t="s">
        <v>222</v>
      </c>
      <c r="JVH10" s="206" t="s">
        <v>222</v>
      </c>
      <c r="JVI10" s="206" t="s">
        <v>222</v>
      </c>
      <c r="JVJ10" s="206" t="s">
        <v>222</v>
      </c>
      <c r="JVK10" s="206" t="s">
        <v>222</v>
      </c>
      <c r="JVL10" s="206" t="s">
        <v>222</v>
      </c>
      <c r="JVM10" s="206" t="s">
        <v>222</v>
      </c>
      <c r="JVN10" s="206" t="s">
        <v>222</v>
      </c>
      <c r="JVO10" s="206" t="s">
        <v>222</v>
      </c>
      <c r="JVP10" s="206" t="s">
        <v>222</v>
      </c>
      <c r="JVQ10" s="206" t="s">
        <v>222</v>
      </c>
      <c r="JVR10" s="206" t="s">
        <v>222</v>
      </c>
      <c r="JVS10" s="206" t="s">
        <v>222</v>
      </c>
      <c r="JVT10" s="206" t="s">
        <v>222</v>
      </c>
      <c r="JVU10" s="206" t="s">
        <v>222</v>
      </c>
      <c r="JVV10" s="206" t="s">
        <v>222</v>
      </c>
      <c r="JVW10" s="206" t="s">
        <v>222</v>
      </c>
      <c r="JVX10" s="206" t="s">
        <v>222</v>
      </c>
      <c r="JVY10" s="206" t="s">
        <v>222</v>
      </c>
      <c r="JVZ10" s="206" t="s">
        <v>222</v>
      </c>
      <c r="JWA10" s="206" t="s">
        <v>222</v>
      </c>
      <c r="JWB10" s="206" t="s">
        <v>222</v>
      </c>
      <c r="JWC10" s="206" t="s">
        <v>222</v>
      </c>
      <c r="JWD10" s="206" t="s">
        <v>222</v>
      </c>
      <c r="JWE10" s="206" t="s">
        <v>222</v>
      </c>
      <c r="JWF10" s="206" t="s">
        <v>222</v>
      </c>
      <c r="JWG10" s="206" t="s">
        <v>222</v>
      </c>
      <c r="JWH10" s="206" t="s">
        <v>222</v>
      </c>
      <c r="JWI10" s="206" t="s">
        <v>222</v>
      </c>
      <c r="JWJ10" s="206" t="s">
        <v>222</v>
      </c>
      <c r="JWK10" s="206" t="s">
        <v>222</v>
      </c>
      <c r="JWL10" s="206" t="s">
        <v>222</v>
      </c>
      <c r="JWM10" s="206" t="s">
        <v>222</v>
      </c>
      <c r="JWN10" s="206" t="s">
        <v>222</v>
      </c>
      <c r="JWO10" s="206" t="s">
        <v>222</v>
      </c>
      <c r="JWP10" s="206" t="s">
        <v>222</v>
      </c>
      <c r="JWQ10" s="206" t="s">
        <v>222</v>
      </c>
      <c r="JWR10" s="206" t="s">
        <v>222</v>
      </c>
      <c r="JWS10" s="206" t="s">
        <v>222</v>
      </c>
      <c r="JWT10" s="206" t="s">
        <v>222</v>
      </c>
      <c r="JWU10" s="206" t="s">
        <v>222</v>
      </c>
      <c r="JWV10" s="206" t="s">
        <v>222</v>
      </c>
      <c r="JWW10" s="206" t="s">
        <v>222</v>
      </c>
      <c r="JWX10" s="206" t="s">
        <v>222</v>
      </c>
      <c r="JWY10" s="206" t="s">
        <v>222</v>
      </c>
      <c r="JWZ10" s="206" t="s">
        <v>222</v>
      </c>
      <c r="JXA10" s="206" t="s">
        <v>222</v>
      </c>
      <c r="JXB10" s="206" t="s">
        <v>222</v>
      </c>
      <c r="JXC10" s="206" t="s">
        <v>222</v>
      </c>
      <c r="JXD10" s="206" t="s">
        <v>222</v>
      </c>
      <c r="JXE10" s="206" t="s">
        <v>222</v>
      </c>
      <c r="JXF10" s="206" t="s">
        <v>222</v>
      </c>
      <c r="JXG10" s="206" t="s">
        <v>222</v>
      </c>
      <c r="JXH10" s="206" t="s">
        <v>222</v>
      </c>
      <c r="JXI10" s="206" t="s">
        <v>222</v>
      </c>
      <c r="JXJ10" s="206" t="s">
        <v>222</v>
      </c>
      <c r="JXK10" s="206" t="s">
        <v>222</v>
      </c>
      <c r="JXL10" s="206" t="s">
        <v>222</v>
      </c>
      <c r="JXM10" s="206" t="s">
        <v>222</v>
      </c>
      <c r="JXN10" s="206" t="s">
        <v>222</v>
      </c>
      <c r="JXO10" s="206" t="s">
        <v>222</v>
      </c>
      <c r="JXP10" s="206" t="s">
        <v>222</v>
      </c>
      <c r="JXQ10" s="206" t="s">
        <v>222</v>
      </c>
      <c r="JXR10" s="206" t="s">
        <v>222</v>
      </c>
      <c r="JXS10" s="206" t="s">
        <v>222</v>
      </c>
      <c r="JXT10" s="206" t="s">
        <v>222</v>
      </c>
      <c r="JXU10" s="206" t="s">
        <v>222</v>
      </c>
      <c r="JXV10" s="206" t="s">
        <v>222</v>
      </c>
      <c r="JXW10" s="206" t="s">
        <v>222</v>
      </c>
      <c r="JXX10" s="206" t="s">
        <v>222</v>
      </c>
      <c r="JXY10" s="206" t="s">
        <v>222</v>
      </c>
      <c r="JXZ10" s="206" t="s">
        <v>222</v>
      </c>
      <c r="JYA10" s="206" t="s">
        <v>222</v>
      </c>
      <c r="JYB10" s="206" t="s">
        <v>222</v>
      </c>
      <c r="JYC10" s="206" t="s">
        <v>222</v>
      </c>
      <c r="JYD10" s="206" t="s">
        <v>222</v>
      </c>
      <c r="JYE10" s="206" t="s">
        <v>222</v>
      </c>
      <c r="JYF10" s="206" t="s">
        <v>222</v>
      </c>
      <c r="JYG10" s="206" t="s">
        <v>222</v>
      </c>
      <c r="JYH10" s="206" t="s">
        <v>222</v>
      </c>
      <c r="JYI10" s="206" t="s">
        <v>222</v>
      </c>
      <c r="JYJ10" s="206" t="s">
        <v>222</v>
      </c>
      <c r="JYK10" s="206" t="s">
        <v>222</v>
      </c>
      <c r="JYL10" s="206" t="s">
        <v>222</v>
      </c>
      <c r="JYM10" s="206" t="s">
        <v>222</v>
      </c>
      <c r="JYN10" s="206" t="s">
        <v>222</v>
      </c>
      <c r="JYO10" s="206" t="s">
        <v>222</v>
      </c>
      <c r="JYP10" s="206" t="s">
        <v>222</v>
      </c>
      <c r="JYQ10" s="206" t="s">
        <v>222</v>
      </c>
      <c r="JYR10" s="206" t="s">
        <v>222</v>
      </c>
      <c r="JYS10" s="206" t="s">
        <v>222</v>
      </c>
      <c r="JYT10" s="206" t="s">
        <v>222</v>
      </c>
      <c r="JYU10" s="206" t="s">
        <v>222</v>
      </c>
      <c r="JYV10" s="206" t="s">
        <v>222</v>
      </c>
      <c r="JYW10" s="206" t="s">
        <v>222</v>
      </c>
      <c r="JYX10" s="206" t="s">
        <v>222</v>
      </c>
      <c r="JYY10" s="206" t="s">
        <v>222</v>
      </c>
      <c r="JYZ10" s="206" t="s">
        <v>222</v>
      </c>
      <c r="JZA10" s="206" t="s">
        <v>222</v>
      </c>
      <c r="JZB10" s="206" t="s">
        <v>222</v>
      </c>
      <c r="JZC10" s="206" t="s">
        <v>222</v>
      </c>
      <c r="JZD10" s="206" t="s">
        <v>222</v>
      </c>
      <c r="JZE10" s="206" t="s">
        <v>222</v>
      </c>
      <c r="JZF10" s="206" t="s">
        <v>222</v>
      </c>
      <c r="JZG10" s="206" t="s">
        <v>222</v>
      </c>
      <c r="JZH10" s="206" t="s">
        <v>222</v>
      </c>
      <c r="JZI10" s="206" t="s">
        <v>222</v>
      </c>
      <c r="JZJ10" s="206" t="s">
        <v>222</v>
      </c>
      <c r="JZK10" s="206" t="s">
        <v>222</v>
      </c>
      <c r="JZL10" s="206" t="s">
        <v>222</v>
      </c>
      <c r="JZM10" s="206" t="s">
        <v>222</v>
      </c>
      <c r="JZN10" s="206" t="s">
        <v>222</v>
      </c>
      <c r="JZO10" s="206" t="s">
        <v>222</v>
      </c>
      <c r="JZP10" s="206" t="s">
        <v>222</v>
      </c>
      <c r="JZQ10" s="206" t="s">
        <v>222</v>
      </c>
      <c r="JZR10" s="206" t="s">
        <v>222</v>
      </c>
      <c r="JZS10" s="206" t="s">
        <v>222</v>
      </c>
      <c r="JZT10" s="206" t="s">
        <v>222</v>
      </c>
      <c r="JZU10" s="206" t="s">
        <v>222</v>
      </c>
      <c r="JZV10" s="206" t="s">
        <v>222</v>
      </c>
      <c r="JZW10" s="206" t="s">
        <v>222</v>
      </c>
      <c r="JZX10" s="206" t="s">
        <v>222</v>
      </c>
      <c r="JZY10" s="206" t="s">
        <v>222</v>
      </c>
      <c r="JZZ10" s="206" t="s">
        <v>222</v>
      </c>
      <c r="KAA10" s="206" t="s">
        <v>222</v>
      </c>
      <c r="KAB10" s="206" t="s">
        <v>222</v>
      </c>
      <c r="KAC10" s="206" t="s">
        <v>222</v>
      </c>
      <c r="KAD10" s="206" t="s">
        <v>222</v>
      </c>
      <c r="KAE10" s="206" t="s">
        <v>222</v>
      </c>
      <c r="KAF10" s="206" t="s">
        <v>222</v>
      </c>
      <c r="KAG10" s="206" t="s">
        <v>222</v>
      </c>
      <c r="KAH10" s="206" t="s">
        <v>222</v>
      </c>
      <c r="KAI10" s="206" t="s">
        <v>222</v>
      </c>
      <c r="KAJ10" s="206" t="s">
        <v>222</v>
      </c>
      <c r="KAK10" s="206" t="s">
        <v>222</v>
      </c>
      <c r="KAL10" s="206" t="s">
        <v>222</v>
      </c>
      <c r="KAM10" s="206" t="s">
        <v>222</v>
      </c>
      <c r="KAN10" s="206" t="s">
        <v>222</v>
      </c>
      <c r="KAO10" s="206" t="s">
        <v>222</v>
      </c>
      <c r="KAP10" s="206" t="s">
        <v>222</v>
      </c>
      <c r="KAQ10" s="206" t="s">
        <v>222</v>
      </c>
      <c r="KAR10" s="206" t="s">
        <v>222</v>
      </c>
      <c r="KAS10" s="206" t="s">
        <v>222</v>
      </c>
      <c r="KAT10" s="206" t="s">
        <v>222</v>
      </c>
      <c r="KAU10" s="206" t="s">
        <v>222</v>
      </c>
      <c r="KAV10" s="206" t="s">
        <v>222</v>
      </c>
      <c r="KAW10" s="206" t="s">
        <v>222</v>
      </c>
      <c r="KAX10" s="206" t="s">
        <v>222</v>
      </c>
      <c r="KAY10" s="206" t="s">
        <v>222</v>
      </c>
      <c r="KAZ10" s="206" t="s">
        <v>222</v>
      </c>
      <c r="KBA10" s="206" t="s">
        <v>222</v>
      </c>
      <c r="KBB10" s="206" t="s">
        <v>222</v>
      </c>
      <c r="KBC10" s="206" t="s">
        <v>222</v>
      </c>
      <c r="KBD10" s="206" t="s">
        <v>222</v>
      </c>
      <c r="KBE10" s="206" t="s">
        <v>222</v>
      </c>
      <c r="KBF10" s="206" t="s">
        <v>222</v>
      </c>
      <c r="KBG10" s="206" t="s">
        <v>222</v>
      </c>
      <c r="KBH10" s="206" t="s">
        <v>222</v>
      </c>
      <c r="KBI10" s="206" t="s">
        <v>222</v>
      </c>
      <c r="KBJ10" s="206" t="s">
        <v>222</v>
      </c>
      <c r="KBK10" s="206" t="s">
        <v>222</v>
      </c>
      <c r="KBL10" s="206" t="s">
        <v>222</v>
      </c>
      <c r="KBM10" s="206" t="s">
        <v>222</v>
      </c>
      <c r="KBN10" s="206" t="s">
        <v>222</v>
      </c>
      <c r="KBO10" s="206" t="s">
        <v>222</v>
      </c>
      <c r="KBP10" s="206" t="s">
        <v>222</v>
      </c>
      <c r="KBQ10" s="206" t="s">
        <v>222</v>
      </c>
      <c r="KBR10" s="206" t="s">
        <v>222</v>
      </c>
      <c r="KBS10" s="206" t="s">
        <v>222</v>
      </c>
      <c r="KBT10" s="206" t="s">
        <v>222</v>
      </c>
      <c r="KBU10" s="206" t="s">
        <v>222</v>
      </c>
      <c r="KBV10" s="206" t="s">
        <v>222</v>
      </c>
      <c r="KBW10" s="206" t="s">
        <v>222</v>
      </c>
      <c r="KBX10" s="206" t="s">
        <v>222</v>
      </c>
      <c r="KBY10" s="206" t="s">
        <v>222</v>
      </c>
      <c r="KBZ10" s="206" t="s">
        <v>222</v>
      </c>
      <c r="KCA10" s="206" t="s">
        <v>222</v>
      </c>
      <c r="KCB10" s="206" t="s">
        <v>222</v>
      </c>
      <c r="KCC10" s="206" t="s">
        <v>222</v>
      </c>
      <c r="KCD10" s="206" t="s">
        <v>222</v>
      </c>
      <c r="KCE10" s="206" t="s">
        <v>222</v>
      </c>
      <c r="KCF10" s="206" t="s">
        <v>222</v>
      </c>
      <c r="KCG10" s="206" t="s">
        <v>222</v>
      </c>
      <c r="KCH10" s="206" t="s">
        <v>222</v>
      </c>
      <c r="KCI10" s="206" t="s">
        <v>222</v>
      </c>
      <c r="KCJ10" s="206" t="s">
        <v>222</v>
      </c>
      <c r="KCK10" s="206" t="s">
        <v>222</v>
      </c>
      <c r="KCL10" s="206" t="s">
        <v>222</v>
      </c>
      <c r="KCM10" s="206" t="s">
        <v>222</v>
      </c>
      <c r="KCN10" s="206" t="s">
        <v>222</v>
      </c>
      <c r="KCO10" s="206" t="s">
        <v>222</v>
      </c>
      <c r="KCP10" s="206" t="s">
        <v>222</v>
      </c>
      <c r="KCQ10" s="206" t="s">
        <v>222</v>
      </c>
      <c r="KCR10" s="206" t="s">
        <v>222</v>
      </c>
      <c r="KCS10" s="206" t="s">
        <v>222</v>
      </c>
      <c r="KCT10" s="206" t="s">
        <v>222</v>
      </c>
      <c r="KCU10" s="206" t="s">
        <v>222</v>
      </c>
      <c r="KCV10" s="206" t="s">
        <v>222</v>
      </c>
      <c r="KCW10" s="206" t="s">
        <v>222</v>
      </c>
      <c r="KCX10" s="206" t="s">
        <v>222</v>
      </c>
      <c r="KCY10" s="206" t="s">
        <v>222</v>
      </c>
      <c r="KCZ10" s="206" t="s">
        <v>222</v>
      </c>
      <c r="KDA10" s="206" t="s">
        <v>222</v>
      </c>
      <c r="KDB10" s="206" t="s">
        <v>222</v>
      </c>
      <c r="KDC10" s="206" t="s">
        <v>222</v>
      </c>
      <c r="KDD10" s="206" t="s">
        <v>222</v>
      </c>
      <c r="KDE10" s="206" t="s">
        <v>222</v>
      </c>
      <c r="KDF10" s="206" t="s">
        <v>222</v>
      </c>
      <c r="KDG10" s="206" t="s">
        <v>222</v>
      </c>
      <c r="KDH10" s="206" t="s">
        <v>222</v>
      </c>
      <c r="KDI10" s="206" t="s">
        <v>222</v>
      </c>
      <c r="KDJ10" s="206" t="s">
        <v>222</v>
      </c>
      <c r="KDK10" s="206" t="s">
        <v>222</v>
      </c>
      <c r="KDL10" s="206" t="s">
        <v>222</v>
      </c>
      <c r="KDM10" s="206" t="s">
        <v>222</v>
      </c>
      <c r="KDN10" s="206" t="s">
        <v>222</v>
      </c>
      <c r="KDO10" s="206" t="s">
        <v>222</v>
      </c>
      <c r="KDP10" s="206" t="s">
        <v>222</v>
      </c>
      <c r="KDQ10" s="206" t="s">
        <v>222</v>
      </c>
      <c r="KDR10" s="206" t="s">
        <v>222</v>
      </c>
      <c r="KDS10" s="206" t="s">
        <v>222</v>
      </c>
      <c r="KDT10" s="206" t="s">
        <v>222</v>
      </c>
      <c r="KDU10" s="206" t="s">
        <v>222</v>
      </c>
      <c r="KDV10" s="206" t="s">
        <v>222</v>
      </c>
      <c r="KDW10" s="206" t="s">
        <v>222</v>
      </c>
      <c r="KDX10" s="206" t="s">
        <v>222</v>
      </c>
      <c r="KDY10" s="206" t="s">
        <v>222</v>
      </c>
      <c r="KDZ10" s="206" t="s">
        <v>222</v>
      </c>
      <c r="KEA10" s="206" t="s">
        <v>222</v>
      </c>
      <c r="KEB10" s="206" t="s">
        <v>222</v>
      </c>
      <c r="KEC10" s="206" t="s">
        <v>222</v>
      </c>
      <c r="KED10" s="206" t="s">
        <v>222</v>
      </c>
      <c r="KEE10" s="206" t="s">
        <v>222</v>
      </c>
      <c r="KEF10" s="206" t="s">
        <v>222</v>
      </c>
      <c r="KEG10" s="206" t="s">
        <v>222</v>
      </c>
      <c r="KEH10" s="206" t="s">
        <v>222</v>
      </c>
      <c r="KEI10" s="206" t="s">
        <v>222</v>
      </c>
      <c r="KEJ10" s="206" t="s">
        <v>222</v>
      </c>
      <c r="KEK10" s="206" t="s">
        <v>222</v>
      </c>
      <c r="KEL10" s="206" t="s">
        <v>222</v>
      </c>
      <c r="KEM10" s="206" t="s">
        <v>222</v>
      </c>
      <c r="KEN10" s="206" t="s">
        <v>222</v>
      </c>
      <c r="KEO10" s="206" t="s">
        <v>222</v>
      </c>
      <c r="KEP10" s="206" t="s">
        <v>222</v>
      </c>
      <c r="KEQ10" s="206" t="s">
        <v>222</v>
      </c>
      <c r="KER10" s="206" t="s">
        <v>222</v>
      </c>
      <c r="KES10" s="206" t="s">
        <v>222</v>
      </c>
      <c r="KET10" s="206" t="s">
        <v>222</v>
      </c>
      <c r="KEU10" s="206" t="s">
        <v>222</v>
      </c>
      <c r="KEV10" s="206" t="s">
        <v>222</v>
      </c>
      <c r="KEW10" s="206" t="s">
        <v>222</v>
      </c>
      <c r="KEX10" s="206" t="s">
        <v>222</v>
      </c>
      <c r="KEY10" s="206" t="s">
        <v>222</v>
      </c>
      <c r="KEZ10" s="206" t="s">
        <v>222</v>
      </c>
      <c r="KFA10" s="206" t="s">
        <v>222</v>
      </c>
      <c r="KFB10" s="206" t="s">
        <v>222</v>
      </c>
      <c r="KFC10" s="206" t="s">
        <v>222</v>
      </c>
      <c r="KFD10" s="206" t="s">
        <v>222</v>
      </c>
      <c r="KFE10" s="206" t="s">
        <v>222</v>
      </c>
      <c r="KFF10" s="206" t="s">
        <v>222</v>
      </c>
      <c r="KFG10" s="206" t="s">
        <v>222</v>
      </c>
      <c r="KFH10" s="206" t="s">
        <v>222</v>
      </c>
      <c r="KFI10" s="206" t="s">
        <v>222</v>
      </c>
      <c r="KFJ10" s="206" t="s">
        <v>222</v>
      </c>
      <c r="KFK10" s="206" t="s">
        <v>222</v>
      </c>
      <c r="KFL10" s="206" t="s">
        <v>222</v>
      </c>
      <c r="KFM10" s="206" t="s">
        <v>222</v>
      </c>
      <c r="KFN10" s="206" t="s">
        <v>222</v>
      </c>
      <c r="KFO10" s="206" t="s">
        <v>222</v>
      </c>
      <c r="KFP10" s="206" t="s">
        <v>222</v>
      </c>
      <c r="KFQ10" s="206" t="s">
        <v>222</v>
      </c>
      <c r="KFR10" s="206" t="s">
        <v>222</v>
      </c>
      <c r="KFS10" s="206" t="s">
        <v>222</v>
      </c>
      <c r="KFT10" s="206" t="s">
        <v>222</v>
      </c>
      <c r="KFU10" s="206" t="s">
        <v>222</v>
      </c>
      <c r="KFV10" s="206" t="s">
        <v>222</v>
      </c>
      <c r="KFW10" s="206" t="s">
        <v>222</v>
      </c>
      <c r="KFX10" s="206" t="s">
        <v>222</v>
      </c>
      <c r="KFY10" s="206" t="s">
        <v>222</v>
      </c>
      <c r="KFZ10" s="206" t="s">
        <v>222</v>
      </c>
      <c r="KGA10" s="206" t="s">
        <v>222</v>
      </c>
      <c r="KGB10" s="206" t="s">
        <v>222</v>
      </c>
      <c r="KGC10" s="206" t="s">
        <v>222</v>
      </c>
      <c r="KGD10" s="206" t="s">
        <v>222</v>
      </c>
      <c r="KGE10" s="206" t="s">
        <v>222</v>
      </c>
      <c r="KGF10" s="206" t="s">
        <v>222</v>
      </c>
      <c r="KGG10" s="206" t="s">
        <v>222</v>
      </c>
      <c r="KGH10" s="206" t="s">
        <v>222</v>
      </c>
      <c r="KGI10" s="206" t="s">
        <v>222</v>
      </c>
      <c r="KGJ10" s="206" t="s">
        <v>222</v>
      </c>
      <c r="KGK10" s="206" t="s">
        <v>222</v>
      </c>
      <c r="KGL10" s="206" t="s">
        <v>222</v>
      </c>
      <c r="KGM10" s="206" t="s">
        <v>222</v>
      </c>
      <c r="KGN10" s="206" t="s">
        <v>222</v>
      </c>
      <c r="KGO10" s="206" t="s">
        <v>222</v>
      </c>
      <c r="KGP10" s="206" t="s">
        <v>222</v>
      </c>
      <c r="KGQ10" s="206" t="s">
        <v>222</v>
      </c>
      <c r="KGR10" s="206" t="s">
        <v>222</v>
      </c>
      <c r="KGS10" s="206" t="s">
        <v>222</v>
      </c>
      <c r="KGT10" s="206" t="s">
        <v>222</v>
      </c>
      <c r="KGU10" s="206" t="s">
        <v>222</v>
      </c>
      <c r="KGV10" s="206" t="s">
        <v>222</v>
      </c>
      <c r="KGW10" s="206" t="s">
        <v>222</v>
      </c>
      <c r="KGX10" s="206" t="s">
        <v>222</v>
      </c>
      <c r="KGY10" s="206" t="s">
        <v>222</v>
      </c>
      <c r="KGZ10" s="206" t="s">
        <v>222</v>
      </c>
      <c r="KHA10" s="206" t="s">
        <v>222</v>
      </c>
      <c r="KHB10" s="206" t="s">
        <v>222</v>
      </c>
      <c r="KHC10" s="206" t="s">
        <v>222</v>
      </c>
      <c r="KHD10" s="206" t="s">
        <v>222</v>
      </c>
      <c r="KHE10" s="206" t="s">
        <v>222</v>
      </c>
      <c r="KHF10" s="206" t="s">
        <v>222</v>
      </c>
      <c r="KHG10" s="206" t="s">
        <v>222</v>
      </c>
      <c r="KHH10" s="206" t="s">
        <v>222</v>
      </c>
      <c r="KHI10" s="206" t="s">
        <v>222</v>
      </c>
      <c r="KHJ10" s="206" t="s">
        <v>222</v>
      </c>
      <c r="KHK10" s="206" t="s">
        <v>222</v>
      </c>
      <c r="KHL10" s="206" t="s">
        <v>222</v>
      </c>
      <c r="KHM10" s="206" t="s">
        <v>222</v>
      </c>
      <c r="KHN10" s="206" t="s">
        <v>222</v>
      </c>
      <c r="KHO10" s="206" t="s">
        <v>222</v>
      </c>
      <c r="KHP10" s="206" t="s">
        <v>222</v>
      </c>
      <c r="KHQ10" s="206" t="s">
        <v>222</v>
      </c>
      <c r="KHR10" s="206" t="s">
        <v>222</v>
      </c>
      <c r="KHS10" s="206" t="s">
        <v>222</v>
      </c>
      <c r="KHT10" s="206" t="s">
        <v>222</v>
      </c>
      <c r="KHU10" s="206" t="s">
        <v>222</v>
      </c>
      <c r="KHV10" s="206" t="s">
        <v>222</v>
      </c>
      <c r="KHW10" s="206" t="s">
        <v>222</v>
      </c>
      <c r="KHX10" s="206" t="s">
        <v>222</v>
      </c>
      <c r="KHY10" s="206" t="s">
        <v>222</v>
      </c>
      <c r="KHZ10" s="206" t="s">
        <v>222</v>
      </c>
      <c r="KIA10" s="206" t="s">
        <v>222</v>
      </c>
      <c r="KIB10" s="206" t="s">
        <v>222</v>
      </c>
      <c r="KIC10" s="206" t="s">
        <v>222</v>
      </c>
      <c r="KID10" s="206" t="s">
        <v>222</v>
      </c>
      <c r="KIE10" s="206" t="s">
        <v>222</v>
      </c>
      <c r="KIF10" s="206" t="s">
        <v>222</v>
      </c>
      <c r="KIG10" s="206" t="s">
        <v>222</v>
      </c>
      <c r="KIH10" s="206" t="s">
        <v>222</v>
      </c>
      <c r="KII10" s="206" t="s">
        <v>222</v>
      </c>
      <c r="KIJ10" s="206" t="s">
        <v>222</v>
      </c>
      <c r="KIK10" s="206" t="s">
        <v>222</v>
      </c>
      <c r="KIL10" s="206" t="s">
        <v>222</v>
      </c>
      <c r="KIM10" s="206" t="s">
        <v>222</v>
      </c>
      <c r="KIN10" s="206" t="s">
        <v>222</v>
      </c>
      <c r="KIO10" s="206" t="s">
        <v>222</v>
      </c>
      <c r="KIP10" s="206" t="s">
        <v>222</v>
      </c>
      <c r="KIQ10" s="206" t="s">
        <v>222</v>
      </c>
      <c r="KIR10" s="206" t="s">
        <v>222</v>
      </c>
      <c r="KIS10" s="206" t="s">
        <v>222</v>
      </c>
      <c r="KIT10" s="206" t="s">
        <v>222</v>
      </c>
      <c r="KIU10" s="206" t="s">
        <v>222</v>
      </c>
      <c r="KIV10" s="206" t="s">
        <v>222</v>
      </c>
      <c r="KIW10" s="206" t="s">
        <v>222</v>
      </c>
      <c r="KIX10" s="206" t="s">
        <v>222</v>
      </c>
      <c r="KIY10" s="206" t="s">
        <v>222</v>
      </c>
      <c r="KIZ10" s="206" t="s">
        <v>222</v>
      </c>
      <c r="KJA10" s="206" t="s">
        <v>222</v>
      </c>
      <c r="KJB10" s="206" t="s">
        <v>222</v>
      </c>
      <c r="KJC10" s="206" t="s">
        <v>222</v>
      </c>
      <c r="KJD10" s="206" t="s">
        <v>222</v>
      </c>
      <c r="KJE10" s="206" t="s">
        <v>222</v>
      </c>
      <c r="KJF10" s="206" t="s">
        <v>222</v>
      </c>
      <c r="KJG10" s="206" t="s">
        <v>222</v>
      </c>
      <c r="KJH10" s="206" t="s">
        <v>222</v>
      </c>
      <c r="KJI10" s="206" t="s">
        <v>222</v>
      </c>
      <c r="KJJ10" s="206" t="s">
        <v>222</v>
      </c>
      <c r="KJK10" s="206" t="s">
        <v>222</v>
      </c>
      <c r="KJL10" s="206" t="s">
        <v>222</v>
      </c>
      <c r="KJM10" s="206" t="s">
        <v>222</v>
      </c>
      <c r="KJN10" s="206" t="s">
        <v>222</v>
      </c>
      <c r="KJO10" s="206" t="s">
        <v>222</v>
      </c>
      <c r="KJP10" s="206" t="s">
        <v>222</v>
      </c>
      <c r="KJQ10" s="206" t="s">
        <v>222</v>
      </c>
      <c r="KJR10" s="206" t="s">
        <v>222</v>
      </c>
      <c r="KJS10" s="206" t="s">
        <v>222</v>
      </c>
      <c r="KJT10" s="206" t="s">
        <v>222</v>
      </c>
      <c r="KJU10" s="206" t="s">
        <v>222</v>
      </c>
      <c r="KJV10" s="206" t="s">
        <v>222</v>
      </c>
      <c r="KJW10" s="206" t="s">
        <v>222</v>
      </c>
      <c r="KJX10" s="206" t="s">
        <v>222</v>
      </c>
      <c r="KJY10" s="206" t="s">
        <v>222</v>
      </c>
      <c r="KJZ10" s="206" t="s">
        <v>222</v>
      </c>
      <c r="KKA10" s="206" t="s">
        <v>222</v>
      </c>
      <c r="KKB10" s="206" t="s">
        <v>222</v>
      </c>
      <c r="KKC10" s="206" t="s">
        <v>222</v>
      </c>
      <c r="KKD10" s="206" t="s">
        <v>222</v>
      </c>
      <c r="KKE10" s="206" t="s">
        <v>222</v>
      </c>
      <c r="KKF10" s="206" t="s">
        <v>222</v>
      </c>
      <c r="KKG10" s="206" t="s">
        <v>222</v>
      </c>
      <c r="KKH10" s="206" t="s">
        <v>222</v>
      </c>
      <c r="KKI10" s="206" t="s">
        <v>222</v>
      </c>
      <c r="KKJ10" s="206" t="s">
        <v>222</v>
      </c>
      <c r="KKK10" s="206" t="s">
        <v>222</v>
      </c>
      <c r="KKL10" s="206" t="s">
        <v>222</v>
      </c>
      <c r="KKM10" s="206" t="s">
        <v>222</v>
      </c>
      <c r="KKN10" s="206" t="s">
        <v>222</v>
      </c>
      <c r="KKO10" s="206" t="s">
        <v>222</v>
      </c>
      <c r="KKP10" s="206" t="s">
        <v>222</v>
      </c>
      <c r="KKQ10" s="206" t="s">
        <v>222</v>
      </c>
      <c r="KKR10" s="206" t="s">
        <v>222</v>
      </c>
      <c r="KKS10" s="206" t="s">
        <v>222</v>
      </c>
      <c r="KKT10" s="206" t="s">
        <v>222</v>
      </c>
      <c r="KKU10" s="206" t="s">
        <v>222</v>
      </c>
      <c r="KKV10" s="206" t="s">
        <v>222</v>
      </c>
      <c r="KKW10" s="206" t="s">
        <v>222</v>
      </c>
      <c r="KKX10" s="206" t="s">
        <v>222</v>
      </c>
      <c r="KKY10" s="206" t="s">
        <v>222</v>
      </c>
      <c r="KKZ10" s="206" t="s">
        <v>222</v>
      </c>
      <c r="KLA10" s="206" t="s">
        <v>222</v>
      </c>
      <c r="KLB10" s="206" t="s">
        <v>222</v>
      </c>
      <c r="KLC10" s="206" t="s">
        <v>222</v>
      </c>
      <c r="KLD10" s="206" t="s">
        <v>222</v>
      </c>
      <c r="KLE10" s="206" t="s">
        <v>222</v>
      </c>
      <c r="KLF10" s="206" t="s">
        <v>222</v>
      </c>
      <c r="KLG10" s="206" t="s">
        <v>222</v>
      </c>
      <c r="KLH10" s="206" t="s">
        <v>222</v>
      </c>
      <c r="KLI10" s="206" t="s">
        <v>222</v>
      </c>
      <c r="KLJ10" s="206" t="s">
        <v>222</v>
      </c>
      <c r="KLK10" s="206" t="s">
        <v>222</v>
      </c>
      <c r="KLL10" s="206" t="s">
        <v>222</v>
      </c>
      <c r="KLM10" s="206" t="s">
        <v>222</v>
      </c>
      <c r="KLN10" s="206" t="s">
        <v>222</v>
      </c>
      <c r="KLO10" s="206" t="s">
        <v>222</v>
      </c>
      <c r="KLP10" s="206" t="s">
        <v>222</v>
      </c>
      <c r="KLQ10" s="206" t="s">
        <v>222</v>
      </c>
      <c r="KLR10" s="206" t="s">
        <v>222</v>
      </c>
      <c r="KLS10" s="206" t="s">
        <v>222</v>
      </c>
      <c r="KLT10" s="206" t="s">
        <v>222</v>
      </c>
      <c r="KLU10" s="206" t="s">
        <v>222</v>
      </c>
      <c r="KLV10" s="206" t="s">
        <v>222</v>
      </c>
      <c r="KLW10" s="206" t="s">
        <v>222</v>
      </c>
      <c r="KLX10" s="206" t="s">
        <v>222</v>
      </c>
      <c r="KLY10" s="206" t="s">
        <v>222</v>
      </c>
      <c r="KLZ10" s="206" t="s">
        <v>222</v>
      </c>
      <c r="KMA10" s="206" t="s">
        <v>222</v>
      </c>
      <c r="KMB10" s="206" t="s">
        <v>222</v>
      </c>
      <c r="KMC10" s="206" t="s">
        <v>222</v>
      </c>
      <c r="KMD10" s="206" t="s">
        <v>222</v>
      </c>
      <c r="KME10" s="206" t="s">
        <v>222</v>
      </c>
      <c r="KMF10" s="206" t="s">
        <v>222</v>
      </c>
      <c r="KMG10" s="206" t="s">
        <v>222</v>
      </c>
      <c r="KMH10" s="206" t="s">
        <v>222</v>
      </c>
      <c r="KMI10" s="206" t="s">
        <v>222</v>
      </c>
      <c r="KMJ10" s="206" t="s">
        <v>222</v>
      </c>
      <c r="KMK10" s="206" t="s">
        <v>222</v>
      </c>
      <c r="KML10" s="206" t="s">
        <v>222</v>
      </c>
      <c r="KMM10" s="206" t="s">
        <v>222</v>
      </c>
      <c r="KMN10" s="206" t="s">
        <v>222</v>
      </c>
      <c r="KMO10" s="206" t="s">
        <v>222</v>
      </c>
      <c r="KMP10" s="206" t="s">
        <v>222</v>
      </c>
      <c r="KMQ10" s="206" t="s">
        <v>222</v>
      </c>
      <c r="KMR10" s="206" t="s">
        <v>222</v>
      </c>
      <c r="KMS10" s="206" t="s">
        <v>222</v>
      </c>
      <c r="KMT10" s="206" t="s">
        <v>222</v>
      </c>
      <c r="KMU10" s="206" t="s">
        <v>222</v>
      </c>
      <c r="KMV10" s="206" t="s">
        <v>222</v>
      </c>
      <c r="KMW10" s="206" t="s">
        <v>222</v>
      </c>
      <c r="KMX10" s="206" t="s">
        <v>222</v>
      </c>
      <c r="KMY10" s="206" t="s">
        <v>222</v>
      </c>
      <c r="KMZ10" s="206" t="s">
        <v>222</v>
      </c>
      <c r="KNA10" s="206" t="s">
        <v>222</v>
      </c>
      <c r="KNB10" s="206" t="s">
        <v>222</v>
      </c>
      <c r="KNC10" s="206" t="s">
        <v>222</v>
      </c>
      <c r="KND10" s="206" t="s">
        <v>222</v>
      </c>
      <c r="KNE10" s="206" t="s">
        <v>222</v>
      </c>
      <c r="KNF10" s="206" t="s">
        <v>222</v>
      </c>
      <c r="KNG10" s="206" t="s">
        <v>222</v>
      </c>
      <c r="KNH10" s="206" t="s">
        <v>222</v>
      </c>
      <c r="KNI10" s="206" t="s">
        <v>222</v>
      </c>
      <c r="KNJ10" s="206" t="s">
        <v>222</v>
      </c>
      <c r="KNK10" s="206" t="s">
        <v>222</v>
      </c>
      <c r="KNL10" s="206" t="s">
        <v>222</v>
      </c>
      <c r="KNM10" s="206" t="s">
        <v>222</v>
      </c>
      <c r="KNN10" s="206" t="s">
        <v>222</v>
      </c>
      <c r="KNO10" s="206" t="s">
        <v>222</v>
      </c>
      <c r="KNP10" s="206" t="s">
        <v>222</v>
      </c>
      <c r="KNQ10" s="206" t="s">
        <v>222</v>
      </c>
      <c r="KNR10" s="206" t="s">
        <v>222</v>
      </c>
      <c r="KNS10" s="206" t="s">
        <v>222</v>
      </c>
      <c r="KNT10" s="206" t="s">
        <v>222</v>
      </c>
      <c r="KNU10" s="206" t="s">
        <v>222</v>
      </c>
      <c r="KNV10" s="206" t="s">
        <v>222</v>
      </c>
      <c r="KNW10" s="206" t="s">
        <v>222</v>
      </c>
      <c r="KNX10" s="206" t="s">
        <v>222</v>
      </c>
      <c r="KNY10" s="206" t="s">
        <v>222</v>
      </c>
      <c r="KNZ10" s="206" t="s">
        <v>222</v>
      </c>
      <c r="KOA10" s="206" t="s">
        <v>222</v>
      </c>
      <c r="KOB10" s="206" t="s">
        <v>222</v>
      </c>
      <c r="KOC10" s="206" t="s">
        <v>222</v>
      </c>
      <c r="KOD10" s="206" t="s">
        <v>222</v>
      </c>
      <c r="KOE10" s="206" t="s">
        <v>222</v>
      </c>
      <c r="KOF10" s="206" t="s">
        <v>222</v>
      </c>
      <c r="KOG10" s="206" t="s">
        <v>222</v>
      </c>
      <c r="KOH10" s="206" t="s">
        <v>222</v>
      </c>
      <c r="KOI10" s="206" t="s">
        <v>222</v>
      </c>
      <c r="KOJ10" s="206" t="s">
        <v>222</v>
      </c>
      <c r="KOK10" s="206" t="s">
        <v>222</v>
      </c>
      <c r="KOL10" s="206" t="s">
        <v>222</v>
      </c>
      <c r="KOM10" s="206" t="s">
        <v>222</v>
      </c>
      <c r="KON10" s="206" t="s">
        <v>222</v>
      </c>
      <c r="KOO10" s="206" t="s">
        <v>222</v>
      </c>
      <c r="KOP10" s="206" t="s">
        <v>222</v>
      </c>
      <c r="KOQ10" s="206" t="s">
        <v>222</v>
      </c>
      <c r="KOR10" s="206" t="s">
        <v>222</v>
      </c>
      <c r="KOS10" s="206" t="s">
        <v>222</v>
      </c>
      <c r="KOT10" s="206" t="s">
        <v>222</v>
      </c>
      <c r="KOU10" s="206" t="s">
        <v>222</v>
      </c>
      <c r="KOV10" s="206" t="s">
        <v>222</v>
      </c>
      <c r="KOW10" s="206" t="s">
        <v>222</v>
      </c>
      <c r="KOX10" s="206" t="s">
        <v>222</v>
      </c>
      <c r="KOY10" s="206" t="s">
        <v>222</v>
      </c>
      <c r="KOZ10" s="206" t="s">
        <v>222</v>
      </c>
      <c r="KPA10" s="206" t="s">
        <v>222</v>
      </c>
      <c r="KPB10" s="206" t="s">
        <v>222</v>
      </c>
      <c r="KPC10" s="206" t="s">
        <v>222</v>
      </c>
      <c r="KPD10" s="206" t="s">
        <v>222</v>
      </c>
      <c r="KPE10" s="206" t="s">
        <v>222</v>
      </c>
      <c r="KPF10" s="206" t="s">
        <v>222</v>
      </c>
      <c r="KPG10" s="206" t="s">
        <v>222</v>
      </c>
      <c r="KPH10" s="206" t="s">
        <v>222</v>
      </c>
      <c r="KPI10" s="206" t="s">
        <v>222</v>
      </c>
      <c r="KPJ10" s="206" t="s">
        <v>222</v>
      </c>
      <c r="KPK10" s="206" t="s">
        <v>222</v>
      </c>
      <c r="KPL10" s="206" t="s">
        <v>222</v>
      </c>
      <c r="KPM10" s="206" t="s">
        <v>222</v>
      </c>
      <c r="KPN10" s="206" t="s">
        <v>222</v>
      </c>
      <c r="KPO10" s="206" t="s">
        <v>222</v>
      </c>
      <c r="KPP10" s="206" t="s">
        <v>222</v>
      </c>
      <c r="KPQ10" s="206" t="s">
        <v>222</v>
      </c>
      <c r="KPR10" s="206" t="s">
        <v>222</v>
      </c>
      <c r="KPS10" s="206" t="s">
        <v>222</v>
      </c>
      <c r="KPT10" s="206" t="s">
        <v>222</v>
      </c>
      <c r="KPU10" s="206" t="s">
        <v>222</v>
      </c>
      <c r="KPV10" s="206" t="s">
        <v>222</v>
      </c>
      <c r="KPW10" s="206" t="s">
        <v>222</v>
      </c>
      <c r="KPX10" s="206" t="s">
        <v>222</v>
      </c>
      <c r="KPY10" s="206" t="s">
        <v>222</v>
      </c>
      <c r="KPZ10" s="206" t="s">
        <v>222</v>
      </c>
      <c r="KQA10" s="206" t="s">
        <v>222</v>
      </c>
      <c r="KQB10" s="206" t="s">
        <v>222</v>
      </c>
      <c r="KQC10" s="206" t="s">
        <v>222</v>
      </c>
      <c r="KQD10" s="206" t="s">
        <v>222</v>
      </c>
      <c r="KQE10" s="206" t="s">
        <v>222</v>
      </c>
      <c r="KQF10" s="206" t="s">
        <v>222</v>
      </c>
      <c r="KQG10" s="206" t="s">
        <v>222</v>
      </c>
      <c r="KQH10" s="206" t="s">
        <v>222</v>
      </c>
      <c r="KQI10" s="206" t="s">
        <v>222</v>
      </c>
      <c r="KQJ10" s="206" t="s">
        <v>222</v>
      </c>
      <c r="KQK10" s="206" t="s">
        <v>222</v>
      </c>
      <c r="KQL10" s="206" t="s">
        <v>222</v>
      </c>
      <c r="KQM10" s="206" t="s">
        <v>222</v>
      </c>
      <c r="KQN10" s="206" t="s">
        <v>222</v>
      </c>
      <c r="KQO10" s="206" t="s">
        <v>222</v>
      </c>
      <c r="KQP10" s="206" t="s">
        <v>222</v>
      </c>
      <c r="KQQ10" s="206" t="s">
        <v>222</v>
      </c>
      <c r="KQR10" s="206" t="s">
        <v>222</v>
      </c>
      <c r="KQS10" s="206" t="s">
        <v>222</v>
      </c>
      <c r="KQT10" s="206" t="s">
        <v>222</v>
      </c>
      <c r="KQU10" s="206" t="s">
        <v>222</v>
      </c>
      <c r="KQV10" s="206" t="s">
        <v>222</v>
      </c>
      <c r="KQW10" s="206" t="s">
        <v>222</v>
      </c>
      <c r="KQX10" s="206" t="s">
        <v>222</v>
      </c>
      <c r="KQY10" s="206" t="s">
        <v>222</v>
      </c>
      <c r="KQZ10" s="206" t="s">
        <v>222</v>
      </c>
      <c r="KRA10" s="206" t="s">
        <v>222</v>
      </c>
      <c r="KRB10" s="206" t="s">
        <v>222</v>
      </c>
      <c r="KRC10" s="206" t="s">
        <v>222</v>
      </c>
      <c r="KRD10" s="206" t="s">
        <v>222</v>
      </c>
      <c r="KRE10" s="206" t="s">
        <v>222</v>
      </c>
      <c r="KRF10" s="206" t="s">
        <v>222</v>
      </c>
      <c r="KRG10" s="206" t="s">
        <v>222</v>
      </c>
      <c r="KRH10" s="206" t="s">
        <v>222</v>
      </c>
      <c r="KRI10" s="206" t="s">
        <v>222</v>
      </c>
      <c r="KRJ10" s="206" t="s">
        <v>222</v>
      </c>
      <c r="KRK10" s="206" t="s">
        <v>222</v>
      </c>
      <c r="KRL10" s="206" t="s">
        <v>222</v>
      </c>
      <c r="KRM10" s="206" t="s">
        <v>222</v>
      </c>
      <c r="KRN10" s="206" t="s">
        <v>222</v>
      </c>
      <c r="KRO10" s="206" t="s">
        <v>222</v>
      </c>
      <c r="KRP10" s="206" t="s">
        <v>222</v>
      </c>
      <c r="KRQ10" s="206" t="s">
        <v>222</v>
      </c>
      <c r="KRR10" s="206" t="s">
        <v>222</v>
      </c>
      <c r="KRS10" s="206" t="s">
        <v>222</v>
      </c>
      <c r="KRT10" s="206" t="s">
        <v>222</v>
      </c>
      <c r="KRU10" s="206" t="s">
        <v>222</v>
      </c>
      <c r="KRV10" s="206" t="s">
        <v>222</v>
      </c>
      <c r="KRW10" s="206" t="s">
        <v>222</v>
      </c>
      <c r="KRX10" s="206" t="s">
        <v>222</v>
      </c>
      <c r="KRY10" s="206" t="s">
        <v>222</v>
      </c>
      <c r="KRZ10" s="206" t="s">
        <v>222</v>
      </c>
      <c r="KSA10" s="206" t="s">
        <v>222</v>
      </c>
      <c r="KSB10" s="206" t="s">
        <v>222</v>
      </c>
      <c r="KSC10" s="206" t="s">
        <v>222</v>
      </c>
      <c r="KSD10" s="206" t="s">
        <v>222</v>
      </c>
      <c r="KSE10" s="206" t="s">
        <v>222</v>
      </c>
      <c r="KSF10" s="206" t="s">
        <v>222</v>
      </c>
      <c r="KSG10" s="206" t="s">
        <v>222</v>
      </c>
      <c r="KSH10" s="206" t="s">
        <v>222</v>
      </c>
      <c r="KSI10" s="206" t="s">
        <v>222</v>
      </c>
      <c r="KSJ10" s="206" t="s">
        <v>222</v>
      </c>
      <c r="KSK10" s="206" t="s">
        <v>222</v>
      </c>
      <c r="KSL10" s="206" t="s">
        <v>222</v>
      </c>
      <c r="KSM10" s="206" t="s">
        <v>222</v>
      </c>
      <c r="KSN10" s="206" t="s">
        <v>222</v>
      </c>
      <c r="KSO10" s="206" t="s">
        <v>222</v>
      </c>
      <c r="KSP10" s="206" t="s">
        <v>222</v>
      </c>
      <c r="KSQ10" s="206" t="s">
        <v>222</v>
      </c>
      <c r="KSR10" s="206" t="s">
        <v>222</v>
      </c>
      <c r="KSS10" s="206" t="s">
        <v>222</v>
      </c>
      <c r="KST10" s="206" t="s">
        <v>222</v>
      </c>
      <c r="KSU10" s="206" t="s">
        <v>222</v>
      </c>
      <c r="KSV10" s="206" t="s">
        <v>222</v>
      </c>
      <c r="KSW10" s="206" t="s">
        <v>222</v>
      </c>
      <c r="KSX10" s="206" t="s">
        <v>222</v>
      </c>
      <c r="KSY10" s="206" t="s">
        <v>222</v>
      </c>
      <c r="KSZ10" s="206" t="s">
        <v>222</v>
      </c>
      <c r="KTA10" s="206" t="s">
        <v>222</v>
      </c>
      <c r="KTB10" s="206" t="s">
        <v>222</v>
      </c>
      <c r="KTC10" s="206" t="s">
        <v>222</v>
      </c>
      <c r="KTD10" s="206" t="s">
        <v>222</v>
      </c>
      <c r="KTE10" s="206" t="s">
        <v>222</v>
      </c>
      <c r="KTF10" s="206" t="s">
        <v>222</v>
      </c>
      <c r="KTG10" s="206" t="s">
        <v>222</v>
      </c>
      <c r="KTH10" s="206" t="s">
        <v>222</v>
      </c>
      <c r="KTI10" s="206" t="s">
        <v>222</v>
      </c>
      <c r="KTJ10" s="206" t="s">
        <v>222</v>
      </c>
      <c r="KTK10" s="206" t="s">
        <v>222</v>
      </c>
      <c r="KTL10" s="206" t="s">
        <v>222</v>
      </c>
      <c r="KTM10" s="206" t="s">
        <v>222</v>
      </c>
      <c r="KTN10" s="206" t="s">
        <v>222</v>
      </c>
      <c r="KTO10" s="206" t="s">
        <v>222</v>
      </c>
      <c r="KTP10" s="206" t="s">
        <v>222</v>
      </c>
      <c r="KTQ10" s="206" t="s">
        <v>222</v>
      </c>
      <c r="KTR10" s="206" t="s">
        <v>222</v>
      </c>
      <c r="KTS10" s="206" t="s">
        <v>222</v>
      </c>
      <c r="KTT10" s="206" t="s">
        <v>222</v>
      </c>
      <c r="KTU10" s="206" t="s">
        <v>222</v>
      </c>
      <c r="KTV10" s="206" t="s">
        <v>222</v>
      </c>
      <c r="KTW10" s="206" t="s">
        <v>222</v>
      </c>
      <c r="KTX10" s="206" t="s">
        <v>222</v>
      </c>
      <c r="KTY10" s="206" t="s">
        <v>222</v>
      </c>
      <c r="KTZ10" s="206" t="s">
        <v>222</v>
      </c>
      <c r="KUA10" s="206" t="s">
        <v>222</v>
      </c>
      <c r="KUB10" s="206" t="s">
        <v>222</v>
      </c>
      <c r="KUC10" s="206" t="s">
        <v>222</v>
      </c>
      <c r="KUD10" s="206" t="s">
        <v>222</v>
      </c>
      <c r="KUE10" s="206" t="s">
        <v>222</v>
      </c>
      <c r="KUF10" s="206" t="s">
        <v>222</v>
      </c>
      <c r="KUG10" s="206" t="s">
        <v>222</v>
      </c>
      <c r="KUH10" s="206" t="s">
        <v>222</v>
      </c>
      <c r="KUI10" s="206" t="s">
        <v>222</v>
      </c>
      <c r="KUJ10" s="206" t="s">
        <v>222</v>
      </c>
      <c r="KUK10" s="206" t="s">
        <v>222</v>
      </c>
      <c r="KUL10" s="206" t="s">
        <v>222</v>
      </c>
      <c r="KUM10" s="206" t="s">
        <v>222</v>
      </c>
      <c r="KUN10" s="206" t="s">
        <v>222</v>
      </c>
      <c r="KUO10" s="206" t="s">
        <v>222</v>
      </c>
      <c r="KUP10" s="206" t="s">
        <v>222</v>
      </c>
      <c r="KUQ10" s="206" t="s">
        <v>222</v>
      </c>
      <c r="KUR10" s="206" t="s">
        <v>222</v>
      </c>
      <c r="KUS10" s="206" t="s">
        <v>222</v>
      </c>
      <c r="KUT10" s="206" t="s">
        <v>222</v>
      </c>
      <c r="KUU10" s="206" t="s">
        <v>222</v>
      </c>
      <c r="KUV10" s="206" t="s">
        <v>222</v>
      </c>
      <c r="KUW10" s="206" t="s">
        <v>222</v>
      </c>
      <c r="KUX10" s="206" t="s">
        <v>222</v>
      </c>
      <c r="KUY10" s="206" t="s">
        <v>222</v>
      </c>
      <c r="KUZ10" s="206" t="s">
        <v>222</v>
      </c>
      <c r="KVA10" s="206" t="s">
        <v>222</v>
      </c>
      <c r="KVB10" s="206" t="s">
        <v>222</v>
      </c>
      <c r="KVC10" s="206" t="s">
        <v>222</v>
      </c>
      <c r="KVD10" s="206" t="s">
        <v>222</v>
      </c>
      <c r="KVE10" s="206" t="s">
        <v>222</v>
      </c>
      <c r="KVF10" s="206" t="s">
        <v>222</v>
      </c>
      <c r="KVG10" s="206" t="s">
        <v>222</v>
      </c>
      <c r="KVH10" s="206" t="s">
        <v>222</v>
      </c>
      <c r="KVI10" s="206" t="s">
        <v>222</v>
      </c>
      <c r="KVJ10" s="206" t="s">
        <v>222</v>
      </c>
      <c r="KVK10" s="206" t="s">
        <v>222</v>
      </c>
      <c r="KVL10" s="206" t="s">
        <v>222</v>
      </c>
      <c r="KVM10" s="206" t="s">
        <v>222</v>
      </c>
      <c r="KVN10" s="206" t="s">
        <v>222</v>
      </c>
      <c r="KVO10" s="206" t="s">
        <v>222</v>
      </c>
      <c r="KVP10" s="206" t="s">
        <v>222</v>
      </c>
      <c r="KVQ10" s="206" t="s">
        <v>222</v>
      </c>
      <c r="KVR10" s="206" t="s">
        <v>222</v>
      </c>
      <c r="KVS10" s="206" t="s">
        <v>222</v>
      </c>
      <c r="KVT10" s="206" t="s">
        <v>222</v>
      </c>
      <c r="KVU10" s="206" t="s">
        <v>222</v>
      </c>
      <c r="KVV10" s="206" t="s">
        <v>222</v>
      </c>
      <c r="KVW10" s="206" t="s">
        <v>222</v>
      </c>
      <c r="KVX10" s="206" t="s">
        <v>222</v>
      </c>
      <c r="KVY10" s="206" t="s">
        <v>222</v>
      </c>
      <c r="KVZ10" s="206" t="s">
        <v>222</v>
      </c>
      <c r="KWA10" s="206" t="s">
        <v>222</v>
      </c>
      <c r="KWB10" s="206" t="s">
        <v>222</v>
      </c>
      <c r="KWC10" s="206" t="s">
        <v>222</v>
      </c>
      <c r="KWD10" s="206" t="s">
        <v>222</v>
      </c>
      <c r="KWE10" s="206" t="s">
        <v>222</v>
      </c>
      <c r="KWF10" s="206" t="s">
        <v>222</v>
      </c>
      <c r="KWG10" s="206" t="s">
        <v>222</v>
      </c>
      <c r="KWH10" s="206" t="s">
        <v>222</v>
      </c>
      <c r="KWI10" s="206" t="s">
        <v>222</v>
      </c>
      <c r="KWJ10" s="206" t="s">
        <v>222</v>
      </c>
      <c r="KWK10" s="206" t="s">
        <v>222</v>
      </c>
      <c r="KWL10" s="206" t="s">
        <v>222</v>
      </c>
      <c r="KWM10" s="206" t="s">
        <v>222</v>
      </c>
      <c r="KWN10" s="206" t="s">
        <v>222</v>
      </c>
      <c r="KWO10" s="206" t="s">
        <v>222</v>
      </c>
      <c r="KWP10" s="206" t="s">
        <v>222</v>
      </c>
      <c r="KWQ10" s="206" t="s">
        <v>222</v>
      </c>
      <c r="KWR10" s="206" t="s">
        <v>222</v>
      </c>
      <c r="KWS10" s="206" t="s">
        <v>222</v>
      </c>
      <c r="KWT10" s="206" t="s">
        <v>222</v>
      </c>
      <c r="KWU10" s="206" t="s">
        <v>222</v>
      </c>
      <c r="KWV10" s="206" t="s">
        <v>222</v>
      </c>
      <c r="KWW10" s="206" t="s">
        <v>222</v>
      </c>
      <c r="KWX10" s="206" t="s">
        <v>222</v>
      </c>
      <c r="KWY10" s="206" t="s">
        <v>222</v>
      </c>
      <c r="KWZ10" s="206" t="s">
        <v>222</v>
      </c>
      <c r="KXA10" s="206" t="s">
        <v>222</v>
      </c>
      <c r="KXB10" s="206" t="s">
        <v>222</v>
      </c>
      <c r="KXC10" s="206" t="s">
        <v>222</v>
      </c>
      <c r="KXD10" s="206" t="s">
        <v>222</v>
      </c>
      <c r="KXE10" s="206" t="s">
        <v>222</v>
      </c>
      <c r="KXF10" s="206" t="s">
        <v>222</v>
      </c>
      <c r="KXG10" s="206" t="s">
        <v>222</v>
      </c>
      <c r="KXH10" s="206" t="s">
        <v>222</v>
      </c>
      <c r="KXI10" s="206" t="s">
        <v>222</v>
      </c>
      <c r="KXJ10" s="206" t="s">
        <v>222</v>
      </c>
      <c r="KXK10" s="206" t="s">
        <v>222</v>
      </c>
      <c r="KXL10" s="206" t="s">
        <v>222</v>
      </c>
      <c r="KXM10" s="206" t="s">
        <v>222</v>
      </c>
      <c r="KXN10" s="206" t="s">
        <v>222</v>
      </c>
      <c r="KXO10" s="206" t="s">
        <v>222</v>
      </c>
      <c r="KXP10" s="206" t="s">
        <v>222</v>
      </c>
      <c r="KXQ10" s="206" t="s">
        <v>222</v>
      </c>
      <c r="KXR10" s="206" t="s">
        <v>222</v>
      </c>
      <c r="KXS10" s="206" t="s">
        <v>222</v>
      </c>
      <c r="KXT10" s="206" t="s">
        <v>222</v>
      </c>
      <c r="KXU10" s="206" t="s">
        <v>222</v>
      </c>
      <c r="KXV10" s="206" t="s">
        <v>222</v>
      </c>
      <c r="KXW10" s="206" t="s">
        <v>222</v>
      </c>
      <c r="KXX10" s="206" t="s">
        <v>222</v>
      </c>
      <c r="KXY10" s="206" t="s">
        <v>222</v>
      </c>
      <c r="KXZ10" s="206" t="s">
        <v>222</v>
      </c>
      <c r="KYA10" s="206" t="s">
        <v>222</v>
      </c>
      <c r="KYB10" s="206" t="s">
        <v>222</v>
      </c>
      <c r="KYC10" s="206" t="s">
        <v>222</v>
      </c>
      <c r="KYD10" s="206" t="s">
        <v>222</v>
      </c>
      <c r="KYE10" s="206" t="s">
        <v>222</v>
      </c>
      <c r="KYF10" s="206" t="s">
        <v>222</v>
      </c>
      <c r="KYG10" s="206" t="s">
        <v>222</v>
      </c>
      <c r="KYH10" s="206" t="s">
        <v>222</v>
      </c>
      <c r="KYI10" s="206" t="s">
        <v>222</v>
      </c>
      <c r="KYJ10" s="206" t="s">
        <v>222</v>
      </c>
      <c r="KYK10" s="206" t="s">
        <v>222</v>
      </c>
      <c r="KYL10" s="206" t="s">
        <v>222</v>
      </c>
      <c r="KYM10" s="206" t="s">
        <v>222</v>
      </c>
      <c r="KYN10" s="206" t="s">
        <v>222</v>
      </c>
      <c r="KYO10" s="206" t="s">
        <v>222</v>
      </c>
      <c r="KYP10" s="206" t="s">
        <v>222</v>
      </c>
      <c r="KYQ10" s="206" t="s">
        <v>222</v>
      </c>
      <c r="KYR10" s="206" t="s">
        <v>222</v>
      </c>
      <c r="KYS10" s="206" t="s">
        <v>222</v>
      </c>
      <c r="KYT10" s="206" t="s">
        <v>222</v>
      </c>
      <c r="KYU10" s="206" t="s">
        <v>222</v>
      </c>
      <c r="KYV10" s="206" t="s">
        <v>222</v>
      </c>
      <c r="KYW10" s="206" t="s">
        <v>222</v>
      </c>
      <c r="KYX10" s="206" t="s">
        <v>222</v>
      </c>
      <c r="KYY10" s="206" t="s">
        <v>222</v>
      </c>
      <c r="KYZ10" s="206" t="s">
        <v>222</v>
      </c>
      <c r="KZA10" s="206" t="s">
        <v>222</v>
      </c>
      <c r="KZB10" s="206" t="s">
        <v>222</v>
      </c>
      <c r="KZC10" s="206" t="s">
        <v>222</v>
      </c>
      <c r="KZD10" s="206" t="s">
        <v>222</v>
      </c>
      <c r="KZE10" s="206" t="s">
        <v>222</v>
      </c>
      <c r="KZF10" s="206" t="s">
        <v>222</v>
      </c>
      <c r="KZG10" s="206" t="s">
        <v>222</v>
      </c>
      <c r="KZH10" s="206" t="s">
        <v>222</v>
      </c>
      <c r="KZI10" s="206" t="s">
        <v>222</v>
      </c>
      <c r="KZJ10" s="206" t="s">
        <v>222</v>
      </c>
      <c r="KZK10" s="206" t="s">
        <v>222</v>
      </c>
      <c r="KZL10" s="206" t="s">
        <v>222</v>
      </c>
      <c r="KZM10" s="206" t="s">
        <v>222</v>
      </c>
      <c r="KZN10" s="206" t="s">
        <v>222</v>
      </c>
      <c r="KZO10" s="206" t="s">
        <v>222</v>
      </c>
      <c r="KZP10" s="206" t="s">
        <v>222</v>
      </c>
      <c r="KZQ10" s="206" t="s">
        <v>222</v>
      </c>
      <c r="KZR10" s="206" t="s">
        <v>222</v>
      </c>
      <c r="KZS10" s="206" t="s">
        <v>222</v>
      </c>
      <c r="KZT10" s="206" t="s">
        <v>222</v>
      </c>
      <c r="KZU10" s="206" t="s">
        <v>222</v>
      </c>
      <c r="KZV10" s="206" t="s">
        <v>222</v>
      </c>
      <c r="KZW10" s="206" t="s">
        <v>222</v>
      </c>
      <c r="KZX10" s="206" t="s">
        <v>222</v>
      </c>
      <c r="KZY10" s="206" t="s">
        <v>222</v>
      </c>
      <c r="KZZ10" s="206" t="s">
        <v>222</v>
      </c>
      <c r="LAA10" s="206" t="s">
        <v>222</v>
      </c>
      <c r="LAB10" s="206" t="s">
        <v>222</v>
      </c>
      <c r="LAC10" s="206" t="s">
        <v>222</v>
      </c>
      <c r="LAD10" s="206" t="s">
        <v>222</v>
      </c>
      <c r="LAE10" s="206" t="s">
        <v>222</v>
      </c>
      <c r="LAF10" s="206" t="s">
        <v>222</v>
      </c>
      <c r="LAG10" s="206" t="s">
        <v>222</v>
      </c>
      <c r="LAH10" s="206" t="s">
        <v>222</v>
      </c>
      <c r="LAI10" s="206" t="s">
        <v>222</v>
      </c>
      <c r="LAJ10" s="206" t="s">
        <v>222</v>
      </c>
      <c r="LAK10" s="206" t="s">
        <v>222</v>
      </c>
      <c r="LAL10" s="206" t="s">
        <v>222</v>
      </c>
      <c r="LAM10" s="206" t="s">
        <v>222</v>
      </c>
      <c r="LAN10" s="206" t="s">
        <v>222</v>
      </c>
      <c r="LAO10" s="206" t="s">
        <v>222</v>
      </c>
      <c r="LAP10" s="206" t="s">
        <v>222</v>
      </c>
      <c r="LAQ10" s="206" t="s">
        <v>222</v>
      </c>
      <c r="LAR10" s="206" t="s">
        <v>222</v>
      </c>
      <c r="LAS10" s="206" t="s">
        <v>222</v>
      </c>
      <c r="LAT10" s="206" t="s">
        <v>222</v>
      </c>
      <c r="LAU10" s="206" t="s">
        <v>222</v>
      </c>
      <c r="LAV10" s="206" t="s">
        <v>222</v>
      </c>
      <c r="LAW10" s="206" t="s">
        <v>222</v>
      </c>
      <c r="LAX10" s="206" t="s">
        <v>222</v>
      </c>
      <c r="LAY10" s="206" t="s">
        <v>222</v>
      </c>
      <c r="LAZ10" s="206" t="s">
        <v>222</v>
      </c>
      <c r="LBA10" s="206" t="s">
        <v>222</v>
      </c>
      <c r="LBB10" s="206" t="s">
        <v>222</v>
      </c>
      <c r="LBC10" s="206" t="s">
        <v>222</v>
      </c>
      <c r="LBD10" s="206" t="s">
        <v>222</v>
      </c>
      <c r="LBE10" s="206" t="s">
        <v>222</v>
      </c>
      <c r="LBF10" s="206" t="s">
        <v>222</v>
      </c>
      <c r="LBG10" s="206" t="s">
        <v>222</v>
      </c>
      <c r="LBH10" s="206" t="s">
        <v>222</v>
      </c>
      <c r="LBI10" s="206" t="s">
        <v>222</v>
      </c>
      <c r="LBJ10" s="206" t="s">
        <v>222</v>
      </c>
      <c r="LBK10" s="206" t="s">
        <v>222</v>
      </c>
      <c r="LBL10" s="206" t="s">
        <v>222</v>
      </c>
      <c r="LBM10" s="206" t="s">
        <v>222</v>
      </c>
      <c r="LBN10" s="206" t="s">
        <v>222</v>
      </c>
      <c r="LBO10" s="206" t="s">
        <v>222</v>
      </c>
      <c r="LBP10" s="206" t="s">
        <v>222</v>
      </c>
      <c r="LBQ10" s="206" t="s">
        <v>222</v>
      </c>
      <c r="LBR10" s="206" t="s">
        <v>222</v>
      </c>
      <c r="LBS10" s="206" t="s">
        <v>222</v>
      </c>
      <c r="LBT10" s="206" t="s">
        <v>222</v>
      </c>
      <c r="LBU10" s="206" t="s">
        <v>222</v>
      </c>
      <c r="LBV10" s="206" t="s">
        <v>222</v>
      </c>
      <c r="LBW10" s="206" t="s">
        <v>222</v>
      </c>
      <c r="LBX10" s="206" t="s">
        <v>222</v>
      </c>
      <c r="LBY10" s="206" t="s">
        <v>222</v>
      </c>
      <c r="LBZ10" s="206" t="s">
        <v>222</v>
      </c>
      <c r="LCA10" s="206" t="s">
        <v>222</v>
      </c>
      <c r="LCB10" s="206" t="s">
        <v>222</v>
      </c>
      <c r="LCC10" s="206" t="s">
        <v>222</v>
      </c>
      <c r="LCD10" s="206" t="s">
        <v>222</v>
      </c>
      <c r="LCE10" s="206" t="s">
        <v>222</v>
      </c>
      <c r="LCF10" s="206" t="s">
        <v>222</v>
      </c>
      <c r="LCG10" s="206" t="s">
        <v>222</v>
      </c>
      <c r="LCH10" s="206" t="s">
        <v>222</v>
      </c>
      <c r="LCI10" s="206" t="s">
        <v>222</v>
      </c>
      <c r="LCJ10" s="206" t="s">
        <v>222</v>
      </c>
      <c r="LCK10" s="206" t="s">
        <v>222</v>
      </c>
      <c r="LCL10" s="206" t="s">
        <v>222</v>
      </c>
      <c r="LCM10" s="206" t="s">
        <v>222</v>
      </c>
      <c r="LCN10" s="206" t="s">
        <v>222</v>
      </c>
      <c r="LCO10" s="206" t="s">
        <v>222</v>
      </c>
      <c r="LCP10" s="206" t="s">
        <v>222</v>
      </c>
      <c r="LCQ10" s="206" t="s">
        <v>222</v>
      </c>
      <c r="LCR10" s="206" t="s">
        <v>222</v>
      </c>
      <c r="LCS10" s="206" t="s">
        <v>222</v>
      </c>
      <c r="LCT10" s="206" t="s">
        <v>222</v>
      </c>
      <c r="LCU10" s="206" t="s">
        <v>222</v>
      </c>
      <c r="LCV10" s="206" t="s">
        <v>222</v>
      </c>
      <c r="LCW10" s="206" t="s">
        <v>222</v>
      </c>
      <c r="LCX10" s="206" t="s">
        <v>222</v>
      </c>
      <c r="LCY10" s="206" t="s">
        <v>222</v>
      </c>
      <c r="LCZ10" s="206" t="s">
        <v>222</v>
      </c>
      <c r="LDA10" s="206" t="s">
        <v>222</v>
      </c>
      <c r="LDB10" s="206" t="s">
        <v>222</v>
      </c>
      <c r="LDC10" s="206" t="s">
        <v>222</v>
      </c>
      <c r="LDD10" s="206" t="s">
        <v>222</v>
      </c>
      <c r="LDE10" s="206" t="s">
        <v>222</v>
      </c>
      <c r="LDF10" s="206" t="s">
        <v>222</v>
      </c>
      <c r="LDG10" s="206" t="s">
        <v>222</v>
      </c>
      <c r="LDH10" s="206" t="s">
        <v>222</v>
      </c>
      <c r="LDI10" s="206" t="s">
        <v>222</v>
      </c>
      <c r="LDJ10" s="206" t="s">
        <v>222</v>
      </c>
      <c r="LDK10" s="206" t="s">
        <v>222</v>
      </c>
      <c r="LDL10" s="206" t="s">
        <v>222</v>
      </c>
      <c r="LDM10" s="206" t="s">
        <v>222</v>
      </c>
      <c r="LDN10" s="206" t="s">
        <v>222</v>
      </c>
      <c r="LDO10" s="206" t="s">
        <v>222</v>
      </c>
      <c r="LDP10" s="206" t="s">
        <v>222</v>
      </c>
      <c r="LDQ10" s="206" t="s">
        <v>222</v>
      </c>
      <c r="LDR10" s="206" t="s">
        <v>222</v>
      </c>
      <c r="LDS10" s="206" t="s">
        <v>222</v>
      </c>
      <c r="LDT10" s="206" t="s">
        <v>222</v>
      </c>
      <c r="LDU10" s="206" t="s">
        <v>222</v>
      </c>
      <c r="LDV10" s="206" t="s">
        <v>222</v>
      </c>
      <c r="LDW10" s="206" t="s">
        <v>222</v>
      </c>
      <c r="LDX10" s="206" t="s">
        <v>222</v>
      </c>
      <c r="LDY10" s="206" t="s">
        <v>222</v>
      </c>
      <c r="LDZ10" s="206" t="s">
        <v>222</v>
      </c>
      <c r="LEA10" s="206" t="s">
        <v>222</v>
      </c>
      <c r="LEB10" s="206" t="s">
        <v>222</v>
      </c>
      <c r="LEC10" s="206" t="s">
        <v>222</v>
      </c>
      <c r="LED10" s="206" t="s">
        <v>222</v>
      </c>
      <c r="LEE10" s="206" t="s">
        <v>222</v>
      </c>
      <c r="LEF10" s="206" t="s">
        <v>222</v>
      </c>
      <c r="LEG10" s="206" t="s">
        <v>222</v>
      </c>
      <c r="LEH10" s="206" t="s">
        <v>222</v>
      </c>
      <c r="LEI10" s="206" t="s">
        <v>222</v>
      </c>
      <c r="LEJ10" s="206" t="s">
        <v>222</v>
      </c>
      <c r="LEK10" s="206" t="s">
        <v>222</v>
      </c>
      <c r="LEL10" s="206" t="s">
        <v>222</v>
      </c>
      <c r="LEM10" s="206" t="s">
        <v>222</v>
      </c>
      <c r="LEN10" s="206" t="s">
        <v>222</v>
      </c>
      <c r="LEO10" s="206" t="s">
        <v>222</v>
      </c>
      <c r="LEP10" s="206" t="s">
        <v>222</v>
      </c>
      <c r="LEQ10" s="206" t="s">
        <v>222</v>
      </c>
      <c r="LER10" s="206" t="s">
        <v>222</v>
      </c>
      <c r="LES10" s="206" t="s">
        <v>222</v>
      </c>
      <c r="LET10" s="206" t="s">
        <v>222</v>
      </c>
      <c r="LEU10" s="206" t="s">
        <v>222</v>
      </c>
      <c r="LEV10" s="206" t="s">
        <v>222</v>
      </c>
      <c r="LEW10" s="206" t="s">
        <v>222</v>
      </c>
      <c r="LEX10" s="206" t="s">
        <v>222</v>
      </c>
      <c r="LEY10" s="206" t="s">
        <v>222</v>
      </c>
      <c r="LEZ10" s="206" t="s">
        <v>222</v>
      </c>
      <c r="LFA10" s="206" t="s">
        <v>222</v>
      </c>
      <c r="LFB10" s="206" t="s">
        <v>222</v>
      </c>
      <c r="LFC10" s="206" t="s">
        <v>222</v>
      </c>
      <c r="LFD10" s="206" t="s">
        <v>222</v>
      </c>
      <c r="LFE10" s="206" t="s">
        <v>222</v>
      </c>
      <c r="LFF10" s="206" t="s">
        <v>222</v>
      </c>
      <c r="LFG10" s="206" t="s">
        <v>222</v>
      </c>
      <c r="LFH10" s="206" t="s">
        <v>222</v>
      </c>
      <c r="LFI10" s="206" t="s">
        <v>222</v>
      </c>
      <c r="LFJ10" s="206" t="s">
        <v>222</v>
      </c>
      <c r="LFK10" s="206" t="s">
        <v>222</v>
      </c>
      <c r="LFL10" s="206" t="s">
        <v>222</v>
      </c>
      <c r="LFM10" s="206" t="s">
        <v>222</v>
      </c>
      <c r="LFN10" s="206" t="s">
        <v>222</v>
      </c>
      <c r="LFO10" s="206" t="s">
        <v>222</v>
      </c>
      <c r="LFP10" s="206" t="s">
        <v>222</v>
      </c>
      <c r="LFQ10" s="206" t="s">
        <v>222</v>
      </c>
      <c r="LFR10" s="206" t="s">
        <v>222</v>
      </c>
      <c r="LFS10" s="206" t="s">
        <v>222</v>
      </c>
      <c r="LFT10" s="206" t="s">
        <v>222</v>
      </c>
      <c r="LFU10" s="206" t="s">
        <v>222</v>
      </c>
      <c r="LFV10" s="206" t="s">
        <v>222</v>
      </c>
      <c r="LFW10" s="206" t="s">
        <v>222</v>
      </c>
      <c r="LFX10" s="206" t="s">
        <v>222</v>
      </c>
      <c r="LFY10" s="206" t="s">
        <v>222</v>
      </c>
      <c r="LFZ10" s="206" t="s">
        <v>222</v>
      </c>
      <c r="LGA10" s="206" t="s">
        <v>222</v>
      </c>
      <c r="LGB10" s="206" t="s">
        <v>222</v>
      </c>
      <c r="LGC10" s="206" t="s">
        <v>222</v>
      </c>
      <c r="LGD10" s="206" t="s">
        <v>222</v>
      </c>
      <c r="LGE10" s="206" t="s">
        <v>222</v>
      </c>
      <c r="LGF10" s="206" t="s">
        <v>222</v>
      </c>
      <c r="LGG10" s="206" t="s">
        <v>222</v>
      </c>
      <c r="LGH10" s="206" t="s">
        <v>222</v>
      </c>
      <c r="LGI10" s="206" t="s">
        <v>222</v>
      </c>
      <c r="LGJ10" s="206" t="s">
        <v>222</v>
      </c>
      <c r="LGK10" s="206" t="s">
        <v>222</v>
      </c>
      <c r="LGL10" s="206" t="s">
        <v>222</v>
      </c>
      <c r="LGM10" s="206" t="s">
        <v>222</v>
      </c>
      <c r="LGN10" s="206" t="s">
        <v>222</v>
      </c>
      <c r="LGO10" s="206" t="s">
        <v>222</v>
      </c>
      <c r="LGP10" s="206" t="s">
        <v>222</v>
      </c>
      <c r="LGQ10" s="206" t="s">
        <v>222</v>
      </c>
      <c r="LGR10" s="206" t="s">
        <v>222</v>
      </c>
      <c r="LGS10" s="206" t="s">
        <v>222</v>
      </c>
      <c r="LGT10" s="206" t="s">
        <v>222</v>
      </c>
      <c r="LGU10" s="206" t="s">
        <v>222</v>
      </c>
      <c r="LGV10" s="206" t="s">
        <v>222</v>
      </c>
      <c r="LGW10" s="206" t="s">
        <v>222</v>
      </c>
      <c r="LGX10" s="206" t="s">
        <v>222</v>
      </c>
      <c r="LGY10" s="206" t="s">
        <v>222</v>
      </c>
      <c r="LGZ10" s="206" t="s">
        <v>222</v>
      </c>
      <c r="LHA10" s="206" t="s">
        <v>222</v>
      </c>
      <c r="LHB10" s="206" t="s">
        <v>222</v>
      </c>
      <c r="LHC10" s="206" t="s">
        <v>222</v>
      </c>
      <c r="LHD10" s="206" t="s">
        <v>222</v>
      </c>
      <c r="LHE10" s="206" t="s">
        <v>222</v>
      </c>
      <c r="LHF10" s="206" t="s">
        <v>222</v>
      </c>
      <c r="LHG10" s="206" t="s">
        <v>222</v>
      </c>
      <c r="LHH10" s="206" t="s">
        <v>222</v>
      </c>
      <c r="LHI10" s="206" t="s">
        <v>222</v>
      </c>
      <c r="LHJ10" s="206" t="s">
        <v>222</v>
      </c>
      <c r="LHK10" s="206" t="s">
        <v>222</v>
      </c>
      <c r="LHL10" s="206" t="s">
        <v>222</v>
      </c>
      <c r="LHM10" s="206" t="s">
        <v>222</v>
      </c>
      <c r="LHN10" s="206" t="s">
        <v>222</v>
      </c>
      <c r="LHO10" s="206" t="s">
        <v>222</v>
      </c>
      <c r="LHP10" s="206" t="s">
        <v>222</v>
      </c>
      <c r="LHQ10" s="206" t="s">
        <v>222</v>
      </c>
      <c r="LHR10" s="206" t="s">
        <v>222</v>
      </c>
      <c r="LHS10" s="206" t="s">
        <v>222</v>
      </c>
      <c r="LHT10" s="206" t="s">
        <v>222</v>
      </c>
      <c r="LHU10" s="206" t="s">
        <v>222</v>
      </c>
      <c r="LHV10" s="206" t="s">
        <v>222</v>
      </c>
      <c r="LHW10" s="206" t="s">
        <v>222</v>
      </c>
      <c r="LHX10" s="206" t="s">
        <v>222</v>
      </c>
      <c r="LHY10" s="206" t="s">
        <v>222</v>
      </c>
      <c r="LHZ10" s="206" t="s">
        <v>222</v>
      </c>
      <c r="LIA10" s="206" t="s">
        <v>222</v>
      </c>
      <c r="LIB10" s="206" t="s">
        <v>222</v>
      </c>
      <c r="LIC10" s="206" t="s">
        <v>222</v>
      </c>
      <c r="LID10" s="206" t="s">
        <v>222</v>
      </c>
      <c r="LIE10" s="206" t="s">
        <v>222</v>
      </c>
      <c r="LIF10" s="206" t="s">
        <v>222</v>
      </c>
      <c r="LIG10" s="206" t="s">
        <v>222</v>
      </c>
      <c r="LIH10" s="206" t="s">
        <v>222</v>
      </c>
      <c r="LII10" s="206" t="s">
        <v>222</v>
      </c>
      <c r="LIJ10" s="206" t="s">
        <v>222</v>
      </c>
      <c r="LIK10" s="206" t="s">
        <v>222</v>
      </c>
      <c r="LIL10" s="206" t="s">
        <v>222</v>
      </c>
      <c r="LIM10" s="206" t="s">
        <v>222</v>
      </c>
      <c r="LIN10" s="206" t="s">
        <v>222</v>
      </c>
      <c r="LIO10" s="206" t="s">
        <v>222</v>
      </c>
      <c r="LIP10" s="206" t="s">
        <v>222</v>
      </c>
      <c r="LIQ10" s="206" t="s">
        <v>222</v>
      </c>
      <c r="LIR10" s="206" t="s">
        <v>222</v>
      </c>
      <c r="LIS10" s="206" t="s">
        <v>222</v>
      </c>
      <c r="LIT10" s="206" t="s">
        <v>222</v>
      </c>
      <c r="LIU10" s="206" t="s">
        <v>222</v>
      </c>
      <c r="LIV10" s="206" t="s">
        <v>222</v>
      </c>
      <c r="LIW10" s="206" t="s">
        <v>222</v>
      </c>
      <c r="LIX10" s="206" t="s">
        <v>222</v>
      </c>
      <c r="LIY10" s="206" t="s">
        <v>222</v>
      </c>
      <c r="LIZ10" s="206" t="s">
        <v>222</v>
      </c>
      <c r="LJA10" s="206" t="s">
        <v>222</v>
      </c>
      <c r="LJB10" s="206" t="s">
        <v>222</v>
      </c>
      <c r="LJC10" s="206" t="s">
        <v>222</v>
      </c>
      <c r="LJD10" s="206" t="s">
        <v>222</v>
      </c>
      <c r="LJE10" s="206" t="s">
        <v>222</v>
      </c>
      <c r="LJF10" s="206" t="s">
        <v>222</v>
      </c>
      <c r="LJG10" s="206" t="s">
        <v>222</v>
      </c>
      <c r="LJH10" s="206" t="s">
        <v>222</v>
      </c>
      <c r="LJI10" s="206" t="s">
        <v>222</v>
      </c>
      <c r="LJJ10" s="206" t="s">
        <v>222</v>
      </c>
      <c r="LJK10" s="206" t="s">
        <v>222</v>
      </c>
      <c r="LJL10" s="206" t="s">
        <v>222</v>
      </c>
      <c r="LJM10" s="206" t="s">
        <v>222</v>
      </c>
      <c r="LJN10" s="206" t="s">
        <v>222</v>
      </c>
      <c r="LJO10" s="206" t="s">
        <v>222</v>
      </c>
      <c r="LJP10" s="206" t="s">
        <v>222</v>
      </c>
      <c r="LJQ10" s="206" t="s">
        <v>222</v>
      </c>
      <c r="LJR10" s="206" t="s">
        <v>222</v>
      </c>
      <c r="LJS10" s="206" t="s">
        <v>222</v>
      </c>
      <c r="LJT10" s="206" t="s">
        <v>222</v>
      </c>
      <c r="LJU10" s="206" t="s">
        <v>222</v>
      </c>
      <c r="LJV10" s="206" t="s">
        <v>222</v>
      </c>
      <c r="LJW10" s="206" t="s">
        <v>222</v>
      </c>
      <c r="LJX10" s="206" t="s">
        <v>222</v>
      </c>
      <c r="LJY10" s="206" t="s">
        <v>222</v>
      </c>
      <c r="LJZ10" s="206" t="s">
        <v>222</v>
      </c>
      <c r="LKA10" s="206" t="s">
        <v>222</v>
      </c>
      <c r="LKB10" s="206" t="s">
        <v>222</v>
      </c>
      <c r="LKC10" s="206" t="s">
        <v>222</v>
      </c>
      <c r="LKD10" s="206" t="s">
        <v>222</v>
      </c>
      <c r="LKE10" s="206" t="s">
        <v>222</v>
      </c>
      <c r="LKF10" s="206" t="s">
        <v>222</v>
      </c>
      <c r="LKG10" s="206" t="s">
        <v>222</v>
      </c>
      <c r="LKH10" s="206" t="s">
        <v>222</v>
      </c>
      <c r="LKI10" s="206" t="s">
        <v>222</v>
      </c>
      <c r="LKJ10" s="206" t="s">
        <v>222</v>
      </c>
      <c r="LKK10" s="206" t="s">
        <v>222</v>
      </c>
      <c r="LKL10" s="206" t="s">
        <v>222</v>
      </c>
      <c r="LKM10" s="206" t="s">
        <v>222</v>
      </c>
      <c r="LKN10" s="206" t="s">
        <v>222</v>
      </c>
      <c r="LKO10" s="206" t="s">
        <v>222</v>
      </c>
      <c r="LKP10" s="206" t="s">
        <v>222</v>
      </c>
      <c r="LKQ10" s="206" t="s">
        <v>222</v>
      </c>
      <c r="LKR10" s="206" t="s">
        <v>222</v>
      </c>
      <c r="LKS10" s="206" t="s">
        <v>222</v>
      </c>
      <c r="LKT10" s="206" t="s">
        <v>222</v>
      </c>
      <c r="LKU10" s="206" t="s">
        <v>222</v>
      </c>
      <c r="LKV10" s="206" t="s">
        <v>222</v>
      </c>
      <c r="LKW10" s="206" t="s">
        <v>222</v>
      </c>
      <c r="LKX10" s="206" t="s">
        <v>222</v>
      </c>
      <c r="LKY10" s="206" t="s">
        <v>222</v>
      </c>
      <c r="LKZ10" s="206" t="s">
        <v>222</v>
      </c>
      <c r="LLA10" s="206" t="s">
        <v>222</v>
      </c>
      <c r="LLB10" s="206" t="s">
        <v>222</v>
      </c>
      <c r="LLC10" s="206" t="s">
        <v>222</v>
      </c>
      <c r="LLD10" s="206" t="s">
        <v>222</v>
      </c>
      <c r="LLE10" s="206" t="s">
        <v>222</v>
      </c>
      <c r="LLF10" s="206" t="s">
        <v>222</v>
      </c>
      <c r="LLG10" s="206" t="s">
        <v>222</v>
      </c>
      <c r="LLH10" s="206" t="s">
        <v>222</v>
      </c>
      <c r="LLI10" s="206" t="s">
        <v>222</v>
      </c>
      <c r="LLJ10" s="206" t="s">
        <v>222</v>
      </c>
      <c r="LLK10" s="206" t="s">
        <v>222</v>
      </c>
      <c r="LLL10" s="206" t="s">
        <v>222</v>
      </c>
      <c r="LLM10" s="206" t="s">
        <v>222</v>
      </c>
      <c r="LLN10" s="206" t="s">
        <v>222</v>
      </c>
      <c r="LLO10" s="206" t="s">
        <v>222</v>
      </c>
      <c r="LLP10" s="206" t="s">
        <v>222</v>
      </c>
      <c r="LLQ10" s="206" t="s">
        <v>222</v>
      </c>
      <c r="LLR10" s="206" t="s">
        <v>222</v>
      </c>
      <c r="LLS10" s="206" t="s">
        <v>222</v>
      </c>
      <c r="LLT10" s="206" t="s">
        <v>222</v>
      </c>
      <c r="LLU10" s="206" t="s">
        <v>222</v>
      </c>
      <c r="LLV10" s="206" t="s">
        <v>222</v>
      </c>
      <c r="LLW10" s="206" t="s">
        <v>222</v>
      </c>
      <c r="LLX10" s="206" t="s">
        <v>222</v>
      </c>
      <c r="LLY10" s="206" t="s">
        <v>222</v>
      </c>
      <c r="LLZ10" s="206" t="s">
        <v>222</v>
      </c>
      <c r="LMA10" s="206" t="s">
        <v>222</v>
      </c>
      <c r="LMB10" s="206" t="s">
        <v>222</v>
      </c>
      <c r="LMC10" s="206" t="s">
        <v>222</v>
      </c>
      <c r="LMD10" s="206" t="s">
        <v>222</v>
      </c>
      <c r="LME10" s="206" t="s">
        <v>222</v>
      </c>
      <c r="LMF10" s="206" t="s">
        <v>222</v>
      </c>
      <c r="LMG10" s="206" t="s">
        <v>222</v>
      </c>
      <c r="LMH10" s="206" t="s">
        <v>222</v>
      </c>
      <c r="LMI10" s="206" t="s">
        <v>222</v>
      </c>
      <c r="LMJ10" s="206" t="s">
        <v>222</v>
      </c>
      <c r="LMK10" s="206" t="s">
        <v>222</v>
      </c>
      <c r="LML10" s="206" t="s">
        <v>222</v>
      </c>
      <c r="LMM10" s="206" t="s">
        <v>222</v>
      </c>
      <c r="LMN10" s="206" t="s">
        <v>222</v>
      </c>
      <c r="LMO10" s="206" t="s">
        <v>222</v>
      </c>
      <c r="LMP10" s="206" t="s">
        <v>222</v>
      </c>
      <c r="LMQ10" s="206" t="s">
        <v>222</v>
      </c>
      <c r="LMR10" s="206" t="s">
        <v>222</v>
      </c>
      <c r="LMS10" s="206" t="s">
        <v>222</v>
      </c>
      <c r="LMT10" s="206" t="s">
        <v>222</v>
      </c>
      <c r="LMU10" s="206" t="s">
        <v>222</v>
      </c>
      <c r="LMV10" s="206" t="s">
        <v>222</v>
      </c>
      <c r="LMW10" s="206" t="s">
        <v>222</v>
      </c>
      <c r="LMX10" s="206" t="s">
        <v>222</v>
      </c>
      <c r="LMY10" s="206" t="s">
        <v>222</v>
      </c>
      <c r="LMZ10" s="206" t="s">
        <v>222</v>
      </c>
      <c r="LNA10" s="206" t="s">
        <v>222</v>
      </c>
      <c r="LNB10" s="206" t="s">
        <v>222</v>
      </c>
      <c r="LNC10" s="206" t="s">
        <v>222</v>
      </c>
      <c r="LND10" s="206" t="s">
        <v>222</v>
      </c>
      <c r="LNE10" s="206" t="s">
        <v>222</v>
      </c>
      <c r="LNF10" s="206" t="s">
        <v>222</v>
      </c>
      <c r="LNG10" s="206" t="s">
        <v>222</v>
      </c>
      <c r="LNH10" s="206" t="s">
        <v>222</v>
      </c>
      <c r="LNI10" s="206" t="s">
        <v>222</v>
      </c>
      <c r="LNJ10" s="206" t="s">
        <v>222</v>
      </c>
      <c r="LNK10" s="206" t="s">
        <v>222</v>
      </c>
      <c r="LNL10" s="206" t="s">
        <v>222</v>
      </c>
      <c r="LNM10" s="206" t="s">
        <v>222</v>
      </c>
      <c r="LNN10" s="206" t="s">
        <v>222</v>
      </c>
      <c r="LNO10" s="206" t="s">
        <v>222</v>
      </c>
      <c r="LNP10" s="206" t="s">
        <v>222</v>
      </c>
      <c r="LNQ10" s="206" t="s">
        <v>222</v>
      </c>
      <c r="LNR10" s="206" t="s">
        <v>222</v>
      </c>
      <c r="LNS10" s="206" t="s">
        <v>222</v>
      </c>
      <c r="LNT10" s="206" t="s">
        <v>222</v>
      </c>
      <c r="LNU10" s="206" t="s">
        <v>222</v>
      </c>
      <c r="LNV10" s="206" t="s">
        <v>222</v>
      </c>
      <c r="LNW10" s="206" t="s">
        <v>222</v>
      </c>
      <c r="LNX10" s="206" t="s">
        <v>222</v>
      </c>
      <c r="LNY10" s="206" t="s">
        <v>222</v>
      </c>
      <c r="LNZ10" s="206" t="s">
        <v>222</v>
      </c>
      <c r="LOA10" s="206" t="s">
        <v>222</v>
      </c>
      <c r="LOB10" s="206" t="s">
        <v>222</v>
      </c>
      <c r="LOC10" s="206" t="s">
        <v>222</v>
      </c>
      <c r="LOD10" s="206" t="s">
        <v>222</v>
      </c>
      <c r="LOE10" s="206" t="s">
        <v>222</v>
      </c>
      <c r="LOF10" s="206" t="s">
        <v>222</v>
      </c>
      <c r="LOG10" s="206" t="s">
        <v>222</v>
      </c>
      <c r="LOH10" s="206" t="s">
        <v>222</v>
      </c>
      <c r="LOI10" s="206" t="s">
        <v>222</v>
      </c>
      <c r="LOJ10" s="206" t="s">
        <v>222</v>
      </c>
      <c r="LOK10" s="206" t="s">
        <v>222</v>
      </c>
      <c r="LOL10" s="206" t="s">
        <v>222</v>
      </c>
      <c r="LOM10" s="206" t="s">
        <v>222</v>
      </c>
      <c r="LON10" s="206" t="s">
        <v>222</v>
      </c>
      <c r="LOO10" s="206" t="s">
        <v>222</v>
      </c>
      <c r="LOP10" s="206" t="s">
        <v>222</v>
      </c>
      <c r="LOQ10" s="206" t="s">
        <v>222</v>
      </c>
      <c r="LOR10" s="206" t="s">
        <v>222</v>
      </c>
      <c r="LOS10" s="206" t="s">
        <v>222</v>
      </c>
      <c r="LOT10" s="206" t="s">
        <v>222</v>
      </c>
      <c r="LOU10" s="206" t="s">
        <v>222</v>
      </c>
      <c r="LOV10" s="206" t="s">
        <v>222</v>
      </c>
      <c r="LOW10" s="206" t="s">
        <v>222</v>
      </c>
      <c r="LOX10" s="206" t="s">
        <v>222</v>
      </c>
      <c r="LOY10" s="206" t="s">
        <v>222</v>
      </c>
      <c r="LOZ10" s="206" t="s">
        <v>222</v>
      </c>
      <c r="LPA10" s="206" t="s">
        <v>222</v>
      </c>
      <c r="LPB10" s="206" t="s">
        <v>222</v>
      </c>
      <c r="LPC10" s="206" t="s">
        <v>222</v>
      </c>
      <c r="LPD10" s="206" t="s">
        <v>222</v>
      </c>
      <c r="LPE10" s="206" t="s">
        <v>222</v>
      </c>
      <c r="LPF10" s="206" t="s">
        <v>222</v>
      </c>
      <c r="LPG10" s="206" t="s">
        <v>222</v>
      </c>
      <c r="LPH10" s="206" t="s">
        <v>222</v>
      </c>
      <c r="LPI10" s="206" t="s">
        <v>222</v>
      </c>
      <c r="LPJ10" s="206" t="s">
        <v>222</v>
      </c>
      <c r="LPK10" s="206" t="s">
        <v>222</v>
      </c>
      <c r="LPL10" s="206" t="s">
        <v>222</v>
      </c>
      <c r="LPM10" s="206" t="s">
        <v>222</v>
      </c>
      <c r="LPN10" s="206" t="s">
        <v>222</v>
      </c>
      <c r="LPO10" s="206" t="s">
        <v>222</v>
      </c>
      <c r="LPP10" s="206" t="s">
        <v>222</v>
      </c>
      <c r="LPQ10" s="206" t="s">
        <v>222</v>
      </c>
      <c r="LPR10" s="206" t="s">
        <v>222</v>
      </c>
      <c r="LPS10" s="206" t="s">
        <v>222</v>
      </c>
      <c r="LPT10" s="206" t="s">
        <v>222</v>
      </c>
      <c r="LPU10" s="206" t="s">
        <v>222</v>
      </c>
      <c r="LPV10" s="206" t="s">
        <v>222</v>
      </c>
      <c r="LPW10" s="206" t="s">
        <v>222</v>
      </c>
      <c r="LPX10" s="206" t="s">
        <v>222</v>
      </c>
      <c r="LPY10" s="206" t="s">
        <v>222</v>
      </c>
      <c r="LPZ10" s="206" t="s">
        <v>222</v>
      </c>
      <c r="LQA10" s="206" t="s">
        <v>222</v>
      </c>
      <c r="LQB10" s="206" t="s">
        <v>222</v>
      </c>
      <c r="LQC10" s="206" t="s">
        <v>222</v>
      </c>
      <c r="LQD10" s="206" t="s">
        <v>222</v>
      </c>
      <c r="LQE10" s="206" t="s">
        <v>222</v>
      </c>
      <c r="LQF10" s="206" t="s">
        <v>222</v>
      </c>
      <c r="LQG10" s="206" t="s">
        <v>222</v>
      </c>
      <c r="LQH10" s="206" t="s">
        <v>222</v>
      </c>
      <c r="LQI10" s="206" t="s">
        <v>222</v>
      </c>
      <c r="LQJ10" s="206" t="s">
        <v>222</v>
      </c>
      <c r="LQK10" s="206" t="s">
        <v>222</v>
      </c>
      <c r="LQL10" s="206" t="s">
        <v>222</v>
      </c>
      <c r="LQM10" s="206" t="s">
        <v>222</v>
      </c>
      <c r="LQN10" s="206" t="s">
        <v>222</v>
      </c>
      <c r="LQO10" s="206" t="s">
        <v>222</v>
      </c>
      <c r="LQP10" s="206" t="s">
        <v>222</v>
      </c>
      <c r="LQQ10" s="206" t="s">
        <v>222</v>
      </c>
      <c r="LQR10" s="206" t="s">
        <v>222</v>
      </c>
      <c r="LQS10" s="206" t="s">
        <v>222</v>
      </c>
      <c r="LQT10" s="206" t="s">
        <v>222</v>
      </c>
      <c r="LQU10" s="206" t="s">
        <v>222</v>
      </c>
      <c r="LQV10" s="206" t="s">
        <v>222</v>
      </c>
      <c r="LQW10" s="206" t="s">
        <v>222</v>
      </c>
      <c r="LQX10" s="206" t="s">
        <v>222</v>
      </c>
      <c r="LQY10" s="206" t="s">
        <v>222</v>
      </c>
      <c r="LQZ10" s="206" t="s">
        <v>222</v>
      </c>
      <c r="LRA10" s="206" t="s">
        <v>222</v>
      </c>
      <c r="LRB10" s="206" t="s">
        <v>222</v>
      </c>
      <c r="LRC10" s="206" t="s">
        <v>222</v>
      </c>
      <c r="LRD10" s="206" t="s">
        <v>222</v>
      </c>
      <c r="LRE10" s="206" t="s">
        <v>222</v>
      </c>
      <c r="LRF10" s="206" t="s">
        <v>222</v>
      </c>
      <c r="LRG10" s="206" t="s">
        <v>222</v>
      </c>
      <c r="LRH10" s="206" t="s">
        <v>222</v>
      </c>
      <c r="LRI10" s="206" t="s">
        <v>222</v>
      </c>
      <c r="LRJ10" s="206" t="s">
        <v>222</v>
      </c>
      <c r="LRK10" s="206" t="s">
        <v>222</v>
      </c>
      <c r="LRL10" s="206" t="s">
        <v>222</v>
      </c>
      <c r="LRM10" s="206" t="s">
        <v>222</v>
      </c>
      <c r="LRN10" s="206" t="s">
        <v>222</v>
      </c>
      <c r="LRO10" s="206" t="s">
        <v>222</v>
      </c>
      <c r="LRP10" s="206" t="s">
        <v>222</v>
      </c>
      <c r="LRQ10" s="206" t="s">
        <v>222</v>
      </c>
      <c r="LRR10" s="206" t="s">
        <v>222</v>
      </c>
      <c r="LRS10" s="206" t="s">
        <v>222</v>
      </c>
      <c r="LRT10" s="206" t="s">
        <v>222</v>
      </c>
      <c r="LRU10" s="206" t="s">
        <v>222</v>
      </c>
      <c r="LRV10" s="206" t="s">
        <v>222</v>
      </c>
      <c r="LRW10" s="206" t="s">
        <v>222</v>
      </c>
      <c r="LRX10" s="206" t="s">
        <v>222</v>
      </c>
      <c r="LRY10" s="206" t="s">
        <v>222</v>
      </c>
      <c r="LRZ10" s="206" t="s">
        <v>222</v>
      </c>
      <c r="LSA10" s="206" t="s">
        <v>222</v>
      </c>
      <c r="LSB10" s="206" t="s">
        <v>222</v>
      </c>
      <c r="LSC10" s="206" t="s">
        <v>222</v>
      </c>
      <c r="LSD10" s="206" t="s">
        <v>222</v>
      </c>
      <c r="LSE10" s="206" t="s">
        <v>222</v>
      </c>
      <c r="LSF10" s="206" t="s">
        <v>222</v>
      </c>
      <c r="LSG10" s="206" t="s">
        <v>222</v>
      </c>
      <c r="LSH10" s="206" t="s">
        <v>222</v>
      </c>
      <c r="LSI10" s="206" t="s">
        <v>222</v>
      </c>
      <c r="LSJ10" s="206" t="s">
        <v>222</v>
      </c>
      <c r="LSK10" s="206" t="s">
        <v>222</v>
      </c>
      <c r="LSL10" s="206" t="s">
        <v>222</v>
      </c>
      <c r="LSM10" s="206" t="s">
        <v>222</v>
      </c>
      <c r="LSN10" s="206" t="s">
        <v>222</v>
      </c>
      <c r="LSO10" s="206" t="s">
        <v>222</v>
      </c>
      <c r="LSP10" s="206" t="s">
        <v>222</v>
      </c>
      <c r="LSQ10" s="206" t="s">
        <v>222</v>
      </c>
      <c r="LSR10" s="206" t="s">
        <v>222</v>
      </c>
      <c r="LSS10" s="206" t="s">
        <v>222</v>
      </c>
      <c r="LST10" s="206" t="s">
        <v>222</v>
      </c>
      <c r="LSU10" s="206" t="s">
        <v>222</v>
      </c>
      <c r="LSV10" s="206" t="s">
        <v>222</v>
      </c>
      <c r="LSW10" s="206" t="s">
        <v>222</v>
      </c>
      <c r="LSX10" s="206" t="s">
        <v>222</v>
      </c>
      <c r="LSY10" s="206" t="s">
        <v>222</v>
      </c>
      <c r="LSZ10" s="206" t="s">
        <v>222</v>
      </c>
      <c r="LTA10" s="206" t="s">
        <v>222</v>
      </c>
      <c r="LTB10" s="206" t="s">
        <v>222</v>
      </c>
      <c r="LTC10" s="206" t="s">
        <v>222</v>
      </c>
      <c r="LTD10" s="206" t="s">
        <v>222</v>
      </c>
      <c r="LTE10" s="206" t="s">
        <v>222</v>
      </c>
      <c r="LTF10" s="206" t="s">
        <v>222</v>
      </c>
      <c r="LTG10" s="206" t="s">
        <v>222</v>
      </c>
      <c r="LTH10" s="206" t="s">
        <v>222</v>
      </c>
      <c r="LTI10" s="206" t="s">
        <v>222</v>
      </c>
      <c r="LTJ10" s="206" t="s">
        <v>222</v>
      </c>
      <c r="LTK10" s="206" t="s">
        <v>222</v>
      </c>
      <c r="LTL10" s="206" t="s">
        <v>222</v>
      </c>
      <c r="LTM10" s="206" t="s">
        <v>222</v>
      </c>
      <c r="LTN10" s="206" t="s">
        <v>222</v>
      </c>
      <c r="LTO10" s="206" t="s">
        <v>222</v>
      </c>
      <c r="LTP10" s="206" t="s">
        <v>222</v>
      </c>
      <c r="LTQ10" s="206" t="s">
        <v>222</v>
      </c>
      <c r="LTR10" s="206" t="s">
        <v>222</v>
      </c>
      <c r="LTS10" s="206" t="s">
        <v>222</v>
      </c>
      <c r="LTT10" s="206" t="s">
        <v>222</v>
      </c>
      <c r="LTU10" s="206" t="s">
        <v>222</v>
      </c>
      <c r="LTV10" s="206" t="s">
        <v>222</v>
      </c>
      <c r="LTW10" s="206" t="s">
        <v>222</v>
      </c>
      <c r="LTX10" s="206" t="s">
        <v>222</v>
      </c>
      <c r="LTY10" s="206" t="s">
        <v>222</v>
      </c>
      <c r="LTZ10" s="206" t="s">
        <v>222</v>
      </c>
      <c r="LUA10" s="206" t="s">
        <v>222</v>
      </c>
      <c r="LUB10" s="206" t="s">
        <v>222</v>
      </c>
      <c r="LUC10" s="206" t="s">
        <v>222</v>
      </c>
      <c r="LUD10" s="206" t="s">
        <v>222</v>
      </c>
      <c r="LUE10" s="206" t="s">
        <v>222</v>
      </c>
      <c r="LUF10" s="206" t="s">
        <v>222</v>
      </c>
      <c r="LUG10" s="206" t="s">
        <v>222</v>
      </c>
      <c r="LUH10" s="206" t="s">
        <v>222</v>
      </c>
      <c r="LUI10" s="206" t="s">
        <v>222</v>
      </c>
      <c r="LUJ10" s="206" t="s">
        <v>222</v>
      </c>
      <c r="LUK10" s="206" t="s">
        <v>222</v>
      </c>
      <c r="LUL10" s="206" t="s">
        <v>222</v>
      </c>
      <c r="LUM10" s="206" t="s">
        <v>222</v>
      </c>
      <c r="LUN10" s="206" t="s">
        <v>222</v>
      </c>
      <c r="LUO10" s="206" t="s">
        <v>222</v>
      </c>
      <c r="LUP10" s="206" t="s">
        <v>222</v>
      </c>
      <c r="LUQ10" s="206" t="s">
        <v>222</v>
      </c>
      <c r="LUR10" s="206" t="s">
        <v>222</v>
      </c>
      <c r="LUS10" s="206" t="s">
        <v>222</v>
      </c>
      <c r="LUT10" s="206" t="s">
        <v>222</v>
      </c>
      <c r="LUU10" s="206" t="s">
        <v>222</v>
      </c>
      <c r="LUV10" s="206" t="s">
        <v>222</v>
      </c>
      <c r="LUW10" s="206" t="s">
        <v>222</v>
      </c>
      <c r="LUX10" s="206" t="s">
        <v>222</v>
      </c>
      <c r="LUY10" s="206" t="s">
        <v>222</v>
      </c>
      <c r="LUZ10" s="206" t="s">
        <v>222</v>
      </c>
      <c r="LVA10" s="206" t="s">
        <v>222</v>
      </c>
      <c r="LVB10" s="206" t="s">
        <v>222</v>
      </c>
      <c r="LVC10" s="206" t="s">
        <v>222</v>
      </c>
      <c r="LVD10" s="206" t="s">
        <v>222</v>
      </c>
      <c r="LVE10" s="206" t="s">
        <v>222</v>
      </c>
      <c r="LVF10" s="206" t="s">
        <v>222</v>
      </c>
      <c r="LVG10" s="206" t="s">
        <v>222</v>
      </c>
      <c r="LVH10" s="206" t="s">
        <v>222</v>
      </c>
      <c r="LVI10" s="206" t="s">
        <v>222</v>
      </c>
      <c r="LVJ10" s="206" t="s">
        <v>222</v>
      </c>
      <c r="LVK10" s="206" t="s">
        <v>222</v>
      </c>
      <c r="LVL10" s="206" t="s">
        <v>222</v>
      </c>
      <c r="LVM10" s="206" t="s">
        <v>222</v>
      </c>
      <c r="LVN10" s="206" t="s">
        <v>222</v>
      </c>
      <c r="LVO10" s="206" t="s">
        <v>222</v>
      </c>
      <c r="LVP10" s="206" t="s">
        <v>222</v>
      </c>
      <c r="LVQ10" s="206" t="s">
        <v>222</v>
      </c>
      <c r="LVR10" s="206" t="s">
        <v>222</v>
      </c>
      <c r="LVS10" s="206" t="s">
        <v>222</v>
      </c>
      <c r="LVT10" s="206" t="s">
        <v>222</v>
      </c>
      <c r="LVU10" s="206" t="s">
        <v>222</v>
      </c>
      <c r="LVV10" s="206" t="s">
        <v>222</v>
      </c>
      <c r="LVW10" s="206" t="s">
        <v>222</v>
      </c>
      <c r="LVX10" s="206" t="s">
        <v>222</v>
      </c>
      <c r="LVY10" s="206" t="s">
        <v>222</v>
      </c>
      <c r="LVZ10" s="206" t="s">
        <v>222</v>
      </c>
      <c r="LWA10" s="206" t="s">
        <v>222</v>
      </c>
      <c r="LWB10" s="206" t="s">
        <v>222</v>
      </c>
      <c r="LWC10" s="206" t="s">
        <v>222</v>
      </c>
      <c r="LWD10" s="206" t="s">
        <v>222</v>
      </c>
      <c r="LWE10" s="206" t="s">
        <v>222</v>
      </c>
      <c r="LWF10" s="206" t="s">
        <v>222</v>
      </c>
      <c r="LWG10" s="206" t="s">
        <v>222</v>
      </c>
      <c r="LWH10" s="206" t="s">
        <v>222</v>
      </c>
      <c r="LWI10" s="206" t="s">
        <v>222</v>
      </c>
      <c r="LWJ10" s="206" t="s">
        <v>222</v>
      </c>
      <c r="LWK10" s="206" t="s">
        <v>222</v>
      </c>
      <c r="LWL10" s="206" t="s">
        <v>222</v>
      </c>
      <c r="LWM10" s="206" t="s">
        <v>222</v>
      </c>
      <c r="LWN10" s="206" t="s">
        <v>222</v>
      </c>
      <c r="LWO10" s="206" t="s">
        <v>222</v>
      </c>
      <c r="LWP10" s="206" t="s">
        <v>222</v>
      </c>
      <c r="LWQ10" s="206" t="s">
        <v>222</v>
      </c>
      <c r="LWR10" s="206" t="s">
        <v>222</v>
      </c>
      <c r="LWS10" s="206" t="s">
        <v>222</v>
      </c>
      <c r="LWT10" s="206" t="s">
        <v>222</v>
      </c>
      <c r="LWU10" s="206" t="s">
        <v>222</v>
      </c>
      <c r="LWV10" s="206" t="s">
        <v>222</v>
      </c>
      <c r="LWW10" s="206" t="s">
        <v>222</v>
      </c>
      <c r="LWX10" s="206" t="s">
        <v>222</v>
      </c>
      <c r="LWY10" s="206" t="s">
        <v>222</v>
      </c>
      <c r="LWZ10" s="206" t="s">
        <v>222</v>
      </c>
      <c r="LXA10" s="206" t="s">
        <v>222</v>
      </c>
      <c r="LXB10" s="206" t="s">
        <v>222</v>
      </c>
      <c r="LXC10" s="206" t="s">
        <v>222</v>
      </c>
      <c r="LXD10" s="206" t="s">
        <v>222</v>
      </c>
      <c r="LXE10" s="206" t="s">
        <v>222</v>
      </c>
      <c r="LXF10" s="206" t="s">
        <v>222</v>
      </c>
      <c r="LXG10" s="206" t="s">
        <v>222</v>
      </c>
      <c r="LXH10" s="206" t="s">
        <v>222</v>
      </c>
      <c r="LXI10" s="206" t="s">
        <v>222</v>
      </c>
      <c r="LXJ10" s="206" t="s">
        <v>222</v>
      </c>
      <c r="LXK10" s="206" t="s">
        <v>222</v>
      </c>
      <c r="LXL10" s="206" t="s">
        <v>222</v>
      </c>
      <c r="LXM10" s="206" t="s">
        <v>222</v>
      </c>
      <c r="LXN10" s="206" t="s">
        <v>222</v>
      </c>
      <c r="LXO10" s="206" t="s">
        <v>222</v>
      </c>
      <c r="LXP10" s="206" t="s">
        <v>222</v>
      </c>
      <c r="LXQ10" s="206" t="s">
        <v>222</v>
      </c>
      <c r="LXR10" s="206" t="s">
        <v>222</v>
      </c>
      <c r="LXS10" s="206" t="s">
        <v>222</v>
      </c>
      <c r="LXT10" s="206" t="s">
        <v>222</v>
      </c>
      <c r="LXU10" s="206" t="s">
        <v>222</v>
      </c>
      <c r="LXV10" s="206" t="s">
        <v>222</v>
      </c>
      <c r="LXW10" s="206" t="s">
        <v>222</v>
      </c>
      <c r="LXX10" s="206" t="s">
        <v>222</v>
      </c>
      <c r="LXY10" s="206" t="s">
        <v>222</v>
      </c>
      <c r="LXZ10" s="206" t="s">
        <v>222</v>
      </c>
      <c r="LYA10" s="206" t="s">
        <v>222</v>
      </c>
      <c r="LYB10" s="206" t="s">
        <v>222</v>
      </c>
      <c r="LYC10" s="206" t="s">
        <v>222</v>
      </c>
      <c r="LYD10" s="206" t="s">
        <v>222</v>
      </c>
      <c r="LYE10" s="206" t="s">
        <v>222</v>
      </c>
      <c r="LYF10" s="206" t="s">
        <v>222</v>
      </c>
      <c r="LYG10" s="206" t="s">
        <v>222</v>
      </c>
      <c r="LYH10" s="206" t="s">
        <v>222</v>
      </c>
      <c r="LYI10" s="206" t="s">
        <v>222</v>
      </c>
      <c r="LYJ10" s="206" t="s">
        <v>222</v>
      </c>
      <c r="LYK10" s="206" t="s">
        <v>222</v>
      </c>
      <c r="LYL10" s="206" t="s">
        <v>222</v>
      </c>
      <c r="LYM10" s="206" t="s">
        <v>222</v>
      </c>
      <c r="LYN10" s="206" t="s">
        <v>222</v>
      </c>
      <c r="LYO10" s="206" t="s">
        <v>222</v>
      </c>
      <c r="LYP10" s="206" t="s">
        <v>222</v>
      </c>
      <c r="LYQ10" s="206" t="s">
        <v>222</v>
      </c>
      <c r="LYR10" s="206" t="s">
        <v>222</v>
      </c>
      <c r="LYS10" s="206" t="s">
        <v>222</v>
      </c>
      <c r="LYT10" s="206" t="s">
        <v>222</v>
      </c>
      <c r="LYU10" s="206" t="s">
        <v>222</v>
      </c>
      <c r="LYV10" s="206" t="s">
        <v>222</v>
      </c>
      <c r="LYW10" s="206" t="s">
        <v>222</v>
      </c>
      <c r="LYX10" s="206" t="s">
        <v>222</v>
      </c>
      <c r="LYY10" s="206" t="s">
        <v>222</v>
      </c>
      <c r="LYZ10" s="206" t="s">
        <v>222</v>
      </c>
      <c r="LZA10" s="206" t="s">
        <v>222</v>
      </c>
      <c r="LZB10" s="206" t="s">
        <v>222</v>
      </c>
      <c r="LZC10" s="206" t="s">
        <v>222</v>
      </c>
      <c r="LZD10" s="206" t="s">
        <v>222</v>
      </c>
      <c r="LZE10" s="206" t="s">
        <v>222</v>
      </c>
      <c r="LZF10" s="206" t="s">
        <v>222</v>
      </c>
      <c r="LZG10" s="206" t="s">
        <v>222</v>
      </c>
      <c r="LZH10" s="206" t="s">
        <v>222</v>
      </c>
      <c r="LZI10" s="206" t="s">
        <v>222</v>
      </c>
      <c r="LZJ10" s="206" t="s">
        <v>222</v>
      </c>
      <c r="LZK10" s="206" t="s">
        <v>222</v>
      </c>
      <c r="LZL10" s="206" t="s">
        <v>222</v>
      </c>
      <c r="LZM10" s="206" t="s">
        <v>222</v>
      </c>
      <c r="LZN10" s="206" t="s">
        <v>222</v>
      </c>
      <c r="LZO10" s="206" t="s">
        <v>222</v>
      </c>
      <c r="LZP10" s="206" t="s">
        <v>222</v>
      </c>
      <c r="LZQ10" s="206" t="s">
        <v>222</v>
      </c>
      <c r="LZR10" s="206" t="s">
        <v>222</v>
      </c>
      <c r="LZS10" s="206" t="s">
        <v>222</v>
      </c>
      <c r="LZT10" s="206" t="s">
        <v>222</v>
      </c>
      <c r="LZU10" s="206" t="s">
        <v>222</v>
      </c>
      <c r="LZV10" s="206" t="s">
        <v>222</v>
      </c>
      <c r="LZW10" s="206" t="s">
        <v>222</v>
      </c>
      <c r="LZX10" s="206" t="s">
        <v>222</v>
      </c>
      <c r="LZY10" s="206" t="s">
        <v>222</v>
      </c>
      <c r="LZZ10" s="206" t="s">
        <v>222</v>
      </c>
      <c r="MAA10" s="206" t="s">
        <v>222</v>
      </c>
      <c r="MAB10" s="206" t="s">
        <v>222</v>
      </c>
      <c r="MAC10" s="206" t="s">
        <v>222</v>
      </c>
      <c r="MAD10" s="206" t="s">
        <v>222</v>
      </c>
      <c r="MAE10" s="206" t="s">
        <v>222</v>
      </c>
      <c r="MAF10" s="206" t="s">
        <v>222</v>
      </c>
      <c r="MAG10" s="206" t="s">
        <v>222</v>
      </c>
      <c r="MAH10" s="206" t="s">
        <v>222</v>
      </c>
      <c r="MAI10" s="206" t="s">
        <v>222</v>
      </c>
      <c r="MAJ10" s="206" t="s">
        <v>222</v>
      </c>
      <c r="MAK10" s="206" t="s">
        <v>222</v>
      </c>
      <c r="MAL10" s="206" t="s">
        <v>222</v>
      </c>
      <c r="MAM10" s="206" t="s">
        <v>222</v>
      </c>
      <c r="MAN10" s="206" t="s">
        <v>222</v>
      </c>
      <c r="MAO10" s="206" t="s">
        <v>222</v>
      </c>
      <c r="MAP10" s="206" t="s">
        <v>222</v>
      </c>
      <c r="MAQ10" s="206" t="s">
        <v>222</v>
      </c>
      <c r="MAR10" s="206" t="s">
        <v>222</v>
      </c>
      <c r="MAS10" s="206" t="s">
        <v>222</v>
      </c>
      <c r="MAT10" s="206" t="s">
        <v>222</v>
      </c>
      <c r="MAU10" s="206" t="s">
        <v>222</v>
      </c>
      <c r="MAV10" s="206" t="s">
        <v>222</v>
      </c>
      <c r="MAW10" s="206" t="s">
        <v>222</v>
      </c>
      <c r="MAX10" s="206" t="s">
        <v>222</v>
      </c>
      <c r="MAY10" s="206" t="s">
        <v>222</v>
      </c>
      <c r="MAZ10" s="206" t="s">
        <v>222</v>
      </c>
      <c r="MBA10" s="206" t="s">
        <v>222</v>
      </c>
      <c r="MBB10" s="206" t="s">
        <v>222</v>
      </c>
      <c r="MBC10" s="206" t="s">
        <v>222</v>
      </c>
      <c r="MBD10" s="206" t="s">
        <v>222</v>
      </c>
      <c r="MBE10" s="206" t="s">
        <v>222</v>
      </c>
      <c r="MBF10" s="206" t="s">
        <v>222</v>
      </c>
      <c r="MBG10" s="206" t="s">
        <v>222</v>
      </c>
      <c r="MBH10" s="206" t="s">
        <v>222</v>
      </c>
      <c r="MBI10" s="206" t="s">
        <v>222</v>
      </c>
      <c r="MBJ10" s="206" t="s">
        <v>222</v>
      </c>
      <c r="MBK10" s="206" t="s">
        <v>222</v>
      </c>
      <c r="MBL10" s="206" t="s">
        <v>222</v>
      </c>
      <c r="MBM10" s="206" t="s">
        <v>222</v>
      </c>
      <c r="MBN10" s="206" t="s">
        <v>222</v>
      </c>
      <c r="MBO10" s="206" t="s">
        <v>222</v>
      </c>
      <c r="MBP10" s="206" t="s">
        <v>222</v>
      </c>
      <c r="MBQ10" s="206" t="s">
        <v>222</v>
      </c>
      <c r="MBR10" s="206" t="s">
        <v>222</v>
      </c>
      <c r="MBS10" s="206" t="s">
        <v>222</v>
      </c>
      <c r="MBT10" s="206" t="s">
        <v>222</v>
      </c>
      <c r="MBU10" s="206" t="s">
        <v>222</v>
      </c>
      <c r="MBV10" s="206" t="s">
        <v>222</v>
      </c>
      <c r="MBW10" s="206" t="s">
        <v>222</v>
      </c>
      <c r="MBX10" s="206" t="s">
        <v>222</v>
      </c>
      <c r="MBY10" s="206" t="s">
        <v>222</v>
      </c>
      <c r="MBZ10" s="206" t="s">
        <v>222</v>
      </c>
      <c r="MCA10" s="206" t="s">
        <v>222</v>
      </c>
      <c r="MCB10" s="206" t="s">
        <v>222</v>
      </c>
      <c r="MCC10" s="206" t="s">
        <v>222</v>
      </c>
      <c r="MCD10" s="206" t="s">
        <v>222</v>
      </c>
      <c r="MCE10" s="206" t="s">
        <v>222</v>
      </c>
      <c r="MCF10" s="206" t="s">
        <v>222</v>
      </c>
      <c r="MCG10" s="206" t="s">
        <v>222</v>
      </c>
      <c r="MCH10" s="206" t="s">
        <v>222</v>
      </c>
      <c r="MCI10" s="206" t="s">
        <v>222</v>
      </c>
      <c r="MCJ10" s="206" t="s">
        <v>222</v>
      </c>
      <c r="MCK10" s="206" t="s">
        <v>222</v>
      </c>
      <c r="MCL10" s="206" t="s">
        <v>222</v>
      </c>
      <c r="MCM10" s="206" t="s">
        <v>222</v>
      </c>
      <c r="MCN10" s="206" t="s">
        <v>222</v>
      </c>
      <c r="MCO10" s="206" t="s">
        <v>222</v>
      </c>
      <c r="MCP10" s="206" t="s">
        <v>222</v>
      </c>
      <c r="MCQ10" s="206" t="s">
        <v>222</v>
      </c>
      <c r="MCR10" s="206" t="s">
        <v>222</v>
      </c>
      <c r="MCS10" s="206" t="s">
        <v>222</v>
      </c>
      <c r="MCT10" s="206" t="s">
        <v>222</v>
      </c>
      <c r="MCU10" s="206" t="s">
        <v>222</v>
      </c>
      <c r="MCV10" s="206" t="s">
        <v>222</v>
      </c>
      <c r="MCW10" s="206" t="s">
        <v>222</v>
      </c>
      <c r="MCX10" s="206" t="s">
        <v>222</v>
      </c>
      <c r="MCY10" s="206" t="s">
        <v>222</v>
      </c>
      <c r="MCZ10" s="206" t="s">
        <v>222</v>
      </c>
      <c r="MDA10" s="206" t="s">
        <v>222</v>
      </c>
      <c r="MDB10" s="206" t="s">
        <v>222</v>
      </c>
      <c r="MDC10" s="206" t="s">
        <v>222</v>
      </c>
      <c r="MDD10" s="206" t="s">
        <v>222</v>
      </c>
      <c r="MDE10" s="206" t="s">
        <v>222</v>
      </c>
      <c r="MDF10" s="206" t="s">
        <v>222</v>
      </c>
      <c r="MDG10" s="206" t="s">
        <v>222</v>
      </c>
      <c r="MDH10" s="206" t="s">
        <v>222</v>
      </c>
      <c r="MDI10" s="206" t="s">
        <v>222</v>
      </c>
      <c r="MDJ10" s="206" t="s">
        <v>222</v>
      </c>
      <c r="MDK10" s="206" t="s">
        <v>222</v>
      </c>
      <c r="MDL10" s="206" t="s">
        <v>222</v>
      </c>
      <c r="MDM10" s="206" t="s">
        <v>222</v>
      </c>
      <c r="MDN10" s="206" t="s">
        <v>222</v>
      </c>
      <c r="MDO10" s="206" t="s">
        <v>222</v>
      </c>
      <c r="MDP10" s="206" t="s">
        <v>222</v>
      </c>
      <c r="MDQ10" s="206" t="s">
        <v>222</v>
      </c>
      <c r="MDR10" s="206" t="s">
        <v>222</v>
      </c>
      <c r="MDS10" s="206" t="s">
        <v>222</v>
      </c>
      <c r="MDT10" s="206" t="s">
        <v>222</v>
      </c>
      <c r="MDU10" s="206" t="s">
        <v>222</v>
      </c>
      <c r="MDV10" s="206" t="s">
        <v>222</v>
      </c>
      <c r="MDW10" s="206" t="s">
        <v>222</v>
      </c>
      <c r="MDX10" s="206" t="s">
        <v>222</v>
      </c>
      <c r="MDY10" s="206" t="s">
        <v>222</v>
      </c>
      <c r="MDZ10" s="206" t="s">
        <v>222</v>
      </c>
      <c r="MEA10" s="206" t="s">
        <v>222</v>
      </c>
      <c r="MEB10" s="206" t="s">
        <v>222</v>
      </c>
      <c r="MEC10" s="206" t="s">
        <v>222</v>
      </c>
      <c r="MED10" s="206" t="s">
        <v>222</v>
      </c>
      <c r="MEE10" s="206" t="s">
        <v>222</v>
      </c>
      <c r="MEF10" s="206" t="s">
        <v>222</v>
      </c>
      <c r="MEG10" s="206" t="s">
        <v>222</v>
      </c>
      <c r="MEH10" s="206" t="s">
        <v>222</v>
      </c>
      <c r="MEI10" s="206" t="s">
        <v>222</v>
      </c>
      <c r="MEJ10" s="206" t="s">
        <v>222</v>
      </c>
      <c r="MEK10" s="206" t="s">
        <v>222</v>
      </c>
      <c r="MEL10" s="206" t="s">
        <v>222</v>
      </c>
      <c r="MEM10" s="206" t="s">
        <v>222</v>
      </c>
      <c r="MEN10" s="206" t="s">
        <v>222</v>
      </c>
      <c r="MEO10" s="206" t="s">
        <v>222</v>
      </c>
      <c r="MEP10" s="206" t="s">
        <v>222</v>
      </c>
      <c r="MEQ10" s="206" t="s">
        <v>222</v>
      </c>
      <c r="MER10" s="206" t="s">
        <v>222</v>
      </c>
      <c r="MES10" s="206" t="s">
        <v>222</v>
      </c>
      <c r="MET10" s="206" t="s">
        <v>222</v>
      </c>
      <c r="MEU10" s="206" t="s">
        <v>222</v>
      </c>
      <c r="MEV10" s="206" t="s">
        <v>222</v>
      </c>
      <c r="MEW10" s="206" t="s">
        <v>222</v>
      </c>
      <c r="MEX10" s="206" t="s">
        <v>222</v>
      </c>
      <c r="MEY10" s="206" t="s">
        <v>222</v>
      </c>
      <c r="MEZ10" s="206" t="s">
        <v>222</v>
      </c>
      <c r="MFA10" s="206" t="s">
        <v>222</v>
      </c>
      <c r="MFB10" s="206" t="s">
        <v>222</v>
      </c>
      <c r="MFC10" s="206" t="s">
        <v>222</v>
      </c>
      <c r="MFD10" s="206" t="s">
        <v>222</v>
      </c>
      <c r="MFE10" s="206" t="s">
        <v>222</v>
      </c>
      <c r="MFF10" s="206" t="s">
        <v>222</v>
      </c>
      <c r="MFG10" s="206" t="s">
        <v>222</v>
      </c>
      <c r="MFH10" s="206" t="s">
        <v>222</v>
      </c>
      <c r="MFI10" s="206" t="s">
        <v>222</v>
      </c>
      <c r="MFJ10" s="206" t="s">
        <v>222</v>
      </c>
      <c r="MFK10" s="206" t="s">
        <v>222</v>
      </c>
      <c r="MFL10" s="206" t="s">
        <v>222</v>
      </c>
      <c r="MFM10" s="206" t="s">
        <v>222</v>
      </c>
      <c r="MFN10" s="206" t="s">
        <v>222</v>
      </c>
      <c r="MFO10" s="206" t="s">
        <v>222</v>
      </c>
      <c r="MFP10" s="206" t="s">
        <v>222</v>
      </c>
      <c r="MFQ10" s="206" t="s">
        <v>222</v>
      </c>
      <c r="MFR10" s="206" t="s">
        <v>222</v>
      </c>
      <c r="MFS10" s="206" t="s">
        <v>222</v>
      </c>
      <c r="MFT10" s="206" t="s">
        <v>222</v>
      </c>
      <c r="MFU10" s="206" t="s">
        <v>222</v>
      </c>
      <c r="MFV10" s="206" t="s">
        <v>222</v>
      </c>
      <c r="MFW10" s="206" t="s">
        <v>222</v>
      </c>
      <c r="MFX10" s="206" t="s">
        <v>222</v>
      </c>
      <c r="MFY10" s="206" t="s">
        <v>222</v>
      </c>
      <c r="MFZ10" s="206" t="s">
        <v>222</v>
      </c>
      <c r="MGA10" s="206" t="s">
        <v>222</v>
      </c>
      <c r="MGB10" s="206" t="s">
        <v>222</v>
      </c>
      <c r="MGC10" s="206" t="s">
        <v>222</v>
      </c>
      <c r="MGD10" s="206" t="s">
        <v>222</v>
      </c>
      <c r="MGE10" s="206" t="s">
        <v>222</v>
      </c>
      <c r="MGF10" s="206" t="s">
        <v>222</v>
      </c>
      <c r="MGG10" s="206" t="s">
        <v>222</v>
      </c>
      <c r="MGH10" s="206" t="s">
        <v>222</v>
      </c>
      <c r="MGI10" s="206" t="s">
        <v>222</v>
      </c>
      <c r="MGJ10" s="206" t="s">
        <v>222</v>
      </c>
      <c r="MGK10" s="206" t="s">
        <v>222</v>
      </c>
      <c r="MGL10" s="206" t="s">
        <v>222</v>
      </c>
      <c r="MGM10" s="206" t="s">
        <v>222</v>
      </c>
      <c r="MGN10" s="206" t="s">
        <v>222</v>
      </c>
      <c r="MGO10" s="206" t="s">
        <v>222</v>
      </c>
      <c r="MGP10" s="206" t="s">
        <v>222</v>
      </c>
      <c r="MGQ10" s="206" t="s">
        <v>222</v>
      </c>
      <c r="MGR10" s="206" t="s">
        <v>222</v>
      </c>
      <c r="MGS10" s="206" t="s">
        <v>222</v>
      </c>
      <c r="MGT10" s="206" t="s">
        <v>222</v>
      </c>
      <c r="MGU10" s="206" t="s">
        <v>222</v>
      </c>
      <c r="MGV10" s="206" t="s">
        <v>222</v>
      </c>
      <c r="MGW10" s="206" t="s">
        <v>222</v>
      </c>
      <c r="MGX10" s="206" t="s">
        <v>222</v>
      </c>
      <c r="MGY10" s="206" t="s">
        <v>222</v>
      </c>
      <c r="MGZ10" s="206" t="s">
        <v>222</v>
      </c>
      <c r="MHA10" s="206" t="s">
        <v>222</v>
      </c>
      <c r="MHB10" s="206" t="s">
        <v>222</v>
      </c>
      <c r="MHC10" s="206" t="s">
        <v>222</v>
      </c>
      <c r="MHD10" s="206" t="s">
        <v>222</v>
      </c>
      <c r="MHE10" s="206" t="s">
        <v>222</v>
      </c>
      <c r="MHF10" s="206" t="s">
        <v>222</v>
      </c>
      <c r="MHG10" s="206" t="s">
        <v>222</v>
      </c>
      <c r="MHH10" s="206" t="s">
        <v>222</v>
      </c>
      <c r="MHI10" s="206" t="s">
        <v>222</v>
      </c>
      <c r="MHJ10" s="206" t="s">
        <v>222</v>
      </c>
      <c r="MHK10" s="206" t="s">
        <v>222</v>
      </c>
      <c r="MHL10" s="206" t="s">
        <v>222</v>
      </c>
      <c r="MHM10" s="206" t="s">
        <v>222</v>
      </c>
      <c r="MHN10" s="206" t="s">
        <v>222</v>
      </c>
      <c r="MHO10" s="206" t="s">
        <v>222</v>
      </c>
      <c r="MHP10" s="206" t="s">
        <v>222</v>
      </c>
      <c r="MHQ10" s="206" t="s">
        <v>222</v>
      </c>
      <c r="MHR10" s="206" t="s">
        <v>222</v>
      </c>
      <c r="MHS10" s="206" t="s">
        <v>222</v>
      </c>
      <c r="MHT10" s="206" t="s">
        <v>222</v>
      </c>
      <c r="MHU10" s="206" t="s">
        <v>222</v>
      </c>
      <c r="MHV10" s="206" t="s">
        <v>222</v>
      </c>
      <c r="MHW10" s="206" t="s">
        <v>222</v>
      </c>
      <c r="MHX10" s="206" t="s">
        <v>222</v>
      </c>
      <c r="MHY10" s="206" t="s">
        <v>222</v>
      </c>
      <c r="MHZ10" s="206" t="s">
        <v>222</v>
      </c>
      <c r="MIA10" s="206" t="s">
        <v>222</v>
      </c>
      <c r="MIB10" s="206" t="s">
        <v>222</v>
      </c>
      <c r="MIC10" s="206" t="s">
        <v>222</v>
      </c>
      <c r="MID10" s="206" t="s">
        <v>222</v>
      </c>
      <c r="MIE10" s="206" t="s">
        <v>222</v>
      </c>
      <c r="MIF10" s="206" t="s">
        <v>222</v>
      </c>
      <c r="MIG10" s="206" t="s">
        <v>222</v>
      </c>
      <c r="MIH10" s="206" t="s">
        <v>222</v>
      </c>
      <c r="MII10" s="206" t="s">
        <v>222</v>
      </c>
      <c r="MIJ10" s="206" t="s">
        <v>222</v>
      </c>
      <c r="MIK10" s="206" t="s">
        <v>222</v>
      </c>
      <c r="MIL10" s="206" t="s">
        <v>222</v>
      </c>
      <c r="MIM10" s="206" t="s">
        <v>222</v>
      </c>
      <c r="MIN10" s="206" t="s">
        <v>222</v>
      </c>
      <c r="MIO10" s="206" t="s">
        <v>222</v>
      </c>
      <c r="MIP10" s="206" t="s">
        <v>222</v>
      </c>
      <c r="MIQ10" s="206" t="s">
        <v>222</v>
      </c>
      <c r="MIR10" s="206" t="s">
        <v>222</v>
      </c>
      <c r="MIS10" s="206" t="s">
        <v>222</v>
      </c>
      <c r="MIT10" s="206" t="s">
        <v>222</v>
      </c>
      <c r="MIU10" s="206" t="s">
        <v>222</v>
      </c>
      <c r="MIV10" s="206" t="s">
        <v>222</v>
      </c>
      <c r="MIW10" s="206" t="s">
        <v>222</v>
      </c>
      <c r="MIX10" s="206" t="s">
        <v>222</v>
      </c>
      <c r="MIY10" s="206" t="s">
        <v>222</v>
      </c>
      <c r="MIZ10" s="206" t="s">
        <v>222</v>
      </c>
      <c r="MJA10" s="206" t="s">
        <v>222</v>
      </c>
      <c r="MJB10" s="206" t="s">
        <v>222</v>
      </c>
      <c r="MJC10" s="206" t="s">
        <v>222</v>
      </c>
      <c r="MJD10" s="206" t="s">
        <v>222</v>
      </c>
      <c r="MJE10" s="206" t="s">
        <v>222</v>
      </c>
      <c r="MJF10" s="206" t="s">
        <v>222</v>
      </c>
      <c r="MJG10" s="206" t="s">
        <v>222</v>
      </c>
      <c r="MJH10" s="206" t="s">
        <v>222</v>
      </c>
      <c r="MJI10" s="206" t="s">
        <v>222</v>
      </c>
      <c r="MJJ10" s="206" t="s">
        <v>222</v>
      </c>
      <c r="MJK10" s="206" t="s">
        <v>222</v>
      </c>
      <c r="MJL10" s="206" t="s">
        <v>222</v>
      </c>
      <c r="MJM10" s="206" t="s">
        <v>222</v>
      </c>
      <c r="MJN10" s="206" t="s">
        <v>222</v>
      </c>
      <c r="MJO10" s="206" t="s">
        <v>222</v>
      </c>
      <c r="MJP10" s="206" t="s">
        <v>222</v>
      </c>
      <c r="MJQ10" s="206" t="s">
        <v>222</v>
      </c>
      <c r="MJR10" s="206" t="s">
        <v>222</v>
      </c>
      <c r="MJS10" s="206" t="s">
        <v>222</v>
      </c>
      <c r="MJT10" s="206" t="s">
        <v>222</v>
      </c>
      <c r="MJU10" s="206" t="s">
        <v>222</v>
      </c>
      <c r="MJV10" s="206" t="s">
        <v>222</v>
      </c>
      <c r="MJW10" s="206" t="s">
        <v>222</v>
      </c>
      <c r="MJX10" s="206" t="s">
        <v>222</v>
      </c>
      <c r="MJY10" s="206" t="s">
        <v>222</v>
      </c>
      <c r="MJZ10" s="206" t="s">
        <v>222</v>
      </c>
      <c r="MKA10" s="206" t="s">
        <v>222</v>
      </c>
      <c r="MKB10" s="206" t="s">
        <v>222</v>
      </c>
      <c r="MKC10" s="206" t="s">
        <v>222</v>
      </c>
      <c r="MKD10" s="206" t="s">
        <v>222</v>
      </c>
      <c r="MKE10" s="206" t="s">
        <v>222</v>
      </c>
      <c r="MKF10" s="206" t="s">
        <v>222</v>
      </c>
      <c r="MKG10" s="206" t="s">
        <v>222</v>
      </c>
      <c r="MKH10" s="206" t="s">
        <v>222</v>
      </c>
      <c r="MKI10" s="206" t="s">
        <v>222</v>
      </c>
      <c r="MKJ10" s="206" t="s">
        <v>222</v>
      </c>
      <c r="MKK10" s="206" t="s">
        <v>222</v>
      </c>
      <c r="MKL10" s="206" t="s">
        <v>222</v>
      </c>
      <c r="MKM10" s="206" t="s">
        <v>222</v>
      </c>
      <c r="MKN10" s="206" t="s">
        <v>222</v>
      </c>
      <c r="MKO10" s="206" t="s">
        <v>222</v>
      </c>
      <c r="MKP10" s="206" t="s">
        <v>222</v>
      </c>
      <c r="MKQ10" s="206" t="s">
        <v>222</v>
      </c>
      <c r="MKR10" s="206" t="s">
        <v>222</v>
      </c>
      <c r="MKS10" s="206" t="s">
        <v>222</v>
      </c>
      <c r="MKT10" s="206" t="s">
        <v>222</v>
      </c>
      <c r="MKU10" s="206" t="s">
        <v>222</v>
      </c>
      <c r="MKV10" s="206" t="s">
        <v>222</v>
      </c>
      <c r="MKW10" s="206" t="s">
        <v>222</v>
      </c>
      <c r="MKX10" s="206" t="s">
        <v>222</v>
      </c>
      <c r="MKY10" s="206" t="s">
        <v>222</v>
      </c>
      <c r="MKZ10" s="206" t="s">
        <v>222</v>
      </c>
      <c r="MLA10" s="206" t="s">
        <v>222</v>
      </c>
      <c r="MLB10" s="206" t="s">
        <v>222</v>
      </c>
      <c r="MLC10" s="206" t="s">
        <v>222</v>
      </c>
      <c r="MLD10" s="206" t="s">
        <v>222</v>
      </c>
      <c r="MLE10" s="206" t="s">
        <v>222</v>
      </c>
      <c r="MLF10" s="206" t="s">
        <v>222</v>
      </c>
      <c r="MLG10" s="206" t="s">
        <v>222</v>
      </c>
      <c r="MLH10" s="206" t="s">
        <v>222</v>
      </c>
      <c r="MLI10" s="206" t="s">
        <v>222</v>
      </c>
      <c r="MLJ10" s="206" t="s">
        <v>222</v>
      </c>
      <c r="MLK10" s="206" t="s">
        <v>222</v>
      </c>
      <c r="MLL10" s="206" t="s">
        <v>222</v>
      </c>
      <c r="MLM10" s="206" t="s">
        <v>222</v>
      </c>
      <c r="MLN10" s="206" t="s">
        <v>222</v>
      </c>
      <c r="MLO10" s="206" t="s">
        <v>222</v>
      </c>
      <c r="MLP10" s="206" t="s">
        <v>222</v>
      </c>
      <c r="MLQ10" s="206" t="s">
        <v>222</v>
      </c>
      <c r="MLR10" s="206" t="s">
        <v>222</v>
      </c>
      <c r="MLS10" s="206" t="s">
        <v>222</v>
      </c>
      <c r="MLT10" s="206" t="s">
        <v>222</v>
      </c>
      <c r="MLU10" s="206" t="s">
        <v>222</v>
      </c>
      <c r="MLV10" s="206" t="s">
        <v>222</v>
      </c>
      <c r="MLW10" s="206" t="s">
        <v>222</v>
      </c>
      <c r="MLX10" s="206" t="s">
        <v>222</v>
      </c>
      <c r="MLY10" s="206" t="s">
        <v>222</v>
      </c>
      <c r="MLZ10" s="206" t="s">
        <v>222</v>
      </c>
      <c r="MMA10" s="206" t="s">
        <v>222</v>
      </c>
      <c r="MMB10" s="206" t="s">
        <v>222</v>
      </c>
      <c r="MMC10" s="206" t="s">
        <v>222</v>
      </c>
      <c r="MMD10" s="206" t="s">
        <v>222</v>
      </c>
      <c r="MME10" s="206" t="s">
        <v>222</v>
      </c>
      <c r="MMF10" s="206" t="s">
        <v>222</v>
      </c>
      <c r="MMG10" s="206" t="s">
        <v>222</v>
      </c>
      <c r="MMH10" s="206" t="s">
        <v>222</v>
      </c>
      <c r="MMI10" s="206" t="s">
        <v>222</v>
      </c>
      <c r="MMJ10" s="206" t="s">
        <v>222</v>
      </c>
      <c r="MMK10" s="206" t="s">
        <v>222</v>
      </c>
      <c r="MML10" s="206" t="s">
        <v>222</v>
      </c>
      <c r="MMM10" s="206" t="s">
        <v>222</v>
      </c>
      <c r="MMN10" s="206" t="s">
        <v>222</v>
      </c>
      <c r="MMO10" s="206" t="s">
        <v>222</v>
      </c>
      <c r="MMP10" s="206" t="s">
        <v>222</v>
      </c>
      <c r="MMQ10" s="206" t="s">
        <v>222</v>
      </c>
      <c r="MMR10" s="206" t="s">
        <v>222</v>
      </c>
      <c r="MMS10" s="206" t="s">
        <v>222</v>
      </c>
      <c r="MMT10" s="206" t="s">
        <v>222</v>
      </c>
      <c r="MMU10" s="206" t="s">
        <v>222</v>
      </c>
      <c r="MMV10" s="206" t="s">
        <v>222</v>
      </c>
      <c r="MMW10" s="206" t="s">
        <v>222</v>
      </c>
      <c r="MMX10" s="206" t="s">
        <v>222</v>
      </c>
      <c r="MMY10" s="206" t="s">
        <v>222</v>
      </c>
      <c r="MMZ10" s="206" t="s">
        <v>222</v>
      </c>
      <c r="MNA10" s="206" t="s">
        <v>222</v>
      </c>
      <c r="MNB10" s="206" t="s">
        <v>222</v>
      </c>
      <c r="MNC10" s="206" t="s">
        <v>222</v>
      </c>
      <c r="MND10" s="206" t="s">
        <v>222</v>
      </c>
      <c r="MNE10" s="206" t="s">
        <v>222</v>
      </c>
      <c r="MNF10" s="206" t="s">
        <v>222</v>
      </c>
      <c r="MNG10" s="206" t="s">
        <v>222</v>
      </c>
      <c r="MNH10" s="206" t="s">
        <v>222</v>
      </c>
      <c r="MNI10" s="206" t="s">
        <v>222</v>
      </c>
      <c r="MNJ10" s="206" t="s">
        <v>222</v>
      </c>
      <c r="MNK10" s="206" t="s">
        <v>222</v>
      </c>
      <c r="MNL10" s="206" t="s">
        <v>222</v>
      </c>
      <c r="MNM10" s="206" t="s">
        <v>222</v>
      </c>
      <c r="MNN10" s="206" t="s">
        <v>222</v>
      </c>
      <c r="MNO10" s="206" t="s">
        <v>222</v>
      </c>
      <c r="MNP10" s="206" t="s">
        <v>222</v>
      </c>
      <c r="MNQ10" s="206" t="s">
        <v>222</v>
      </c>
      <c r="MNR10" s="206" t="s">
        <v>222</v>
      </c>
      <c r="MNS10" s="206" t="s">
        <v>222</v>
      </c>
      <c r="MNT10" s="206" t="s">
        <v>222</v>
      </c>
      <c r="MNU10" s="206" t="s">
        <v>222</v>
      </c>
      <c r="MNV10" s="206" t="s">
        <v>222</v>
      </c>
      <c r="MNW10" s="206" t="s">
        <v>222</v>
      </c>
      <c r="MNX10" s="206" t="s">
        <v>222</v>
      </c>
      <c r="MNY10" s="206" t="s">
        <v>222</v>
      </c>
      <c r="MNZ10" s="206" t="s">
        <v>222</v>
      </c>
      <c r="MOA10" s="206" t="s">
        <v>222</v>
      </c>
      <c r="MOB10" s="206" t="s">
        <v>222</v>
      </c>
      <c r="MOC10" s="206" t="s">
        <v>222</v>
      </c>
      <c r="MOD10" s="206" t="s">
        <v>222</v>
      </c>
      <c r="MOE10" s="206" t="s">
        <v>222</v>
      </c>
      <c r="MOF10" s="206" t="s">
        <v>222</v>
      </c>
      <c r="MOG10" s="206" t="s">
        <v>222</v>
      </c>
      <c r="MOH10" s="206" t="s">
        <v>222</v>
      </c>
      <c r="MOI10" s="206" t="s">
        <v>222</v>
      </c>
      <c r="MOJ10" s="206" t="s">
        <v>222</v>
      </c>
      <c r="MOK10" s="206" t="s">
        <v>222</v>
      </c>
      <c r="MOL10" s="206" t="s">
        <v>222</v>
      </c>
      <c r="MOM10" s="206" t="s">
        <v>222</v>
      </c>
      <c r="MON10" s="206" t="s">
        <v>222</v>
      </c>
      <c r="MOO10" s="206" t="s">
        <v>222</v>
      </c>
      <c r="MOP10" s="206" t="s">
        <v>222</v>
      </c>
      <c r="MOQ10" s="206" t="s">
        <v>222</v>
      </c>
      <c r="MOR10" s="206" t="s">
        <v>222</v>
      </c>
      <c r="MOS10" s="206" t="s">
        <v>222</v>
      </c>
      <c r="MOT10" s="206" t="s">
        <v>222</v>
      </c>
      <c r="MOU10" s="206" t="s">
        <v>222</v>
      </c>
      <c r="MOV10" s="206" t="s">
        <v>222</v>
      </c>
      <c r="MOW10" s="206" t="s">
        <v>222</v>
      </c>
      <c r="MOX10" s="206" t="s">
        <v>222</v>
      </c>
      <c r="MOY10" s="206" t="s">
        <v>222</v>
      </c>
      <c r="MOZ10" s="206" t="s">
        <v>222</v>
      </c>
      <c r="MPA10" s="206" t="s">
        <v>222</v>
      </c>
      <c r="MPB10" s="206" t="s">
        <v>222</v>
      </c>
      <c r="MPC10" s="206" t="s">
        <v>222</v>
      </c>
      <c r="MPD10" s="206" t="s">
        <v>222</v>
      </c>
      <c r="MPE10" s="206" t="s">
        <v>222</v>
      </c>
      <c r="MPF10" s="206" t="s">
        <v>222</v>
      </c>
      <c r="MPG10" s="206" t="s">
        <v>222</v>
      </c>
      <c r="MPH10" s="206" t="s">
        <v>222</v>
      </c>
      <c r="MPI10" s="206" t="s">
        <v>222</v>
      </c>
      <c r="MPJ10" s="206" t="s">
        <v>222</v>
      </c>
      <c r="MPK10" s="206" t="s">
        <v>222</v>
      </c>
      <c r="MPL10" s="206" t="s">
        <v>222</v>
      </c>
      <c r="MPM10" s="206" t="s">
        <v>222</v>
      </c>
      <c r="MPN10" s="206" t="s">
        <v>222</v>
      </c>
      <c r="MPO10" s="206" t="s">
        <v>222</v>
      </c>
      <c r="MPP10" s="206" t="s">
        <v>222</v>
      </c>
      <c r="MPQ10" s="206" t="s">
        <v>222</v>
      </c>
      <c r="MPR10" s="206" t="s">
        <v>222</v>
      </c>
      <c r="MPS10" s="206" t="s">
        <v>222</v>
      </c>
      <c r="MPT10" s="206" t="s">
        <v>222</v>
      </c>
      <c r="MPU10" s="206" t="s">
        <v>222</v>
      </c>
      <c r="MPV10" s="206" t="s">
        <v>222</v>
      </c>
      <c r="MPW10" s="206" t="s">
        <v>222</v>
      </c>
      <c r="MPX10" s="206" t="s">
        <v>222</v>
      </c>
      <c r="MPY10" s="206" t="s">
        <v>222</v>
      </c>
      <c r="MPZ10" s="206" t="s">
        <v>222</v>
      </c>
      <c r="MQA10" s="206" t="s">
        <v>222</v>
      </c>
      <c r="MQB10" s="206" t="s">
        <v>222</v>
      </c>
      <c r="MQC10" s="206" t="s">
        <v>222</v>
      </c>
      <c r="MQD10" s="206" t="s">
        <v>222</v>
      </c>
      <c r="MQE10" s="206" t="s">
        <v>222</v>
      </c>
      <c r="MQF10" s="206" t="s">
        <v>222</v>
      </c>
      <c r="MQG10" s="206" t="s">
        <v>222</v>
      </c>
      <c r="MQH10" s="206" t="s">
        <v>222</v>
      </c>
      <c r="MQI10" s="206" t="s">
        <v>222</v>
      </c>
      <c r="MQJ10" s="206" t="s">
        <v>222</v>
      </c>
      <c r="MQK10" s="206" t="s">
        <v>222</v>
      </c>
      <c r="MQL10" s="206" t="s">
        <v>222</v>
      </c>
      <c r="MQM10" s="206" t="s">
        <v>222</v>
      </c>
      <c r="MQN10" s="206" t="s">
        <v>222</v>
      </c>
      <c r="MQO10" s="206" t="s">
        <v>222</v>
      </c>
      <c r="MQP10" s="206" t="s">
        <v>222</v>
      </c>
      <c r="MQQ10" s="206" t="s">
        <v>222</v>
      </c>
      <c r="MQR10" s="206" t="s">
        <v>222</v>
      </c>
      <c r="MQS10" s="206" t="s">
        <v>222</v>
      </c>
      <c r="MQT10" s="206" t="s">
        <v>222</v>
      </c>
      <c r="MQU10" s="206" t="s">
        <v>222</v>
      </c>
      <c r="MQV10" s="206" t="s">
        <v>222</v>
      </c>
      <c r="MQW10" s="206" t="s">
        <v>222</v>
      </c>
      <c r="MQX10" s="206" t="s">
        <v>222</v>
      </c>
      <c r="MQY10" s="206" t="s">
        <v>222</v>
      </c>
      <c r="MQZ10" s="206" t="s">
        <v>222</v>
      </c>
      <c r="MRA10" s="206" t="s">
        <v>222</v>
      </c>
      <c r="MRB10" s="206" t="s">
        <v>222</v>
      </c>
      <c r="MRC10" s="206" t="s">
        <v>222</v>
      </c>
      <c r="MRD10" s="206" t="s">
        <v>222</v>
      </c>
      <c r="MRE10" s="206" t="s">
        <v>222</v>
      </c>
      <c r="MRF10" s="206" t="s">
        <v>222</v>
      </c>
      <c r="MRG10" s="206" t="s">
        <v>222</v>
      </c>
      <c r="MRH10" s="206" t="s">
        <v>222</v>
      </c>
      <c r="MRI10" s="206" t="s">
        <v>222</v>
      </c>
      <c r="MRJ10" s="206" t="s">
        <v>222</v>
      </c>
      <c r="MRK10" s="206" t="s">
        <v>222</v>
      </c>
      <c r="MRL10" s="206" t="s">
        <v>222</v>
      </c>
      <c r="MRM10" s="206" t="s">
        <v>222</v>
      </c>
      <c r="MRN10" s="206" t="s">
        <v>222</v>
      </c>
      <c r="MRO10" s="206" t="s">
        <v>222</v>
      </c>
      <c r="MRP10" s="206" t="s">
        <v>222</v>
      </c>
      <c r="MRQ10" s="206" t="s">
        <v>222</v>
      </c>
      <c r="MRR10" s="206" t="s">
        <v>222</v>
      </c>
      <c r="MRS10" s="206" t="s">
        <v>222</v>
      </c>
      <c r="MRT10" s="206" t="s">
        <v>222</v>
      </c>
      <c r="MRU10" s="206" t="s">
        <v>222</v>
      </c>
      <c r="MRV10" s="206" t="s">
        <v>222</v>
      </c>
      <c r="MRW10" s="206" t="s">
        <v>222</v>
      </c>
      <c r="MRX10" s="206" t="s">
        <v>222</v>
      </c>
      <c r="MRY10" s="206" t="s">
        <v>222</v>
      </c>
      <c r="MRZ10" s="206" t="s">
        <v>222</v>
      </c>
      <c r="MSA10" s="206" t="s">
        <v>222</v>
      </c>
      <c r="MSB10" s="206" t="s">
        <v>222</v>
      </c>
      <c r="MSC10" s="206" t="s">
        <v>222</v>
      </c>
      <c r="MSD10" s="206" t="s">
        <v>222</v>
      </c>
      <c r="MSE10" s="206" t="s">
        <v>222</v>
      </c>
      <c r="MSF10" s="206" t="s">
        <v>222</v>
      </c>
      <c r="MSG10" s="206" t="s">
        <v>222</v>
      </c>
      <c r="MSH10" s="206" t="s">
        <v>222</v>
      </c>
      <c r="MSI10" s="206" t="s">
        <v>222</v>
      </c>
      <c r="MSJ10" s="206" t="s">
        <v>222</v>
      </c>
      <c r="MSK10" s="206" t="s">
        <v>222</v>
      </c>
      <c r="MSL10" s="206" t="s">
        <v>222</v>
      </c>
      <c r="MSM10" s="206" t="s">
        <v>222</v>
      </c>
      <c r="MSN10" s="206" t="s">
        <v>222</v>
      </c>
      <c r="MSO10" s="206" t="s">
        <v>222</v>
      </c>
      <c r="MSP10" s="206" t="s">
        <v>222</v>
      </c>
      <c r="MSQ10" s="206" t="s">
        <v>222</v>
      </c>
      <c r="MSR10" s="206" t="s">
        <v>222</v>
      </c>
      <c r="MSS10" s="206" t="s">
        <v>222</v>
      </c>
      <c r="MST10" s="206" t="s">
        <v>222</v>
      </c>
      <c r="MSU10" s="206" t="s">
        <v>222</v>
      </c>
      <c r="MSV10" s="206" t="s">
        <v>222</v>
      </c>
      <c r="MSW10" s="206" t="s">
        <v>222</v>
      </c>
      <c r="MSX10" s="206" t="s">
        <v>222</v>
      </c>
      <c r="MSY10" s="206" t="s">
        <v>222</v>
      </c>
      <c r="MSZ10" s="206" t="s">
        <v>222</v>
      </c>
      <c r="MTA10" s="206" t="s">
        <v>222</v>
      </c>
      <c r="MTB10" s="206" t="s">
        <v>222</v>
      </c>
      <c r="MTC10" s="206" t="s">
        <v>222</v>
      </c>
      <c r="MTD10" s="206" t="s">
        <v>222</v>
      </c>
      <c r="MTE10" s="206" t="s">
        <v>222</v>
      </c>
      <c r="MTF10" s="206" t="s">
        <v>222</v>
      </c>
      <c r="MTG10" s="206" t="s">
        <v>222</v>
      </c>
      <c r="MTH10" s="206" t="s">
        <v>222</v>
      </c>
      <c r="MTI10" s="206" t="s">
        <v>222</v>
      </c>
      <c r="MTJ10" s="206" t="s">
        <v>222</v>
      </c>
      <c r="MTK10" s="206" t="s">
        <v>222</v>
      </c>
      <c r="MTL10" s="206" t="s">
        <v>222</v>
      </c>
      <c r="MTM10" s="206" t="s">
        <v>222</v>
      </c>
      <c r="MTN10" s="206" t="s">
        <v>222</v>
      </c>
      <c r="MTO10" s="206" t="s">
        <v>222</v>
      </c>
      <c r="MTP10" s="206" t="s">
        <v>222</v>
      </c>
      <c r="MTQ10" s="206" t="s">
        <v>222</v>
      </c>
      <c r="MTR10" s="206" t="s">
        <v>222</v>
      </c>
      <c r="MTS10" s="206" t="s">
        <v>222</v>
      </c>
      <c r="MTT10" s="206" t="s">
        <v>222</v>
      </c>
      <c r="MTU10" s="206" t="s">
        <v>222</v>
      </c>
      <c r="MTV10" s="206" t="s">
        <v>222</v>
      </c>
      <c r="MTW10" s="206" t="s">
        <v>222</v>
      </c>
      <c r="MTX10" s="206" t="s">
        <v>222</v>
      </c>
      <c r="MTY10" s="206" t="s">
        <v>222</v>
      </c>
      <c r="MTZ10" s="206" t="s">
        <v>222</v>
      </c>
      <c r="MUA10" s="206" t="s">
        <v>222</v>
      </c>
      <c r="MUB10" s="206" t="s">
        <v>222</v>
      </c>
      <c r="MUC10" s="206" t="s">
        <v>222</v>
      </c>
      <c r="MUD10" s="206" t="s">
        <v>222</v>
      </c>
      <c r="MUE10" s="206" t="s">
        <v>222</v>
      </c>
      <c r="MUF10" s="206" t="s">
        <v>222</v>
      </c>
      <c r="MUG10" s="206" t="s">
        <v>222</v>
      </c>
      <c r="MUH10" s="206" t="s">
        <v>222</v>
      </c>
      <c r="MUI10" s="206" t="s">
        <v>222</v>
      </c>
      <c r="MUJ10" s="206" t="s">
        <v>222</v>
      </c>
      <c r="MUK10" s="206" t="s">
        <v>222</v>
      </c>
      <c r="MUL10" s="206" t="s">
        <v>222</v>
      </c>
      <c r="MUM10" s="206" t="s">
        <v>222</v>
      </c>
      <c r="MUN10" s="206" t="s">
        <v>222</v>
      </c>
      <c r="MUO10" s="206" t="s">
        <v>222</v>
      </c>
      <c r="MUP10" s="206" t="s">
        <v>222</v>
      </c>
      <c r="MUQ10" s="206" t="s">
        <v>222</v>
      </c>
      <c r="MUR10" s="206" t="s">
        <v>222</v>
      </c>
      <c r="MUS10" s="206" t="s">
        <v>222</v>
      </c>
      <c r="MUT10" s="206" t="s">
        <v>222</v>
      </c>
      <c r="MUU10" s="206" t="s">
        <v>222</v>
      </c>
      <c r="MUV10" s="206" t="s">
        <v>222</v>
      </c>
      <c r="MUW10" s="206" t="s">
        <v>222</v>
      </c>
      <c r="MUX10" s="206" t="s">
        <v>222</v>
      </c>
      <c r="MUY10" s="206" t="s">
        <v>222</v>
      </c>
      <c r="MUZ10" s="206" t="s">
        <v>222</v>
      </c>
      <c r="MVA10" s="206" t="s">
        <v>222</v>
      </c>
      <c r="MVB10" s="206" t="s">
        <v>222</v>
      </c>
      <c r="MVC10" s="206" t="s">
        <v>222</v>
      </c>
      <c r="MVD10" s="206" t="s">
        <v>222</v>
      </c>
      <c r="MVE10" s="206" t="s">
        <v>222</v>
      </c>
      <c r="MVF10" s="206" t="s">
        <v>222</v>
      </c>
      <c r="MVG10" s="206" t="s">
        <v>222</v>
      </c>
      <c r="MVH10" s="206" t="s">
        <v>222</v>
      </c>
      <c r="MVI10" s="206" t="s">
        <v>222</v>
      </c>
      <c r="MVJ10" s="206" t="s">
        <v>222</v>
      </c>
      <c r="MVK10" s="206" t="s">
        <v>222</v>
      </c>
      <c r="MVL10" s="206" t="s">
        <v>222</v>
      </c>
      <c r="MVM10" s="206" t="s">
        <v>222</v>
      </c>
      <c r="MVN10" s="206" t="s">
        <v>222</v>
      </c>
      <c r="MVO10" s="206" t="s">
        <v>222</v>
      </c>
      <c r="MVP10" s="206" t="s">
        <v>222</v>
      </c>
      <c r="MVQ10" s="206" t="s">
        <v>222</v>
      </c>
      <c r="MVR10" s="206" t="s">
        <v>222</v>
      </c>
      <c r="MVS10" s="206" t="s">
        <v>222</v>
      </c>
      <c r="MVT10" s="206" t="s">
        <v>222</v>
      </c>
      <c r="MVU10" s="206" t="s">
        <v>222</v>
      </c>
      <c r="MVV10" s="206" t="s">
        <v>222</v>
      </c>
      <c r="MVW10" s="206" t="s">
        <v>222</v>
      </c>
      <c r="MVX10" s="206" t="s">
        <v>222</v>
      </c>
      <c r="MVY10" s="206" t="s">
        <v>222</v>
      </c>
      <c r="MVZ10" s="206" t="s">
        <v>222</v>
      </c>
      <c r="MWA10" s="206" t="s">
        <v>222</v>
      </c>
      <c r="MWB10" s="206" t="s">
        <v>222</v>
      </c>
      <c r="MWC10" s="206" t="s">
        <v>222</v>
      </c>
      <c r="MWD10" s="206" t="s">
        <v>222</v>
      </c>
      <c r="MWE10" s="206" t="s">
        <v>222</v>
      </c>
      <c r="MWF10" s="206" t="s">
        <v>222</v>
      </c>
      <c r="MWG10" s="206" t="s">
        <v>222</v>
      </c>
      <c r="MWH10" s="206" t="s">
        <v>222</v>
      </c>
      <c r="MWI10" s="206" t="s">
        <v>222</v>
      </c>
      <c r="MWJ10" s="206" t="s">
        <v>222</v>
      </c>
      <c r="MWK10" s="206" t="s">
        <v>222</v>
      </c>
      <c r="MWL10" s="206" t="s">
        <v>222</v>
      </c>
      <c r="MWM10" s="206" t="s">
        <v>222</v>
      </c>
      <c r="MWN10" s="206" t="s">
        <v>222</v>
      </c>
      <c r="MWO10" s="206" t="s">
        <v>222</v>
      </c>
      <c r="MWP10" s="206" t="s">
        <v>222</v>
      </c>
      <c r="MWQ10" s="206" t="s">
        <v>222</v>
      </c>
      <c r="MWR10" s="206" t="s">
        <v>222</v>
      </c>
      <c r="MWS10" s="206" t="s">
        <v>222</v>
      </c>
      <c r="MWT10" s="206" t="s">
        <v>222</v>
      </c>
      <c r="MWU10" s="206" t="s">
        <v>222</v>
      </c>
      <c r="MWV10" s="206" t="s">
        <v>222</v>
      </c>
      <c r="MWW10" s="206" t="s">
        <v>222</v>
      </c>
      <c r="MWX10" s="206" t="s">
        <v>222</v>
      </c>
      <c r="MWY10" s="206" t="s">
        <v>222</v>
      </c>
      <c r="MWZ10" s="206" t="s">
        <v>222</v>
      </c>
      <c r="MXA10" s="206" t="s">
        <v>222</v>
      </c>
      <c r="MXB10" s="206" t="s">
        <v>222</v>
      </c>
      <c r="MXC10" s="206" t="s">
        <v>222</v>
      </c>
      <c r="MXD10" s="206" t="s">
        <v>222</v>
      </c>
      <c r="MXE10" s="206" t="s">
        <v>222</v>
      </c>
      <c r="MXF10" s="206" t="s">
        <v>222</v>
      </c>
      <c r="MXG10" s="206" t="s">
        <v>222</v>
      </c>
      <c r="MXH10" s="206" t="s">
        <v>222</v>
      </c>
      <c r="MXI10" s="206" t="s">
        <v>222</v>
      </c>
      <c r="MXJ10" s="206" t="s">
        <v>222</v>
      </c>
      <c r="MXK10" s="206" t="s">
        <v>222</v>
      </c>
      <c r="MXL10" s="206" t="s">
        <v>222</v>
      </c>
      <c r="MXM10" s="206" t="s">
        <v>222</v>
      </c>
      <c r="MXN10" s="206" t="s">
        <v>222</v>
      </c>
      <c r="MXO10" s="206" t="s">
        <v>222</v>
      </c>
      <c r="MXP10" s="206" t="s">
        <v>222</v>
      </c>
      <c r="MXQ10" s="206" t="s">
        <v>222</v>
      </c>
      <c r="MXR10" s="206" t="s">
        <v>222</v>
      </c>
      <c r="MXS10" s="206" t="s">
        <v>222</v>
      </c>
      <c r="MXT10" s="206" t="s">
        <v>222</v>
      </c>
      <c r="MXU10" s="206" t="s">
        <v>222</v>
      </c>
      <c r="MXV10" s="206" t="s">
        <v>222</v>
      </c>
      <c r="MXW10" s="206" t="s">
        <v>222</v>
      </c>
      <c r="MXX10" s="206" t="s">
        <v>222</v>
      </c>
      <c r="MXY10" s="206" t="s">
        <v>222</v>
      </c>
      <c r="MXZ10" s="206" t="s">
        <v>222</v>
      </c>
      <c r="MYA10" s="206" t="s">
        <v>222</v>
      </c>
      <c r="MYB10" s="206" t="s">
        <v>222</v>
      </c>
      <c r="MYC10" s="206" t="s">
        <v>222</v>
      </c>
      <c r="MYD10" s="206" t="s">
        <v>222</v>
      </c>
      <c r="MYE10" s="206" t="s">
        <v>222</v>
      </c>
      <c r="MYF10" s="206" t="s">
        <v>222</v>
      </c>
      <c r="MYG10" s="206" t="s">
        <v>222</v>
      </c>
      <c r="MYH10" s="206" t="s">
        <v>222</v>
      </c>
      <c r="MYI10" s="206" t="s">
        <v>222</v>
      </c>
      <c r="MYJ10" s="206" t="s">
        <v>222</v>
      </c>
      <c r="MYK10" s="206" t="s">
        <v>222</v>
      </c>
      <c r="MYL10" s="206" t="s">
        <v>222</v>
      </c>
      <c r="MYM10" s="206" t="s">
        <v>222</v>
      </c>
      <c r="MYN10" s="206" t="s">
        <v>222</v>
      </c>
      <c r="MYO10" s="206" t="s">
        <v>222</v>
      </c>
      <c r="MYP10" s="206" t="s">
        <v>222</v>
      </c>
      <c r="MYQ10" s="206" t="s">
        <v>222</v>
      </c>
      <c r="MYR10" s="206" t="s">
        <v>222</v>
      </c>
      <c r="MYS10" s="206" t="s">
        <v>222</v>
      </c>
      <c r="MYT10" s="206" t="s">
        <v>222</v>
      </c>
      <c r="MYU10" s="206" t="s">
        <v>222</v>
      </c>
      <c r="MYV10" s="206" t="s">
        <v>222</v>
      </c>
      <c r="MYW10" s="206" t="s">
        <v>222</v>
      </c>
      <c r="MYX10" s="206" t="s">
        <v>222</v>
      </c>
      <c r="MYY10" s="206" t="s">
        <v>222</v>
      </c>
      <c r="MYZ10" s="206" t="s">
        <v>222</v>
      </c>
      <c r="MZA10" s="206" t="s">
        <v>222</v>
      </c>
      <c r="MZB10" s="206" t="s">
        <v>222</v>
      </c>
      <c r="MZC10" s="206" t="s">
        <v>222</v>
      </c>
      <c r="MZD10" s="206" t="s">
        <v>222</v>
      </c>
      <c r="MZE10" s="206" t="s">
        <v>222</v>
      </c>
      <c r="MZF10" s="206" t="s">
        <v>222</v>
      </c>
      <c r="MZG10" s="206" t="s">
        <v>222</v>
      </c>
      <c r="MZH10" s="206" t="s">
        <v>222</v>
      </c>
      <c r="MZI10" s="206" t="s">
        <v>222</v>
      </c>
      <c r="MZJ10" s="206" t="s">
        <v>222</v>
      </c>
      <c r="MZK10" s="206" t="s">
        <v>222</v>
      </c>
      <c r="MZL10" s="206" t="s">
        <v>222</v>
      </c>
      <c r="MZM10" s="206" t="s">
        <v>222</v>
      </c>
      <c r="MZN10" s="206" t="s">
        <v>222</v>
      </c>
      <c r="MZO10" s="206" t="s">
        <v>222</v>
      </c>
      <c r="MZP10" s="206" t="s">
        <v>222</v>
      </c>
      <c r="MZQ10" s="206" t="s">
        <v>222</v>
      </c>
      <c r="MZR10" s="206" t="s">
        <v>222</v>
      </c>
      <c r="MZS10" s="206" t="s">
        <v>222</v>
      </c>
      <c r="MZT10" s="206" t="s">
        <v>222</v>
      </c>
      <c r="MZU10" s="206" t="s">
        <v>222</v>
      </c>
      <c r="MZV10" s="206" t="s">
        <v>222</v>
      </c>
      <c r="MZW10" s="206" t="s">
        <v>222</v>
      </c>
      <c r="MZX10" s="206" t="s">
        <v>222</v>
      </c>
      <c r="MZY10" s="206" t="s">
        <v>222</v>
      </c>
      <c r="MZZ10" s="206" t="s">
        <v>222</v>
      </c>
      <c r="NAA10" s="206" t="s">
        <v>222</v>
      </c>
      <c r="NAB10" s="206" t="s">
        <v>222</v>
      </c>
      <c r="NAC10" s="206" t="s">
        <v>222</v>
      </c>
      <c r="NAD10" s="206" t="s">
        <v>222</v>
      </c>
      <c r="NAE10" s="206" t="s">
        <v>222</v>
      </c>
      <c r="NAF10" s="206" t="s">
        <v>222</v>
      </c>
      <c r="NAG10" s="206" t="s">
        <v>222</v>
      </c>
      <c r="NAH10" s="206" t="s">
        <v>222</v>
      </c>
      <c r="NAI10" s="206" t="s">
        <v>222</v>
      </c>
      <c r="NAJ10" s="206" t="s">
        <v>222</v>
      </c>
      <c r="NAK10" s="206" t="s">
        <v>222</v>
      </c>
      <c r="NAL10" s="206" t="s">
        <v>222</v>
      </c>
      <c r="NAM10" s="206" t="s">
        <v>222</v>
      </c>
      <c r="NAN10" s="206" t="s">
        <v>222</v>
      </c>
      <c r="NAO10" s="206" t="s">
        <v>222</v>
      </c>
      <c r="NAP10" s="206" t="s">
        <v>222</v>
      </c>
      <c r="NAQ10" s="206" t="s">
        <v>222</v>
      </c>
      <c r="NAR10" s="206" t="s">
        <v>222</v>
      </c>
      <c r="NAS10" s="206" t="s">
        <v>222</v>
      </c>
      <c r="NAT10" s="206" t="s">
        <v>222</v>
      </c>
      <c r="NAU10" s="206" t="s">
        <v>222</v>
      </c>
      <c r="NAV10" s="206" t="s">
        <v>222</v>
      </c>
      <c r="NAW10" s="206" t="s">
        <v>222</v>
      </c>
      <c r="NAX10" s="206" t="s">
        <v>222</v>
      </c>
      <c r="NAY10" s="206" t="s">
        <v>222</v>
      </c>
      <c r="NAZ10" s="206" t="s">
        <v>222</v>
      </c>
      <c r="NBA10" s="206" t="s">
        <v>222</v>
      </c>
      <c r="NBB10" s="206" t="s">
        <v>222</v>
      </c>
      <c r="NBC10" s="206" t="s">
        <v>222</v>
      </c>
      <c r="NBD10" s="206" t="s">
        <v>222</v>
      </c>
      <c r="NBE10" s="206" t="s">
        <v>222</v>
      </c>
      <c r="NBF10" s="206" t="s">
        <v>222</v>
      </c>
      <c r="NBG10" s="206" t="s">
        <v>222</v>
      </c>
      <c r="NBH10" s="206" t="s">
        <v>222</v>
      </c>
      <c r="NBI10" s="206" t="s">
        <v>222</v>
      </c>
      <c r="NBJ10" s="206" t="s">
        <v>222</v>
      </c>
      <c r="NBK10" s="206" t="s">
        <v>222</v>
      </c>
      <c r="NBL10" s="206" t="s">
        <v>222</v>
      </c>
      <c r="NBM10" s="206" t="s">
        <v>222</v>
      </c>
      <c r="NBN10" s="206" t="s">
        <v>222</v>
      </c>
      <c r="NBO10" s="206" t="s">
        <v>222</v>
      </c>
      <c r="NBP10" s="206" t="s">
        <v>222</v>
      </c>
      <c r="NBQ10" s="206" t="s">
        <v>222</v>
      </c>
      <c r="NBR10" s="206" t="s">
        <v>222</v>
      </c>
      <c r="NBS10" s="206" t="s">
        <v>222</v>
      </c>
      <c r="NBT10" s="206" t="s">
        <v>222</v>
      </c>
      <c r="NBU10" s="206" t="s">
        <v>222</v>
      </c>
      <c r="NBV10" s="206" t="s">
        <v>222</v>
      </c>
      <c r="NBW10" s="206" t="s">
        <v>222</v>
      </c>
      <c r="NBX10" s="206" t="s">
        <v>222</v>
      </c>
      <c r="NBY10" s="206" t="s">
        <v>222</v>
      </c>
      <c r="NBZ10" s="206" t="s">
        <v>222</v>
      </c>
      <c r="NCA10" s="206" t="s">
        <v>222</v>
      </c>
      <c r="NCB10" s="206" t="s">
        <v>222</v>
      </c>
      <c r="NCC10" s="206" t="s">
        <v>222</v>
      </c>
      <c r="NCD10" s="206" t="s">
        <v>222</v>
      </c>
      <c r="NCE10" s="206" t="s">
        <v>222</v>
      </c>
      <c r="NCF10" s="206" t="s">
        <v>222</v>
      </c>
      <c r="NCG10" s="206" t="s">
        <v>222</v>
      </c>
      <c r="NCH10" s="206" t="s">
        <v>222</v>
      </c>
      <c r="NCI10" s="206" t="s">
        <v>222</v>
      </c>
      <c r="NCJ10" s="206" t="s">
        <v>222</v>
      </c>
      <c r="NCK10" s="206" t="s">
        <v>222</v>
      </c>
      <c r="NCL10" s="206" t="s">
        <v>222</v>
      </c>
      <c r="NCM10" s="206" t="s">
        <v>222</v>
      </c>
      <c r="NCN10" s="206" t="s">
        <v>222</v>
      </c>
      <c r="NCO10" s="206" t="s">
        <v>222</v>
      </c>
      <c r="NCP10" s="206" t="s">
        <v>222</v>
      </c>
      <c r="NCQ10" s="206" t="s">
        <v>222</v>
      </c>
      <c r="NCR10" s="206" t="s">
        <v>222</v>
      </c>
      <c r="NCS10" s="206" t="s">
        <v>222</v>
      </c>
      <c r="NCT10" s="206" t="s">
        <v>222</v>
      </c>
      <c r="NCU10" s="206" t="s">
        <v>222</v>
      </c>
      <c r="NCV10" s="206" t="s">
        <v>222</v>
      </c>
      <c r="NCW10" s="206" t="s">
        <v>222</v>
      </c>
      <c r="NCX10" s="206" t="s">
        <v>222</v>
      </c>
      <c r="NCY10" s="206" t="s">
        <v>222</v>
      </c>
      <c r="NCZ10" s="206" t="s">
        <v>222</v>
      </c>
      <c r="NDA10" s="206" t="s">
        <v>222</v>
      </c>
      <c r="NDB10" s="206" t="s">
        <v>222</v>
      </c>
      <c r="NDC10" s="206" t="s">
        <v>222</v>
      </c>
      <c r="NDD10" s="206" t="s">
        <v>222</v>
      </c>
      <c r="NDE10" s="206" t="s">
        <v>222</v>
      </c>
      <c r="NDF10" s="206" t="s">
        <v>222</v>
      </c>
      <c r="NDG10" s="206" t="s">
        <v>222</v>
      </c>
      <c r="NDH10" s="206" t="s">
        <v>222</v>
      </c>
      <c r="NDI10" s="206" t="s">
        <v>222</v>
      </c>
      <c r="NDJ10" s="206" t="s">
        <v>222</v>
      </c>
      <c r="NDK10" s="206" t="s">
        <v>222</v>
      </c>
      <c r="NDL10" s="206" t="s">
        <v>222</v>
      </c>
      <c r="NDM10" s="206" t="s">
        <v>222</v>
      </c>
      <c r="NDN10" s="206" t="s">
        <v>222</v>
      </c>
      <c r="NDO10" s="206" t="s">
        <v>222</v>
      </c>
      <c r="NDP10" s="206" t="s">
        <v>222</v>
      </c>
      <c r="NDQ10" s="206" t="s">
        <v>222</v>
      </c>
      <c r="NDR10" s="206" t="s">
        <v>222</v>
      </c>
      <c r="NDS10" s="206" t="s">
        <v>222</v>
      </c>
      <c r="NDT10" s="206" t="s">
        <v>222</v>
      </c>
      <c r="NDU10" s="206" t="s">
        <v>222</v>
      </c>
      <c r="NDV10" s="206" t="s">
        <v>222</v>
      </c>
      <c r="NDW10" s="206" t="s">
        <v>222</v>
      </c>
      <c r="NDX10" s="206" t="s">
        <v>222</v>
      </c>
      <c r="NDY10" s="206" t="s">
        <v>222</v>
      </c>
      <c r="NDZ10" s="206" t="s">
        <v>222</v>
      </c>
      <c r="NEA10" s="206" t="s">
        <v>222</v>
      </c>
      <c r="NEB10" s="206" t="s">
        <v>222</v>
      </c>
      <c r="NEC10" s="206" t="s">
        <v>222</v>
      </c>
      <c r="NED10" s="206" t="s">
        <v>222</v>
      </c>
      <c r="NEE10" s="206" t="s">
        <v>222</v>
      </c>
      <c r="NEF10" s="206" t="s">
        <v>222</v>
      </c>
      <c r="NEG10" s="206" t="s">
        <v>222</v>
      </c>
      <c r="NEH10" s="206" t="s">
        <v>222</v>
      </c>
      <c r="NEI10" s="206" t="s">
        <v>222</v>
      </c>
      <c r="NEJ10" s="206" t="s">
        <v>222</v>
      </c>
      <c r="NEK10" s="206" t="s">
        <v>222</v>
      </c>
      <c r="NEL10" s="206" t="s">
        <v>222</v>
      </c>
      <c r="NEM10" s="206" t="s">
        <v>222</v>
      </c>
      <c r="NEN10" s="206" t="s">
        <v>222</v>
      </c>
      <c r="NEO10" s="206" t="s">
        <v>222</v>
      </c>
      <c r="NEP10" s="206" t="s">
        <v>222</v>
      </c>
      <c r="NEQ10" s="206" t="s">
        <v>222</v>
      </c>
      <c r="NER10" s="206" t="s">
        <v>222</v>
      </c>
      <c r="NES10" s="206" t="s">
        <v>222</v>
      </c>
      <c r="NET10" s="206" t="s">
        <v>222</v>
      </c>
      <c r="NEU10" s="206" t="s">
        <v>222</v>
      </c>
      <c r="NEV10" s="206" t="s">
        <v>222</v>
      </c>
      <c r="NEW10" s="206" t="s">
        <v>222</v>
      </c>
      <c r="NEX10" s="206" t="s">
        <v>222</v>
      </c>
      <c r="NEY10" s="206" t="s">
        <v>222</v>
      </c>
      <c r="NEZ10" s="206" t="s">
        <v>222</v>
      </c>
      <c r="NFA10" s="206" t="s">
        <v>222</v>
      </c>
      <c r="NFB10" s="206" t="s">
        <v>222</v>
      </c>
      <c r="NFC10" s="206" t="s">
        <v>222</v>
      </c>
      <c r="NFD10" s="206" t="s">
        <v>222</v>
      </c>
      <c r="NFE10" s="206" t="s">
        <v>222</v>
      </c>
      <c r="NFF10" s="206" t="s">
        <v>222</v>
      </c>
      <c r="NFG10" s="206" t="s">
        <v>222</v>
      </c>
      <c r="NFH10" s="206" t="s">
        <v>222</v>
      </c>
      <c r="NFI10" s="206" t="s">
        <v>222</v>
      </c>
      <c r="NFJ10" s="206" t="s">
        <v>222</v>
      </c>
      <c r="NFK10" s="206" t="s">
        <v>222</v>
      </c>
      <c r="NFL10" s="206" t="s">
        <v>222</v>
      </c>
      <c r="NFM10" s="206" t="s">
        <v>222</v>
      </c>
      <c r="NFN10" s="206" t="s">
        <v>222</v>
      </c>
      <c r="NFO10" s="206" t="s">
        <v>222</v>
      </c>
      <c r="NFP10" s="206" t="s">
        <v>222</v>
      </c>
      <c r="NFQ10" s="206" t="s">
        <v>222</v>
      </c>
      <c r="NFR10" s="206" t="s">
        <v>222</v>
      </c>
      <c r="NFS10" s="206" t="s">
        <v>222</v>
      </c>
      <c r="NFT10" s="206" t="s">
        <v>222</v>
      </c>
      <c r="NFU10" s="206" t="s">
        <v>222</v>
      </c>
      <c r="NFV10" s="206" t="s">
        <v>222</v>
      </c>
      <c r="NFW10" s="206" t="s">
        <v>222</v>
      </c>
      <c r="NFX10" s="206" t="s">
        <v>222</v>
      </c>
      <c r="NFY10" s="206" t="s">
        <v>222</v>
      </c>
      <c r="NFZ10" s="206" t="s">
        <v>222</v>
      </c>
      <c r="NGA10" s="206" t="s">
        <v>222</v>
      </c>
      <c r="NGB10" s="206" t="s">
        <v>222</v>
      </c>
      <c r="NGC10" s="206" t="s">
        <v>222</v>
      </c>
      <c r="NGD10" s="206" t="s">
        <v>222</v>
      </c>
      <c r="NGE10" s="206" t="s">
        <v>222</v>
      </c>
      <c r="NGF10" s="206" t="s">
        <v>222</v>
      </c>
      <c r="NGG10" s="206" t="s">
        <v>222</v>
      </c>
      <c r="NGH10" s="206" t="s">
        <v>222</v>
      </c>
      <c r="NGI10" s="206" t="s">
        <v>222</v>
      </c>
      <c r="NGJ10" s="206" t="s">
        <v>222</v>
      </c>
      <c r="NGK10" s="206" t="s">
        <v>222</v>
      </c>
      <c r="NGL10" s="206" t="s">
        <v>222</v>
      </c>
      <c r="NGM10" s="206" t="s">
        <v>222</v>
      </c>
      <c r="NGN10" s="206" t="s">
        <v>222</v>
      </c>
      <c r="NGO10" s="206" t="s">
        <v>222</v>
      </c>
      <c r="NGP10" s="206" t="s">
        <v>222</v>
      </c>
      <c r="NGQ10" s="206" t="s">
        <v>222</v>
      </c>
      <c r="NGR10" s="206" t="s">
        <v>222</v>
      </c>
      <c r="NGS10" s="206" t="s">
        <v>222</v>
      </c>
      <c r="NGT10" s="206" t="s">
        <v>222</v>
      </c>
      <c r="NGU10" s="206" t="s">
        <v>222</v>
      </c>
      <c r="NGV10" s="206" t="s">
        <v>222</v>
      </c>
      <c r="NGW10" s="206" t="s">
        <v>222</v>
      </c>
      <c r="NGX10" s="206" t="s">
        <v>222</v>
      </c>
      <c r="NGY10" s="206" t="s">
        <v>222</v>
      </c>
      <c r="NGZ10" s="206" t="s">
        <v>222</v>
      </c>
      <c r="NHA10" s="206" t="s">
        <v>222</v>
      </c>
      <c r="NHB10" s="206" t="s">
        <v>222</v>
      </c>
      <c r="NHC10" s="206" t="s">
        <v>222</v>
      </c>
      <c r="NHD10" s="206" t="s">
        <v>222</v>
      </c>
      <c r="NHE10" s="206" t="s">
        <v>222</v>
      </c>
      <c r="NHF10" s="206" t="s">
        <v>222</v>
      </c>
      <c r="NHG10" s="206" t="s">
        <v>222</v>
      </c>
      <c r="NHH10" s="206" t="s">
        <v>222</v>
      </c>
      <c r="NHI10" s="206" t="s">
        <v>222</v>
      </c>
      <c r="NHJ10" s="206" t="s">
        <v>222</v>
      </c>
      <c r="NHK10" s="206" t="s">
        <v>222</v>
      </c>
      <c r="NHL10" s="206" t="s">
        <v>222</v>
      </c>
      <c r="NHM10" s="206" t="s">
        <v>222</v>
      </c>
      <c r="NHN10" s="206" t="s">
        <v>222</v>
      </c>
      <c r="NHO10" s="206" t="s">
        <v>222</v>
      </c>
      <c r="NHP10" s="206" t="s">
        <v>222</v>
      </c>
      <c r="NHQ10" s="206" t="s">
        <v>222</v>
      </c>
      <c r="NHR10" s="206" t="s">
        <v>222</v>
      </c>
      <c r="NHS10" s="206" t="s">
        <v>222</v>
      </c>
      <c r="NHT10" s="206" t="s">
        <v>222</v>
      </c>
      <c r="NHU10" s="206" t="s">
        <v>222</v>
      </c>
      <c r="NHV10" s="206" t="s">
        <v>222</v>
      </c>
      <c r="NHW10" s="206" t="s">
        <v>222</v>
      </c>
      <c r="NHX10" s="206" t="s">
        <v>222</v>
      </c>
      <c r="NHY10" s="206" t="s">
        <v>222</v>
      </c>
      <c r="NHZ10" s="206" t="s">
        <v>222</v>
      </c>
      <c r="NIA10" s="206" t="s">
        <v>222</v>
      </c>
      <c r="NIB10" s="206" t="s">
        <v>222</v>
      </c>
      <c r="NIC10" s="206" t="s">
        <v>222</v>
      </c>
      <c r="NID10" s="206" t="s">
        <v>222</v>
      </c>
      <c r="NIE10" s="206" t="s">
        <v>222</v>
      </c>
      <c r="NIF10" s="206" t="s">
        <v>222</v>
      </c>
      <c r="NIG10" s="206" t="s">
        <v>222</v>
      </c>
      <c r="NIH10" s="206" t="s">
        <v>222</v>
      </c>
      <c r="NII10" s="206" t="s">
        <v>222</v>
      </c>
      <c r="NIJ10" s="206" t="s">
        <v>222</v>
      </c>
      <c r="NIK10" s="206" t="s">
        <v>222</v>
      </c>
      <c r="NIL10" s="206" t="s">
        <v>222</v>
      </c>
      <c r="NIM10" s="206" t="s">
        <v>222</v>
      </c>
      <c r="NIN10" s="206" t="s">
        <v>222</v>
      </c>
      <c r="NIO10" s="206" t="s">
        <v>222</v>
      </c>
      <c r="NIP10" s="206" t="s">
        <v>222</v>
      </c>
      <c r="NIQ10" s="206" t="s">
        <v>222</v>
      </c>
      <c r="NIR10" s="206" t="s">
        <v>222</v>
      </c>
      <c r="NIS10" s="206" t="s">
        <v>222</v>
      </c>
      <c r="NIT10" s="206" t="s">
        <v>222</v>
      </c>
      <c r="NIU10" s="206" t="s">
        <v>222</v>
      </c>
      <c r="NIV10" s="206" t="s">
        <v>222</v>
      </c>
      <c r="NIW10" s="206" t="s">
        <v>222</v>
      </c>
      <c r="NIX10" s="206" t="s">
        <v>222</v>
      </c>
      <c r="NIY10" s="206" t="s">
        <v>222</v>
      </c>
      <c r="NIZ10" s="206" t="s">
        <v>222</v>
      </c>
      <c r="NJA10" s="206" t="s">
        <v>222</v>
      </c>
      <c r="NJB10" s="206" t="s">
        <v>222</v>
      </c>
      <c r="NJC10" s="206" t="s">
        <v>222</v>
      </c>
      <c r="NJD10" s="206" t="s">
        <v>222</v>
      </c>
      <c r="NJE10" s="206" t="s">
        <v>222</v>
      </c>
      <c r="NJF10" s="206" t="s">
        <v>222</v>
      </c>
      <c r="NJG10" s="206" t="s">
        <v>222</v>
      </c>
      <c r="NJH10" s="206" t="s">
        <v>222</v>
      </c>
      <c r="NJI10" s="206" t="s">
        <v>222</v>
      </c>
      <c r="NJJ10" s="206" t="s">
        <v>222</v>
      </c>
      <c r="NJK10" s="206" t="s">
        <v>222</v>
      </c>
      <c r="NJL10" s="206" t="s">
        <v>222</v>
      </c>
      <c r="NJM10" s="206" t="s">
        <v>222</v>
      </c>
      <c r="NJN10" s="206" t="s">
        <v>222</v>
      </c>
      <c r="NJO10" s="206" t="s">
        <v>222</v>
      </c>
      <c r="NJP10" s="206" t="s">
        <v>222</v>
      </c>
      <c r="NJQ10" s="206" t="s">
        <v>222</v>
      </c>
      <c r="NJR10" s="206" t="s">
        <v>222</v>
      </c>
      <c r="NJS10" s="206" t="s">
        <v>222</v>
      </c>
      <c r="NJT10" s="206" t="s">
        <v>222</v>
      </c>
      <c r="NJU10" s="206" t="s">
        <v>222</v>
      </c>
      <c r="NJV10" s="206" t="s">
        <v>222</v>
      </c>
      <c r="NJW10" s="206" t="s">
        <v>222</v>
      </c>
      <c r="NJX10" s="206" t="s">
        <v>222</v>
      </c>
      <c r="NJY10" s="206" t="s">
        <v>222</v>
      </c>
      <c r="NJZ10" s="206" t="s">
        <v>222</v>
      </c>
      <c r="NKA10" s="206" t="s">
        <v>222</v>
      </c>
      <c r="NKB10" s="206" t="s">
        <v>222</v>
      </c>
      <c r="NKC10" s="206" t="s">
        <v>222</v>
      </c>
      <c r="NKD10" s="206" t="s">
        <v>222</v>
      </c>
      <c r="NKE10" s="206" t="s">
        <v>222</v>
      </c>
      <c r="NKF10" s="206" t="s">
        <v>222</v>
      </c>
      <c r="NKG10" s="206" t="s">
        <v>222</v>
      </c>
      <c r="NKH10" s="206" t="s">
        <v>222</v>
      </c>
      <c r="NKI10" s="206" t="s">
        <v>222</v>
      </c>
      <c r="NKJ10" s="206" t="s">
        <v>222</v>
      </c>
      <c r="NKK10" s="206" t="s">
        <v>222</v>
      </c>
      <c r="NKL10" s="206" t="s">
        <v>222</v>
      </c>
      <c r="NKM10" s="206" t="s">
        <v>222</v>
      </c>
      <c r="NKN10" s="206" t="s">
        <v>222</v>
      </c>
      <c r="NKO10" s="206" t="s">
        <v>222</v>
      </c>
      <c r="NKP10" s="206" t="s">
        <v>222</v>
      </c>
      <c r="NKQ10" s="206" t="s">
        <v>222</v>
      </c>
      <c r="NKR10" s="206" t="s">
        <v>222</v>
      </c>
      <c r="NKS10" s="206" t="s">
        <v>222</v>
      </c>
      <c r="NKT10" s="206" t="s">
        <v>222</v>
      </c>
      <c r="NKU10" s="206" t="s">
        <v>222</v>
      </c>
      <c r="NKV10" s="206" t="s">
        <v>222</v>
      </c>
      <c r="NKW10" s="206" t="s">
        <v>222</v>
      </c>
      <c r="NKX10" s="206" t="s">
        <v>222</v>
      </c>
      <c r="NKY10" s="206" t="s">
        <v>222</v>
      </c>
      <c r="NKZ10" s="206" t="s">
        <v>222</v>
      </c>
      <c r="NLA10" s="206" t="s">
        <v>222</v>
      </c>
      <c r="NLB10" s="206" t="s">
        <v>222</v>
      </c>
      <c r="NLC10" s="206" t="s">
        <v>222</v>
      </c>
      <c r="NLD10" s="206" t="s">
        <v>222</v>
      </c>
      <c r="NLE10" s="206" t="s">
        <v>222</v>
      </c>
      <c r="NLF10" s="206" t="s">
        <v>222</v>
      </c>
      <c r="NLG10" s="206" t="s">
        <v>222</v>
      </c>
      <c r="NLH10" s="206" t="s">
        <v>222</v>
      </c>
      <c r="NLI10" s="206" t="s">
        <v>222</v>
      </c>
      <c r="NLJ10" s="206" t="s">
        <v>222</v>
      </c>
      <c r="NLK10" s="206" t="s">
        <v>222</v>
      </c>
      <c r="NLL10" s="206" t="s">
        <v>222</v>
      </c>
      <c r="NLM10" s="206" t="s">
        <v>222</v>
      </c>
      <c r="NLN10" s="206" t="s">
        <v>222</v>
      </c>
      <c r="NLO10" s="206" t="s">
        <v>222</v>
      </c>
      <c r="NLP10" s="206" t="s">
        <v>222</v>
      </c>
      <c r="NLQ10" s="206" t="s">
        <v>222</v>
      </c>
      <c r="NLR10" s="206" t="s">
        <v>222</v>
      </c>
      <c r="NLS10" s="206" t="s">
        <v>222</v>
      </c>
      <c r="NLT10" s="206" t="s">
        <v>222</v>
      </c>
      <c r="NLU10" s="206" t="s">
        <v>222</v>
      </c>
      <c r="NLV10" s="206" t="s">
        <v>222</v>
      </c>
      <c r="NLW10" s="206" t="s">
        <v>222</v>
      </c>
      <c r="NLX10" s="206" t="s">
        <v>222</v>
      </c>
      <c r="NLY10" s="206" t="s">
        <v>222</v>
      </c>
      <c r="NLZ10" s="206" t="s">
        <v>222</v>
      </c>
      <c r="NMA10" s="206" t="s">
        <v>222</v>
      </c>
      <c r="NMB10" s="206" t="s">
        <v>222</v>
      </c>
      <c r="NMC10" s="206" t="s">
        <v>222</v>
      </c>
      <c r="NMD10" s="206" t="s">
        <v>222</v>
      </c>
      <c r="NME10" s="206" t="s">
        <v>222</v>
      </c>
      <c r="NMF10" s="206" t="s">
        <v>222</v>
      </c>
      <c r="NMG10" s="206" t="s">
        <v>222</v>
      </c>
      <c r="NMH10" s="206" t="s">
        <v>222</v>
      </c>
      <c r="NMI10" s="206" t="s">
        <v>222</v>
      </c>
      <c r="NMJ10" s="206" t="s">
        <v>222</v>
      </c>
      <c r="NMK10" s="206" t="s">
        <v>222</v>
      </c>
      <c r="NML10" s="206" t="s">
        <v>222</v>
      </c>
      <c r="NMM10" s="206" t="s">
        <v>222</v>
      </c>
      <c r="NMN10" s="206" t="s">
        <v>222</v>
      </c>
      <c r="NMO10" s="206" t="s">
        <v>222</v>
      </c>
      <c r="NMP10" s="206" t="s">
        <v>222</v>
      </c>
      <c r="NMQ10" s="206" t="s">
        <v>222</v>
      </c>
      <c r="NMR10" s="206" t="s">
        <v>222</v>
      </c>
      <c r="NMS10" s="206" t="s">
        <v>222</v>
      </c>
      <c r="NMT10" s="206" t="s">
        <v>222</v>
      </c>
      <c r="NMU10" s="206" t="s">
        <v>222</v>
      </c>
      <c r="NMV10" s="206" t="s">
        <v>222</v>
      </c>
      <c r="NMW10" s="206" t="s">
        <v>222</v>
      </c>
      <c r="NMX10" s="206" t="s">
        <v>222</v>
      </c>
      <c r="NMY10" s="206" t="s">
        <v>222</v>
      </c>
      <c r="NMZ10" s="206" t="s">
        <v>222</v>
      </c>
      <c r="NNA10" s="206" t="s">
        <v>222</v>
      </c>
      <c r="NNB10" s="206" t="s">
        <v>222</v>
      </c>
      <c r="NNC10" s="206" t="s">
        <v>222</v>
      </c>
      <c r="NND10" s="206" t="s">
        <v>222</v>
      </c>
      <c r="NNE10" s="206" t="s">
        <v>222</v>
      </c>
      <c r="NNF10" s="206" t="s">
        <v>222</v>
      </c>
      <c r="NNG10" s="206" t="s">
        <v>222</v>
      </c>
      <c r="NNH10" s="206" t="s">
        <v>222</v>
      </c>
      <c r="NNI10" s="206" t="s">
        <v>222</v>
      </c>
      <c r="NNJ10" s="206" t="s">
        <v>222</v>
      </c>
      <c r="NNK10" s="206" t="s">
        <v>222</v>
      </c>
      <c r="NNL10" s="206" t="s">
        <v>222</v>
      </c>
      <c r="NNM10" s="206" t="s">
        <v>222</v>
      </c>
      <c r="NNN10" s="206" t="s">
        <v>222</v>
      </c>
      <c r="NNO10" s="206" t="s">
        <v>222</v>
      </c>
      <c r="NNP10" s="206" t="s">
        <v>222</v>
      </c>
      <c r="NNQ10" s="206" t="s">
        <v>222</v>
      </c>
      <c r="NNR10" s="206" t="s">
        <v>222</v>
      </c>
      <c r="NNS10" s="206" t="s">
        <v>222</v>
      </c>
      <c r="NNT10" s="206" t="s">
        <v>222</v>
      </c>
      <c r="NNU10" s="206" t="s">
        <v>222</v>
      </c>
      <c r="NNV10" s="206" t="s">
        <v>222</v>
      </c>
      <c r="NNW10" s="206" t="s">
        <v>222</v>
      </c>
      <c r="NNX10" s="206" t="s">
        <v>222</v>
      </c>
      <c r="NNY10" s="206" t="s">
        <v>222</v>
      </c>
      <c r="NNZ10" s="206" t="s">
        <v>222</v>
      </c>
      <c r="NOA10" s="206" t="s">
        <v>222</v>
      </c>
      <c r="NOB10" s="206" t="s">
        <v>222</v>
      </c>
      <c r="NOC10" s="206" t="s">
        <v>222</v>
      </c>
      <c r="NOD10" s="206" t="s">
        <v>222</v>
      </c>
      <c r="NOE10" s="206" t="s">
        <v>222</v>
      </c>
      <c r="NOF10" s="206" t="s">
        <v>222</v>
      </c>
      <c r="NOG10" s="206" t="s">
        <v>222</v>
      </c>
      <c r="NOH10" s="206" t="s">
        <v>222</v>
      </c>
      <c r="NOI10" s="206" t="s">
        <v>222</v>
      </c>
      <c r="NOJ10" s="206" t="s">
        <v>222</v>
      </c>
      <c r="NOK10" s="206" t="s">
        <v>222</v>
      </c>
      <c r="NOL10" s="206" t="s">
        <v>222</v>
      </c>
      <c r="NOM10" s="206" t="s">
        <v>222</v>
      </c>
      <c r="NON10" s="206" t="s">
        <v>222</v>
      </c>
      <c r="NOO10" s="206" t="s">
        <v>222</v>
      </c>
      <c r="NOP10" s="206" t="s">
        <v>222</v>
      </c>
      <c r="NOQ10" s="206" t="s">
        <v>222</v>
      </c>
      <c r="NOR10" s="206" t="s">
        <v>222</v>
      </c>
      <c r="NOS10" s="206" t="s">
        <v>222</v>
      </c>
      <c r="NOT10" s="206" t="s">
        <v>222</v>
      </c>
      <c r="NOU10" s="206" t="s">
        <v>222</v>
      </c>
      <c r="NOV10" s="206" t="s">
        <v>222</v>
      </c>
      <c r="NOW10" s="206" t="s">
        <v>222</v>
      </c>
      <c r="NOX10" s="206" t="s">
        <v>222</v>
      </c>
      <c r="NOY10" s="206" t="s">
        <v>222</v>
      </c>
      <c r="NOZ10" s="206" t="s">
        <v>222</v>
      </c>
      <c r="NPA10" s="206" t="s">
        <v>222</v>
      </c>
      <c r="NPB10" s="206" t="s">
        <v>222</v>
      </c>
      <c r="NPC10" s="206" t="s">
        <v>222</v>
      </c>
      <c r="NPD10" s="206" t="s">
        <v>222</v>
      </c>
      <c r="NPE10" s="206" t="s">
        <v>222</v>
      </c>
      <c r="NPF10" s="206" t="s">
        <v>222</v>
      </c>
      <c r="NPG10" s="206" t="s">
        <v>222</v>
      </c>
      <c r="NPH10" s="206" t="s">
        <v>222</v>
      </c>
      <c r="NPI10" s="206" t="s">
        <v>222</v>
      </c>
      <c r="NPJ10" s="206" t="s">
        <v>222</v>
      </c>
      <c r="NPK10" s="206" t="s">
        <v>222</v>
      </c>
      <c r="NPL10" s="206" t="s">
        <v>222</v>
      </c>
      <c r="NPM10" s="206" t="s">
        <v>222</v>
      </c>
      <c r="NPN10" s="206" t="s">
        <v>222</v>
      </c>
      <c r="NPO10" s="206" t="s">
        <v>222</v>
      </c>
      <c r="NPP10" s="206" t="s">
        <v>222</v>
      </c>
      <c r="NPQ10" s="206" t="s">
        <v>222</v>
      </c>
      <c r="NPR10" s="206" t="s">
        <v>222</v>
      </c>
      <c r="NPS10" s="206" t="s">
        <v>222</v>
      </c>
      <c r="NPT10" s="206" t="s">
        <v>222</v>
      </c>
      <c r="NPU10" s="206" t="s">
        <v>222</v>
      </c>
      <c r="NPV10" s="206" t="s">
        <v>222</v>
      </c>
      <c r="NPW10" s="206" t="s">
        <v>222</v>
      </c>
      <c r="NPX10" s="206" t="s">
        <v>222</v>
      </c>
      <c r="NPY10" s="206" t="s">
        <v>222</v>
      </c>
      <c r="NPZ10" s="206" t="s">
        <v>222</v>
      </c>
      <c r="NQA10" s="206" t="s">
        <v>222</v>
      </c>
      <c r="NQB10" s="206" t="s">
        <v>222</v>
      </c>
      <c r="NQC10" s="206" t="s">
        <v>222</v>
      </c>
      <c r="NQD10" s="206" t="s">
        <v>222</v>
      </c>
      <c r="NQE10" s="206" t="s">
        <v>222</v>
      </c>
      <c r="NQF10" s="206" t="s">
        <v>222</v>
      </c>
      <c r="NQG10" s="206" t="s">
        <v>222</v>
      </c>
      <c r="NQH10" s="206" t="s">
        <v>222</v>
      </c>
      <c r="NQI10" s="206" t="s">
        <v>222</v>
      </c>
      <c r="NQJ10" s="206" t="s">
        <v>222</v>
      </c>
      <c r="NQK10" s="206" t="s">
        <v>222</v>
      </c>
      <c r="NQL10" s="206" t="s">
        <v>222</v>
      </c>
      <c r="NQM10" s="206" t="s">
        <v>222</v>
      </c>
      <c r="NQN10" s="206" t="s">
        <v>222</v>
      </c>
      <c r="NQO10" s="206" t="s">
        <v>222</v>
      </c>
      <c r="NQP10" s="206" t="s">
        <v>222</v>
      </c>
      <c r="NQQ10" s="206" t="s">
        <v>222</v>
      </c>
      <c r="NQR10" s="206" t="s">
        <v>222</v>
      </c>
      <c r="NQS10" s="206" t="s">
        <v>222</v>
      </c>
      <c r="NQT10" s="206" t="s">
        <v>222</v>
      </c>
      <c r="NQU10" s="206" t="s">
        <v>222</v>
      </c>
      <c r="NQV10" s="206" t="s">
        <v>222</v>
      </c>
      <c r="NQW10" s="206" t="s">
        <v>222</v>
      </c>
      <c r="NQX10" s="206" t="s">
        <v>222</v>
      </c>
      <c r="NQY10" s="206" t="s">
        <v>222</v>
      </c>
      <c r="NQZ10" s="206" t="s">
        <v>222</v>
      </c>
      <c r="NRA10" s="206" t="s">
        <v>222</v>
      </c>
      <c r="NRB10" s="206" t="s">
        <v>222</v>
      </c>
      <c r="NRC10" s="206" t="s">
        <v>222</v>
      </c>
      <c r="NRD10" s="206" t="s">
        <v>222</v>
      </c>
      <c r="NRE10" s="206" t="s">
        <v>222</v>
      </c>
      <c r="NRF10" s="206" t="s">
        <v>222</v>
      </c>
      <c r="NRG10" s="206" t="s">
        <v>222</v>
      </c>
      <c r="NRH10" s="206" t="s">
        <v>222</v>
      </c>
      <c r="NRI10" s="206" t="s">
        <v>222</v>
      </c>
      <c r="NRJ10" s="206" t="s">
        <v>222</v>
      </c>
      <c r="NRK10" s="206" t="s">
        <v>222</v>
      </c>
      <c r="NRL10" s="206" t="s">
        <v>222</v>
      </c>
      <c r="NRM10" s="206" t="s">
        <v>222</v>
      </c>
      <c r="NRN10" s="206" t="s">
        <v>222</v>
      </c>
      <c r="NRO10" s="206" t="s">
        <v>222</v>
      </c>
      <c r="NRP10" s="206" t="s">
        <v>222</v>
      </c>
      <c r="NRQ10" s="206" t="s">
        <v>222</v>
      </c>
      <c r="NRR10" s="206" t="s">
        <v>222</v>
      </c>
      <c r="NRS10" s="206" t="s">
        <v>222</v>
      </c>
      <c r="NRT10" s="206" t="s">
        <v>222</v>
      </c>
      <c r="NRU10" s="206" t="s">
        <v>222</v>
      </c>
      <c r="NRV10" s="206" t="s">
        <v>222</v>
      </c>
      <c r="NRW10" s="206" t="s">
        <v>222</v>
      </c>
      <c r="NRX10" s="206" t="s">
        <v>222</v>
      </c>
      <c r="NRY10" s="206" t="s">
        <v>222</v>
      </c>
      <c r="NRZ10" s="206" t="s">
        <v>222</v>
      </c>
      <c r="NSA10" s="206" t="s">
        <v>222</v>
      </c>
      <c r="NSB10" s="206" t="s">
        <v>222</v>
      </c>
      <c r="NSC10" s="206" t="s">
        <v>222</v>
      </c>
      <c r="NSD10" s="206" t="s">
        <v>222</v>
      </c>
      <c r="NSE10" s="206" t="s">
        <v>222</v>
      </c>
      <c r="NSF10" s="206" t="s">
        <v>222</v>
      </c>
      <c r="NSG10" s="206" t="s">
        <v>222</v>
      </c>
      <c r="NSH10" s="206" t="s">
        <v>222</v>
      </c>
      <c r="NSI10" s="206" t="s">
        <v>222</v>
      </c>
      <c r="NSJ10" s="206" t="s">
        <v>222</v>
      </c>
      <c r="NSK10" s="206" t="s">
        <v>222</v>
      </c>
      <c r="NSL10" s="206" t="s">
        <v>222</v>
      </c>
      <c r="NSM10" s="206" t="s">
        <v>222</v>
      </c>
      <c r="NSN10" s="206" t="s">
        <v>222</v>
      </c>
      <c r="NSO10" s="206" t="s">
        <v>222</v>
      </c>
      <c r="NSP10" s="206" t="s">
        <v>222</v>
      </c>
      <c r="NSQ10" s="206" t="s">
        <v>222</v>
      </c>
      <c r="NSR10" s="206" t="s">
        <v>222</v>
      </c>
      <c r="NSS10" s="206" t="s">
        <v>222</v>
      </c>
      <c r="NST10" s="206" t="s">
        <v>222</v>
      </c>
      <c r="NSU10" s="206" t="s">
        <v>222</v>
      </c>
      <c r="NSV10" s="206" t="s">
        <v>222</v>
      </c>
      <c r="NSW10" s="206" t="s">
        <v>222</v>
      </c>
      <c r="NSX10" s="206" t="s">
        <v>222</v>
      </c>
      <c r="NSY10" s="206" t="s">
        <v>222</v>
      </c>
      <c r="NSZ10" s="206" t="s">
        <v>222</v>
      </c>
      <c r="NTA10" s="206" t="s">
        <v>222</v>
      </c>
      <c r="NTB10" s="206" t="s">
        <v>222</v>
      </c>
      <c r="NTC10" s="206" t="s">
        <v>222</v>
      </c>
      <c r="NTD10" s="206" t="s">
        <v>222</v>
      </c>
      <c r="NTE10" s="206" t="s">
        <v>222</v>
      </c>
      <c r="NTF10" s="206" t="s">
        <v>222</v>
      </c>
      <c r="NTG10" s="206" t="s">
        <v>222</v>
      </c>
      <c r="NTH10" s="206" t="s">
        <v>222</v>
      </c>
      <c r="NTI10" s="206" t="s">
        <v>222</v>
      </c>
      <c r="NTJ10" s="206" t="s">
        <v>222</v>
      </c>
      <c r="NTK10" s="206" t="s">
        <v>222</v>
      </c>
      <c r="NTL10" s="206" t="s">
        <v>222</v>
      </c>
      <c r="NTM10" s="206" t="s">
        <v>222</v>
      </c>
      <c r="NTN10" s="206" t="s">
        <v>222</v>
      </c>
      <c r="NTO10" s="206" t="s">
        <v>222</v>
      </c>
      <c r="NTP10" s="206" t="s">
        <v>222</v>
      </c>
      <c r="NTQ10" s="206" t="s">
        <v>222</v>
      </c>
      <c r="NTR10" s="206" t="s">
        <v>222</v>
      </c>
      <c r="NTS10" s="206" t="s">
        <v>222</v>
      </c>
      <c r="NTT10" s="206" t="s">
        <v>222</v>
      </c>
      <c r="NTU10" s="206" t="s">
        <v>222</v>
      </c>
      <c r="NTV10" s="206" t="s">
        <v>222</v>
      </c>
      <c r="NTW10" s="206" t="s">
        <v>222</v>
      </c>
      <c r="NTX10" s="206" t="s">
        <v>222</v>
      </c>
      <c r="NTY10" s="206" t="s">
        <v>222</v>
      </c>
      <c r="NTZ10" s="206" t="s">
        <v>222</v>
      </c>
      <c r="NUA10" s="206" t="s">
        <v>222</v>
      </c>
      <c r="NUB10" s="206" t="s">
        <v>222</v>
      </c>
      <c r="NUC10" s="206" t="s">
        <v>222</v>
      </c>
      <c r="NUD10" s="206" t="s">
        <v>222</v>
      </c>
      <c r="NUE10" s="206" t="s">
        <v>222</v>
      </c>
      <c r="NUF10" s="206" t="s">
        <v>222</v>
      </c>
      <c r="NUG10" s="206" t="s">
        <v>222</v>
      </c>
      <c r="NUH10" s="206" t="s">
        <v>222</v>
      </c>
      <c r="NUI10" s="206" t="s">
        <v>222</v>
      </c>
      <c r="NUJ10" s="206" t="s">
        <v>222</v>
      </c>
      <c r="NUK10" s="206" t="s">
        <v>222</v>
      </c>
      <c r="NUL10" s="206" t="s">
        <v>222</v>
      </c>
      <c r="NUM10" s="206" t="s">
        <v>222</v>
      </c>
      <c r="NUN10" s="206" t="s">
        <v>222</v>
      </c>
      <c r="NUO10" s="206" t="s">
        <v>222</v>
      </c>
      <c r="NUP10" s="206" t="s">
        <v>222</v>
      </c>
      <c r="NUQ10" s="206" t="s">
        <v>222</v>
      </c>
      <c r="NUR10" s="206" t="s">
        <v>222</v>
      </c>
      <c r="NUS10" s="206" t="s">
        <v>222</v>
      </c>
      <c r="NUT10" s="206" t="s">
        <v>222</v>
      </c>
      <c r="NUU10" s="206" t="s">
        <v>222</v>
      </c>
      <c r="NUV10" s="206" t="s">
        <v>222</v>
      </c>
      <c r="NUW10" s="206" t="s">
        <v>222</v>
      </c>
      <c r="NUX10" s="206" t="s">
        <v>222</v>
      </c>
      <c r="NUY10" s="206" t="s">
        <v>222</v>
      </c>
      <c r="NUZ10" s="206" t="s">
        <v>222</v>
      </c>
      <c r="NVA10" s="206" t="s">
        <v>222</v>
      </c>
      <c r="NVB10" s="206" t="s">
        <v>222</v>
      </c>
      <c r="NVC10" s="206" t="s">
        <v>222</v>
      </c>
      <c r="NVD10" s="206" t="s">
        <v>222</v>
      </c>
      <c r="NVE10" s="206" t="s">
        <v>222</v>
      </c>
      <c r="NVF10" s="206" t="s">
        <v>222</v>
      </c>
      <c r="NVG10" s="206" t="s">
        <v>222</v>
      </c>
      <c r="NVH10" s="206" t="s">
        <v>222</v>
      </c>
      <c r="NVI10" s="206" t="s">
        <v>222</v>
      </c>
      <c r="NVJ10" s="206" t="s">
        <v>222</v>
      </c>
      <c r="NVK10" s="206" t="s">
        <v>222</v>
      </c>
      <c r="NVL10" s="206" t="s">
        <v>222</v>
      </c>
      <c r="NVM10" s="206" t="s">
        <v>222</v>
      </c>
      <c r="NVN10" s="206" t="s">
        <v>222</v>
      </c>
      <c r="NVO10" s="206" t="s">
        <v>222</v>
      </c>
      <c r="NVP10" s="206" t="s">
        <v>222</v>
      </c>
      <c r="NVQ10" s="206" t="s">
        <v>222</v>
      </c>
      <c r="NVR10" s="206" t="s">
        <v>222</v>
      </c>
      <c r="NVS10" s="206" t="s">
        <v>222</v>
      </c>
      <c r="NVT10" s="206" t="s">
        <v>222</v>
      </c>
      <c r="NVU10" s="206" t="s">
        <v>222</v>
      </c>
      <c r="NVV10" s="206" t="s">
        <v>222</v>
      </c>
      <c r="NVW10" s="206" t="s">
        <v>222</v>
      </c>
      <c r="NVX10" s="206" t="s">
        <v>222</v>
      </c>
      <c r="NVY10" s="206" t="s">
        <v>222</v>
      </c>
      <c r="NVZ10" s="206" t="s">
        <v>222</v>
      </c>
      <c r="NWA10" s="206" t="s">
        <v>222</v>
      </c>
      <c r="NWB10" s="206" t="s">
        <v>222</v>
      </c>
      <c r="NWC10" s="206" t="s">
        <v>222</v>
      </c>
      <c r="NWD10" s="206" t="s">
        <v>222</v>
      </c>
      <c r="NWE10" s="206" t="s">
        <v>222</v>
      </c>
      <c r="NWF10" s="206" t="s">
        <v>222</v>
      </c>
      <c r="NWG10" s="206" t="s">
        <v>222</v>
      </c>
      <c r="NWH10" s="206" t="s">
        <v>222</v>
      </c>
      <c r="NWI10" s="206" t="s">
        <v>222</v>
      </c>
      <c r="NWJ10" s="206" t="s">
        <v>222</v>
      </c>
      <c r="NWK10" s="206" t="s">
        <v>222</v>
      </c>
      <c r="NWL10" s="206" t="s">
        <v>222</v>
      </c>
      <c r="NWM10" s="206" t="s">
        <v>222</v>
      </c>
      <c r="NWN10" s="206" t="s">
        <v>222</v>
      </c>
      <c r="NWO10" s="206" t="s">
        <v>222</v>
      </c>
      <c r="NWP10" s="206" t="s">
        <v>222</v>
      </c>
      <c r="NWQ10" s="206" t="s">
        <v>222</v>
      </c>
      <c r="NWR10" s="206" t="s">
        <v>222</v>
      </c>
      <c r="NWS10" s="206" t="s">
        <v>222</v>
      </c>
      <c r="NWT10" s="206" t="s">
        <v>222</v>
      </c>
      <c r="NWU10" s="206" t="s">
        <v>222</v>
      </c>
      <c r="NWV10" s="206" t="s">
        <v>222</v>
      </c>
      <c r="NWW10" s="206" t="s">
        <v>222</v>
      </c>
      <c r="NWX10" s="206" t="s">
        <v>222</v>
      </c>
      <c r="NWY10" s="206" t="s">
        <v>222</v>
      </c>
      <c r="NWZ10" s="206" t="s">
        <v>222</v>
      </c>
      <c r="NXA10" s="206" t="s">
        <v>222</v>
      </c>
      <c r="NXB10" s="206" t="s">
        <v>222</v>
      </c>
      <c r="NXC10" s="206" t="s">
        <v>222</v>
      </c>
      <c r="NXD10" s="206" t="s">
        <v>222</v>
      </c>
      <c r="NXE10" s="206" t="s">
        <v>222</v>
      </c>
      <c r="NXF10" s="206" t="s">
        <v>222</v>
      </c>
      <c r="NXG10" s="206" t="s">
        <v>222</v>
      </c>
      <c r="NXH10" s="206" t="s">
        <v>222</v>
      </c>
      <c r="NXI10" s="206" t="s">
        <v>222</v>
      </c>
      <c r="NXJ10" s="206" t="s">
        <v>222</v>
      </c>
      <c r="NXK10" s="206" t="s">
        <v>222</v>
      </c>
      <c r="NXL10" s="206" t="s">
        <v>222</v>
      </c>
      <c r="NXM10" s="206" t="s">
        <v>222</v>
      </c>
      <c r="NXN10" s="206" t="s">
        <v>222</v>
      </c>
      <c r="NXO10" s="206" t="s">
        <v>222</v>
      </c>
      <c r="NXP10" s="206" t="s">
        <v>222</v>
      </c>
      <c r="NXQ10" s="206" t="s">
        <v>222</v>
      </c>
      <c r="NXR10" s="206" t="s">
        <v>222</v>
      </c>
      <c r="NXS10" s="206" t="s">
        <v>222</v>
      </c>
      <c r="NXT10" s="206" t="s">
        <v>222</v>
      </c>
      <c r="NXU10" s="206" t="s">
        <v>222</v>
      </c>
      <c r="NXV10" s="206" t="s">
        <v>222</v>
      </c>
      <c r="NXW10" s="206" t="s">
        <v>222</v>
      </c>
      <c r="NXX10" s="206" t="s">
        <v>222</v>
      </c>
      <c r="NXY10" s="206" t="s">
        <v>222</v>
      </c>
      <c r="NXZ10" s="206" t="s">
        <v>222</v>
      </c>
      <c r="NYA10" s="206" t="s">
        <v>222</v>
      </c>
      <c r="NYB10" s="206" t="s">
        <v>222</v>
      </c>
      <c r="NYC10" s="206" t="s">
        <v>222</v>
      </c>
      <c r="NYD10" s="206" t="s">
        <v>222</v>
      </c>
      <c r="NYE10" s="206" t="s">
        <v>222</v>
      </c>
      <c r="NYF10" s="206" t="s">
        <v>222</v>
      </c>
      <c r="NYG10" s="206" t="s">
        <v>222</v>
      </c>
      <c r="NYH10" s="206" t="s">
        <v>222</v>
      </c>
      <c r="NYI10" s="206" t="s">
        <v>222</v>
      </c>
      <c r="NYJ10" s="206" t="s">
        <v>222</v>
      </c>
      <c r="NYK10" s="206" t="s">
        <v>222</v>
      </c>
      <c r="NYL10" s="206" t="s">
        <v>222</v>
      </c>
      <c r="NYM10" s="206" t="s">
        <v>222</v>
      </c>
      <c r="NYN10" s="206" t="s">
        <v>222</v>
      </c>
      <c r="NYO10" s="206" t="s">
        <v>222</v>
      </c>
      <c r="NYP10" s="206" t="s">
        <v>222</v>
      </c>
      <c r="NYQ10" s="206" t="s">
        <v>222</v>
      </c>
      <c r="NYR10" s="206" t="s">
        <v>222</v>
      </c>
      <c r="NYS10" s="206" t="s">
        <v>222</v>
      </c>
      <c r="NYT10" s="206" t="s">
        <v>222</v>
      </c>
      <c r="NYU10" s="206" t="s">
        <v>222</v>
      </c>
      <c r="NYV10" s="206" t="s">
        <v>222</v>
      </c>
      <c r="NYW10" s="206" t="s">
        <v>222</v>
      </c>
      <c r="NYX10" s="206" t="s">
        <v>222</v>
      </c>
      <c r="NYY10" s="206" t="s">
        <v>222</v>
      </c>
      <c r="NYZ10" s="206" t="s">
        <v>222</v>
      </c>
      <c r="NZA10" s="206" t="s">
        <v>222</v>
      </c>
      <c r="NZB10" s="206" t="s">
        <v>222</v>
      </c>
      <c r="NZC10" s="206" t="s">
        <v>222</v>
      </c>
      <c r="NZD10" s="206" t="s">
        <v>222</v>
      </c>
      <c r="NZE10" s="206" t="s">
        <v>222</v>
      </c>
      <c r="NZF10" s="206" t="s">
        <v>222</v>
      </c>
      <c r="NZG10" s="206" t="s">
        <v>222</v>
      </c>
      <c r="NZH10" s="206" t="s">
        <v>222</v>
      </c>
      <c r="NZI10" s="206" t="s">
        <v>222</v>
      </c>
      <c r="NZJ10" s="206" t="s">
        <v>222</v>
      </c>
      <c r="NZK10" s="206" t="s">
        <v>222</v>
      </c>
      <c r="NZL10" s="206" t="s">
        <v>222</v>
      </c>
      <c r="NZM10" s="206" t="s">
        <v>222</v>
      </c>
      <c r="NZN10" s="206" t="s">
        <v>222</v>
      </c>
      <c r="NZO10" s="206" t="s">
        <v>222</v>
      </c>
      <c r="NZP10" s="206" t="s">
        <v>222</v>
      </c>
      <c r="NZQ10" s="206" t="s">
        <v>222</v>
      </c>
      <c r="NZR10" s="206" t="s">
        <v>222</v>
      </c>
      <c r="NZS10" s="206" t="s">
        <v>222</v>
      </c>
      <c r="NZT10" s="206" t="s">
        <v>222</v>
      </c>
      <c r="NZU10" s="206" t="s">
        <v>222</v>
      </c>
      <c r="NZV10" s="206" t="s">
        <v>222</v>
      </c>
      <c r="NZW10" s="206" t="s">
        <v>222</v>
      </c>
      <c r="NZX10" s="206" t="s">
        <v>222</v>
      </c>
      <c r="NZY10" s="206" t="s">
        <v>222</v>
      </c>
      <c r="NZZ10" s="206" t="s">
        <v>222</v>
      </c>
      <c r="OAA10" s="206" t="s">
        <v>222</v>
      </c>
      <c r="OAB10" s="206" t="s">
        <v>222</v>
      </c>
      <c r="OAC10" s="206" t="s">
        <v>222</v>
      </c>
      <c r="OAD10" s="206" t="s">
        <v>222</v>
      </c>
      <c r="OAE10" s="206" t="s">
        <v>222</v>
      </c>
      <c r="OAF10" s="206" t="s">
        <v>222</v>
      </c>
      <c r="OAG10" s="206" t="s">
        <v>222</v>
      </c>
      <c r="OAH10" s="206" t="s">
        <v>222</v>
      </c>
      <c r="OAI10" s="206" t="s">
        <v>222</v>
      </c>
      <c r="OAJ10" s="206" t="s">
        <v>222</v>
      </c>
      <c r="OAK10" s="206" t="s">
        <v>222</v>
      </c>
      <c r="OAL10" s="206" t="s">
        <v>222</v>
      </c>
      <c r="OAM10" s="206" t="s">
        <v>222</v>
      </c>
      <c r="OAN10" s="206" t="s">
        <v>222</v>
      </c>
      <c r="OAO10" s="206" t="s">
        <v>222</v>
      </c>
      <c r="OAP10" s="206" t="s">
        <v>222</v>
      </c>
      <c r="OAQ10" s="206" t="s">
        <v>222</v>
      </c>
      <c r="OAR10" s="206" t="s">
        <v>222</v>
      </c>
      <c r="OAS10" s="206" t="s">
        <v>222</v>
      </c>
      <c r="OAT10" s="206" t="s">
        <v>222</v>
      </c>
      <c r="OAU10" s="206" t="s">
        <v>222</v>
      </c>
      <c r="OAV10" s="206" t="s">
        <v>222</v>
      </c>
      <c r="OAW10" s="206" t="s">
        <v>222</v>
      </c>
      <c r="OAX10" s="206" t="s">
        <v>222</v>
      </c>
      <c r="OAY10" s="206" t="s">
        <v>222</v>
      </c>
      <c r="OAZ10" s="206" t="s">
        <v>222</v>
      </c>
      <c r="OBA10" s="206" t="s">
        <v>222</v>
      </c>
      <c r="OBB10" s="206" t="s">
        <v>222</v>
      </c>
      <c r="OBC10" s="206" t="s">
        <v>222</v>
      </c>
      <c r="OBD10" s="206" t="s">
        <v>222</v>
      </c>
      <c r="OBE10" s="206" t="s">
        <v>222</v>
      </c>
      <c r="OBF10" s="206" t="s">
        <v>222</v>
      </c>
      <c r="OBG10" s="206" t="s">
        <v>222</v>
      </c>
      <c r="OBH10" s="206" t="s">
        <v>222</v>
      </c>
      <c r="OBI10" s="206" t="s">
        <v>222</v>
      </c>
      <c r="OBJ10" s="206" t="s">
        <v>222</v>
      </c>
      <c r="OBK10" s="206" t="s">
        <v>222</v>
      </c>
      <c r="OBL10" s="206" t="s">
        <v>222</v>
      </c>
      <c r="OBM10" s="206" t="s">
        <v>222</v>
      </c>
      <c r="OBN10" s="206" t="s">
        <v>222</v>
      </c>
      <c r="OBO10" s="206" t="s">
        <v>222</v>
      </c>
      <c r="OBP10" s="206" t="s">
        <v>222</v>
      </c>
      <c r="OBQ10" s="206" t="s">
        <v>222</v>
      </c>
      <c r="OBR10" s="206" t="s">
        <v>222</v>
      </c>
      <c r="OBS10" s="206" t="s">
        <v>222</v>
      </c>
      <c r="OBT10" s="206" t="s">
        <v>222</v>
      </c>
      <c r="OBU10" s="206" t="s">
        <v>222</v>
      </c>
      <c r="OBV10" s="206" t="s">
        <v>222</v>
      </c>
      <c r="OBW10" s="206" t="s">
        <v>222</v>
      </c>
      <c r="OBX10" s="206" t="s">
        <v>222</v>
      </c>
      <c r="OBY10" s="206" t="s">
        <v>222</v>
      </c>
      <c r="OBZ10" s="206" t="s">
        <v>222</v>
      </c>
      <c r="OCA10" s="206" t="s">
        <v>222</v>
      </c>
      <c r="OCB10" s="206" t="s">
        <v>222</v>
      </c>
      <c r="OCC10" s="206" t="s">
        <v>222</v>
      </c>
      <c r="OCD10" s="206" t="s">
        <v>222</v>
      </c>
      <c r="OCE10" s="206" t="s">
        <v>222</v>
      </c>
      <c r="OCF10" s="206" t="s">
        <v>222</v>
      </c>
      <c r="OCG10" s="206" t="s">
        <v>222</v>
      </c>
      <c r="OCH10" s="206" t="s">
        <v>222</v>
      </c>
      <c r="OCI10" s="206" t="s">
        <v>222</v>
      </c>
      <c r="OCJ10" s="206" t="s">
        <v>222</v>
      </c>
      <c r="OCK10" s="206" t="s">
        <v>222</v>
      </c>
      <c r="OCL10" s="206" t="s">
        <v>222</v>
      </c>
      <c r="OCM10" s="206" t="s">
        <v>222</v>
      </c>
      <c r="OCN10" s="206" t="s">
        <v>222</v>
      </c>
      <c r="OCO10" s="206" t="s">
        <v>222</v>
      </c>
      <c r="OCP10" s="206" t="s">
        <v>222</v>
      </c>
      <c r="OCQ10" s="206" t="s">
        <v>222</v>
      </c>
      <c r="OCR10" s="206" t="s">
        <v>222</v>
      </c>
      <c r="OCS10" s="206" t="s">
        <v>222</v>
      </c>
      <c r="OCT10" s="206" t="s">
        <v>222</v>
      </c>
      <c r="OCU10" s="206" t="s">
        <v>222</v>
      </c>
      <c r="OCV10" s="206" t="s">
        <v>222</v>
      </c>
      <c r="OCW10" s="206" t="s">
        <v>222</v>
      </c>
      <c r="OCX10" s="206" t="s">
        <v>222</v>
      </c>
      <c r="OCY10" s="206" t="s">
        <v>222</v>
      </c>
      <c r="OCZ10" s="206" t="s">
        <v>222</v>
      </c>
      <c r="ODA10" s="206" t="s">
        <v>222</v>
      </c>
      <c r="ODB10" s="206" t="s">
        <v>222</v>
      </c>
      <c r="ODC10" s="206" t="s">
        <v>222</v>
      </c>
      <c r="ODD10" s="206" t="s">
        <v>222</v>
      </c>
      <c r="ODE10" s="206" t="s">
        <v>222</v>
      </c>
      <c r="ODF10" s="206" t="s">
        <v>222</v>
      </c>
      <c r="ODG10" s="206" t="s">
        <v>222</v>
      </c>
      <c r="ODH10" s="206" t="s">
        <v>222</v>
      </c>
      <c r="ODI10" s="206" t="s">
        <v>222</v>
      </c>
      <c r="ODJ10" s="206" t="s">
        <v>222</v>
      </c>
      <c r="ODK10" s="206" t="s">
        <v>222</v>
      </c>
      <c r="ODL10" s="206" t="s">
        <v>222</v>
      </c>
      <c r="ODM10" s="206" t="s">
        <v>222</v>
      </c>
      <c r="ODN10" s="206" t="s">
        <v>222</v>
      </c>
      <c r="ODO10" s="206" t="s">
        <v>222</v>
      </c>
      <c r="ODP10" s="206" t="s">
        <v>222</v>
      </c>
      <c r="ODQ10" s="206" t="s">
        <v>222</v>
      </c>
      <c r="ODR10" s="206" t="s">
        <v>222</v>
      </c>
      <c r="ODS10" s="206" t="s">
        <v>222</v>
      </c>
      <c r="ODT10" s="206" t="s">
        <v>222</v>
      </c>
      <c r="ODU10" s="206" t="s">
        <v>222</v>
      </c>
      <c r="ODV10" s="206" t="s">
        <v>222</v>
      </c>
      <c r="ODW10" s="206" t="s">
        <v>222</v>
      </c>
      <c r="ODX10" s="206" t="s">
        <v>222</v>
      </c>
      <c r="ODY10" s="206" t="s">
        <v>222</v>
      </c>
      <c r="ODZ10" s="206" t="s">
        <v>222</v>
      </c>
      <c r="OEA10" s="206" t="s">
        <v>222</v>
      </c>
      <c r="OEB10" s="206" t="s">
        <v>222</v>
      </c>
      <c r="OEC10" s="206" t="s">
        <v>222</v>
      </c>
      <c r="OED10" s="206" t="s">
        <v>222</v>
      </c>
      <c r="OEE10" s="206" t="s">
        <v>222</v>
      </c>
      <c r="OEF10" s="206" t="s">
        <v>222</v>
      </c>
      <c r="OEG10" s="206" t="s">
        <v>222</v>
      </c>
      <c r="OEH10" s="206" t="s">
        <v>222</v>
      </c>
      <c r="OEI10" s="206" t="s">
        <v>222</v>
      </c>
      <c r="OEJ10" s="206" t="s">
        <v>222</v>
      </c>
      <c r="OEK10" s="206" t="s">
        <v>222</v>
      </c>
      <c r="OEL10" s="206" t="s">
        <v>222</v>
      </c>
      <c r="OEM10" s="206" t="s">
        <v>222</v>
      </c>
      <c r="OEN10" s="206" t="s">
        <v>222</v>
      </c>
      <c r="OEO10" s="206" t="s">
        <v>222</v>
      </c>
      <c r="OEP10" s="206" t="s">
        <v>222</v>
      </c>
      <c r="OEQ10" s="206" t="s">
        <v>222</v>
      </c>
      <c r="OER10" s="206" t="s">
        <v>222</v>
      </c>
      <c r="OES10" s="206" t="s">
        <v>222</v>
      </c>
      <c r="OET10" s="206" t="s">
        <v>222</v>
      </c>
      <c r="OEU10" s="206" t="s">
        <v>222</v>
      </c>
      <c r="OEV10" s="206" t="s">
        <v>222</v>
      </c>
      <c r="OEW10" s="206" t="s">
        <v>222</v>
      </c>
      <c r="OEX10" s="206" t="s">
        <v>222</v>
      </c>
      <c r="OEY10" s="206" t="s">
        <v>222</v>
      </c>
      <c r="OEZ10" s="206" t="s">
        <v>222</v>
      </c>
      <c r="OFA10" s="206" t="s">
        <v>222</v>
      </c>
      <c r="OFB10" s="206" t="s">
        <v>222</v>
      </c>
      <c r="OFC10" s="206" t="s">
        <v>222</v>
      </c>
      <c r="OFD10" s="206" t="s">
        <v>222</v>
      </c>
      <c r="OFE10" s="206" t="s">
        <v>222</v>
      </c>
      <c r="OFF10" s="206" t="s">
        <v>222</v>
      </c>
      <c r="OFG10" s="206" t="s">
        <v>222</v>
      </c>
      <c r="OFH10" s="206" t="s">
        <v>222</v>
      </c>
      <c r="OFI10" s="206" t="s">
        <v>222</v>
      </c>
      <c r="OFJ10" s="206" t="s">
        <v>222</v>
      </c>
      <c r="OFK10" s="206" t="s">
        <v>222</v>
      </c>
      <c r="OFL10" s="206" t="s">
        <v>222</v>
      </c>
      <c r="OFM10" s="206" t="s">
        <v>222</v>
      </c>
      <c r="OFN10" s="206" t="s">
        <v>222</v>
      </c>
      <c r="OFO10" s="206" t="s">
        <v>222</v>
      </c>
      <c r="OFP10" s="206" t="s">
        <v>222</v>
      </c>
      <c r="OFQ10" s="206" t="s">
        <v>222</v>
      </c>
      <c r="OFR10" s="206" t="s">
        <v>222</v>
      </c>
      <c r="OFS10" s="206" t="s">
        <v>222</v>
      </c>
      <c r="OFT10" s="206" t="s">
        <v>222</v>
      </c>
      <c r="OFU10" s="206" t="s">
        <v>222</v>
      </c>
      <c r="OFV10" s="206" t="s">
        <v>222</v>
      </c>
      <c r="OFW10" s="206" t="s">
        <v>222</v>
      </c>
      <c r="OFX10" s="206" t="s">
        <v>222</v>
      </c>
      <c r="OFY10" s="206" t="s">
        <v>222</v>
      </c>
      <c r="OFZ10" s="206" t="s">
        <v>222</v>
      </c>
      <c r="OGA10" s="206" t="s">
        <v>222</v>
      </c>
      <c r="OGB10" s="206" t="s">
        <v>222</v>
      </c>
      <c r="OGC10" s="206" t="s">
        <v>222</v>
      </c>
      <c r="OGD10" s="206" t="s">
        <v>222</v>
      </c>
      <c r="OGE10" s="206" t="s">
        <v>222</v>
      </c>
      <c r="OGF10" s="206" t="s">
        <v>222</v>
      </c>
      <c r="OGG10" s="206" t="s">
        <v>222</v>
      </c>
      <c r="OGH10" s="206" t="s">
        <v>222</v>
      </c>
      <c r="OGI10" s="206" t="s">
        <v>222</v>
      </c>
      <c r="OGJ10" s="206" t="s">
        <v>222</v>
      </c>
      <c r="OGK10" s="206" t="s">
        <v>222</v>
      </c>
      <c r="OGL10" s="206" t="s">
        <v>222</v>
      </c>
      <c r="OGM10" s="206" t="s">
        <v>222</v>
      </c>
      <c r="OGN10" s="206" t="s">
        <v>222</v>
      </c>
      <c r="OGO10" s="206" t="s">
        <v>222</v>
      </c>
      <c r="OGP10" s="206" t="s">
        <v>222</v>
      </c>
      <c r="OGQ10" s="206" t="s">
        <v>222</v>
      </c>
      <c r="OGR10" s="206" t="s">
        <v>222</v>
      </c>
      <c r="OGS10" s="206" t="s">
        <v>222</v>
      </c>
      <c r="OGT10" s="206" t="s">
        <v>222</v>
      </c>
      <c r="OGU10" s="206" t="s">
        <v>222</v>
      </c>
      <c r="OGV10" s="206" t="s">
        <v>222</v>
      </c>
      <c r="OGW10" s="206" t="s">
        <v>222</v>
      </c>
      <c r="OGX10" s="206" t="s">
        <v>222</v>
      </c>
      <c r="OGY10" s="206" t="s">
        <v>222</v>
      </c>
      <c r="OGZ10" s="206" t="s">
        <v>222</v>
      </c>
      <c r="OHA10" s="206" t="s">
        <v>222</v>
      </c>
      <c r="OHB10" s="206" t="s">
        <v>222</v>
      </c>
      <c r="OHC10" s="206" t="s">
        <v>222</v>
      </c>
      <c r="OHD10" s="206" t="s">
        <v>222</v>
      </c>
      <c r="OHE10" s="206" t="s">
        <v>222</v>
      </c>
      <c r="OHF10" s="206" t="s">
        <v>222</v>
      </c>
      <c r="OHG10" s="206" t="s">
        <v>222</v>
      </c>
      <c r="OHH10" s="206" t="s">
        <v>222</v>
      </c>
      <c r="OHI10" s="206" t="s">
        <v>222</v>
      </c>
      <c r="OHJ10" s="206" t="s">
        <v>222</v>
      </c>
      <c r="OHK10" s="206" t="s">
        <v>222</v>
      </c>
      <c r="OHL10" s="206" t="s">
        <v>222</v>
      </c>
      <c r="OHM10" s="206" t="s">
        <v>222</v>
      </c>
      <c r="OHN10" s="206" t="s">
        <v>222</v>
      </c>
      <c r="OHO10" s="206" t="s">
        <v>222</v>
      </c>
      <c r="OHP10" s="206" t="s">
        <v>222</v>
      </c>
      <c r="OHQ10" s="206" t="s">
        <v>222</v>
      </c>
      <c r="OHR10" s="206" t="s">
        <v>222</v>
      </c>
      <c r="OHS10" s="206" t="s">
        <v>222</v>
      </c>
      <c r="OHT10" s="206" t="s">
        <v>222</v>
      </c>
      <c r="OHU10" s="206" t="s">
        <v>222</v>
      </c>
      <c r="OHV10" s="206" t="s">
        <v>222</v>
      </c>
      <c r="OHW10" s="206" t="s">
        <v>222</v>
      </c>
      <c r="OHX10" s="206" t="s">
        <v>222</v>
      </c>
      <c r="OHY10" s="206" t="s">
        <v>222</v>
      </c>
      <c r="OHZ10" s="206" t="s">
        <v>222</v>
      </c>
      <c r="OIA10" s="206" t="s">
        <v>222</v>
      </c>
      <c r="OIB10" s="206" t="s">
        <v>222</v>
      </c>
      <c r="OIC10" s="206" t="s">
        <v>222</v>
      </c>
      <c r="OID10" s="206" t="s">
        <v>222</v>
      </c>
      <c r="OIE10" s="206" t="s">
        <v>222</v>
      </c>
      <c r="OIF10" s="206" t="s">
        <v>222</v>
      </c>
      <c r="OIG10" s="206" t="s">
        <v>222</v>
      </c>
      <c r="OIH10" s="206" t="s">
        <v>222</v>
      </c>
      <c r="OII10" s="206" t="s">
        <v>222</v>
      </c>
      <c r="OIJ10" s="206" t="s">
        <v>222</v>
      </c>
      <c r="OIK10" s="206" t="s">
        <v>222</v>
      </c>
      <c r="OIL10" s="206" t="s">
        <v>222</v>
      </c>
      <c r="OIM10" s="206" t="s">
        <v>222</v>
      </c>
      <c r="OIN10" s="206" t="s">
        <v>222</v>
      </c>
      <c r="OIO10" s="206" t="s">
        <v>222</v>
      </c>
      <c r="OIP10" s="206" t="s">
        <v>222</v>
      </c>
      <c r="OIQ10" s="206" t="s">
        <v>222</v>
      </c>
      <c r="OIR10" s="206" t="s">
        <v>222</v>
      </c>
      <c r="OIS10" s="206" t="s">
        <v>222</v>
      </c>
      <c r="OIT10" s="206" t="s">
        <v>222</v>
      </c>
      <c r="OIU10" s="206" t="s">
        <v>222</v>
      </c>
      <c r="OIV10" s="206" t="s">
        <v>222</v>
      </c>
      <c r="OIW10" s="206" t="s">
        <v>222</v>
      </c>
      <c r="OIX10" s="206" t="s">
        <v>222</v>
      </c>
      <c r="OIY10" s="206" t="s">
        <v>222</v>
      </c>
      <c r="OIZ10" s="206" t="s">
        <v>222</v>
      </c>
      <c r="OJA10" s="206" t="s">
        <v>222</v>
      </c>
      <c r="OJB10" s="206" t="s">
        <v>222</v>
      </c>
      <c r="OJC10" s="206" t="s">
        <v>222</v>
      </c>
      <c r="OJD10" s="206" t="s">
        <v>222</v>
      </c>
      <c r="OJE10" s="206" t="s">
        <v>222</v>
      </c>
      <c r="OJF10" s="206" t="s">
        <v>222</v>
      </c>
      <c r="OJG10" s="206" t="s">
        <v>222</v>
      </c>
      <c r="OJH10" s="206" t="s">
        <v>222</v>
      </c>
      <c r="OJI10" s="206" t="s">
        <v>222</v>
      </c>
      <c r="OJJ10" s="206" t="s">
        <v>222</v>
      </c>
      <c r="OJK10" s="206" t="s">
        <v>222</v>
      </c>
      <c r="OJL10" s="206" t="s">
        <v>222</v>
      </c>
      <c r="OJM10" s="206" t="s">
        <v>222</v>
      </c>
      <c r="OJN10" s="206" t="s">
        <v>222</v>
      </c>
      <c r="OJO10" s="206" t="s">
        <v>222</v>
      </c>
      <c r="OJP10" s="206" t="s">
        <v>222</v>
      </c>
      <c r="OJQ10" s="206" t="s">
        <v>222</v>
      </c>
      <c r="OJR10" s="206" t="s">
        <v>222</v>
      </c>
      <c r="OJS10" s="206" t="s">
        <v>222</v>
      </c>
      <c r="OJT10" s="206" t="s">
        <v>222</v>
      </c>
      <c r="OJU10" s="206" t="s">
        <v>222</v>
      </c>
      <c r="OJV10" s="206" t="s">
        <v>222</v>
      </c>
      <c r="OJW10" s="206" t="s">
        <v>222</v>
      </c>
      <c r="OJX10" s="206" t="s">
        <v>222</v>
      </c>
      <c r="OJY10" s="206" t="s">
        <v>222</v>
      </c>
      <c r="OJZ10" s="206" t="s">
        <v>222</v>
      </c>
      <c r="OKA10" s="206" t="s">
        <v>222</v>
      </c>
      <c r="OKB10" s="206" t="s">
        <v>222</v>
      </c>
      <c r="OKC10" s="206" t="s">
        <v>222</v>
      </c>
      <c r="OKD10" s="206" t="s">
        <v>222</v>
      </c>
      <c r="OKE10" s="206" t="s">
        <v>222</v>
      </c>
      <c r="OKF10" s="206" t="s">
        <v>222</v>
      </c>
      <c r="OKG10" s="206" t="s">
        <v>222</v>
      </c>
      <c r="OKH10" s="206" t="s">
        <v>222</v>
      </c>
      <c r="OKI10" s="206" t="s">
        <v>222</v>
      </c>
      <c r="OKJ10" s="206" t="s">
        <v>222</v>
      </c>
      <c r="OKK10" s="206" t="s">
        <v>222</v>
      </c>
      <c r="OKL10" s="206" t="s">
        <v>222</v>
      </c>
      <c r="OKM10" s="206" t="s">
        <v>222</v>
      </c>
      <c r="OKN10" s="206" t="s">
        <v>222</v>
      </c>
      <c r="OKO10" s="206" t="s">
        <v>222</v>
      </c>
      <c r="OKP10" s="206" t="s">
        <v>222</v>
      </c>
      <c r="OKQ10" s="206" t="s">
        <v>222</v>
      </c>
      <c r="OKR10" s="206" t="s">
        <v>222</v>
      </c>
      <c r="OKS10" s="206" t="s">
        <v>222</v>
      </c>
      <c r="OKT10" s="206" t="s">
        <v>222</v>
      </c>
      <c r="OKU10" s="206" t="s">
        <v>222</v>
      </c>
      <c r="OKV10" s="206" t="s">
        <v>222</v>
      </c>
      <c r="OKW10" s="206" t="s">
        <v>222</v>
      </c>
      <c r="OKX10" s="206" t="s">
        <v>222</v>
      </c>
      <c r="OKY10" s="206" t="s">
        <v>222</v>
      </c>
      <c r="OKZ10" s="206" t="s">
        <v>222</v>
      </c>
      <c r="OLA10" s="206" t="s">
        <v>222</v>
      </c>
      <c r="OLB10" s="206" t="s">
        <v>222</v>
      </c>
      <c r="OLC10" s="206" t="s">
        <v>222</v>
      </c>
      <c r="OLD10" s="206" t="s">
        <v>222</v>
      </c>
      <c r="OLE10" s="206" t="s">
        <v>222</v>
      </c>
      <c r="OLF10" s="206" t="s">
        <v>222</v>
      </c>
      <c r="OLG10" s="206" t="s">
        <v>222</v>
      </c>
      <c r="OLH10" s="206" t="s">
        <v>222</v>
      </c>
      <c r="OLI10" s="206" t="s">
        <v>222</v>
      </c>
      <c r="OLJ10" s="206" t="s">
        <v>222</v>
      </c>
      <c r="OLK10" s="206" t="s">
        <v>222</v>
      </c>
      <c r="OLL10" s="206" t="s">
        <v>222</v>
      </c>
      <c r="OLM10" s="206" t="s">
        <v>222</v>
      </c>
      <c r="OLN10" s="206" t="s">
        <v>222</v>
      </c>
      <c r="OLO10" s="206" t="s">
        <v>222</v>
      </c>
      <c r="OLP10" s="206" t="s">
        <v>222</v>
      </c>
      <c r="OLQ10" s="206" t="s">
        <v>222</v>
      </c>
      <c r="OLR10" s="206" t="s">
        <v>222</v>
      </c>
      <c r="OLS10" s="206" t="s">
        <v>222</v>
      </c>
      <c r="OLT10" s="206" t="s">
        <v>222</v>
      </c>
      <c r="OLU10" s="206" t="s">
        <v>222</v>
      </c>
      <c r="OLV10" s="206" t="s">
        <v>222</v>
      </c>
      <c r="OLW10" s="206" t="s">
        <v>222</v>
      </c>
      <c r="OLX10" s="206" t="s">
        <v>222</v>
      </c>
      <c r="OLY10" s="206" t="s">
        <v>222</v>
      </c>
      <c r="OLZ10" s="206" t="s">
        <v>222</v>
      </c>
      <c r="OMA10" s="206" t="s">
        <v>222</v>
      </c>
      <c r="OMB10" s="206" t="s">
        <v>222</v>
      </c>
      <c r="OMC10" s="206" t="s">
        <v>222</v>
      </c>
      <c r="OMD10" s="206" t="s">
        <v>222</v>
      </c>
      <c r="OME10" s="206" t="s">
        <v>222</v>
      </c>
      <c r="OMF10" s="206" t="s">
        <v>222</v>
      </c>
      <c r="OMG10" s="206" t="s">
        <v>222</v>
      </c>
      <c r="OMH10" s="206" t="s">
        <v>222</v>
      </c>
      <c r="OMI10" s="206" t="s">
        <v>222</v>
      </c>
      <c r="OMJ10" s="206" t="s">
        <v>222</v>
      </c>
      <c r="OMK10" s="206" t="s">
        <v>222</v>
      </c>
      <c r="OML10" s="206" t="s">
        <v>222</v>
      </c>
      <c r="OMM10" s="206" t="s">
        <v>222</v>
      </c>
      <c r="OMN10" s="206" t="s">
        <v>222</v>
      </c>
      <c r="OMO10" s="206" t="s">
        <v>222</v>
      </c>
      <c r="OMP10" s="206" t="s">
        <v>222</v>
      </c>
      <c r="OMQ10" s="206" t="s">
        <v>222</v>
      </c>
      <c r="OMR10" s="206" t="s">
        <v>222</v>
      </c>
      <c r="OMS10" s="206" t="s">
        <v>222</v>
      </c>
      <c r="OMT10" s="206" t="s">
        <v>222</v>
      </c>
      <c r="OMU10" s="206" t="s">
        <v>222</v>
      </c>
      <c r="OMV10" s="206" t="s">
        <v>222</v>
      </c>
      <c r="OMW10" s="206" t="s">
        <v>222</v>
      </c>
      <c r="OMX10" s="206" t="s">
        <v>222</v>
      </c>
      <c r="OMY10" s="206" t="s">
        <v>222</v>
      </c>
      <c r="OMZ10" s="206" t="s">
        <v>222</v>
      </c>
      <c r="ONA10" s="206" t="s">
        <v>222</v>
      </c>
      <c r="ONB10" s="206" t="s">
        <v>222</v>
      </c>
      <c r="ONC10" s="206" t="s">
        <v>222</v>
      </c>
      <c r="OND10" s="206" t="s">
        <v>222</v>
      </c>
      <c r="ONE10" s="206" t="s">
        <v>222</v>
      </c>
      <c r="ONF10" s="206" t="s">
        <v>222</v>
      </c>
      <c r="ONG10" s="206" t="s">
        <v>222</v>
      </c>
      <c r="ONH10" s="206" t="s">
        <v>222</v>
      </c>
      <c r="ONI10" s="206" t="s">
        <v>222</v>
      </c>
      <c r="ONJ10" s="206" t="s">
        <v>222</v>
      </c>
      <c r="ONK10" s="206" t="s">
        <v>222</v>
      </c>
      <c r="ONL10" s="206" t="s">
        <v>222</v>
      </c>
      <c r="ONM10" s="206" t="s">
        <v>222</v>
      </c>
      <c r="ONN10" s="206" t="s">
        <v>222</v>
      </c>
      <c r="ONO10" s="206" t="s">
        <v>222</v>
      </c>
      <c r="ONP10" s="206" t="s">
        <v>222</v>
      </c>
      <c r="ONQ10" s="206" t="s">
        <v>222</v>
      </c>
      <c r="ONR10" s="206" t="s">
        <v>222</v>
      </c>
      <c r="ONS10" s="206" t="s">
        <v>222</v>
      </c>
      <c r="ONT10" s="206" t="s">
        <v>222</v>
      </c>
      <c r="ONU10" s="206" t="s">
        <v>222</v>
      </c>
      <c r="ONV10" s="206" t="s">
        <v>222</v>
      </c>
      <c r="ONW10" s="206" t="s">
        <v>222</v>
      </c>
      <c r="ONX10" s="206" t="s">
        <v>222</v>
      </c>
      <c r="ONY10" s="206" t="s">
        <v>222</v>
      </c>
      <c r="ONZ10" s="206" t="s">
        <v>222</v>
      </c>
      <c r="OOA10" s="206" t="s">
        <v>222</v>
      </c>
      <c r="OOB10" s="206" t="s">
        <v>222</v>
      </c>
      <c r="OOC10" s="206" t="s">
        <v>222</v>
      </c>
      <c r="OOD10" s="206" t="s">
        <v>222</v>
      </c>
      <c r="OOE10" s="206" t="s">
        <v>222</v>
      </c>
      <c r="OOF10" s="206" t="s">
        <v>222</v>
      </c>
      <c r="OOG10" s="206" t="s">
        <v>222</v>
      </c>
      <c r="OOH10" s="206" t="s">
        <v>222</v>
      </c>
      <c r="OOI10" s="206" t="s">
        <v>222</v>
      </c>
      <c r="OOJ10" s="206" t="s">
        <v>222</v>
      </c>
      <c r="OOK10" s="206" t="s">
        <v>222</v>
      </c>
      <c r="OOL10" s="206" t="s">
        <v>222</v>
      </c>
      <c r="OOM10" s="206" t="s">
        <v>222</v>
      </c>
      <c r="OON10" s="206" t="s">
        <v>222</v>
      </c>
      <c r="OOO10" s="206" t="s">
        <v>222</v>
      </c>
      <c r="OOP10" s="206" t="s">
        <v>222</v>
      </c>
      <c r="OOQ10" s="206" t="s">
        <v>222</v>
      </c>
      <c r="OOR10" s="206" t="s">
        <v>222</v>
      </c>
      <c r="OOS10" s="206" t="s">
        <v>222</v>
      </c>
      <c r="OOT10" s="206" t="s">
        <v>222</v>
      </c>
      <c r="OOU10" s="206" t="s">
        <v>222</v>
      </c>
      <c r="OOV10" s="206" t="s">
        <v>222</v>
      </c>
      <c r="OOW10" s="206" t="s">
        <v>222</v>
      </c>
      <c r="OOX10" s="206" t="s">
        <v>222</v>
      </c>
      <c r="OOY10" s="206" t="s">
        <v>222</v>
      </c>
      <c r="OOZ10" s="206" t="s">
        <v>222</v>
      </c>
      <c r="OPA10" s="206" t="s">
        <v>222</v>
      </c>
      <c r="OPB10" s="206" t="s">
        <v>222</v>
      </c>
      <c r="OPC10" s="206" t="s">
        <v>222</v>
      </c>
      <c r="OPD10" s="206" t="s">
        <v>222</v>
      </c>
      <c r="OPE10" s="206" t="s">
        <v>222</v>
      </c>
      <c r="OPF10" s="206" t="s">
        <v>222</v>
      </c>
      <c r="OPG10" s="206" t="s">
        <v>222</v>
      </c>
      <c r="OPH10" s="206" t="s">
        <v>222</v>
      </c>
      <c r="OPI10" s="206" t="s">
        <v>222</v>
      </c>
      <c r="OPJ10" s="206" t="s">
        <v>222</v>
      </c>
      <c r="OPK10" s="206" t="s">
        <v>222</v>
      </c>
      <c r="OPL10" s="206" t="s">
        <v>222</v>
      </c>
      <c r="OPM10" s="206" t="s">
        <v>222</v>
      </c>
      <c r="OPN10" s="206" t="s">
        <v>222</v>
      </c>
      <c r="OPO10" s="206" t="s">
        <v>222</v>
      </c>
      <c r="OPP10" s="206" t="s">
        <v>222</v>
      </c>
      <c r="OPQ10" s="206" t="s">
        <v>222</v>
      </c>
      <c r="OPR10" s="206" t="s">
        <v>222</v>
      </c>
      <c r="OPS10" s="206" t="s">
        <v>222</v>
      </c>
      <c r="OPT10" s="206" t="s">
        <v>222</v>
      </c>
      <c r="OPU10" s="206" t="s">
        <v>222</v>
      </c>
      <c r="OPV10" s="206" t="s">
        <v>222</v>
      </c>
      <c r="OPW10" s="206" t="s">
        <v>222</v>
      </c>
      <c r="OPX10" s="206" t="s">
        <v>222</v>
      </c>
      <c r="OPY10" s="206" t="s">
        <v>222</v>
      </c>
      <c r="OPZ10" s="206" t="s">
        <v>222</v>
      </c>
      <c r="OQA10" s="206" t="s">
        <v>222</v>
      </c>
      <c r="OQB10" s="206" t="s">
        <v>222</v>
      </c>
      <c r="OQC10" s="206" t="s">
        <v>222</v>
      </c>
      <c r="OQD10" s="206" t="s">
        <v>222</v>
      </c>
      <c r="OQE10" s="206" t="s">
        <v>222</v>
      </c>
      <c r="OQF10" s="206" t="s">
        <v>222</v>
      </c>
      <c r="OQG10" s="206" t="s">
        <v>222</v>
      </c>
      <c r="OQH10" s="206" t="s">
        <v>222</v>
      </c>
      <c r="OQI10" s="206" t="s">
        <v>222</v>
      </c>
      <c r="OQJ10" s="206" t="s">
        <v>222</v>
      </c>
      <c r="OQK10" s="206" t="s">
        <v>222</v>
      </c>
      <c r="OQL10" s="206" t="s">
        <v>222</v>
      </c>
      <c r="OQM10" s="206" t="s">
        <v>222</v>
      </c>
      <c r="OQN10" s="206" t="s">
        <v>222</v>
      </c>
      <c r="OQO10" s="206" t="s">
        <v>222</v>
      </c>
      <c r="OQP10" s="206" t="s">
        <v>222</v>
      </c>
      <c r="OQQ10" s="206" t="s">
        <v>222</v>
      </c>
      <c r="OQR10" s="206" t="s">
        <v>222</v>
      </c>
      <c r="OQS10" s="206" t="s">
        <v>222</v>
      </c>
      <c r="OQT10" s="206" t="s">
        <v>222</v>
      </c>
      <c r="OQU10" s="206" t="s">
        <v>222</v>
      </c>
      <c r="OQV10" s="206" t="s">
        <v>222</v>
      </c>
      <c r="OQW10" s="206" t="s">
        <v>222</v>
      </c>
      <c r="OQX10" s="206" t="s">
        <v>222</v>
      </c>
      <c r="OQY10" s="206" t="s">
        <v>222</v>
      </c>
      <c r="OQZ10" s="206" t="s">
        <v>222</v>
      </c>
      <c r="ORA10" s="206" t="s">
        <v>222</v>
      </c>
      <c r="ORB10" s="206" t="s">
        <v>222</v>
      </c>
      <c r="ORC10" s="206" t="s">
        <v>222</v>
      </c>
      <c r="ORD10" s="206" t="s">
        <v>222</v>
      </c>
      <c r="ORE10" s="206" t="s">
        <v>222</v>
      </c>
      <c r="ORF10" s="206" t="s">
        <v>222</v>
      </c>
      <c r="ORG10" s="206" t="s">
        <v>222</v>
      </c>
      <c r="ORH10" s="206" t="s">
        <v>222</v>
      </c>
      <c r="ORI10" s="206" t="s">
        <v>222</v>
      </c>
      <c r="ORJ10" s="206" t="s">
        <v>222</v>
      </c>
      <c r="ORK10" s="206" t="s">
        <v>222</v>
      </c>
      <c r="ORL10" s="206" t="s">
        <v>222</v>
      </c>
      <c r="ORM10" s="206" t="s">
        <v>222</v>
      </c>
      <c r="ORN10" s="206" t="s">
        <v>222</v>
      </c>
      <c r="ORO10" s="206" t="s">
        <v>222</v>
      </c>
      <c r="ORP10" s="206" t="s">
        <v>222</v>
      </c>
      <c r="ORQ10" s="206" t="s">
        <v>222</v>
      </c>
      <c r="ORR10" s="206" t="s">
        <v>222</v>
      </c>
      <c r="ORS10" s="206" t="s">
        <v>222</v>
      </c>
      <c r="ORT10" s="206" t="s">
        <v>222</v>
      </c>
      <c r="ORU10" s="206" t="s">
        <v>222</v>
      </c>
      <c r="ORV10" s="206" t="s">
        <v>222</v>
      </c>
      <c r="ORW10" s="206" t="s">
        <v>222</v>
      </c>
      <c r="ORX10" s="206" t="s">
        <v>222</v>
      </c>
      <c r="ORY10" s="206" t="s">
        <v>222</v>
      </c>
      <c r="ORZ10" s="206" t="s">
        <v>222</v>
      </c>
      <c r="OSA10" s="206" t="s">
        <v>222</v>
      </c>
      <c r="OSB10" s="206" t="s">
        <v>222</v>
      </c>
      <c r="OSC10" s="206" t="s">
        <v>222</v>
      </c>
      <c r="OSD10" s="206" t="s">
        <v>222</v>
      </c>
      <c r="OSE10" s="206" t="s">
        <v>222</v>
      </c>
      <c r="OSF10" s="206" t="s">
        <v>222</v>
      </c>
      <c r="OSG10" s="206" t="s">
        <v>222</v>
      </c>
      <c r="OSH10" s="206" t="s">
        <v>222</v>
      </c>
      <c r="OSI10" s="206" t="s">
        <v>222</v>
      </c>
      <c r="OSJ10" s="206" t="s">
        <v>222</v>
      </c>
      <c r="OSK10" s="206" t="s">
        <v>222</v>
      </c>
      <c r="OSL10" s="206" t="s">
        <v>222</v>
      </c>
      <c r="OSM10" s="206" t="s">
        <v>222</v>
      </c>
      <c r="OSN10" s="206" t="s">
        <v>222</v>
      </c>
      <c r="OSO10" s="206" t="s">
        <v>222</v>
      </c>
      <c r="OSP10" s="206" t="s">
        <v>222</v>
      </c>
      <c r="OSQ10" s="206" t="s">
        <v>222</v>
      </c>
      <c r="OSR10" s="206" t="s">
        <v>222</v>
      </c>
      <c r="OSS10" s="206" t="s">
        <v>222</v>
      </c>
      <c r="OST10" s="206" t="s">
        <v>222</v>
      </c>
      <c r="OSU10" s="206" t="s">
        <v>222</v>
      </c>
      <c r="OSV10" s="206" t="s">
        <v>222</v>
      </c>
      <c r="OSW10" s="206" t="s">
        <v>222</v>
      </c>
      <c r="OSX10" s="206" t="s">
        <v>222</v>
      </c>
      <c r="OSY10" s="206" t="s">
        <v>222</v>
      </c>
      <c r="OSZ10" s="206" t="s">
        <v>222</v>
      </c>
      <c r="OTA10" s="206" t="s">
        <v>222</v>
      </c>
      <c r="OTB10" s="206" t="s">
        <v>222</v>
      </c>
      <c r="OTC10" s="206" t="s">
        <v>222</v>
      </c>
      <c r="OTD10" s="206" t="s">
        <v>222</v>
      </c>
      <c r="OTE10" s="206" t="s">
        <v>222</v>
      </c>
      <c r="OTF10" s="206" t="s">
        <v>222</v>
      </c>
      <c r="OTG10" s="206" t="s">
        <v>222</v>
      </c>
      <c r="OTH10" s="206" t="s">
        <v>222</v>
      </c>
      <c r="OTI10" s="206" t="s">
        <v>222</v>
      </c>
      <c r="OTJ10" s="206" t="s">
        <v>222</v>
      </c>
      <c r="OTK10" s="206" t="s">
        <v>222</v>
      </c>
      <c r="OTL10" s="206" t="s">
        <v>222</v>
      </c>
      <c r="OTM10" s="206" t="s">
        <v>222</v>
      </c>
      <c r="OTN10" s="206" t="s">
        <v>222</v>
      </c>
      <c r="OTO10" s="206" t="s">
        <v>222</v>
      </c>
      <c r="OTP10" s="206" t="s">
        <v>222</v>
      </c>
      <c r="OTQ10" s="206" t="s">
        <v>222</v>
      </c>
      <c r="OTR10" s="206" t="s">
        <v>222</v>
      </c>
      <c r="OTS10" s="206" t="s">
        <v>222</v>
      </c>
      <c r="OTT10" s="206" t="s">
        <v>222</v>
      </c>
      <c r="OTU10" s="206" t="s">
        <v>222</v>
      </c>
      <c r="OTV10" s="206" t="s">
        <v>222</v>
      </c>
      <c r="OTW10" s="206" t="s">
        <v>222</v>
      </c>
      <c r="OTX10" s="206" t="s">
        <v>222</v>
      </c>
      <c r="OTY10" s="206" t="s">
        <v>222</v>
      </c>
      <c r="OTZ10" s="206" t="s">
        <v>222</v>
      </c>
      <c r="OUA10" s="206" t="s">
        <v>222</v>
      </c>
      <c r="OUB10" s="206" t="s">
        <v>222</v>
      </c>
      <c r="OUC10" s="206" t="s">
        <v>222</v>
      </c>
      <c r="OUD10" s="206" t="s">
        <v>222</v>
      </c>
      <c r="OUE10" s="206" t="s">
        <v>222</v>
      </c>
      <c r="OUF10" s="206" t="s">
        <v>222</v>
      </c>
      <c r="OUG10" s="206" t="s">
        <v>222</v>
      </c>
      <c r="OUH10" s="206" t="s">
        <v>222</v>
      </c>
      <c r="OUI10" s="206" t="s">
        <v>222</v>
      </c>
      <c r="OUJ10" s="206" t="s">
        <v>222</v>
      </c>
      <c r="OUK10" s="206" t="s">
        <v>222</v>
      </c>
      <c r="OUL10" s="206" t="s">
        <v>222</v>
      </c>
      <c r="OUM10" s="206" t="s">
        <v>222</v>
      </c>
      <c r="OUN10" s="206" t="s">
        <v>222</v>
      </c>
      <c r="OUO10" s="206" t="s">
        <v>222</v>
      </c>
      <c r="OUP10" s="206" t="s">
        <v>222</v>
      </c>
      <c r="OUQ10" s="206" t="s">
        <v>222</v>
      </c>
      <c r="OUR10" s="206" t="s">
        <v>222</v>
      </c>
      <c r="OUS10" s="206" t="s">
        <v>222</v>
      </c>
      <c r="OUT10" s="206" t="s">
        <v>222</v>
      </c>
      <c r="OUU10" s="206" t="s">
        <v>222</v>
      </c>
      <c r="OUV10" s="206" t="s">
        <v>222</v>
      </c>
      <c r="OUW10" s="206" t="s">
        <v>222</v>
      </c>
      <c r="OUX10" s="206" t="s">
        <v>222</v>
      </c>
      <c r="OUY10" s="206" t="s">
        <v>222</v>
      </c>
      <c r="OUZ10" s="206" t="s">
        <v>222</v>
      </c>
      <c r="OVA10" s="206" t="s">
        <v>222</v>
      </c>
      <c r="OVB10" s="206" t="s">
        <v>222</v>
      </c>
      <c r="OVC10" s="206" t="s">
        <v>222</v>
      </c>
      <c r="OVD10" s="206" t="s">
        <v>222</v>
      </c>
      <c r="OVE10" s="206" t="s">
        <v>222</v>
      </c>
      <c r="OVF10" s="206" t="s">
        <v>222</v>
      </c>
      <c r="OVG10" s="206" t="s">
        <v>222</v>
      </c>
      <c r="OVH10" s="206" t="s">
        <v>222</v>
      </c>
      <c r="OVI10" s="206" t="s">
        <v>222</v>
      </c>
      <c r="OVJ10" s="206" t="s">
        <v>222</v>
      </c>
      <c r="OVK10" s="206" t="s">
        <v>222</v>
      </c>
      <c r="OVL10" s="206" t="s">
        <v>222</v>
      </c>
      <c r="OVM10" s="206" t="s">
        <v>222</v>
      </c>
      <c r="OVN10" s="206" t="s">
        <v>222</v>
      </c>
      <c r="OVO10" s="206" t="s">
        <v>222</v>
      </c>
      <c r="OVP10" s="206" t="s">
        <v>222</v>
      </c>
      <c r="OVQ10" s="206" t="s">
        <v>222</v>
      </c>
      <c r="OVR10" s="206" t="s">
        <v>222</v>
      </c>
      <c r="OVS10" s="206" t="s">
        <v>222</v>
      </c>
      <c r="OVT10" s="206" t="s">
        <v>222</v>
      </c>
      <c r="OVU10" s="206" t="s">
        <v>222</v>
      </c>
      <c r="OVV10" s="206" t="s">
        <v>222</v>
      </c>
      <c r="OVW10" s="206" t="s">
        <v>222</v>
      </c>
      <c r="OVX10" s="206" t="s">
        <v>222</v>
      </c>
      <c r="OVY10" s="206" t="s">
        <v>222</v>
      </c>
      <c r="OVZ10" s="206" t="s">
        <v>222</v>
      </c>
      <c r="OWA10" s="206" t="s">
        <v>222</v>
      </c>
      <c r="OWB10" s="206" t="s">
        <v>222</v>
      </c>
      <c r="OWC10" s="206" t="s">
        <v>222</v>
      </c>
      <c r="OWD10" s="206" t="s">
        <v>222</v>
      </c>
      <c r="OWE10" s="206" t="s">
        <v>222</v>
      </c>
      <c r="OWF10" s="206" t="s">
        <v>222</v>
      </c>
      <c r="OWG10" s="206" t="s">
        <v>222</v>
      </c>
      <c r="OWH10" s="206" t="s">
        <v>222</v>
      </c>
      <c r="OWI10" s="206" t="s">
        <v>222</v>
      </c>
      <c r="OWJ10" s="206" t="s">
        <v>222</v>
      </c>
      <c r="OWK10" s="206" t="s">
        <v>222</v>
      </c>
      <c r="OWL10" s="206" t="s">
        <v>222</v>
      </c>
      <c r="OWM10" s="206" t="s">
        <v>222</v>
      </c>
      <c r="OWN10" s="206" t="s">
        <v>222</v>
      </c>
      <c r="OWO10" s="206" t="s">
        <v>222</v>
      </c>
      <c r="OWP10" s="206" t="s">
        <v>222</v>
      </c>
      <c r="OWQ10" s="206" t="s">
        <v>222</v>
      </c>
      <c r="OWR10" s="206" t="s">
        <v>222</v>
      </c>
      <c r="OWS10" s="206" t="s">
        <v>222</v>
      </c>
      <c r="OWT10" s="206" t="s">
        <v>222</v>
      </c>
      <c r="OWU10" s="206" t="s">
        <v>222</v>
      </c>
      <c r="OWV10" s="206" t="s">
        <v>222</v>
      </c>
      <c r="OWW10" s="206" t="s">
        <v>222</v>
      </c>
      <c r="OWX10" s="206" t="s">
        <v>222</v>
      </c>
      <c r="OWY10" s="206" t="s">
        <v>222</v>
      </c>
      <c r="OWZ10" s="206" t="s">
        <v>222</v>
      </c>
      <c r="OXA10" s="206" t="s">
        <v>222</v>
      </c>
      <c r="OXB10" s="206" t="s">
        <v>222</v>
      </c>
      <c r="OXC10" s="206" t="s">
        <v>222</v>
      </c>
      <c r="OXD10" s="206" t="s">
        <v>222</v>
      </c>
      <c r="OXE10" s="206" t="s">
        <v>222</v>
      </c>
      <c r="OXF10" s="206" t="s">
        <v>222</v>
      </c>
      <c r="OXG10" s="206" t="s">
        <v>222</v>
      </c>
      <c r="OXH10" s="206" t="s">
        <v>222</v>
      </c>
      <c r="OXI10" s="206" t="s">
        <v>222</v>
      </c>
      <c r="OXJ10" s="206" t="s">
        <v>222</v>
      </c>
      <c r="OXK10" s="206" t="s">
        <v>222</v>
      </c>
      <c r="OXL10" s="206" t="s">
        <v>222</v>
      </c>
      <c r="OXM10" s="206" t="s">
        <v>222</v>
      </c>
      <c r="OXN10" s="206" t="s">
        <v>222</v>
      </c>
      <c r="OXO10" s="206" t="s">
        <v>222</v>
      </c>
      <c r="OXP10" s="206" t="s">
        <v>222</v>
      </c>
      <c r="OXQ10" s="206" t="s">
        <v>222</v>
      </c>
      <c r="OXR10" s="206" t="s">
        <v>222</v>
      </c>
      <c r="OXS10" s="206" t="s">
        <v>222</v>
      </c>
      <c r="OXT10" s="206" t="s">
        <v>222</v>
      </c>
      <c r="OXU10" s="206" t="s">
        <v>222</v>
      </c>
      <c r="OXV10" s="206" t="s">
        <v>222</v>
      </c>
      <c r="OXW10" s="206" t="s">
        <v>222</v>
      </c>
      <c r="OXX10" s="206" t="s">
        <v>222</v>
      </c>
      <c r="OXY10" s="206" t="s">
        <v>222</v>
      </c>
      <c r="OXZ10" s="206" t="s">
        <v>222</v>
      </c>
      <c r="OYA10" s="206" t="s">
        <v>222</v>
      </c>
      <c r="OYB10" s="206" t="s">
        <v>222</v>
      </c>
      <c r="OYC10" s="206" t="s">
        <v>222</v>
      </c>
      <c r="OYD10" s="206" t="s">
        <v>222</v>
      </c>
      <c r="OYE10" s="206" t="s">
        <v>222</v>
      </c>
      <c r="OYF10" s="206" t="s">
        <v>222</v>
      </c>
      <c r="OYG10" s="206" t="s">
        <v>222</v>
      </c>
      <c r="OYH10" s="206" t="s">
        <v>222</v>
      </c>
      <c r="OYI10" s="206" t="s">
        <v>222</v>
      </c>
      <c r="OYJ10" s="206" t="s">
        <v>222</v>
      </c>
      <c r="OYK10" s="206" t="s">
        <v>222</v>
      </c>
      <c r="OYL10" s="206" t="s">
        <v>222</v>
      </c>
      <c r="OYM10" s="206" t="s">
        <v>222</v>
      </c>
      <c r="OYN10" s="206" t="s">
        <v>222</v>
      </c>
      <c r="OYO10" s="206" t="s">
        <v>222</v>
      </c>
      <c r="OYP10" s="206" t="s">
        <v>222</v>
      </c>
      <c r="OYQ10" s="206" t="s">
        <v>222</v>
      </c>
      <c r="OYR10" s="206" t="s">
        <v>222</v>
      </c>
      <c r="OYS10" s="206" t="s">
        <v>222</v>
      </c>
      <c r="OYT10" s="206" t="s">
        <v>222</v>
      </c>
      <c r="OYU10" s="206" t="s">
        <v>222</v>
      </c>
      <c r="OYV10" s="206" t="s">
        <v>222</v>
      </c>
      <c r="OYW10" s="206" t="s">
        <v>222</v>
      </c>
      <c r="OYX10" s="206" t="s">
        <v>222</v>
      </c>
      <c r="OYY10" s="206" t="s">
        <v>222</v>
      </c>
      <c r="OYZ10" s="206" t="s">
        <v>222</v>
      </c>
      <c r="OZA10" s="206" t="s">
        <v>222</v>
      </c>
      <c r="OZB10" s="206" t="s">
        <v>222</v>
      </c>
      <c r="OZC10" s="206" t="s">
        <v>222</v>
      </c>
      <c r="OZD10" s="206" t="s">
        <v>222</v>
      </c>
      <c r="OZE10" s="206" t="s">
        <v>222</v>
      </c>
      <c r="OZF10" s="206" t="s">
        <v>222</v>
      </c>
      <c r="OZG10" s="206" t="s">
        <v>222</v>
      </c>
      <c r="OZH10" s="206" t="s">
        <v>222</v>
      </c>
      <c r="OZI10" s="206" t="s">
        <v>222</v>
      </c>
      <c r="OZJ10" s="206" t="s">
        <v>222</v>
      </c>
      <c r="OZK10" s="206" t="s">
        <v>222</v>
      </c>
      <c r="OZL10" s="206" t="s">
        <v>222</v>
      </c>
      <c r="OZM10" s="206" t="s">
        <v>222</v>
      </c>
      <c r="OZN10" s="206" t="s">
        <v>222</v>
      </c>
      <c r="OZO10" s="206" t="s">
        <v>222</v>
      </c>
      <c r="OZP10" s="206" t="s">
        <v>222</v>
      </c>
      <c r="OZQ10" s="206" t="s">
        <v>222</v>
      </c>
      <c r="OZR10" s="206" t="s">
        <v>222</v>
      </c>
      <c r="OZS10" s="206" t="s">
        <v>222</v>
      </c>
      <c r="OZT10" s="206" t="s">
        <v>222</v>
      </c>
      <c r="OZU10" s="206" t="s">
        <v>222</v>
      </c>
      <c r="OZV10" s="206" t="s">
        <v>222</v>
      </c>
      <c r="OZW10" s="206" t="s">
        <v>222</v>
      </c>
      <c r="OZX10" s="206" t="s">
        <v>222</v>
      </c>
      <c r="OZY10" s="206" t="s">
        <v>222</v>
      </c>
      <c r="OZZ10" s="206" t="s">
        <v>222</v>
      </c>
      <c r="PAA10" s="206" t="s">
        <v>222</v>
      </c>
      <c r="PAB10" s="206" t="s">
        <v>222</v>
      </c>
      <c r="PAC10" s="206" t="s">
        <v>222</v>
      </c>
      <c r="PAD10" s="206" t="s">
        <v>222</v>
      </c>
      <c r="PAE10" s="206" t="s">
        <v>222</v>
      </c>
      <c r="PAF10" s="206" t="s">
        <v>222</v>
      </c>
      <c r="PAG10" s="206" t="s">
        <v>222</v>
      </c>
      <c r="PAH10" s="206" t="s">
        <v>222</v>
      </c>
      <c r="PAI10" s="206" t="s">
        <v>222</v>
      </c>
      <c r="PAJ10" s="206" t="s">
        <v>222</v>
      </c>
      <c r="PAK10" s="206" t="s">
        <v>222</v>
      </c>
      <c r="PAL10" s="206" t="s">
        <v>222</v>
      </c>
      <c r="PAM10" s="206" t="s">
        <v>222</v>
      </c>
      <c r="PAN10" s="206" t="s">
        <v>222</v>
      </c>
      <c r="PAO10" s="206" t="s">
        <v>222</v>
      </c>
      <c r="PAP10" s="206" t="s">
        <v>222</v>
      </c>
      <c r="PAQ10" s="206" t="s">
        <v>222</v>
      </c>
      <c r="PAR10" s="206" t="s">
        <v>222</v>
      </c>
      <c r="PAS10" s="206" t="s">
        <v>222</v>
      </c>
      <c r="PAT10" s="206" t="s">
        <v>222</v>
      </c>
      <c r="PAU10" s="206" t="s">
        <v>222</v>
      </c>
      <c r="PAV10" s="206" t="s">
        <v>222</v>
      </c>
      <c r="PAW10" s="206" t="s">
        <v>222</v>
      </c>
      <c r="PAX10" s="206" t="s">
        <v>222</v>
      </c>
      <c r="PAY10" s="206" t="s">
        <v>222</v>
      </c>
      <c r="PAZ10" s="206" t="s">
        <v>222</v>
      </c>
      <c r="PBA10" s="206" t="s">
        <v>222</v>
      </c>
      <c r="PBB10" s="206" t="s">
        <v>222</v>
      </c>
      <c r="PBC10" s="206" t="s">
        <v>222</v>
      </c>
      <c r="PBD10" s="206" t="s">
        <v>222</v>
      </c>
      <c r="PBE10" s="206" t="s">
        <v>222</v>
      </c>
      <c r="PBF10" s="206" t="s">
        <v>222</v>
      </c>
      <c r="PBG10" s="206" t="s">
        <v>222</v>
      </c>
      <c r="PBH10" s="206" t="s">
        <v>222</v>
      </c>
      <c r="PBI10" s="206" t="s">
        <v>222</v>
      </c>
      <c r="PBJ10" s="206" t="s">
        <v>222</v>
      </c>
      <c r="PBK10" s="206" t="s">
        <v>222</v>
      </c>
      <c r="PBL10" s="206" t="s">
        <v>222</v>
      </c>
      <c r="PBM10" s="206" t="s">
        <v>222</v>
      </c>
      <c r="PBN10" s="206" t="s">
        <v>222</v>
      </c>
      <c r="PBO10" s="206" t="s">
        <v>222</v>
      </c>
      <c r="PBP10" s="206" t="s">
        <v>222</v>
      </c>
      <c r="PBQ10" s="206" t="s">
        <v>222</v>
      </c>
      <c r="PBR10" s="206" t="s">
        <v>222</v>
      </c>
      <c r="PBS10" s="206" t="s">
        <v>222</v>
      </c>
      <c r="PBT10" s="206" t="s">
        <v>222</v>
      </c>
      <c r="PBU10" s="206" t="s">
        <v>222</v>
      </c>
      <c r="PBV10" s="206" t="s">
        <v>222</v>
      </c>
      <c r="PBW10" s="206" t="s">
        <v>222</v>
      </c>
      <c r="PBX10" s="206" t="s">
        <v>222</v>
      </c>
      <c r="PBY10" s="206" t="s">
        <v>222</v>
      </c>
      <c r="PBZ10" s="206" t="s">
        <v>222</v>
      </c>
      <c r="PCA10" s="206" t="s">
        <v>222</v>
      </c>
      <c r="PCB10" s="206" t="s">
        <v>222</v>
      </c>
      <c r="PCC10" s="206" t="s">
        <v>222</v>
      </c>
      <c r="PCD10" s="206" t="s">
        <v>222</v>
      </c>
      <c r="PCE10" s="206" t="s">
        <v>222</v>
      </c>
      <c r="PCF10" s="206" t="s">
        <v>222</v>
      </c>
      <c r="PCG10" s="206" t="s">
        <v>222</v>
      </c>
      <c r="PCH10" s="206" t="s">
        <v>222</v>
      </c>
      <c r="PCI10" s="206" t="s">
        <v>222</v>
      </c>
      <c r="PCJ10" s="206" t="s">
        <v>222</v>
      </c>
      <c r="PCK10" s="206" t="s">
        <v>222</v>
      </c>
      <c r="PCL10" s="206" t="s">
        <v>222</v>
      </c>
      <c r="PCM10" s="206" t="s">
        <v>222</v>
      </c>
      <c r="PCN10" s="206" t="s">
        <v>222</v>
      </c>
      <c r="PCO10" s="206" t="s">
        <v>222</v>
      </c>
      <c r="PCP10" s="206" t="s">
        <v>222</v>
      </c>
      <c r="PCQ10" s="206" t="s">
        <v>222</v>
      </c>
      <c r="PCR10" s="206" t="s">
        <v>222</v>
      </c>
      <c r="PCS10" s="206" t="s">
        <v>222</v>
      </c>
      <c r="PCT10" s="206" t="s">
        <v>222</v>
      </c>
      <c r="PCU10" s="206" t="s">
        <v>222</v>
      </c>
      <c r="PCV10" s="206" t="s">
        <v>222</v>
      </c>
      <c r="PCW10" s="206" t="s">
        <v>222</v>
      </c>
      <c r="PCX10" s="206" t="s">
        <v>222</v>
      </c>
      <c r="PCY10" s="206" t="s">
        <v>222</v>
      </c>
      <c r="PCZ10" s="206" t="s">
        <v>222</v>
      </c>
      <c r="PDA10" s="206" t="s">
        <v>222</v>
      </c>
      <c r="PDB10" s="206" t="s">
        <v>222</v>
      </c>
      <c r="PDC10" s="206" t="s">
        <v>222</v>
      </c>
      <c r="PDD10" s="206" t="s">
        <v>222</v>
      </c>
      <c r="PDE10" s="206" t="s">
        <v>222</v>
      </c>
      <c r="PDF10" s="206" t="s">
        <v>222</v>
      </c>
      <c r="PDG10" s="206" t="s">
        <v>222</v>
      </c>
      <c r="PDH10" s="206" t="s">
        <v>222</v>
      </c>
      <c r="PDI10" s="206" t="s">
        <v>222</v>
      </c>
      <c r="PDJ10" s="206" t="s">
        <v>222</v>
      </c>
      <c r="PDK10" s="206" t="s">
        <v>222</v>
      </c>
      <c r="PDL10" s="206" t="s">
        <v>222</v>
      </c>
      <c r="PDM10" s="206" t="s">
        <v>222</v>
      </c>
      <c r="PDN10" s="206" t="s">
        <v>222</v>
      </c>
      <c r="PDO10" s="206" t="s">
        <v>222</v>
      </c>
      <c r="PDP10" s="206" t="s">
        <v>222</v>
      </c>
      <c r="PDQ10" s="206" t="s">
        <v>222</v>
      </c>
      <c r="PDR10" s="206" t="s">
        <v>222</v>
      </c>
      <c r="PDS10" s="206" t="s">
        <v>222</v>
      </c>
      <c r="PDT10" s="206" t="s">
        <v>222</v>
      </c>
      <c r="PDU10" s="206" t="s">
        <v>222</v>
      </c>
      <c r="PDV10" s="206" t="s">
        <v>222</v>
      </c>
      <c r="PDW10" s="206" t="s">
        <v>222</v>
      </c>
      <c r="PDX10" s="206" t="s">
        <v>222</v>
      </c>
      <c r="PDY10" s="206" t="s">
        <v>222</v>
      </c>
      <c r="PDZ10" s="206" t="s">
        <v>222</v>
      </c>
      <c r="PEA10" s="206" t="s">
        <v>222</v>
      </c>
      <c r="PEB10" s="206" t="s">
        <v>222</v>
      </c>
      <c r="PEC10" s="206" t="s">
        <v>222</v>
      </c>
      <c r="PED10" s="206" t="s">
        <v>222</v>
      </c>
      <c r="PEE10" s="206" t="s">
        <v>222</v>
      </c>
      <c r="PEF10" s="206" t="s">
        <v>222</v>
      </c>
      <c r="PEG10" s="206" t="s">
        <v>222</v>
      </c>
      <c r="PEH10" s="206" t="s">
        <v>222</v>
      </c>
      <c r="PEI10" s="206" t="s">
        <v>222</v>
      </c>
      <c r="PEJ10" s="206" t="s">
        <v>222</v>
      </c>
      <c r="PEK10" s="206" t="s">
        <v>222</v>
      </c>
      <c r="PEL10" s="206" t="s">
        <v>222</v>
      </c>
      <c r="PEM10" s="206" t="s">
        <v>222</v>
      </c>
      <c r="PEN10" s="206" t="s">
        <v>222</v>
      </c>
      <c r="PEO10" s="206" t="s">
        <v>222</v>
      </c>
      <c r="PEP10" s="206" t="s">
        <v>222</v>
      </c>
      <c r="PEQ10" s="206" t="s">
        <v>222</v>
      </c>
      <c r="PER10" s="206" t="s">
        <v>222</v>
      </c>
      <c r="PES10" s="206" t="s">
        <v>222</v>
      </c>
      <c r="PET10" s="206" t="s">
        <v>222</v>
      </c>
      <c r="PEU10" s="206" t="s">
        <v>222</v>
      </c>
      <c r="PEV10" s="206" t="s">
        <v>222</v>
      </c>
      <c r="PEW10" s="206" t="s">
        <v>222</v>
      </c>
      <c r="PEX10" s="206" t="s">
        <v>222</v>
      </c>
      <c r="PEY10" s="206" t="s">
        <v>222</v>
      </c>
      <c r="PEZ10" s="206" t="s">
        <v>222</v>
      </c>
      <c r="PFA10" s="206" t="s">
        <v>222</v>
      </c>
      <c r="PFB10" s="206" t="s">
        <v>222</v>
      </c>
      <c r="PFC10" s="206" t="s">
        <v>222</v>
      </c>
      <c r="PFD10" s="206" t="s">
        <v>222</v>
      </c>
      <c r="PFE10" s="206" t="s">
        <v>222</v>
      </c>
      <c r="PFF10" s="206" t="s">
        <v>222</v>
      </c>
      <c r="PFG10" s="206" t="s">
        <v>222</v>
      </c>
      <c r="PFH10" s="206" t="s">
        <v>222</v>
      </c>
      <c r="PFI10" s="206" t="s">
        <v>222</v>
      </c>
      <c r="PFJ10" s="206" t="s">
        <v>222</v>
      </c>
      <c r="PFK10" s="206" t="s">
        <v>222</v>
      </c>
      <c r="PFL10" s="206" t="s">
        <v>222</v>
      </c>
      <c r="PFM10" s="206" t="s">
        <v>222</v>
      </c>
      <c r="PFN10" s="206" t="s">
        <v>222</v>
      </c>
      <c r="PFO10" s="206" t="s">
        <v>222</v>
      </c>
      <c r="PFP10" s="206" t="s">
        <v>222</v>
      </c>
      <c r="PFQ10" s="206" t="s">
        <v>222</v>
      </c>
      <c r="PFR10" s="206" t="s">
        <v>222</v>
      </c>
      <c r="PFS10" s="206" t="s">
        <v>222</v>
      </c>
      <c r="PFT10" s="206" t="s">
        <v>222</v>
      </c>
      <c r="PFU10" s="206" t="s">
        <v>222</v>
      </c>
      <c r="PFV10" s="206" t="s">
        <v>222</v>
      </c>
      <c r="PFW10" s="206" t="s">
        <v>222</v>
      </c>
      <c r="PFX10" s="206" t="s">
        <v>222</v>
      </c>
      <c r="PFY10" s="206" t="s">
        <v>222</v>
      </c>
      <c r="PFZ10" s="206" t="s">
        <v>222</v>
      </c>
      <c r="PGA10" s="206" t="s">
        <v>222</v>
      </c>
      <c r="PGB10" s="206" t="s">
        <v>222</v>
      </c>
      <c r="PGC10" s="206" t="s">
        <v>222</v>
      </c>
      <c r="PGD10" s="206" t="s">
        <v>222</v>
      </c>
      <c r="PGE10" s="206" t="s">
        <v>222</v>
      </c>
      <c r="PGF10" s="206" t="s">
        <v>222</v>
      </c>
      <c r="PGG10" s="206" t="s">
        <v>222</v>
      </c>
      <c r="PGH10" s="206" t="s">
        <v>222</v>
      </c>
      <c r="PGI10" s="206" t="s">
        <v>222</v>
      </c>
      <c r="PGJ10" s="206" t="s">
        <v>222</v>
      </c>
      <c r="PGK10" s="206" t="s">
        <v>222</v>
      </c>
      <c r="PGL10" s="206" t="s">
        <v>222</v>
      </c>
      <c r="PGM10" s="206" t="s">
        <v>222</v>
      </c>
      <c r="PGN10" s="206" t="s">
        <v>222</v>
      </c>
      <c r="PGO10" s="206" t="s">
        <v>222</v>
      </c>
      <c r="PGP10" s="206" t="s">
        <v>222</v>
      </c>
      <c r="PGQ10" s="206" t="s">
        <v>222</v>
      </c>
      <c r="PGR10" s="206" t="s">
        <v>222</v>
      </c>
      <c r="PGS10" s="206" t="s">
        <v>222</v>
      </c>
      <c r="PGT10" s="206" t="s">
        <v>222</v>
      </c>
      <c r="PGU10" s="206" t="s">
        <v>222</v>
      </c>
      <c r="PGV10" s="206" t="s">
        <v>222</v>
      </c>
      <c r="PGW10" s="206" t="s">
        <v>222</v>
      </c>
      <c r="PGX10" s="206" t="s">
        <v>222</v>
      </c>
      <c r="PGY10" s="206" t="s">
        <v>222</v>
      </c>
      <c r="PGZ10" s="206" t="s">
        <v>222</v>
      </c>
      <c r="PHA10" s="206" t="s">
        <v>222</v>
      </c>
      <c r="PHB10" s="206" t="s">
        <v>222</v>
      </c>
      <c r="PHC10" s="206" t="s">
        <v>222</v>
      </c>
      <c r="PHD10" s="206" t="s">
        <v>222</v>
      </c>
      <c r="PHE10" s="206" t="s">
        <v>222</v>
      </c>
      <c r="PHF10" s="206" t="s">
        <v>222</v>
      </c>
      <c r="PHG10" s="206" t="s">
        <v>222</v>
      </c>
      <c r="PHH10" s="206" t="s">
        <v>222</v>
      </c>
      <c r="PHI10" s="206" t="s">
        <v>222</v>
      </c>
      <c r="PHJ10" s="206" t="s">
        <v>222</v>
      </c>
      <c r="PHK10" s="206" t="s">
        <v>222</v>
      </c>
      <c r="PHL10" s="206" t="s">
        <v>222</v>
      </c>
      <c r="PHM10" s="206" t="s">
        <v>222</v>
      </c>
      <c r="PHN10" s="206" t="s">
        <v>222</v>
      </c>
      <c r="PHO10" s="206" t="s">
        <v>222</v>
      </c>
      <c r="PHP10" s="206" t="s">
        <v>222</v>
      </c>
      <c r="PHQ10" s="206" t="s">
        <v>222</v>
      </c>
      <c r="PHR10" s="206" t="s">
        <v>222</v>
      </c>
      <c r="PHS10" s="206" t="s">
        <v>222</v>
      </c>
      <c r="PHT10" s="206" t="s">
        <v>222</v>
      </c>
      <c r="PHU10" s="206" t="s">
        <v>222</v>
      </c>
      <c r="PHV10" s="206" t="s">
        <v>222</v>
      </c>
      <c r="PHW10" s="206" t="s">
        <v>222</v>
      </c>
      <c r="PHX10" s="206" t="s">
        <v>222</v>
      </c>
      <c r="PHY10" s="206" t="s">
        <v>222</v>
      </c>
      <c r="PHZ10" s="206" t="s">
        <v>222</v>
      </c>
      <c r="PIA10" s="206" t="s">
        <v>222</v>
      </c>
      <c r="PIB10" s="206" t="s">
        <v>222</v>
      </c>
      <c r="PIC10" s="206" t="s">
        <v>222</v>
      </c>
      <c r="PID10" s="206" t="s">
        <v>222</v>
      </c>
      <c r="PIE10" s="206" t="s">
        <v>222</v>
      </c>
      <c r="PIF10" s="206" t="s">
        <v>222</v>
      </c>
      <c r="PIG10" s="206" t="s">
        <v>222</v>
      </c>
      <c r="PIH10" s="206" t="s">
        <v>222</v>
      </c>
      <c r="PII10" s="206" t="s">
        <v>222</v>
      </c>
      <c r="PIJ10" s="206" t="s">
        <v>222</v>
      </c>
      <c r="PIK10" s="206" t="s">
        <v>222</v>
      </c>
      <c r="PIL10" s="206" t="s">
        <v>222</v>
      </c>
      <c r="PIM10" s="206" t="s">
        <v>222</v>
      </c>
      <c r="PIN10" s="206" t="s">
        <v>222</v>
      </c>
      <c r="PIO10" s="206" t="s">
        <v>222</v>
      </c>
      <c r="PIP10" s="206" t="s">
        <v>222</v>
      </c>
      <c r="PIQ10" s="206" t="s">
        <v>222</v>
      </c>
      <c r="PIR10" s="206" t="s">
        <v>222</v>
      </c>
      <c r="PIS10" s="206" t="s">
        <v>222</v>
      </c>
      <c r="PIT10" s="206" t="s">
        <v>222</v>
      </c>
      <c r="PIU10" s="206" t="s">
        <v>222</v>
      </c>
      <c r="PIV10" s="206" t="s">
        <v>222</v>
      </c>
      <c r="PIW10" s="206" t="s">
        <v>222</v>
      </c>
      <c r="PIX10" s="206" t="s">
        <v>222</v>
      </c>
      <c r="PIY10" s="206" t="s">
        <v>222</v>
      </c>
      <c r="PIZ10" s="206" t="s">
        <v>222</v>
      </c>
      <c r="PJA10" s="206" t="s">
        <v>222</v>
      </c>
      <c r="PJB10" s="206" t="s">
        <v>222</v>
      </c>
      <c r="PJC10" s="206" t="s">
        <v>222</v>
      </c>
      <c r="PJD10" s="206" t="s">
        <v>222</v>
      </c>
      <c r="PJE10" s="206" t="s">
        <v>222</v>
      </c>
      <c r="PJF10" s="206" t="s">
        <v>222</v>
      </c>
      <c r="PJG10" s="206" t="s">
        <v>222</v>
      </c>
      <c r="PJH10" s="206" t="s">
        <v>222</v>
      </c>
      <c r="PJI10" s="206" t="s">
        <v>222</v>
      </c>
      <c r="PJJ10" s="206" t="s">
        <v>222</v>
      </c>
      <c r="PJK10" s="206" t="s">
        <v>222</v>
      </c>
      <c r="PJL10" s="206" t="s">
        <v>222</v>
      </c>
      <c r="PJM10" s="206" t="s">
        <v>222</v>
      </c>
      <c r="PJN10" s="206" t="s">
        <v>222</v>
      </c>
      <c r="PJO10" s="206" t="s">
        <v>222</v>
      </c>
      <c r="PJP10" s="206" t="s">
        <v>222</v>
      </c>
      <c r="PJQ10" s="206" t="s">
        <v>222</v>
      </c>
      <c r="PJR10" s="206" t="s">
        <v>222</v>
      </c>
      <c r="PJS10" s="206" t="s">
        <v>222</v>
      </c>
      <c r="PJT10" s="206" t="s">
        <v>222</v>
      </c>
      <c r="PJU10" s="206" t="s">
        <v>222</v>
      </c>
      <c r="PJV10" s="206" t="s">
        <v>222</v>
      </c>
      <c r="PJW10" s="206" t="s">
        <v>222</v>
      </c>
      <c r="PJX10" s="206" t="s">
        <v>222</v>
      </c>
      <c r="PJY10" s="206" t="s">
        <v>222</v>
      </c>
      <c r="PJZ10" s="206" t="s">
        <v>222</v>
      </c>
      <c r="PKA10" s="206" t="s">
        <v>222</v>
      </c>
      <c r="PKB10" s="206" t="s">
        <v>222</v>
      </c>
      <c r="PKC10" s="206" t="s">
        <v>222</v>
      </c>
      <c r="PKD10" s="206" t="s">
        <v>222</v>
      </c>
      <c r="PKE10" s="206" t="s">
        <v>222</v>
      </c>
      <c r="PKF10" s="206" t="s">
        <v>222</v>
      </c>
      <c r="PKG10" s="206" t="s">
        <v>222</v>
      </c>
      <c r="PKH10" s="206" t="s">
        <v>222</v>
      </c>
      <c r="PKI10" s="206" t="s">
        <v>222</v>
      </c>
      <c r="PKJ10" s="206" t="s">
        <v>222</v>
      </c>
      <c r="PKK10" s="206" t="s">
        <v>222</v>
      </c>
      <c r="PKL10" s="206" t="s">
        <v>222</v>
      </c>
      <c r="PKM10" s="206" t="s">
        <v>222</v>
      </c>
      <c r="PKN10" s="206" t="s">
        <v>222</v>
      </c>
      <c r="PKO10" s="206" t="s">
        <v>222</v>
      </c>
      <c r="PKP10" s="206" t="s">
        <v>222</v>
      </c>
      <c r="PKQ10" s="206" t="s">
        <v>222</v>
      </c>
      <c r="PKR10" s="206" t="s">
        <v>222</v>
      </c>
      <c r="PKS10" s="206" t="s">
        <v>222</v>
      </c>
      <c r="PKT10" s="206" t="s">
        <v>222</v>
      </c>
      <c r="PKU10" s="206" t="s">
        <v>222</v>
      </c>
      <c r="PKV10" s="206" t="s">
        <v>222</v>
      </c>
      <c r="PKW10" s="206" t="s">
        <v>222</v>
      </c>
      <c r="PKX10" s="206" t="s">
        <v>222</v>
      </c>
      <c r="PKY10" s="206" t="s">
        <v>222</v>
      </c>
      <c r="PKZ10" s="206" t="s">
        <v>222</v>
      </c>
      <c r="PLA10" s="206" t="s">
        <v>222</v>
      </c>
      <c r="PLB10" s="206" t="s">
        <v>222</v>
      </c>
      <c r="PLC10" s="206" t="s">
        <v>222</v>
      </c>
      <c r="PLD10" s="206" t="s">
        <v>222</v>
      </c>
      <c r="PLE10" s="206" t="s">
        <v>222</v>
      </c>
      <c r="PLF10" s="206" t="s">
        <v>222</v>
      </c>
      <c r="PLG10" s="206" t="s">
        <v>222</v>
      </c>
      <c r="PLH10" s="206" t="s">
        <v>222</v>
      </c>
      <c r="PLI10" s="206" t="s">
        <v>222</v>
      </c>
      <c r="PLJ10" s="206" t="s">
        <v>222</v>
      </c>
      <c r="PLK10" s="206" t="s">
        <v>222</v>
      </c>
      <c r="PLL10" s="206" t="s">
        <v>222</v>
      </c>
      <c r="PLM10" s="206" t="s">
        <v>222</v>
      </c>
      <c r="PLN10" s="206" t="s">
        <v>222</v>
      </c>
      <c r="PLO10" s="206" t="s">
        <v>222</v>
      </c>
      <c r="PLP10" s="206" t="s">
        <v>222</v>
      </c>
      <c r="PLQ10" s="206" t="s">
        <v>222</v>
      </c>
      <c r="PLR10" s="206" t="s">
        <v>222</v>
      </c>
      <c r="PLS10" s="206" t="s">
        <v>222</v>
      </c>
      <c r="PLT10" s="206" t="s">
        <v>222</v>
      </c>
      <c r="PLU10" s="206" t="s">
        <v>222</v>
      </c>
      <c r="PLV10" s="206" t="s">
        <v>222</v>
      </c>
      <c r="PLW10" s="206" t="s">
        <v>222</v>
      </c>
      <c r="PLX10" s="206" t="s">
        <v>222</v>
      </c>
      <c r="PLY10" s="206" t="s">
        <v>222</v>
      </c>
      <c r="PLZ10" s="206" t="s">
        <v>222</v>
      </c>
      <c r="PMA10" s="206" t="s">
        <v>222</v>
      </c>
      <c r="PMB10" s="206" t="s">
        <v>222</v>
      </c>
      <c r="PMC10" s="206" t="s">
        <v>222</v>
      </c>
      <c r="PMD10" s="206" t="s">
        <v>222</v>
      </c>
      <c r="PME10" s="206" t="s">
        <v>222</v>
      </c>
      <c r="PMF10" s="206" t="s">
        <v>222</v>
      </c>
      <c r="PMG10" s="206" t="s">
        <v>222</v>
      </c>
      <c r="PMH10" s="206" t="s">
        <v>222</v>
      </c>
      <c r="PMI10" s="206" t="s">
        <v>222</v>
      </c>
      <c r="PMJ10" s="206" t="s">
        <v>222</v>
      </c>
      <c r="PMK10" s="206" t="s">
        <v>222</v>
      </c>
      <c r="PML10" s="206" t="s">
        <v>222</v>
      </c>
      <c r="PMM10" s="206" t="s">
        <v>222</v>
      </c>
      <c r="PMN10" s="206" t="s">
        <v>222</v>
      </c>
      <c r="PMO10" s="206" t="s">
        <v>222</v>
      </c>
      <c r="PMP10" s="206" t="s">
        <v>222</v>
      </c>
      <c r="PMQ10" s="206" t="s">
        <v>222</v>
      </c>
      <c r="PMR10" s="206" t="s">
        <v>222</v>
      </c>
      <c r="PMS10" s="206" t="s">
        <v>222</v>
      </c>
      <c r="PMT10" s="206" t="s">
        <v>222</v>
      </c>
      <c r="PMU10" s="206" t="s">
        <v>222</v>
      </c>
      <c r="PMV10" s="206" t="s">
        <v>222</v>
      </c>
      <c r="PMW10" s="206" t="s">
        <v>222</v>
      </c>
      <c r="PMX10" s="206" t="s">
        <v>222</v>
      </c>
      <c r="PMY10" s="206" t="s">
        <v>222</v>
      </c>
      <c r="PMZ10" s="206" t="s">
        <v>222</v>
      </c>
      <c r="PNA10" s="206" t="s">
        <v>222</v>
      </c>
      <c r="PNB10" s="206" t="s">
        <v>222</v>
      </c>
      <c r="PNC10" s="206" t="s">
        <v>222</v>
      </c>
      <c r="PND10" s="206" t="s">
        <v>222</v>
      </c>
      <c r="PNE10" s="206" t="s">
        <v>222</v>
      </c>
      <c r="PNF10" s="206" t="s">
        <v>222</v>
      </c>
      <c r="PNG10" s="206" t="s">
        <v>222</v>
      </c>
      <c r="PNH10" s="206" t="s">
        <v>222</v>
      </c>
      <c r="PNI10" s="206" t="s">
        <v>222</v>
      </c>
      <c r="PNJ10" s="206" t="s">
        <v>222</v>
      </c>
      <c r="PNK10" s="206" t="s">
        <v>222</v>
      </c>
      <c r="PNL10" s="206" t="s">
        <v>222</v>
      </c>
      <c r="PNM10" s="206" t="s">
        <v>222</v>
      </c>
      <c r="PNN10" s="206" t="s">
        <v>222</v>
      </c>
      <c r="PNO10" s="206" t="s">
        <v>222</v>
      </c>
      <c r="PNP10" s="206" t="s">
        <v>222</v>
      </c>
      <c r="PNQ10" s="206" t="s">
        <v>222</v>
      </c>
      <c r="PNR10" s="206" t="s">
        <v>222</v>
      </c>
      <c r="PNS10" s="206" t="s">
        <v>222</v>
      </c>
      <c r="PNT10" s="206" t="s">
        <v>222</v>
      </c>
      <c r="PNU10" s="206" t="s">
        <v>222</v>
      </c>
      <c r="PNV10" s="206" t="s">
        <v>222</v>
      </c>
      <c r="PNW10" s="206" t="s">
        <v>222</v>
      </c>
      <c r="PNX10" s="206" t="s">
        <v>222</v>
      </c>
      <c r="PNY10" s="206" t="s">
        <v>222</v>
      </c>
      <c r="PNZ10" s="206" t="s">
        <v>222</v>
      </c>
      <c r="POA10" s="206" t="s">
        <v>222</v>
      </c>
      <c r="POB10" s="206" t="s">
        <v>222</v>
      </c>
      <c r="POC10" s="206" t="s">
        <v>222</v>
      </c>
      <c r="POD10" s="206" t="s">
        <v>222</v>
      </c>
      <c r="POE10" s="206" t="s">
        <v>222</v>
      </c>
      <c r="POF10" s="206" t="s">
        <v>222</v>
      </c>
      <c r="POG10" s="206" t="s">
        <v>222</v>
      </c>
      <c r="POH10" s="206" t="s">
        <v>222</v>
      </c>
      <c r="POI10" s="206" t="s">
        <v>222</v>
      </c>
      <c r="POJ10" s="206" t="s">
        <v>222</v>
      </c>
      <c r="POK10" s="206" t="s">
        <v>222</v>
      </c>
      <c r="POL10" s="206" t="s">
        <v>222</v>
      </c>
      <c r="POM10" s="206" t="s">
        <v>222</v>
      </c>
      <c r="PON10" s="206" t="s">
        <v>222</v>
      </c>
      <c r="POO10" s="206" t="s">
        <v>222</v>
      </c>
      <c r="POP10" s="206" t="s">
        <v>222</v>
      </c>
      <c r="POQ10" s="206" t="s">
        <v>222</v>
      </c>
      <c r="POR10" s="206" t="s">
        <v>222</v>
      </c>
      <c r="POS10" s="206" t="s">
        <v>222</v>
      </c>
      <c r="POT10" s="206" t="s">
        <v>222</v>
      </c>
      <c r="POU10" s="206" t="s">
        <v>222</v>
      </c>
      <c r="POV10" s="206" t="s">
        <v>222</v>
      </c>
      <c r="POW10" s="206" t="s">
        <v>222</v>
      </c>
      <c r="POX10" s="206" t="s">
        <v>222</v>
      </c>
      <c r="POY10" s="206" t="s">
        <v>222</v>
      </c>
      <c r="POZ10" s="206" t="s">
        <v>222</v>
      </c>
      <c r="PPA10" s="206" t="s">
        <v>222</v>
      </c>
      <c r="PPB10" s="206" t="s">
        <v>222</v>
      </c>
      <c r="PPC10" s="206" t="s">
        <v>222</v>
      </c>
      <c r="PPD10" s="206" t="s">
        <v>222</v>
      </c>
      <c r="PPE10" s="206" t="s">
        <v>222</v>
      </c>
      <c r="PPF10" s="206" t="s">
        <v>222</v>
      </c>
      <c r="PPG10" s="206" t="s">
        <v>222</v>
      </c>
      <c r="PPH10" s="206" t="s">
        <v>222</v>
      </c>
      <c r="PPI10" s="206" t="s">
        <v>222</v>
      </c>
      <c r="PPJ10" s="206" t="s">
        <v>222</v>
      </c>
      <c r="PPK10" s="206" t="s">
        <v>222</v>
      </c>
      <c r="PPL10" s="206" t="s">
        <v>222</v>
      </c>
      <c r="PPM10" s="206" t="s">
        <v>222</v>
      </c>
      <c r="PPN10" s="206" t="s">
        <v>222</v>
      </c>
      <c r="PPO10" s="206" t="s">
        <v>222</v>
      </c>
      <c r="PPP10" s="206" t="s">
        <v>222</v>
      </c>
      <c r="PPQ10" s="206" t="s">
        <v>222</v>
      </c>
      <c r="PPR10" s="206" t="s">
        <v>222</v>
      </c>
      <c r="PPS10" s="206" t="s">
        <v>222</v>
      </c>
      <c r="PPT10" s="206" t="s">
        <v>222</v>
      </c>
      <c r="PPU10" s="206" t="s">
        <v>222</v>
      </c>
      <c r="PPV10" s="206" t="s">
        <v>222</v>
      </c>
      <c r="PPW10" s="206" t="s">
        <v>222</v>
      </c>
      <c r="PPX10" s="206" t="s">
        <v>222</v>
      </c>
      <c r="PPY10" s="206" t="s">
        <v>222</v>
      </c>
      <c r="PPZ10" s="206" t="s">
        <v>222</v>
      </c>
      <c r="PQA10" s="206" t="s">
        <v>222</v>
      </c>
      <c r="PQB10" s="206" t="s">
        <v>222</v>
      </c>
      <c r="PQC10" s="206" t="s">
        <v>222</v>
      </c>
      <c r="PQD10" s="206" t="s">
        <v>222</v>
      </c>
      <c r="PQE10" s="206" t="s">
        <v>222</v>
      </c>
      <c r="PQF10" s="206" t="s">
        <v>222</v>
      </c>
      <c r="PQG10" s="206" t="s">
        <v>222</v>
      </c>
      <c r="PQH10" s="206" t="s">
        <v>222</v>
      </c>
      <c r="PQI10" s="206" t="s">
        <v>222</v>
      </c>
      <c r="PQJ10" s="206" t="s">
        <v>222</v>
      </c>
      <c r="PQK10" s="206" t="s">
        <v>222</v>
      </c>
      <c r="PQL10" s="206" t="s">
        <v>222</v>
      </c>
      <c r="PQM10" s="206" t="s">
        <v>222</v>
      </c>
      <c r="PQN10" s="206" t="s">
        <v>222</v>
      </c>
      <c r="PQO10" s="206" t="s">
        <v>222</v>
      </c>
      <c r="PQP10" s="206" t="s">
        <v>222</v>
      </c>
      <c r="PQQ10" s="206" t="s">
        <v>222</v>
      </c>
      <c r="PQR10" s="206" t="s">
        <v>222</v>
      </c>
      <c r="PQS10" s="206" t="s">
        <v>222</v>
      </c>
      <c r="PQT10" s="206" t="s">
        <v>222</v>
      </c>
      <c r="PQU10" s="206" t="s">
        <v>222</v>
      </c>
      <c r="PQV10" s="206" t="s">
        <v>222</v>
      </c>
      <c r="PQW10" s="206" t="s">
        <v>222</v>
      </c>
      <c r="PQX10" s="206" t="s">
        <v>222</v>
      </c>
      <c r="PQY10" s="206" t="s">
        <v>222</v>
      </c>
      <c r="PQZ10" s="206" t="s">
        <v>222</v>
      </c>
      <c r="PRA10" s="206" t="s">
        <v>222</v>
      </c>
      <c r="PRB10" s="206" t="s">
        <v>222</v>
      </c>
      <c r="PRC10" s="206" t="s">
        <v>222</v>
      </c>
      <c r="PRD10" s="206" t="s">
        <v>222</v>
      </c>
      <c r="PRE10" s="206" t="s">
        <v>222</v>
      </c>
      <c r="PRF10" s="206" t="s">
        <v>222</v>
      </c>
      <c r="PRG10" s="206" t="s">
        <v>222</v>
      </c>
      <c r="PRH10" s="206" t="s">
        <v>222</v>
      </c>
      <c r="PRI10" s="206" t="s">
        <v>222</v>
      </c>
      <c r="PRJ10" s="206" t="s">
        <v>222</v>
      </c>
      <c r="PRK10" s="206" t="s">
        <v>222</v>
      </c>
      <c r="PRL10" s="206" t="s">
        <v>222</v>
      </c>
      <c r="PRM10" s="206" t="s">
        <v>222</v>
      </c>
      <c r="PRN10" s="206" t="s">
        <v>222</v>
      </c>
      <c r="PRO10" s="206" t="s">
        <v>222</v>
      </c>
      <c r="PRP10" s="206" t="s">
        <v>222</v>
      </c>
      <c r="PRQ10" s="206" t="s">
        <v>222</v>
      </c>
      <c r="PRR10" s="206" t="s">
        <v>222</v>
      </c>
      <c r="PRS10" s="206" t="s">
        <v>222</v>
      </c>
      <c r="PRT10" s="206" t="s">
        <v>222</v>
      </c>
      <c r="PRU10" s="206" t="s">
        <v>222</v>
      </c>
      <c r="PRV10" s="206" t="s">
        <v>222</v>
      </c>
      <c r="PRW10" s="206" t="s">
        <v>222</v>
      </c>
      <c r="PRX10" s="206" t="s">
        <v>222</v>
      </c>
      <c r="PRY10" s="206" t="s">
        <v>222</v>
      </c>
      <c r="PRZ10" s="206" t="s">
        <v>222</v>
      </c>
      <c r="PSA10" s="206" t="s">
        <v>222</v>
      </c>
      <c r="PSB10" s="206" t="s">
        <v>222</v>
      </c>
      <c r="PSC10" s="206" t="s">
        <v>222</v>
      </c>
      <c r="PSD10" s="206" t="s">
        <v>222</v>
      </c>
      <c r="PSE10" s="206" t="s">
        <v>222</v>
      </c>
      <c r="PSF10" s="206" t="s">
        <v>222</v>
      </c>
      <c r="PSG10" s="206" t="s">
        <v>222</v>
      </c>
      <c r="PSH10" s="206" t="s">
        <v>222</v>
      </c>
      <c r="PSI10" s="206" t="s">
        <v>222</v>
      </c>
      <c r="PSJ10" s="206" t="s">
        <v>222</v>
      </c>
      <c r="PSK10" s="206" t="s">
        <v>222</v>
      </c>
      <c r="PSL10" s="206" t="s">
        <v>222</v>
      </c>
      <c r="PSM10" s="206" t="s">
        <v>222</v>
      </c>
      <c r="PSN10" s="206" t="s">
        <v>222</v>
      </c>
      <c r="PSO10" s="206" t="s">
        <v>222</v>
      </c>
      <c r="PSP10" s="206" t="s">
        <v>222</v>
      </c>
      <c r="PSQ10" s="206" t="s">
        <v>222</v>
      </c>
      <c r="PSR10" s="206" t="s">
        <v>222</v>
      </c>
      <c r="PSS10" s="206" t="s">
        <v>222</v>
      </c>
      <c r="PST10" s="206" t="s">
        <v>222</v>
      </c>
      <c r="PSU10" s="206" t="s">
        <v>222</v>
      </c>
      <c r="PSV10" s="206" t="s">
        <v>222</v>
      </c>
      <c r="PSW10" s="206" t="s">
        <v>222</v>
      </c>
      <c r="PSX10" s="206" t="s">
        <v>222</v>
      </c>
      <c r="PSY10" s="206" t="s">
        <v>222</v>
      </c>
      <c r="PSZ10" s="206" t="s">
        <v>222</v>
      </c>
      <c r="PTA10" s="206" t="s">
        <v>222</v>
      </c>
      <c r="PTB10" s="206" t="s">
        <v>222</v>
      </c>
      <c r="PTC10" s="206" t="s">
        <v>222</v>
      </c>
      <c r="PTD10" s="206" t="s">
        <v>222</v>
      </c>
      <c r="PTE10" s="206" t="s">
        <v>222</v>
      </c>
      <c r="PTF10" s="206" t="s">
        <v>222</v>
      </c>
      <c r="PTG10" s="206" t="s">
        <v>222</v>
      </c>
      <c r="PTH10" s="206" t="s">
        <v>222</v>
      </c>
      <c r="PTI10" s="206" t="s">
        <v>222</v>
      </c>
      <c r="PTJ10" s="206" t="s">
        <v>222</v>
      </c>
      <c r="PTK10" s="206" t="s">
        <v>222</v>
      </c>
      <c r="PTL10" s="206" t="s">
        <v>222</v>
      </c>
      <c r="PTM10" s="206" t="s">
        <v>222</v>
      </c>
      <c r="PTN10" s="206" t="s">
        <v>222</v>
      </c>
      <c r="PTO10" s="206" t="s">
        <v>222</v>
      </c>
      <c r="PTP10" s="206" t="s">
        <v>222</v>
      </c>
      <c r="PTQ10" s="206" t="s">
        <v>222</v>
      </c>
      <c r="PTR10" s="206" t="s">
        <v>222</v>
      </c>
      <c r="PTS10" s="206" t="s">
        <v>222</v>
      </c>
      <c r="PTT10" s="206" t="s">
        <v>222</v>
      </c>
      <c r="PTU10" s="206" t="s">
        <v>222</v>
      </c>
      <c r="PTV10" s="206" t="s">
        <v>222</v>
      </c>
      <c r="PTW10" s="206" t="s">
        <v>222</v>
      </c>
      <c r="PTX10" s="206" t="s">
        <v>222</v>
      </c>
      <c r="PTY10" s="206" t="s">
        <v>222</v>
      </c>
      <c r="PTZ10" s="206" t="s">
        <v>222</v>
      </c>
      <c r="PUA10" s="206" t="s">
        <v>222</v>
      </c>
      <c r="PUB10" s="206" t="s">
        <v>222</v>
      </c>
      <c r="PUC10" s="206" t="s">
        <v>222</v>
      </c>
      <c r="PUD10" s="206" t="s">
        <v>222</v>
      </c>
      <c r="PUE10" s="206" t="s">
        <v>222</v>
      </c>
      <c r="PUF10" s="206" t="s">
        <v>222</v>
      </c>
      <c r="PUG10" s="206" t="s">
        <v>222</v>
      </c>
      <c r="PUH10" s="206" t="s">
        <v>222</v>
      </c>
      <c r="PUI10" s="206" t="s">
        <v>222</v>
      </c>
      <c r="PUJ10" s="206" t="s">
        <v>222</v>
      </c>
      <c r="PUK10" s="206" t="s">
        <v>222</v>
      </c>
      <c r="PUL10" s="206" t="s">
        <v>222</v>
      </c>
      <c r="PUM10" s="206" t="s">
        <v>222</v>
      </c>
      <c r="PUN10" s="206" t="s">
        <v>222</v>
      </c>
      <c r="PUO10" s="206" t="s">
        <v>222</v>
      </c>
      <c r="PUP10" s="206" t="s">
        <v>222</v>
      </c>
      <c r="PUQ10" s="206" t="s">
        <v>222</v>
      </c>
      <c r="PUR10" s="206" t="s">
        <v>222</v>
      </c>
      <c r="PUS10" s="206" t="s">
        <v>222</v>
      </c>
      <c r="PUT10" s="206" t="s">
        <v>222</v>
      </c>
      <c r="PUU10" s="206" t="s">
        <v>222</v>
      </c>
      <c r="PUV10" s="206" t="s">
        <v>222</v>
      </c>
      <c r="PUW10" s="206" t="s">
        <v>222</v>
      </c>
      <c r="PUX10" s="206" t="s">
        <v>222</v>
      </c>
      <c r="PUY10" s="206" t="s">
        <v>222</v>
      </c>
      <c r="PUZ10" s="206" t="s">
        <v>222</v>
      </c>
      <c r="PVA10" s="206" t="s">
        <v>222</v>
      </c>
      <c r="PVB10" s="206" t="s">
        <v>222</v>
      </c>
      <c r="PVC10" s="206" t="s">
        <v>222</v>
      </c>
      <c r="PVD10" s="206" t="s">
        <v>222</v>
      </c>
      <c r="PVE10" s="206" t="s">
        <v>222</v>
      </c>
      <c r="PVF10" s="206" t="s">
        <v>222</v>
      </c>
      <c r="PVG10" s="206" t="s">
        <v>222</v>
      </c>
      <c r="PVH10" s="206" t="s">
        <v>222</v>
      </c>
      <c r="PVI10" s="206" t="s">
        <v>222</v>
      </c>
      <c r="PVJ10" s="206" t="s">
        <v>222</v>
      </c>
      <c r="PVK10" s="206" t="s">
        <v>222</v>
      </c>
      <c r="PVL10" s="206" t="s">
        <v>222</v>
      </c>
      <c r="PVM10" s="206" t="s">
        <v>222</v>
      </c>
      <c r="PVN10" s="206" t="s">
        <v>222</v>
      </c>
      <c r="PVO10" s="206" t="s">
        <v>222</v>
      </c>
      <c r="PVP10" s="206" t="s">
        <v>222</v>
      </c>
      <c r="PVQ10" s="206" t="s">
        <v>222</v>
      </c>
      <c r="PVR10" s="206" t="s">
        <v>222</v>
      </c>
      <c r="PVS10" s="206" t="s">
        <v>222</v>
      </c>
      <c r="PVT10" s="206" t="s">
        <v>222</v>
      </c>
      <c r="PVU10" s="206" t="s">
        <v>222</v>
      </c>
      <c r="PVV10" s="206" t="s">
        <v>222</v>
      </c>
      <c r="PVW10" s="206" t="s">
        <v>222</v>
      </c>
      <c r="PVX10" s="206" t="s">
        <v>222</v>
      </c>
      <c r="PVY10" s="206" t="s">
        <v>222</v>
      </c>
      <c r="PVZ10" s="206" t="s">
        <v>222</v>
      </c>
      <c r="PWA10" s="206" t="s">
        <v>222</v>
      </c>
      <c r="PWB10" s="206" t="s">
        <v>222</v>
      </c>
      <c r="PWC10" s="206" t="s">
        <v>222</v>
      </c>
      <c r="PWD10" s="206" t="s">
        <v>222</v>
      </c>
      <c r="PWE10" s="206" t="s">
        <v>222</v>
      </c>
      <c r="PWF10" s="206" t="s">
        <v>222</v>
      </c>
      <c r="PWG10" s="206" t="s">
        <v>222</v>
      </c>
      <c r="PWH10" s="206" t="s">
        <v>222</v>
      </c>
      <c r="PWI10" s="206" t="s">
        <v>222</v>
      </c>
      <c r="PWJ10" s="206" t="s">
        <v>222</v>
      </c>
      <c r="PWK10" s="206" t="s">
        <v>222</v>
      </c>
      <c r="PWL10" s="206" t="s">
        <v>222</v>
      </c>
      <c r="PWM10" s="206" t="s">
        <v>222</v>
      </c>
      <c r="PWN10" s="206" t="s">
        <v>222</v>
      </c>
      <c r="PWO10" s="206" t="s">
        <v>222</v>
      </c>
      <c r="PWP10" s="206" t="s">
        <v>222</v>
      </c>
      <c r="PWQ10" s="206" t="s">
        <v>222</v>
      </c>
      <c r="PWR10" s="206" t="s">
        <v>222</v>
      </c>
      <c r="PWS10" s="206" t="s">
        <v>222</v>
      </c>
      <c r="PWT10" s="206" t="s">
        <v>222</v>
      </c>
      <c r="PWU10" s="206" t="s">
        <v>222</v>
      </c>
      <c r="PWV10" s="206" t="s">
        <v>222</v>
      </c>
      <c r="PWW10" s="206" t="s">
        <v>222</v>
      </c>
      <c r="PWX10" s="206" t="s">
        <v>222</v>
      </c>
      <c r="PWY10" s="206" t="s">
        <v>222</v>
      </c>
      <c r="PWZ10" s="206" t="s">
        <v>222</v>
      </c>
      <c r="PXA10" s="206" t="s">
        <v>222</v>
      </c>
      <c r="PXB10" s="206" t="s">
        <v>222</v>
      </c>
      <c r="PXC10" s="206" t="s">
        <v>222</v>
      </c>
      <c r="PXD10" s="206" t="s">
        <v>222</v>
      </c>
      <c r="PXE10" s="206" t="s">
        <v>222</v>
      </c>
      <c r="PXF10" s="206" t="s">
        <v>222</v>
      </c>
      <c r="PXG10" s="206" t="s">
        <v>222</v>
      </c>
      <c r="PXH10" s="206" t="s">
        <v>222</v>
      </c>
      <c r="PXI10" s="206" t="s">
        <v>222</v>
      </c>
      <c r="PXJ10" s="206" t="s">
        <v>222</v>
      </c>
      <c r="PXK10" s="206" t="s">
        <v>222</v>
      </c>
      <c r="PXL10" s="206" t="s">
        <v>222</v>
      </c>
      <c r="PXM10" s="206" t="s">
        <v>222</v>
      </c>
      <c r="PXN10" s="206" t="s">
        <v>222</v>
      </c>
      <c r="PXO10" s="206" t="s">
        <v>222</v>
      </c>
      <c r="PXP10" s="206" t="s">
        <v>222</v>
      </c>
      <c r="PXQ10" s="206" t="s">
        <v>222</v>
      </c>
      <c r="PXR10" s="206" t="s">
        <v>222</v>
      </c>
      <c r="PXS10" s="206" t="s">
        <v>222</v>
      </c>
      <c r="PXT10" s="206" t="s">
        <v>222</v>
      </c>
      <c r="PXU10" s="206" t="s">
        <v>222</v>
      </c>
      <c r="PXV10" s="206" t="s">
        <v>222</v>
      </c>
      <c r="PXW10" s="206" t="s">
        <v>222</v>
      </c>
      <c r="PXX10" s="206" t="s">
        <v>222</v>
      </c>
      <c r="PXY10" s="206" t="s">
        <v>222</v>
      </c>
      <c r="PXZ10" s="206" t="s">
        <v>222</v>
      </c>
      <c r="PYA10" s="206" t="s">
        <v>222</v>
      </c>
      <c r="PYB10" s="206" t="s">
        <v>222</v>
      </c>
      <c r="PYC10" s="206" t="s">
        <v>222</v>
      </c>
      <c r="PYD10" s="206" t="s">
        <v>222</v>
      </c>
      <c r="PYE10" s="206" t="s">
        <v>222</v>
      </c>
      <c r="PYF10" s="206" t="s">
        <v>222</v>
      </c>
      <c r="PYG10" s="206" t="s">
        <v>222</v>
      </c>
      <c r="PYH10" s="206" t="s">
        <v>222</v>
      </c>
      <c r="PYI10" s="206" t="s">
        <v>222</v>
      </c>
      <c r="PYJ10" s="206" t="s">
        <v>222</v>
      </c>
      <c r="PYK10" s="206" t="s">
        <v>222</v>
      </c>
      <c r="PYL10" s="206" t="s">
        <v>222</v>
      </c>
      <c r="PYM10" s="206" t="s">
        <v>222</v>
      </c>
      <c r="PYN10" s="206" t="s">
        <v>222</v>
      </c>
      <c r="PYO10" s="206" t="s">
        <v>222</v>
      </c>
      <c r="PYP10" s="206" t="s">
        <v>222</v>
      </c>
      <c r="PYQ10" s="206" t="s">
        <v>222</v>
      </c>
      <c r="PYR10" s="206" t="s">
        <v>222</v>
      </c>
      <c r="PYS10" s="206" t="s">
        <v>222</v>
      </c>
      <c r="PYT10" s="206" t="s">
        <v>222</v>
      </c>
      <c r="PYU10" s="206" t="s">
        <v>222</v>
      </c>
      <c r="PYV10" s="206" t="s">
        <v>222</v>
      </c>
      <c r="PYW10" s="206" t="s">
        <v>222</v>
      </c>
      <c r="PYX10" s="206" t="s">
        <v>222</v>
      </c>
      <c r="PYY10" s="206" t="s">
        <v>222</v>
      </c>
      <c r="PYZ10" s="206" t="s">
        <v>222</v>
      </c>
      <c r="PZA10" s="206" t="s">
        <v>222</v>
      </c>
      <c r="PZB10" s="206" t="s">
        <v>222</v>
      </c>
      <c r="PZC10" s="206" t="s">
        <v>222</v>
      </c>
      <c r="PZD10" s="206" t="s">
        <v>222</v>
      </c>
      <c r="PZE10" s="206" t="s">
        <v>222</v>
      </c>
      <c r="PZF10" s="206" t="s">
        <v>222</v>
      </c>
      <c r="PZG10" s="206" t="s">
        <v>222</v>
      </c>
      <c r="PZH10" s="206" t="s">
        <v>222</v>
      </c>
      <c r="PZI10" s="206" t="s">
        <v>222</v>
      </c>
      <c r="PZJ10" s="206" t="s">
        <v>222</v>
      </c>
      <c r="PZK10" s="206" t="s">
        <v>222</v>
      </c>
      <c r="PZL10" s="206" t="s">
        <v>222</v>
      </c>
      <c r="PZM10" s="206" t="s">
        <v>222</v>
      </c>
      <c r="PZN10" s="206" t="s">
        <v>222</v>
      </c>
      <c r="PZO10" s="206" t="s">
        <v>222</v>
      </c>
      <c r="PZP10" s="206" t="s">
        <v>222</v>
      </c>
      <c r="PZQ10" s="206" t="s">
        <v>222</v>
      </c>
      <c r="PZR10" s="206" t="s">
        <v>222</v>
      </c>
      <c r="PZS10" s="206" t="s">
        <v>222</v>
      </c>
      <c r="PZT10" s="206" t="s">
        <v>222</v>
      </c>
      <c r="PZU10" s="206" t="s">
        <v>222</v>
      </c>
      <c r="PZV10" s="206" t="s">
        <v>222</v>
      </c>
      <c r="PZW10" s="206" t="s">
        <v>222</v>
      </c>
      <c r="PZX10" s="206" t="s">
        <v>222</v>
      </c>
      <c r="PZY10" s="206" t="s">
        <v>222</v>
      </c>
      <c r="PZZ10" s="206" t="s">
        <v>222</v>
      </c>
      <c r="QAA10" s="206" t="s">
        <v>222</v>
      </c>
      <c r="QAB10" s="206" t="s">
        <v>222</v>
      </c>
      <c r="QAC10" s="206" t="s">
        <v>222</v>
      </c>
      <c r="QAD10" s="206" t="s">
        <v>222</v>
      </c>
      <c r="QAE10" s="206" t="s">
        <v>222</v>
      </c>
      <c r="QAF10" s="206" t="s">
        <v>222</v>
      </c>
      <c r="QAG10" s="206" t="s">
        <v>222</v>
      </c>
      <c r="QAH10" s="206" t="s">
        <v>222</v>
      </c>
      <c r="QAI10" s="206" t="s">
        <v>222</v>
      </c>
      <c r="QAJ10" s="206" t="s">
        <v>222</v>
      </c>
      <c r="QAK10" s="206" t="s">
        <v>222</v>
      </c>
      <c r="QAL10" s="206" t="s">
        <v>222</v>
      </c>
      <c r="QAM10" s="206" t="s">
        <v>222</v>
      </c>
      <c r="QAN10" s="206" t="s">
        <v>222</v>
      </c>
      <c r="QAO10" s="206" t="s">
        <v>222</v>
      </c>
      <c r="QAP10" s="206" t="s">
        <v>222</v>
      </c>
      <c r="QAQ10" s="206" t="s">
        <v>222</v>
      </c>
      <c r="QAR10" s="206" t="s">
        <v>222</v>
      </c>
      <c r="QAS10" s="206" t="s">
        <v>222</v>
      </c>
      <c r="QAT10" s="206" t="s">
        <v>222</v>
      </c>
      <c r="QAU10" s="206" t="s">
        <v>222</v>
      </c>
      <c r="QAV10" s="206" t="s">
        <v>222</v>
      </c>
      <c r="QAW10" s="206" t="s">
        <v>222</v>
      </c>
      <c r="QAX10" s="206" t="s">
        <v>222</v>
      </c>
      <c r="QAY10" s="206" t="s">
        <v>222</v>
      </c>
      <c r="QAZ10" s="206" t="s">
        <v>222</v>
      </c>
      <c r="QBA10" s="206" t="s">
        <v>222</v>
      </c>
      <c r="QBB10" s="206" t="s">
        <v>222</v>
      </c>
      <c r="QBC10" s="206" t="s">
        <v>222</v>
      </c>
      <c r="QBD10" s="206" t="s">
        <v>222</v>
      </c>
      <c r="QBE10" s="206" t="s">
        <v>222</v>
      </c>
      <c r="QBF10" s="206" t="s">
        <v>222</v>
      </c>
      <c r="QBG10" s="206" t="s">
        <v>222</v>
      </c>
      <c r="QBH10" s="206" t="s">
        <v>222</v>
      </c>
      <c r="QBI10" s="206" t="s">
        <v>222</v>
      </c>
      <c r="QBJ10" s="206" t="s">
        <v>222</v>
      </c>
      <c r="QBK10" s="206" t="s">
        <v>222</v>
      </c>
      <c r="QBL10" s="206" t="s">
        <v>222</v>
      </c>
      <c r="QBM10" s="206" t="s">
        <v>222</v>
      </c>
      <c r="QBN10" s="206" t="s">
        <v>222</v>
      </c>
      <c r="QBO10" s="206" t="s">
        <v>222</v>
      </c>
      <c r="QBP10" s="206" t="s">
        <v>222</v>
      </c>
      <c r="QBQ10" s="206" t="s">
        <v>222</v>
      </c>
      <c r="QBR10" s="206" t="s">
        <v>222</v>
      </c>
      <c r="QBS10" s="206" t="s">
        <v>222</v>
      </c>
      <c r="QBT10" s="206" t="s">
        <v>222</v>
      </c>
      <c r="QBU10" s="206" t="s">
        <v>222</v>
      </c>
      <c r="QBV10" s="206" t="s">
        <v>222</v>
      </c>
      <c r="QBW10" s="206" t="s">
        <v>222</v>
      </c>
      <c r="QBX10" s="206" t="s">
        <v>222</v>
      </c>
      <c r="QBY10" s="206" t="s">
        <v>222</v>
      </c>
      <c r="QBZ10" s="206" t="s">
        <v>222</v>
      </c>
      <c r="QCA10" s="206" t="s">
        <v>222</v>
      </c>
      <c r="QCB10" s="206" t="s">
        <v>222</v>
      </c>
      <c r="QCC10" s="206" t="s">
        <v>222</v>
      </c>
      <c r="QCD10" s="206" t="s">
        <v>222</v>
      </c>
      <c r="QCE10" s="206" t="s">
        <v>222</v>
      </c>
      <c r="QCF10" s="206" t="s">
        <v>222</v>
      </c>
      <c r="QCG10" s="206" t="s">
        <v>222</v>
      </c>
      <c r="QCH10" s="206" t="s">
        <v>222</v>
      </c>
      <c r="QCI10" s="206" t="s">
        <v>222</v>
      </c>
      <c r="QCJ10" s="206" t="s">
        <v>222</v>
      </c>
      <c r="QCK10" s="206" t="s">
        <v>222</v>
      </c>
      <c r="QCL10" s="206" t="s">
        <v>222</v>
      </c>
      <c r="QCM10" s="206" t="s">
        <v>222</v>
      </c>
      <c r="QCN10" s="206" t="s">
        <v>222</v>
      </c>
      <c r="QCO10" s="206" t="s">
        <v>222</v>
      </c>
      <c r="QCP10" s="206" t="s">
        <v>222</v>
      </c>
      <c r="QCQ10" s="206" t="s">
        <v>222</v>
      </c>
      <c r="QCR10" s="206" t="s">
        <v>222</v>
      </c>
      <c r="QCS10" s="206" t="s">
        <v>222</v>
      </c>
      <c r="QCT10" s="206" t="s">
        <v>222</v>
      </c>
      <c r="QCU10" s="206" t="s">
        <v>222</v>
      </c>
      <c r="QCV10" s="206" t="s">
        <v>222</v>
      </c>
      <c r="QCW10" s="206" t="s">
        <v>222</v>
      </c>
      <c r="QCX10" s="206" t="s">
        <v>222</v>
      </c>
      <c r="QCY10" s="206" t="s">
        <v>222</v>
      </c>
      <c r="QCZ10" s="206" t="s">
        <v>222</v>
      </c>
      <c r="QDA10" s="206" t="s">
        <v>222</v>
      </c>
      <c r="QDB10" s="206" t="s">
        <v>222</v>
      </c>
      <c r="QDC10" s="206" t="s">
        <v>222</v>
      </c>
      <c r="QDD10" s="206" t="s">
        <v>222</v>
      </c>
      <c r="QDE10" s="206" t="s">
        <v>222</v>
      </c>
      <c r="QDF10" s="206" t="s">
        <v>222</v>
      </c>
      <c r="QDG10" s="206" t="s">
        <v>222</v>
      </c>
      <c r="QDH10" s="206" t="s">
        <v>222</v>
      </c>
      <c r="QDI10" s="206" t="s">
        <v>222</v>
      </c>
      <c r="QDJ10" s="206" t="s">
        <v>222</v>
      </c>
      <c r="QDK10" s="206" t="s">
        <v>222</v>
      </c>
      <c r="QDL10" s="206" t="s">
        <v>222</v>
      </c>
      <c r="QDM10" s="206" t="s">
        <v>222</v>
      </c>
      <c r="QDN10" s="206" t="s">
        <v>222</v>
      </c>
      <c r="QDO10" s="206" t="s">
        <v>222</v>
      </c>
      <c r="QDP10" s="206" t="s">
        <v>222</v>
      </c>
      <c r="QDQ10" s="206" t="s">
        <v>222</v>
      </c>
      <c r="QDR10" s="206" t="s">
        <v>222</v>
      </c>
      <c r="QDS10" s="206" t="s">
        <v>222</v>
      </c>
      <c r="QDT10" s="206" t="s">
        <v>222</v>
      </c>
      <c r="QDU10" s="206" t="s">
        <v>222</v>
      </c>
      <c r="QDV10" s="206" t="s">
        <v>222</v>
      </c>
      <c r="QDW10" s="206" t="s">
        <v>222</v>
      </c>
      <c r="QDX10" s="206" t="s">
        <v>222</v>
      </c>
      <c r="QDY10" s="206" t="s">
        <v>222</v>
      </c>
      <c r="QDZ10" s="206" t="s">
        <v>222</v>
      </c>
      <c r="QEA10" s="206" t="s">
        <v>222</v>
      </c>
      <c r="QEB10" s="206" t="s">
        <v>222</v>
      </c>
      <c r="QEC10" s="206" t="s">
        <v>222</v>
      </c>
      <c r="QED10" s="206" t="s">
        <v>222</v>
      </c>
      <c r="QEE10" s="206" t="s">
        <v>222</v>
      </c>
      <c r="QEF10" s="206" t="s">
        <v>222</v>
      </c>
      <c r="QEG10" s="206" t="s">
        <v>222</v>
      </c>
      <c r="QEH10" s="206" t="s">
        <v>222</v>
      </c>
      <c r="QEI10" s="206" t="s">
        <v>222</v>
      </c>
      <c r="QEJ10" s="206" t="s">
        <v>222</v>
      </c>
      <c r="QEK10" s="206" t="s">
        <v>222</v>
      </c>
      <c r="QEL10" s="206" t="s">
        <v>222</v>
      </c>
      <c r="QEM10" s="206" t="s">
        <v>222</v>
      </c>
      <c r="QEN10" s="206" t="s">
        <v>222</v>
      </c>
      <c r="QEO10" s="206" t="s">
        <v>222</v>
      </c>
      <c r="QEP10" s="206" t="s">
        <v>222</v>
      </c>
      <c r="QEQ10" s="206" t="s">
        <v>222</v>
      </c>
      <c r="QER10" s="206" t="s">
        <v>222</v>
      </c>
      <c r="QES10" s="206" t="s">
        <v>222</v>
      </c>
      <c r="QET10" s="206" t="s">
        <v>222</v>
      </c>
      <c r="QEU10" s="206" t="s">
        <v>222</v>
      </c>
      <c r="QEV10" s="206" t="s">
        <v>222</v>
      </c>
      <c r="QEW10" s="206" t="s">
        <v>222</v>
      </c>
      <c r="QEX10" s="206" t="s">
        <v>222</v>
      </c>
      <c r="QEY10" s="206" t="s">
        <v>222</v>
      </c>
      <c r="QEZ10" s="206" t="s">
        <v>222</v>
      </c>
      <c r="QFA10" s="206" t="s">
        <v>222</v>
      </c>
      <c r="QFB10" s="206" t="s">
        <v>222</v>
      </c>
      <c r="QFC10" s="206" t="s">
        <v>222</v>
      </c>
      <c r="QFD10" s="206" t="s">
        <v>222</v>
      </c>
      <c r="QFE10" s="206" t="s">
        <v>222</v>
      </c>
      <c r="QFF10" s="206" t="s">
        <v>222</v>
      </c>
      <c r="QFG10" s="206" t="s">
        <v>222</v>
      </c>
      <c r="QFH10" s="206" t="s">
        <v>222</v>
      </c>
      <c r="QFI10" s="206" t="s">
        <v>222</v>
      </c>
      <c r="QFJ10" s="206" t="s">
        <v>222</v>
      </c>
      <c r="QFK10" s="206" t="s">
        <v>222</v>
      </c>
      <c r="QFL10" s="206" t="s">
        <v>222</v>
      </c>
      <c r="QFM10" s="206" t="s">
        <v>222</v>
      </c>
      <c r="QFN10" s="206" t="s">
        <v>222</v>
      </c>
      <c r="QFO10" s="206" t="s">
        <v>222</v>
      </c>
      <c r="QFP10" s="206" t="s">
        <v>222</v>
      </c>
      <c r="QFQ10" s="206" t="s">
        <v>222</v>
      </c>
      <c r="QFR10" s="206" t="s">
        <v>222</v>
      </c>
      <c r="QFS10" s="206" t="s">
        <v>222</v>
      </c>
      <c r="QFT10" s="206" t="s">
        <v>222</v>
      </c>
      <c r="QFU10" s="206" t="s">
        <v>222</v>
      </c>
      <c r="QFV10" s="206" t="s">
        <v>222</v>
      </c>
      <c r="QFW10" s="206" t="s">
        <v>222</v>
      </c>
      <c r="QFX10" s="206" t="s">
        <v>222</v>
      </c>
      <c r="QFY10" s="206" t="s">
        <v>222</v>
      </c>
      <c r="QFZ10" s="206" t="s">
        <v>222</v>
      </c>
      <c r="QGA10" s="206" t="s">
        <v>222</v>
      </c>
      <c r="QGB10" s="206" t="s">
        <v>222</v>
      </c>
      <c r="QGC10" s="206" t="s">
        <v>222</v>
      </c>
      <c r="QGD10" s="206" t="s">
        <v>222</v>
      </c>
      <c r="QGE10" s="206" t="s">
        <v>222</v>
      </c>
      <c r="QGF10" s="206" t="s">
        <v>222</v>
      </c>
      <c r="QGG10" s="206" t="s">
        <v>222</v>
      </c>
      <c r="QGH10" s="206" t="s">
        <v>222</v>
      </c>
      <c r="QGI10" s="206" t="s">
        <v>222</v>
      </c>
      <c r="QGJ10" s="206" t="s">
        <v>222</v>
      </c>
      <c r="QGK10" s="206" t="s">
        <v>222</v>
      </c>
      <c r="QGL10" s="206" t="s">
        <v>222</v>
      </c>
      <c r="QGM10" s="206" t="s">
        <v>222</v>
      </c>
      <c r="QGN10" s="206" t="s">
        <v>222</v>
      </c>
      <c r="QGO10" s="206" t="s">
        <v>222</v>
      </c>
      <c r="QGP10" s="206" t="s">
        <v>222</v>
      </c>
      <c r="QGQ10" s="206" t="s">
        <v>222</v>
      </c>
      <c r="QGR10" s="206" t="s">
        <v>222</v>
      </c>
      <c r="QGS10" s="206" t="s">
        <v>222</v>
      </c>
      <c r="QGT10" s="206" t="s">
        <v>222</v>
      </c>
      <c r="QGU10" s="206" t="s">
        <v>222</v>
      </c>
      <c r="QGV10" s="206" t="s">
        <v>222</v>
      </c>
      <c r="QGW10" s="206" t="s">
        <v>222</v>
      </c>
      <c r="QGX10" s="206" t="s">
        <v>222</v>
      </c>
      <c r="QGY10" s="206" t="s">
        <v>222</v>
      </c>
      <c r="QGZ10" s="206" t="s">
        <v>222</v>
      </c>
      <c r="QHA10" s="206" t="s">
        <v>222</v>
      </c>
      <c r="QHB10" s="206" t="s">
        <v>222</v>
      </c>
      <c r="QHC10" s="206" t="s">
        <v>222</v>
      </c>
      <c r="QHD10" s="206" t="s">
        <v>222</v>
      </c>
      <c r="QHE10" s="206" t="s">
        <v>222</v>
      </c>
      <c r="QHF10" s="206" t="s">
        <v>222</v>
      </c>
      <c r="QHG10" s="206" t="s">
        <v>222</v>
      </c>
      <c r="QHH10" s="206" t="s">
        <v>222</v>
      </c>
      <c r="QHI10" s="206" t="s">
        <v>222</v>
      </c>
      <c r="QHJ10" s="206" t="s">
        <v>222</v>
      </c>
      <c r="QHK10" s="206" t="s">
        <v>222</v>
      </c>
      <c r="QHL10" s="206" t="s">
        <v>222</v>
      </c>
      <c r="QHM10" s="206" t="s">
        <v>222</v>
      </c>
      <c r="QHN10" s="206" t="s">
        <v>222</v>
      </c>
      <c r="QHO10" s="206" t="s">
        <v>222</v>
      </c>
      <c r="QHP10" s="206" t="s">
        <v>222</v>
      </c>
      <c r="QHQ10" s="206" t="s">
        <v>222</v>
      </c>
      <c r="QHR10" s="206" t="s">
        <v>222</v>
      </c>
      <c r="QHS10" s="206" t="s">
        <v>222</v>
      </c>
      <c r="QHT10" s="206" t="s">
        <v>222</v>
      </c>
      <c r="QHU10" s="206" t="s">
        <v>222</v>
      </c>
      <c r="QHV10" s="206" t="s">
        <v>222</v>
      </c>
      <c r="QHW10" s="206" t="s">
        <v>222</v>
      </c>
      <c r="QHX10" s="206" t="s">
        <v>222</v>
      </c>
      <c r="QHY10" s="206" t="s">
        <v>222</v>
      </c>
      <c r="QHZ10" s="206" t="s">
        <v>222</v>
      </c>
      <c r="QIA10" s="206" t="s">
        <v>222</v>
      </c>
      <c r="QIB10" s="206" t="s">
        <v>222</v>
      </c>
      <c r="QIC10" s="206" t="s">
        <v>222</v>
      </c>
      <c r="QID10" s="206" t="s">
        <v>222</v>
      </c>
      <c r="QIE10" s="206" t="s">
        <v>222</v>
      </c>
      <c r="QIF10" s="206" t="s">
        <v>222</v>
      </c>
      <c r="QIG10" s="206" t="s">
        <v>222</v>
      </c>
      <c r="QIH10" s="206" t="s">
        <v>222</v>
      </c>
      <c r="QII10" s="206" t="s">
        <v>222</v>
      </c>
      <c r="QIJ10" s="206" t="s">
        <v>222</v>
      </c>
      <c r="QIK10" s="206" t="s">
        <v>222</v>
      </c>
      <c r="QIL10" s="206" t="s">
        <v>222</v>
      </c>
      <c r="QIM10" s="206" t="s">
        <v>222</v>
      </c>
      <c r="QIN10" s="206" t="s">
        <v>222</v>
      </c>
      <c r="QIO10" s="206" t="s">
        <v>222</v>
      </c>
      <c r="QIP10" s="206" t="s">
        <v>222</v>
      </c>
      <c r="QIQ10" s="206" t="s">
        <v>222</v>
      </c>
      <c r="QIR10" s="206" t="s">
        <v>222</v>
      </c>
      <c r="QIS10" s="206" t="s">
        <v>222</v>
      </c>
      <c r="QIT10" s="206" t="s">
        <v>222</v>
      </c>
      <c r="QIU10" s="206" t="s">
        <v>222</v>
      </c>
      <c r="QIV10" s="206" t="s">
        <v>222</v>
      </c>
      <c r="QIW10" s="206" t="s">
        <v>222</v>
      </c>
      <c r="QIX10" s="206" t="s">
        <v>222</v>
      </c>
      <c r="QIY10" s="206" t="s">
        <v>222</v>
      </c>
      <c r="QIZ10" s="206" t="s">
        <v>222</v>
      </c>
      <c r="QJA10" s="206" t="s">
        <v>222</v>
      </c>
      <c r="QJB10" s="206" t="s">
        <v>222</v>
      </c>
      <c r="QJC10" s="206" t="s">
        <v>222</v>
      </c>
      <c r="QJD10" s="206" t="s">
        <v>222</v>
      </c>
      <c r="QJE10" s="206" t="s">
        <v>222</v>
      </c>
      <c r="QJF10" s="206" t="s">
        <v>222</v>
      </c>
      <c r="QJG10" s="206" t="s">
        <v>222</v>
      </c>
      <c r="QJH10" s="206" t="s">
        <v>222</v>
      </c>
      <c r="QJI10" s="206" t="s">
        <v>222</v>
      </c>
      <c r="QJJ10" s="206" t="s">
        <v>222</v>
      </c>
      <c r="QJK10" s="206" t="s">
        <v>222</v>
      </c>
      <c r="QJL10" s="206" t="s">
        <v>222</v>
      </c>
      <c r="QJM10" s="206" t="s">
        <v>222</v>
      </c>
      <c r="QJN10" s="206" t="s">
        <v>222</v>
      </c>
      <c r="QJO10" s="206" t="s">
        <v>222</v>
      </c>
      <c r="QJP10" s="206" t="s">
        <v>222</v>
      </c>
      <c r="QJQ10" s="206" t="s">
        <v>222</v>
      </c>
      <c r="QJR10" s="206" t="s">
        <v>222</v>
      </c>
      <c r="QJS10" s="206" t="s">
        <v>222</v>
      </c>
      <c r="QJT10" s="206" t="s">
        <v>222</v>
      </c>
      <c r="QJU10" s="206" t="s">
        <v>222</v>
      </c>
      <c r="QJV10" s="206" t="s">
        <v>222</v>
      </c>
      <c r="QJW10" s="206" t="s">
        <v>222</v>
      </c>
      <c r="QJX10" s="206" t="s">
        <v>222</v>
      </c>
      <c r="QJY10" s="206" t="s">
        <v>222</v>
      </c>
      <c r="QJZ10" s="206" t="s">
        <v>222</v>
      </c>
      <c r="QKA10" s="206" t="s">
        <v>222</v>
      </c>
      <c r="QKB10" s="206" t="s">
        <v>222</v>
      </c>
      <c r="QKC10" s="206" t="s">
        <v>222</v>
      </c>
      <c r="QKD10" s="206" t="s">
        <v>222</v>
      </c>
      <c r="QKE10" s="206" t="s">
        <v>222</v>
      </c>
      <c r="QKF10" s="206" t="s">
        <v>222</v>
      </c>
      <c r="QKG10" s="206" t="s">
        <v>222</v>
      </c>
      <c r="QKH10" s="206" t="s">
        <v>222</v>
      </c>
      <c r="QKI10" s="206" t="s">
        <v>222</v>
      </c>
      <c r="QKJ10" s="206" t="s">
        <v>222</v>
      </c>
      <c r="QKK10" s="206" t="s">
        <v>222</v>
      </c>
      <c r="QKL10" s="206" t="s">
        <v>222</v>
      </c>
      <c r="QKM10" s="206" t="s">
        <v>222</v>
      </c>
      <c r="QKN10" s="206" t="s">
        <v>222</v>
      </c>
      <c r="QKO10" s="206" t="s">
        <v>222</v>
      </c>
      <c r="QKP10" s="206" t="s">
        <v>222</v>
      </c>
      <c r="QKQ10" s="206" t="s">
        <v>222</v>
      </c>
      <c r="QKR10" s="206" t="s">
        <v>222</v>
      </c>
      <c r="QKS10" s="206" t="s">
        <v>222</v>
      </c>
      <c r="QKT10" s="206" t="s">
        <v>222</v>
      </c>
      <c r="QKU10" s="206" t="s">
        <v>222</v>
      </c>
      <c r="QKV10" s="206" t="s">
        <v>222</v>
      </c>
      <c r="QKW10" s="206" t="s">
        <v>222</v>
      </c>
      <c r="QKX10" s="206" t="s">
        <v>222</v>
      </c>
      <c r="QKY10" s="206" t="s">
        <v>222</v>
      </c>
      <c r="QKZ10" s="206" t="s">
        <v>222</v>
      </c>
      <c r="QLA10" s="206" t="s">
        <v>222</v>
      </c>
      <c r="QLB10" s="206" t="s">
        <v>222</v>
      </c>
      <c r="QLC10" s="206" t="s">
        <v>222</v>
      </c>
      <c r="QLD10" s="206" t="s">
        <v>222</v>
      </c>
      <c r="QLE10" s="206" t="s">
        <v>222</v>
      </c>
      <c r="QLF10" s="206" t="s">
        <v>222</v>
      </c>
      <c r="QLG10" s="206" t="s">
        <v>222</v>
      </c>
      <c r="QLH10" s="206" t="s">
        <v>222</v>
      </c>
      <c r="QLI10" s="206" t="s">
        <v>222</v>
      </c>
      <c r="QLJ10" s="206" t="s">
        <v>222</v>
      </c>
      <c r="QLK10" s="206" t="s">
        <v>222</v>
      </c>
      <c r="QLL10" s="206" t="s">
        <v>222</v>
      </c>
      <c r="QLM10" s="206" t="s">
        <v>222</v>
      </c>
      <c r="QLN10" s="206" t="s">
        <v>222</v>
      </c>
      <c r="QLO10" s="206" t="s">
        <v>222</v>
      </c>
      <c r="QLP10" s="206" t="s">
        <v>222</v>
      </c>
      <c r="QLQ10" s="206" t="s">
        <v>222</v>
      </c>
      <c r="QLR10" s="206" t="s">
        <v>222</v>
      </c>
      <c r="QLS10" s="206" t="s">
        <v>222</v>
      </c>
      <c r="QLT10" s="206" t="s">
        <v>222</v>
      </c>
      <c r="QLU10" s="206" t="s">
        <v>222</v>
      </c>
      <c r="QLV10" s="206" t="s">
        <v>222</v>
      </c>
      <c r="QLW10" s="206" t="s">
        <v>222</v>
      </c>
      <c r="QLX10" s="206" t="s">
        <v>222</v>
      </c>
      <c r="QLY10" s="206" t="s">
        <v>222</v>
      </c>
      <c r="QLZ10" s="206" t="s">
        <v>222</v>
      </c>
      <c r="QMA10" s="206" t="s">
        <v>222</v>
      </c>
      <c r="QMB10" s="206" t="s">
        <v>222</v>
      </c>
      <c r="QMC10" s="206" t="s">
        <v>222</v>
      </c>
      <c r="QMD10" s="206" t="s">
        <v>222</v>
      </c>
      <c r="QME10" s="206" t="s">
        <v>222</v>
      </c>
      <c r="QMF10" s="206" t="s">
        <v>222</v>
      </c>
      <c r="QMG10" s="206" t="s">
        <v>222</v>
      </c>
      <c r="QMH10" s="206" t="s">
        <v>222</v>
      </c>
      <c r="QMI10" s="206" t="s">
        <v>222</v>
      </c>
      <c r="QMJ10" s="206" t="s">
        <v>222</v>
      </c>
      <c r="QMK10" s="206" t="s">
        <v>222</v>
      </c>
      <c r="QML10" s="206" t="s">
        <v>222</v>
      </c>
      <c r="QMM10" s="206" t="s">
        <v>222</v>
      </c>
      <c r="QMN10" s="206" t="s">
        <v>222</v>
      </c>
      <c r="QMO10" s="206" t="s">
        <v>222</v>
      </c>
      <c r="QMP10" s="206" t="s">
        <v>222</v>
      </c>
      <c r="QMQ10" s="206" t="s">
        <v>222</v>
      </c>
      <c r="QMR10" s="206" t="s">
        <v>222</v>
      </c>
      <c r="QMS10" s="206" t="s">
        <v>222</v>
      </c>
      <c r="QMT10" s="206" t="s">
        <v>222</v>
      </c>
      <c r="QMU10" s="206" t="s">
        <v>222</v>
      </c>
      <c r="QMV10" s="206" t="s">
        <v>222</v>
      </c>
      <c r="QMW10" s="206" t="s">
        <v>222</v>
      </c>
      <c r="QMX10" s="206" t="s">
        <v>222</v>
      </c>
      <c r="QMY10" s="206" t="s">
        <v>222</v>
      </c>
      <c r="QMZ10" s="206" t="s">
        <v>222</v>
      </c>
      <c r="QNA10" s="206" t="s">
        <v>222</v>
      </c>
      <c r="QNB10" s="206" t="s">
        <v>222</v>
      </c>
      <c r="QNC10" s="206" t="s">
        <v>222</v>
      </c>
      <c r="QND10" s="206" t="s">
        <v>222</v>
      </c>
      <c r="QNE10" s="206" t="s">
        <v>222</v>
      </c>
      <c r="QNF10" s="206" t="s">
        <v>222</v>
      </c>
      <c r="QNG10" s="206" t="s">
        <v>222</v>
      </c>
      <c r="QNH10" s="206" t="s">
        <v>222</v>
      </c>
      <c r="QNI10" s="206" t="s">
        <v>222</v>
      </c>
      <c r="QNJ10" s="206" t="s">
        <v>222</v>
      </c>
      <c r="QNK10" s="206" t="s">
        <v>222</v>
      </c>
      <c r="QNL10" s="206" t="s">
        <v>222</v>
      </c>
      <c r="QNM10" s="206" t="s">
        <v>222</v>
      </c>
      <c r="QNN10" s="206" t="s">
        <v>222</v>
      </c>
      <c r="QNO10" s="206" t="s">
        <v>222</v>
      </c>
      <c r="QNP10" s="206" t="s">
        <v>222</v>
      </c>
      <c r="QNQ10" s="206" t="s">
        <v>222</v>
      </c>
      <c r="QNR10" s="206" t="s">
        <v>222</v>
      </c>
      <c r="QNS10" s="206" t="s">
        <v>222</v>
      </c>
      <c r="QNT10" s="206" t="s">
        <v>222</v>
      </c>
      <c r="QNU10" s="206" t="s">
        <v>222</v>
      </c>
      <c r="QNV10" s="206" t="s">
        <v>222</v>
      </c>
      <c r="QNW10" s="206" t="s">
        <v>222</v>
      </c>
      <c r="QNX10" s="206" t="s">
        <v>222</v>
      </c>
      <c r="QNY10" s="206" t="s">
        <v>222</v>
      </c>
      <c r="QNZ10" s="206" t="s">
        <v>222</v>
      </c>
      <c r="QOA10" s="206" t="s">
        <v>222</v>
      </c>
      <c r="QOB10" s="206" t="s">
        <v>222</v>
      </c>
      <c r="QOC10" s="206" t="s">
        <v>222</v>
      </c>
      <c r="QOD10" s="206" t="s">
        <v>222</v>
      </c>
      <c r="QOE10" s="206" t="s">
        <v>222</v>
      </c>
      <c r="QOF10" s="206" t="s">
        <v>222</v>
      </c>
      <c r="QOG10" s="206" t="s">
        <v>222</v>
      </c>
      <c r="QOH10" s="206" t="s">
        <v>222</v>
      </c>
      <c r="QOI10" s="206" t="s">
        <v>222</v>
      </c>
      <c r="QOJ10" s="206" t="s">
        <v>222</v>
      </c>
      <c r="QOK10" s="206" t="s">
        <v>222</v>
      </c>
      <c r="QOL10" s="206" t="s">
        <v>222</v>
      </c>
      <c r="QOM10" s="206" t="s">
        <v>222</v>
      </c>
      <c r="QON10" s="206" t="s">
        <v>222</v>
      </c>
      <c r="QOO10" s="206" t="s">
        <v>222</v>
      </c>
      <c r="QOP10" s="206" t="s">
        <v>222</v>
      </c>
      <c r="QOQ10" s="206" t="s">
        <v>222</v>
      </c>
      <c r="QOR10" s="206" t="s">
        <v>222</v>
      </c>
      <c r="QOS10" s="206" t="s">
        <v>222</v>
      </c>
      <c r="QOT10" s="206" t="s">
        <v>222</v>
      </c>
      <c r="QOU10" s="206" t="s">
        <v>222</v>
      </c>
      <c r="QOV10" s="206" t="s">
        <v>222</v>
      </c>
      <c r="QOW10" s="206" t="s">
        <v>222</v>
      </c>
      <c r="QOX10" s="206" t="s">
        <v>222</v>
      </c>
      <c r="QOY10" s="206" t="s">
        <v>222</v>
      </c>
      <c r="QOZ10" s="206" t="s">
        <v>222</v>
      </c>
      <c r="QPA10" s="206" t="s">
        <v>222</v>
      </c>
      <c r="QPB10" s="206" t="s">
        <v>222</v>
      </c>
      <c r="QPC10" s="206" t="s">
        <v>222</v>
      </c>
      <c r="QPD10" s="206" t="s">
        <v>222</v>
      </c>
      <c r="QPE10" s="206" t="s">
        <v>222</v>
      </c>
      <c r="QPF10" s="206" t="s">
        <v>222</v>
      </c>
      <c r="QPG10" s="206" t="s">
        <v>222</v>
      </c>
      <c r="QPH10" s="206" t="s">
        <v>222</v>
      </c>
      <c r="QPI10" s="206" t="s">
        <v>222</v>
      </c>
      <c r="QPJ10" s="206" t="s">
        <v>222</v>
      </c>
      <c r="QPK10" s="206" t="s">
        <v>222</v>
      </c>
      <c r="QPL10" s="206" t="s">
        <v>222</v>
      </c>
      <c r="QPM10" s="206" t="s">
        <v>222</v>
      </c>
      <c r="QPN10" s="206" t="s">
        <v>222</v>
      </c>
      <c r="QPO10" s="206" t="s">
        <v>222</v>
      </c>
      <c r="QPP10" s="206" t="s">
        <v>222</v>
      </c>
      <c r="QPQ10" s="206" t="s">
        <v>222</v>
      </c>
      <c r="QPR10" s="206" t="s">
        <v>222</v>
      </c>
      <c r="QPS10" s="206" t="s">
        <v>222</v>
      </c>
      <c r="QPT10" s="206" t="s">
        <v>222</v>
      </c>
      <c r="QPU10" s="206" t="s">
        <v>222</v>
      </c>
      <c r="QPV10" s="206" t="s">
        <v>222</v>
      </c>
      <c r="QPW10" s="206" t="s">
        <v>222</v>
      </c>
      <c r="QPX10" s="206" t="s">
        <v>222</v>
      </c>
      <c r="QPY10" s="206" t="s">
        <v>222</v>
      </c>
      <c r="QPZ10" s="206" t="s">
        <v>222</v>
      </c>
      <c r="QQA10" s="206" t="s">
        <v>222</v>
      </c>
      <c r="QQB10" s="206" t="s">
        <v>222</v>
      </c>
      <c r="QQC10" s="206" t="s">
        <v>222</v>
      </c>
      <c r="QQD10" s="206" t="s">
        <v>222</v>
      </c>
      <c r="QQE10" s="206" t="s">
        <v>222</v>
      </c>
      <c r="QQF10" s="206" t="s">
        <v>222</v>
      </c>
      <c r="QQG10" s="206" t="s">
        <v>222</v>
      </c>
      <c r="QQH10" s="206" t="s">
        <v>222</v>
      </c>
      <c r="QQI10" s="206" t="s">
        <v>222</v>
      </c>
      <c r="QQJ10" s="206" t="s">
        <v>222</v>
      </c>
      <c r="QQK10" s="206" t="s">
        <v>222</v>
      </c>
      <c r="QQL10" s="206" t="s">
        <v>222</v>
      </c>
      <c r="QQM10" s="206" t="s">
        <v>222</v>
      </c>
      <c r="QQN10" s="206" t="s">
        <v>222</v>
      </c>
      <c r="QQO10" s="206" t="s">
        <v>222</v>
      </c>
      <c r="QQP10" s="206" t="s">
        <v>222</v>
      </c>
      <c r="QQQ10" s="206" t="s">
        <v>222</v>
      </c>
      <c r="QQR10" s="206" t="s">
        <v>222</v>
      </c>
      <c r="QQS10" s="206" t="s">
        <v>222</v>
      </c>
      <c r="QQT10" s="206" t="s">
        <v>222</v>
      </c>
      <c r="QQU10" s="206" t="s">
        <v>222</v>
      </c>
      <c r="QQV10" s="206" t="s">
        <v>222</v>
      </c>
      <c r="QQW10" s="206" t="s">
        <v>222</v>
      </c>
      <c r="QQX10" s="206" t="s">
        <v>222</v>
      </c>
      <c r="QQY10" s="206" t="s">
        <v>222</v>
      </c>
      <c r="QQZ10" s="206" t="s">
        <v>222</v>
      </c>
      <c r="QRA10" s="206" t="s">
        <v>222</v>
      </c>
      <c r="QRB10" s="206" t="s">
        <v>222</v>
      </c>
      <c r="QRC10" s="206" t="s">
        <v>222</v>
      </c>
      <c r="QRD10" s="206" t="s">
        <v>222</v>
      </c>
      <c r="QRE10" s="206" t="s">
        <v>222</v>
      </c>
      <c r="QRF10" s="206" t="s">
        <v>222</v>
      </c>
      <c r="QRG10" s="206" t="s">
        <v>222</v>
      </c>
      <c r="QRH10" s="206" t="s">
        <v>222</v>
      </c>
      <c r="QRI10" s="206" t="s">
        <v>222</v>
      </c>
      <c r="QRJ10" s="206" t="s">
        <v>222</v>
      </c>
      <c r="QRK10" s="206" t="s">
        <v>222</v>
      </c>
      <c r="QRL10" s="206" t="s">
        <v>222</v>
      </c>
      <c r="QRM10" s="206" t="s">
        <v>222</v>
      </c>
      <c r="QRN10" s="206" t="s">
        <v>222</v>
      </c>
      <c r="QRO10" s="206" t="s">
        <v>222</v>
      </c>
      <c r="QRP10" s="206" t="s">
        <v>222</v>
      </c>
      <c r="QRQ10" s="206" t="s">
        <v>222</v>
      </c>
      <c r="QRR10" s="206" t="s">
        <v>222</v>
      </c>
      <c r="QRS10" s="206" t="s">
        <v>222</v>
      </c>
      <c r="QRT10" s="206" t="s">
        <v>222</v>
      </c>
      <c r="QRU10" s="206" t="s">
        <v>222</v>
      </c>
      <c r="QRV10" s="206" t="s">
        <v>222</v>
      </c>
      <c r="QRW10" s="206" t="s">
        <v>222</v>
      </c>
      <c r="QRX10" s="206" t="s">
        <v>222</v>
      </c>
      <c r="QRY10" s="206" t="s">
        <v>222</v>
      </c>
      <c r="QRZ10" s="206" t="s">
        <v>222</v>
      </c>
      <c r="QSA10" s="206" t="s">
        <v>222</v>
      </c>
      <c r="QSB10" s="206" t="s">
        <v>222</v>
      </c>
      <c r="QSC10" s="206" t="s">
        <v>222</v>
      </c>
      <c r="QSD10" s="206" t="s">
        <v>222</v>
      </c>
      <c r="QSE10" s="206" t="s">
        <v>222</v>
      </c>
      <c r="QSF10" s="206" t="s">
        <v>222</v>
      </c>
      <c r="QSG10" s="206" t="s">
        <v>222</v>
      </c>
      <c r="QSH10" s="206" t="s">
        <v>222</v>
      </c>
      <c r="QSI10" s="206" t="s">
        <v>222</v>
      </c>
      <c r="QSJ10" s="206" t="s">
        <v>222</v>
      </c>
      <c r="QSK10" s="206" t="s">
        <v>222</v>
      </c>
      <c r="QSL10" s="206" t="s">
        <v>222</v>
      </c>
      <c r="QSM10" s="206" t="s">
        <v>222</v>
      </c>
      <c r="QSN10" s="206" t="s">
        <v>222</v>
      </c>
      <c r="QSO10" s="206" t="s">
        <v>222</v>
      </c>
      <c r="QSP10" s="206" t="s">
        <v>222</v>
      </c>
      <c r="QSQ10" s="206" t="s">
        <v>222</v>
      </c>
      <c r="QSR10" s="206" t="s">
        <v>222</v>
      </c>
      <c r="QSS10" s="206" t="s">
        <v>222</v>
      </c>
      <c r="QST10" s="206" t="s">
        <v>222</v>
      </c>
      <c r="QSU10" s="206" t="s">
        <v>222</v>
      </c>
      <c r="QSV10" s="206" t="s">
        <v>222</v>
      </c>
      <c r="QSW10" s="206" t="s">
        <v>222</v>
      </c>
      <c r="QSX10" s="206" t="s">
        <v>222</v>
      </c>
      <c r="QSY10" s="206" t="s">
        <v>222</v>
      </c>
      <c r="QSZ10" s="206" t="s">
        <v>222</v>
      </c>
      <c r="QTA10" s="206" t="s">
        <v>222</v>
      </c>
      <c r="QTB10" s="206" t="s">
        <v>222</v>
      </c>
      <c r="QTC10" s="206" t="s">
        <v>222</v>
      </c>
      <c r="QTD10" s="206" t="s">
        <v>222</v>
      </c>
      <c r="QTE10" s="206" t="s">
        <v>222</v>
      </c>
      <c r="QTF10" s="206" t="s">
        <v>222</v>
      </c>
      <c r="QTG10" s="206" t="s">
        <v>222</v>
      </c>
      <c r="QTH10" s="206" t="s">
        <v>222</v>
      </c>
      <c r="QTI10" s="206" t="s">
        <v>222</v>
      </c>
      <c r="QTJ10" s="206" t="s">
        <v>222</v>
      </c>
      <c r="QTK10" s="206" t="s">
        <v>222</v>
      </c>
      <c r="QTL10" s="206" t="s">
        <v>222</v>
      </c>
      <c r="QTM10" s="206" t="s">
        <v>222</v>
      </c>
      <c r="QTN10" s="206" t="s">
        <v>222</v>
      </c>
      <c r="QTO10" s="206" t="s">
        <v>222</v>
      </c>
      <c r="QTP10" s="206" t="s">
        <v>222</v>
      </c>
      <c r="QTQ10" s="206" t="s">
        <v>222</v>
      </c>
      <c r="QTR10" s="206" t="s">
        <v>222</v>
      </c>
      <c r="QTS10" s="206" t="s">
        <v>222</v>
      </c>
      <c r="QTT10" s="206" t="s">
        <v>222</v>
      </c>
      <c r="QTU10" s="206" t="s">
        <v>222</v>
      </c>
      <c r="QTV10" s="206" t="s">
        <v>222</v>
      </c>
      <c r="QTW10" s="206" t="s">
        <v>222</v>
      </c>
      <c r="QTX10" s="206" t="s">
        <v>222</v>
      </c>
      <c r="QTY10" s="206" t="s">
        <v>222</v>
      </c>
      <c r="QTZ10" s="206" t="s">
        <v>222</v>
      </c>
      <c r="QUA10" s="206" t="s">
        <v>222</v>
      </c>
      <c r="QUB10" s="206" t="s">
        <v>222</v>
      </c>
      <c r="QUC10" s="206" t="s">
        <v>222</v>
      </c>
      <c r="QUD10" s="206" t="s">
        <v>222</v>
      </c>
      <c r="QUE10" s="206" t="s">
        <v>222</v>
      </c>
      <c r="QUF10" s="206" t="s">
        <v>222</v>
      </c>
      <c r="QUG10" s="206" t="s">
        <v>222</v>
      </c>
      <c r="QUH10" s="206" t="s">
        <v>222</v>
      </c>
      <c r="QUI10" s="206" t="s">
        <v>222</v>
      </c>
      <c r="QUJ10" s="206" t="s">
        <v>222</v>
      </c>
      <c r="QUK10" s="206" t="s">
        <v>222</v>
      </c>
      <c r="QUL10" s="206" t="s">
        <v>222</v>
      </c>
      <c r="QUM10" s="206" t="s">
        <v>222</v>
      </c>
      <c r="QUN10" s="206" t="s">
        <v>222</v>
      </c>
      <c r="QUO10" s="206" t="s">
        <v>222</v>
      </c>
      <c r="QUP10" s="206" t="s">
        <v>222</v>
      </c>
      <c r="QUQ10" s="206" t="s">
        <v>222</v>
      </c>
      <c r="QUR10" s="206" t="s">
        <v>222</v>
      </c>
      <c r="QUS10" s="206" t="s">
        <v>222</v>
      </c>
      <c r="QUT10" s="206" t="s">
        <v>222</v>
      </c>
      <c r="QUU10" s="206" t="s">
        <v>222</v>
      </c>
      <c r="QUV10" s="206" t="s">
        <v>222</v>
      </c>
      <c r="QUW10" s="206" t="s">
        <v>222</v>
      </c>
      <c r="QUX10" s="206" t="s">
        <v>222</v>
      </c>
      <c r="QUY10" s="206" t="s">
        <v>222</v>
      </c>
      <c r="QUZ10" s="206" t="s">
        <v>222</v>
      </c>
      <c r="QVA10" s="206" t="s">
        <v>222</v>
      </c>
      <c r="QVB10" s="206" t="s">
        <v>222</v>
      </c>
      <c r="QVC10" s="206" t="s">
        <v>222</v>
      </c>
      <c r="QVD10" s="206" t="s">
        <v>222</v>
      </c>
      <c r="QVE10" s="206" t="s">
        <v>222</v>
      </c>
      <c r="QVF10" s="206" t="s">
        <v>222</v>
      </c>
      <c r="QVG10" s="206" t="s">
        <v>222</v>
      </c>
      <c r="QVH10" s="206" t="s">
        <v>222</v>
      </c>
      <c r="QVI10" s="206" t="s">
        <v>222</v>
      </c>
      <c r="QVJ10" s="206" t="s">
        <v>222</v>
      </c>
      <c r="QVK10" s="206" t="s">
        <v>222</v>
      </c>
      <c r="QVL10" s="206" t="s">
        <v>222</v>
      </c>
      <c r="QVM10" s="206" t="s">
        <v>222</v>
      </c>
      <c r="QVN10" s="206" t="s">
        <v>222</v>
      </c>
      <c r="QVO10" s="206" t="s">
        <v>222</v>
      </c>
      <c r="QVP10" s="206" t="s">
        <v>222</v>
      </c>
      <c r="QVQ10" s="206" t="s">
        <v>222</v>
      </c>
      <c r="QVR10" s="206" t="s">
        <v>222</v>
      </c>
      <c r="QVS10" s="206" t="s">
        <v>222</v>
      </c>
      <c r="QVT10" s="206" t="s">
        <v>222</v>
      </c>
      <c r="QVU10" s="206" t="s">
        <v>222</v>
      </c>
      <c r="QVV10" s="206" t="s">
        <v>222</v>
      </c>
      <c r="QVW10" s="206" t="s">
        <v>222</v>
      </c>
      <c r="QVX10" s="206" t="s">
        <v>222</v>
      </c>
      <c r="QVY10" s="206" t="s">
        <v>222</v>
      </c>
      <c r="QVZ10" s="206" t="s">
        <v>222</v>
      </c>
      <c r="QWA10" s="206" t="s">
        <v>222</v>
      </c>
      <c r="QWB10" s="206" t="s">
        <v>222</v>
      </c>
      <c r="QWC10" s="206" t="s">
        <v>222</v>
      </c>
      <c r="QWD10" s="206" t="s">
        <v>222</v>
      </c>
      <c r="QWE10" s="206" t="s">
        <v>222</v>
      </c>
      <c r="QWF10" s="206" t="s">
        <v>222</v>
      </c>
      <c r="QWG10" s="206" t="s">
        <v>222</v>
      </c>
      <c r="QWH10" s="206" t="s">
        <v>222</v>
      </c>
      <c r="QWI10" s="206" t="s">
        <v>222</v>
      </c>
      <c r="QWJ10" s="206" t="s">
        <v>222</v>
      </c>
      <c r="QWK10" s="206" t="s">
        <v>222</v>
      </c>
      <c r="QWL10" s="206" t="s">
        <v>222</v>
      </c>
      <c r="QWM10" s="206" t="s">
        <v>222</v>
      </c>
      <c r="QWN10" s="206" t="s">
        <v>222</v>
      </c>
      <c r="QWO10" s="206" t="s">
        <v>222</v>
      </c>
      <c r="QWP10" s="206" t="s">
        <v>222</v>
      </c>
      <c r="QWQ10" s="206" t="s">
        <v>222</v>
      </c>
      <c r="QWR10" s="206" t="s">
        <v>222</v>
      </c>
      <c r="QWS10" s="206" t="s">
        <v>222</v>
      </c>
      <c r="QWT10" s="206" t="s">
        <v>222</v>
      </c>
      <c r="QWU10" s="206" t="s">
        <v>222</v>
      </c>
      <c r="QWV10" s="206" t="s">
        <v>222</v>
      </c>
      <c r="QWW10" s="206" t="s">
        <v>222</v>
      </c>
      <c r="QWX10" s="206" t="s">
        <v>222</v>
      </c>
      <c r="QWY10" s="206" t="s">
        <v>222</v>
      </c>
      <c r="QWZ10" s="206" t="s">
        <v>222</v>
      </c>
      <c r="QXA10" s="206" t="s">
        <v>222</v>
      </c>
      <c r="QXB10" s="206" t="s">
        <v>222</v>
      </c>
      <c r="QXC10" s="206" t="s">
        <v>222</v>
      </c>
      <c r="QXD10" s="206" t="s">
        <v>222</v>
      </c>
      <c r="QXE10" s="206" t="s">
        <v>222</v>
      </c>
      <c r="QXF10" s="206" t="s">
        <v>222</v>
      </c>
      <c r="QXG10" s="206" t="s">
        <v>222</v>
      </c>
      <c r="QXH10" s="206" t="s">
        <v>222</v>
      </c>
      <c r="QXI10" s="206" t="s">
        <v>222</v>
      </c>
      <c r="QXJ10" s="206" t="s">
        <v>222</v>
      </c>
      <c r="QXK10" s="206" t="s">
        <v>222</v>
      </c>
      <c r="QXL10" s="206" t="s">
        <v>222</v>
      </c>
      <c r="QXM10" s="206" t="s">
        <v>222</v>
      </c>
      <c r="QXN10" s="206" t="s">
        <v>222</v>
      </c>
      <c r="QXO10" s="206" t="s">
        <v>222</v>
      </c>
      <c r="QXP10" s="206" t="s">
        <v>222</v>
      </c>
      <c r="QXQ10" s="206" t="s">
        <v>222</v>
      </c>
      <c r="QXR10" s="206" t="s">
        <v>222</v>
      </c>
      <c r="QXS10" s="206" t="s">
        <v>222</v>
      </c>
      <c r="QXT10" s="206" t="s">
        <v>222</v>
      </c>
      <c r="QXU10" s="206" t="s">
        <v>222</v>
      </c>
      <c r="QXV10" s="206" t="s">
        <v>222</v>
      </c>
      <c r="QXW10" s="206" t="s">
        <v>222</v>
      </c>
      <c r="QXX10" s="206" t="s">
        <v>222</v>
      </c>
      <c r="QXY10" s="206" t="s">
        <v>222</v>
      </c>
      <c r="QXZ10" s="206" t="s">
        <v>222</v>
      </c>
      <c r="QYA10" s="206" t="s">
        <v>222</v>
      </c>
      <c r="QYB10" s="206" t="s">
        <v>222</v>
      </c>
      <c r="QYC10" s="206" t="s">
        <v>222</v>
      </c>
      <c r="QYD10" s="206" t="s">
        <v>222</v>
      </c>
      <c r="QYE10" s="206" t="s">
        <v>222</v>
      </c>
      <c r="QYF10" s="206" t="s">
        <v>222</v>
      </c>
      <c r="QYG10" s="206" t="s">
        <v>222</v>
      </c>
      <c r="QYH10" s="206" t="s">
        <v>222</v>
      </c>
      <c r="QYI10" s="206" t="s">
        <v>222</v>
      </c>
      <c r="QYJ10" s="206" t="s">
        <v>222</v>
      </c>
      <c r="QYK10" s="206" t="s">
        <v>222</v>
      </c>
      <c r="QYL10" s="206" t="s">
        <v>222</v>
      </c>
      <c r="QYM10" s="206" t="s">
        <v>222</v>
      </c>
      <c r="QYN10" s="206" t="s">
        <v>222</v>
      </c>
      <c r="QYO10" s="206" t="s">
        <v>222</v>
      </c>
      <c r="QYP10" s="206" t="s">
        <v>222</v>
      </c>
      <c r="QYQ10" s="206" t="s">
        <v>222</v>
      </c>
      <c r="QYR10" s="206" t="s">
        <v>222</v>
      </c>
      <c r="QYS10" s="206" t="s">
        <v>222</v>
      </c>
      <c r="QYT10" s="206" t="s">
        <v>222</v>
      </c>
      <c r="QYU10" s="206" t="s">
        <v>222</v>
      </c>
      <c r="QYV10" s="206" t="s">
        <v>222</v>
      </c>
      <c r="QYW10" s="206" t="s">
        <v>222</v>
      </c>
      <c r="QYX10" s="206" t="s">
        <v>222</v>
      </c>
      <c r="QYY10" s="206" t="s">
        <v>222</v>
      </c>
      <c r="QYZ10" s="206" t="s">
        <v>222</v>
      </c>
      <c r="QZA10" s="206" t="s">
        <v>222</v>
      </c>
      <c r="QZB10" s="206" t="s">
        <v>222</v>
      </c>
      <c r="QZC10" s="206" t="s">
        <v>222</v>
      </c>
      <c r="QZD10" s="206" t="s">
        <v>222</v>
      </c>
      <c r="QZE10" s="206" t="s">
        <v>222</v>
      </c>
      <c r="QZF10" s="206" t="s">
        <v>222</v>
      </c>
      <c r="QZG10" s="206" t="s">
        <v>222</v>
      </c>
      <c r="QZH10" s="206" t="s">
        <v>222</v>
      </c>
      <c r="QZI10" s="206" t="s">
        <v>222</v>
      </c>
      <c r="QZJ10" s="206" t="s">
        <v>222</v>
      </c>
      <c r="QZK10" s="206" t="s">
        <v>222</v>
      </c>
      <c r="QZL10" s="206" t="s">
        <v>222</v>
      </c>
      <c r="QZM10" s="206" t="s">
        <v>222</v>
      </c>
      <c r="QZN10" s="206" t="s">
        <v>222</v>
      </c>
      <c r="QZO10" s="206" t="s">
        <v>222</v>
      </c>
      <c r="QZP10" s="206" t="s">
        <v>222</v>
      </c>
      <c r="QZQ10" s="206" t="s">
        <v>222</v>
      </c>
      <c r="QZR10" s="206" t="s">
        <v>222</v>
      </c>
      <c r="QZS10" s="206" t="s">
        <v>222</v>
      </c>
      <c r="QZT10" s="206" t="s">
        <v>222</v>
      </c>
      <c r="QZU10" s="206" t="s">
        <v>222</v>
      </c>
      <c r="QZV10" s="206" t="s">
        <v>222</v>
      </c>
      <c r="QZW10" s="206" t="s">
        <v>222</v>
      </c>
      <c r="QZX10" s="206" t="s">
        <v>222</v>
      </c>
      <c r="QZY10" s="206" t="s">
        <v>222</v>
      </c>
      <c r="QZZ10" s="206" t="s">
        <v>222</v>
      </c>
      <c r="RAA10" s="206" t="s">
        <v>222</v>
      </c>
      <c r="RAB10" s="206" t="s">
        <v>222</v>
      </c>
      <c r="RAC10" s="206" t="s">
        <v>222</v>
      </c>
      <c r="RAD10" s="206" t="s">
        <v>222</v>
      </c>
      <c r="RAE10" s="206" t="s">
        <v>222</v>
      </c>
      <c r="RAF10" s="206" t="s">
        <v>222</v>
      </c>
      <c r="RAG10" s="206" t="s">
        <v>222</v>
      </c>
      <c r="RAH10" s="206" t="s">
        <v>222</v>
      </c>
      <c r="RAI10" s="206" t="s">
        <v>222</v>
      </c>
      <c r="RAJ10" s="206" t="s">
        <v>222</v>
      </c>
      <c r="RAK10" s="206" t="s">
        <v>222</v>
      </c>
      <c r="RAL10" s="206" t="s">
        <v>222</v>
      </c>
      <c r="RAM10" s="206" t="s">
        <v>222</v>
      </c>
      <c r="RAN10" s="206" t="s">
        <v>222</v>
      </c>
      <c r="RAO10" s="206" t="s">
        <v>222</v>
      </c>
      <c r="RAP10" s="206" t="s">
        <v>222</v>
      </c>
      <c r="RAQ10" s="206" t="s">
        <v>222</v>
      </c>
      <c r="RAR10" s="206" t="s">
        <v>222</v>
      </c>
      <c r="RAS10" s="206" t="s">
        <v>222</v>
      </c>
      <c r="RAT10" s="206" t="s">
        <v>222</v>
      </c>
      <c r="RAU10" s="206" t="s">
        <v>222</v>
      </c>
      <c r="RAV10" s="206" t="s">
        <v>222</v>
      </c>
      <c r="RAW10" s="206" t="s">
        <v>222</v>
      </c>
      <c r="RAX10" s="206" t="s">
        <v>222</v>
      </c>
      <c r="RAY10" s="206" t="s">
        <v>222</v>
      </c>
      <c r="RAZ10" s="206" t="s">
        <v>222</v>
      </c>
      <c r="RBA10" s="206" t="s">
        <v>222</v>
      </c>
      <c r="RBB10" s="206" t="s">
        <v>222</v>
      </c>
      <c r="RBC10" s="206" t="s">
        <v>222</v>
      </c>
      <c r="RBD10" s="206" t="s">
        <v>222</v>
      </c>
      <c r="RBE10" s="206" t="s">
        <v>222</v>
      </c>
      <c r="RBF10" s="206" t="s">
        <v>222</v>
      </c>
      <c r="RBG10" s="206" t="s">
        <v>222</v>
      </c>
      <c r="RBH10" s="206" t="s">
        <v>222</v>
      </c>
      <c r="RBI10" s="206" t="s">
        <v>222</v>
      </c>
      <c r="RBJ10" s="206" t="s">
        <v>222</v>
      </c>
      <c r="RBK10" s="206" t="s">
        <v>222</v>
      </c>
      <c r="RBL10" s="206" t="s">
        <v>222</v>
      </c>
      <c r="RBM10" s="206" t="s">
        <v>222</v>
      </c>
      <c r="RBN10" s="206" t="s">
        <v>222</v>
      </c>
      <c r="RBO10" s="206" t="s">
        <v>222</v>
      </c>
      <c r="RBP10" s="206" t="s">
        <v>222</v>
      </c>
      <c r="RBQ10" s="206" t="s">
        <v>222</v>
      </c>
      <c r="RBR10" s="206" t="s">
        <v>222</v>
      </c>
      <c r="RBS10" s="206" t="s">
        <v>222</v>
      </c>
      <c r="RBT10" s="206" t="s">
        <v>222</v>
      </c>
      <c r="RBU10" s="206" t="s">
        <v>222</v>
      </c>
      <c r="RBV10" s="206" t="s">
        <v>222</v>
      </c>
      <c r="RBW10" s="206" t="s">
        <v>222</v>
      </c>
      <c r="RBX10" s="206" t="s">
        <v>222</v>
      </c>
      <c r="RBY10" s="206" t="s">
        <v>222</v>
      </c>
      <c r="RBZ10" s="206" t="s">
        <v>222</v>
      </c>
      <c r="RCA10" s="206" t="s">
        <v>222</v>
      </c>
      <c r="RCB10" s="206" t="s">
        <v>222</v>
      </c>
      <c r="RCC10" s="206" t="s">
        <v>222</v>
      </c>
      <c r="RCD10" s="206" t="s">
        <v>222</v>
      </c>
      <c r="RCE10" s="206" t="s">
        <v>222</v>
      </c>
      <c r="RCF10" s="206" t="s">
        <v>222</v>
      </c>
      <c r="RCG10" s="206" t="s">
        <v>222</v>
      </c>
      <c r="RCH10" s="206" t="s">
        <v>222</v>
      </c>
      <c r="RCI10" s="206" t="s">
        <v>222</v>
      </c>
      <c r="RCJ10" s="206" t="s">
        <v>222</v>
      </c>
      <c r="RCK10" s="206" t="s">
        <v>222</v>
      </c>
      <c r="RCL10" s="206" t="s">
        <v>222</v>
      </c>
      <c r="RCM10" s="206" t="s">
        <v>222</v>
      </c>
      <c r="RCN10" s="206" t="s">
        <v>222</v>
      </c>
      <c r="RCO10" s="206" t="s">
        <v>222</v>
      </c>
      <c r="RCP10" s="206" t="s">
        <v>222</v>
      </c>
      <c r="RCQ10" s="206" t="s">
        <v>222</v>
      </c>
      <c r="RCR10" s="206" t="s">
        <v>222</v>
      </c>
      <c r="RCS10" s="206" t="s">
        <v>222</v>
      </c>
      <c r="RCT10" s="206" t="s">
        <v>222</v>
      </c>
      <c r="RCU10" s="206" t="s">
        <v>222</v>
      </c>
      <c r="RCV10" s="206" t="s">
        <v>222</v>
      </c>
      <c r="RCW10" s="206" t="s">
        <v>222</v>
      </c>
      <c r="RCX10" s="206" t="s">
        <v>222</v>
      </c>
      <c r="RCY10" s="206" t="s">
        <v>222</v>
      </c>
      <c r="RCZ10" s="206" t="s">
        <v>222</v>
      </c>
      <c r="RDA10" s="206" t="s">
        <v>222</v>
      </c>
      <c r="RDB10" s="206" t="s">
        <v>222</v>
      </c>
      <c r="RDC10" s="206" t="s">
        <v>222</v>
      </c>
      <c r="RDD10" s="206" t="s">
        <v>222</v>
      </c>
      <c r="RDE10" s="206" t="s">
        <v>222</v>
      </c>
      <c r="RDF10" s="206" t="s">
        <v>222</v>
      </c>
      <c r="RDG10" s="206" t="s">
        <v>222</v>
      </c>
      <c r="RDH10" s="206" t="s">
        <v>222</v>
      </c>
      <c r="RDI10" s="206" t="s">
        <v>222</v>
      </c>
      <c r="RDJ10" s="206" t="s">
        <v>222</v>
      </c>
      <c r="RDK10" s="206" t="s">
        <v>222</v>
      </c>
      <c r="RDL10" s="206" t="s">
        <v>222</v>
      </c>
      <c r="RDM10" s="206" t="s">
        <v>222</v>
      </c>
      <c r="RDN10" s="206" t="s">
        <v>222</v>
      </c>
      <c r="RDO10" s="206" t="s">
        <v>222</v>
      </c>
      <c r="RDP10" s="206" t="s">
        <v>222</v>
      </c>
      <c r="RDQ10" s="206" t="s">
        <v>222</v>
      </c>
      <c r="RDR10" s="206" t="s">
        <v>222</v>
      </c>
      <c r="RDS10" s="206" t="s">
        <v>222</v>
      </c>
      <c r="RDT10" s="206" t="s">
        <v>222</v>
      </c>
      <c r="RDU10" s="206" t="s">
        <v>222</v>
      </c>
      <c r="RDV10" s="206" t="s">
        <v>222</v>
      </c>
      <c r="RDW10" s="206" t="s">
        <v>222</v>
      </c>
      <c r="RDX10" s="206" t="s">
        <v>222</v>
      </c>
      <c r="RDY10" s="206" t="s">
        <v>222</v>
      </c>
      <c r="RDZ10" s="206" t="s">
        <v>222</v>
      </c>
      <c r="REA10" s="206" t="s">
        <v>222</v>
      </c>
      <c r="REB10" s="206" t="s">
        <v>222</v>
      </c>
      <c r="REC10" s="206" t="s">
        <v>222</v>
      </c>
      <c r="RED10" s="206" t="s">
        <v>222</v>
      </c>
      <c r="REE10" s="206" t="s">
        <v>222</v>
      </c>
      <c r="REF10" s="206" t="s">
        <v>222</v>
      </c>
      <c r="REG10" s="206" t="s">
        <v>222</v>
      </c>
      <c r="REH10" s="206" t="s">
        <v>222</v>
      </c>
      <c r="REI10" s="206" t="s">
        <v>222</v>
      </c>
      <c r="REJ10" s="206" t="s">
        <v>222</v>
      </c>
      <c r="REK10" s="206" t="s">
        <v>222</v>
      </c>
      <c r="REL10" s="206" t="s">
        <v>222</v>
      </c>
      <c r="REM10" s="206" t="s">
        <v>222</v>
      </c>
      <c r="REN10" s="206" t="s">
        <v>222</v>
      </c>
      <c r="REO10" s="206" t="s">
        <v>222</v>
      </c>
      <c r="REP10" s="206" t="s">
        <v>222</v>
      </c>
      <c r="REQ10" s="206" t="s">
        <v>222</v>
      </c>
      <c r="RER10" s="206" t="s">
        <v>222</v>
      </c>
      <c r="RES10" s="206" t="s">
        <v>222</v>
      </c>
      <c r="RET10" s="206" t="s">
        <v>222</v>
      </c>
      <c r="REU10" s="206" t="s">
        <v>222</v>
      </c>
      <c r="REV10" s="206" t="s">
        <v>222</v>
      </c>
      <c r="REW10" s="206" t="s">
        <v>222</v>
      </c>
      <c r="REX10" s="206" t="s">
        <v>222</v>
      </c>
      <c r="REY10" s="206" t="s">
        <v>222</v>
      </c>
      <c r="REZ10" s="206" t="s">
        <v>222</v>
      </c>
      <c r="RFA10" s="206" t="s">
        <v>222</v>
      </c>
      <c r="RFB10" s="206" t="s">
        <v>222</v>
      </c>
      <c r="RFC10" s="206" t="s">
        <v>222</v>
      </c>
      <c r="RFD10" s="206" t="s">
        <v>222</v>
      </c>
      <c r="RFE10" s="206" t="s">
        <v>222</v>
      </c>
      <c r="RFF10" s="206" t="s">
        <v>222</v>
      </c>
      <c r="RFG10" s="206" t="s">
        <v>222</v>
      </c>
      <c r="RFH10" s="206" t="s">
        <v>222</v>
      </c>
      <c r="RFI10" s="206" t="s">
        <v>222</v>
      </c>
      <c r="RFJ10" s="206" t="s">
        <v>222</v>
      </c>
      <c r="RFK10" s="206" t="s">
        <v>222</v>
      </c>
      <c r="RFL10" s="206" t="s">
        <v>222</v>
      </c>
      <c r="RFM10" s="206" t="s">
        <v>222</v>
      </c>
      <c r="RFN10" s="206" t="s">
        <v>222</v>
      </c>
      <c r="RFO10" s="206" t="s">
        <v>222</v>
      </c>
      <c r="RFP10" s="206" t="s">
        <v>222</v>
      </c>
      <c r="RFQ10" s="206" t="s">
        <v>222</v>
      </c>
      <c r="RFR10" s="206" t="s">
        <v>222</v>
      </c>
      <c r="RFS10" s="206" t="s">
        <v>222</v>
      </c>
      <c r="RFT10" s="206" t="s">
        <v>222</v>
      </c>
      <c r="RFU10" s="206" t="s">
        <v>222</v>
      </c>
      <c r="RFV10" s="206" t="s">
        <v>222</v>
      </c>
      <c r="RFW10" s="206" t="s">
        <v>222</v>
      </c>
      <c r="RFX10" s="206" t="s">
        <v>222</v>
      </c>
      <c r="RFY10" s="206" t="s">
        <v>222</v>
      </c>
      <c r="RFZ10" s="206" t="s">
        <v>222</v>
      </c>
      <c r="RGA10" s="206" t="s">
        <v>222</v>
      </c>
      <c r="RGB10" s="206" t="s">
        <v>222</v>
      </c>
      <c r="RGC10" s="206" t="s">
        <v>222</v>
      </c>
      <c r="RGD10" s="206" t="s">
        <v>222</v>
      </c>
      <c r="RGE10" s="206" t="s">
        <v>222</v>
      </c>
      <c r="RGF10" s="206" t="s">
        <v>222</v>
      </c>
      <c r="RGG10" s="206" t="s">
        <v>222</v>
      </c>
      <c r="RGH10" s="206" t="s">
        <v>222</v>
      </c>
      <c r="RGI10" s="206" t="s">
        <v>222</v>
      </c>
      <c r="RGJ10" s="206" t="s">
        <v>222</v>
      </c>
      <c r="RGK10" s="206" t="s">
        <v>222</v>
      </c>
      <c r="RGL10" s="206" t="s">
        <v>222</v>
      </c>
      <c r="RGM10" s="206" t="s">
        <v>222</v>
      </c>
      <c r="RGN10" s="206" t="s">
        <v>222</v>
      </c>
      <c r="RGO10" s="206" t="s">
        <v>222</v>
      </c>
      <c r="RGP10" s="206" t="s">
        <v>222</v>
      </c>
      <c r="RGQ10" s="206" t="s">
        <v>222</v>
      </c>
      <c r="RGR10" s="206" t="s">
        <v>222</v>
      </c>
      <c r="RGS10" s="206" t="s">
        <v>222</v>
      </c>
      <c r="RGT10" s="206" t="s">
        <v>222</v>
      </c>
      <c r="RGU10" s="206" t="s">
        <v>222</v>
      </c>
      <c r="RGV10" s="206" t="s">
        <v>222</v>
      </c>
      <c r="RGW10" s="206" t="s">
        <v>222</v>
      </c>
      <c r="RGX10" s="206" t="s">
        <v>222</v>
      </c>
      <c r="RGY10" s="206" t="s">
        <v>222</v>
      </c>
      <c r="RGZ10" s="206" t="s">
        <v>222</v>
      </c>
      <c r="RHA10" s="206" t="s">
        <v>222</v>
      </c>
      <c r="RHB10" s="206" t="s">
        <v>222</v>
      </c>
      <c r="RHC10" s="206" t="s">
        <v>222</v>
      </c>
      <c r="RHD10" s="206" t="s">
        <v>222</v>
      </c>
      <c r="RHE10" s="206" t="s">
        <v>222</v>
      </c>
      <c r="RHF10" s="206" t="s">
        <v>222</v>
      </c>
      <c r="RHG10" s="206" t="s">
        <v>222</v>
      </c>
      <c r="RHH10" s="206" t="s">
        <v>222</v>
      </c>
      <c r="RHI10" s="206" t="s">
        <v>222</v>
      </c>
      <c r="RHJ10" s="206" t="s">
        <v>222</v>
      </c>
      <c r="RHK10" s="206" t="s">
        <v>222</v>
      </c>
      <c r="RHL10" s="206" t="s">
        <v>222</v>
      </c>
      <c r="RHM10" s="206" t="s">
        <v>222</v>
      </c>
      <c r="RHN10" s="206" t="s">
        <v>222</v>
      </c>
      <c r="RHO10" s="206" t="s">
        <v>222</v>
      </c>
      <c r="RHP10" s="206" t="s">
        <v>222</v>
      </c>
      <c r="RHQ10" s="206" t="s">
        <v>222</v>
      </c>
      <c r="RHR10" s="206" t="s">
        <v>222</v>
      </c>
      <c r="RHS10" s="206" t="s">
        <v>222</v>
      </c>
      <c r="RHT10" s="206" t="s">
        <v>222</v>
      </c>
      <c r="RHU10" s="206" t="s">
        <v>222</v>
      </c>
      <c r="RHV10" s="206" t="s">
        <v>222</v>
      </c>
      <c r="RHW10" s="206" t="s">
        <v>222</v>
      </c>
      <c r="RHX10" s="206" t="s">
        <v>222</v>
      </c>
      <c r="RHY10" s="206" t="s">
        <v>222</v>
      </c>
      <c r="RHZ10" s="206" t="s">
        <v>222</v>
      </c>
      <c r="RIA10" s="206" t="s">
        <v>222</v>
      </c>
      <c r="RIB10" s="206" t="s">
        <v>222</v>
      </c>
      <c r="RIC10" s="206" t="s">
        <v>222</v>
      </c>
      <c r="RID10" s="206" t="s">
        <v>222</v>
      </c>
      <c r="RIE10" s="206" t="s">
        <v>222</v>
      </c>
      <c r="RIF10" s="206" t="s">
        <v>222</v>
      </c>
      <c r="RIG10" s="206" t="s">
        <v>222</v>
      </c>
      <c r="RIH10" s="206" t="s">
        <v>222</v>
      </c>
      <c r="RII10" s="206" t="s">
        <v>222</v>
      </c>
      <c r="RIJ10" s="206" t="s">
        <v>222</v>
      </c>
      <c r="RIK10" s="206" t="s">
        <v>222</v>
      </c>
      <c r="RIL10" s="206" t="s">
        <v>222</v>
      </c>
      <c r="RIM10" s="206" t="s">
        <v>222</v>
      </c>
      <c r="RIN10" s="206" t="s">
        <v>222</v>
      </c>
      <c r="RIO10" s="206" t="s">
        <v>222</v>
      </c>
      <c r="RIP10" s="206" t="s">
        <v>222</v>
      </c>
      <c r="RIQ10" s="206" t="s">
        <v>222</v>
      </c>
      <c r="RIR10" s="206" t="s">
        <v>222</v>
      </c>
      <c r="RIS10" s="206" t="s">
        <v>222</v>
      </c>
      <c r="RIT10" s="206" t="s">
        <v>222</v>
      </c>
      <c r="RIU10" s="206" t="s">
        <v>222</v>
      </c>
      <c r="RIV10" s="206" t="s">
        <v>222</v>
      </c>
      <c r="RIW10" s="206" t="s">
        <v>222</v>
      </c>
      <c r="RIX10" s="206" t="s">
        <v>222</v>
      </c>
      <c r="RIY10" s="206" t="s">
        <v>222</v>
      </c>
      <c r="RIZ10" s="206" t="s">
        <v>222</v>
      </c>
      <c r="RJA10" s="206" t="s">
        <v>222</v>
      </c>
      <c r="RJB10" s="206" t="s">
        <v>222</v>
      </c>
      <c r="RJC10" s="206" t="s">
        <v>222</v>
      </c>
      <c r="RJD10" s="206" t="s">
        <v>222</v>
      </c>
      <c r="RJE10" s="206" t="s">
        <v>222</v>
      </c>
      <c r="RJF10" s="206" t="s">
        <v>222</v>
      </c>
      <c r="RJG10" s="206" t="s">
        <v>222</v>
      </c>
      <c r="RJH10" s="206" t="s">
        <v>222</v>
      </c>
      <c r="RJI10" s="206" t="s">
        <v>222</v>
      </c>
      <c r="RJJ10" s="206" t="s">
        <v>222</v>
      </c>
      <c r="RJK10" s="206" t="s">
        <v>222</v>
      </c>
      <c r="RJL10" s="206" t="s">
        <v>222</v>
      </c>
      <c r="RJM10" s="206" t="s">
        <v>222</v>
      </c>
      <c r="RJN10" s="206" t="s">
        <v>222</v>
      </c>
      <c r="RJO10" s="206" t="s">
        <v>222</v>
      </c>
      <c r="RJP10" s="206" t="s">
        <v>222</v>
      </c>
      <c r="RJQ10" s="206" t="s">
        <v>222</v>
      </c>
      <c r="RJR10" s="206" t="s">
        <v>222</v>
      </c>
      <c r="RJS10" s="206" t="s">
        <v>222</v>
      </c>
      <c r="RJT10" s="206" t="s">
        <v>222</v>
      </c>
      <c r="RJU10" s="206" t="s">
        <v>222</v>
      </c>
      <c r="RJV10" s="206" t="s">
        <v>222</v>
      </c>
      <c r="RJW10" s="206" t="s">
        <v>222</v>
      </c>
      <c r="RJX10" s="206" t="s">
        <v>222</v>
      </c>
      <c r="RJY10" s="206" t="s">
        <v>222</v>
      </c>
      <c r="RJZ10" s="206" t="s">
        <v>222</v>
      </c>
      <c r="RKA10" s="206" t="s">
        <v>222</v>
      </c>
      <c r="RKB10" s="206" t="s">
        <v>222</v>
      </c>
      <c r="RKC10" s="206" t="s">
        <v>222</v>
      </c>
      <c r="RKD10" s="206" t="s">
        <v>222</v>
      </c>
      <c r="RKE10" s="206" t="s">
        <v>222</v>
      </c>
      <c r="RKF10" s="206" t="s">
        <v>222</v>
      </c>
      <c r="RKG10" s="206" t="s">
        <v>222</v>
      </c>
      <c r="RKH10" s="206" t="s">
        <v>222</v>
      </c>
      <c r="RKI10" s="206" t="s">
        <v>222</v>
      </c>
      <c r="RKJ10" s="206" t="s">
        <v>222</v>
      </c>
      <c r="RKK10" s="206" t="s">
        <v>222</v>
      </c>
      <c r="RKL10" s="206" t="s">
        <v>222</v>
      </c>
      <c r="RKM10" s="206" t="s">
        <v>222</v>
      </c>
      <c r="RKN10" s="206" t="s">
        <v>222</v>
      </c>
      <c r="RKO10" s="206" t="s">
        <v>222</v>
      </c>
      <c r="RKP10" s="206" t="s">
        <v>222</v>
      </c>
      <c r="RKQ10" s="206" t="s">
        <v>222</v>
      </c>
      <c r="RKR10" s="206" t="s">
        <v>222</v>
      </c>
      <c r="RKS10" s="206" t="s">
        <v>222</v>
      </c>
      <c r="RKT10" s="206" t="s">
        <v>222</v>
      </c>
      <c r="RKU10" s="206" t="s">
        <v>222</v>
      </c>
      <c r="RKV10" s="206" t="s">
        <v>222</v>
      </c>
      <c r="RKW10" s="206" t="s">
        <v>222</v>
      </c>
      <c r="RKX10" s="206" t="s">
        <v>222</v>
      </c>
      <c r="RKY10" s="206" t="s">
        <v>222</v>
      </c>
      <c r="RKZ10" s="206" t="s">
        <v>222</v>
      </c>
      <c r="RLA10" s="206" t="s">
        <v>222</v>
      </c>
      <c r="RLB10" s="206" t="s">
        <v>222</v>
      </c>
      <c r="RLC10" s="206" t="s">
        <v>222</v>
      </c>
      <c r="RLD10" s="206" t="s">
        <v>222</v>
      </c>
      <c r="RLE10" s="206" t="s">
        <v>222</v>
      </c>
      <c r="RLF10" s="206" t="s">
        <v>222</v>
      </c>
      <c r="RLG10" s="206" t="s">
        <v>222</v>
      </c>
      <c r="RLH10" s="206" t="s">
        <v>222</v>
      </c>
      <c r="RLI10" s="206" t="s">
        <v>222</v>
      </c>
      <c r="RLJ10" s="206" t="s">
        <v>222</v>
      </c>
      <c r="RLK10" s="206" t="s">
        <v>222</v>
      </c>
      <c r="RLL10" s="206" t="s">
        <v>222</v>
      </c>
      <c r="RLM10" s="206" t="s">
        <v>222</v>
      </c>
      <c r="RLN10" s="206" t="s">
        <v>222</v>
      </c>
      <c r="RLO10" s="206" t="s">
        <v>222</v>
      </c>
      <c r="RLP10" s="206" t="s">
        <v>222</v>
      </c>
      <c r="RLQ10" s="206" t="s">
        <v>222</v>
      </c>
      <c r="RLR10" s="206" t="s">
        <v>222</v>
      </c>
      <c r="RLS10" s="206" t="s">
        <v>222</v>
      </c>
      <c r="RLT10" s="206" t="s">
        <v>222</v>
      </c>
      <c r="RLU10" s="206" t="s">
        <v>222</v>
      </c>
      <c r="RLV10" s="206" t="s">
        <v>222</v>
      </c>
      <c r="RLW10" s="206" t="s">
        <v>222</v>
      </c>
      <c r="RLX10" s="206" t="s">
        <v>222</v>
      </c>
      <c r="RLY10" s="206" t="s">
        <v>222</v>
      </c>
      <c r="RLZ10" s="206" t="s">
        <v>222</v>
      </c>
      <c r="RMA10" s="206" t="s">
        <v>222</v>
      </c>
      <c r="RMB10" s="206" t="s">
        <v>222</v>
      </c>
      <c r="RMC10" s="206" t="s">
        <v>222</v>
      </c>
      <c r="RMD10" s="206" t="s">
        <v>222</v>
      </c>
      <c r="RME10" s="206" t="s">
        <v>222</v>
      </c>
      <c r="RMF10" s="206" t="s">
        <v>222</v>
      </c>
      <c r="RMG10" s="206" t="s">
        <v>222</v>
      </c>
      <c r="RMH10" s="206" t="s">
        <v>222</v>
      </c>
      <c r="RMI10" s="206" t="s">
        <v>222</v>
      </c>
      <c r="RMJ10" s="206" t="s">
        <v>222</v>
      </c>
      <c r="RMK10" s="206" t="s">
        <v>222</v>
      </c>
      <c r="RML10" s="206" t="s">
        <v>222</v>
      </c>
      <c r="RMM10" s="206" t="s">
        <v>222</v>
      </c>
      <c r="RMN10" s="206" t="s">
        <v>222</v>
      </c>
      <c r="RMO10" s="206" t="s">
        <v>222</v>
      </c>
      <c r="RMP10" s="206" t="s">
        <v>222</v>
      </c>
      <c r="RMQ10" s="206" t="s">
        <v>222</v>
      </c>
      <c r="RMR10" s="206" t="s">
        <v>222</v>
      </c>
      <c r="RMS10" s="206" t="s">
        <v>222</v>
      </c>
      <c r="RMT10" s="206" t="s">
        <v>222</v>
      </c>
      <c r="RMU10" s="206" t="s">
        <v>222</v>
      </c>
      <c r="RMV10" s="206" t="s">
        <v>222</v>
      </c>
      <c r="RMW10" s="206" t="s">
        <v>222</v>
      </c>
      <c r="RMX10" s="206" t="s">
        <v>222</v>
      </c>
      <c r="RMY10" s="206" t="s">
        <v>222</v>
      </c>
      <c r="RMZ10" s="206" t="s">
        <v>222</v>
      </c>
      <c r="RNA10" s="206" t="s">
        <v>222</v>
      </c>
      <c r="RNB10" s="206" t="s">
        <v>222</v>
      </c>
      <c r="RNC10" s="206" t="s">
        <v>222</v>
      </c>
      <c r="RND10" s="206" t="s">
        <v>222</v>
      </c>
      <c r="RNE10" s="206" t="s">
        <v>222</v>
      </c>
      <c r="RNF10" s="206" t="s">
        <v>222</v>
      </c>
      <c r="RNG10" s="206" t="s">
        <v>222</v>
      </c>
      <c r="RNH10" s="206" t="s">
        <v>222</v>
      </c>
      <c r="RNI10" s="206" t="s">
        <v>222</v>
      </c>
      <c r="RNJ10" s="206" t="s">
        <v>222</v>
      </c>
      <c r="RNK10" s="206" t="s">
        <v>222</v>
      </c>
      <c r="RNL10" s="206" t="s">
        <v>222</v>
      </c>
      <c r="RNM10" s="206" t="s">
        <v>222</v>
      </c>
      <c r="RNN10" s="206" t="s">
        <v>222</v>
      </c>
      <c r="RNO10" s="206" t="s">
        <v>222</v>
      </c>
      <c r="RNP10" s="206" t="s">
        <v>222</v>
      </c>
      <c r="RNQ10" s="206" t="s">
        <v>222</v>
      </c>
      <c r="RNR10" s="206" t="s">
        <v>222</v>
      </c>
      <c r="RNS10" s="206" t="s">
        <v>222</v>
      </c>
      <c r="RNT10" s="206" t="s">
        <v>222</v>
      </c>
      <c r="RNU10" s="206" t="s">
        <v>222</v>
      </c>
      <c r="RNV10" s="206" t="s">
        <v>222</v>
      </c>
      <c r="RNW10" s="206" t="s">
        <v>222</v>
      </c>
      <c r="RNX10" s="206" t="s">
        <v>222</v>
      </c>
      <c r="RNY10" s="206" t="s">
        <v>222</v>
      </c>
      <c r="RNZ10" s="206" t="s">
        <v>222</v>
      </c>
      <c r="ROA10" s="206" t="s">
        <v>222</v>
      </c>
      <c r="ROB10" s="206" t="s">
        <v>222</v>
      </c>
      <c r="ROC10" s="206" t="s">
        <v>222</v>
      </c>
      <c r="ROD10" s="206" t="s">
        <v>222</v>
      </c>
      <c r="ROE10" s="206" t="s">
        <v>222</v>
      </c>
      <c r="ROF10" s="206" t="s">
        <v>222</v>
      </c>
      <c r="ROG10" s="206" t="s">
        <v>222</v>
      </c>
      <c r="ROH10" s="206" t="s">
        <v>222</v>
      </c>
      <c r="ROI10" s="206" t="s">
        <v>222</v>
      </c>
      <c r="ROJ10" s="206" t="s">
        <v>222</v>
      </c>
      <c r="ROK10" s="206" t="s">
        <v>222</v>
      </c>
      <c r="ROL10" s="206" t="s">
        <v>222</v>
      </c>
      <c r="ROM10" s="206" t="s">
        <v>222</v>
      </c>
      <c r="RON10" s="206" t="s">
        <v>222</v>
      </c>
      <c r="ROO10" s="206" t="s">
        <v>222</v>
      </c>
      <c r="ROP10" s="206" t="s">
        <v>222</v>
      </c>
      <c r="ROQ10" s="206" t="s">
        <v>222</v>
      </c>
      <c r="ROR10" s="206" t="s">
        <v>222</v>
      </c>
      <c r="ROS10" s="206" t="s">
        <v>222</v>
      </c>
      <c r="ROT10" s="206" t="s">
        <v>222</v>
      </c>
      <c r="ROU10" s="206" t="s">
        <v>222</v>
      </c>
      <c r="ROV10" s="206" t="s">
        <v>222</v>
      </c>
      <c r="ROW10" s="206" t="s">
        <v>222</v>
      </c>
      <c r="ROX10" s="206" t="s">
        <v>222</v>
      </c>
      <c r="ROY10" s="206" t="s">
        <v>222</v>
      </c>
      <c r="ROZ10" s="206" t="s">
        <v>222</v>
      </c>
      <c r="RPA10" s="206" t="s">
        <v>222</v>
      </c>
      <c r="RPB10" s="206" t="s">
        <v>222</v>
      </c>
      <c r="RPC10" s="206" t="s">
        <v>222</v>
      </c>
      <c r="RPD10" s="206" t="s">
        <v>222</v>
      </c>
      <c r="RPE10" s="206" t="s">
        <v>222</v>
      </c>
      <c r="RPF10" s="206" t="s">
        <v>222</v>
      </c>
      <c r="RPG10" s="206" t="s">
        <v>222</v>
      </c>
      <c r="RPH10" s="206" t="s">
        <v>222</v>
      </c>
      <c r="RPI10" s="206" t="s">
        <v>222</v>
      </c>
      <c r="RPJ10" s="206" t="s">
        <v>222</v>
      </c>
      <c r="RPK10" s="206" t="s">
        <v>222</v>
      </c>
      <c r="RPL10" s="206" t="s">
        <v>222</v>
      </c>
      <c r="RPM10" s="206" t="s">
        <v>222</v>
      </c>
      <c r="RPN10" s="206" t="s">
        <v>222</v>
      </c>
      <c r="RPO10" s="206" t="s">
        <v>222</v>
      </c>
      <c r="RPP10" s="206" t="s">
        <v>222</v>
      </c>
      <c r="RPQ10" s="206" t="s">
        <v>222</v>
      </c>
      <c r="RPR10" s="206" t="s">
        <v>222</v>
      </c>
      <c r="RPS10" s="206" t="s">
        <v>222</v>
      </c>
      <c r="RPT10" s="206" t="s">
        <v>222</v>
      </c>
      <c r="RPU10" s="206" t="s">
        <v>222</v>
      </c>
      <c r="RPV10" s="206" t="s">
        <v>222</v>
      </c>
      <c r="RPW10" s="206" t="s">
        <v>222</v>
      </c>
      <c r="RPX10" s="206" t="s">
        <v>222</v>
      </c>
      <c r="RPY10" s="206" t="s">
        <v>222</v>
      </c>
      <c r="RPZ10" s="206" t="s">
        <v>222</v>
      </c>
      <c r="RQA10" s="206" t="s">
        <v>222</v>
      </c>
      <c r="RQB10" s="206" t="s">
        <v>222</v>
      </c>
      <c r="RQC10" s="206" t="s">
        <v>222</v>
      </c>
      <c r="RQD10" s="206" t="s">
        <v>222</v>
      </c>
      <c r="RQE10" s="206" t="s">
        <v>222</v>
      </c>
      <c r="RQF10" s="206" t="s">
        <v>222</v>
      </c>
      <c r="RQG10" s="206" t="s">
        <v>222</v>
      </c>
      <c r="RQH10" s="206" t="s">
        <v>222</v>
      </c>
      <c r="RQI10" s="206" t="s">
        <v>222</v>
      </c>
      <c r="RQJ10" s="206" t="s">
        <v>222</v>
      </c>
      <c r="RQK10" s="206" t="s">
        <v>222</v>
      </c>
      <c r="RQL10" s="206" t="s">
        <v>222</v>
      </c>
      <c r="RQM10" s="206" t="s">
        <v>222</v>
      </c>
      <c r="RQN10" s="206" t="s">
        <v>222</v>
      </c>
      <c r="RQO10" s="206" t="s">
        <v>222</v>
      </c>
      <c r="RQP10" s="206" t="s">
        <v>222</v>
      </c>
      <c r="RQQ10" s="206" t="s">
        <v>222</v>
      </c>
      <c r="RQR10" s="206" t="s">
        <v>222</v>
      </c>
      <c r="RQS10" s="206" t="s">
        <v>222</v>
      </c>
      <c r="RQT10" s="206" t="s">
        <v>222</v>
      </c>
      <c r="RQU10" s="206" t="s">
        <v>222</v>
      </c>
      <c r="RQV10" s="206" t="s">
        <v>222</v>
      </c>
      <c r="RQW10" s="206" t="s">
        <v>222</v>
      </c>
      <c r="RQX10" s="206" t="s">
        <v>222</v>
      </c>
      <c r="RQY10" s="206" t="s">
        <v>222</v>
      </c>
      <c r="RQZ10" s="206" t="s">
        <v>222</v>
      </c>
      <c r="RRA10" s="206" t="s">
        <v>222</v>
      </c>
      <c r="RRB10" s="206" t="s">
        <v>222</v>
      </c>
      <c r="RRC10" s="206" t="s">
        <v>222</v>
      </c>
      <c r="RRD10" s="206" t="s">
        <v>222</v>
      </c>
      <c r="RRE10" s="206" t="s">
        <v>222</v>
      </c>
      <c r="RRF10" s="206" t="s">
        <v>222</v>
      </c>
      <c r="RRG10" s="206" t="s">
        <v>222</v>
      </c>
      <c r="RRH10" s="206" t="s">
        <v>222</v>
      </c>
      <c r="RRI10" s="206" t="s">
        <v>222</v>
      </c>
      <c r="RRJ10" s="206" t="s">
        <v>222</v>
      </c>
      <c r="RRK10" s="206" t="s">
        <v>222</v>
      </c>
      <c r="RRL10" s="206" t="s">
        <v>222</v>
      </c>
      <c r="RRM10" s="206" t="s">
        <v>222</v>
      </c>
      <c r="RRN10" s="206" t="s">
        <v>222</v>
      </c>
      <c r="RRO10" s="206" t="s">
        <v>222</v>
      </c>
      <c r="RRP10" s="206" t="s">
        <v>222</v>
      </c>
      <c r="RRQ10" s="206" t="s">
        <v>222</v>
      </c>
      <c r="RRR10" s="206" t="s">
        <v>222</v>
      </c>
      <c r="RRS10" s="206" t="s">
        <v>222</v>
      </c>
      <c r="RRT10" s="206" t="s">
        <v>222</v>
      </c>
      <c r="RRU10" s="206" t="s">
        <v>222</v>
      </c>
      <c r="RRV10" s="206" t="s">
        <v>222</v>
      </c>
      <c r="RRW10" s="206" t="s">
        <v>222</v>
      </c>
      <c r="RRX10" s="206" t="s">
        <v>222</v>
      </c>
      <c r="RRY10" s="206" t="s">
        <v>222</v>
      </c>
      <c r="RRZ10" s="206" t="s">
        <v>222</v>
      </c>
      <c r="RSA10" s="206" t="s">
        <v>222</v>
      </c>
      <c r="RSB10" s="206" t="s">
        <v>222</v>
      </c>
      <c r="RSC10" s="206" t="s">
        <v>222</v>
      </c>
      <c r="RSD10" s="206" t="s">
        <v>222</v>
      </c>
      <c r="RSE10" s="206" t="s">
        <v>222</v>
      </c>
      <c r="RSF10" s="206" t="s">
        <v>222</v>
      </c>
      <c r="RSG10" s="206" t="s">
        <v>222</v>
      </c>
      <c r="RSH10" s="206" t="s">
        <v>222</v>
      </c>
      <c r="RSI10" s="206" t="s">
        <v>222</v>
      </c>
      <c r="RSJ10" s="206" t="s">
        <v>222</v>
      </c>
      <c r="RSK10" s="206" t="s">
        <v>222</v>
      </c>
      <c r="RSL10" s="206" t="s">
        <v>222</v>
      </c>
      <c r="RSM10" s="206" t="s">
        <v>222</v>
      </c>
      <c r="RSN10" s="206" t="s">
        <v>222</v>
      </c>
      <c r="RSO10" s="206" t="s">
        <v>222</v>
      </c>
      <c r="RSP10" s="206" t="s">
        <v>222</v>
      </c>
      <c r="RSQ10" s="206" t="s">
        <v>222</v>
      </c>
      <c r="RSR10" s="206" t="s">
        <v>222</v>
      </c>
      <c r="RSS10" s="206" t="s">
        <v>222</v>
      </c>
      <c r="RST10" s="206" t="s">
        <v>222</v>
      </c>
      <c r="RSU10" s="206" t="s">
        <v>222</v>
      </c>
      <c r="RSV10" s="206" t="s">
        <v>222</v>
      </c>
      <c r="RSW10" s="206" t="s">
        <v>222</v>
      </c>
      <c r="RSX10" s="206" t="s">
        <v>222</v>
      </c>
      <c r="RSY10" s="206" t="s">
        <v>222</v>
      </c>
      <c r="RSZ10" s="206" t="s">
        <v>222</v>
      </c>
      <c r="RTA10" s="206" t="s">
        <v>222</v>
      </c>
      <c r="RTB10" s="206" t="s">
        <v>222</v>
      </c>
      <c r="RTC10" s="206" t="s">
        <v>222</v>
      </c>
      <c r="RTD10" s="206" t="s">
        <v>222</v>
      </c>
      <c r="RTE10" s="206" t="s">
        <v>222</v>
      </c>
      <c r="RTF10" s="206" t="s">
        <v>222</v>
      </c>
      <c r="RTG10" s="206" t="s">
        <v>222</v>
      </c>
      <c r="RTH10" s="206" t="s">
        <v>222</v>
      </c>
      <c r="RTI10" s="206" t="s">
        <v>222</v>
      </c>
      <c r="RTJ10" s="206" t="s">
        <v>222</v>
      </c>
      <c r="RTK10" s="206" t="s">
        <v>222</v>
      </c>
      <c r="RTL10" s="206" t="s">
        <v>222</v>
      </c>
      <c r="RTM10" s="206" t="s">
        <v>222</v>
      </c>
      <c r="RTN10" s="206" t="s">
        <v>222</v>
      </c>
      <c r="RTO10" s="206" t="s">
        <v>222</v>
      </c>
      <c r="RTP10" s="206" t="s">
        <v>222</v>
      </c>
      <c r="RTQ10" s="206" t="s">
        <v>222</v>
      </c>
      <c r="RTR10" s="206" t="s">
        <v>222</v>
      </c>
      <c r="RTS10" s="206" t="s">
        <v>222</v>
      </c>
      <c r="RTT10" s="206" t="s">
        <v>222</v>
      </c>
      <c r="RTU10" s="206" t="s">
        <v>222</v>
      </c>
      <c r="RTV10" s="206" t="s">
        <v>222</v>
      </c>
      <c r="RTW10" s="206" t="s">
        <v>222</v>
      </c>
      <c r="RTX10" s="206" t="s">
        <v>222</v>
      </c>
      <c r="RTY10" s="206" t="s">
        <v>222</v>
      </c>
      <c r="RTZ10" s="206" t="s">
        <v>222</v>
      </c>
      <c r="RUA10" s="206" t="s">
        <v>222</v>
      </c>
      <c r="RUB10" s="206" t="s">
        <v>222</v>
      </c>
      <c r="RUC10" s="206" t="s">
        <v>222</v>
      </c>
      <c r="RUD10" s="206" t="s">
        <v>222</v>
      </c>
      <c r="RUE10" s="206" t="s">
        <v>222</v>
      </c>
      <c r="RUF10" s="206" t="s">
        <v>222</v>
      </c>
      <c r="RUG10" s="206" t="s">
        <v>222</v>
      </c>
      <c r="RUH10" s="206" t="s">
        <v>222</v>
      </c>
      <c r="RUI10" s="206" t="s">
        <v>222</v>
      </c>
      <c r="RUJ10" s="206" t="s">
        <v>222</v>
      </c>
      <c r="RUK10" s="206" t="s">
        <v>222</v>
      </c>
      <c r="RUL10" s="206" t="s">
        <v>222</v>
      </c>
      <c r="RUM10" s="206" t="s">
        <v>222</v>
      </c>
      <c r="RUN10" s="206" t="s">
        <v>222</v>
      </c>
      <c r="RUO10" s="206" t="s">
        <v>222</v>
      </c>
      <c r="RUP10" s="206" t="s">
        <v>222</v>
      </c>
      <c r="RUQ10" s="206" t="s">
        <v>222</v>
      </c>
      <c r="RUR10" s="206" t="s">
        <v>222</v>
      </c>
      <c r="RUS10" s="206" t="s">
        <v>222</v>
      </c>
      <c r="RUT10" s="206" t="s">
        <v>222</v>
      </c>
      <c r="RUU10" s="206" t="s">
        <v>222</v>
      </c>
      <c r="RUV10" s="206" t="s">
        <v>222</v>
      </c>
      <c r="RUW10" s="206" t="s">
        <v>222</v>
      </c>
      <c r="RUX10" s="206" t="s">
        <v>222</v>
      </c>
      <c r="RUY10" s="206" t="s">
        <v>222</v>
      </c>
      <c r="RUZ10" s="206" t="s">
        <v>222</v>
      </c>
      <c r="RVA10" s="206" t="s">
        <v>222</v>
      </c>
      <c r="RVB10" s="206" t="s">
        <v>222</v>
      </c>
      <c r="RVC10" s="206" t="s">
        <v>222</v>
      </c>
      <c r="RVD10" s="206" t="s">
        <v>222</v>
      </c>
      <c r="RVE10" s="206" t="s">
        <v>222</v>
      </c>
      <c r="RVF10" s="206" t="s">
        <v>222</v>
      </c>
      <c r="RVG10" s="206" t="s">
        <v>222</v>
      </c>
      <c r="RVH10" s="206" t="s">
        <v>222</v>
      </c>
      <c r="RVI10" s="206" t="s">
        <v>222</v>
      </c>
      <c r="RVJ10" s="206" t="s">
        <v>222</v>
      </c>
      <c r="RVK10" s="206" t="s">
        <v>222</v>
      </c>
      <c r="RVL10" s="206" t="s">
        <v>222</v>
      </c>
      <c r="RVM10" s="206" t="s">
        <v>222</v>
      </c>
      <c r="RVN10" s="206" t="s">
        <v>222</v>
      </c>
      <c r="RVO10" s="206" t="s">
        <v>222</v>
      </c>
      <c r="RVP10" s="206" t="s">
        <v>222</v>
      </c>
      <c r="RVQ10" s="206" t="s">
        <v>222</v>
      </c>
      <c r="RVR10" s="206" t="s">
        <v>222</v>
      </c>
      <c r="RVS10" s="206" t="s">
        <v>222</v>
      </c>
      <c r="RVT10" s="206" t="s">
        <v>222</v>
      </c>
      <c r="RVU10" s="206" t="s">
        <v>222</v>
      </c>
      <c r="RVV10" s="206" t="s">
        <v>222</v>
      </c>
      <c r="RVW10" s="206" t="s">
        <v>222</v>
      </c>
      <c r="RVX10" s="206" t="s">
        <v>222</v>
      </c>
      <c r="RVY10" s="206" t="s">
        <v>222</v>
      </c>
      <c r="RVZ10" s="206" t="s">
        <v>222</v>
      </c>
      <c r="RWA10" s="206" t="s">
        <v>222</v>
      </c>
      <c r="RWB10" s="206" t="s">
        <v>222</v>
      </c>
      <c r="RWC10" s="206" t="s">
        <v>222</v>
      </c>
      <c r="RWD10" s="206" t="s">
        <v>222</v>
      </c>
      <c r="RWE10" s="206" t="s">
        <v>222</v>
      </c>
      <c r="RWF10" s="206" t="s">
        <v>222</v>
      </c>
      <c r="RWG10" s="206" t="s">
        <v>222</v>
      </c>
      <c r="RWH10" s="206" t="s">
        <v>222</v>
      </c>
      <c r="RWI10" s="206" t="s">
        <v>222</v>
      </c>
      <c r="RWJ10" s="206" t="s">
        <v>222</v>
      </c>
      <c r="RWK10" s="206" t="s">
        <v>222</v>
      </c>
      <c r="RWL10" s="206" t="s">
        <v>222</v>
      </c>
      <c r="RWM10" s="206" t="s">
        <v>222</v>
      </c>
      <c r="RWN10" s="206" t="s">
        <v>222</v>
      </c>
      <c r="RWO10" s="206" t="s">
        <v>222</v>
      </c>
      <c r="RWP10" s="206" t="s">
        <v>222</v>
      </c>
      <c r="RWQ10" s="206" t="s">
        <v>222</v>
      </c>
      <c r="RWR10" s="206" t="s">
        <v>222</v>
      </c>
      <c r="RWS10" s="206" t="s">
        <v>222</v>
      </c>
      <c r="RWT10" s="206" t="s">
        <v>222</v>
      </c>
      <c r="RWU10" s="206" t="s">
        <v>222</v>
      </c>
      <c r="RWV10" s="206" t="s">
        <v>222</v>
      </c>
      <c r="RWW10" s="206" t="s">
        <v>222</v>
      </c>
      <c r="RWX10" s="206" t="s">
        <v>222</v>
      </c>
      <c r="RWY10" s="206" t="s">
        <v>222</v>
      </c>
      <c r="RWZ10" s="206" t="s">
        <v>222</v>
      </c>
      <c r="RXA10" s="206" t="s">
        <v>222</v>
      </c>
      <c r="RXB10" s="206" t="s">
        <v>222</v>
      </c>
      <c r="RXC10" s="206" t="s">
        <v>222</v>
      </c>
      <c r="RXD10" s="206" t="s">
        <v>222</v>
      </c>
      <c r="RXE10" s="206" t="s">
        <v>222</v>
      </c>
      <c r="RXF10" s="206" t="s">
        <v>222</v>
      </c>
      <c r="RXG10" s="206" t="s">
        <v>222</v>
      </c>
      <c r="RXH10" s="206" t="s">
        <v>222</v>
      </c>
      <c r="RXI10" s="206" t="s">
        <v>222</v>
      </c>
      <c r="RXJ10" s="206" t="s">
        <v>222</v>
      </c>
      <c r="RXK10" s="206" t="s">
        <v>222</v>
      </c>
      <c r="RXL10" s="206" t="s">
        <v>222</v>
      </c>
      <c r="RXM10" s="206" t="s">
        <v>222</v>
      </c>
      <c r="RXN10" s="206" t="s">
        <v>222</v>
      </c>
      <c r="RXO10" s="206" t="s">
        <v>222</v>
      </c>
      <c r="RXP10" s="206" t="s">
        <v>222</v>
      </c>
      <c r="RXQ10" s="206" t="s">
        <v>222</v>
      </c>
      <c r="RXR10" s="206" t="s">
        <v>222</v>
      </c>
      <c r="RXS10" s="206" t="s">
        <v>222</v>
      </c>
      <c r="RXT10" s="206" t="s">
        <v>222</v>
      </c>
      <c r="RXU10" s="206" t="s">
        <v>222</v>
      </c>
      <c r="RXV10" s="206" t="s">
        <v>222</v>
      </c>
      <c r="RXW10" s="206" t="s">
        <v>222</v>
      </c>
      <c r="RXX10" s="206" t="s">
        <v>222</v>
      </c>
      <c r="RXY10" s="206" t="s">
        <v>222</v>
      </c>
      <c r="RXZ10" s="206" t="s">
        <v>222</v>
      </c>
      <c r="RYA10" s="206" t="s">
        <v>222</v>
      </c>
      <c r="RYB10" s="206" t="s">
        <v>222</v>
      </c>
      <c r="RYC10" s="206" t="s">
        <v>222</v>
      </c>
      <c r="RYD10" s="206" t="s">
        <v>222</v>
      </c>
      <c r="RYE10" s="206" t="s">
        <v>222</v>
      </c>
      <c r="RYF10" s="206" t="s">
        <v>222</v>
      </c>
      <c r="RYG10" s="206" t="s">
        <v>222</v>
      </c>
      <c r="RYH10" s="206" t="s">
        <v>222</v>
      </c>
      <c r="RYI10" s="206" t="s">
        <v>222</v>
      </c>
      <c r="RYJ10" s="206" t="s">
        <v>222</v>
      </c>
      <c r="RYK10" s="206" t="s">
        <v>222</v>
      </c>
      <c r="RYL10" s="206" t="s">
        <v>222</v>
      </c>
      <c r="RYM10" s="206" t="s">
        <v>222</v>
      </c>
      <c r="RYN10" s="206" t="s">
        <v>222</v>
      </c>
      <c r="RYO10" s="206" t="s">
        <v>222</v>
      </c>
      <c r="RYP10" s="206" t="s">
        <v>222</v>
      </c>
      <c r="RYQ10" s="206" t="s">
        <v>222</v>
      </c>
      <c r="RYR10" s="206" t="s">
        <v>222</v>
      </c>
      <c r="RYS10" s="206" t="s">
        <v>222</v>
      </c>
      <c r="RYT10" s="206" t="s">
        <v>222</v>
      </c>
      <c r="RYU10" s="206" t="s">
        <v>222</v>
      </c>
      <c r="RYV10" s="206" t="s">
        <v>222</v>
      </c>
      <c r="RYW10" s="206" t="s">
        <v>222</v>
      </c>
      <c r="RYX10" s="206" t="s">
        <v>222</v>
      </c>
      <c r="RYY10" s="206" t="s">
        <v>222</v>
      </c>
      <c r="RYZ10" s="206" t="s">
        <v>222</v>
      </c>
      <c r="RZA10" s="206" t="s">
        <v>222</v>
      </c>
      <c r="RZB10" s="206" t="s">
        <v>222</v>
      </c>
      <c r="RZC10" s="206" t="s">
        <v>222</v>
      </c>
      <c r="RZD10" s="206" t="s">
        <v>222</v>
      </c>
      <c r="RZE10" s="206" t="s">
        <v>222</v>
      </c>
      <c r="RZF10" s="206" t="s">
        <v>222</v>
      </c>
      <c r="RZG10" s="206" t="s">
        <v>222</v>
      </c>
      <c r="RZH10" s="206" t="s">
        <v>222</v>
      </c>
      <c r="RZI10" s="206" t="s">
        <v>222</v>
      </c>
      <c r="RZJ10" s="206" t="s">
        <v>222</v>
      </c>
      <c r="RZK10" s="206" t="s">
        <v>222</v>
      </c>
      <c r="RZL10" s="206" t="s">
        <v>222</v>
      </c>
      <c r="RZM10" s="206" t="s">
        <v>222</v>
      </c>
      <c r="RZN10" s="206" t="s">
        <v>222</v>
      </c>
      <c r="RZO10" s="206" t="s">
        <v>222</v>
      </c>
      <c r="RZP10" s="206" t="s">
        <v>222</v>
      </c>
      <c r="RZQ10" s="206" t="s">
        <v>222</v>
      </c>
      <c r="RZR10" s="206" t="s">
        <v>222</v>
      </c>
      <c r="RZS10" s="206" t="s">
        <v>222</v>
      </c>
      <c r="RZT10" s="206" t="s">
        <v>222</v>
      </c>
      <c r="RZU10" s="206" t="s">
        <v>222</v>
      </c>
      <c r="RZV10" s="206" t="s">
        <v>222</v>
      </c>
      <c r="RZW10" s="206" t="s">
        <v>222</v>
      </c>
      <c r="RZX10" s="206" t="s">
        <v>222</v>
      </c>
      <c r="RZY10" s="206" t="s">
        <v>222</v>
      </c>
      <c r="RZZ10" s="206" t="s">
        <v>222</v>
      </c>
      <c r="SAA10" s="206" t="s">
        <v>222</v>
      </c>
      <c r="SAB10" s="206" t="s">
        <v>222</v>
      </c>
      <c r="SAC10" s="206" t="s">
        <v>222</v>
      </c>
      <c r="SAD10" s="206" t="s">
        <v>222</v>
      </c>
      <c r="SAE10" s="206" t="s">
        <v>222</v>
      </c>
      <c r="SAF10" s="206" t="s">
        <v>222</v>
      </c>
      <c r="SAG10" s="206" t="s">
        <v>222</v>
      </c>
      <c r="SAH10" s="206" t="s">
        <v>222</v>
      </c>
      <c r="SAI10" s="206" t="s">
        <v>222</v>
      </c>
      <c r="SAJ10" s="206" t="s">
        <v>222</v>
      </c>
      <c r="SAK10" s="206" t="s">
        <v>222</v>
      </c>
      <c r="SAL10" s="206" t="s">
        <v>222</v>
      </c>
      <c r="SAM10" s="206" t="s">
        <v>222</v>
      </c>
      <c r="SAN10" s="206" t="s">
        <v>222</v>
      </c>
      <c r="SAO10" s="206" t="s">
        <v>222</v>
      </c>
      <c r="SAP10" s="206" t="s">
        <v>222</v>
      </c>
      <c r="SAQ10" s="206" t="s">
        <v>222</v>
      </c>
      <c r="SAR10" s="206" t="s">
        <v>222</v>
      </c>
      <c r="SAS10" s="206" t="s">
        <v>222</v>
      </c>
      <c r="SAT10" s="206" t="s">
        <v>222</v>
      </c>
      <c r="SAU10" s="206" t="s">
        <v>222</v>
      </c>
      <c r="SAV10" s="206" t="s">
        <v>222</v>
      </c>
      <c r="SAW10" s="206" t="s">
        <v>222</v>
      </c>
      <c r="SAX10" s="206" t="s">
        <v>222</v>
      </c>
      <c r="SAY10" s="206" t="s">
        <v>222</v>
      </c>
      <c r="SAZ10" s="206" t="s">
        <v>222</v>
      </c>
      <c r="SBA10" s="206" t="s">
        <v>222</v>
      </c>
      <c r="SBB10" s="206" t="s">
        <v>222</v>
      </c>
      <c r="SBC10" s="206" t="s">
        <v>222</v>
      </c>
      <c r="SBD10" s="206" t="s">
        <v>222</v>
      </c>
      <c r="SBE10" s="206" t="s">
        <v>222</v>
      </c>
      <c r="SBF10" s="206" t="s">
        <v>222</v>
      </c>
      <c r="SBG10" s="206" t="s">
        <v>222</v>
      </c>
      <c r="SBH10" s="206" t="s">
        <v>222</v>
      </c>
      <c r="SBI10" s="206" t="s">
        <v>222</v>
      </c>
      <c r="SBJ10" s="206" t="s">
        <v>222</v>
      </c>
      <c r="SBK10" s="206" t="s">
        <v>222</v>
      </c>
      <c r="SBL10" s="206" t="s">
        <v>222</v>
      </c>
      <c r="SBM10" s="206" t="s">
        <v>222</v>
      </c>
      <c r="SBN10" s="206" t="s">
        <v>222</v>
      </c>
      <c r="SBO10" s="206" t="s">
        <v>222</v>
      </c>
      <c r="SBP10" s="206" t="s">
        <v>222</v>
      </c>
      <c r="SBQ10" s="206" t="s">
        <v>222</v>
      </c>
      <c r="SBR10" s="206" t="s">
        <v>222</v>
      </c>
      <c r="SBS10" s="206" t="s">
        <v>222</v>
      </c>
      <c r="SBT10" s="206" t="s">
        <v>222</v>
      </c>
      <c r="SBU10" s="206" t="s">
        <v>222</v>
      </c>
      <c r="SBV10" s="206" t="s">
        <v>222</v>
      </c>
      <c r="SBW10" s="206" t="s">
        <v>222</v>
      </c>
      <c r="SBX10" s="206" t="s">
        <v>222</v>
      </c>
      <c r="SBY10" s="206" t="s">
        <v>222</v>
      </c>
      <c r="SBZ10" s="206" t="s">
        <v>222</v>
      </c>
      <c r="SCA10" s="206" t="s">
        <v>222</v>
      </c>
      <c r="SCB10" s="206" t="s">
        <v>222</v>
      </c>
      <c r="SCC10" s="206" t="s">
        <v>222</v>
      </c>
      <c r="SCD10" s="206" t="s">
        <v>222</v>
      </c>
      <c r="SCE10" s="206" t="s">
        <v>222</v>
      </c>
      <c r="SCF10" s="206" t="s">
        <v>222</v>
      </c>
      <c r="SCG10" s="206" t="s">
        <v>222</v>
      </c>
      <c r="SCH10" s="206" t="s">
        <v>222</v>
      </c>
      <c r="SCI10" s="206" t="s">
        <v>222</v>
      </c>
      <c r="SCJ10" s="206" t="s">
        <v>222</v>
      </c>
      <c r="SCK10" s="206" t="s">
        <v>222</v>
      </c>
      <c r="SCL10" s="206" t="s">
        <v>222</v>
      </c>
      <c r="SCM10" s="206" t="s">
        <v>222</v>
      </c>
      <c r="SCN10" s="206" t="s">
        <v>222</v>
      </c>
      <c r="SCO10" s="206" t="s">
        <v>222</v>
      </c>
      <c r="SCP10" s="206" t="s">
        <v>222</v>
      </c>
      <c r="SCQ10" s="206" t="s">
        <v>222</v>
      </c>
      <c r="SCR10" s="206" t="s">
        <v>222</v>
      </c>
      <c r="SCS10" s="206" t="s">
        <v>222</v>
      </c>
      <c r="SCT10" s="206" t="s">
        <v>222</v>
      </c>
      <c r="SCU10" s="206" t="s">
        <v>222</v>
      </c>
      <c r="SCV10" s="206" t="s">
        <v>222</v>
      </c>
      <c r="SCW10" s="206" t="s">
        <v>222</v>
      </c>
      <c r="SCX10" s="206" t="s">
        <v>222</v>
      </c>
      <c r="SCY10" s="206" t="s">
        <v>222</v>
      </c>
      <c r="SCZ10" s="206" t="s">
        <v>222</v>
      </c>
      <c r="SDA10" s="206" t="s">
        <v>222</v>
      </c>
      <c r="SDB10" s="206" t="s">
        <v>222</v>
      </c>
      <c r="SDC10" s="206" t="s">
        <v>222</v>
      </c>
      <c r="SDD10" s="206" t="s">
        <v>222</v>
      </c>
      <c r="SDE10" s="206" t="s">
        <v>222</v>
      </c>
      <c r="SDF10" s="206" t="s">
        <v>222</v>
      </c>
      <c r="SDG10" s="206" t="s">
        <v>222</v>
      </c>
      <c r="SDH10" s="206" t="s">
        <v>222</v>
      </c>
      <c r="SDI10" s="206" t="s">
        <v>222</v>
      </c>
      <c r="SDJ10" s="206" t="s">
        <v>222</v>
      </c>
      <c r="SDK10" s="206" t="s">
        <v>222</v>
      </c>
      <c r="SDL10" s="206" t="s">
        <v>222</v>
      </c>
      <c r="SDM10" s="206" t="s">
        <v>222</v>
      </c>
      <c r="SDN10" s="206" t="s">
        <v>222</v>
      </c>
      <c r="SDO10" s="206" t="s">
        <v>222</v>
      </c>
      <c r="SDP10" s="206" t="s">
        <v>222</v>
      </c>
      <c r="SDQ10" s="206" t="s">
        <v>222</v>
      </c>
      <c r="SDR10" s="206" t="s">
        <v>222</v>
      </c>
      <c r="SDS10" s="206" t="s">
        <v>222</v>
      </c>
      <c r="SDT10" s="206" t="s">
        <v>222</v>
      </c>
      <c r="SDU10" s="206" t="s">
        <v>222</v>
      </c>
      <c r="SDV10" s="206" t="s">
        <v>222</v>
      </c>
      <c r="SDW10" s="206" t="s">
        <v>222</v>
      </c>
      <c r="SDX10" s="206" t="s">
        <v>222</v>
      </c>
      <c r="SDY10" s="206" t="s">
        <v>222</v>
      </c>
      <c r="SDZ10" s="206" t="s">
        <v>222</v>
      </c>
      <c r="SEA10" s="206" t="s">
        <v>222</v>
      </c>
      <c r="SEB10" s="206" t="s">
        <v>222</v>
      </c>
      <c r="SEC10" s="206" t="s">
        <v>222</v>
      </c>
      <c r="SED10" s="206" t="s">
        <v>222</v>
      </c>
      <c r="SEE10" s="206" t="s">
        <v>222</v>
      </c>
      <c r="SEF10" s="206" t="s">
        <v>222</v>
      </c>
      <c r="SEG10" s="206" t="s">
        <v>222</v>
      </c>
      <c r="SEH10" s="206" t="s">
        <v>222</v>
      </c>
      <c r="SEI10" s="206" t="s">
        <v>222</v>
      </c>
      <c r="SEJ10" s="206" t="s">
        <v>222</v>
      </c>
      <c r="SEK10" s="206" t="s">
        <v>222</v>
      </c>
      <c r="SEL10" s="206" t="s">
        <v>222</v>
      </c>
      <c r="SEM10" s="206" t="s">
        <v>222</v>
      </c>
      <c r="SEN10" s="206" t="s">
        <v>222</v>
      </c>
      <c r="SEO10" s="206" t="s">
        <v>222</v>
      </c>
      <c r="SEP10" s="206" t="s">
        <v>222</v>
      </c>
      <c r="SEQ10" s="206" t="s">
        <v>222</v>
      </c>
      <c r="SER10" s="206" t="s">
        <v>222</v>
      </c>
      <c r="SES10" s="206" t="s">
        <v>222</v>
      </c>
      <c r="SET10" s="206" t="s">
        <v>222</v>
      </c>
      <c r="SEU10" s="206" t="s">
        <v>222</v>
      </c>
      <c r="SEV10" s="206" t="s">
        <v>222</v>
      </c>
      <c r="SEW10" s="206" t="s">
        <v>222</v>
      </c>
      <c r="SEX10" s="206" t="s">
        <v>222</v>
      </c>
      <c r="SEY10" s="206" t="s">
        <v>222</v>
      </c>
      <c r="SEZ10" s="206" t="s">
        <v>222</v>
      </c>
      <c r="SFA10" s="206" t="s">
        <v>222</v>
      </c>
      <c r="SFB10" s="206" t="s">
        <v>222</v>
      </c>
      <c r="SFC10" s="206" t="s">
        <v>222</v>
      </c>
      <c r="SFD10" s="206" t="s">
        <v>222</v>
      </c>
      <c r="SFE10" s="206" t="s">
        <v>222</v>
      </c>
      <c r="SFF10" s="206" t="s">
        <v>222</v>
      </c>
      <c r="SFG10" s="206" t="s">
        <v>222</v>
      </c>
      <c r="SFH10" s="206" t="s">
        <v>222</v>
      </c>
      <c r="SFI10" s="206" t="s">
        <v>222</v>
      </c>
      <c r="SFJ10" s="206" t="s">
        <v>222</v>
      </c>
      <c r="SFK10" s="206" t="s">
        <v>222</v>
      </c>
      <c r="SFL10" s="206" t="s">
        <v>222</v>
      </c>
      <c r="SFM10" s="206" t="s">
        <v>222</v>
      </c>
      <c r="SFN10" s="206" t="s">
        <v>222</v>
      </c>
      <c r="SFO10" s="206" t="s">
        <v>222</v>
      </c>
      <c r="SFP10" s="206" t="s">
        <v>222</v>
      </c>
      <c r="SFQ10" s="206" t="s">
        <v>222</v>
      </c>
      <c r="SFR10" s="206" t="s">
        <v>222</v>
      </c>
      <c r="SFS10" s="206" t="s">
        <v>222</v>
      </c>
      <c r="SFT10" s="206" t="s">
        <v>222</v>
      </c>
      <c r="SFU10" s="206" t="s">
        <v>222</v>
      </c>
      <c r="SFV10" s="206" t="s">
        <v>222</v>
      </c>
      <c r="SFW10" s="206" t="s">
        <v>222</v>
      </c>
      <c r="SFX10" s="206" t="s">
        <v>222</v>
      </c>
      <c r="SFY10" s="206" t="s">
        <v>222</v>
      </c>
      <c r="SFZ10" s="206" t="s">
        <v>222</v>
      </c>
      <c r="SGA10" s="206" t="s">
        <v>222</v>
      </c>
      <c r="SGB10" s="206" t="s">
        <v>222</v>
      </c>
      <c r="SGC10" s="206" t="s">
        <v>222</v>
      </c>
      <c r="SGD10" s="206" t="s">
        <v>222</v>
      </c>
      <c r="SGE10" s="206" t="s">
        <v>222</v>
      </c>
      <c r="SGF10" s="206" t="s">
        <v>222</v>
      </c>
      <c r="SGG10" s="206" t="s">
        <v>222</v>
      </c>
      <c r="SGH10" s="206" t="s">
        <v>222</v>
      </c>
      <c r="SGI10" s="206" t="s">
        <v>222</v>
      </c>
      <c r="SGJ10" s="206" t="s">
        <v>222</v>
      </c>
      <c r="SGK10" s="206" t="s">
        <v>222</v>
      </c>
      <c r="SGL10" s="206" t="s">
        <v>222</v>
      </c>
      <c r="SGM10" s="206" t="s">
        <v>222</v>
      </c>
      <c r="SGN10" s="206" t="s">
        <v>222</v>
      </c>
      <c r="SGO10" s="206" t="s">
        <v>222</v>
      </c>
      <c r="SGP10" s="206" t="s">
        <v>222</v>
      </c>
      <c r="SGQ10" s="206" t="s">
        <v>222</v>
      </c>
      <c r="SGR10" s="206" t="s">
        <v>222</v>
      </c>
      <c r="SGS10" s="206" t="s">
        <v>222</v>
      </c>
      <c r="SGT10" s="206" t="s">
        <v>222</v>
      </c>
      <c r="SGU10" s="206" t="s">
        <v>222</v>
      </c>
      <c r="SGV10" s="206" t="s">
        <v>222</v>
      </c>
      <c r="SGW10" s="206" t="s">
        <v>222</v>
      </c>
      <c r="SGX10" s="206" t="s">
        <v>222</v>
      </c>
      <c r="SGY10" s="206" t="s">
        <v>222</v>
      </c>
      <c r="SGZ10" s="206" t="s">
        <v>222</v>
      </c>
      <c r="SHA10" s="206" t="s">
        <v>222</v>
      </c>
      <c r="SHB10" s="206" t="s">
        <v>222</v>
      </c>
      <c r="SHC10" s="206" t="s">
        <v>222</v>
      </c>
      <c r="SHD10" s="206" t="s">
        <v>222</v>
      </c>
      <c r="SHE10" s="206" t="s">
        <v>222</v>
      </c>
      <c r="SHF10" s="206" t="s">
        <v>222</v>
      </c>
      <c r="SHG10" s="206" t="s">
        <v>222</v>
      </c>
      <c r="SHH10" s="206" t="s">
        <v>222</v>
      </c>
      <c r="SHI10" s="206" t="s">
        <v>222</v>
      </c>
      <c r="SHJ10" s="206" t="s">
        <v>222</v>
      </c>
      <c r="SHK10" s="206" t="s">
        <v>222</v>
      </c>
      <c r="SHL10" s="206" t="s">
        <v>222</v>
      </c>
      <c r="SHM10" s="206" t="s">
        <v>222</v>
      </c>
      <c r="SHN10" s="206" t="s">
        <v>222</v>
      </c>
      <c r="SHO10" s="206" t="s">
        <v>222</v>
      </c>
      <c r="SHP10" s="206" t="s">
        <v>222</v>
      </c>
      <c r="SHQ10" s="206" t="s">
        <v>222</v>
      </c>
      <c r="SHR10" s="206" t="s">
        <v>222</v>
      </c>
      <c r="SHS10" s="206" t="s">
        <v>222</v>
      </c>
      <c r="SHT10" s="206" t="s">
        <v>222</v>
      </c>
      <c r="SHU10" s="206" t="s">
        <v>222</v>
      </c>
      <c r="SHV10" s="206" t="s">
        <v>222</v>
      </c>
      <c r="SHW10" s="206" t="s">
        <v>222</v>
      </c>
      <c r="SHX10" s="206" t="s">
        <v>222</v>
      </c>
      <c r="SHY10" s="206" t="s">
        <v>222</v>
      </c>
      <c r="SHZ10" s="206" t="s">
        <v>222</v>
      </c>
      <c r="SIA10" s="206" t="s">
        <v>222</v>
      </c>
      <c r="SIB10" s="206" t="s">
        <v>222</v>
      </c>
      <c r="SIC10" s="206" t="s">
        <v>222</v>
      </c>
      <c r="SID10" s="206" t="s">
        <v>222</v>
      </c>
      <c r="SIE10" s="206" t="s">
        <v>222</v>
      </c>
      <c r="SIF10" s="206" t="s">
        <v>222</v>
      </c>
      <c r="SIG10" s="206" t="s">
        <v>222</v>
      </c>
      <c r="SIH10" s="206" t="s">
        <v>222</v>
      </c>
      <c r="SII10" s="206" t="s">
        <v>222</v>
      </c>
      <c r="SIJ10" s="206" t="s">
        <v>222</v>
      </c>
      <c r="SIK10" s="206" t="s">
        <v>222</v>
      </c>
      <c r="SIL10" s="206" t="s">
        <v>222</v>
      </c>
      <c r="SIM10" s="206" t="s">
        <v>222</v>
      </c>
      <c r="SIN10" s="206" t="s">
        <v>222</v>
      </c>
      <c r="SIO10" s="206" t="s">
        <v>222</v>
      </c>
      <c r="SIP10" s="206" t="s">
        <v>222</v>
      </c>
      <c r="SIQ10" s="206" t="s">
        <v>222</v>
      </c>
      <c r="SIR10" s="206" t="s">
        <v>222</v>
      </c>
      <c r="SIS10" s="206" t="s">
        <v>222</v>
      </c>
      <c r="SIT10" s="206" t="s">
        <v>222</v>
      </c>
      <c r="SIU10" s="206" t="s">
        <v>222</v>
      </c>
      <c r="SIV10" s="206" t="s">
        <v>222</v>
      </c>
      <c r="SIW10" s="206" t="s">
        <v>222</v>
      </c>
      <c r="SIX10" s="206" t="s">
        <v>222</v>
      </c>
      <c r="SIY10" s="206" t="s">
        <v>222</v>
      </c>
      <c r="SIZ10" s="206" t="s">
        <v>222</v>
      </c>
      <c r="SJA10" s="206" t="s">
        <v>222</v>
      </c>
      <c r="SJB10" s="206" t="s">
        <v>222</v>
      </c>
      <c r="SJC10" s="206" t="s">
        <v>222</v>
      </c>
      <c r="SJD10" s="206" t="s">
        <v>222</v>
      </c>
      <c r="SJE10" s="206" t="s">
        <v>222</v>
      </c>
      <c r="SJF10" s="206" t="s">
        <v>222</v>
      </c>
      <c r="SJG10" s="206" t="s">
        <v>222</v>
      </c>
      <c r="SJH10" s="206" t="s">
        <v>222</v>
      </c>
      <c r="SJI10" s="206" t="s">
        <v>222</v>
      </c>
      <c r="SJJ10" s="206" t="s">
        <v>222</v>
      </c>
      <c r="SJK10" s="206" t="s">
        <v>222</v>
      </c>
      <c r="SJL10" s="206" t="s">
        <v>222</v>
      </c>
      <c r="SJM10" s="206" t="s">
        <v>222</v>
      </c>
      <c r="SJN10" s="206" t="s">
        <v>222</v>
      </c>
      <c r="SJO10" s="206" t="s">
        <v>222</v>
      </c>
      <c r="SJP10" s="206" t="s">
        <v>222</v>
      </c>
      <c r="SJQ10" s="206" t="s">
        <v>222</v>
      </c>
      <c r="SJR10" s="206" t="s">
        <v>222</v>
      </c>
      <c r="SJS10" s="206" t="s">
        <v>222</v>
      </c>
      <c r="SJT10" s="206" t="s">
        <v>222</v>
      </c>
      <c r="SJU10" s="206" t="s">
        <v>222</v>
      </c>
      <c r="SJV10" s="206" t="s">
        <v>222</v>
      </c>
      <c r="SJW10" s="206" t="s">
        <v>222</v>
      </c>
      <c r="SJX10" s="206" t="s">
        <v>222</v>
      </c>
      <c r="SJY10" s="206" t="s">
        <v>222</v>
      </c>
      <c r="SJZ10" s="206" t="s">
        <v>222</v>
      </c>
      <c r="SKA10" s="206" t="s">
        <v>222</v>
      </c>
      <c r="SKB10" s="206" t="s">
        <v>222</v>
      </c>
      <c r="SKC10" s="206" t="s">
        <v>222</v>
      </c>
      <c r="SKD10" s="206" t="s">
        <v>222</v>
      </c>
      <c r="SKE10" s="206" t="s">
        <v>222</v>
      </c>
      <c r="SKF10" s="206" t="s">
        <v>222</v>
      </c>
      <c r="SKG10" s="206" t="s">
        <v>222</v>
      </c>
      <c r="SKH10" s="206" t="s">
        <v>222</v>
      </c>
      <c r="SKI10" s="206" t="s">
        <v>222</v>
      </c>
      <c r="SKJ10" s="206" t="s">
        <v>222</v>
      </c>
      <c r="SKK10" s="206" t="s">
        <v>222</v>
      </c>
      <c r="SKL10" s="206" t="s">
        <v>222</v>
      </c>
      <c r="SKM10" s="206" t="s">
        <v>222</v>
      </c>
      <c r="SKN10" s="206" t="s">
        <v>222</v>
      </c>
      <c r="SKO10" s="206" t="s">
        <v>222</v>
      </c>
      <c r="SKP10" s="206" t="s">
        <v>222</v>
      </c>
      <c r="SKQ10" s="206" t="s">
        <v>222</v>
      </c>
      <c r="SKR10" s="206" t="s">
        <v>222</v>
      </c>
      <c r="SKS10" s="206" t="s">
        <v>222</v>
      </c>
      <c r="SKT10" s="206" t="s">
        <v>222</v>
      </c>
      <c r="SKU10" s="206" t="s">
        <v>222</v>
      </c>
      <c r="SKV10" s="206" t="s">
        <v>222</v>
      </c>
      <c r="SKW10" s="206" t="s">
        <v>222</v>
      </c>
      <c r="SKX10" s="206" t="s">
        <v>222</v>
      </c>
      <c r="SKY10" s="206" t="s">
        <v>222</v>
      </c>
      <c r="SKZ10" s="206" t="s">
        <v>222</v>
      </c>
      <c r="SLA10" s="206" t="s">
        <v>222</v>
      </c>
      <c r="SLB10" s="206" t="s">
        <v>222</v>
      </c>
      <c r="SLC10" s="206" t="s">
        <v>222</v>
      </c>
      <c r="SLD10" s="206" t="s">
        <v>222</v>
      </c>
      <c r="SLE10" s="206" t="s">
        <v>222</v>
      </c>
      <c r="SLF10" s="206" t="s">
        <v>222</v>
      </c>
      <c r="SLG10" s="206" t="s">
        <v>222</v>
      </c>
      <c r="SLH10" s="206" t="s">
        <v>222</v>
      </c>
      <c r="SLI10" s="206" t="s">
        <v>222</v>
      </c>
      <c r="SLJ10" s="206" t="s">
        <v>222</v>
      </c>
      <c r="SLK10" s="206" t="s">
        <v>222</v>
      </c>
      <c r="SLL10" s="206" t="s">
        <v>222</v>
      </c>
      <c r="SLM10" s="206" t="s">
        <v>222</v>
      </c>
      <c r="SLN10" s="206" t="s">
        <v>222</v>
      </c>
      <c r="SLO10" s="206" t="s">
        <v>222</v>
      </c>
      <c r="SLP10" s="206" t="s">
        <v>222</v>
      </c>
      <c r="SLQ10" s="206" t="s">
        <v>222</v>
      </c>
      <c r="SLR10" s="206" t="s">
        <v>222</v>
      </c>
      <c r="SLS10" s="206" t="s">
        <v>222</v>
      </c>
      <c r="SLT10" s="206" t="s">
        <v>222</v>
      </c>
      <c r="SLU10" s="206" t="s">
        <v>222</v>
      </c>
      <c r="SLV10" s="206" t="s">
        <v>222</v>
      </c>
      <c r="SLW10" s="206" t="s">
        <v>222</v>
      </c>
      <c r="SLX10" s="206" t="s">
        <v>222</v>
      </c>
      <c r="SLY10" s="206" t="s">
        <v>222</v>
      </c>
      <c r="SLZ10" s="206" t="s">
        <v>222</v>
      </c>
      <c r="SMA10" s="206" t="s">
        <v>222</v>
      </c>
      <c r="SMB10" s="206" t="s">
        <v>222</v>
      </c>
      <c r="SMC10" s="206" t="s">
        <v>222</v>
      </c>
      <c r="SMD10" s="206" t="s">
        <v>222</v>
      </c>
      <c r="SME10" s="206" t="s">
        <v>222</v>
      </c>
      <c r="SMF10" s="206" t="s">
        <v>222</v>
      </c>
      <c r="SMG10" s="206" t="s">
        <v>222</v>
      </c>
      <c r="SMH10" s="206" t="s">
        <v>222</v>
      </c>
      <c r="SMI10" s="206" t="s">
        <v>222</v>
      </c>
      <c r="SMJ10" s="206" t="s">
        <v>222</v>
      </c>
      <c r="SMK10" s="206" t="s">
        <v>222</v>
      </c>
      <c r="SML10" s="206" t="s">
        <v>222</v>
      </c>
      <c r="SMM10" s="206" t="s">
        <v>222</v>
      </c>
      <c r="SMN10" s="206" t="s">
        <v>222</v>
      </c>
      <c r="SMO10" s="206" t="s">
        <v>222</v>
      </c>
      <c r="SMP10" s="206" t="s">
        <v>222</v>
      </c>
      <c r="SMQ10" s="206" t="s">
        <v>222</v>
      </c>
      <c r="SMR10" s="206" t="s">
        <v>222</v>
      </c>
      <c r="SMS10" s="206" t="s">
        <v>222</v>
      </c>
      <c r="SMT10" s="206" t="s">
        <v>222</v>
      </c>
      <c r="SMU10" s="206" t="s">
        <v>222</v>
      </c>
      <c r="SMV10" s="206" t="s">
        <v>222</v>
      </c>
      <c r="SMW10" s="206" t="s">
        <v>222</v>
      </c>
      <c r="SMX10" s="206" t="s">
        <v>222</v>
      </c>
      <c r="SMY10" s="206" t="s">
        <v>222</v>
      </c>
      <c r="SMZ10" s="206" t="s">
        <v>222</v>
      </c>
      <c r="SNA10" s="206" t="s">
        <v>222</v>
      </c>
      <c r="SNB10" s="206" t="s">
        <v>222</v>
      </c>
      <c r="SNC10" s="206" t="s">
        <v>222</v>
      </c>
      <c r="SND10" s="206" t="s">
        <v>222</v>
      </c>
      <c r="SNE10" s="206" t="s">
        <v>222</v>
      </c>
      <c r="SNF10" s="206" t="s">
        <v>222</v>
      </c>
      <c r="SNG10" s="206" t="s">
        <v>222</v>
      </c>
      <c r="SNH10" s="206" t="s">
        <v>222</v>
      </c>
      <c r="SNI10" s="206" t="s">
        <v>222</v>
      </c>
      <c r="SNJ10" s="206" t="s">
        <v>222</v>
      </c>
      <c r="SNK10" s="206" t="s">
        <v>222</v>
      </c>
      <c r="SNL10" s="206" t="s">
        <v>222</v>
      </c>
      <c r="SNM10" s="206" t="s">
        <v>222</v>
      </c>
      <c r="SNN10" s="206" t="s">
        <v>222</v>
      </c>
      <c r="SNO10" s="206" t="s">
        <v>222</v>
      </c>
      <c r="SNP10" s="206" t="s">
        <v>222</v>
      </c>
      <c r="SNQ10" s="206" t="s">
        <v>222</v>
      </c>
      <c r="SNR10" s="206" t="s">
        <v>222</v>
      </c>
      <c r="SNS10" s="206" t="s">
        <v>222</v>
      </c>
      <c r="SNT10" s="206" t="s">
        <v>222</v>
      </c>
      <c r="SNU10" s="206" t="s">
        <v>222</v>
      </c>
      <c r="SNV10" s="206" t="s">
        <v>222</v>
      </c>
      <c r="SNW10" s="206" t="s">
        <v>222</v>
      </c>
      <c r="SNX10" s="206" t="s">
        <v>222</v>
      </c>
      <c r="SNY10" s="206" t="s">
        <v>222</v>
      </c>
      <c r="SNZ10" s="206" t="s">
        <v>222</v>
      </c>
      <c r="SOA10" s="206" t="s">
        <v>222</v>
      </c>
      <c r="SOB10" s="206" t="s">
        <v>222</v>
      </c>
      <c r="SOC10" s="206" t="s">
        <v>222</v>
      </c>
      <c r="SOD10" s="206" t="s">
        <v>222</v>
      </c>
      <c r="SOE10" s="206" t="s">
        <v>222</v>
      </c>
      <c r="SOF10" s="206" t="s">
        <v>222</v>
      </c>
      <c r="SOG10" s="206" t="s">
        <v>222</v>
      </c>
      <c r="SOH10" s="206" t="s">
        <v>222</v>
      </c>
      <c r="SOI10" s="206" t="s">
        <v>222</v>
      </c>
      <c r="SOJ10" s="206" t="s">
        <v>222</v>
      </c>
      <c r="SOK10" s="206" t="s">
        <v>222</v>
      </c>
      <c r="SOL10" s="206" t="s">
        <v>222</v>
      </c>
      <c r="SOM10" s="206" t="s">
        <v>222</v>
      </c>
      <c r="SON10" s="206" t="s">
        <v>222</v>
      </c>
      <c r="SOO10" s="206" t="s">
        <v>222</v>
      </c>
      <c r="SOP10" s="206" t="s">
        <v>222</v>
      </c>
      <c r="SOQ10" s="206" t="s">
        <v>222</v>
      </c>
      <c r="SOR10" s="206" t="s">
        <v>222</v>
      </c>
      <c r="SOS10" s="206" t="s">
        <v>222</v>
      </c>
      <c r="SOT10" s="206" t="s">
        <v>222</v>
      </c>
      <c r="SOU10" s="206" t="s">
        <v>222</v>
      </c>
      <c r="SOV10" s="206" t="s">
        <v>222</v>
      </c>
      <c r="SOW10" s="206" t="s">
        <v>222</v>
      </c>
      <c r="SOX10" s="206" t="s">
        <v>222</v>
      </c>
      <c r="SOY10" s="206" t="s">
        <v>222</v>
      </c>
      <c r="SOZ10" s="206" t="s">
        <v>222</v>
      </c>
      <c r="SPA10" s="206" t="s">
        <v>222</v>
      </c>
      <c r="SPB10" s="206" t="s">
        <v>222</v>
      </c>
      <c r="SPC10" s="206" t="s">
        <v>222</v>
      </c>
      <c r="SPD10" s="206" t="s">
        <v>222</v>
      </c>
      <c r="SPE10" s="206" t="s">
        <v>222</v>
      </c>
      <c r="SPF10" s="206" t="s">
        <v>222</v>
      </c>
      <c r="SPG10" s="206" t="s">
        <v>222</v>
      </c>
      <c r="SPH10" s="206" t="s">
        <v>222</v>
      </c>
      <c r="SPI10" s="206" t="s">
        <v>222</v>
      </c>
      <c r="SPJ10" s="206" t="s">
        <v>222</v>
      </c>
      <c r="SPK10" s="206" t="s">
        <v>222</v>
      </c>
      <c r="SPL10" s="206" t="s">
        <v>222</v>
      </c>
      <c r="SPM10" s="206" t="s">
        <v>222</v>
      </c>
      <c r="SPN10" s="206" t="s">
        <v>222</v>
      </c>
      <c r="SPO10" s="206" t="s">
        <v>222</v>
      </c>
      <c r="SPP10" s="206" t="s">
        <v>222</v>
      </c>
      <c r="SPQ10" s="206" t="s">
        <v>222</v>
      </c>
      <c r="SPR10" s="206" t="s">
        <v>222</v>
      </c>
      <c r="SPS10" s="206" t="s">
        <v>222</v>
      </c>
      <c r="SPT10" s="206" t="s">
        <v>222</v>
      </c>
      <c r="SPU10" s="206" t="s">
        <v>222</v>
      </c>
      <c r="SPV10" s="206" t="s">
        <v>222</v>
      </c>
      <c r="SPW10" s="206" t="s">
        <v>222</v>
      </c>
      <c r="SPX10" s="206" t="s">
        <v>222</v>
      </c>
      <c r="SPY10" s="206" t="s">
        <v>222</v>
      </c>
      <c r="SPZ10" s="206" t="s">
        <v>222</v>
      </c>
      <c r="SQA10" s="206" t="s">
        <v>222</v>
      </c>
      <c r="SQB10" s="206" t="s">
        <v>222</v>
      </c>
      <c r="SQC10" s="206" t="s">
        <v>222</v>
      </c>
      <c r="SQD10" s="206" t="s">
        <v>222</v>
      </c>
      <c r="SQE10" s="206" t="s">
        <v>222</v>
      </c>
      <c r="SQF10" s="206" t="s">
        <v>222</v>
      </c>
      <c r="SQG10" s="206" t="s">
        <v>222</v>
      </c>
      <c r="SQH10" s="206" t="s">
        <v>222</v>
      </c>
      <c r="SQI10" s="206" t="s">
        <v>222</v>
      </c>
      <c r="SQJ10" s="206" t="s">
        <v>222</v>
      </c>
      <c r="SQK10" s="206" t="s">
        <v>222</v>
      </c>
      <c r="SQL10" s="206" t="s">
        <v>222</v>
      </c>
      <c r="SQM10" s="206" t="s">
        <v>222</v>
      </c>
      <c r="SQN10" s="206" t="s">
        <v>222</v>
      </c>
      <c r="SQO10" s="206" t="s">
        <v>222</v>
      </c>
      <c r="SQP10" s="206" t="s">
        <v>222</v>
      </c>
      <c r="SQQ10" s="206" t="s">
        <v>222</v>
      </c>
      <c r="SQR10" s="206" t="s">
        <v>222</v>
      </c>
      <c r="SQS10" s="206" t="s">
        <v>222</v>
      </c>
      <c r="SQT10" s="206" t="s">
        <v>222</v>
      </c>
      <c r="SQU10" s="206" t="s">
        <v>222</v>
      </c>
      <c r="SQV10" s="206" t="s">
        <v>222</v>
      </c>
      <c r="SQW10" s="206" t="s">
        <v>222</v>
      </c>
      <c r="SQX10" s="206" t="s">
        <v>222</v>
      </c>
      <c r="SQY10" s="206" t="s">
        <v>222</v>
      </c>
      <c r="SQZ10" s="206" t="s">
        <v>222</v>
      </c>
      <c r="SRA10" s="206" t="s">
        <v>222</v>
      </c>
      <c r="SRB10" s="206" t="s">
        <v>222</v>
      </c>
      <c r="SRC10" s="206" t="s">
        <v>222</v>
      </c>
      <c r="SRD10" s="206" t="s">
        <v>222</v>
      </c>
      <c r="SRE10" s="206" t="s">
        <v>222</v>
      </c>
      <c r="SRF10" s="206" t="s">
        <v>222</v>
      </c>
      <c r="SRG10" s="206" t="s">
        <v>222</v>
      </c>
      <c r="SRH10" s="206" t="s">
        <v>222</v>
      </c>
      <c r="SRI10" s="206" t="s">
        <v>222</v>
      </c>
      <c r="SRJ10" s="206" t="s">
        <v>222</v>
      </c>
      <c r="SRK10" s="206" t="s">
        <v>222</v>
      </c>
      <c r="SRL10" s="206" t="s">
        <v>222</v>
      </c>
      <c r="SRM10" s="206" t="s">
        <v>222</v>
      </c>
      <c r="SRN10" s="206" t="s">
        <v>222</v>
      </c>
      <c r="SRO10" s="206" t="s">
        <v>222</v>
      </c>
      <c r="SRP10" s="206" t="s">
        <v>222</v>
      </c>
      <c r="SRQ10" s="206" t="s">
        <v>222</v>
      </c>
      <c r="SRR10" s="206" t="s">
        <v>222</v>
      </c>
      <c r="SRS10" s="206" t="s">
        <v>222</v>
      </c>
      <c r="SRT10" s="206" t="s">
        <v>222</v>
      </c>
      <c r="SRU10" s="206" t="s">
        <v>222</v>
      </c>
      <c r="SRV10" s="206" t="s">
        <v>222</v>
      </c>
      <c r="SRW10" s="206" t="s">
        <v>222</v>
      </c>
      <c r="SRX10" s="206" t="s">
        <v>222</v>
      </c>
      <c r="SRY10" s="206" t="s">
        <v>222</v>
      </c>
      <c r="SRZ10" s="206" t="s">
        <v>222</v>
      </c>
      <c r="SSA10" s="206" t="s">
        <v>222</v>
      </c>
      <c r="SSB10" s="206" t="s">
        <v>222</v>
      </c>
      <c r="SSC10" s="206" t="s">
        <v>222</v>
      </c>
      <c r="SSD10" s="206" t="s">
        <v>222</v>
      </c>
      <c r="SSE10" s="206" t="s">
        <v>222</v>
      </c>
      <c r="SSF10" s="206" t="s">
        <v>222</v>
      </c>
      <c r="SSG10" s="206" t="s">
        <v>222</v>
      </c>
      <c r="SSH10" s="206" t="s">
        <v>222</v>
      </c>
      <c r="SSI10" s="206" t="s">
        <v>222</v>
      </c>
      <c r="SSJ10" s="206" t="s">
        <v>222</v>
      </c>
      <c r="SSK10" s="206" t="s">
        <v>222</v>
      </c>
      <c r="SSL10" s="206" t="s">
        <v>222</v>
      </c>
      <c r="SSM10" s="206" t="s">
        <v>222</v>
      </c>
      <c r="SSN10" s="206" t="s">
        <v>222</v>
      </c>
      <c r="SSO10" s="206" t="s">
        <v>222</v>
      </c>
      <c r="SSP10" s="206" t="s">
        <v>222</v>
      </c>
      <c r="SSQ10" s="206" t="s">
        <v>222</v>
      </c>
      <c r="SSR10" s="206" t="s">
        <v>222</v>
      </c>
      <c r="SSS10" s="206" t="s">
        <v>222</v>
      </c>
      <c r="SST10" s="206" t="s">
        <v>222</v>
      </c>
      <c r="SSU10" s="206" t="s">
        <v>222</v>
      </c>
      <c r="SSV10" s="206" t="s">
        <v>222</v>
      </c>
      <c r="SSW10" s="206" t="s">
        <v>222</v>
      </c>
      <c r="SSX10" s="206" t="s">
        <v>222</v>
      </c>
      <c r="SSY10" s="206" t="s">
        <v>222</v>
      </c>
      <c r="SSZ10" s="206" t="s">
        <v>222</v>
      </c>
      <c r="STA10" s="206" t="s">
        <v>222</v>
      </c>
      <c r="STB10" s="206" t="s">
        <v>222</v>
      </c>
      <c r="STC10" s="206" t="s">
        <v>222</v>
      </c>
      <c r="STD10" s="206" t="s">
        <v>222</v>
      </c>
      <c r="STE10" s="206" t="s">
        <v>222</v>
      </c>
      <c r="STF10" s="206" t="s">
        <v>222</v>
      </c>
      <c r="STG10" s="206" t="s">
        <v>222</v>
      </c>
      <c r="STH10" s="206" t="s">
        <v>222</v>
      </c>
      <c r="STI10" s="206" t="s">
        <v>222</v>
      </c>
      <c r="STJ10" s="206" t="s">
        <v>222</v>
      </c>
      <c r="STK10" s="206" t="s">
        <v>222</v>
      </c>
      <c r="STL10" s="206" t="s">
        <v>222</v>
      </c>
      <c r="STM10" s="206" t="s">
        <v>222</v>
      </c>
      <c r="STN10" s="206" t="s">
        <v>222</v>
      </c>
      <c r="STO10" s="206" t="s">
        <v>222</v>
      </c>
      <c r="STP10" s="206" t="s">
        <v>222</v>
      </c>
      <c r="STQ10" s="206" t="s">
        <v>222</v>
      </c>
      <c r="STR10" s="206" t="s">
        <v>222</v>
      </c>
      <c r="STS10" s="206" t="s">
        <v>222</v>
      </c>
      <c r="STT10" s="206" t="s">
        <v>222</v>
      </c>
      <c r="STU10" s="206" t="s">
        <v>222</v>
      </c>
      <c r="STV10" s="206" t="s">
        <v>222</v>
      </c>
      <c r="STW10" s="206" t="s">
        <v>222</v>
      </c>
      <c r="STX10" s="206" t="s">
        <v>222</v>
      </c>
      <c r="STY10" s="206" t="s">
        <v>222</v>
      </c>
      <c r="STZ10" s="206" t="s">
        <v>222</v>
      </c>
      <c r="SUA10" s="206" t="s">
        <v>222</v>
      </c>
      <c r="SUB10" s="206" t="s">
        <v>222</v>
      </c>
      <c r="SUC10" s="206" t="s">
        <v>222</v>
      </c>
      <c r="SUD10" s="206" t="s">
        <v>222</v>
      </c>
      <c r="SUE10" s="206" t="s">
        <v>222</v>
      </c>
      <c r="SUF10" s="206" t="s">
        <v>222</v>
      </c>
      <c r="SUG10" s="206" t="s">
        <v>222</v>
      </c>
      <c r="SUH10" s="206" t="s">
        <v>222</v>
      </c>
      <c r="SUI10" s="206" t="s">
        <v>222</v>
      </c>
      <c r="SUJ10" s="206" t="s">
        <v>222</v>
      </c>
      <c r="SUK10" s="206" t="s">
        <v>222</v>
      </c>
      <c r="SUL10" s="206" t="s">
        <v>222</v>
      </c>
      <c r="SUM10" s="206" t="s">
        <v>222</v>
      </c>
      <c r="SUN10" s="206" t="s">
        <v>222</v>
      </c>
      <c r="SUO10" s="206" t="s">
        <v>222</v>
      </c>
      <c r="SUP10" s="206" t="s">
        <v>222</v>
      </c>
      <c r="SUQ10" s="206" t="s">
        <v>222</v>
      </c>
      <c r="SUR10" s="206" t="s">
        <v>222</v>
      </c>
      <c r="SUS10" s="206" t="s">
        <v>222</v>
      </c>
      <c r="SUT10" s="206" t="s">
        <v>222</v>
      </c>
      <c r="SUU10" s="206" t="s">
        <v>222</v>
      </c>
      <c r="SUV10" s="206" t="s">
        <v>222</v>
      </c>
      <c r="SUW10" s="206" t="s">
        <v>222</v>
      </c>
      <c r="SUX10" s="206" t="s">
        <v>222</v>
      </c>
      <c r="SUY10" s="206" t="s">
        <v>222</v>
      </c>
      <c r="SUZ10" s="206" t="s">
        <v>222</v>
      </c>
      <c r="SVA10" s="206" t="s">
        <v>222</v>
      </c>
      <c r="SVB10" s="206" t="s">
        <v>222</v>
      </c>
      <c r="SVC10" s="206" t="s">
        <v>222</v>
      </c>
      <c r="SVD10" s="206" t="s">
        <v>222</v>
      </c>
      <c r="SVE10" s="206" t="s">
        <v>222</v>
      </c>
      <c r="SVF10" s="206" t="s">
        <v>222</v>
      </c>
      <c r="SVG10" s="206" t="s">
        <v>222</v>
      </c>
      <c r="SVH10" s="206" t="s">
        <v>222</v>
      </c>
      <c r="SVI10" s="206" t="s">
        <v>222</v>
      </c>
      <c r="SVJ10" s="206" t="s">
        <v>222</v>
      </c>
      <c r="SVK10" s="206" t="s">
        <v>222</v>
      </c>
      <c r="SVL10" s="206" t="s">
        <v>222</v>
      </c>
      <c r="SVM10" s="206" t="s">
        <v>222</v>
      </c>
      <c r="SVN10" s="206" t="s">
        <v>222</v>
      </c>
      <c r="SVO10" s="206" t="s">
        <v>222</v>
      </c>
      <c r="SVP10" s="206" t="s">
        <v>222</v>
      </c>
      <c r="SVQ10" s="206" t="s">
        <v>222</v>
      </c>
      <c r="SVR10" s="206" t="s">
        <v>222</v>
      </c>
      <c r="SVS10" s="206" t="s">
        <v>222</v>
      </c>
      <c r="SVT10" s="206" t="s">
        <v>222</v>
      </c>
      <c r="SVU10" s="206" t="s">
        <v>222</v>
      </c>
      <c r="SVV10" s="206" t="s">
        <v>222</v>
      </c>
      <c r="SVW10" s="206" t="s">
        <v>222</v>
      </c>
      <c r="SVX10" s="206" t="s">
        <v>222</v>
      </c>
      <c r="SVY10" s="206" t="s">
        <v>222</v>
      </c>
      <c r="SVZ10" s="206" t="s">
        <v>222</v>
      </c>
      <c r="SWA10" s="206" t="s">
        <v>222</v>
      </c>
      <c r="SWB10" s="206" t="s">
        <v>222</v>
      </c>
      <c r="SWC10" s="206" t="s">
        <v>222</v>
      </c>
      <c r="SWD10" s="206" t="s">
        <v>222</v>
      </c>
      <c r="SWE10" s="206" t="s">
        <v>222</v>
      </c>
      <c r="SWF10" s="206" t="s">
        <v>222</v>
      </c>
      <c r="SWG10" s="206" t="s">
        <v>222</v>
      </c>
      <c r="SWH10" s="206" t="s">
        <v>222</v>
      </c>
      <c r="SWI10" s="206" t="s">
        <v>222</v>
      </c>
      <c r="SWJ10" s="206" t="s">
        <v>222</v>
      </c>
      <c r="SWK10" s="206" t="s">
        <v>222</v>
      </c>
      <c r="SWL10" s="206" t="s">
        <v>222</v>
      </c>
      <c r="SWM10" s="206" t="s">
        <v>222</v>
      </c>
      <c r="SWN10" s="206" t="s">
        <v>222</v>
      </c>
      <c r="SWO10" s="206" t="s">
        <v>222</v>
      </c>
      <c r="SWP10" s="206" t="s">
        <v>222</v>
      </c>
      <c r="SWQ10" s="206" t="s">
        <v>222</v>
      </c>
      <c r="SWR10" s="206" t="s">
        <v>222</v>
      </c>
      <c r="SWS10" s="206" t="s">
        <v>222</v>
      </c>
      <c r="SWT10" s="206" t="s">
        <v>222</v>
      </c>
      <c r="SWU10" s="206" t="s">
        <v>222</v>
      </c>
      <c r="SWV10" s="206" t="s">
        <v>222</v>
      </c>
      <c r="SWW10" s="206" t="s">
        <v>222</v>
      </c>
      <c r="SWX10" s="206" t="s">
        <v>222</v>
      </c>
      <c r="SWY10" s="206" t="s">
        <v>222</v>
      </c>
      <c r="SWZ10" s="206" t="s">
        <v>222</v>
      </c>
      <c r="SXA10" s="206" t="s">
        <v>222</v>
      </c>
      <c r="SXB10" s="206" t="s">
        <v>222</v>
      </c>
      <c r="SXC10" s="206" t="s">
        <v>222</v>
      </c>
      <c r="SXD10" s="206" t="s">
        <v>222</v>
      </c>
      <c r="SXE10" s="206" t="s">
        <v>222</v>
      </c>
      <c r="SXF10" s="206" t="s">
        <v>222</v>
      </c>
      <c r="SXG10" s="206" t="s">
        <v>222</v>
      </c>
      <c r="SXH10" s="206" t="s">
        <v>222</v>
      </c>
      <c r="SXI10" s="206" t="s">
        <v>222</v>
      </c>
      <c r="SXJ10" s="206" t="s">
        <v>222</v>
      </c>
      <c r="SXK10" s="206" t="s">
        <v>222</v>
      </c>
      <c r="SXL10" s="206" t="s">
        <v>222</v>
      </c>
      <c r="SXM10" s="206" t="s">
        <v>222</v>
      </c>
      <c r="SXN10" s="206" t="s">
        <v>222</v>
      </c>
      <c r="SXO10" s="206" t="s">
        <v>222</v>
      </c>
      <c r="SXP10" s="206" t="s">
        <v>222</v>
      </c>
      <c r="SXQ10" s="206" t="s">
        <v>222</v>
      </c>
      <c r="SXR10" s="206" t="s">
        <v>222</v>
      </c>
      <c r="SXS10" s="206" t="s">
        <v>222</v>
      </c>
      <c r="SXT10" s="206" t="s">
        <v>222</v>
      </c>
      <c r="SXU10" s="206" t="s">
        <v>222</v>
      </c>
      <c r="SXV10" s="206" t="s">
        <v>222</v>
      </c>
      <c r="SXW10" s="206" t="s">
        <v>222</v>
      </c>
      <c r="SXX10" s="206" t="s">
        <v>222</v>
      </c>
      <c r="SXY10" s="206" t="s">
        <v>222</v>
      </c>
      <c r="SXZ10" s="206" t="s">
        <v>222</v>
      </c>
      <c r="SYA10" s="206" t="s">
        <v>222</v>
      </c>
      <c r="SYB10" s="206" t="s">
        <v>222</v>
      </c>
      <c r="SYC10" s="206" t="s">
        <v>222</v>
      </c>
      <c r="SYD10" s="206" t="s">
        <v>222</v>
      </c>
      <c r="SYE10" s="206" t="s">
        <v>222</v>
      </c>
      <c r="SYF10" s="206" t="s">
        <v>222</v>
      </c>
      <c r="SYG10" s="206" t="s">
        <v>222</v>
      </c>
      <c r="SYH10" s="206" t="s">
        <v>222</v>
      </c>
      <c r="SYI10" s="206" t="s">
        <v>222</v>
      </c>
      <c r="SYJ10" s="206" t="s">
        <v>222</v>
      </c>
      <c r="SYK10" s="206" t="s">
        <v>222</v>
      </c>
      <c r="SYL10" s="206" t="s">
        <v>222</v>
      </c>
      <c r="SYM10" s="206" t="s">
        <v>222</v>
      </c>
      <c r="SYN10" s="206" t="s">
        <v>222</v>
      </c>
      <c r="SYO10" s="206" t="s">
        <v>222</v>
      </c>
      <c r="SYP10" s="206" t="s">
        <v>222</v>
      </c>
      <c r="SYQ10" s="206" t="s">
        <v>222</v>
      </c>
      <c r="SYR10" s="206" t="s">
        <v>222</v>
      </c>
      <c r="SYS10" s="206" t="s">
        <v>222</v>
      </c>
      <c r="SYT10" s="206" t="s">
        <v>222</v>
      </c>
      <c r="SYU10" s="206" t="s">
        <v>222</v>
      </c>
      <c r="SYV10" s="206" t="s">
        <v>222</v>
      </c>
      <c r="SYW10" s="206" t="s">
        <v>222</v>
      </c>
      <c r="SYX10" s="206" t="s">
        <v>222</v>
      </c>
      <c r="SYY10" s="206" t="s">
        <v>222</v>
      </c>
      <c r="SYZ10" s="206" t="s">
        <v>222</v>
      </c>
      <c r="SZA10" s="206" t="s">
        <v>222</v>
      </c>
      <c r="SZB10" s="206" t="s">
        <v>222</v>
      </c>
      <c r="SZC10" s="206" t="s">
        <v>222</v>
      </c>
      <c r="SZD10" s="206" t="s">
        <v>222</v>
      </c>
      <c r="SZE10" s="206" t="s">
        <v>222</v>
      </c>
      <c r="SZF10" s="206" t="s">
        <v>222</v>
      </c>
      <c r="SZG10" s="206" t="s">
        <v>222</v>
      </c>
      <c r="SZH10" s="206" t="s">
        <v>222</v>
      </c>
      <c r="SZI10" s="206" t="s">
        <v>222</v>
      </c>
      <c r="SZJ10" s="206" t="s">
        <v>222</v>
      </c>
      <c r="SZK10" s="206" t="s">
        <v>222</v>
      </c>
      <c r="SZL10" s="206" t="s">
        <v>222</v>
      </c>
      <c r="SZM10" s="206" t="s">
        <v>222</v>
      </c>
      <c r="SZN10" s="206" t="s">
        <v>222</v>
      </c>
      <c r="SZO10" s="206" t="s">
        <v>222</v>
      </c>
      <c r="SZP10" s="206" t="s">
        <v>222</v>
      </c>
      <c r="SZQ10" s="206" t="s">
        <v>222</v>
      </c>
      <c r="SZR10" s="206" t="s">
        <v>222</v>
      </c>
      <c r="SZS10" s="206" t="s">
        <v>222</v>
      </c>
      <c r="SZT10" s="206" t="s">
        <v>222</v>
      </c>
      <c r="SZU10" s="206" t="s">
        <v>222</v>
      </c>
      <c r="SZV10" s="206" t="s">
        <v>222</v>
      </c>
      <c r="SZW10" s="206" t="s">
        <v>222</v>
      </c>
      <c r="SZX10" s="206" t="s">
        <v>222</v>
      </c>
      <c r="SZY10" s="206" t="s">
        <v>222</v>
      </c>
      <c r="SZZ10" s="206" t="s">
        <v>222</v>
      </c>
      <c r="TAA10" s="206" t="s">
        <v>222</v>
      </c>
      <c r="TAB10" s="206" t="s">
        <v>222</v>
      </c>
      <c r="TAC10" s="206" t="s">
        <v>222</v>
      </c>
      <c r="TAD10" s="206" t="s">
        <v>222</v>
      </c>
      <c r="TAE10" s="206" t="s">
        <v>222</v>
      </c>
      <c r="TAF10" s="206" t="s">
        <v>222</v>
      </c>
      <c r="TAG10" s="206" t="s">
        <v>222</v>
      </c>
      <c r="TAH10" s="206" t="s">
        <v>222</v>
      </c>
      <c r="TAI10" s="206" t="s">
        <v>222</v>
      </c>
      <c r="TAJ10" s="206" t="s">
        <v>222</v>
      </c>
      <c r="TAK10" s="206" t="s">
        <v>222</v>
      </c>
      <c r="TAL10" s="206" t="s">
        <v>222</v>
      </c>
      <c r="TAM10" s="206" t="s">
        <v>222</v>
      </c>
      <c r="TAN10" s="206" t="s">
        <v>222</v>
      </c>
      <c r="TAO10" s="206" t="s">
        <v>222</v>
      </c>
      <c r="TAP10" s="206" t="s">
        <v>222</v>
      </c>
      <c r="TAQ10" s="206" t="s">
        <v>222</v>
      </c>
      <c r="TAR10" s="206" t="s">
        <v>222</v>
      </c>
      <c r="TAS10" s="206" t="s">
        <v>222</v>
      </c>
      <c r="TAT10" s="206" t="s">
        <v>222</v>
      </c>
      <c r="TAU10" s="206" t="s">
        <v>222</v>
      </c>
      <c r="TAV10" s="206" t="s">
        <v>222</v>
      </c>
      <c r="TAW10" s="206" t="s">
        <v>222</v>
      </c>
      <c r="TAX10" s="206" t="s">
        <v>222</v>
      </c>
      <c r="TAY10" s="206" t="s">
        <v>222</v>
      </c>
      <c r="TAZ10" s="206" t="s">
        <v>222</v>
      </c>
      <c r="TBA10" s="206" t="s">
        <v>222</v>
      </c>
      <c r="TBB10" s="206" t="s">
        <v>222</v>
      </c>
      <c r="TBC10" s="206" t="s">
        <v>222</v>
      </c>
      <c r="TBD10" s="206" t="s">
        <v>222</v>
      </c>
      <c r="TBE10" s="206" t="s">
        <v>222</v>
      </c>
      <c r="TBF10" s="206" t="s">
        <v>222</v>
      </c>
      <c r="TBG10" s="206" t="s">
        <v>222</v>
      </c>
      <c r="TBH10" s="206" t="s">
        <v>222</v>
      </c>
      <c r="TBI10" s="206" t="s">
        <v>222</v>
      </c>
      <c r="TBJ10" s="206" t="s">
        <v>222</v>
      </c>
      <c r="TBK10" s="206" t="s">
        <v>222</v>
      </c>
      <c r="TBL10" s="206" t="s">
        <v>222</v>
      </c>
      <c r="TBM10" s="206" t="s">
        <v>222</v>
      </c>
      <c r="TBN10" s="206" t="s">
        <v>222</v>
      </c>
      <c r="TBO10" s="206" t="s">
        <v>222</v>
      </c>
      <c r="TBP10" s="206" t="s">
        <v>222</v>
      </c>
      <c r="TBQ10" s="206" t="s">
        <v>222</v>
      </c>
      <c r="TBR10" s="206" t="s">
        <v>222</v>
      </c>
      <c r="TBS10" s="206" t="s">
        <v>222</v>
      </c>
      <c r="TBT10" s="206" t="s">
        <v>222</v>
      </c>
      <c r="TBU10" s="206" t="s">
        <v>222</v>
      </c>
      <c r="TBV10" s="206" t="s">
        <v>222</v>
      </c>
      <c r="TBW10" s="206" t="s">
        <v>222</v>
      </c>
      <c r="TBX10" s="206" t="s">
        <v>222</v>
      </c>
      <c r="TBY10" s="206" t="s">
        <v>222</v>
      </c>
      <c r="TBZ10" s="206" t="s">
        <v>222</v>
      </c>
      <c r="TCA10" s="206" t="s">
        <v>222</v>
      </c>
      <c r="TCB10" s="206" t="s">
        <v>222</v>
      </c>
      <c r="TCC10" s="206" t="s">
        <v>222</v>
      </c>
      <c r="TCD10" s="206" t="s">
        <v>222</v>
      </c>
      <c r="TCE10" s="206" t="s">
        <v>222</v>
      </c>
      <c r="TCF10" s="206" t="s">
        <v>222</v>
      </c>
      <c r="TCG10" s="206" t="s">
        <v>222</v>
      </c>
      <c r="TCH10" s="206" t="s">
        <v>222</v>
      </c>
      <c r="TCI10" s="206" t="s">
        <v>222</v>
      </c>
      <c r="TCJ10" s="206" t="s">
        <v>222</v>
      </c>
      <c r="TCK10" s="206" t="s">
        <v>222</v>
      </c>
      <c r="TCL10" s="206" t="s">
        <v>222</v>
      </c>
      <c r="TCM10" s="206" t="s">
        <v>222</v>
      </c>
      <c r="TCN10" s="206" t="s">
        <v>222</v>
      </c>
      <c r="TCO10" s="206" t="s">
        <v>222</v>
      </c>
      <c r="TCP10" s="206" t="s">
        <v>222</v>
      </c>
      <c r="TCQ10" s="206" t="s">
        <v>222</v>
      </c>
      <c r="TCR10" s="206" t="s">
        <v>222</v>
      </c>
      <c r="TCS10" s="206" t="s">
        <v>222</v>
      </c>
      <c r="TCT10" s="206" t="s">
        <v>222</v>
      </c>
      <c r="TCU10" s="206" t="s">
        <v>222</v>
      </c>
      <c r="TCV10" s="206" t="s">
        <v>222</v>
      </c>
      <c r="TCW10" s="206" t="s">
        <v>222</v>
      </c>
      <c r="TCX10" s="206" t="s">
        <v>222</v>
      </c>
      <c r="TCY10" s="206" t="s">
        <v>222</v>
      </c>
      <c r="TCZ10" s="206" t="s">
        <v>222</v>
      </c>
      <c r="TDA10" s="206" t="s">
        <v>222</v>
      </c>
      <c r="TDB10" s="206" t="s">
        <v>222</v>
      </c>
      <c r="TDC10" s="206" t="s">
        <v>222</v>
      </c>
      <c r="TDD10" s="206" t="s">
        <v>222</v>
      </c>
      <c r="TDE10" s="206" t="s">
        <v>222</v>
      </c>
      <c r="TDF10" s="206" t="s">
        <v>222</v>
      </c>
      <c r="TDG10" s="206" t="s">
        <v>222</v>
      </c>
      <c r="TDH10" s="206" t="s">
        <v>222</v>
      </c>
      <c r="TDI10" s="206" t="s">
        <v>222</v>
      </c>
      <c r="TDJ10" s="206" t="s">
        <v>222</v>
      </c>
      <c r="TDK10" s="206" t="s">
        <v>222</v>
      </c>
      <c r="TDL10" s="206" t="s">
        <v>222</v>
      </c>
      <c r="TDM10" s="206" t="s">
        <v>222</v>
      </c>
      <c r="TDN10" s="206" t="s">
        <v>222</v>
      </c>
      <c r="TDO10" s="206" t="s">
        <v>222</v>
      </c>
      <c r="TDP10" s="206" t="s">
        <v>222</v>
      </c>
      <c r="TDQ10" s="206" t="s">
        <v>222</v>
      </c>
      <c r="TDR10" s="206" t="s">
        <v>222</v>
      </c>
      <c r="TDS10" s="206" t="s">
        <v>222</v>
      </c>
      <c r="TDT10" s="206" t="s">
        <v>222</v>
      </c>
      <c r="TDU10" s="206" t="s">
        <v>222</v>
      </c>
      <c r="TDV10" s="206" t="s">
        <v>222</v>
      </c>
      <c r="TDW10" s="206" t="s">
        <v>222</v>
      </c>
      <c r="TDX10" s="206" t="s">
        <v>222</v>
      </c>
      <c r="TDY10" s="206" t="s">
        <v>222</v>
      </c>
      <c r="TDZ10" s="206" t="s">
        <v>222</v>
      </c>
      <c r="TEA10" s="206" t="s">
        <v>222</v>
      </c>
      <c r="TEB10" s="206" t="s">
        <v>222</v>
      </c>
      <c r="TEC10" s="206" t="s">
        <v>222</v>
      </c>
      <c r="TED10" s="206" t="s">
        <v>222</v>
      </c>
      <c r="TEE10" s="206" t="s">
        <v>222</v>
      </c>
      <c r="TEF10" s="206" t="s">
        <v>222</v>
      </c>
      <c r="TEG10" s="206" t="s">
        <v>222</v>
      </c>
      <c r="TEH10" s="206" t="s">
        <v>222</v>
      </c>
      <c r="TEI10" s="206" t="s">
        <v>222</v>
      </c>
      <c r="TEJ10" s="206" t="s">
        <v>222</v>
      </c>
      <c r="TEK10" s="206" t="s">
        <v>222</v>
      </c>
      <c r="TEL10" s="206" t="s">
        <v>222</v>
      </c>
      <c r="TEM10" s="206" t="s">
        <v>222</v>
      </c>
      <c r="TEN10" s="206" t="s">
        <v>222</v>
      </c>
      <c r="TEO10" s="206" t="s">
        <v>222</v>
      </c>
      <c r="TEP10" s="206" t="s">
        <v>222</v>
      </c>
      <c r="TEQ10" s="206" t="s">
        <v>222</v>
      </c>
      <c r="TER10" s="206" t="s">
        <v>222</v>
      </c>
      <c r="TES10" s="206" t="s">
        <v>222</v>
      </c>
      <c r="TET10" s="206" t="s">
        <v>222</v>
      </c>
      <c r="TEU10" s="206" t="s">
        <v>222</v>
      </c>
      <c r="TEV10" s="206" t="s">
        <v>222</v>
      </c>
      <c r="TEW10" s="206" t="s">
        <v>222</v>
      </c>
      <c r="TEX10" s="206" t="s">
        <v>222</v>
      </c>
      <c r="TEY10" s="206" t="s">
        <v>222</v>
      </c>
      <c r="TEZ10" s="206" t="s">
        <v>222</v>
      </c>
      <c r="TFA10" s="206" t="s">
        <v>222</v>
      </c>
      <c r="TFB10" s="206" t="s">
        <v>222</v>
      </c>
      <c r="TFC10" s="206" t="s">
        <v>222</v>
      </c>
      <c r="TFD10" s="206" t="s">
        <v>222</v>
      </c>
      <c r="TFE10" s="206" t="s">
        <v>222</v>
      </c>
      <c r="TFF10" s="206" t="s">
        <v>222</v>
      </c>
      <c r="TFG10" s="206" t="s">
        <v>222</v>
      </c>
      <c r="TFH10" s="206" t="s">
        <v>222</v>
      </c>
      <c r="TFI10" s="206" t="s">
        <v>222</v>
      </c>
      <c r="TFJ10" s="206" t="s">
        <v>222</v>
      </c>
      <c r="TFK10" s="206" t="s">
        <v>222</v>
      </c>
      <c r="TFL10" s="206" t="s">
        <v>222</v>
      </c>
      <c r="TFM10" s="206" t="s">
        <v>222</v>
      </c>
      <c r="TFN10" s="206" t="s">
        <v>222</v>
      </c>
      <c r="TFO10" s="206" t="s">
        <v>222</v>
      </c>
      <c r="TFP10" s="206" t="s">
        <v>222</v>
      </c>
      <c r="TFQ10" s="206" t="s">
        <v>222</v>
      </c>
      <c r="TFR10" s="206" t="s">
        <v>222</v>
      </c>
      <c r="TFS10" s="206" t="s">
        <v>222</v>
      </c>
      <c r="TFT10" s="206" t="s">
        <v>222</v>
      </c>
      <c r="TFU10" s="206" t="s">
        <v>222</v>
      </c>
      <c r="TFV10" s="206" t="s">
        <v>222</v>
      </c>
      <c r="TFW10" s="206" t="s">
        <v>222</v>
      </c>
      <c r="TFX10" s="206" t="s">
        <v>222</v>
      </c>
      <c r="TFY10" s="206" t="s">
        <v>222</v>
      </c>
      <c r="TFZ10" s="206" t="s">
        <v>222</v>
      </c>
      <c r="TGA10" s="206" t="s">
        <v>222</v>
      </c>
      <c r="TGB10" s="206" t="s">
        <v>222</v>
      </c>
      <c r="TGC10" s="206" t="s">
        <v>222</v>
      </c>
      <c r="TGD10" s="206" t="s">
        <v>222</v>
      </c>
      <c r="TGE10" s="206" t="s">
        <v>222</v>
      </c>
      <c r="TGF10" s="206" t="s">
        <v>222</v>
      </c>
      <c r="TGG10" s="206" t="s">
        <v>222</v>
      </c>
      <c r="TGH10" s="206" t="s">
        <v>222</v>
      </c>
      <c r="TGI10" s="206" t="s">
        <v>222</v>
      </c>
      <c r="TGJ10" s="206" t="s">
        <v>222</v>
      </c>
      <c r="TGK10" s="206" t="s">
        <v>222</v>
      </c>
      <c r="TGL10" s="206" t="s">
        <v>222</v>
      </c>
      <c r="TGM10" s="206" t="s">
        <v>222</v>
      </c>
      <c r="TGN10" s="206" t="s">
        <v>222</v>
      </c>
      <c r="TGO10" s="206" t="s">
        <v>222</v>
      </c>
      <c r="TGP10" s="206" t="s">
        <v>222</v>
      </c>
      <c r="TGQ10" s="206" t="s">
        <v>222</v>
      </c>
      <c r="TGR10" s="206" t="s">
        <v>222</v>
      </c>
      <c r="TGS10" s="206" t="s">
        <v>222</v>
      </c>
      <c r="TGT10" s="206" t="s">
        <v>222</v>
      </c>
      <c r="TGU10" s="206" t="s">
        <v>222</v>
      </c>
      <c r="TGV10" s="206" t="s">
        <v>222</v>
      </c>
      <c r="TGW10" s="206" t="s">
        <v>222</v>
      </c>
      <c r="TGX10" s="206" t="s">
        <v>222</v>
      </c>
      <c r="TGY10" s="206" t="s">
        <v>222</v>
      </c>
      <c r="TGZ10" s="206" t="s">
        <v>222</v>
      </c>
      <c r="THA10" s="206" t="s">
        <v>222</v>
      </c>
      <c r="THB10" s="206" t="s">
        <v>222</v>
      </c>
      <c r="THC10" s="206" t="s">
        <v>222</v>
      </c>
      <c r="THD10" s="206" t="s">
        <v>222</v>
      </c>
      <c r="THE10" s="206" t="s">
        <v>222</v>
      </c>
      <c r="THF10" s="206" t="s">
        <v>222</v>
      </c>
      <c r="THG10" s="206" t="s">
        <v>222</v>
      </c>
      <c r="THH10" s="206" t="s">
        <v>222</v>
      </c>
      <c r="THI10" s="206" t="s">
        <v>222</v>
      </c>
      <c r="THJ10" s="206" t="s">
        <v>222</v>
      </c>
      <c r="THK10" s="206" t="s">
        <v>222</v>
      </c>
      <c r="THL10" s="206" t="s">
        <v>222</v>
      </c>
      <c r="THM10" s="206" t="s">
        <v>222</v>
      </c>
      <c r="THN10" s="206" t="s">
        <v>222</v>
      </c>
      <c r="THO10" s="206" t="s">
        <v>222</v>
      </c>
      <c r="THP10" s="206" t="s">
        <v>222</v>
      </c>
      <c r="THQ10" s="206" t="s">
        <v>222</v>
      </c>
      <c r="THR10" s="206" t="s">
        <v>222</v>
      </c>
      <c r="THS10" s="206" t="s">
        <v>222</v>
      </c>
      <c r="THT10" s="206" t="s">
        <v>222</v>
      </c>
      <c r="THU10" s="206" t="s">
        <v>222</v>
      </c>
      <c r="THV10" s="206" t="s">
        <v>222</v>
      </c>
      <c r="THW10" s="206" t="s">
        <v>222</v>
      </c>
      <c r="THX10" s="206" t="s">
        <v>222</v>
      </c>
      <c r="THY10" s="206" t="s">
        <v>222</v>
      </c>
      <c r="THZ10" s="206" t="s">
        <v>222</v>
      </c>
      <c r="TIA10" s="206" t="s">
        <v>222</v>
      </c>
      <c r="TIB10" s="206" t="s">
        <v>222</v>
      </c>
      <c r="TIC10" s="206" t="s">
        <v>222</v>
      </c>
      <c r="TID10" s="206" t="s">
        <v>222</v>
      </c>
      <c r="TIE10" s="206" t="s">
        <v>222</v>
      </c>
      <c r="TIF10" s="206" t="s">
        <v>222</v>
      </c>
      <c r="TIG10" s="206" t="s">
        <v>222</v>
      </c>
      <c r="TIH10" s="206" t="s">
        <v>222</v>
      </c>
      <c r="TII10" s="206" t="s">
        <v>222</v>
      </c>
      <c r="TIJ10" s="206" t="s">
        <v>222</v>
      </c>
      <c r="TIK10" s="206" t="s">
        <v>222</v>
      </c>
      <c r="TIL10" s="206" t="s">
        <v>222</v>
      </c>
      <c r="TIM10" s="206" t="s">
        <v>222</v>
      </c>
      <c r="TIN10" s="206" t="s">
        <v>222</v>
      </c>
      <c r="TIO10" s="206" t="s">
        <v>222</v>
      </c>
      <c r="TIP10" s="206" t="s">
        <v>222</v>
      </c>
      <c r="TIQ10" s="206" t="s">
        <v>222</v>
      </c>
      <c r="TIR10" s="206" t="s">
        <v>222</v>
      </c>
      <c r="TIS10" s="206" t="s">
        <v>222</v>
      </c>
      <c r="TIT10" s="206" t="s">
        <v>222</v>
      </c>
      <c r="TIU10" s="206" t="s">
        <v>222</v>
      </c>
      <c r="TIV10" s="206" t="s">
        <v>222</v>
      </c>
      <c r="TIW10" s="206" t="s">
        <v>222</v>
      </c>
      <c r="TIX10" s="206" t="s">
        <v>222</v>
      </c>
      <c r="TIY10" s="206" t="s">
        <v>222</v>
      </c>
      <c r="TIZ10" s="206" t="s">
        <v>222</v>
      </c>
      <c r="TJA10" s="206" t="s">
        <v>222</v>
      </c>
      <c r="TJB10" s="206" t="s">
        <v>222</v>
      </c>
      <c r="TJC10" s="206" t="s">
        <v>222</v>
      </c>
      <c r="TJD10" s="206" t="s">
        <v>222</v>
      </c>
      <c r="TJE10" s="206" t="s">
        <v>222</v>
      </c>
      <c r="TJF10" s="206" t="s">
        <v>222</v>
      </c>
      <c r="TJG10" s="206" t="s">
        <v>222</v>
      </c>
      <c r="TJH10" s="206" t="s">
        <v>222</v>
      </c>
      <c r="TJI10" s="206" t="s">
        <v>222</v>
      </c>
      <c r="TJJ10" s="206" t="s">
        <v>222</v>
      </c>
      <c r="TJK10" s="206" t="s">
        <v>222</v>
      </c>
      <c r="TJL10" s="206" t="s">
        <v>222</v>
      </c>
      <c r="TJM10" s="206" t="s">
        <v>222</v>
      </c>
      <c r="TJN10" s="206" t="s">
        <v>222</v>
      </c>
      <c r="TJO10" s="206" t="s">
        <v>222</v>
      </c>
      <c r="TJP10" s="206" t="s">
        <v>222</v>
      </c>
      <c r="TJQ10" s="206" t="s">
        <v>222</v>
      </c>
      <c r="TJR10" s="206" t="s">
        <v>222</v>
      </c>
      <c r="TJS10" s="206" t="s">
        <v>222</v>
      </c>
      <c r="TJT10" s="206" t="s">
        <v>222</v>
      </c>
      <c r="TJU10" s="206" t="s">
        <v>222</v>
      </c>
      <c r="TJV10" s="206" t="s">
        <v>222</v>
      </c>
      <c r="TJW10" s="206" t="s">
        <v>222</v>
      </c>
      <c r="TJX10" s="206" t="s">
        <v>222</v>
      </c>
      <c r="TJY10" s="206" t="s">
        <v>222</v>
      </c>
      <c r="TJZ10" s="206" t="s">
        <v>222</v>
      </c>
      <c r="TKA10" s="206" t="s">
        <v>222</v>
      </c>
      <c r="TKB10" s="206" t="s">
        <v>222</v>
      </c>
      <c r="TKC10" s="206" t="s">
        <v>222</v>
      </c>
      <c r="TKD10" s="206" t="s">
        <v>222</v>
      </c>
      <c r="TKE10" s="206" t="s">
        <v>222</v>
      </c>
      <c r="TKF10" s="206" t="s">
        <v>222</v>
      </c>
      <c r="TKG10" s="206" t="s">
        <v>222</v>
      </c>
      <c r="TKH10" s="206" t="s">
        <v>222</v>
      </c>
      <c r="TKI10" s="206" t="s">
        <v>222</v>
      </c>
      <c r="TKJ10" s="206" t="s">
        <v>222</v>
      </c>
      <c r="TKK10" s="206" t="s">
        <v>222</v>
      </c>
      <c r="TKL10" s="206" t="s">
        <v>222</v>
      </c>
      <c r="TKM10" s="206" t="s">
        <v>222</v>
      </c>
      <c r="TKN10" s="206" t="s">
        <v>222</v>
      </c>
      <c r="TKO10" s="206" t="s">
        <v>222</v>
      </c>
      <c r="TKP10" s="206" t="s">
        <v>222</v>
      </c>
      <c r="TKQ10" s="206" t="s">
        <v>222</v>
      </c>
      <c r="TKR10" s="206" t="s">
        <v>222</v>
      </c>
      <c r="TKS10" s="206" t="s">
        <v>222</v>
      </c>
      <c r="TKT10" s="206" t="s">
        <v>222</v>
      </c>
      <c r="TKU10" s="206" t="s">
        <v>222</v>
      </c>
      <c r="TKV10" s="206" t="s">
        <v>222</v>
      </c>
      <c r="TKW10" s="206" t="s">
        <v>222</v>
      </c>
      <c r="TKX10" s="206" t="s">
        <v>222</v>
      </c>
      <c r="TKY10" s="206" t="s">
        <v>222</v>
      </c>
      <c r="TKZ10" s="206" t="s">
        <v>222</v>
      </c>
      <c r="TLA10" s="206" t="s">
        <v>222</v>
      </c>
      <c r="TLB10" s="206" t="s">
        <v>222</v>
      </c>
      <c r="TLC10" s="206" t="s">
        <v>222</v>
      </c>
      <c r="TLD10" s="206" t="s">
        <v>222</v>
      </c>
      <c r="TLE10" s="206" t="s">
        <v>222</v>
      </c>
      <c r="TLF10" s="206" t="s">
        <v>222</v>
      </c>
      <c r="TLG10" s="206" t="s">
        <v>222</v>
      </c>
      <c r="TLH10" s="206" t="s">
        <v>222</v>
      </c>
      <c r="TLI10" s="206" t="s">
        <v>222</v>
      </c>
      <c r="TLJ10" s="206" t="s">
        <v>222</v>
      </c>
      <c r="TLK10" s="206" t="s">
        <v>222</v>
      </c>
      <c r="TLL10" s="206" t="s">
        <v>222</v>
      </c>
      <c r="TLM10" s="206" t="s">
        <v>222</v>
      </c>
      <c r="TLN10" s="206" t="s">
        <v>222</v>
      </c>
      <c r="TLO10" s="206" t="s">
        <v>222</v>
      </c>
      <c r="TLP10" s="206" t="s">
        <v>222</v>
      </c>
      <c r="TLQ10" s="206" t="s">
        <v>222</v>
      </c>
      <c r="TLR10" s="206" t="s">
        <v>222</v>
      </c>
      <c r="TLS10" s="206" t="s">
        <v>222</v>
      </c>
      <c r="TLT10" s="206" t="s">
        <v>222</v>
      </c>
      <c r="TLU10" s="206" t="s">
        <v>222</v>
      </c>
      <c r="TLV10" s="206" t="s">
        <v>222</v>
      </c>
      <c r="TLW10" s="206" t="s">
        <v>222</v>
      </c>
      <c r="TLX10" s="206" t="s">
        <v>222</v>
      </c>
      <c r="TLY10" s="206" t="s">
        <v>222</v>
      </c>
      <c r="TLZ10" s="206" t="s">
        <v>222</v>
      </c>
      <c r="TMA10" s="206" t="s">
        <v>222</v>
      </c>
      <c r="TMB10" s="206" t="s">
        <v>222</v>
      </c>
      <c r="TMC10" s="206" t="s">
        <v>222</v>
      </c>
      <c r="TMD10" s="206" t="s">
        <v>222</v>
      </c>
      <c r="TME10" s="206" t="s">
        <v>222</v>
      </c>
      <c r="TMF10" s="206" t="s">
        <v>222</v>
      </c>
      <c r="TMG10" s="206" t="s">
        <v>222</v>
      </c>
      <c r="TMH10" s="206" t="s">
        <v>222</v>
      </c>
      <c r="TMI10" s="206" t="s">
        <v>222</v>
      </c>
      <c r="TMJ10" s="206" t="s">
        <v>222</v>
      </c>
      <c r="TMK10" s="206" t="s">
        <v>222</v>
      </c>
      <c r="TML10" s="206" t="s">
        <v>222</v>
      </c>
      <c r="TMM10" s="206" t="s">
        <v>222</v>
      </c>
      <c r="TMN10" s="206" t="s">
        <v>222</v>
      </c>
      <c r="TMO10" s="206" t="s">
        <v>222</v>
      </c>
      <c r="TMP10" s="206" t="s">
        <v>222</v>
      </c>
      <c r="TMQ10" s="206" t="s">
        <v>222</v>
      </c>
      <c r="TMR10" s="206" t="s">
        <v>222</v>
      </c>
      <c r="TMS10" s="206" t="s">
        <v>222</v>
      </c>
      <c r="TMT10" s="206" t="s">
        <v>222</v>
      </c>
      <c r="TMU10" s="206" t="s">
        <v>222</v>
      </c>
      <c r="TMV10" s="206" t="s">
        <v>222</v>
      </c>
      <c r="TMW10" s="206" t="s">
        <v>222</v>
      </c>
      <c r="TMX10" s="206" t="s">
        <v>222</v>
      </c>
      <c r="TMY10" s="206" t="s">
        <v>222</v>
      </c>
      <c r="TMZ10" s="206" t="s">
        <v>222</v>
      </c>
      <c r="TNA10" s="206" t="s">
        <v>222</v>
      </c>
      <c r="TNB10" s="206" t="s">
        <v>222</v>
      </c>
      <c r="TNC10" s="206" t="s">
        <v>222</v>
      </c>
      <c r="TND10" s="206" t="s">
        <v>222</v>
      </c>
      <c r="TNE10" s="206" t="s">
        <v>222</v>
      </c>
      <c r="TNF10" s="206" t="s">
        <v>222</v>
      </c>
      <c r="TNG10" s="206" t="s">
        <v>222</v>
      </c>
      <c r="TNH10" s="206" t="s">
        <v>222</v>
      </c>
      <c r="TNI10" s="206" t="s">
        <v>222</v>
      </c>
      <c r="TNJ10" s="206" t="s">
        <v>222</v>
      </c>
      <c r="TNK10" s="206" t="s">
        <v>222</v>
      </c>
      <c r="TNL10" s="206" t="s">
        <v>222</v>
      </c>
      <c r="TNM10" s="206" t="s">
        <v>222</v>
      </c>
      <c r="TNN10" s="206" t="s">
        <v>222</v>
      </c>
      <c r="TNO10" s="206" t="s">
        <v>222</v>
      </c>
      <c r="TNP10" s="206" t="s">
        <v>222</v>
      </c>
      <c r="TNQ10" s="206" t="s">
        <v>222</v>
      </c>
      <c r="TNR10" s="206" t="s">
        <v>222</v>
      </c>
      <c r="TNS10" s="206" t="s">
        <v>222</v>
      </c>
      <c r="TNT10" s="206" t="s">
        <v>222</v>
      </c>
      <c r="TNU10" s="206" t="s">
        <v>222</v>
      </c>
      <c r="TNV10" s="206" t="s">
        <v>222</v>
      </c>
      <c r="TNW10" s="206" t="s">
        <v>222</v>
      </c>
      <c r="TNX10" s="206" t="s">
        <v>222</v>
      </c>
      <c r="TNY10" s="206" t="s">
        <v>222</v>
      </c>
      <c r="TNZ10" s="206" t="s">
        <v>222</v>
      </c>
      <c r="TOA10" s="206" t="s">
        <v>222</v>
      </c>
      <c r="TOB10" s="206" t="s">
        <v>222</v>
      </c>
      <c r="TOC10" s="206" t="s">
        <v>222</v>
      </c>
      <c r="TOD10" s="206" t="s">
        <v>222</v>
      </c>
      <c r="TOE10" s="206" t="s">
        <v>222</v>
      </c>
      <c r="TOF10" s="206" t="s">
        <v>222</v>
      </c>
      <c r="TOG10" s="206" t="s">
        <v>222</v>
      </c>
      <c r="TOH10" s="206" t="s">
        <v>222</v>
      </c>
      <c r="TOI10" s="206" t="s">
        <v>222</v>
      </c>
      <c r="TOJ10" s="206" t="s">
        <v>222</v>
      </c>
      <c r="TOK10" s="206" t="s">
        <v>222</v>
      </c>
      <c r="TOL10" s="206" t="s">
        <v>222</v>
      </c>
      <c r="TOM10" s="206" t="s">
        <v>222</v>
      </c>
      <c r="TON10" s="206" t="s">
        <v>222</v>
      </c>
      <c r="TOO10" s="206" t="s">
        <v>222</v>
      </c>
      <c r="TOP10" s="206" t="s">
        <v>222</v>
      </c>
      <c r="TOQ10" s="206" t="s">
        <v>222</v>
      </c>
      <c r="TOR10" s="206" t="s">
        <v>222</v>
      </c>
      <c r="TOS10" s="206" t="s">
        <v>222</v>
      </c>
      <c r="TOT10" s="206" t="s">
        <v>222</v>
      </c>
      <c r="TOU10" s="206" t="s">
        <v>222</v>
      </c>
      <c r="TOV10" s="206" t="s">
        <v>222</v>
      </c>
      <c r="TOW10" s="206" t="s">
        <v>222</v>
      </c>
      <c r="TOX10" s="206" t="s">
        <v>222</v>
      </c>
      <c r="TOY10" s="206" t="s">
        <v>222</v>
      </c>
      <c r="TOZ10" s="206" t="s">
        <v>222</v>
      </c>
      <c r="TPA10" s="206" t="s">
        <v>222</v>
      </c>
      <c r="TPB10" s="206" t="s">
        <v>222</v>
      </c>
      <c r="TPC10" s="206" t="s">
        <v>222</v>
      </c>
      <c r="TPD10" s="206" t="s">
        <v>222</v>
      </c>
      <c r="TPE10" s="206" t="s">
        <v>222</v>
      </c>
      <c r="TPF10" s="206" t="s">
        <v>222</v>
      </c>
      <c r="TPG10" s="206" t="s">
        <v>222</v>
      </c>
      <c r="TPH10" s="206" t="s">
        <v>222</v>
      </c>
      <c r="TPI10" s="206" t="s">
        <v>222</v>
      </c>
      <c r="TPJ10" s="206" t="s">
        <v>222</v>
      </c>
      <c r="TPK10" s="206" t="s">
        <v>222</v>
      </c>
      <c r="TPL10" s="206" t="s">
        <v>222</v>
      </c>
      <c r="TPM10" s="206" t="s">
        <v>222</v>
      </c>
      <c r="TPN10" s="206" t="s">
        <v>222</v>
      </c>
      <c r="TPO10" s="206" t="s">
        <v>222</v>
      </c>
      <c r="TPP10" s="206" t="s">
        <v>222</v>
      </c>
      <c r="TPQ10" s="206" t="s">
        <v>222</v>
      </c>
      <c r="TPR10" s="206" t="s">
        <v>222</v>
      </c>
      <c r="TPS10" s="206" t="s">
        <v>222</v>
      </c>
      <c r="TPT10" s="206" t="s">
        <v>222</v>
      </c>
      <c r="TPU10" s="206" t="s">
        <v>222</v>
      </c>
      <c r="TPV10" s="206" t="s">
        <v>222</v>
      </c>
      <c r="TPW10" s="206" t="s">
        <v>222</v>
      </c>
      <c r="TPX10" s="206" t="s">
        <v>222</v>
      </c>
      <c r="TPY10" s="206" t="s">
        <v>222</v>
      </c>
      <c r="TPZ10" s="206" t="s">
        <v>222</v>
      </c>
      <c r="TQA10" s="206" t="s">
        <v>222</v>
      </c>
      <c r="TQB10" s="206" t="s">
        <v>222</v>
      </c>
      <c r="TQC10" s="206" t="s">
        <v>222</v>
      </c>
      <c r="TQD10" s="206" t="s">
        <v>222</v>
      </c>
      <c r="TQE10" s="206" t="s">
        <v>222</v>
      </c>
      <c r="TQF10" s="206" t="s">
        <v>222</v>
      </c>
      <c r="TQG10" s="206" t="s">
        <v>222</v>
      </c>
      <c r="TQH10" s="206" t="s">
        <v>222</v>
      </c>
      <c r="TQI10" s="206" t="s">
        <v>222</v>
      </c>
      <c r="TQJ10" s="206" t="s">
        <v>222</v>
      </c>
      <c r="TQK10" s="206" t="s">
        <v>222</v>
      </c>
      <c r="TQL10" s="206" t="s">
        <v>222</v>
      </c>
      <c r="TQM10" s="206" t="s">
        <v>222</v>
      </c>
      <c r="TQN10" s="206" t="s">
        <v>222</v>
      </c>
      <c r="TQO10" s="206" t="s">
        <v>222</v>
      </c>
      <c r="TQP10" s="206" t="s">
        <v>222</v>
      </c>
      <c r="TQQ10" s="206" t="s">
        <v>222</v>
      </c>
      <c r="TQR10" s="206" t="s">
        <v>222</v>
      </c>
      <c r="TQS10" s="206" t="s">
        <v>222</v>
      </c>
      <c r="TQT10" s="206" t="s">
        <v>222</v>
      </c>
      <c r="TQU10" s="206" t="s">
        <v>222</v>
      </c>
      <c r="TQV10" s="206" t="s">
        <v>222</v>
      </c>
      <c r="TQW10" s="206" t="s">
        <v>222</v>
      </c>
      <c r="TQX10" s="206" t="s">
        <v>222</v>
      </c>
      <c r="TQY10" s="206" t="s">
        <v>222</v>
      </c>
      <c r="TQZ10" s="206" t="s">
        <v>222</v>
      </c>
      <c r="TRA10" s="206" t="s">
        <v>222</v>
      </c>
      <c r="TRB10" s="206" t="s">
        <v>222</v>
      </c>
      <c r="TRC10" s="206" t="s">
        <v>222</v>
      </c>
      <c r="TRD10" s="206" t="s">
        <v>222</v>
      </c>
      <c r="TRE10" s="206" t="s">
        <v>222</v>
      </c>
      <c r="TRF10" s="206" t="s">
        <v>222</v>
      </c>
      <c r="TRG10" s="206" t="s">
        <v>222</v>
      </c>
      <c r="TRH10" s="206" t="s">
        <v>222</v>
      </c>
      <c r="TRI10" s="206" t="s">
        <v>222</v>
      </c>
      <c r="TRJ10" s="206" t="s">
        <v>222</v>
      </c>
      <c r="TRK10" s="206" t="s">
        <v>222</v>
      </c>
      <c r="TRL10" s="206" t="s">
        <v>222</v>
      </c>
      <c r="TRM10" s="206" t="s">
        <v>222</v>
      </c>
      <c r="TRN10" s="206" t="s">
        <v>222</v>
      </c>
      <c r="TRO10" s="206" t="s">
        <v>222</v>
      </c>
      <c r="TRP10" s="206" t="s">
        <v>222</v>
      </c>
      <c r="TRQ10" s="206" t="s">
        <v>222</v>
      </c>
      <c r="TRR10" s="206" t="s">
        <v>222</v>
      </c>
      <c r="TRS10" s="206" t="s">
        <v>222</v>
      </c>
      <c r="TRT10" s="206" t="s">
        <v>222</v>
      </c>
      <c r="TRU10" s="206" t="s">
        <v>222</v>
      </c>
      <c r="TRV10" s="206" t="s">
        <v>222</v>
      </c>
      <c r="TRW10" s="206" t="s">
        <v>222</v>
      </c>
      <c r="TRX10" s="206" t="s">
        <v>222</v>
      </c>
      <c r="TRY10" s="206" t="s">
        <v>222</v>
      </c>
      <c r="TRZ10" s="206" t="s">
        <v>222</v>
      </c>
      <c r="TSA10" s="206" t="s">
        <v>222</v>
      </c>
      <c r="TSB10" s="206" t="s">
        <v>222</v>
      </c>
      <c r="TSC10" s="206" t="s">
        <v>222</v>
      </c>
      <c r="TSD10" s="206" t="s">
        <v>222</v>
      </c>
      <c r="TSE10" s="206" t="s">
        <v>222</v>
      </c>
      <c r="TSF10" s="206" t="s">
        <v>222</v>
      </c>
      <c r="TSG10" s="206" t="s">
        <v>222</v>
      </c>
      <c r="TSH10" s="206" t="s">
        <v>222</v>
      </c>
      <c r="TSI10" s="206" t="s">
        <v>222</v>
      </c>
      <c r="TSJ10" s="206" t="s">
        <v>222</v>
      </c>
      <c r="TSK10" s="206" t="s">
        <v>222</v>
      </c>
      <c r="TSL10" s="206" t="s">
        <v>222</v>
      </c>
      <c r="TSM10" s="206" t="s">
        <v>222</v>
      </c>
      <c r="TSN10" s="206" t="s">
        <v>222</v>
      </c>
      <c r="TSO10" s="206" t="s">
        <v>222</v>
      </c>
      <c r="TSP10" s="206" t="s">
        <v>222</v>
      </c>
      <c r="TSQ10" s="206" t="s">
        <v>222</v>
      </c>
      <c r="TSR10" s="206" t="s">
        <v>222</v>
      </c>
      <c r="TSS10" s="206" t="s">
        <v>222</v>
      </c>
      <c r="TST10" s="206" t="s">
        <v>222</v>
      </c>
      <c r="TSU10" s="206" t="s">
        <v>222</v>
      </c>
      <c r="TSV10" s="206" t="s">
        <v>222</v>
      </c>
      <c r="TSW10" s="206" t="s">
        <v>222</v>
      </c>
      <c r="TSX10" s="206" t="s">
        <v>222</v>
      </c>
      <c r="TSY10" s="206" t="s">
        <v>222</v>
      </c>
      <c r="TSZ10" s="206" t="s">
        <v>222</v>
      </c>
      <c r="TTA10" s="206" t="s">
        <v>222</v>
      </c>
      <c r="TTB10" s="206" t="s">
        <v>222</v>
      </c>
      <c r="TTC10" s="206" t="s">
        <v>222</v>
      </c>
      <c r="TTD10" s="206" t="s">
        <v>222</v>
      </c>
      <c r="TTE10" s="206" t="s">
        <v>222</v>
      </c>
      <c r="TTF10" s="206" t="s">
        <v>222</v>
      </c>
      <c r="TTG10" s="206" t="s">
        <v>222</v>
      </c>
      <c r="TTH10" s="206" t="s">
        <v>222</v>
      </c>
      <c r="TTI10" s="206" t="s">
        <v>222</v>
      </c>
      <c r="TTJ10" s="206" t="s">
        <v>222</v>
      </c>
      <c r="TTK10" s="206" t="s">
        <v>222</v>
      </c>
      <c r="TTL10" s="206" t="s">
        <v>222</v>
      </c>
      <c r="TTM10" s="206" t="s">
        <v>222</v>
      </c>
      <c r="TTN10" s="206" t="s">
        <v>222</v>
      </c>
      <c r="TTO10" s="206" t="s">
        <v>222</v>
      </c>
      <c r="TTP10" s="206" t="s">
        <v>222</v>
      </c>
      <c r="TTQ10" s="206" t="s">
        <v>222</v>
      </c>
      <c r="TTR10" s="206" t="s">
        <v>222</v>
      </c>
      <c r="TTS10" s="206" t="s">
        <v>222</v>
      </c>
      <c r="TTT10" s="206" t="s">
        <v>222</v>
      </c>
      <c r="TTU10" s="206" t="s">
        <v>222</v>
      </c>
      <c r="TTV10" s="206" t="s">
        <v>222</v>
      </c>
      <c r="TTW10" s="206" t="s">
        <v>222</v>
      </c>
      <c r="TTX10" s="206" t="s">
        <v>222</v>
      </c>
      <c r="TTY10" s="206" t="s">
        <v>222</v>
      </c>
      <c r="TTZ10" s="206" t="s">
        <v>222</v>
      </c>
      <c r="TUA10" s="206" t="s">
        <v>222</v>
      </c>
      <c r="TUB10" s="206" t="s">
        <v>222</v>
      </c>
      <c r="TUC10" s="206" t="s">
        <v>222</v>
      </c>
      <c r="TUD10" s="206" t="s">
        <v>222</v>
      </c>
      <c r="TUE10" s="206" t="s">
        <v>222</v>
      </c>
      <c r="TUF10" s="206" t="s">
        <v>222</v>
      </c>
      <c r="TUG10" s="206" t="s">
        <v>222</v>
      </c>
      <c r="TUH10" s="206" t="s">
        <v>222</v>
      </c>
      <c r="TUI10" s="206" t="s">
        <v>222</v>
      </c>
      <c r="TUJ10" s="206" t="s">
        <v>222</v>
      </c>
      <c r="TUK10" s="206" t="s">
        <v>222</v>
      </c>
      <c r="TUL10" s="206" t="s">
        <v>222</v>
      </c>
      <c r="TUM10" s="206" t="s">
        <v>222</v>
      </c>
      <c r="TUN10" s="206" t="s">
        <v>222</v>
      </c>
      <c r="TUO10" s="206" t="s">
        <v>222</v>
      </c>
      <c r="TUP10" s="206" t="s">
        <v>222</v>
      </c>
      <c r="TUQ10" s="206" t="s">
        <v>222</v>
      </c>
      <c r="TUR10" s="206" t="s">
        <v>222</v>
      </c>
      <c r="TUS10" s="206" t="s">
        <v>222</v>
      </c>
      <c r="TUT10" s="206" t="s">
        <v>222</v>
      </c>
      <c r="TUU10" s="206" t="s">
        <v>222</v>
      </c>
      <c r="TUV10" s="206" t="s">
        <v>222</v>
      </c>
      <c r="TUW10" s="206" t="s">
        <v>222</v>
      </c>
      <c r="TUX10" s="206" t="s">
        <v>222</v>
      </c>
      <c r="TUY10" s="206" t="s">
        <v>222</v>
      </c>
      <c r="TUZ10" s="206" t="s">
        <v>222</v>
      </c>
      <c r="TVA10" s="206" t="s">
        <v>222</v>
      </c>
      <c r="TVB10" s="206" t="s">
        <v>222</v>
      </c>
      <c r="TVC10" s="206" t="s">
        <v>222</v>
      </c>
      <c r="TVD10" s="206" t="s">
        <v>222</v>
      </c>
      <c r="TVE10" s="206" t="s">
        <v>222</v>
      </c>
      <c r="TVF10" s="206" t="s">
        <v>222</v>
      </c>
      <c r="TVG10" s="206" t="s">
        <v>222</v>
      </c>
      <c r="TVH10" s="206" t="s">
        <v>222</v>
      </c>
      <c r="TVI10" s="206" t="s">
        <v>222</v>
      </c>
      <c r="TVJ10" s="206" t="s">
        <v>222</v>
      </c>
      <c r="TVK10" s="206" t="s">
        <v>222</v>
      </c>
      <c r="TVL10" s="206" t="s">
        <v>222</v>
      </c>
      <c r="TVM10" s="206" t="s">
        <v>222</v>
      </c>
      <c r="TVN10" s="206" t="s">
        <v>222</v>
      </c>
      <c r="TVO10" s="206" t="s">
        <v>222</v>
      </c>
      <c r="TVP10" s="206" t="s">
        <v>222</v>
      </c>
      <c r="TVQ10" s="206" t="s">
        <v>222</v>
      </c>
      <c r="TVR10" s="206" t="s">
        <v>222</v>
      </c>
      <c r="TVS10" s="206" t="s">
        <v>222</v>
      </c>
      <c r="TVT10" s="206" t="s">
        <v>222</v>
      </c>
      <c r="TVU10" s="206" t="s">
        <v>222</v>
      </c>
      <c r="TVV10" s="206" t="s">
        <v>222</v>
      </c>
      <c r="TVW10" s="206" t="s">
        <v>222</v>
      </c>
      <c r="TVX10" s="206" t="s">
        <v>222</v>
      </c>
      <c r="TVY10" s="206" t="s">
        <v>222</v>
      </c>
      <c r="TVZ10" s="206" t="s">
        <v>222</v>
      </c>
      <c r="TWA10" s="206" t="s">
        <v>222</v>
      </c>
      <c r="TWB10" s="206" t="s">
        <v>222</v>
      </c>
      <c r="TWC10" s="206" t="s">
        <v>222</v>
      </c>
      <c r="TWD10" s="206" t="s">
        <v>222</v>
      </c>
      <c r="TWE10" s="206" t="s">
        <v>222</v>
      </c>
      <c r="TWF10" s="206" t="s">
        <v>222</v>
      </c>
      <c r="TWG10" s="206" t="s">
        <v>222</v>
      </c>
      <c r="TWH10" s="206" t="s">
        <v>222</v>
      </c>
      <c r="TWI10" s="206" t="s">
        <v>222</v>
      </c>
      <c r="TWJ10" s="206" t="s">
        <v>222</v>
      </c>
      <c r="TWK10" s="206" t="s">
        <v>222</v>
      </c>
      <c r="TWL10" s="206" t="s">
        <v>222</v>
      </c>
      <c r="TWM10" s="206" t="s">
        <v>222</v>
      </c>
      <c r="TWN10" s="206" t="s">
        <v>222</v>
      </c>
      <c r="TWO10" s="206" t="s">
        <v>222</v>
      </c>
      <c r="TWP10" s="206" t="s">
        <v>222</v>
      </c>
      <c r="TWQ10" s="206" t="s">
        <v>222</v>
      </c>
      <c r="TWR10" s="206" t="s">
        <v>222</v>
      </c>
      <c r="TWS10" s="206" t="s">
        <v>222</v>
      </c>
      <c r="TWT10" s="206" t="s">
        <v>222</v>
      </c>
      <c r="TWU10" s="206" t="s">
        <v>222</v>
      </c>
      <c r="TWV10" s="206" t="s">
        <v>222</v>
      </c>
      <c r="TWW10" s="206" t="s">
        <v>222</v>
      </c>
      <c r="TWX10" s="206" t="s">
        <v>222</v>
      </c>
      <c r="TWY10" s="206" t="s">
        <v>222</v>
      </c>
      <c r="TWZ10" s="206" t="s">
        <v>222</v>
      </c>
      <c r="TXA10" s="206" t="s">
        <v>222</v>
      </c>
      <c r="TXB10" s="206" t="s">
        <v>222</v>
      </c>
      <c r="TXC10" s="206" t="s">
        <v>222</v>
      </c>
      <c r="TXD10" s="206" t="s">
        <v>222</v>
      </c>
      <c r="TXE10" s="206" t="s">
        <v>222</v>
      </c>
      <c r="TXF10" s="206" t="s">
        <v>222</v>
      </c>
      <c r="TXG10" s="206" t="s">
        <v>222</v>
      </c>
      <c r="TXH10" s="206" t="s">
        <v>222</v>
      </c>
      <c r="TXI10" s="206" t="s">
        <v>222</v>
      </c>
      <c r="TXJ10" s="206" t="s">
        <v>222</v>
      </c>
      <c r="TXK10" s="206" t="s">
        <v>222</v>
      </c>
      <c r="TXL10" s="206" t="s">
        <v>222</v>
      </c>
      <c r="TXM10" s="206" t="s">
        <v>222</v>
      </c>
      <c r="TXN10" s="206" t="s">
        <v>222</v>
      </c>
      <c r="TXO10" s="206" t="s">
        <v>222</v>
      </c>
      <c r="TXP10" s="206" t="s">
        <v>222</v>
      </c>
      <c r="TXQ10" s="206" t="s">
        <v>222</v>
      </c>
      <c r="TXR10" s="206" t="s">
        <v>222</v>
      </c>
      <c r="TXS10" s="206" t="s">
        <v>222</v>
      </c>
      <c r="TXT10" s="206" t="s">
        <v>222</v>
      </c>
      <c r="TXU10" s="206" t="s">
        <v>222</v>
      </c>
      <c r="TXV10" s="206" t="s">
        <v>222</v>
      </c>
      <c r="TXW10" s="206" t="s">
        <v>222</v>
      </c>
      <c r="TXX10" s="206" t="s">
        <v>222</v>
      </c>
      <c r="TXY10" s="206" t="s">
        <v>222</v>
      </c>
      <c r="TXZ10" s="206" t="s">
        <v>222</v>
      </c>
      <c r="TYA10" s="206" t="s">
        <v>222</v>
      </c>
      <c r="TYB10" s="206" t="s">
        <v>222</v>
      </c>
      <c r="TYC10" s="206" t="s">
        <v>222</v>
      </c>
      <c r="TYD10" s="206" t="s">
        <v>222</v>
      </c>
      <c r="TYE10" s="206" t="s">
        <v>222</v>
      </c>
      <c r="TYF10" s="206" t="s">
        <v>222</v>
      </c>
      <c r="TYG10" s="206" t="s">
        <v>222</v>
      </c>
      <c r="TYH10" s="206" t="s">
        <v>222</v>
      </c>
      <c r="TYI10" s="206" t="s">
        <v>222</v>
      </c>
      <c r="TYJ10" s="206" t="s">
        <v>222</v>
      </c>
      <c r="TYK10" s="206" t="s">
        <v>222</v>
      </c>
      <c r="TYL10" s="206" t="s">
        <v>222</v>
      </c>
      <c r="TYM10" s="206" t="s">
        <v>222</v>
      </c>
      <c r="TYN10" s="206" t="s">
        <v>222</v>
      </c>
      <c r="TYO10" s="206" t="s">
        <v>222</v>
      </c>
      <c r="TYP10" s="206" t="s">
        <v>222</v>
      </c>
      <c r="TYQ10" s="206" t="s">
        <v>222</v>
      </c>
      <c r="TYR10" s="206" t="s">
        <v>222</v>
      </c>
      <c r="TYS10" s="206" t="s">
        <v>222</v>
      </c>
      <c r="TYT10" s="206" t="s">
        <v>222</v>
      </c>
      <c r="TYU10" s="206" t="s">
        <v>222</v>
      </c>
      <c r="TYV10" s="206" t="s">
        <v>222</v>
      </c>
      <c r="TYW10" s="206" t="s">
        <v>222</v>
      </c>
      <c r="TYX10" s="206" t="s">
        <v>222</v>
      </c>
      <c r="TYY10" s="206" t="s">
        <v>222</v>
      </c>
      <c r="TYZ10" s="206" t="s">
        <v>222</v>
      </c>
      <c r="TZA10" s="206" t="s">
        <v>222</v>
      </c>
      <c r="TZB10" s="206" t="s">
        <v>222</v>
      </c>
      <c r="TZC10" s="206" t="s">
        <v>222</v>
      </c>
      <c r="TZD10" s="206" t="s">
        <v>222</v>
      </c>
      <c r="TZE10" s="206" t="s">
        <v>222</v>
      </c>
      <c r="TZF10" s="206" t="s">
        <v>222</v>
      </c>
      <c r="TZG10" s="206" t="s">
        <v>222</v>
      </c>
      <c r="TZH10" s="206" t="s">
        <v>222</v>
      </c>
      <c r="TZI10" s="206" t="s">
        <v>222</v>
      </c>
      <c r="TZJ10" s="206" t="s">
        <v>222</v>
      </c>
      <c r="TZK10" s="206" t="s">
        <v>222</v>
      </c>
      <c r="TZL10" s="206" t="s">
        <v>222</v>
      </c>
      <c r="TZM10" s="206" t="s">
        <v>222</v>
      </c>
      <c r="TZN10" s="206" t="s">
        <v>222</v>
      </c>
      <c r="TZO10" s="206" t="s">
        <v>222</v>
      </c>
      <c r="TZP10" s="206" t="s">
        <v>222</v>
      </c>
      <c r="TZQ10" s="206" t="s">
        <v>222</v>
      </c>
      <c r="TZR10" s="206" t="s">
        <v>222</v>
      </c>
      <c r="TZS10" s="206" t="s">
        <v>222</v>
      </c>
      <c r="TZT10" s="206" t="s">
        <v>222</v>
      </c>
      <c r="TZU10" s="206" t="s">
        <v>222</v>
      </c>
      <c r="TZV10" s="206" t="s">
        <v>222</v>
      </c>
      <c r="TZW10" s="206" t="s">
        <v>222</v>
      </c>
      <c r="TZX10" s="206" t="s">
        <v>222</v>
      </c>
      <c r="TZY10" s="206" t="s">
        <v>222</v>
      </c>
      <c r="TZZ10" s="206" t="s">
        <v>222</v>
      </c>
      <c r="UAA10" s="206" t="s">
        <v>222</v>
      </c>
      <c r="UAB10" s="206" t="s">
        <v>222</v>
      </c>
      <c r="UAC10" s="206" t="s">
        <v>222</v>
      </c>
      <c r="UAD10" s="206" t="s">
        <v>222</v>
      </c>
      <c r="UAE10" s="206" t="s">
        <v>222</v>
      </c>
      <c r="UAF10" s="206" t="s">
        <v>222</v>
      </c>
      <c r="UAG10" s="206" t="s">
        <v>222</v>
      </c>
      <c r="UAH10" s="206" t="s">
        <v>222</v>
      </c>
      <c r="UAI10" s="206" t="s">
        <v>222</v>
      </c>
      <c r="UAJ10" s="206" t="s">
        <v>222</v>
      </c>
      <c r="UAK10" s="206" t="s">
        <v>222</v>
      </c>
      <c r="UAL10" s="206" t="s">
        <v>222</v>
      </c>
      <c r="UAM10" s="206" t="s">
        <v>222</v>
      </c>
      <c r="UAN10" s="206" t="s">
        <v>222</v>
      </c>
      <c r="UAO10" s="206" t="s">
        <v>222</v>
      </c>
      <c r="UAP10" s="206" t="s">
        <v>222</v>
      </c>
      <c r="UAQ10" s="206" t="s">
        <v>222</v>
      </c>
      <c r="UAR10" s="206" t="s">
        <v>222</v>
      </c>
      <c r="UAS10" s="206" t="s">
        <v>222</v>
      </c>
      <c r="UAT10" s="206" t="s">
        <v>222</v>
      </c>
      <c r="UAU10" s="206" t="s">
        <v>222</v>
      </c>
      <c r="UAV10" s="206" t="s">
        <v>222</v>
      </c>
      <c r="UAW10" s="206" t="s">
        <v>222</v>
      </c>
      <c r="UAX10" s="206" t="s">
        <v>222</v>
      </c>
      <c r="UAY10" s="206" t="s">
        <v>222</v>
      </c>
      <c r="UAZ10" s="206" t="s">
        <v>222</v>
      </c>
      <c r="UBA10" s="206" t="s">
        <v>222</v>
      </c>
      <c r="UBB10" s="206" t="s">
        <v>222</v>
      </c>
      <c r="UBC10" s="206" t="s">
        <v>222</v>
      </c>
      <c r="UBD10" s="206" t="s">
        <v>222</v>
      </c>
      <c r="UBE10" s="206" t="s">
        <v>222</v>
      </c>
      <c r="UBF10" s="206" t="s">
        <v>222</v>
      </c>
      <c r="UBG10" s="206" t="s">
        <v>222</v>
      </c>
      <c r="UBH10" s="206" t="s">
        <v>222</v>
      </c>
      <c r="UBI10" s="206" t="s">
        <v>222</v>
      </c>
      <c r="UBJ10" s="206" t="s">
        <v>222</v>
      </c>
      <c r="UBK10" s="206" t="s">
        <v>222</v>
      </c>
      <c r="UBL10" s="206" t="s">
        <v>222</v>
      </c>
      <c r="UBM10" s="206" t="s">
        <v>222</v>
      </c>
      <c r="UBN10" s="206" t="s">
        <v>222</v>
      </c>
      <c r="UBO10" s="206" t="s">
        <v>222</v>
      </c>
      <c r="UBP10" s="206" t="s">
        <v>222</v>
      </c>
      <c r="UBQ10" s="206" t="s">
        <v>222</v>
      </c>
      <c r="UBR10" s="206" t="s">
        <v>222</v>
      </c>
      <c r="UBS10" s="206" t="s">
        <v>222</v>
      </c>
      <c r="UBT10" s="206" t="s">
        <v>222</v>
      </c>
      <c r="UBU10" s="206" t="s">
        <v>222</v>
      </c>
      <c r="UBV10" s="206" t="s">
        <v>222</v>
      </c>
      <c r="UBW10" s="206" t="s">
        <v>222</v>
      </c>
      <c r="UBX10" s="206" t="s">
        <v>222</v>
      </c>
      <c r="UBY10" s="206" t="s">
        <v>222</v>
      </c>
      <c r="UBZ10" s="206" t="s">
        <v>222</v>
      </c>
      <c r="UCA10" s="206" t="s">
        <v>222</v>
      </c>
      <c r="UCB10" s="206" t="s">
        <v>222</v>
      </c>
      <c r="UCC10" s="206" t="s">
        <v>222</v>
      </c>
      <c r="UCD10" s="206" t="s">
        <v>222</v>
      </c>
      <c r="UCE10" s="206" t="s">
        <v>222</v>
      </c>
      <c r="UCF10" s="206" t="s">
        <v>222</v>
      </c>
      <c r="UCG10" s="206" t="s">
        <v>222</v>
      </c>
      <c r="UCH10" s="206" t="s">
        <v>222</v>
      </c>
      <c r="UCI10" s="206" t="s">
        <v>222</v>
      </c>
      <c r="UCJ10" s="206" t="s">
        <v>222</v>
      </c>
      <c r="UCK10" s="206" t="s">
        <v>222</v>
      </c>
      <c r="UCL10" s="206" t="s">
        <v>222</v>
      </c>
      <c r="UCM10" s="206" t="s">
        <v>222</v>
      </c>
      <c r="UCN10" s="206" t="s">
        <v>222</v>
      </c>
      <c r="UCO10" s="206" t="s">
        <v>222</v>
      </c>
      <c r="UCP10" s="206" t="s">
        <v>222</v>
      </c>
      <c r="UCQ10" s="206" t="s">
        <v>222</v>
      </c>
      <c r="UCR10" s="206" t="s">
        <v>222</v>
      </c>
      <c r="UCS10" s="206" t="s">
        <v>222</v>
      </c>
      <c r="UCT10" s="206" t="s">
        <v>222</v>
      </c>
      <c r="UCU10" s="206" t="s">
        <v>222</v>
      </c>
      <c r="UCV10" s="206" t="s">
        <v>222</v>
      </c>
      <c r="UCW10" s="206" t="s">
        <v>222</v>
      </c>
      <c r="UCX10" s="206" t="s">
        <v>222</v>
      </c>
      <c r="UCY10" s="206" t="s">
        <v>222</v>
      </c>
      <c r="UCZ10" s="206" t="s">
        <v>222</v>
      </c>
      <c r="UDA10" s="206" t="s">
        <v>222</v>
      </c>
      <c r="UDB10" s="206" t="s">
        <v>222</v>
      </c>
      <c r="UDC10" s="206" t="s">
        <v>222</v>
      </c>
      <c r="UDD10" s="206" t="s">
        <v>222</v>
      </c>
      <c r="UDE10" s="206" t="s">
        <v>222</v>
      </c>
      <c r="UDF10" s="206" t="s">
        <v>222</v>
      </c>
      <c r="UDG10" s="206" t="s">
        <v>222</v>
      </c>
      <c r="UDH10" s="206" t="s">
        <v>222</v>
      </c>
      <c r="UDI10" s="206" t="s">
        <v>222</v>
      </c>
      <c r="UDJ10" s="206" t="s">
        <v>222</v>
      </c>
      <c r="UDK10" s="206" t="s">
        <v>222</v>
      </c>
      <c r="UDL10" s="206" t="s">
        <v>222</v>
      </c>
      <c r="UDM10" s="206" t="s">
        <v>222</v>
      </c>
      <c r="UDN10" s="206" t="s">
        <v>222</v>
      </c>
      <c r="UDO10" s="206" t="s">
        <v>222</v>
      </c>
      <c r="UDP10" s="206" t="s">
        <v>222</v>
      </c>
      <c r="UDQ10" s="206" t="s">
        <v>222</v>
      </c>
      <c r="UDR10" s="206" t="s">
        <v>222</v>
      </c>
      <c r="UDS10" s="206" t="s">
        <v>222</v>
      </c>
      <c r="UDT10" s="206" t="s">
        <v>222</v>
      </c>
      <c r="UDU10" s="206" t="s">
        <v>222</v>
      </c>
      <c r="UDV10" s="206" t="s">
        <v>222</v>
      </c>
      <c r="UDW10" s="206" t="s">
        <v>222</v>
      </c>
      <c r="UDX10" s="206" t="s">
        <v>222</v>
      </c>
      <c r="UDY10" s="206" t="s">
        <v>222</v>
      </c>
      <c r="UDZ10" s="206" t="s">
        <v>222</v>
      </c>
      <c r="UEA10" s="206" t="s">
        <v>222</v>
      </c>
      <c r="UEB10" s="206" t="s">
        <v>222</v>
      </c>
      <c r="UEC10" s="206" t="s">
        <v>222</v>
      </c>
      <c r="UED10" s="206" t="s">
        <v>222</v>
      </c>
      <c r="UEE10" s="206" t="s">
        <v>222</v>
      </c>
      <c r="UEF10" s="206" t="s">
        <v>222</v>
      </c>
      <c r="UEG10" s="206" t="s">
        <v>222</v>
      </c>
      <c r="UEH10" s="206" t="s">
        <v>222</v>
      </c>
      <c r="UEI10" s="206" t="s">
        <v>222</v>
      </c>
      <c r="UEJ10" s="206" t="s">
        <v>222</v>
      </c>
      <c r="UEK10" s="206" t="s">
        <v>222</v>
      </c>
      <c r="UEL10" s="206" t="s">
        <v>222</v>
      </c>
      <c r="UEM10" s="206" t="s">
        <v>222</v>
      </c>
      <c r="UEN10" s="206" t="s">
        <v>222</v>
      </c>
      <c r="UEO10" s="206" t="s">
        <v>222</v>
      </c>
      <c r="UEP10" s="206" t="s">
        <v>222</v>
      </c>
      <c r="UEQ10" s="206" t="s">
        <v>222</v>
      </c>
      <c r="UER10" s="206" t="s">
        <v>222</v>
      </c>
      <c r="UES10" s="206" t="s">
        <v>222</v>
      </c>
      <c r="UET10" s="206" t="s">
        <v>222</v>
      </c>
      <c r="UEU10" s="206" t="s">
        <v>222</v>
      </c>
      <c r="UEV10" s="206" t="s">
        <v>222</v>
      </c>
      <c r="UEW10" s="206" t="s">
        <v>222</v>
      </c>
      <c r="UEX10" s="206" t="s">
        <v>222</v>
      </c>
      <c r="UEY10" s="206" t="s">
        <v>222</v>
      </c>
      <c r="UEZ10" s="206" t="s">
        <v>222</v>
      </c>
      <c r="UFA10" s="206" t="s">
        <v>222</v>
      </c>
      <c r="UFB10" s="206" t="s">
        <v>222</v>
      </c>
      <c r="UFC10" s="206" t="s">
        <v>222</v>
      </c>
      <c r="UFD10" s="206" t="s">
        <v>222</v>
      </c>
      <c r="UFE10" s="206" t="s">
        <v>222</v>
      </c>
      <c r="UFF10" s="206" t="s">
        <v>222</v>
      </c>
      <c r="UFG10" s="206" t="s">
        <v>222</v>
      </c>
      <c r="UFH10" s="206" t="s">
        <v>222</v>
      </c>
      <c r="UFI10" s="206" t="s">
        <v>222</v>
      </c>
      <c r="UFJ10" s="206" t="s">
        <v>222</v>
      </c>
      <c r="UFK10" s="206" t="s">
        <v>222</v>
      </c>
      <c r="UFL10" s="206" t="s">
        <v>222</v>
      </c>
      <c r="UFM10" s="206" t="s">
        <v>222</v>
      </c>
      <c r="UFN10" s="206" t="s">
        <v>222</v>
      </c>
      <c r="UFO10" s="206" t="s">
        <v>222</v>
      </c>
      <c r="UFP10" s="206" t="s">
        <v>222</v>
      </c>
      <c r="UFQ10" s="206" t="s">
        <v>222</v>
      </c>
      <c r="UFR10" s="206" t="s">
        <v>222</v>
      </c>
      <c r="UFS10" s="206" t="s">
        <v>222</v>
      </c>
      <c r="UFT10" s="206" t="s">
        <v>222</v>
      </c>
      <c r="UFU10" s="206" t="s">
        <v>222</v>
      </c>
      <c r="UFV10" s="206" t="s">
        <v>222</v>
      </c>
      <c r="UFW10" s="206" t="s">
        <v>222</v>
      </c>
      <c r="UFX10" s="206" t="s">
        <v>222</v>
      </c>
      <c r="UFY10" s="206" t="s">
        <v>222</v>
      </c>
      <c r="UFZ10" s="206" t="s">
        <v>222</v>
      </c>
      <c r="UGA10" s="206" t="s">
        <v>222</v>
      </c>
      <c r="UGB10" s="206" t="s">
        <v>222</v>
      </c>
      <c r="UGC10" s="206" t="s">
        <v>222</v>
      </c>
      <c r="UGD10" s="206" t="s">
        <v>222</v>
      </c>
      <c r="UGE10" s="206" t="s">
        <v>222</v>
      </c>
      <c r="UGF10" s="206" t="s">
        <v>222</v>
      </c>
      <c r="UGG10" s="206" t="s">
        <v>222</v>
      </c>
      <c r="UGH10" s="206" t="s">
        <v>222</v>
      </c>
      <c r="UGI10" s="206" t="s">
        <v>222</v>
      </c>
      <c r="UGJ10" s="206" t="s">
        <v>222</v>
      </c>
      <c r="UGK10" s="206" t="s">
        <v>222</v>
      </c>
      <c r="UGL10" s="206" t="s">
        <v>222</v>
      </c>
      <c r="UGM10" s="206" t="s">
        <v>222</v>
      </c>
      <c r="UGN10" s="206" t="s">
        <v>222</v>
      </c>
      <c r="UGO10" s="206" t="s">
        <v>222</v>
      </c>
      <c r="UGP10" s="206" t="s">
        <v>222</v>
      </c>
      <c r="UGQ10" s="206" t="s">
        <v>222</v>
      </c>
      <c r="UGR10" s="206" t="s">
        <v>222</v>
      </c>
      <c r="UGS10" s="206" t="s">
        <v>222</v>
      </c>
      <c r="UGT10" s="206" t="s">
        <v>222</v>
      </c>
      <c r="UGU10" s="206" t="s">
        <v>222</v>
      </c>
      <c r="UGV10" s="206" t="s">
        <v>222</v>
      </c>
      <c r="UGW10" s="206" t="s">
        <v>222</v>
      </c>
      <c r="UGX10" s="206" t="s">
        <v>222</v>
      </c>
      <c r="UGY10" s="206" t="s">
        <v>222</v>
      </c>
      <c r="UGZ10" s="206" t="s">
        <v>222</v>
      </c>
      <c r="UHA10" s="206" t="s">
        <v>222</v>
      </c>
      <c r="UHB10" s="206" t="s">
        <v>222</v>
      </c>
      <c r="UHC10" s="206" t="s">
        <v>222</v>
      </c>
      <c r="UHD10" s="206" t="s">
        <v>222</v>
      </c>
      <c r="UHE10" s="206" t="s">
        <v>222</v>
      </c>
      <c r="UHF10" s="206" t="s">
        <v>222</v>
      </c>
      <c r="UHG10" s="206" t="s">
        <v>222</v>
      </c>
      <c r="UHH10" s="206" t="s">
        <v>222</v>
      </c>
      <c r="UHI10" s="206" t="s">
        <v>222</v>
      </c>
      <c r="UHJ10" s="206" t="s">
        <v>222</v>
      </c>
      <c r="UHK10" s="206" t="s">
        <v>222</v>
      </c>
      <c r="UHL10" s="206" t="s">
        <v>222</v>
      </c>
      <c r="UHM10" s="206" t="s">
        <v>222</v>
      </c>
      <c r="UHN10" s="206" t="s">
        <v>222</v>
      </c>
      <c r="UHO10" s="206" t="s">
        <v>222</v>
      </c>
      <c r="UHP10" s="206" t="s">
        <v>222</v>
      </c>
      <c r="UHQ10" s="206" t="s">
        <v>222</v>
      </c>
      <c r="UHR10" s="206" t="s">
        <v>222</v>
      </c>
      <c r="UHS10" s="206" t="s">
        <v>222</v>
      </c>
      <c r="UHT10" s="206" t="s">
        <v>222</v>
      </c>
      <c r="UHU10" s="206" t="s">
        <v>222</v>
      </c>
      <c r="UHV10" s="206" t="s">
        <v>222</v>
      </c>
      <c r="UHW10" s="206" t="s">
        <v>222</v>
      </c>
      <c r="UHX10" s="206" t="s">
        <v>222</v>
      </c>
      <c r="UHY10" s="206" t="s">
        <v>222</v>
      </c>
      <c r="UHZ10" s="206" t="s">
        <v>222</v>
      </c>
      <c r="UIA10" s="206" t="s">
        <v>222</v>
      </c>
      <c r="UIB10" s="206" t="s">
        <v>222</v>
      </c>
      <c r="UIC10" s="206" t="s">
        <v>222</v>
      </c>
      <c r="UID10" s="206" t="s">
        <v>222</v>
      </c>
      <c r="UIE10" s="206" t="s">
        <v>222</v>
      </c>
      <c r="UIF10" s="206" t="s">
        <v>222</v>
      </c>
      <c r="UIG10" s="206" t="s">
        <v>222</v>
      </c>
      <c r="UIH10" s="206" t="s">
        <v>222</v>
      </c>
      <c r="UII10" s="206" t="s">
        <v>222</v>
      </c>
      <c r="UIJ10" s="206" t="s">
        <v>222</v>
      </c>
      <c r="UIK10" s="206" t="s">
        <v>222</v>
      </c>
      <c r="UIL10" s="206" t="s">
        <v>222</v>
      </c>
      <c r="UIM10" s="206" t="s">
        <v>222</v>
      </c>
      <c r="UIN10" s="206" t="s">
        <v>222</v>
      </c>
      <c r="UIO10" s="206" t="s">
        <v>222</v>
      </c>
      <c r="UIP10" s="206" t="s">
        <v>222</v>
      </c>
      <c r="UIQ10" s="206" t="s">
        <v>222</v>
      </c>
      <c r="UIR10" s="206" t="s">
        <v>222</v>
      </c>
      <c r="UIS10" s="206" t="s">
        <v>222</v>
      </c>
      <c r="UIT10" s="206" t="s">
        <v>222</v>
      </c>
      <c r="UIU10" s="206" t="s">
        <v>222</v>
      </c>
      <c r="UIV10" s="206" t="s">
        <v>222</v>
      </c>
      <c r="UIW10" s="206" t="s">
        <v>222</v>
      </c>
      <c r="UIX10" s="206" t="s">
        <v>222</v>
      </c>
      <c r="UIY10" s="206" t="s">
        <v>222</v>
      </c>
      <c r="UIZ10" s="206" t="s">
        <v>222</v>
      </c>
      <c r="UJA10" s="206" t="s">
        <v>222</v>
      </c>
      <c r="UJB10" s="206" t="s">
        <v>222</v>
      </c>
      <c r="UJC10" s="206" t="s">
        <v>222</v>
      </c>
      <c r="UJD10" s="206" t="s">
        <v>222</v>
      </c>
      <c r="UJE10" s="206" t="s">
        <v>222</v>
      </c>
      <c r="UJF10" s="206" t="s">
        <v>222</v>
      </c>
      <c r="UJG10" s="206" t="s">
        <v>222</v>
      </c>
      <c r="UJH10" s="206" t="s">
        <v>222</v>
      </c>
      <c r="UJI10" s="206" t="s">
        <v>222</v>
      </c>
      <c r="UJJ10" s="206" t="s">
        <v>222</v>
      </c>
      <c r="UJK10" s="206" t="s">
        <v>222</v>
      </c>
      <c r="UJL10" s="206" t="s">
        <v>222</v>
      </c>
      <c r="UJM10" s="206" t="s">
        <v>222</v>
      </c>
      <c r="UJN10" s="206" t="s">
        <v>222</v>
      </c>
      <c r="UJO10" s="206" t="s">
        <v>222</v>
      </c>
      <c r="UJP10" s="206" t="s">
        <v>222</v>
      </c>
      <c r="UJQ10" s="206" t="s">
        <v>222</v>
      </c>
      <c r="UJR10" s="206" t="s">
        <v>222</v>
      </c>
      <c r="UJS10" s="206" t="s">
        <v>222</v>
      </c>
      <c r="UJT10" s="206" t="s">
        <v>222</v>
      </c>
      <c r="UJU10" s="206" t="s">
        <v>222</v>
      </c>
      <c r="UJV10" s="206" t="s">
        <v>222</v>
      </c>
      <c r="UJW10" s="206" t="s">
        <v>222</v>
      </c>
      <c r="UJX10" s="206" t="s">
        <v>222</v>
      </c>
      <c r="UJY10" s="206" t="s">
        <v>222</v>
      </c>
      <c r="UJZ10" s="206" t="s">
        <v>222</v>
      </c>
      <c r="UKA10" s="206" t="s">
        <v>222</v>
      </c>
      <c r="UKB10" s="206" t="s">
        <v>222</v>
      </c>
      <c r="UKC10" s="206" t="s">
        <v>222</v>
      </c>
      <c r="UKD10" s="206" t="s">
        <v>222</v>
      </c>
      <c r="UKE10" s="206" t="s">
        <v>222</v>
      </c>
      <c r="UKF10" s="206" t="s">
        <v>222</v>
      </c>
      <c r="UKG10" s="206" t="s">
        <v>222</v>
      </c>
      <c r="UKH10" s="206" t="s">
        <v>222</v>
      </c>
      <c r="UKI10" s="206" t="s">
        <v>222</v>
      </c>
      <c r="UKJ10" s="206" t="s">
        <v>222</v>
      </c>
      <c r="UKK10" s="206" t="s">
        <v>222</v>
      </c>
      <c r="UKL10" s="206" t="s">
        <v>222</v>
      </c>
      <c r="UKM10" s="206" t="s">
        <v>222</v>
      </c>
      <c r="UKN10" s="206" t="s">
        <v>222</v>
      </c>
      <c r="UKO10" s="206" t="s">
        <v>222</v>
      </c>
      <c r="UKP10" s="206" t="s">
        <v>222</v>
      </c>
      <c r="UKQ10" s="206" t="s">
        <v>222</v>
      </c>
      <c r="UKR10" s="206" t="s">
        <v>222</v>
      </c>
      <c r="UKS10" s="206" t="s">
        <v>222</v>
      </c>
      <c r="UKT10" s="206" t="s">
        <v>222</v>
      </c>
      <c r="UKU10" s="206" t="s">
        <v>222</v>
      </c>
      <c r="UKV10" s="206" t="s">
        <v>222</v>
      </c>
      <c r="UKW10" s="206" t="s">
        <v>222</v>
      </c>
      <c r="UKX10" s="206" t="s">
        <v>222</v>
      </c>
      <c r="UKY10" s="206" t="s">
        <v>222</v>
      </c>
      <c r="UKZ10" s="206" t="s">
        <v>222</v>
      </c>
      <c r="ULA10" s="206" t="s">
        <v>222</v>
      </c>
      <c r="ULB10" s="206" t="s">
        <v>222</v>
      </c>
      <c r="ULC10" s="206" t="s">
        <v>222</v>
      </c>
      <c r="ULD10" s="206" t="s">
        <v>222</v>
      </c>
      <c r="ULE10" s="206" t="s">
        <v>222</v>
      </c>
      <c r="ULF10" s="206" t="s">
        <v>222</v>
      </c>
      <c r="ULG10" s="206" t="s">
        <v>222</v>
      </c>
      <c r="ULH10" s="206" t="s">
        <v>222</v>
      </c>
      <c r="ULI10" s="206" t="s">
        <v>222</v>
      </c>
      <c r="ULJ10" s="206" t="s">
        <v>222</v>
      </c>
      <c r="ULK10" s="206" t="s">
        <v>222</v>
      </c>
      <c r="ULL10" s="206" t="s">
        <v>222</v>
      </c>
      <c r="ULM10" s="206" t="s">
        <v>222</v>
      </c>
      <c r="ULN10" s="206" t="s">
        <v>222</v>
      </c>
      <c r="ULO10" s="206" t="s">
        <v>222</v>
      </c>
      <c r="ULP10" s="206" t="s">
        <v>222</v>
      </c>
      <c r="ULQ10" s="206" t="s">
        <v>222</v>
      </c>
      <c r="ULR10" s="206" t="s">
        <v>222</v>
      </c>
      <c r="ULS10" s="206" t="s">
        <v>222</v>
      </c>
      <c r="ULT10" s="206" t="s">
        <v>222</v>
      </c>
      <c r="ULU10" s="206" t="s">
        <v>222</v>
      </c>
      <c r="ULV10" s="206" t="s">
        <v>222</v>
      </c>
      <c r="ULW10" s="206" t="s">
        <v>222</v>
      </c>
      <c r="ULX10" s="206" t="s">
        <v>222</v>
      </c>
      <c r="ULY10" s="206" t="s">
        <v>222</v>
      </c>
      <c r="ULZ10" s="206" t="s">
        <v>222</v>
      </c>
      <c r="UMA10" s="206" t="s">
        <v>222</v>
      </c>
      <c r="UMB10" s="206" t="s">
        <v>222</v>
      </c>
      <c r="UMC10" s="206" t="s">
        <v>222</v>
      </c>
      <c r="UMD10" s="206" t="s">
        <v>222</v>
      </c>
      <c r="UME10" s="206" t="s">
        <v>222</v>
      </c>
      <c r="UMF10" s="206" t="s">
        <v>222</v>
      </c>
      <c r="UMG10" s="206" t="s">
        <v>222</v>
      </c>
      <c r="UMH10" s="206" t="s">
        <v>222</v>
      </c>
      <c r="UMI10" s="206" t="s">
        <v>222</v>
      </c>
      <c r="UMJ10" s="206" t="s">
        <v>222</v>
      </c>
      <c r="UMK10" s="206" t="s">
        <v>222</v>
      </c>
      <c r="UML10" s="206" t="s">
        <v>222</v>
      </c>
      <c r="UMM10" s="206" t="s">
        <v>222</v>
      </c>
      <c r="UMN10" s="206" t="s">
        <v>222</v>
      </c>
      <c r="UMO10" s="206" t="s">
        <v>222</v>
      </c>
      <c r="UMP10" s="206" t="s">
        <v>222</v>
      </c>
      <c r="UMQ10" s="206" t="s">
        <v>222</v>
      </c>
      <c r="UMR10" s="206" t="s">
        <v>222</v>
      </c>
      <c r="UMS10" s="206" t="s">
        <v>222</v>
      </c>
      <c r="UMT10" s="206" t="s">
        <v>222</v>
      </c>
      <c r="UMU10" s="206" t="s">
        <v>222</v>
      </c>
      <c r="UMV10" s="206" t="s">
        <v>222</v>
      </c>
      <c r="UMW10" s="206" t="s">
        <v>222</v>
      </c>
      <c r="UMX10" s="206" t="s">
        <v>222</v>
      </c>
      <c r="UMY10" s="206" t="s">
        <v>222</v>
      </c>
      <c r="UMZ10" s="206" t="s">
        <v>222</v>
      </c>
      <c r="UNA10" s="206" t="s">
        <v>222</v>
      </c>
      <c r="UNB10" s="206" t="s">
        <v>222</v>
      </c>
      <c r="UNC10" s="206" t="s">
        <v>222</v>
      </c>
      <c r="UND10" s="206" t="s">
        <v>222</v>
      </c>
      <c r="UNE10" s="206" t="s">
        <v>222</v>
      </c>
      <c r="UNF10" s="206" t="s">
        <v>222</v>
      </c>
      <c r="UNG10" s="206" t="s">
        <v>222</v>
      </c>
      <c r="UNH10" s="206" t="s">
        <v>222</v>
      </c>
      <c r="UNI10" s="206" t="s">
        <v>222</v>
      </c>
      <c r="UNJ10" s="206" t="s">
        <v>222</v>
      </c>
      <c r="UNK10" s="206" t="s">
        <v>222</v>
      </c>
      <c r="UNL10" s="206" t="s">
        <v>222</v>
      </c>
      <c r="UNM10" s="206" t="s">
        <v>222</v>
      </c>
      <c r="UNN10" s="206" t="s">
        <v>222</v>
      </c>
      <c r="UNO10" s="206" t="s">
        <v>222</v>
      </c>
      <c r="UNP10" s="206" t="s">
        <v>222</v>
      </c>
      <c r="UNQ10" s="206" t="s">
        <v>222</v>
      </c>
      <c r="UNR10" s="206" t="s">
        <v>222</v>
      </c>
      <c r="UNS10" s="206" t="s">
        <v>222</v>
      </c>
      <c r="UNT10" s="206" t="s">
        <v>222</v>
      </c>
      <c r="UNU10" s="206" t="s">
        <v>222</v>
      </c>
      <c r="UNV10" s="206" t="s">
        <v>222</v>
      </c>
      <c r="UNW10" s="206" t="s">
        <v>222</v>
      </c>
      <c r="UNX10" s="206" t="s">
        <v>222</v>
      </c>
      <c r="UNY10" s="206" t="s">
        <v>222</v>
      </c>
      <c r="UNZ10" s="206" t="s">
        <v>222</v>
      </c>
      <c r="UOA10" s="206" t="s">
        <v>222</v>
      </c>
      <c r="UOB10" s="206" t="s">
        <v>222</v>
      </c>
      <c r="UOC10" s="206" t="s">
        <v>222</v>
      </c>
      <c r="UOD10" s="206" t="s">
        <v>222</v>
      </c>
      <c r="UOE10" s="206" t="s">
        <v>222</v>
      </c>
      <c r="UOF10" s="206" t="s">
        <v>222</v>
      </c>
      <c r="UOG10" s="206" t="s">
        <v>222</v>
      </c>
      <c r="UOH10" s="206" t="s">
        <v>222</v>
      </c>
      <c r="UOI10" s="206" t="s">
        <v>222</v>
      </c>
      <c r="UOJ10" s="206" t="s">
        <v>222</v>
      </c>
      <c r="UOK10" s="206" t="s">
        <v>222</v>
      </c>
      <c r="UOL10" s="206" t="s">
        <v>222</v>
      </c>
      <c r="UOM10" s="206" t="s">
        <v>222</v>
      </c>
      <c r="UON10" s="206" t="s">
        <v>222</v>
      </c>
      <c r="UOO10" s="206" t="s">
        <v>222</v>
      </c>
      <c r="UOP10" s="206" t="s">
        <v>222</v>
      </c>
      <c r="UOQ10" s="206" t="s">
        <v>222</v>
      </c>
      <c r="UOR10" s="206" t="s">
        <v>222</v>
      </c>
      <c r="UOS10" s="206" t="s">
        <v>222</v>
      </c>
      <c r="UOT10" s="206" t="s">
        <v>222</v>
      </c>
      <c r="UOU10" s="206" t="s">
        <v>222</v>
      </c>
      <c r="UOV10" s="206" t="s">
        <v>222</v>
      </c>
      <c r="UOW10" s="206" t="s">
        <v>222</v>
      </c>
      <c r="UOX10" s="206" t="s">
        <v>222</v>
      </c>
      <c r="UOY10" s="206" t="s">
        <v>222</v>
      </c>
      <c r="UOZ10" s="206" t="s">
        <v>222</v>
      </c>
      <c r="UPA10" s="206" t="s">
        <v>222</v>
      </c>
      <c r="UPB10" s="206" t="s">
        <v>222</v>
      </c>
      <c r="UPC10" s="206" t="s">
        <v>222</v>
      </c>
      <c r="UPD10" s="206" t="s">
        <v>222</v>
      </c>
      <c r="UPE10" s="206" t="s">
        <v>222</v>
      </c>
      <c r="UPF10" s="206" t="s">
        <v>222</v>
      </c>
      <c r="UPG10" s="206" t="s">
        <v>222</v>
      </c>
      <c r="UPH10" s="206" t="s">
        <v>222</v>
      </c>
      <c r="UPI10" s="206" t="s">
        <v>222</v>
      </c>
      <c r="UPJ10" s="206" t="s">
        <v>222</v>
      </c>
      <c r="UPK10" s="206" t="s">
        <v>222</v>
      </c>
      <c r="UPL10" s="206" t="s">
        <v>222</v>
      </c>
      <c r="UPM10" s="206" t="s">
        <v>222</v>
      </c>
      <c r="UPN10" s="206" t="s">
        <v>222</v>
      </c>
      <c r="UPO10" s="206" t="s">
        <v>222</v>
      </c>
      <c r="UPP10" s="206" t="s">
        <v>222</v>
      </c>
      <c r="UPQ10" s="206" t="s">
        <v>222</v>
      </c>
      <c r="UPR10" s="206" t="s">
        <v>222</v>
      </c>
      <c r="UPS10" s="206" t="s">
        <v>222</v>
      </c>
      <c r="UPT10" s="206" t="s">
        <v>222</v>
      </c>
      <c r="UPU10" s="206" t="s">
        <v>222</v>
      </c>
      <c r="UPV10" s="206" t="s">
        <v>222</v>
      </c>
      <c r="UPW10" s="206" t="s">
        <v>222</v>
      </c>
      <c r="UPX10" s="206" t="s">
        <v>222</v>
      </c>
      <c r="UPY10" s="206" t="s">
        <v>222</v>
      </c>
      <c r="UPZ10" s="206" t="s">
        <v>222</v>
      </c>
      <c r="UQA10" s="206" t="s">
        <v>222</v>
      </c>
      <c r="UQB10" s="206" t="s">
        <v>222</v>
      </c>
      <c r="UQC10" s="206" t="s">
        <v>222</v>
      </c>
      <c r="UQD10" s="206" t="s">
        <v>222</v>
      </c>
      <c r="UQE10" s="206" t="s">
        <v>222</v>
      </c>
      <c r="UQF10" s="206" t="s">
        <v>222</v>
      </c>
      <c r="UQG10" s="206" t="s">
        <v>222</v>
      </c>
      <c r="UQH10" s="206" t="s">
        <v>222</v>
      </c>
      <c r="UQI10" s="206" t="s">
        <v>222</v>
      </c>
      <c r="UQJ10" s="206" t="s">
        <v>222</v>
      </c>
      <c r="UQK10" s="206" t="s">
        <v>222</v>
      </c>
      <c r="UQL10" s="206" t="s">
        <v>222</v>
      </c>
      <c r="UQM10" s="206" t="s">
        <v>222</v>
      </c>
      <c r="UQN10" s="206" t="s">
        <v>222</v>
      </c>
      <c r="UQO10" s="206" t="s">
        <v>222</v>
      </c>
      <c r="UQP10" s="206" t="s">
        <v>222</v>
      </c>
      <c r="UQQ10" s="206" t="s">
        <v>222</v>
      </c>
      <c r="UQR10" s="206" t="s">
        <v>222</v>
      </c>
      <c r="UQS10" s="206" t="s">
        <v>222</v>
      </c>
      <c r="UQT10" s="206" t="s">
        <v>222</v>
      </c>
      <c r="UQU10" s="206" t="s">
        <v>222</v>
      </c>
      <c r="UQV10" s="206" t="s">
        <v>222</v>
      </c>
      <c r="UQW10" s="206" t="s">
        <v>222</v>
      </c>
      <c r="UQX10" s="206" t="s">
        <v>222</v>
      </c>
      <c r="UQY10" s="206" t="s">
        <v>222</v>
      </c>
      <c r="UQZ10" s="206" t="s">
        <v>222</v>
      </c>
      <c r="URA10" s="206" t="s">
        <v>222</v>
      </c>
      <c r="URB10" s="206" t="s">
        <v>222</v>
      </c>
      <c r="URC10" s="206" t="s">
        <v>222</v>
      </c>
      <c r="URD10" s="206" t="s">
        <v>222</v>
      </c>
      <c r="URE10" s="206" t="s">
        <v>222</v>
      </c>
      <c r="URF10" s="206" t="s">
        <v>222</v>
      </c>
      <c r="URG10" s="206" t="s">
        <v>222</v>
      </c>
      <c r="URH10" s="206" t="s">
        <v>222</v>
      </c>
      <c r="URI10" s="206" t="s">
        <v>222</v>
      </c>
      <c r="URJ10" s="206" t="s">
        <v>222</v>
      </c>
      <c r="URK10" s="206" t="s">
        <v>222</v>
      </c>
      <c r="URL10" s="206" t="s">
        <v>222</v>
      </c>
      <c r="URM10" s="206" t="s">
        <v>222</v>
      </c>
      <c r="URN10" s="206" t="s">
        <v>222</v>
      </c>
      <c r="URO10" s="206" t="s">
        <v>222</v>
      </c>
      <c r="URP10" s="206" t="s">
        <v>222</v>
      </c>
      <c r="URQ10" s="206" t="s">
        <v>222</v>
      </c>
      <c r="URR10" s="206" t="s">
        <v>222</v>
      </c>
      <c r="URS10" s="206" t="s">
        <v>222</v>
      </c>
      <c r="URT10" s="206" t="s">
        <v>222</v>
      </c>
      <c r="URU10" s="206" t="s">
        <v>222</v>
      </c>
      <c r="URV10" s="206" t="s">
        <v>222</v>
      </c>
      <c r="URW10" s="206" t="s">
        <v>222</v>
      </c>
      <c r="URX10" s="206" t="s">
        <v>222</v>
      </c>
      <c r="URY10" s="206" t="s">
        <v>222</v>
      </c>
      <c r="URZ10" s="206" t="s">
        <v>222</v>
      </c>
      <c r="USA10" s="206" t="s">
        <v>222</v>
      </c>
      <c r="USB10" s="206" t="s">
        <v>222</v>
      </c>
      <c r="USC10" s="206" t="s">
        <v>222</v>
      </c>
      <c r="USD10" s="206" t="s">
        <v>222</v>
      </c>
      <c r="USE10" s="206" t="s">
        <v>222</v>
      </c>
      <c r="USF10" s="206" t="s">
        <v>222</v>
      </c>
      <c r="USG10" s="206" t="s">
        <v>222</v>
      </c>
      <c r="USH10" s="206" t="s">
        <v>222</v>
      </c>
      <c r="USI10" s="206" t="s">
        <v>222</v>
      </c>
      <c r="USJ10" s="206" t="s">
        <v>222</v>
      </c>
      <c r="USK10" s="206" t="s">
        <v>222</v>
      </c>
      <c r="USL10" s="206" t="s">
        <v>222</v>
      </c>
      <c r="USM10" s="206" t="s">
        <v>222</v>
      </c>
      <c r="USN10" s="206" t="s">
        <v>222</v>
      </c>
      <c r="USO10" s="206" t="s">
        <v>222</v>
      </c>
      <c r="USP10" s="206" t="s">
        <v>222</v>
      </c>
      <c r="USQ10" s="206" t="s">
        <v>222</v>
      </c>
      <c r="USR10" s="206" t="s">
        <v>222</v>
      </c>
      <c r="USS10" s="206" t="s">
        <v>222</v>
      </c>
      <c r="UST10" s="206" t="s">
        <v>222</v>
      </c>
      <c r="USU10" s="206" t="s">
        <v>222</v>
      </c>
      <c r="USV10" s="206" t="s">
        <v>222</v>
      </c>
      <c r="USW10" s="206" t="s">
        <v>222</v>
      </c>
      <c r="USX10" s="206" t="s">
        <v>222</v>
      </c>
      <c r="USY10" s="206" t="s">
        <v>222</v>
      </c>
      <c r="USZ10" s="206" t="s">
        <v>222</v>
      </c>
      <c r="UTA10" s="206" t="s">
        <v>222</v>
      </c>
      <c r="UTB10" s="206" t="s">
        <v>222</v>
      </c>
      <c r="UTC10" s="206" t="s">
        <v>222</v>
      </c>
      <c r="UTD10" s="206" t="s">
        <v>222</v>
      </c>
      <c r="UTE10" s="206" t="s">
        <v>222</v>
      </c>
      <c r="UTF10" s="206" t="s">
        <v>222</v>
      </c>
      <c r="UTG10" s="206" t="s">
        <v>222</v>
      </c>
      <c r="UTH10" s="206" t="s">
        <v>222</v>
      </c>
      <c r="UTI10" s="206" t="s">
        <v>222</v>
      </c>
      <c r="UTJ10" s="206" t="s">
        <v>222</v>
      </c>
      <c r="UTK10" s="206" t="s">
        <v>222</v>
      </c>
      <c r="UTL10" s="206" t="s">
        <v>222</v>
      </c>
      <c r="UTM10" s="206" t="s">
        <v>222</v>
      </c>
      <c r="UTN10" s="206" t="s">
        <v>222</v>
      </c>
      <c r="UTO10" s="206" t="s">
        <v>222</v>
      </c>
      <c r="UTP10" s="206" t="s">
        <v>222</v>
      </c>
      <c r="UTQ10" s="206" t="s">
        <v>222</v>
      </c>
      <c r="UTR10" s="206" t="s">
        <v>222</v>
      </c>
      <c r="UTS10" s="206" t="s">
        <v>222</v>
      </c>
      <c r="UTT10" s="206" t="s">
        <v>222</v>
      </c>
      <c r="UTU10" s="206" t="s">
        <v>222</v>
      </c>
      <c r="UTV10" s="206" t="s">
        <v>222</v>
      </c>
      <c r="UTW10" s="206" t="s">
        <v>222</v>
      </c>
      <c r="UTX10" s="206" t="s">
        <v>222</v>
      </c>
      <c r="UTY10" s="206" t="s">
        <v>222</v>
      </c>
      <c r="UTZ10" s="206" t="s">
        <v>222</v>
      </c>
      <c r="UUA10" s="206" t="s">
        <v>222</v>
      </c>
      <c r="UUB10" s="206" t="s">
        <v>222</v>
      </c>
      <c r="UUC10" s="206" t="s">
        <v>222</v>
      </c>
      <c r="UUD10" s="206" t="s">
        <v>222</v>
      </c>
      <c r="UUE10" s="206" t="s">
        <v>222</v>
      </c>
      <c r="UUF10" s="206" t="s">
        <v>222</v>
      </c>
      <c r="UUG10" s="206" t="s">
        <v>222</v>
      </c>
      <c r="UUH10" s="206" t="s">
        <v>222</v>
      </c>
      <c r="UUI10" s="206" t="s">
        <v>222</v>
      </c>
      <c r="UUJ10" s="206" t="s">
        <v>222</v>
      </c>
      <c r="UUK10" s="206" t="s">
        <v>222</v>
      </c>
      <c r="UUL10" s="206" t="s">
        <v>222</v>
      </c>
      <c r="UUM10" s="206" t="s">
        <v>222</v>
      </c>
      <c r="UUN10" s="206" t="s">
        <v>222</v>
      </c>
      <c r="UUO10" s="206" t="s">
        <v>222</v>
      </c>
      <c r="UUP10" s="206" t="s">
        <v>222</v>
      </c>
      <c r="UUQ10" s="206" t="s">
        <v>222</v>
      </c>
      <c r="UUR10" s="206" t="s">
        <v>222</v>
      </c>
      <c r="UUS10" s="206" t="s">
        <v>222</v>
      </c>
      <c r="UUT10" s="206" t="s">
        <v>222</v>
      </c>
      <c r="UUU10" s="206" t="s">
        <v>222</v>
      </c>
      <c r="UUV10" s="206" t="s">
        <v>222</v>
      </c>
      <c r="UUW10" s="206" t="s">
        <v>222</v>
      </c>
      <c r="UUX10" s="206" t="s">
        <v>222</v>
      </c>
      <c r="UUY10" s="206" t="s">
        <v>222</v>
      </c>
      <c r="UUZ10" s="206" t="s">
        <v>222</v>
      </c>
      <c r="UVA10" s="206" t="s">
        <v>222</v>
      </c>
      <c r="UVB10" s="206" t="s">
        <v>222</v>
      </c>
      <c r="UVC10" s="206" t="s">
        <v>222</v>
      </c>
      <c r="UVD10" s="206" t="s">
        <v>222</v>
      </c>
      <c r="UVE10" s="206" t="s">
        <v>222</v>
      </c>
      <c r="UVF10" s="206" t="s">
        <v>222</v>
      </c>
      <c r="UVG10" s="206" t="s">
        <v>222</v>
      </c>
      <c r="UVH10" s="206" t="s">
        <v>222</v>
      </c>
      <c r="UVI10" s="206" t="s">
        <v>222</v>
      </c>
      <c r="UVJ10" s="206" t="s">
        <v>222</v>
      </c>
      <c r="UVK10" s="206" t="s">
        <v>222</v>
      </c>
      <c r="UVL10" s="206" t="s">
        <v>222</v>
      </c>
      <c r="UVM10" s="206" t="s">
        <v>222</v>
      </c>
      <c r="UVN10" s="206" t="s">
        <v>222</v>
      </c>
      <c r="UVO10" s="206" t="s">
        <v>222</v>
      </c>
      <c r="UVP10" s="206" t="s">
        <v>222</v>
      </c>
      <c r="UVQ10" s="206" t="s">
        <v>222</v>
      </c>
      <c r="UVR10" s="206" t="s">
        <v>222</v>
      </c>
      <c r="UVS10" s="206" t="s">
        <v>222</v>
      </c>
      <c r="UVT10" s="206" t="s">
        <v>222</v>
      </c>
      <c r="UVU10" s="206" t="s">
        <v>222</v>
      </c>
      <c r="UVV10" s="206" t="s">
        <v>222</v>
      </c>
      <c r="UVW10" s="206" t="s">
        <v>222</v>
      </c>
      <c r="UVX10" s="206" t="s">
        <v>222</v>
      </c>
      <c r="UVY10" s="206" t="s">
        <v>222</v>
      </c>
      <c r="UVZ10" s="206" t="s">
        <v>222</v>
      </c>
      <c r="UWA10" s="206" t="s">
        <v>222</v>
      </c>
      <c r="UWB10" s="206" t="s">
        <v>222</v>
      </c>
      <c r="UWC10" s="206" t="s">
        <v>222</v>
      </c>
      <c r="UWD10" s="206" t="s">
        <v>222</v>
      </c>
      <c r="UWE10" s="206" t="s">
        <v>222</v>
      </c>
      <c r="UWF10" s="206" t="s">
        <v>222</v>
      </c>
      <c r="UWG10" s="206" t="s">
        <v>222</v>
      </c>
      <c r="UWH10" s="206" t="s">
        <v>222</v>
      </c>
      <c r="UWI10" s="206" t="s">
        <v>222</v>
      </c>
      <c r="UWJ10" s="206" t="s">
        <v>222</v>
      </c>
      <c r="UWK10" s="206" t="s">
        <v>222</v>
      </c>
      <c r="UWL10" s="206" t="s">
        <v>222</v>
      </c>
      <c r="UWM10" s="206" t="s">
        <v>222</v>
      </c>
      <c r="UWN10" s="206" t="s">
        <v>222</v>
      </c>
      <c r="UWO10" s="206" t="s">
        <v>222</v>
      </c>
      <c r="UWP10" s="206" t="s">
        <v>222</v>
      </c>
      <c r="UWQ10" s="206" t="s">
        <v>222</v>
      </c>
      <c r="UWR10" s="206" t="s">
        <v>222</v>
      </c>
      <c r="UWS10" s="206" t="s">
        <v>222</v>
      </c>
      <c r="UWT10" s="206" t="s">
        <v>222</v>
      </c>
      <c r="UWU10" s="206" t="s">
        <v>222</v>
      </c>
      <c r="UWV10" s="206" t="s">
        <v>222</v>
      </c>
      <c r="UWW10" s="206" t="s">
        <v>222</v>
      </c>
      <c r="UWX10" s="206" t="s">
        <v>222</v>
      </c>
      <c r="UWY10" s="206" t="s">
        <v>222</v>
      </c>
      <c r="UWZ10" s="206" t="s">
        <v>222</v>
      </c>
      <c r="UXA10" s="206" t="s">
        <v>222</v>
      </c>
      <c r="UXB10" s="206" t="s">
        <v>222</v>
      </c>
      <c r="UXC10" s="206" t="s">
        <v>222</v>
      </c>
      <c r="UXD10" s="206" t="s">
        <v>222</v>
      </c>
      <c r="UXE10" s="206" t="s">
        <v>222</v>
      </c>
      <c r="UXF10" s="206" t="s">
        <v>222</v>
      </c>
      <c r="UXG10" s="206" t="s">
        <v>222</v>
      </c>
      <c r="UXH10" s="206" t="s">
        <v>222</v>
      </c>
      <c r="UXI10" s="206" t="s">
        <v>222</v>
      </c>
      <c r="UXJ10" s="206" t="s">
        <v>222</v>
      </c>
      <c r="UXK10" s="206" t="s">
        <v>222</v>
      </c>
      <c r="UXL10" s="206" t="s">
        <v>222</v>
      </c>
      <c r="UXM10" s="206" t="s">
        <v>222</v>
      </c>
      <c r="UXN10" s="206" t="s">
        <v>222</v>
      </c>
      <c r="UXO10" s="206" t="s">
        <v>222</v>
      </c>
      <c r="UXP10" s="206" t="s">
        <v>222</v>
      </c>
      <c r="UXQ10" s="206" t="s">
        <v>222</v>
      </c>
      <c r="UXR10" s="206" t="s">
        <v>222</v>
      </c>
      <c r="UXS10" s="206" t="s">
        <v>222</v>
      </c>
      <c r="UXT10" s="206" t="s">
        <v>222</v>
      </c>
      <c r="UXU10" s="206" t="s">
        <v>222</v>
      </c>
      <c r="UXV10" s="206" t="s">
        <v>222</v>
      </c>
      <c r="UXW10" s="206" t="s">
        <v>222</v>
      </c>
      <c r="UXX10" s="206" t="s">
        <v>222</v>
      </c>
      <c r="UXY10" s="206" t="s">
        <v>222</v>
      </c>
      <c r="UXZ10" s="206" t="s">
        <v>222</v>
      </c>
      <c r="UYA10" s="206" t="s">
        <v>222</v>
      </c>
      <c r="UYB10" s="206" t="s">
        <v>222</v>
      </c>
      <c r="UYC10" s="206" t="s">
        <v>222</v>
      </c>
      <c r="UYD10" s="206" t="s">
        <v>222</v>
      </c>
      <c r="UYE10" s="206" t="s">
        <v>222</v>
      </c>
      <c r="UYF10" s="206" t="s">
        <v>222</v>
      </c>
      <c r="UYG10" s="206" t="s">
        <v>222</v>
      </c>
      <c r="UYH10" s="206" t="s">
        <v>222</v>
      </c>
      <c r="UYI10" s="206" t="s">
        <v>222</v>
      </c>
      <c r="UYJ10" s="206" t="s">
        <v>222</v>
      </c>
      <c r="UYK10" s="206" t="s">
        <v>222</v>
      </c>
      <c r="UYL10" s="206" t="s">
        <v>222</v>
      </c>
      <c r="UYM10" s="206" t="s">
        <v>222</v>
      </c>
      <c r="UYN10" s="206" t="s">
        <v>222</v>
      </c>
      <c r="UYO10" s="206" t="s">
        <v>222</v>
      </c>
      <c r="UYP10" s="206" t="s">
        <v>222</v>
      </c>
      <c r="UYQ10" s="206" t="s">
        <v>222</v>
      </c>
      <c r="UYR10" s="206" t="s">
        <v>222</v>
      </c>
      <c r="UYS10" s="206" t="s">
        <v>222</v>
      </c>
      <c r="UYT10" s="206" t="s">
        <v>222</v>
      </c>
      <c r="UYU10" s="206" t="s">
        <v>222</v>
      </c>
      <c r="UYV10" s="206" t="s">
        <v>222</v>
      </c>
      <c r="UYW10" s="206" t="s">
        <v>222</v>
      </c>
      <c r="UYX10" s="206" t="s">
        <v>222</v>
      </c>
      <c r="UYY10" s="206" t="s">
        <v>222</v>
      </c>
      <c r="UYZ10" s="206" t="s">
        <v>222</v>
      </c>
      <c r="UZA10" s="206" t="s">
        <v>222</v>
      </c>
      <c r="UZB10" s="206" t="s">
        <v>222</v>
      </c>
      <c r="UZC10" s="206" t="s">
        <v>222</v>
      </c>
      <c r="UZD10" s="206" t="s">
        <v>222</v>
      </c>
      <c r="UZE10" s="206" t="s">
        <v>222</v>
      </c>
      <c r="UZF10" s="206" t="s">
        <v>222</v>
      </c>
      <c r="UZG10" s="206" t="s">
        <v>222</v>
      </c>
      <c r="UZH10" s="206" t="s">
        <v>222</v>
      </c>
      <c r="UZI10" s="206" t="s">
        <v>222</v>
      </c>
      <c r="UZJ10" s="206" t="s">
        <v>222</v>
      </c>
      <c r="UZK10" s="206" t="s">
        <v>222</v>
      </c>
      <c r="UZL10" s="206" t="s">
        <v>222</v>
      </c>
      <c r="UZM10" s="206" t="s">
        <v>222</v>
      </c>
      <c r="UZN10" s="206" t="s">
        <v>222</v>
      </c>
      <c r="UZO10" s="206" t="s">
        <v>222</v>
      </c>
      <c r="UZP10" s="206" t="s">
        <v>222</v>
      </c>
      <c r="UZQ10" s="206" t="s">
        <v>222</v>
      </c>
      <c r="UZR10" s="206" t="s">
        <v>222</v>
      </c>
      <c r="UZS10" s="206" t="s">
        <v>222</v>
      </c>
      <c r="UZT10" s="206" t="s">
        <v>222</v>
      </c>
      <c r="UZU10" s="206" t="s">
        <v>222</v>
      </c>
      <c r="UZV10" s="206" t="s">
        <v>222</v>
      </c>
      <c r="UZW10" s="206" t="s">
        <v>222</v>
      </c>
      <c r="UZX10" s="206" t="s">
        <v>222</v>
      </c>
      <c r="UZY10" s="206" t="s">
        <v>222</v>
      </c>
      <c r="UZZ10" s="206" t="s">
        <v>222</v>
      </c>
      <c r="VAA10" s="206" t="s">
        <v>222</v>
      </c>
      <c r="VAB10" s="206" t="s">
        <v>222</v>
      </c>
      <c r="VAC10" s="206" t="s">
        <v>222</v>
      </c>
      <c r="VAD10" s="206" t="s">
        <v>222</v>
      </c>
      <c r="VAE10" s="206" t="s">
        <v>222</v>
      </c>
      <c r="VAF10" s="206" t="s">
        <v>222</v>
      </c>
      <c r="VAG10" s="206" t="s">
        <v>222</v>
      </c>
      <c r="VAH10" s="206" t="s">
        <v>222</v>
      </c>
      <c r="VAI10" s="206" t="s">
        <v>222</v>
      </c>
      <c r="VAJ10" s="206" t="s">
        <v>222</v>
      </c>
      <c r="VAK10" s="206" t="s">
        <v>222</v>
      </c>
      <c r="VAL10" s="206" t="s">
        <v>222</v>
      </c>
      <c r="VAM10" s="206" t="s">
        <v>222</v>
      </c>
      <c r="VAN10" s="206" t="s">
        <v>222</v>
      </c>
      <c r="VAO10" s="206" t="s">
        <v>222</v>
      </c>
      <c r="VAP10" s="206" t="s">
        <v>222</v>
      </c>
      <c r="VAQ10" s="206" t="s">
        <v>222</v>
      </c>
      <c r="VAR10" s="206" t="s">
        <v>222</v>
      </c>
      <c r="VAS10" s="206" t="s">
        <v>222</v>
      </c>
      <c r="VAT10" s="206" t="s">
        <v>222</v>
      </c>
      <c r="VAU10" s="206" t="s">
        <v>222</v>
      </c>
      <c r="VAV10" s="206" t="s">
        <v>222</v>
      </c>
      <c r="VAW10" s="206" t="s">
        <v>222</v>
      </c>
      <c r="VAX10" s="206" t="s">
        <v>222</v>
      </c>
      <c r="VAY10" s="206" t="s">
        <v>222</v>
      </c>
      <c r="VAZ10" s="206" t="s">
        <v>222</v>
      </c>
      <c r="VBA10" s="206" t="s">
        <v>222</v>
      </c>
      <c r="VBB10" s="206" t="s">
        <v>222</v>
      </c>
      <c r="VBC10" s="206" t="s">
        <v>222</v>
      </c>
      <c r="VBD10" s="206" t="s">
        <v>222</v>
      </c>
      <c r="VBE10" s="206" t="s">
        <v>222</v>
      </c>
      <c r="VBF10" s="206" t="s">
        <v>222</v>
      </c>
      <c r="VBG10" s="206" t="s">
        <v>222</v>
      </c>
      <c r="VBH10" s="206" t="s">
        <v>222</v>
      </c>
      <c r="VBI10" s="206" t="s">
        <v>222</v>
      </c>
      <c r="VBJ10" s="206" t="s">
        <v>222</v>
      </c>
      <c r="VBK10" s="206" t="s">
        <v>222</v>
      </c>
      <c r="VBL10" s="206" t="s">
        <v>222</v>
      </c>
      <c r="VBM10" s="206" t="s">
        <v>222</v>
      </c>
      <c r="VBN10" s="206" t="s">
        <v>222</v>
      </c>
      <c r="VBO10" s="206" t="s">
        <v>222</v>
      </c>
      <c r="VBP10" s="206" t="s">
        <v>222</v>
      </c>
      <c r="VBQ10" s="206" t="s">
        <v>222</v>
      </c>
      <c r="VBR10" s="206" t="s">
        <v>222</v>
      </c>
      <c r="VBS10" s="206" t="s">
        <v>222</v>
      </c>
      <c r="VBT10" s="206" t="s">
        <v>222</v>
      </c>
      <c r="VBU10" s="206" t="s">
        <v>222</v>
      </c>
      <c r="VBV10" s="206" t="s">
        <v>222</v>
      </c>
      <c r="VBW10" s="206" t="s">
        <v>222</v>
      </c>
      <c r="VBX10" s="206" t="s">
        <v>222</v>
      </c>
      <c r="VBY10" s="206" t="s">
        <v>222</v>
      </c>
      <c r="VBZ10" s="206" t="s">
        <v>222</v>
      </c>
      <c r="VCA10" s="206" t="s">
        <v>222</v>
      </c>
      <c r="VCB10" s="206" t="s">
        <v>222</v>
      </c>
      <c r="VCC10" s="206" t="s">
        <v>222</v>
      </c>
      <c r="VCD10" s="206" t="s">
        <v>222</v>
      </c>
      <c r="VCE10" s="206" t="s">
        <v>222</v>
      </c>
      <c r="VCF10" s="206" t="s">
        <v>222</v>
      </c>
      <c r="VCG10" s="206" t="s">
        <v>222</v>
      </c>
      <c r="VCH10" s="206" t="s">
        <v>222</v>
      </c>
      <c r="VCI10" s="206" t="s">
        <v>222</v>
      </c>
      <c r="VCJ10" s="206" t="s">
        <v>222</v>
      </c>
      <c r="VCK10" s="206" t="s">
        <v>222</v>
      </c>
      <c r="VCL10" s="206" t="s">
        <v>222</v>
      </c>
      <c r="VCM10" s="206" t="s">
        <v>222</v>
      </c>
      <c r="VCN10" s="206" t="s">
        <v>222</v>
      </c>
      <c r="VCO10" s="206" t="s">
        <v>222</v>
      </c>
      <c r="VCP10" s="206" t="s">
        <v>222</v>
      </c>
      <c r="VCQ10" s="206" t="s">
        <v>222</v>
      </c>
      <c r="VCR10" s="206" t="s">
        <v>222</v>
      </c>
      <c r="VCS10" s="206" t="s">
        <v>222</v>
      </c>
      <c r="VCT10" s="206" t="s">
        <v>222</v>
      </c>
      <c r="VCU10" s="206" t="s">
        <v>222</v>
      </c>
      <c r="VCV10" s="206" t="s">
        <v>222</v>
      </c>
      <c r="VCW10" s="206" t="s">
        <v>222</v>
      </c>
      <c r="VCX10" s="206" t="s">
        <v>222</v>
      </c>
      <c r="VCY10" s="206" t="s">
        <v>222</v>
      </c>
      <c r="VCZ10" s="206" t="s">
        <v>222</v>
      </c>
      <c r="VDA10" s="206" t="s">
        <v>222</v>
      </c>
      <c r="VDB10" s="206" t="s">
        <v>222</v>
      </c>
      <c r="VDC10" s="206" t="s">
        <v>222</v>
      </c>
      <c r="VDD10" s="206" t="s">
        <v>222</v>
      </c>
      <c r="VDE10" s="206" t="s">
        <v>222</v>
      </c>
      <c r="VDF10" s="206" t="s">
        <v>222</v>
      </c>
      <c r="VDG10" s="206" t="s">
        <v>222</v>
      </c>
      <c r="VDH10" s="206" t="s">
        <v>222</v>
      </c>
      <c r="VDI10" s="206" t="s">
        <v>222</v>
      </c>
      <c r="VDJ10" s="206" t="s">
        <v>222</v>
      </c>
      <c r="VDK10" s="206" t="s">
        <v>222</v>
      </c>
      <c r="VDL10" s="206" t="s">
        <v>222</v>
      </c>
      <c r="VDM10" s="206" t="s">
        <v>222</v>
      </c>
      <c r="VDN10" s="206" t="s">
        <v>222</v>
      </c>
      <c r="VDO10" s="206" t="s">
        <v>222</v>
      </c>
      <c r="VDP10" s="206" t="s">
        <v>222</v>
      </c>
      <c r="VDQ10" s="206" t="s">
        <v>222</v>
      </c>
      <c r="VDR10" s="206" t="s">
        <v>222</v>
      </c>
      <c r="VDS10" s="206" t="s">
        <v>222</v>
      </c>
      <c r="VDT10" s="206" t="s">
        <v>222</v>
      </c>
      <c r="VDU10" s="206" t="s">
        <v>222</v>
      </c>
      <c r="VDV10" s="206" t="s">
        <v>222</v>
      </c>
      <c r="VDW10" s="206" t="s">
        <v>222</v>
      </c>
      <c r="VDX10" s="206" t="s">
        <v>222</v>
      </c>
      <c r="VDY10" s="206" t="s">
        <v>222</v>
      </c>
      <c r="VDZ10" s="206" t="s">
        <v>222</v>
      </c>
      <c r="VEA10" s="206" t="s">
        <v>222</v>
      </c>
      <c r="VEB10" s="206" t="s">
        <v>222</v>
      </c>
      <c r="VEC10" s="206" t="s">
        <v>222</v>
      </c>
      <c r="VED10" s="206" t="s">
        <v>222</v>
      </c>
      <c r="VEE10" s="206" t="s">
        <v>222</v>
      </c>
      <c r="VEF10" s="206" t="s">
        <v>222</v>
      </c>
      <c r="VEG10" s="206" t="s">
        <v>222</v>
      </c>
      <c r="VEH10" s="206" t="s">
        <v>222</v>
      </c>
      <c r="VEI10" s="206" t="s">
        <v>222</v>
      </c>
      <c r="VEJ10" s="206" t="s">
        <v>222</v>
      </c>
      <c r="VEK10" s="206" t="s">
        <v>222</v>
      </c>
      <c r="VEL10" s="206" t="s">
        <v>222</v>
      </c>
      <c r="VEM10" s="206" t="s">
        <v>222</v>
      </c>
      <c r="VEN10" s="206" t="s">
        <v>222</v>
      </c>
      <c r="VEO10" s="206" t="s">
        <v>222</v>
      </c>
      <c r="VEP10" s="206" t="s">
        <v>222</v>
      </c>
      <c r="VEQ10" s="206" t="s">
        <v>222</v>
      </c>
      <c r="VER10" s="206" t="s">
        <v>222</v>
      </c>
      <c r="VES10" s="206" t="s">
        <v>222</v>
      </c>
      <c r="VET10" s="206" t="s">
        <v>222</v>
      </c>
      <c r="VEU10" s="206" t="s">
        <v>222</v>
      </c>
      <c r="VEV10" s="206" t="s">
        <v>222</v>
      </c>
      <c r="VEW10" s="206" t="s">
        <v>222</v>
      </c>
      <c r="VEX10" s="206" t="s">
        <v>222</v>
      </c>
      <c r="VEY10" s="206" t="s">
        <v>222</v>
      </c>
      <c r="VEZ10" s="206" t="s">
        <v>222</v>
      </c>
      <c r="VFA10" s="206" t="s">
        <v>222</v>
      </c>
      <c r="VFB10" s="206" t="s">
        <v>222</v>
      </c>
      <c r="VFC10" s="206" t="s">
        <v>222</v>
      </c>
      <c r="VFD10" s="206" t="s">
        <v>222</v>
      </c>
      <c r="VFE10" s="206" t="s">
        <v>222</v>
      </c>
      <c r="VFF10" s="206" t="s">
        <v>222</v>
      </c>
      <c r="VFG10" s="206" t="s">
        <v>222</v>
      </c>
      <c r="VFH10" s="206" t="s">
        <v>222</v>
      </c>
      <c r="VFI10" s="206" t="s">
        <v>222</v>
      </c>
      <c r="VFJ10" s="206" t="s">
        <v>222</v>
      </c>
      <c r="VFK10" s="206" t="s">
        <v>222</v>
      </c>
      <c r="VFL10" s="206" t="s">
        <v>222</v>
      </c>
      <c r="VFM10" s="206" t="s">
        <v>222</v>
      </c>
      <c r="VFN10" s="206" t="s">
        <v>222</v>
      </c>
      <c r="VFO10" s="206" t="s">
        <v>222</v>
      </c>
      <c r="VFP10" s="206" t="s">
        <v>222</v>
      </c>
      <c r="VFQ10" s="206" t="s">
        <v>222</v>
      </c>
      <c r="VFR10" s="206" t="s">
        <v>222</v>
      </c>
      <c r="VFS10" s="206" t="s">
        <v>222</v>
      </c>
      <c r="VFT10" s="206" t="s">
        <v>222</v>
      </c>
      <c r="VFU10" s="206" t="s">
        <v>222</v>
      </c>
      <c r="VFV10" s="206" t="s">
        <v>222</v>
      </c>
      <c r="VFW10" s="206" t="s">
        <v>222</v>
      </c>
      <c r="VFX10" s="206" t="s">
        <v>222</v>
      </c>
      <c r="VFY10" s="206" t="s">
        <v>222</v>
      </c>
      <c r="VFZ10" s="206" t="s">
        <v>222</v>
      </c>
      <c r="VGA10" s="206" t="s">
        <v>222</v>
      </c>
      <c r="VGB10" s="206" t="s">
        <v>222</v>
      </c>
      <c r="VGC10" s="206" t="s">
        <v>222</v>
      </c>
      <c r="VGD10" s="206" t="s">
        <v>222</v>
      </c>
      <c r="VGE10" s="206" t="s">
        <v>222</v>
      </c>
      <c r="VGF10" s="206" t="s">
        <v>222</v>
      </c>
      <c r="VGG10" s="206" t="s">
        <v>222</v>
      </c>
      <c r="VGH10" s="206" t="s">
        <v>222</v>
      </c>
      <c r="VGI10" s="206" t="s">
        <v>222</v>
      </c>
      <c r="VGJ10" s="206" t="s">
        <v>222</v>
      </c>
      <c r="VGK10" s="206" t="s">
        <v>222</v>
      </c>
      <c r="VGL10" s="206" t="s">
        <v>222</v>
      </c>
      <c r="VGM10" s="206" t="s">
        <v>222</v>
      </c>
      <c r="VGN10" s="206" t="s">
        <v>222</v>
      </c>
      <c r="VGO10" s="206" t="s">
        <v>222</v>
      </c>
      <c r="VGP10" s="206" t="s">
        <v>222</v>
      </c>
      <c r="VGQ10" s="206" t="s">
        <v>222</v>
      </c>
      <c r="VGR10" s="206" t="s">
        <v>222</v>
      </c>
      <c r="VGS10" s="206" t="s">
        <v>222</v>
      </c>
      <c r="VGT10" s="206" t="s">
        <v>222</v>
      </c>
      <c r="VGU10" s="206" t="s">
        <v>222</v>
      </c>
      <c r="VGV10" s="206" t="s">
        <v>222</v>
      </c>
      <c r="VGW10" s="206" t="s">
        <v>222</v>
      </c>
      <c r="VGX10" s="206" t="s">
        <v>222</v>
      </c>
      <c r="VGY10" s="206" t="s">
        <v>222</v>
      </c>
      <c r="VGZ10" s="206" t="s">
        <v>222</v>
      </c>
      <c r="VHA10" s="206" t="s">
        <v>222</v>
      </c>
      <c r="VHB10" s="206" t="s">
        <v>222</v>
      </c>
      <c r="VHC10" s="206" t="s">
        <v>222</v>
      </c>
      <c r="VHD10" s="206" t="s">
        <v>222</v>
      </c>
      <c r="VHE10" s="206" t="s">
        <v>222</v>
      </c>
      <c r="VHF10" s="206" t="s">
        <v>222</v>
      </c>
      <c r="VHG10" s="206" t="s">
        <v>222</v>
      </c>
      <c r="VHH10" s="206" t="s">
        <v>222</v>
      </c>
      <c r="VHI10" s="206" t="s">
        <v>222</v>
      </c>
      <c r="VHJ10" s="206" t="s">
        <v>222</v>
      </c>
      <c r="VHK10" s="206" t="s">
        <v>222</v>
      </c>
      <c r="VHL10" s="206" t="s">
        <v>222</v>
      </c>
      <c r="VHM10" s="206" t="s">
        <v>222</v>
      </c>
      <c r="VHN10" s="206" t="s">
        <v>222</v>
      </c>
      <c r="VHO10" s="206" t="s">
        <v>222</v>
      </c>
      <c r="VHP10" s="206" t="s">
        <v>222</v>
      </c>
      <c r="VHQ10" s="206" t="s">
        <v>222</v>
      </c>
      <c r="VHR10" s="206" t="s">
        <v>222</v>
      </c>
      <c r="VHS10" s="206" t="s">
        <v>222</v>
      </c>
      <c r="VHT10" s="206" t="s">
        <v>222</v>
      </c>
      <c r="VHU10" s="206" t="s">
        <v>222</v>
      </c>
      <c r="VHV10" s="206" t="s">
        <v>222</v>
      </c>
      <c r="VHW10" s="206" t="s">
        <v>222</v>
      </c>
      <c r="VHX10" s="206" t="s">
        <v>222</v>
      </c>
      <c r="VHY10" s="206" t="s">
        <v>222</v>
      </c>
      <c r="VHZ10" s="206" t="s">
        <v>222</v>
      </c>
      <c r="VIA10" s="206" t="s">
        <v>222</v>
      </c>
      <c r="VIB10" s="206" t="s">
        <v>222</v>
      </c>
      <c r="VIC10" s="206" t="s">
        <v>222</v>
      </c>
      <c r="VID10" s="206" t="s">
        <v>222</v>
      </c>
      <c r="VIE10" s="206" t="s">
        <v>222</v>
      </c>
      <c r="VIF10" s="206" t="s">
        <v>222</v>
      </c>
      <c r="VIG10" s="206" t="s">
        <v>222</v>
      </c>
      <c r="VIH10" s="206" t="s">
        <v>222</v>
      </c>
      <c r="VII10" s="206" t="s">
        <v>222</v>
      </c>
      <c r="VIJ10" s="206" t="s">
        <v>222</v>
      </c>
      <c r="VIK10" s="206" t="s">
        <v>222</v>
      </c>
      <c r="VIL10" s="206" t="s">
        <v>222</v>
      </c>
      <c r="VIM10" s="206" t="s">
        <v>222</v>
      </c>
      <c r="VIN10" s="206" t="s">
        <v>222</v>
      </c>
      <c r="VIO10" s="206" t="s">
        <v>222</v>
      </c>
      <c r="VIP10" s="206" t="s">
        <v>222</v>
      </c>
      <c r="VIQ10" s="206" t="s">
        <v>222</v>
      </c>
      <c r="VIR10" s="206" t="s">
        <v>222</v>
      </c>
      <c r="VIS10" s="206" t="s">
        <v>222</v>
      </c>
      <c r="VIT10" s="206" t="s">
        <v>222</v>
      </c>
      <c r="VIU10" s="206" t="s">
        <v>222</v>
      </c>
      <c r="VIV10" s="206" t="s">
        <v>222</v>
      </c>
      <c r="VIW10" s="206" t="s">
        <v>222</v>
      </c>
      <c r="VIX10" s="206" t="s">
        <v>222</v>
      </c>
      <c r="VIY10" s="206" t="s">
        <v>222</v>
      </c>
      <c r="VIZ10" s="206" t="s">
        <v>222</v>
      </c>
      <c r="VJA10" s="206" t="s">
        <v>222</v>
      </c>
      <c r="VJB10" s="206" t="s">
        <v>222</v>
      </c>
      <c r="VJC10" s="206" t="s">
        <v>222</v>
      </c>
      <c r="VJD10" s="206" t="s">
        <v>222</v>
      </c>
      <c r="VJE10" s="206" t="s">
        <v>222</v>
      </c>
      <c r="VJF10" s="206" t="s">
        <v>222</v>
      </c>
      <c r="VJG10" s="206" t="s">
        <v>222</v>
      </c>
      <c r="VJH10" s="206" t="s">
        <v>222</v>
      </c>
      <c r="VJI10" s="206" t="s">
        <v>222</v>
      </c>
      <c r="VJJ10" s="206" t="s">
        <v>222</v>
      </c>
      <c r="VJK10" s="206" t="s">
        <v>222</v>
      </c>
      <c r="VJL10" s="206" t="s">
        <v>222</v>
      </c>
      <c r="VJM10" s="206" t="s">
        <v>222</v>
      </c>
      <c r="VJN10" s="206" t="s">
        <v>222</v>
      </c>
      <c r="VJO10" s="206" t="s">
        <v>222</v>
      </c>
      <c r="VJP10" s="206" t="s">
        <v>222</v>
      </c>
      <c r="VJQ10" s="206" t="s">
        <v>222</v>
      </c>
      <c r="VJR10" s="206" t="s">
        <v>222</v>
      </c>
      <c r="VJS10" s="206" t="s">
        <v>222</v>
      </c>
      <c r="VJT10" s="206" t="s">
        <v>222</v>
      </c>
      <c r="VJU10" s="206" t="s">
        <v>222</v>
      </c>
      <c r="VJV10" s="206" t="s">
        <v>222</v>
      </c>
      <c r="VJW10" s="206" t="s">
        <v>222</v>
      </c>
      <c r="VJX10" s="206" t="s">
        <v>222</v>
      </c>
      <c r="VJY10" s="206" t="s">
        <v>222</v>
      </c>
      <c r="VJZ10" s="206" t="s">
        <v>222</v>
      </c>
      <c r="VKA10" s="206" t="s">
        <v>222</v>
      </c>
      <c r="VKB10" s="206" t="s">
        <v>222</v>
      </c>
      <c r="VKC10" s="206" t="s">
        <v>222</v>
      </c>
      <c r="VKD10" s="206" t="s">
        <v>222</v>
      </c>
      <c r="VKE10" s="206" t="s">
        <v>222</v>
      </c>
      <c r="VKF10" s="206" t="s">
        <v>222</v>
      </c>
      <c r="VKG10" s="206" t="s">
        <v>222</v>
      </c>
      <c r="VKH10" s="206" t="s">
        <v>222</v>
      </c>
      <c r="VKI10" s="206" t="s">
        <v>222</v>
      </c>
      <c r="VKJ10" s="206" t="s">
        <v>222</v>
      </c>
      <c r="VKK10" s="206" t="s">
        <v>222</v>
      </c>
      <c r="VKL10" s="206" t="s">
        <v>222</v>
      </c>
      <c r="VKM10" s="206" t="s">
        <v>222</v>
      </c>
      <c r="VKN10" s="206" t="s">
        <v>222</v>
      </c>
      <c r="VKO10" s="206" t="s">
        <v>222</v>
      </c>
      <c r="VKP10" s="206" t="s">
        <v>222</v>
      </c>
      <c r="VKQ10" s="206" t="s">
        <v>222</v>
      </c>
      <c r="VKR10" s="206" t="s">
        <v>222</v>
      </c>
      <c r="VKS10" s="206" t="s">
        <v>222</v>
      </c>
      <c r="VKT10" s="206" t="s">
        <v>222</v>
      </c>
      <c r="VKU10" s="206" t="s">
        <v>222</v>
      </c>
      <c r="VKV10" s="206" t="s">
        <v>222</v>
      </c>
      <c r="VKW10" s="206" t="s">
        <v>222</v>
      </c>
      <c r="VKX10" s="206" t="s">
        <v>222</v>
      </c>
      <c r="VKY10" s="206" t="s">
        <v>222</v>
      </c>
      <c r="VKZ10" s="206" t="s">
        <v>222</v>
      </c>
      <c r="VLA10" s="206" t="s">
        <v>222</v>
      </c>
      <c r="VLB10" s="206" t="s">
        <v>222</v>
      </c>
      <c r="VLC10" s="206" t="s">
        <v>222</v>
      </c>
      <c r="VLD10" s="206" t="s">
        <v>222</v>
      </c>
      <c r="VLE10" s="206" t="s">
        <v>222</v>
      </c>
      <c r="VLF10" s="206" t="s">
        <v>222</v>
      </c>
      <c r="VLG10" s="206" t="s">
        <v>222</v>
      </c>
      <c r="VLH10" s="206" t="s">
        <v>222</v>
      </c>
      <c r="VLI10" s="206" t="s">
        <v>222</v>
      </c>
      <c r="VLJ10" s="206" t="s">
        <v>222</v>
      </c>
      <c r="VLK10" s="206" t="s">
        <v>222</v>
      </c>
      <c r="VLL10" s="206" t="s">
        <v>222</v>
      </c>
      <c r="VLM10" s="206" t="s">
        <v>222</v>
      </c>
      <c r="VLN10" s="206" t="s">
        <v>222</v>
      </c>
      <c r="VLO10" s="206" t="s">
        <v>222</v>
      </c>
      <c r="VLP10" s="206" t="s">
        <v>222</v>
      </c>
      <c r="VLQ10" s="206" t="s">
        <v>222</v>
      </c>
      <c r="VLR10" s="206" t="s">
        <v>222</v>
      </c>
      <c r="VLS10" s="206" t="s">
        <v>222</v>
      </c>
      <c r="VLT10" s="206" t="s">
        <v>222</v>
      </c>
      <c r="VLU10" s="206" t="s">
        <v>222</v>
      </c>
      <c r="VLV10" s="206" t="s">
        <v>222</v>
      </c>
      <c r="VLW10" s="206" t="s">
        <v>222</v>
      </c>
      <c r="VLX10" s="206" t="s">
        <v>222</v>
      </c>
      <c r="VLY10" s="206" t="s">
        <v>222</v>
      </c>
      <c r="VLZ10" s="206" t="s">
        <v>222</v>
      </c>
      <c r="VMA10" s="206" t="s">
        <v>222</v>
      </c>
      <c r="VMB10" s="206" t="s">
        <v>222</v>
      </c>
      <c r="VMC10" s="206" t="s">
        <v>222</v>
      </c>
      <c r="VMD10" s="206" t="s">
        <v>222</v>
      </c>
      <c r="VME10" s="206" t="s">
        <v>222</v>
      </c>
      <c r="VMF10" s="206" t="s">
        <v>222</v>
      </c>
      <c r="VMG10" s="206" t="s">
        <v>222</v>
      </c>
      <c r="VMH10" s="206" t="s">
        <v>222</v>
      </c>
      <c r="VMI10" s="206" t="s">
        <v>222</v>
      </c>
      <c r="VMJ10" s="206" t="s">
        <v>222</v>
      </c>
      <c r="VMK10" s="206" t="s">
        <v>222</v>
      </c>
      <c r="VML10" s="206" t="s">
        <v>222</v>
      </c>
      <c r="VMM10" s="206" t="s">
        <v>222</v>
      </c>
      <c r="VMN10" s="206" t="s">
        <v>222</v>
      </c>
      <c r="VMO10" s="206" t="s">
        <v>222</v>
      </c>
      <c r="VMP10" s="206" t="s">
        <v>222</v>
      </c>
      <c r="VMQ10" s="206" t="s">
        <v>222</v>
      </c>
      <c r="VMR10" s="206" t="s">
        <v>222</v>
      </c>
      <c r="VMS10" s="206" t="s">
        <v>222</v>
      </c>
      <c r="VMT10" s="206" t="s">
        <v>222</v>
      </c>
      <c r="VMU10" s="206" t="s">
        <v>222</v>
      </c>
      <c r="VMV10" s="206" t="s">
        <v>222</v>
      </c>
      <c r="VMW10" s="206" t="s">
        <v>222</v>
      </c>
      <c r="VMX10" s="206" t="s">
        <v>222</v>
      </c>
      <c r="VMY10" s="206" t="s">
        <v>222</v>
      </c>
      <c r="VMZ10" s="206" t="s">
        <v>222</v>
      </c>
      <c r="VNA10" s="206" t="s">
        <v>222</v>
      </c>
      <c r="VNB10" s="206" t="s">
        <v>222</v>
      </c>
      <c r="VNC10" s="206" t="s">
        <v>222</v>
      </c>
      <c r="VND10" s="206" t="s">
        <v>222</v>
      </c>
      <c r="VNE10" s="206" t="s">
        <v>222</v>
      </c>
      <c r="VNF10" s="206" t="s">
        <v>222</v>
      </c>
      <c r="VNG10" s="206" t="s">
        <v>222</v>
      </c>
      <c r="VNH10" s="206" t="s">
        <v>222</v>
      </c>
      <c r="VNI10" s="206" t="s">
        <v>222</v>
      </c>
      <c r="VNJ10" s="206" t="s">
        <v>222</v>
      </c>
      <c r="VNK10" s="206" t="s">
        <v>222</v>
      </c>
      <c r="VNL10" s="206" t="s">
        <v>222</v>
      </c>
      <c r="VNM10" s="206" t="s">
        <v>222</v>
      </c>
      <c r="VNN10" s="206" t="s">
        <v>222</v>
      </c>
      <c r="VNO10" s="206" t="s">
        <v>222</v>
      </c>
      <c r="VNP10" s="206" t="s">
        <v>222</v>
      </c>
      <c r="VNQ10" s="206" t="s">
        <v>222</v>
      </c>
      <c r="VNR10" s="206" t="s">
        <v>222</v>
      </c>
      <c r="VNS10" s="206" t="s">
        <v>222</v>
      </c>
      <c r="VNT10" s="206" t="s">
        <v>222</v>
      </c>
      <c r="VNU10" s="206" t="s">
        <v>222</v>
      </c>
      <c r="VNV10" s="206" t="s">
        <v>222</v>
      </c>
      <c r="VNW10" s="206" t="s">
        <v>222</v>
      </c>
      <c r="VNX10" s="206" t="s">
        <v>222</v>
      </c>
      <c r="VNY10" s="206" t="s">
        <v>222</v>
      </c>
      <c r="VNZ10" s="206" t="s">
        <v>222</v>
      </c>
      <c r="VOA10" s="206" t="s">
        <v>222</v>
      </c>
      <c r="VOB10" s="206" t="s">
        <v>222</v>
      </c>
      <c r="VOC10" s="206" t="s">
        <v>222</v>
      </c>
      <c r="VOD10" s="206" t="s">
        <v>222</v>
      </c>
      <c r="VOE10" s="206" t="s">
        <v>222</v>
      </c>
      <c r="VOF10" s="206" t="s">
        <v>222</v>
      </c>
      <c r="VOG10" s="206" t="s">
        <v>222</v>
      </c>
      <c r="VOH10" s="206" t="s">
        <v>222</v>
      </c>
      <c r="VOI10" s="206" t="s">
        <v>222</v>
      </c>
      <c r="VOJ10" s="206" t="s">
        <v>222</v>
      </c>
      <c r="VOK10" s="206" t="s">
        <v>222</v>
      </c>
      <c r="VOL10" s="206" t="s">
        <v>222</v>
      </c>
      <c r="VOM10" s="206" t="s">
        <v>222</v>
      </c>
      <c r="VON10" s="206" t="s">
        <v>222</v>
      </c>
      <c r="VOO10" s="206" t="s">
        <v>222</v>
      </c>
      <c r="VOP10" s="206" t="s">
        <v>222</v>
      </c>
      <c r="VOQ10" s="206" t="s">
        <v>222</v>
      </c>
      <c r="VOR10" s="206" t="s">
        <v>222</v>
      </c>
      <c r="VOS10" s="206" t="s">
        <v>222</v>
      </c>
      <c r="VOT10" s="206" t="s">
        <v>222</v>
      </c>
      <c r="VOU10" s="206" t="s">
        <v>222</v>
      </c>
      <c r="VOV10" s="206" t="s">
        <v>222</v>
      </c>
      <c r="VOW10" s="206" t="s">
        <v>222</v>
      </c>
      <c r="VOX10" s="206" t="s">
        <v>222</v>
      </c>
      <c r="VOY10" s="206" t="s">
        <v>222</v>
      </c>
      <c r="VOZ10" s="206" t="s">
        <v>222</v>
      </c>
      <c r="VPA10" s="206" t="s">
        <v>222</v>
      </c>
      <c r="VPB10" s="206" t="s">
        <v>222</v>
      </c>
      <c r="VPC10" s="206" t="s">
        <v>222</v>
      </c>
      <c r="VPD10" s="206" t="s">
        <v>222</v>
      </c>
      <c r="VPE10" s="206" t="s">
        <v>222</v>
      </c>
      <c r="VPF10" s="206" t="s">
        <v>222</v>
      </c>
      <c r="VPG10" s="206" t="s">
        <v>222</v>
      </c>
      <c r="VPH10" s="206" t="s">
        <v>222</v>
      </c>
      <c r="VPI10" s="206" t="s">
        <v>222</v>
      </c>
      <c r="VPJ10" s="206" t="s">
        <v>222</v>
      </c>
      <c r="VPK10" s="206" t="s">
        <v>222</v>
      </c>
      <c r="VPL10" s="206" t="s">
        <v>222</v>
      </c>
      <c r="VPM10" s="206" t="s">
        <v>222</v>
      </c>
      <c r="VPN10" s="206" t="s">
        <v>222</v>
      </c>
      <c r="VPO10" s="206" t="s">
        <v>222</v>
      </c>
      <c r="VPP10" s="206" t="s">
        <v>222</v>
      </c>
      <c r="VPQ10" s="206" t="s">
        <v>222</v>
      </c>
      <c r="VPR10" s="206" t="s">
        <v>222</v>
      </c>
      <c r="VPS10" s="206" t="s">
        <v>222</v>
      </c>
      <c r="VPT10" s="206" t="s">
        <v>222</v>
      </c>
      <c r="VPU10" s="206" t="s">
        <v>222</v>
      </c>
      <c r="VPV10" s="206" t="s">
        <v>222</v>
      </c>
      <c r="VPW10" s="206" t="s">
        <v>222</v>
      </c>
      <c r="VPX10" s="206" t="s">
        <v>222</v>
      </c>
      <c r="VPY10" s="206" t="s">
        <v>222</v>
      </c>
      <c r="VPZ10" s="206" t="s">
        <v>222</v>
      </c>
      <c r="VQA10" s="206" t="s">
        <v>222</v>
      </c>
      <c r="VQB10" s="206" t="s">
        <v>222</v>
      </c>
      <c r="VQC10" s="206" t="s">
        <v>222</v>
      </c>
      <c r="VQD10" s="206" t="s">
        <v>222</v>
      </c>
      <c r="VQE10" s="206" t="s">
        <v>222</v>
      </c>
      <c r="VQF10" s="206" t="s">
        <v>222</v>
      </c>
      <c r="VQG10" s="206" t="s">
        <v>222</v>
      </c>
      <c r="VQH10" s="206" t="s">
        <v>222</v>
      </c>
      <c r="VQI10" s="206" t="s">
        <v>222</v>
      </c>
      <c r="VQJ10" s="206" t="s">
        <v>222</v>
      </c>
      <c r="VQK10" s="206" t="s">
        <v>222</v>
      </c>
      <c r="VQL10" s="206" t="s">
        <v>222</v>
      </c>
      <c r="VQM10" s="206" t="s">
        <v>222</v>
      </c>
      <c r="VQN10" s="206" t="s">
        <v>222</v>
      </c>
      <c r="VQO10" s="206" t="s">
        <v>222</v>
      </c>
      <c r="VQP10" s="206" t="s">
        <v>222</v>
      </c>
      <c r="VQQ10" s="206" t="s">
        <v>222</v>
      </c>
      <c r="VQR10" s="206" t="s">
        <v>222</v>
      </c>
      <c r="VQS10" s="206" t="s">
        <v>222</v>
      </c>
      <c r="VQT10" s="206" t="s">
        <v>222</v>
      </c>
      <c r="VQU10" s="206" t="s">
        <v>222</v>
      </c>
      <c r="VQV10" s="206" t="s">
        <v>222</v>
      </c>
      <c r="VQW10" s="206" t="s">
        <v>222</v>
      </c>
      <c r="VQX10" s="206" t="s">
        <v>222</v>
      </c>
      <c r="VQY10" s="206" t="s">
        <v>222</v>
      </c>
      <c r="VQZ10" s="206" t="s">
        <v>222</v>
      </c>
      <c r="VRA10" s="206" t="s">
        <v>222</v>
      </c>
      <c r="VRB10" s="206" t="s">
        <v>222</v>
      </c>
      <c r="VRC10" s="206" t="s">
        <v>222</v>
      </c>
      <c r="VRD10" s="206" t="s">
        <v>222</v>
      </c>
      <c r="VRE10" s="206" t="s">
        <v>222</v>
      </c>
      <c r="VRF10" s="206" t="s">
        <v>222</v>
      </c>
      <c r="VRG10" s="206" t="s">
        <v>222</v>
      </c>
      <c r="VRH10" s="206" t="s">
        <v>222</v>
      </c>
      <c r="VRI10" s="206" t="s">
        <v>222</v>
      </c>
      <c r="VRJ10" s="206" t="s">
        <v>222</v>
      </c>
      <c r="VRK10" s="206" t="s">
        <v>222</v>
      </c>
      <c r="VRL10" s="206" t="s">
        <v>222</v>
      </c>
      <c r="VRM10" s="206" t="s">
        <v>222</v>
      </c>
      <c r="VRN10" s="206" t="s">
        <v>222</v>
      </c>
      <c r="VRO10" s="206" t="s">
        <v>222</v>
      </c>
      <c r="VRP10" s="206" t="s">
        <v>222</v>
      </c>
      <c r="VRQ10" s="206" t="s">
        <v>222</v>
      </c>
      <c r="VRR10" s="206" t="s">
        <v>222</v>
      </c>
      <c r="VRS10" s="206" t="s">
        <v>222</v>
      </c>
      <c r="VRT10" s="206" t="s">
        <v>222</v>
      </c>
      <c r="VRU10" s="206" t="s">
        <v>222</v>
      </c>
      <c r="VRV10" s="206" t="s">
        <v>222</v>
      </c>
      <c r="VRW10" s="206" t="s">
        <v>222</v>
      </c>
      <c r="VRX10" s="206" t="s">
        <v>222</v>
      </c>
      <c r="VRY10" s="206" t="s">
        <v>222</v>
      </c>
      <c r="VRZ10" s="206" t="s">
        <v>222</v>
      </c>
      <c r="VSA10" s="206" t="s">
        <v>222</v>
      </c>
      <c r="VSB10" s="206" t="s">
        <v>222</v>
      </c>
      <c r="VSC10" s="206" t="s">
        <v>222</v>
      </c>
      <c r="VSD10" s="206" t="s">
        <v>222</v>
      </c>
      <c r="VSE10" s="206" t="s">
        <v>222</v>
      </c>
      <c r="VSF10" s="206" t="s">
        <v>222</v>
      </c>
      <c r="VSG10" s="206" t="s">
        <v>222</v>
      </c>
      <c r="VSH10" s="206" t="s">
        <v>222</v>
      </c>
      <c r="VSI10" s="206" t="s">
        <v>222</v>
      </c>
      <c r="VSJ10" s="206" t="s">
        <v>222</v>
      </c>
      <c r="VSK10" s="206" t="s">
        <v>222</v>
      </c>
      <c r="VSL10" s="206" t="s">
        <v>222</v>
      </c>
      <c r="VSM10" s="206" t="s">
        <v>222</v>
      </c>
      <c r="VSN10" s="206" t="s">
        <v>222</v>
      </c>
      <c r="VSO10" s="206" t="s">
        <v>222</v>
      </c>
      <c r="VSP10" s="206" t="s">
        <v>222</v>
      </c>
      <c r="VSQ10" s="206" t="s">
        <v>222</v>
      </c>
      <c r="VSR10" s="206" t="s">
        <v>222</v>
      </c>
      <c r="VSS10" s="206" t="s">
        <v>222</v>
      </c>
      <c r="VST10" s="206" t="s">
        <v>222</v>
      </c>
      <c r="VSU10" s="206" t="s">
        <v>222</v>
      </c>
      <c r="VSV10" s="206" t="s">
        <v>222</v>
      </c>
      <c r="VSW10" s="206" t="s">
        <v>222</v>
      </c>
      <c r="VSX10" s="206" t="s">
        <v>222</v>
      </c>
      <c r="VSY10" s="206" t="s">
        <v>222</v>
      </c>
      <c r="VSZ10" s="206" t="s">
        <v>222</v>
      </c>
      <c r="VTA10" s="206" t="s">
        <v>222</v>
      </c>
      <c r="VTB10" s="206" t="s">
        <v>222</v>
      </c>
      <c r="VTC10" s="206" t="s">
        <v>222</v>
      </c>
      <c r="VTD10" s="206" t="s">
        <v>222</v>
      </c>
      <c r="VTE10" s="206" t="s">
        <v>222</v>
      </c>
      <c r="VTF10" s="206" t="s">
        <v>222</v>
      </c>
      <c r="VTG10" s="206" t="s">
        <v>222</v>
      </c>
      <c r="VTH10" s="206" t="s">
        <v>222</v>
      </c>
      <c r="VTI10" s="206" t="s">
        <v>222</v>
      </c>
      <c r="VTJ10" s="206" t="s">
        <v>222</v>
      </c>
      <c r="VTK10" s="206" t="s">
        <v>222</v>
      </c>
      <c r="VTL10" s="206" t="s">
        <v>222</v>
      </c>
      <c r="VTM10" s="206" t="s">
        <v>222</v>
      </c>
      <c r="VTN10" s="206" t="s">
        <v>222</v>
      </c>
      <c r="VTO10" s="206" t="s">
        <v>222</v>
      </c>
      <c r="VTP10" s="206" t="s">
        <v>222</v>
      </c>
      <c r="VTQ10" s="206" t="s">
        <v>222</v>
      </c>
      <c r="VTR10" s="206" t="s">
        <v>222</v>
      </c>
      <c r="VTS10" s="206" t="s">
        <v>222</v>
      </c>
      <c r="VTT10" s="206" t="s">
        <v>222</v>
      </c>
      <c r="VTU10" s="206" t="s">
        <v>222</v>
      </c>
      <c r="VTV10" s="206" t="s">
        <v>222</v>
      </c>
      <c r="VTW10" s="206" t="s">
        <v>222</v>
      </c>
      <c r="VTX10" s="206" t="s">
        <v>222</v>
      </c>
      <c r="VTY10" s="206" t="s">
        <v>222</v>
      </c>
      <c r="VTZ10" s="206" t="s">
        <v>222</v>
      </c>
      <c r="VUA10" s="206" t="s">
        <v>222</v>
      </c>
      <c r="VUB10" s="206" t="s">
        <v>222</v>
      </c>
      <c r="VUC10" s="206" t="s">
        <v>222</v>
      </c>
      <c r="VUD10" s="206" t="s">
        <v>222</v>
      </c>
      <c r="VUE10" s="206" t="s">
        <v>222</v>
      </c>
      <c r="VUF10" s="206" t="s">
        <v>222</v>
      </c>
      <c r="VUG10" s="206" t="s">
        <v>222</v>
      </c>
      <c r="VUH10" s="206" t="s">
        <v>222</v>
      </c>
      <c r="VUI10" s="206" t="s">
        <v>222</v>
      </c>
      <c r="VUJ10" s="206" t="s">
        <v>222</v>
      </c>
      <c r="VUK10" s="206" t="s">
        <v>222</v>
      </c>
      <c r="VUL10" s="206" t="s">
        <v>222</v>
      </c>
      <c r="VUM10" s="206" t="s">
        <v>222</v>
      </c>
      <c r="VUN10" s="206" t="s">
        <v>222</v>
      </c>
      <c r="VUO10" s="206" t="s">
        <v>222</v>
      </c>
      <c r="VUP10" s="206" t="s">
        <v>222</v>
      </c>
      <c r="VUQ10" s="206" t="s">
        <v>222</v>
      </c>
      <c r="VUR10" s="206" t="s">
        <v>222</v>
      </c>
      <c r="VUS10" s="206" t="s">
        <v>222</v>
      </c>
      <c r="VUT10" s="206" t="s">
        <v>222</v>
      </c>
      <c r="VUU10" s="206" t="s">
        <v>222</v>
      </c>
      <c r="VUV10" s="206" t="s">
        <v>222</v>
      </c>
      <c r="VUW10" s="206" t="s">
        <v>222</v>
      </c>
      <c r="VUX10" s="206" t="s">
        <v>222</v>
      </c>
      <c r="VUY10" s="206" t="s">
        <v>222</v>
      </c>
      <c r="VUZ10" s="206" t="s">
        <v>222</v>
      </c>
      <c r="VVA10" s="206" t="s">
        <v>222</v>
      </c>
      <c r="VVB10" s="206" t="s">
        <v>222</v>
      </c>
      <c r="VVC10" s="206" t="s">
        <v>222</v>
      </c>
      <c r="VVD10" s="206" t="s">
        <v>222</v>
      </c>
      <c r="VVE10" s="206" t="s">
        <v>222</v>
      </c>
      <c r="VVF10" s="206" t="s">
        <v>222</v>
      </c>
      <c r="VVG10" s="206" t="s">
        <v>222</v>
      </c>
      <c r="VVH10" s="206" t="s">
        <v>222</v>
      </c>
      <c r="VVI10" s="206" t="s">
        <v>222</v>
      </c>
      <c r="VVJ10" s="206" t="s">
        <v>222</v>
      </c>
      <c r="VVK10" s="206" t="s">
        <v>222</v>
      </c>
      <c r="VVL10" s="206" t="s">
        <v>222</v>
      </c>
      <c r="VVM10" s="206" t="s">
        <v>222</v>
      </c>
      <c r="VVN10" s="206" t="s">
        <v>222</v>
      </c>
      <c r="VVO10" s="206" t="s">
        <v>222</v>
      </c>
      <c r="VVP10" s="206" t="s">
        <v>222</v>
      </c>
      <c r="VVQ10" s="206" t="s">
        <v>222</v>
      </c>
      <c r="VVR10" s="206" t="s">
        <v>222</v>
      </c>
      <c r="VVS10" s="206" t="s">
        <v>222</v>
      </c>
      <c r="VVT10" s="206" t="s">
        <v>222</v>
      </c>
      <c r="VVU10" s="206" t="s">
        <v>222</v>
      </c>
      <c r="VVV10" s="206" t="s">
        <v>222</v>
      </c>
      <c r="VVW10" s="206" t="s">
        <v>222</v>
      </c>
      <c r="VVX10" s="206" t="s">
        <v>222</v>
      </c>
      <c r="VVY10" s="206" t="s">
        <v>222</v>
      </c>
      <c r="VVZ10" s="206" t="s">
        <v>222</v>
      </c>
      <c r="VWA10" s="206" t="s">
        <v>222</v>
      </c>
      <c r="VWB10" s="206" t="s">
        <v>222</v>
      </c>
      <c r="VWC10" s="206" t="s">
        <v>222</v>
      </c>
      <c r="VWD10" s="206" t="s">
        <v>222</v>
      </c>
      <c r="VWE10" s="206" t="s">
        <v>222</v>
      </c>
      <c r="VWF10" s="206" t="s">
        <v>222</v>
      </c>
      <c r="VWG10" s="206" t="s">
        <v>222</v>
      </c>
      <c r="VWH10" s="206" t="s">
        <v>222</v>
      </c>
      <c r="VWI10" s="206" t="s">
        <v>222</v>
      </c>
      <c r="VWJ10" s="206" t="s">
        <v>222</v>
      </c>
      <c r="VWK10" s="206" t="s">
        <v>222</v>
      </c>
      <c r="VWL10" s="206" t="s">
        <v>222</v>
      </c>
      <c r="VWM10" s="206" t="s">
        <v>222</v>
      </c>
      <c r="VWN10" s="206" t="s">
        <v>222</v>
      </c>
      <c r="VWO10" s="206" t="s">
        <v>222</v>
      </c>
      <c r="VWP10" s="206" t="s">
        <v>222</v>
      </c>
      <c r="VWQ10" s="206" t="s">
        <v>222</v>
      </c>
      <c r="VWR10" s="206" t="s">
        <v>222</v>
      </c>
      <c r="VWS10" s="206" t="s">
        <v>222</v>
      </c>
      <c r="VWT10" s="206" t="s">
        <v>222</v>
      </c>
      <c r="VWU10" s="206" t="s">
        <v>222</v>
      </c>
      <c r="VWV10" s="206" t="s">
        <v>222</v>
      </c>
      <c r="VWW10" s="206" t="s">
        <v>222</v>
      </c>
      <c r="VWX10" s="206" t="s">
        <v>222</v>
      </c>
      <c r="VWY10" s="206" t="s">
        <v>222</v>
      </c>
      <c r="VWZ10" s="206" t="s">
        <v>222</v>
      </c>
      <c r="VXA10" s="206" t="s">
        <v>222</v>
      </c>
      <c r="VXB10" s="206" t="s">
        <v>222</v>
      </c>
      <c r="VXC10" s="206" t="s">
        <v>222</v>
      </c>
      <c r="VXD10" s="206" t="s">
        <v>222</v>
      </c>
      <c r="VXE10" s="206" t="s">
        <v>222</v>
      </c>
      <c r="VXF10" s="206" t="s">
        <v>222</v>
      </c>
      <c r="VXG10" s="206" t="s">
        <v>222</v>
      </c>
      <c r="VXH10" s="206" t="s">
        <v>222</v>
      </c>
      <c r="VXI10" s="206" t="s">
        <v>222</v>
      </c>
      <c r="VXJ10" s="206" t="s">
        <v>222</v>
      </c>
      <c r="VXK10" s="206" t="s">
        <v>222</v>
      </c>
      <c r="VXL10" s="206" t="s">
        <v>222</v>
      </c>
      <c r="VXM10" s="206" t="s">
        <v>222</v>
      </c>
      <c r="VXN10" s="206" t="s">
        <v>222</v>
      </c>
      <c r="VXO10" s="206" t="s">
        <v>222</v>
      </c>
      <c r="VXP10" s="206" t="s">
        <v>222</v>
      </c>
      <c r="VXQ10" s="206" t="s">
        <v>222</v>
      </c>
      <c r="VXR10" s="206" t="s">
        <v>222</v>
      </c>
      <c r="VXS10" s="206" t="s">
        <v>222</v>
      </c>
      <c r="VXT10" s="206" t="s">
        <v>222</v>
      </c>
      <c r="VXU10" s="206" t="s">
        <v>222</v>
      </c>
      <c r="VXV10" s="206" t="s">
        <v>222</v>
      </c>
      <c r="VXW10" s="206" t="s">
        <v>222</v>
      </c>
      <c r="VXX10" s="206" t="s">
        <v>222</v>
      </c>
      <c r="VXY10" s="206" t="s">
        <v>222</v>
      </c>
      <c r="VXZ10" s="206" t="s">
        <v>222</v>
      </c>
      <c r="VYA10" s="206" t="s">
        <v>222</v>
      </c>
      <c r="VYB10" s="206" t="s">
        <v>222</v>
      </c>
      <c r="VYC10" s="206" t="s">
        <v>222</v>
      </c>
      <c r="VYD10" s="206" t="s">
        <v>222</v>
      </c>
      <c r="VYE10" s="206" t="s">
        <v>222</v>
      </c>
      <c r="VYF10" s="206" t="s">
        <v>222</v>
      </c>
      <c r="VYG10" s="206" t="s">
        <v>222</v>
      </c>
      <c r="VYH10" s="206" t="s">
        <v>222</v>
      </c>
      <c r="VYI10" s="206" t="s">
        <v>222</v>
      </c>
      <c r="VYJ10" s="206" t="s">
        <v>222</v>
      </c>
      <c r="VYK10" s="206" t="s">
        <v>222</v>
      </c>
      <c r="VYL10" s="206" t="s">
        <v>222</v>
      </c>
      <c r="VYM10" s="206" t="s">
        <v>222</v>
      </c>
      <c r="VYN10" s="206" t="s">
        <v>222</v>
      </c>
      <c r="VYO10" s="206" t="s">
        <v>222</v>
      </c>
      <c r="VYP10" s="206" t="s">
        <v>222</v>
      </c>
      <c r="VYQ10" s="206" t="s">
        <v>222</v>
      </c>
      <c r="VYR10" s="206" t="s">
        <v>222</v>
      </c>
      <c r="VYS10" s="206" t="s">
        <v>222</v>
      </c>
      <c r="VYT10" s="206" t="s">
        <v>222</v>
      </c>
      <c r="VYU10" s="206" t="s">
        <v>222</v>
      </c>
      <c r="VYV10" s="206" t="s">
        <v>222</v>
      </c>
      <c r="VYW10" s="206" t="s">
        <v>222</v>
      </c>
      <c r="VYX10" s="206" t="s">
        <v>222</v>
      </c>
      <c r="VYY10" s="206" t="s">
        <v>222</v>
      </c>
      <c r="VYZ10" s="206" t="s">
        <v>222</v>
      </c>
      <c r="VZA10" s="206" t="s">
        <v>222</v>
      </c>
      <c r="VZB10" s="206" t="s">
        <v>222</v>
      </c>
      <c r="VZC10" s="206" t="s">
        <v>222</v>
      </c>
      <c r="VZD10" s="206" t="s">
        <v>222</v>
      </c>
      <c r="VZE10" s="206" t="s">
        <v>222</v>
      </c>
      <c r="VZF10" s="206" t="s">
        <v>222</v>
      </c>
      <c r="VZG10" s="206" t="s">
        <v>222</v>
      </c>
      <c r="VZH10" s="206" t="s">
        <v>222</v>
      </c>
      <c r="VZI10" s="206" t="s">
        <v>222</v>
      </c>
      <c r="VZJ10" s="206" t="s">
        <v>222</v>
      </c>
      <c r="VZK10" s="206" t="s">
        <v>222</v>
      </c>
      <c r="VZL10" s="206" t="s">
        <v>222</v>
      </c>
      <c r="VZM10" s="206" t="s">
        <v>222</v>
      </c>
      <c r="VZN10" s="206" t="s">
        <v>222</v>
      </c>
      <c r="VZO10" s="206" t="s">
        <v>222</v>
      </c>
      <c r="VZP10" s="206" t="s">
        <v>222</v>
      </c>
      <c r="VZQ10" s="206" t="s">
        <v>222</v>
      </c>
      <c r="VZR10" s="206" t="s">
        <v>222</v>
      </c>
      <c r="VZS10" s="206" t="s">
        <v>222</v>
      </c>
      <c r="VZT10" s="206" t="s">
        <v>222</v>
      </c>
      <c r="VZU10" s="206" t="s">
        <v>222</v>
      </c>
      <c r="VZV10" s="206" t="s">
        <v>222</v>
      </c>
      <c r="VZW10" s="206" t="s">
        <v>222</v>
      </c>
      <c r="VZX10" s="206" t="s">
        <v>222</v>
      </c>
      <c r="VZY10" s="206" t="s">
        <v>222</v>
      </c>
      <c r="VZZ10" s="206" t="s">
        <v>222</v>
      </c>
      <c r="WAA10" s="206" t="s">
        <v>222</v>
      </c>
      <c r="WAB10" s="206" t="s">
        <v>222</v>
      </c>
      <c r="WAC10" s="206" t="s">
        <v>222</v>
      </c>
      <c r="WAD10" s="206" t="s">
        <v>222</v>
      </c>
      <c r="WAE10" s="206" t="s">
        <v>222</v>
      </c>
      <c r="WAF10" s="206" t="s">
        <v>222</v>
      </c>
      <c r="WAG10" s="206" t="s">
        <v>222</v>
      </c>
      <c r="WAH10" s="206" t="s">
        <v>222</v>
      </c>
      <c r="WAI10" s="206" t="s">
        <v>222</v>
      </c>
      <c r="WAJ10" s="206" t="s">
        <v>222</v>
      </c>
      <c r="WAK10" s="206" t="s">
        <v>222</v>
      </c>
      <c r="WAL10" s="206" t="s">
        <v>222</v>
      </c>
      <c r="WAM10" s="206" t="s">
        <v>222</v>
      </c>
      <c r="WAN10" s="206" t="s">
        <v>222</v>
      </c>
      <c r="WAO10" s="206" t="s">
        <v>222</v>
      </c>
      <c r="WAP10" s="206" t="s">
        <v>222</v>
      </c>
      <c r="WAQ10" s="206" t="s">
        <v>222</v>
      </c>
      <c r="WAR10" s="206" t="s">
        <v>222</v>
      </c>
      <c r="WAS10" s="206" t="s">
        <v>222</v>
      </c>
      <c r="WAT10" s="206" t="s">
        <v>222</v>
      </c>
      <c r="WAU10" s="206" t="s">
        <v>222</v>
      </c>
      <c r="WAV10" s="206" t="s">
        <v>222</v>
      </c>
      <c r="WAW10" s="206" t="s">
        <v>222</v>
      </c>
      <c r="WAX10" s="206" t="s">
        <v>222</v>
      </c>
      <c r="WAY10" s="206" t="s">
        <v>222</v>
      </c>
      <c r="WAZ10" s="206" t="s">
        <v>222</v>
      </c>
      <c r="WBA10" s="206" t="s">
        <v>222</v>
      </c>
      <c r="WBB10" s="206" t="s">
        <v>222</v>
      </c>
      <c r="WBC10" s="206" t="s">
        <v>222</v>
      </c>
      <c r="WBD10" s="206" t="s">
        <v>222</v>
      </c>
      <c r="WBE10" s="206" t="s">
        <v>222</v>
      </c>
      <c r="WBF10" s="206" t="s">
        <v>222</v>
      </c>
      <c r="WBG10" s="206" t="s">
        <v>222</v>
      </c>
      <c r="WBH10" s="206" t="s">
        <v>222</v>
      </c>
      <c r="WBI10" s="206" t="s">
        <v>222</v>
      </c>
      <c r="WBJ10" s="206" t="s">
        <v>222</v>
      </c>
      <c r="WBK10" s="206" t="s">
        <v>222</v>
      </c>
      <c r="WBL10" s="206" t="s">
        <v>222</v>
      </c>
      <c r="WBM10" s="206" t="s">
        <v>222</v>
      </c>
      <c r="WBN10" s="206" t="s">
        <v>222</v>
      </c>
      <c r="WBO10" s="206" t="s">
        <v>222</v>
      </c>
      <c r="WBP10" s="206" t="s">
        <v>222</v>
      </c>
      <c r="WBQ10" s="206" t="s">
        <v>222</v>
      </c>
      <c r="WBR10" s="206" t="s">
        <v>222</v>
      </c>
      <c r="WBS10" s="206" t="s">
        <v>222</v>
      </c>
      <c r="WBT10" s="206" t="s">
        <v>222</v>
      </c>
      <c r="WBU10" s="206" t="s">
        <v>222</v>
      </c>
      <c r="WBV10" s="206" t="s">
        <v>222</v>
      </c>
      <c r="WBW10" s="206" t="s">
        <v>222</v>
      </c>
      <c r="WBX10" s="206" t="s">
        <v>222</v>
      </c>
      <c r="WBY10" s="206" t="s">
        <v>222</v>
      </c>
      <c r="WBZ10" s="206" t="s">
        <v>222</v>
      </c>
      <c r="WCA10" s="206" t="s">
        <v>222</v>
      </c>
      <c r="WCB10" s="206" t="s">
        <v>222</v>
      </c>
      <c r="WCC10" s="206" t="s">
        <v>222</v>
      </c>
      <c r="WCD10" s="206" t="s">
        <v>222</v>
      </c>
      <c r="WCE10" s="206" t="s">
        <v>222</v>
      </c>
      <c r="WCF10" s="206" t="s">
        <v>222</v>
      </c>
      <c r="WCG10" s="206" t="s">
        <v>222</v>
      </c>
      <c r="WCH10" s="206" t="s">
        <v>222</v>
      </c>
      <c r="WCI10" s="206" t="s">
        <v>222</v>
      </c>
      <c r="WCJ10" s="206" t="s">
        <v>222</v>
      </c>
      <c r="WCK10" s="206" t="s">
        <v>222</v>
      </c>
      <c r="WCL10" s="206" t="s">
        <v>222</v>
      </c>
      <c r="WCM10" s="206" t="s">
        <v>222</v>
      </c>
      <c r="WCN10" s="206" t="s">
        <v>222</v>
      </c>
      <c r="WCO10" s="206" t="s">
        <v>222</v>
      </c>
      <c r="WCP10" s="206" t="s">
        <v>222</v>
      </c>
      <c r="WCQ10" s="206" t="s">
        <v>222</v>
      </c>
      <c r="WCR10" s="206" t="s">
        <v>222</v>
      </c>
      <c r="WCS10" s="206" t="s">
        <v>222</v>
      </c>
      <c r="WCT10" s="206" t="s">
        <v>222</v>
      </c>
      <c r="WCU10" s="206" t="s">
        <v>222</v>
      </c>
      <c r="WCV10" s="206" t="s">
        <v>222</v>
      </c>
      <c r="WCW10" s="206" t="s">
        <v>222</v>
      </c>
      <c r="WCX10" s="206" t="s">
        <v>222</v>
      </c>
      <c r="WCY10" s="206" t="s">
        <v>222</v>
      </c>
      <c r="WCZ10" s="206" t="s">
        <v>222</v>
      </c>
      <c r="WDA10" s="206" t="s">
        <v>222</v>
      </c>
      <c r="WDB10" s="206" t="s">
        <v>222</v>
      </c>
      <c r="WDC10" s="206" t="s">
        <v>222</v>
      </c>
      <c r="WDD10" s="206" t="s">
        <v>222</v>
      </c>
      <c r="WDE10" s="206" t="s">
        <v>222</v>
      </c>
      <c r="WDF10" s="206" t="s">
        <v>222</v>
      </c>
      <c r="WDG10" s="206" t="s">
        <v>222</v>
      </c>
      <c r="WDH10" s="206" t="s">
        <v>222</v>
      </c>
      <c r="WDI10" s="206" t="s">
        <v>222</v>
      </c>
      <c r="WDJ10" s="206" t="s">
        <v>222</v>
      </c>
      <c r="WDK10" s="206" t="s">
        <v>222</v>
      </c>
      <c r="WDL10" s="206" t="s">
        <v>222</v>
      </c>
      <c r="WDM10" s="206" t="s">
        <v>222</v>
      </c>
      <c r="WDN10" s="206" t="s">
        <v>222</v>
      </c>
      <c r="WDO10" s="206" t="s">
        <v>222</v>
      </c>
      <c r="WDP10" s="206" t="s">
        <v>222</v>
      </c>
      <c r="WDQ10" s="206" t="s">
        <v>222</v>
      </c>
      <c r="WDR10" s="206" t="s">
        <v>222</v>
      </c>
      <c r="WDS10" s="206" t="s">
        <v>222</v>
      </c>
      <c r="WDT10" s="206" t="s">
        <v>222</v>
      </c>
      <c r="WDU10" s="206" t="s">
        <v>222</v>
      </c>
      <c r="WDV10" s="206" t="s">
        <v>222</v>
      </c>
      <c r="WDW10" s="206" t="s">
        <v>222</v>
      </c>
      <c r="WDX10" s="206" t="s">
        <v>222</v>
      </c>
      <c r="WDY10" s="206" t="s">
        <v>222</v>
      </c>
      <c r="WDZ10" s="206" t="s">
        <v>222</v>
      </c>
      <c r="WEA10" s="206" t="s">
        <v>222</v>
      </c>
      <c r="WEB10" s="206" t="s">
        <v>222</v>
      </c>
      <c r="WEC10" s="206" t="s">
        <v>222</v>
      </c>
      <c r="WED10" s="206" t="s">
        <v>222</v>
      </c>
      <c r="WEE10" s="206" t="s">
        <v>222</v>
      </c>
      <c r="WEF10" s="206" t="s">
        <v>222</v>
      </c>
      <c r="WEG10" s="206" t="s">
        <v>222</v>
      </c>
      <c r="WEH10" s="206" t="s">
        <v>222</v>
      </c>
      <c r="WEI10" s="206" t="s">
        <v>222</v>
      </c>
      <c r="WEJ10" s="206" t="s">
        <v>222</v>
      </c>
      <c r="WEK10" s="206" t="s">
        <v>222</v>
      </c>
      <c r="WEL10" s="206" t="s">
        <v>222</v>
      </c>
      <c r="WEM10" s="206" t="s">
        <v>222</v>
      </c>
      <c r="WEN10" s="206" t="s">
        <v>222</v>
      </c>
      <c r="WEO10" s="206" t="s">
        <v>222</v>
      </c>
      <c r="WEP10" s="206" t="s">
        <v>222</v>
      </c>
      <c r="WEQ10" s="206" t="s">
        <v>222</v>
      </c>
      <c r="WER10" s="206" t="s">
        <v>222</v>
      </c>
      <c r="WES10" s="206" t="s">
        <v>222</v>
      </c>
      <c r="WET10" s="206" t="s">
        <v>222</v>
      </c>
      <c r="WEU10" s="206" t="s">
        <v>222</v>
      </c>
      <c r="WEV10" s="206" t="s">
        <v>222</v>
      </c>
      <c r="WEW10" s="206" t="s">
        <v>222</v>
      </c>
      <c r="WEX10" s="206" t="s">
        <v>222</v>
      </c>
      <c r="WEY10" s="206" t="s">
        <v>222</v>
      </c>
      <c r="WEZ10" s="206" t="s">
        <v>222</v>
      </c>
      <c r="WFA10" s="206" t="s">
        <v>222</v>
      </c>
      <c r="WFB10" s="206" t="s">
        <v>222</v>
      </c>
      <c r="WFC10" s="206" t="s">
        <v>222</v>
      </c>
      <c r="WFD10" s="206" t="s">
        <v>222</v>
      </c>
      <c r="WFE10" s="206" t="s">
        <v>222</v>
      </c>
      <c r="WFF10" s="206" t="s">
        <v>222</v>
      </c>
      <c r="WFG10" s="206" t="s">
        <v>222</v>
      </c>
      <c r="WFH10" s="206" t="s">
        <v>222</v>
      </c>
      <c r="WFI10" s="206" t="s">
        <v>222</v>
      </c>
      <c r="WFJ10" s="206" t="s">
        <v>222</v>
      </c>
      <c r="WFK10" s="206" t="s">
        <v>222</v>
      </c>
      <c r="WFL10" s="206" t="s">
        <v>222</v>
      </c>
      <c r="WFM10" s="206" t="s">
        <v>222</v>
      </c>
      <c r="WFN10" s="206" t="s">
        <v>222</v>
      </c>
      <c r="WFO10" s="206" t="s">
        <v>222</v>
      </c>
      <c r="WFP10" s="206" t="s">
        <v>222</v>
      </c>
      <c r="WFQ10" s="206" t="s">
        <v>222</v>
      </c>
      <c r="WFR10" s="206" t="s">
        <v>222</v>
      </c>
      <c r="WFS10" s="206" t="s">
        <v>222</v>
      </c>
      <c r="WFT10" s="206" t="s">
        <v>222</v>
      </c>
      <c r="WFU10" s="206" t="s">
        <v>222</v>
      </c>
      <c r="WFV10" s="206" t="s">
        <v>222</v>
      </c>
      <c r="WFW10" s="206" t="s">
        <v>222</v>
      </c>
      <c r="WFX10" s="206" t="s">
        <v>222</v>
      </c>
      <c r="WFY10" s="206" t="s">
        <v>222</v>
      </c>
      <c r="WFZ10" s="206" t="s">
        <v>222</v>
      </c>
      <c r="WGA10" s="206" t="s">
        <v>222</v>
      </c>
      <c r="WGB10" s="206" t="s">
        <v>222</v>
      </c>
      <c r="WGC10" s="206" t="s">
        <v>222</v>
      </c>
      <c r="WGD10" s="206" t="s">
        <v>222</v>
      </c>
      <c r="WGE10" s="206" t="s">
        <v>222</v>
      </c>
      <c r="WGF10" s="206" t="s">
        <v>222</v>
      </c>
      <c r="WGG10" s="206" t="s">
        <v>222</v>
      </c>
      <c r="WGH10" s="206" t="s">
        <v>222</v>
      </c>
      <c r="WGI10" s="206" t="s">
        <v>222</v>
      </c>
      <c r="WGJ10" s="206" t="s">
        <v>222</v>
      </c>
      <c r="WGK10" s="206" t="s">
        <v>222</v>
      </c>
      <c r="WGL10" s="206" t="s">
        <v>222</v>
      </c>
      <c r="WGM10" s="206" t="s">
        <v>222</v>
      </c>
      <c r="WGN10" s="206" t="s">
        <v>222</v>
      </c>
      <c r="WGO10" s="206" t="s">
        <v>222</v>
      </c>
      <c r="WGP10" s="206" t="s">
        <v>222</v>
      </c>
      <c r="WGQ10" s="206" t="s">
        <v>222</v>
      </c>
      <c r="WGR10" s="206" t="s">
        <v>222</v>
      </c>
      <c r="WGS10" s="206" t="s">
        <v>222</v>
      </c>
      <c r="WGT10" s="206" t="s">
        <v>222</v>
      </c>
      <c r="WGU10" s="206" t="s">
        <v>222</v>
      </c>
      <c r="WGV10" s="206" t="s">
        <v>222</v>
      </c>
      <c r="WGW10" s="206" t="s">
        <v>222</v>
      </c>
      <c r="WGX10" s="206" t="s">
        <v>222</v>
      </c>
      <c r="WGY10" s="206" t="s">
        <v>222</v>
      </c>
      <c r="WGZ10" s="206" t="s">
        <v>222</v>
      </c>
      <c r="WHA10" s="206" t="s">
        <v>222</v>
      </c>
      <c r="WHB10" s="206" t="s">
        <v>222</v>
      </c>
      <c r="WHC10" s="206" t="s">
        <v>222</v>
      </c>
      <c r="WHD10" s="206" t="s">
        <v>222</v>
      </c>
      <c r="WHE10" s="206" t="s">
        <v>222</v>
      </c>
      <c r="WHF10" s="206" t="s">
        <v>222</v>
      </c>
      <c r="WHG10" s="206" t="s">
        <v>222</v>
      </c>
      <c r="WHH10" s="206" t="s">
        <v>222</v>
      </c>
      <c r="WHI10" s="206" t="s">
        <v>222</v>
      </c>
      <c r="WHJ10" s="206" t="s">
        <v>222</v>
      </c>
      <c r="WHK10" s="206" t="s">
        <v>222</v>
      </c>
      <c r="WHL10" s="206" t="s">
        <v>222</v>
      </c>
      <c r="WHM10" s="206" t="s">
        <v>222</v>
      </c>
      <c r="WHN10" s="206" t="s">
        <v>222</v>
      </c>
      <c r="WHO10" s="206" t="s">
        <v>222</v>
      </c>
      <c r="WHP10" s="206" t="s">
        <v>222</v>
      </c>
      <c r="WHQ10" s="206" t="s">
        <v>222</v>
      </c>
      <c r="WHR10" s="206" t="s">
        <v>222</v>
      </c>
      <c r="WHS10" s="206" t="s">
        <v>222</v>
      </c>
      <c r="WHT10" s="206" t="s">
        <v>222</v>
      </c>
      <c r="WHU10" s="206" t="s">
        <v>222</v>
      </c>
      <c r="WHV10" s="206" t="s">
        <v>222</v>
      </c>
      <c r="WHW10" s="206" t="s">
        <v>222</v>
      </c>
      <c r="WHX10" s="206" t="s">
        <v>222</v>
      </c>
      <c r="WHY10" s="206" t="s">
        <v>222</v>
      </c>
      <c r="WHZ10" s="206" t="s">
        <v>222</v>
      </c>
      <c r="WIA10" s="206" t="s">
        <v>222</v>
      </c>
      <c r="WIB10" s="206" t="s">
        <v>222</v>
      </c>
      <c r="WIC10" s="206" t="s">
        <v>222</v>
      </c>
      <c r="WID10" s="206" t="s">
        <v>222</v>
      </c>
      <c r="WIE10" s="206" t="s">
        <v>222</v>
      </c>
      <c r="WIF10" s="206" t="s">
        <v>222</v>
      </c>
      <c r="WIG10" s="206" t="s">
        <v>222</v>
      </c>
      <c r="WIH10" s="206" t="s">
        <v>222</v>
      </c>
      <c r="WII10" s="206" t="s">
        <v>222</v>
      </c>
      <c r="WIJ10" s="206" t="s">
        <v>222</v>
      </c>
      <c r="WIK10" s="206" t="s">
        <v>222</v>
      </c>
      <c r="WIL10" s="206" t="s">
        <v>222</v>
      </c>
      <c r="WIM10" s="206" t="s">
        <v>222</v>
      </c>
      <c r="WIN10" s="206" t="s">
        <v>222</v>
      </c>
      <c r="WIO10" s="206" t="s">
        <v>222</v>
      </c>
      <c r="WIP10" s="206" t="s">
        <v>222</v>
      </c>
      <c r="WIQ10" s="206" t="s">
        <v>222</v>
      </c>
      <c r="WIR10" s="206" t="s">
        <v>222</v>
      </c>
      <c r="WIS10" s="206" t="s">
        <v>222</v>
      </c>
      <c r="WIT10" s="206" t="s">
        <v>222</v>
      </c>
      <c r="WIU10" s="206" t="s">
        <v>222</v>
      </c>
      <c r="WIV10" s="206" t="s">
        <v>222</v>
      </c>
      <c r="WIW10" s="206" t="s">
        <v>222</v>
      </c>
      <c r="WIX10" s="206" t="s">
        <v>222</v>
      </c>
      <c r="WIY10" s="206" t="s">
        <v>222</v>
      </c>
      <c r="WIZ10" s="206" t="s">
        <v>222</v>
      </c>
      <c r="WJA10" s="206" t="s">
        <v>222</v>
      </c>
      <c r="WJB10" s="206" t="s">
        <v>222</v>
      </c>
      <c r="WJC10" s="206" t="s">
        <v>222</v>
      </c>
      <c r="WJD10" s="206" t="s">
        <v>222</v>
      </c>
      <c r="WJE10" s="206" t="s">
        <v>222</v>
      </c>
      <c r="WJF10" s="206" t="s">
        <v>222</v>
      </c>
      <c r="WJG10" s="206" t="s">
        <v>222</v>
      </c>
      <c r="WJH10" s="206" t="s">
        <v>222</v>
      </c>
      <c r="WJI10" s="206" t="s">
        <v>222</v>
      </c>
      <c r="WJJ10" s="206" t="s">
        <v>222</v>
      </c>
      <c r="WJK10" s="206" t="s">
        <v>222</v>
      </c>
      <c r="WJL10" s="206" t="s">
        <v>222</v>
      </c>
      <c r="WJM10" s="206" t="s">
        <v>222</v>
      </c>
      <c r="WJN10" s="206" t="s">
        <v>222</v>
      </c>
      <c r="WJO10" s="206" t="s">
        <v>222</v>
      </c>
      <c r="WJP10" s="206" t="s">
        <v>222</v>
      </c>
      <c r="WJQ10" s="206" t="s">
        <v>222</v>
      </c>
      <c r="WJR10" s="206" t="s">
        <v>222</v>
      </c>
      <c r="WJS10" s="206" t="s">
        <v>222</v>
      </c>
      <c r="WJT10" s="206" t="s">
        <v>222</v>
      </c>
      <c r="WJU10" s="206" t="s">
        <v>222</v>
      </c>
      <c r="WJV10" s="206" t="s">
        <v>222</v>
      </c>
      <c r="WJW10" s="206" t="s">
        <v>222</v>
      </c>
      <c r="WJX10" s="206" t="s">
        <v>222</v>
      </c>
      <c r="WJY10" s="206" t="s">
        <v>222</v>
      </c>
      <c r="WJZ10" s="206" t="s">
        <v>222</v>
      </c>
      <c r="WKA10" s="206" t="s">
        <v>222</v>
      </c>
      <c r="WKB10" s="206" t="s">
        <v>222</v>
      </c>
      <c r="WKC10" s="206" t="s">
        <v>222</v>
      </c>
      <c r="WKD10" s="206" t="s">
        <v>222</v>
      </c>
      <c r="WKE10" s="206" t="s">
        <v>222</v>
      </c>
      <c r="WKF10" s="206" t="s">
        <v>222</v>
      </c>
      <c r="WKG10" s="206" t="s">
        <v>222</v>
      </c>
      <c r="WKH10" s="206" t="s">
        <v>222</v>
      </c>
      <c r="WKI10" s="206" t="s">
        <v>222</v>
      </c>
      <c r="WKJ10" s="206" t="s">
        <v>222</v>
      </c>
      <c r="WKK10" s="206" t="s">
        <v>222</v>
      </c>
      <c r="WKL10" s="206" t="s">
        <v>222</v>
      </c>
      <c r="WKM10" s="206" t="s">
        <v>222</v>
      </c>
      <c r="WKN10" s="206" t="s">
        <v>222</v>
      </c>
      <c r="WKO10" s="206" t="s">
        <v>222</v>
      </c>
      <c r="WKP10" s="206" t="s">
        <v>222</v>
      </c>
      <c r="WKQ10" s="206" t="s">
        <v>222</v>
      </c>
      <c r="WKR10" s="206" t="s">
        <v>222</v>
      </c>
      <c r="WKS10" s="206" t="s">
        <v>222</v>
      </c>
      <c r="WKT10" s="206" t="s">
        <v>222</v>
      </c>
      <c r="WKU10" s="206" t="s">
        <v>222</v>
      </c>
      <c r="WKV10" s="206" t="s">
        <v>222</v>
      </c>
      <c r="WKW10" s="206" t="s">
        <v>222</v>
      </c>
      <c r="WKX10" s="206" t="s">
        <v>222</v>
      </c>
      <c r="WKY10" s="206" t="s">
        <v>222</v>
      </c>
      <c r="WKZ10" s="206" t="s">
        <v>222</v>
      </c>
      <c r="WLA10" s="206" t="s">
        <v>222</v>
      </c>
      <c r="WLB10" s="206" t="s">
        <v>222</v>
      </c>
      <c r="WLC10" s="206" t="s">
        <v>222</v>
      </c>
      <c r="WLD10" s="206" t="s">
        <v>222</v>
      </c>
      <c r="WLE10" s="206" t="s">
        <v>222</v>
      </c>
      <c r="WLF10" s="206" t="s">
        <v>222</v>
      </c>
      <c r="WLG10" s="206" t="s">
        <v>222</v>
      </c>
      <c r="WLH10" s="206" t="s">
        <v>222</v>
      </c>
      <c r="WLI10" s="206" t="s">
        <v>222</v>
      </c>
      <c r="WLJ10" s="206" t="s">
        <v>222</v>
      </c>
      <c r="WLK10" s="206" t="s">
        <v>222</v>
      </c>
      <c r="WLL10" s="206" t="s">
        <v>222</v>
      </c>
      <c r="WLM10" s="206" t="s">
        <v>222</v>
      </c>
      <c r="WLN10" s="206" t="s">
        <v>222</v>
      </c>
      <c r="WLO10" s="206" t="s">
        <v>222</v>
      </c>
      <c r="WLP10" s="206" t="s">
        <v>222</v>
      </c>
      <c r="WLQ10" s="206" t="s">
        <v>222</v>
      </c>
      <c r="WLR10" s="206" t="s">
        <v>222</v>
      </c>
      <c r="WLS10" s="206" t="s">
        <v>222</v>
      </c>
      <c r="WLT10" s="206" t="s">
        <v>222</v>
      </c>
      <c r="WLU10" s="206" t="s">
        <v>222</v>
      </c>
      <c r="WLV10" s="206" t="s">
        <v>222</v>
      </c>
      <c r="WLW10" s="206" t="s">
        <v>222</v>
      </c>
      <c r="WLX10" s="206" t="s">
        <v>222</v>
      </c>
      <c r="WLY10" s="206" t="s">
        <v>222</v>
      </c>
      <c r="WLZ10" s="206" t="s">
        <v>222</v>
      </c>
      <c r="WMA10" s="206" t="s">
        <v>222</v>
      </c>
      <c r="WMB10" s="206" t="s">
        <v>222</v>
      </c>
      <c r="WMC10" s="206" t="s">
        <v>222</v>
      </c>
      <c r="WMD10" s="206" t="s">
        <v>222</v>
      </c>
      <c r="WME10" s="206" t="s">
        <v>222</v>
      </c>
      <c r="WMF10" s="206" t="s">
        <v>222</v>
      </c>
      <c r="WMG10" s="206" t="s">
        <v>222</v>
      </c>
      <c r="WMH10" s="206" t="s">
        <v>222</v>
      </c>
      <c r="WMI10" s="206" t="s">
        <v>222</v>
      </c>
      <c r="WMJ10" s="206" t="s">
        <v>222</v>
      </c>
      <c r="WMK10" s="206" t="s">
        <v>222</v>
      </c>
      <c r="WML10" s="206" t="s">
        <v>222</v>
      </c>
      <c r="WMM10" s="206" t="s">
        <v>222</v>
      </c>
      <c r="WMN10" s="206" t="s">
        <v>222</v>
      </c>
      <c r="WMO10" s="206" t="s">
        <v>222</v>
      </c>
      <c r="WMP10" s="206" t="s">
        <v>222</v>
      </c>
      <c r="WMQ10" s="206" t="s">
        <v>222</v>
      </c>
      <c r="WMR10" s="206" t="s">
        <v>222</v>
      </c>
      <c r="WMS10" s="206" t="s">
        <v>222</v>
      </c>
      <c r="WMT10" s="206" t="s">
        <v>222</v>
      </c>
      <c r="WMU10" s="206" t="s">
        <v>222</v>
      </c>
      <c r="WMV10" s="206" t="s">
        <v>222</v>
      </c>
      <c r="WMW10" s="206" t="s">
        <v>222</v>
      </c>
      <c r="WMX10" s="206" t="s">
        <v>222</v>
      </c>
      <c r="WMY10" s="206" t="s">
        <v>222</v>
      </c>
      <c r="WMZ10" s="206" t="s">
        <v>222</v>
      </c>
      <c r="WNA10" s="206" t="s">
        <v>222</v>
      </c>
      <c r="WNB10" s="206" t="s">
        <v>222</v>
      </c>
      <c r="WNC10" s="206" t="s">
        <v>222</v>
      </c>
      <c r="WND10" s="206" t="s">
        <v>222</v>
      </c>
      <c r="WNE10" s="206" t="s">
        <v>222</v>
      </c>
      <c r="WNF10" s="206" t="s">
        <v>222</v>
      </c>
      <c r="WNG10" s="206" t="s">
        <v>222</v>
      </c>
      <c r="WNH10" s="206" t="s">
        <v>222</v>
      </c>
      <c r="WNI10" s="206" t="s">
        <v>222</v>
      </c>
      <c r="WNJ10" s="206" t="s">
        <v>222</v>
      </c>
      <c r="WNK10" s="206" t="s">
        <v>222</v>
      </c>
      <c r="WNL10" s="206" t="s">
        <v>222</v>
      </c>
      <c r="WNM10" s="206" t="s">
        <v>222</v>
      </c>
      <c r="WNN10" s="206" t="s">
        <v>222</v>
      </c>
      <c r="WNO10" s="206" t="s">
        <v>222</v>
      </c>
      <c r="WNP10" s="206" t="s">
        <v>222</v>
      </c>
      <c r="WNQ10" s="206" t="s">
        <v>222</v>
      </c>
      <c r="WNR10" s="206" t="s">
        <v>222</v>
      </c>
      <c r="WNS10" s="206" t="s">
        <v>222</v>
      </c>
      <c r="WNT10" s="206" t="s">
        <v>222</v>
      </c>
      <c r="WNU10" s="206" t="s">
        <v>222</v>
      </c>
      <c r="WNV10" s="206" t="s">
        <v>222</v>
      </c>
      <c r="WNW10" s="206" t="s">
        <v>222</v>
      </c>
      <c r="WNX10" s="206" t="s">
        <v>222</v>
      </c>
      <c r="WNY10" s="206" t="s">
        <v>222</v>
      </c>
      <c r="WNZ10" s="206" t="s">
        <v>222</v>
      </c>
      <c r="WOA10" s="206" t="s">
        <v>222</v>
      </c>
      <c r="WOB10" s="206" t="s">
        <v>222</v>
      </c>
      <c r="WOC10" s="206" t="s">
        <v>222</v>
      </c>
      <c r="WOD10" s="206" t="s">
        <v>222</v>
      </c>
      <c r="WOE10" s="206" t="s">
        <v>222</v>
      </c>
      <c r="WOF10" s="206" t="s">
        <v>222</v>
      </c>
      <c r="WOG10" s="206" t="s">
        <v>222</v>
      </c>
      <c r="WOH10" s="206" t="s">
        <v>222</v>
      </c>
      <c r="WOI10" s="206" t="s">
        <v>222</v>
      </c>
      <c r="WOJ10" s="206" t="s">
        <v>222</v>
      </c>
      <c r="WOK10" s="206" t="s">
        <v>222</v>
      </c>
      <c r="WOL10" s="206" t="s">
        <v>222</v>
      </c>
      <c r="WOM10" s="206" t="s">
        <v>222</v>
      </c>
      <c r="WON10" s="206" t="s">
        <v>222</v>
      </c>
      <c r="WOO10" s="206" t="s">
        <v>222</v>
      </c>
      <c r="WOP10" s="206" t="s">
        <v>222</v>
      </c>
      <c r="WOQ10" s="206" t="s">
        <v>222</v>
      </c>
      <c r="WOR10" s="206" t="s">
        <v>222</v>
      </c>
      <c r="WOS10" s="206" t="s">
        <v>222</v>
      </c>
      <c r="WOT10" s="206" t="s">
        <v>222</v>
      </c>
      <c r="WOU10" s="206" t="s">
        <v>222</v>
      </c>
      <c r="WOV10" s="206" t="s">
        <v>222</v>
      </c>
      <c r="WOW10" s="206" t="s">
        <v>222</v>
      </c>
      <c r="WOX10" s="206" t="s">
        <v>222</v>
      </c>
      <c r="WOY10" s="206" t="s">
        <v>222</v>
      </c>
      <c r="WOZ10" s="206" t="s">
        <v>222</v>
      </c>
      <c r="WPA10" s="206" t="s">
        <v>222</v>
      </c>
      <c r="WPB10" s="206" t="s">
        <v>222</v>
      </c>
      <c r="WPC10" s="206" t="s">
        <v>222</v>
      </c>
      <c r="WPD10" s="206" t="s">
        <v>222</v>
      </c>
      <c r="WPE10" s="206" t="s">
        <v>222</v>
      </c>
      <c r="WPF10" s="206" t="s">
        <v>222</v>
      </c>
      <c r="WPG10" s="206" t="s">
        <v>222</v>
      </c>
      <c r="WPH10" s="206" t="s">
        <v>222</v>
      </c>
      <c r="WPI10" s="206" t="s">
        <v>222</v>
      </c>
      <c r="WPJ10" s="206" t="s">
        <v>222</v>
      </c>
      <c r="WPK10" s="206" t="s">
        <v>222</v>
      </c>
      <c r="WPL10" s="206" t="s">
        <v>222</v>
      </c>
      <c r="WPM10" s="206" t="s">
        <v>222</v>
      </c>
      <c r="WPN10" s="206" t="s">
        <v>222</v>
      </c>
      <c r="WPO10" s="206" t="s">
        <v>222</v>
      </c>
      <c r="WPP10" s="206" t="s">
        <v>222</v>
      </c>
      <c r="WPQ10" s="206" t="s">
        <v>222</v>
      </c>
      <c r="WPR10" s="206" t="s">
        <v>222</v>
      </c>
      <c r="WPS10" s="206" t="s">
        <v>222</v>
      </c>
      <c r="WPT10" s="206" t="s">
        <v>222</v>
      </c>
      <c r="WPU10" s="206" t="s">
        <v>222</v>
      </c>
      <c r="WPV10" s="206" t="s">
        <v>222</v>
      </c>
      <c r="WPW10" s="206" t="s">
        <v>222</v>
      </c>
      <c r="WPX10" s="206" t="s">
        <v>222</v>
      </c>
      <c r="WPY10" s="206" t="s">
        <v>222</v>
      </c>
      <c r="WPZ10" s="206" t="s">
        <v>222</v>
      </c>
      <c r="WQA10" s="206" t="s">
        <v>222</v>
      </c>
      <c r="WQB10" s="206" t="s">
        <v>222</v>
      </c>
      <c r="WQC10" s="206" t="s">
        <v>222</v>
      </c>
      <c r="WQD10" s="206" t="s">
        <v>222</v>
      </c>
      <c r="WQE10" s="206" t="s">
        <v>222</v>
      </c>
      <c r="WQF10" s="206" t="s">
        <v>222</v>
      </c>
      <c r="WQG10" s="206" t="s">
        <v>222</v>
      </c>
      <c r="WQH10" s="206" t="s">
        <v>222</v>
      </c>
      <c r="WQI10" s="206" t="s">
        <v>222</v>
      </c>
      <c r="WQJ10" s="206" t="s">
        <v>222</v>
      </c>
      <c r="WQK10" s="206" t="s">
        <v>222</v>
      </c>
      <c r="WQL10" s="206" t="s">
        <v>222</v>
      </c>
      <c r="WQM10" s="206" t="s">
        <v>222</v>
      </c>
      <c r="WQN10" s="206" t="s">
        <v>222</v>
      </c>
      <c r="WQO10" s="206" t="s">
        <v>222</v>
      </c>
      <c r="WQP10" s="206" t="s">
        <v>222</v>
      </c>
      <c r="WQQ10" s="206" t="s">
        <v>222</v>
      </c>
      <c r="WQR10" s="206" t="s">
        <v>222</v>
      </c>
      <c r="WQS10" s="206" t="s">
        <v>222</v>
      </c>
      <c r="WQT10" s="206" t="s">
        <v>222</v>
      </c>
      <c r="WQU10" s="206" t="s">
        <v>222</v>
      </c>
      <c r="WQV10" s="206" t="s">
        <v>222</v>
      </c>
      <c r="WQW10" s="206" t="s">
        <v>222</v>
      </c>
      <c r="WQX10" s="206" t="s">
        <v>222</v>
      </c>
      <c r="WQY10" s="206" t="s">
        <v>222</v>
      </c>
      <c r="WQZ10" s="206" t="s">
        <v>222</v>
      </c>
      <c r="WRA10" s="206" t="s">
        <v>222</v>
      </c>
      <c r="WRB10" s="206" t="s">
        <v>222</v>
      </c>
      <c r="WRC10" s="206" t="s">
        <v>222</v>
      </c>
      <c r="WRD10" s="206" t="s">
        <v>222</v>
      </c>
      <c r="WRE10" s="206" t="s">
        <v>222</v>
      </c>
      <c r="WRF10" s="206" t="s">
        <v>222</v>
      </c>
      <c r="WRG10" s="206" t="s">
        <v>222</v>
      </c>
      <c r="WRH10" s="206" t="s">
        <v>222</v>
      </c>
      <c r="WRI10" s="206" t="s">
        <v>222</v>
      </c>
      <c r="WRJ10" s="206" t="s">
        <v>222</v>
      </c>
      <c r="WRK10" s="206" t="s">
        <v>222</v>
      </c>
      <c r="WRL10" s="206" t="s">
        <v>222</v>
      </c>
      <c r="WRM10" s="206" t="s">
        <v>222</v>
      </c>
      <c r="WRN10" s="206" t="s">
        <v>222</v>
      </c>
      <c r="WRO10" s="206" t="s">
        <v>222</v>
      </c>
      <c r="WRP10" s="206" t="s">
        <v>222</v>
      </c>
      <c r="WRQ10" s="206" t="s">
        <v>222</v>
      </c>
      <c r="WRR10" s="206" t="s">
        <v>222</v>
      </c>
      <c r="WRS10" s="206" t="s">
        <v>222</v>
      </c>
      <c r="WRT10" s="206" t="s">
        <v>222</v>
      </c>
      <c r="WRU10" s="206" t="s">
        <v>222</v>
      </c>
      <c r="WRV10" s="206" t="s">
        <v>222</v>
      </c>
      <c r="WRW10" s="206" t="s">
        <v>222</v>
      </c>
      <c r="WRX10" s="206" t="s">
        <v>222</v>
      </c>
      <c r="WRY10" s="206" t="s">
        <v>222</v>
      </c>
      <c r="WRZ10" s="206" t="s">
        <v>222</v>
      </c>
      <c r="WSA10" s="206" t="s">
        <v>222</v>
      </c>
      <c r="WSB10" s="206" t="s">
        <v>222</v>
      </c>
      <c r="WSC10" s="206" t="s">
        <v>222</v>
      </c>
      <c r="WSD10" s="206" t="s">
        <v>222</v>
      </c>
      <c r="WSE10" s="206" t="s">
        <v>222</v>
      </c>
      <c r="WSF10" s="206" t="s">
        <v>222</v>
      </c>
      <c r="WSG10" s="206" t="s">
        <v>222</v>
      </c>
      <c r="WSH10" s="206" t="s">
        <v>222</v>
      </c>
      <c r="WSI10" s="206" t="s">
        <v>222</v>
      </c>
      <c r="WSJ10" s="206" t="s">
        <v>222</v>
      </c>
      <c r="WSK10" s="206" t="s">
        <v>222</v>
      </c>
      <c r="WSL10" s="206" t="s">
        <v>222</v>
      </c>
      <c r="WSM10" s="206" t="s">
        <v>222</v>
      </c>
      <c r="WSN10" s="206" t="s">
        <v>222</v>
      </c>
      <c r="WSO10" s="206" t="s">
        <v>222</v>
      </c>
      <c r="WSP10" s="206" t="s">
        <v>222</v>
      </c>
      <c r="WSQ10" s="206" t="s">
        <v>222</v>
      </c>
      <c r="WSR10" s="206" t="s">
        <v>222</v>
      </c>
      <c r="WSS10" s="206" t="s">
        <v>222</v>
      </c>
      <c r="WST10" s="206" t="s">
        <v>222</v>
      </c>
      <c r="WSU10" s="206" t="s">
        <v>222</v>
      </c>
      <c r="WSV10" s="206" t="s">
        <v>222</v>
      </c>
      <c r="WSW10" s="206" t="s">
        <v>222</v>
      </c>
      <c r="WSX10" s="206" t="s">
        <v>222</v>
      </c>
      <c r="WSY10" s="206" t="s">
        <v>222</v>
      </c>
      <c r="WSZ10" s="206" t="s">
        <v>222</v>
      </c>
      <c r="WTA10" s="206" t="s">
        <v>222</v>
      </c>
      <c r="WTB10" s="206" t="s">
        <v>222</v>
      </c>
      <c r="WTC10" s="206" t="s">
        <v>222</v>
      </c>
      <c r="WTD10" s="206" t="s">
        <v>222</v>
      </c>
      <c r="WTE10" s="206" t="s">
        <v>222</v>
      </c>
      <c r="WTF10" s="206" t="s">
        <v>222</v>
      </c>
      <c r="WTG10" s="206" t="s">
        <v>222</v>
      </c>
      <c r="WTH10" s="206" t="s">
        <v>222</v>
      </c>
      <c r="WTI10" s="206" t="s">
        <v>222</v>
      </c>
      <c r="WTJ10" s="206" t="s">
        <v>222</v>
      </c>
      <c r="WTK10" s="206" t="s">
        <v>222</v>
      </c>
      <c r="WTL10" s="206" t="s">
        <v>222</v>
      </c>
      <c r="WTM10" s="206" t="s">
        <v>222</v>
      </c>
      <c r="WTN10" s="206" t="s">
        <v>222</v>
      </c>
      <c r="WTO10" s="206" t="s">
        <v>222</v>
      </c>
      <c r="WTP10" s="206" t="s">
        <v>222</v>
      </c>
      <c r="WTQ10" s="206" t="s">
        <v>222</v>
      </c>
      <c r="WTR10" s="206" t="s">
        <v>222</v>
      </c>
      <c r="WTS10" s="206" t="s">
        <v>222</v>
      </c>
      <c r="WTT10" s="206" t="s">
        <v>222</v>
      </c>
      <c r="WTU10" s="206" t="s">
        <v>222</v>
      </c>
      <c r="WTV10" s="206" t="s">
        <v>222</v>
      </c>
      <c r="WTW10" s="206" t="s">
        <v>222</v>
      </c>
      <c r="WTX10" s="206" t="s">
        <v>222</v>
      </c>
      <c r="WTY10" s="206" t="s">
        <v>222</v>
      </c>
      <c r="WTZ10" s="206" t="s">
        <v>222</v>
      </c>
      <c r="WUA10" s="206" t="s">
        <v>222</v>
      </c>
      <c r="WUB10" s="206" t="s">
        <v>222</v>
      </c>
      <c r="WUC10" s="206" t="s">
        <v>222</v>
      </c>
      <c r="WUD10" s="206" t="s">
        <v>222</v>
      </c>
      <c r="WUE10" s="206" t="s">
        <v>222</v>
      </c>
      <c r="WUF10" s="206" t="s">
        <v>222</v>
      </c>
      <c r="WUG10" s="206" t="s">
        <v>222</v>
      </c>
      <c r="WUH10" s="206" t="s">
        <v>222</v>
      </c>
      <c r="WUI10" s="206" t="s">
        <v>222</v>
      </c>
      <c r="WUJ10" s="206" t="s">
        <v>222</v>
      </c>
      <c r="WUK10" s="206" t="s">
        <v>222</v>
      </c>
      <c r="WUL10" s="206" t="s">
        <v>222</v>
      </c>
      <c r="WUM10" s="206" t="s">
        <v>222</v>
      </c>
      <c r="WUN10" s="206" t="s">
        <v>222</v>
      </c>
      <c r="WUO10" s="206" t="s">
        <v>222</v>
      </c>
      <c r="WUP10" s="206" t="s">
        <v>222</v>
      </c>
      <c r="WUQ10" s="206" t="s">
        <v>222</v>
      </c>
      <c r="WUR10" s="206" t="s">
        <v>222</v>
      </c>
      <c r="WUS10" s="206" t="s">
        <v>222</v>
      </c>
      <c r="WUT10" s="206" t="s">
        <v>222</v>
      </c>
      <c r="WUU10" s="206" t="s">
        <v>222</v>
      </c>
      <c r="WUV10" s="206" t="s">
        <v>222</v>
      </c>
      <c r="WUW10" s="206" t="s">
        <v>222</v>
      </c>
      <c r="WUX10" s="206" t="s">
        <v>222</v>
      </c>
      <c r="WUY10" s="206" t="s">
        <v>222</v>
      </c>
      <c r="WUZ10" s="206" t="s">
        <v>222</v>
      </c>
      <c r="WVA10" s="206" t="s">
        <v>222</v>
      </c>
      <c r="WVB10" s="206" t="s">
        <v>222</v>
      </c>
      <c r="WVC10" s="206" t="s">
        <v>222</v>
      </c>
      <c r="WVD10" s="206" t="s">
        <v>222</v>
      </c>
      <c r="WVE10" s="206" t="s">
        <v>222</v>
      </c>
      <c r="WVF10" s="206" t="s">
        <v>222</v>
      </c>
      <c r="WVG10" s="206" t="s">
        <v>222</v>
      </c>
      <c r="WVH10" s="206" t="s">
        <v>222</v>
      </c>
      <c r="WVI10" s="206" t="s">
        <v>222</v>
      </c>
      <c r="WVJ10" s="206" t="s">
        <v>222</v>
      </c>
      <c r="WVK10" s="206" t="s">
        <v>222</v>
      </c>
      <c r="WVL10" s="206" t="s">
        <v>222</v>
      </c>
      <c r="WVM10" s="206" t="s">
        <v>222</v>
      </c>
      <c r="WVN10" s="206" t="s">
        <v>222</v>
      </c>
      <c r="WVO10" s="206" t="s">
        <v>222</v>
      </c>
      <c r="WVP10" s="206" t="s">
        <v>222</v>
      </c>
      <c r="WVQ10" s="206" t="s">
        <v>222</v>
      </c>
      <c r="WVR10" s="206" t="s">
        <v>222</v>
      </c>
      <c r="WVS10" s="206" t="s">
        <v>222</v>
      </c>
      <c r="WVT10" s="206" t="s">
        <v>222</v>
      </c>
      <c r="WVU10" s="206" t="s">
        <v>222</v>
      </c>
      <c r="WVV10" s="206" t="s">
        <v>222</v>
      </c>
      <c r="WVW10" s="206" t="s">
        <v>222</v>
      </c>
      <c r="WVX10" s="206" t="s">
        <v>222</v>
      </c>
      <c r="WVY10" s="206" t="s">
        <v>222</v>
      </c>
      <c r="WVZ10" s="206" t="s">
        <v>222</v>
      </c>
      <c r="WWA10" s="206" t="s">
        <v>222</v>
      </c>
      <c r="WWB10" s="206" t="s">
        <v>222</v>
      </c>
      <c r="WWC10" s="206" t="s">
        <v>222</v>
      </c>
      <c r="WWD10" s="206" t="s">
        <v>222</v>
      </c>
      <c r="WWE10" s="206" t="s">
        <v>222</v>
      </c>
      <c r="WWF10" s="206" t="s">
        <v>222</v>
      </c>
      <c r="WWG10" s="206" t="s">
        <v>222</v>
      </c>
      <c r="WWH10" s="206" t="s">
        <v>222</v>
      </c>
      <c r="WWI10" s="206" t="s">
        <v>222</v>
      </c>
      <c r="WWJ10" s="206" t="s">
        <v>222</v>
      </c>
      <c r="WWK10" s="206" t="s">
        <v>222</v>
      </c>
      <c r="WWL10" s="206" t="s">
        <v>222</v>
      </c>
      <c r="WWM10" s="206" t="s">
        <v>222</v>
      </c>
      <c r="WWN10" s="206" t="s">
        <v>222</v>
      </c>
      <c r="WWO10" s="206" t="s">
        <v>222</v>
      </c>
      <c r="WWP10" s="206" t="s">
        <v>222</v>
      </c>
      <c r="WWQ10" s="206" t="s">
        <v>222</v>
      </c>
      <c r="WWR10" s="206" t="s">
        <v>222</v>
      </c>
      <c r="WWS10" s="206" t="s">
        <v>222</v>
      </c>
      <c r="WWT10" s="206" t="s">
        <v>222</v>
      </c>
      <c r="WWU10" s="206" t="s">
        <v>222</v>
      </c>
      <c r="WWV10" s="206" t="s">
        <v>222</v>
      </c>
      <c r="WWW10" s="206" t="s">
        <v>222</v>
      </c>
      <c r="WWX10" s="206" t="s">
        <v>222</v>
      </c>
      <c r="WWY10" s="206" t="s">
        <v>222</v>
      </c>
      <c r="WWZ10" s="206" t="s">
        <v>222</v>
      </c>
      <c r="WXA10" s="206" t="s">
        <v>222</v>
      </c>
      <c r="WXB10" s="206" t="s">
        <v>222</v>
      </c>
      <c r="WXC10" s="206" t="s">
        <v>222</v>
      </c>
      <c r="WXD10" s="206" t="s">
        <v>222</v>
      </c>
      <c r="WXE10" s="206" t="s">
        <v>222</v>
      </c>
      <c r="WXF10" s="206" t="s">
        <v>222</v>
      </c>
      <c r="WXG10" s="206" t="s">
        <v>222</v>
      </c>
      <c r="WXH10" s="206" t="s">
        <v>222</v>
      </c>
      <c r="WXI10" s="206" t="s">
        <v>222</v>
      </c>
      <c r="WXJ10" s="206" t="s">
        <v>222</v>
      </c>
      <c r="WXK10" s="206" t="s">
        <v>222</v>
      </c>
      <c r="WXL10" s="206" t="s">
        <v>222</v>
      </c>
      <c r="WXM10" s="206" t="s">
        <v>222</v>
      </c>
      <c r="WXN10" s="206" t="s">
        <v>222</v>
      </c>
      <c r="WXO10" s="206" t="s">
        <v>222</v>
      </c>
      <c r="WXP10" s="206" t="s">
        <v>222</v>
      </c>
      <c r="WXQ10" s="206" t="s">
        <v>222</v>
      </c>
      <c r="WXR10" s="206" t="s">
        <v>222</v>
      </c>
      <c r="WXS10" s="206" t="s">
        <v>222</v>
      </c>
      <c r="WXT10" s="206" t="s">
        <v>222</v>
      </c>
      <c r="WXU10" s="206" t="s">
        <v>222</v>
      </c>
      <c r="WXV10" s="206" t="s">
        <v>222</v>
      </c>
      <c r="WXW10" s="206" t="s">
        <v>222</v>
      </c>
      <c r="WXX10" s="206" t="s">
        <v>222</v>
      </c>
      <c r="WXY10" s="206" t="s">
        <v>222</v>
      </c>
      <c r="WXZ10" s="206" t="s">
        <v>222</v>
      </c>
      <c r="WYA10" s="206" t="s">
        <v>222</v>
      </c>
      <c r="WYB10" s="206" t="s">
        <v>222</v>
      </c>
      <c r="WYC10" s="206" t="s">
        <v>222</v>
      </c>
      <c r="WYD10" s="206" t="s">
        <v>222</v>
      </c>
      <c r="WYE10" s="206" t="s">
        <v>222</v>
      </c>
      <c r="WYF10" s="206" t="s">
        <v>222</v>
      </c>
      <c r="WYG10" s="206" t="s">
        <v>222</v>
      </c>
      <c r="WYH10" s="206" t="s">
        <v>222</v>
      </c>
      <c r="WYI10" s="206" t="s">
        <v>222</v>
      </c>
      <c r="WYJ10" s="206" t="s">
        <v>222</v>
      </c>
      <c r="WYK10" s="206" t="s">
        <v>222</v>
      </c>
      <c r="WYL10" s="206" t="s">
        <v>222</v>
      </c>
      <c r="WYM10" s="206" t="s">
        <v>222</v>
      </c>
      <c r="WYN10" s="206" t="s">
        <v>222</v>
      </c>
      <c r="WYO10" s="206" t="s">
        <v>222</v>
      </c>
      <c r="WYP10" s="206" t="s">
        <v>222</v>
      </c>
      <c r="WYQ10" s="206" t="s">
        <v>222</v>
      </c>
      <c r="WYR10" s="206" t="s">
        <v>222</v>
      </c>
      <c r="WYS10" s="206" t="s">
        <v>222</v>
      </c>
      <c r="WYT10" s="206" t="s">
        <v>222</v>
      </c>
      <c r="WYU10" s="206" t="s">
        <v>222</v>
      </c>
      <c r="WYV10" s="206" t="s">
        <v>222</v>
      </c>
      <c r="WYW10" s="206" t="s">
        <v>222</v>
      </c>
      <c r="WYX10" s="206" t="s">
        <v>222</v>
      </c>
      <c r="WYY10" s="206" t="s">
        <v>222</v>
      </c>
      <c r="WYZ10" s="206" t="s">
        <v>222</v>
      </c>
      <c r="WZA10" s="206" t="s">
        <v>222</v>
      </c>
      <c r="WZB10" s="206" t="s">
        <v>222</v>
      </c>
      <c r="WZC10" s="206" t="s">
        <v>222</v>
      </c>
      <c r="WZD10" s="206" t="s">
        <v>222</v>
      </c>
      <c r="WZE10" s="206" t="s">
        <v>222</v>
      </c>
      <c r="WZF10" s="206" t="s">
        <v>222</v>
      </c>
      <c r="WZG10" s="206" t="s">
        <v>222</v>
      </c>
      <c r="WZH10" s="206" t="s">
        <v>222</v>
      </c>
      <c r="WZI10" s="206" t="s">
        <v>222</v>
      </c>
      <c r="WZJ10" s="206" t="s">
        <v>222</v>
      </c>
      <c r="WZK10" s="206" t="s">
        <v>222</v>
      </c>
      <c r="WZL10" s="206" t="s">
        <v>222</v>
      </c>
      <c r="WZM10" s="206" t="s">
        <v>222</v>
      </c>
      <c r="WZN10" s="206" t="s">
        <v>222</v>
      </c>
      <c r="WZO10" s="206" t="s">
        <v>222</v>
      </c>
      <c r="WZP10" s="206" t="s">
        <v>222</v>
      </c>
      <c r="WZQ10" s="206" t="s">
        <v>222</v>
      </c>
      <c r="WZR10" s="206" t="s">
        <v>222</v>
      </c>
      <c r="WZS10" s="206" t="s">
        <v>222</v>
      </c>
      <c r="WZT10" s="206" t="s">
        <v>222</v>
      </c>
      <c r="WZU10" s="206" t="s">
        <v>222</v>
      </c>
      <c r="WZV10" s="206" t="s">
        <v>222</v>
      </c>
      <c r="WZW10" s="206" t="s">
        <v>222</v>
      </c>
      <c r="WZX10" s="206" t="s">
        <v>222</v>
      </c>
      <c r="WZY10" s="206" t="s">
        <v>222</v>
      </c>
      <c r="WZZ10" s="206" t="s">
        <v>222</v>
      </c>
      <c r="XAA10" s="206" t="s">
        <v>222</v>
      </c>
      <c r="XAB10" s="206" t="s">
        <v>222</v>
      </c>
      <c r="XAC10" s="206" t="s">
        <v>222</v>
      </c>
      <c r="XAD10" s="206" t="s">
        <v>222</v>
      </c>
      <c r="XAE10" s="206" t="s">
        <v>222</v>
      </c>
      <c r="XAF10" s="206" t="s">
        <v>222</v>
      </c>
      <c r="XAG10" s="206" t="s">
        <v>222</v>
      </c>
      <c r="XAH10" s="206" t="s">
        <v>222</v>
      </c>
      <c r="XAI10" s="206" t="s">
        <v>222</v>
      </c>
      <c r="XAJ10" s="206" t="s">
        <v>222</v>
      </c>
      <c r="XAK10" s="206" t="s">
        <v>222</v>
      </c>
      <c r="XAL10" s="206" t="s">
        <v>222</v>
      </c>
      <c r="XAM10" s="206" t="s">
        <v>222</v>
      </c>
      <c r="XAN10" s="206" t="s">
        <v>222</v>
      </c>
      <c r="XAO10" s="206" t="s">
        <v>222</v>
      </c>
      <c r="XAP10" s="206" t="s">
        <v>222</v>
      </c>
      <c r="XAQ10" s="206" t="s">
        <v>222</v>
      </c>
      <c r="XAR10" s="206" t="s">
        <v>222</v>
      </c>
      <c r="XAS10" s="206" t="s">
        <v>222</v>
      </c>
      <c r="XAT10" s="206" t="s">
        <v>222</v>
      </c>
      <c r="XAU10" s="206" t="s">
        <v>222</v>
      </c>
      <c r="XAV10" s="206" t="s">
        <v>222</v>
      </c>
      <c r="XAW10" s="206" t="s">
        <v>222</v>
      </c>
      <c r="XAX10" s="206" t="s">
        <v>222</v>
      </c>
      <c r="XAY10" s="206" t="s">
        <v>222</v>
      </c>
      <c r="XAZ10" s="206" t="s">
        <v>222</v>
      </c>
      <c r="XBA10" s="206" t="s">
        <v>222</v>
      </c>
      <c r="XBB10" s="206" t="s">
        <v>222</v>
      </c>
      <c r="XBC10" s="206" t="s">
        <v>222</v>
      </c>
      <c r="XBD10" s="206" t="s">
        <v>222</v>
      </c>
      <c r="XBE10" s="206" t="s">
        <v>222</v>
      </c>
      <c r="XBF10" s="206" t="s">
        <v>222</v>
      </c>
      <c r="XBG10" s="206" t="s">
        <v>222</v>
      </c>
      <c r="XBH10" s="206" t="s">
        <v>222</v>
      </c>
      <c r="XBI10" s="206" t="s">
        <v>222</v>
      </c>
      <c r="XBJ10" s="206" t="s">
        <v>222</v>
      </c>
      <c r="XBK10" s="206" t="s">
        <v>222</v>
      </c>
      <c r="XBL10" s="206" t="s">
        <v>222</v>
      </c>
      <c r="XBM10" s="206" t="s">
        <v>222</v>
      </c>
      <c r="XBN10" s="206" t="s">
        <v>222</v>
      </c>
      <c r="XBO10" s="206" t="s">
        <v>222</v>
      </c>
      <c r="XBP10" s="206" t="s">
        <v>222</v>
      </c>
      <c r="XBQ10" s="206" t="s">
        <v>222</v>
      </c>
      <c r="XBR10" s="206" t="s">
        <v>222</v>
      </c>
      <c r="XBS10" s="206" t="s">
        <v>222</v>
      </c>
      <c r="XBT10" s="206" t="s">
        <v>222</v>
      </c>
      <c r="XBU10" s="206" t="s">
        <v>222</v>
      </c>
      <c r="XBV10" s="206" t="s">
        <v>222</v>
      </c>
      <c r="XBW10" s="206" t="s">
        <v>222</v>
      </c>
      <c r="XBX10" s="206" t="s">
        <v>222</v>
      </c>
      <c r="XBY10" s="206" t="s">
        <v>222</v>
      </c>
      <c r="XBZ10" s="206" t="s">
        <v>222</v>
      </c>
      <c r="XCA10" s="206" t="s">
        <v>222</v>
      </c>
      <c r="XCB10" s="206" t="s">
        <v>222</v>
      </c>
      <c r="XCC10" s="206" t="s">
        <v>222</v>
      </c>
      <c r="XCD10" s="206" t="s">
        <v>222</v>
      </c>
      <c r="XCE10" s="206" t="s">
        <v>222</v>
      </c>
      <c r="XCF10" s="206" t="s">
        <v>222</v>
      </c>
      <c r="XCG10" s="206" t="s">
        <v>222</v>
      </c>
      <c r="XCH10" s="206" t="s">
        <v>222</v>
      </c>
      <c r="XCI10" s="206" t="s">
        <v>222</v>
      </c>
      <c r="XCJ10" s="206" t="s">
        <v>222</v>
      </c>
      <c r="XCK10" s="206" t="s">
        <v>222</v>
      </c>
      <c r="XCL10" s="206" t="s">
        <v>222</v>
      </c>
      <c r="XCM10" s="206" t="s">
        <v>222</v>
      </c>
      <c r="XCN10" s="206" t="s">
        <v>222</v>
      </c>
      <c r="XCO10" s="206" t="s">
        <v>222</v>
      </c>
      <c r="XCP10" s="206" t="s">
        <v>222</v>
      </c>
      <c r="XCQ10" s="206" t="s">
        <v>222</v>
      </c>
      <c r="XCR10" s="206" t="s">
        <v>222</v>
      </c>
      <c r="XCS10" s="206" t="s">
        <v>222</v>
      </c>
      <c r="XCT10" s="206" t="s">
        <v>222</v>
      </c>
      <c r="XCU10" s="206" t="s">
        <v>222</v>
      </c>
      <c r="XCV10" s="206" t="s">
        <v>222</v>
      </c>
      <c r="XCW10" s="206" t="s">
        <v>222</v>
      </c>
      <c r="XCX10" s="206" t="s">
        <v>222</v>
      </c>
      <c r="XCY10" s="206" t="s">
        <v>222</v>
      </c>
      <c r="XCZ10" s="206" t="s">
        <v>222</v>
      </c>
      <c r="XDA10" s="206" t="s">
        <v>222</v>
      </c>
      <c r="XDB10" s="206" t="s">
        <v>222</v>
      </c>
      <c r="XDC10" s="206" t="s">
        <v>222</v>
      </c>
      <c r="XDD10" s="206" t="s">
        <v>222</v>
      </c>
      <c r="XDE10" s="206" t="s">
        <v>222</v>
      </c>
      <c r="XDF10" s="206" t="s">
        <v>222</v>
      </c>
      <c r="XDG10" s="206" t="s">
        <v>222</v>
      </c>
      <c r="XDH10" s="206" t="s">
        <v>222</v>
      </c>
      <c r="XDI10" s="206" t="s">
        <v>222</v>
      </c>
      <c r="XDJ10" s="206" t="s">
        <v>222</v>
      </c>
      <c r="XDK10" s="206" t="s">
        <v>222</v>
      </c>
      <c r="XDL10" s="206" t="s">
        <v>222</v>
      </c>
      <c r="XDM10" s="206" t="s">
        <v>222</v>
      </c>
      <c r="XDN10" s="206" t="s">
        <v>222</v>
      </c>
      <c r="XDO10" s="206" t="s">
        <v>222</v>
      </c>
      <c r="XDP10" s="206" t="s">
        <v>222</v>
      </c>
      <c r="XDQ10" s="206" t="s">
        <v>222</v>
      </c>
      <c r="XDR10" s="206" t="s">
        <v>222</v>
      </c>
      <c r="XDS10" s="206" t="s">
        <v>222</v>
      </c>
      <c r="XDT10" s="206" t="s">
        <v>222</v>
      </c>
      <c r="XDU10" s="206" t="s">
        <v>222</v>
      </c>
      <c r="XDV10" s="206" t="s">
        <v>222</v>
      </c>
      <c r="XDW10" s="206" t="s">
        <v>222</v>
      </c>
      <c r="XDX10" s="206" t="s">
        <v>222</v>
      </c>
      <c r="XDY10" s="206" t="s">
        <v>222</v>
      </c>
      <c r="XDZ10" s="206" t="s">
        <v>222</v>
      </c>
      <c r="XEA10" s="206" t="s">
        <v>222</v>
      </c>
      <c r="XEB10" s="206" t="s">
        <v>222</v>
      </c>
      <c r="XEC10" s="206" t="s">
        <v>222</v>
      </c>
      <c r="XED10" s="206" t="s">
        <v>222</v>
      </c>
      <c r="XEE10" s="206" t="s">
        <v>222</v>
      </c>
      <c r="XEF10" s="206" t="s">
        <v>222</v>
      </c>
      <c r="XEG10" s="206" t="s">
        <v>222</v>
      </c>
      <c r="XEH10" s="206" t="s">
        <v>222</v>
      </c>
      <c r="XEI10" s="206" t="s">
        <v>222</v>
      </c>
      <c r="XEJ10" s="206" t="s">
        <v>222</v>
      </c>
      <c r="XEK10" s="206" t="s">
        <v>222</v>
      </c>
      <c r="XEL10" s="206" t="s">
        <v>222</v>
      </c>
      <c r="XEM10" s="206" t="s">
        <v>222</v>
      </c>
      <c r="XEN10" s="206" t="s">
        <v>222</v>
      </c>
      <c r="XEO10" s="206" t="s">
        <v>222</v>
      </c>
      <c r="XEP10" s="206" t="s">
        <v>222</v>
      </c>
      <c r="XEQ10" s="206" t="s">
        <v>222</v>
      </c>
      <c r="XER10" s="206" t="s">
        <v>222</v>
      </c>
      <c r="XES10" s="206" t="s">
        <v>222</v>
      </c>
      <c r="XET10" s="206" t="s">
        <v>222</v>
      </c>
      <c r="XEU10" s="206" t="s">
        <v>222</v>
      </c>
      <c r="XEV10" s="206" t="s">
        <v>222</v>
      </c>
      <c r="XEW10" s="206" t="s">
        <v>222</v>
      </c>
      <c r="XEX10" s="206" t="s">
        <v>222</v>
      </c>
      <c r="XEY10" s="206" t="s">
        <v>222</v>
      </c>
      <c r="XEZ10" s="206" t="s">
        <v>222</v>
      </c>
      <c r="XFA10" s="206" t="s">
        <v>222</v>
      </c>
      <c r="XFB10" s="206" t="s">
        <v>222</v>
      </c>
      <c r="XFC10" s="206" t="s">
        <v>222</v>
      </c>
      <c r="XFD10" s="206" t="s">
        <v>222</v>
      </c>
    </row>
    <row r="11" spans="1:16384" ht="18" customHeight="1">
      <c r="B11" s="211" t="s">
        <v>220</v>
      </c>
      <c r="C11" s="216">
        <v>0</v>
      </c>
      <c r="D11" s="209">
        <f>emploi!D161</f>
        <v>434.76105868133419</v>
      </c>
      <c r="E11" s="209">
        <v>0</v>
      </c>
      <c r="F11" s="217">
        <v>0</v>
      </c>
      <c r="G11" s="228">
        <f>D11</f>
        <v>434.76105868133419</v>
      </c>
    </row>
    <row r="12" spans="1:16384" ht="18" customHeight="1">
      <c r="B12" s="211" t="s">
        <v>227</v>
      </c>
      <c r="C12" s="216">
        <v>0</v>
      </c>
      <c r="D12" s="209">
        <v>0</v>
      </c>
      <c r="E12" s="209">
        <f>emploi!AB185</f>
        <v>379.79382680879365</v>
      </c>
      <c r="F12" s="217">
        <v>0</v>
      </c>
      <c r="G12" s="228">
        <f>E12</f>
        <v>379.79382680879365</v>
      </c>
    </row>
    <row r="13" spans="1:16384" ht="18" customHeight="1">
      <c r="B13" s="211" t="s">
        <v>226</v>
      </c>
      <c r="C13" s="218">
        <v>0</v>
      </c>
      <c r="D13" s="209">
        <v>0</v>
      </c>
      <c r="E13" s="209">
        <v>0</v>
      </c>
      <c r="F13" s="217">
        <f>emploi!AN196-'exemples punlié'!C10-'exemples punlié'!D11-'exemples punlié'!E12</f>
        <v>18457.623122493551</v>
      </c>
      <c r="G13" s="228">
        <f>F13</f>
        <v>18457.623122493551</v>
      </c>
    </row>
    <row r="14" spans="1:16384" ht="18" customHeight="1">
      <c r="B14" s="211" t="s">
        <v>207</v>
      </c>
      <c r="C14" s="216">
        <f>SUM(C10:C13)</f>
        <v>265.69058413821654</v>
      </c>
      <c r="D14" s="209">
        <f t="shared" ref="D14:G14" si="7">SUM(D10:D13)</f>
        <v>434.76105868133419</v>
      </c>
      <c r="E14" s="209">
        <f t="shared" si="7"/>
        <v>379.79382680879365</v>
      </c>
      <c r="F14" s="217">
        <f t="shared" si="7"/>
        <v>18457.623122493551</v>
      </c>
      <c r="G14" s="229">
        <f t="shared" si="7"/>
        <v>19537.868592121897</v>
      </c>
    </row>
    <row r="15" spans="1:16384" ht="18" customHeight="1">
      <c r="B15" s="210" t="s">
        <v>223</v>
      </c>
      <c r="C15" s="213"/>
      <c r="D15" s="214"/>
      <c r="E15" s="214"/>
      <c r="F15" s="215"/>
      <c r="G15" s="227"/>
    </row>
    <row r="16" spans="1:16384" ht="18" customHeight="1">
      <c r="B16" s="211" t="s">
        <v>219</v>
      </c>
      <c r="C16" s="216">
        <f>emploi!B235</f>
        <v>43.852204076600273</v>
      </c>
      <c r="D16" s="231">
        <f>emploi!D235</f>
        <v>216.55809552106027</v>
      </c>
      <c r="E16" s="209">
        <f>emploi!AB235</f>
        <v>5.6895782250434516E-3</v>
      </c>
      <c r="F16" s="217">
        <f>emploi!AN235-'exemples punlié'!C16-'exemples punlié'!D16-'exemples punlié'!E16</f>
        <v>21.192764672555555</v>
      </c>
      <c r="G16" s="228">
        <f>emploi!AN235</f>
        <v>281.60875384844115</v>
      </c>
    </row>
    <row r="17" spans="2:12" ht="18" customHeight="1">
      <c r="B17" s="211" t="s">
        <v>220</v>
      </c>
      <c r="C17" s="216">
        <f>emploi!B237</f>
        <v>6.8518294002220266</v>
      </c>
      <c r="D17" s="209">
        <f>emploi!D237</f>
        <v>50.386649573563759</v>
      </c>
      <c r="E17" s="209">
        <f>emploi!AB237</f>
        <v>0.76884535007062904</v>
      </c>
      <c r="F17" s="217">
        <f>emploi!AN237-'exemples punlié'!C17-'exemples punlié'!D17-'exemples punlié'!E17</f>
        <v>87.204635615917198</v>
      </c>
      <c r="G17" s="228">
        <f>emploi!AN237</f>
        <v>145.21195993977361</v>
      </c>
    </row>
    <row r="18" spans="2:12" ht="18" customHeight="1">
      <c r="B18" s="211" t="s">
        <v>227</v>
      </c>
      <c r="C18" s="216">
        <f>emploi!B261</f>
        <v>1.8462959270369754</v>
      </c>
      <c r="D18" s="209">
        <f>emploi!D261</f>
        <v>17.366695090802303</v>
      </c>
      <c r="E18" s="209">
        <f>emploi!AB261</f>
        <v>91.086642124837709</v>
      </c>
      <c r="F18" s="217">
        <f>emploi!AN261-'exemples punlié'!C18-'exemples punlié'!D18-'exemples punlié'!E18</f>
        <v>388.18732320455979</v>
      </c>
      <c r="G18" s="228">
        <f>emploi!AN261</f>
        <v>498.48695634723674</v>
      </c>
    </row>
    <row r="19" spans="2:12" ht="18" customHeight="1">
      <c r="B19" s="211" t="s">
        <v>226</v>
      </c>
      <c r="C19" s="216">
        <f>C20-C16-C17-C18</f>
        <v>29.790587828146688</v>
      </c>
      <c r="D19" s="209">
        <f t="shared" ref="D19:G19" si="8">D20-D16-D17-D18</f>
        <v>181.33141764476647</v>
      </c>
      <c r="E19" s="209">
        <f t="shared" si="8"/>
        <v>97.984048538469125</v>
      </c>
      <c r="F19" s="217">
        <f t="shared" si="8"/>
        <v>4061.3519369853257</v>
      </c>
      <c r="G19" s="228">
        <f t="shared" si="8"/>
        <v>4370.4579909967088</v>
      </c>
    </row>
    <row r="20" spans="2:12" ht="18" customHeight="1">
      <c r="B20" s="212" t="s">
        <v>207</v>
      </c>
      <c r="C20" s="219">
        <f>emploi!B272</f>
        <v>82.340917232005964</v>
      </c>
      <c r="D20" s="220">
        <f>SUM(emploi!D235:D271)</f>
        <v>465.64285783019278</v>
      </c>
      <c r="E20" s="220">
        <f>emploi!AB272</f>
        <v>189.84522559160249</v>
      </c>
      <c r="F20" s="226">
        <f>G20-C20-D20-E20</f>
        <v>4557.9366604783581</v>
      </c>
      <c r="G20" s="229">
        <f>emploi!AN272</f>
        <v>5295.7656611321599</v>
      </c>
      <c r="L20" s="205">
        <f>G14+G20+G26</f>
        <v>28495.499070046615</v>
      </c>
    </row>
    <row r="21" spans="2:12" ht="18" customHeight="1">
      <c r="B21" s="210" t="s">
        <v>224</v>
      </c>
      <c r="C21" s="213"/>
      <c r="D21" s="214"/>
      <c r="E21" s="214"/>
      <c r="F21" s="215"/>
      <c r="G21" s="227"/>
    </row>
    <row r="22" spans="2:12" ht="18" customHeight="1">
      <c r="B22" s="211" t="s">
        <v>219</v>
      </c>
      <c r="C22" s="216">
        <f>emploi!B274</f>
        <v>14.696746651307038</v>
      </c>
      <c r="D22" s="231">
        <f>emploi!D274</f>
        <v>84.183917707769837</v>
      </c>
      <c r="E22" s="209">
        <f>emploi!AB274</f>
        <v>2.2175206765312998</v>
      </c>
      <c r="F22" s="217">
        <f t="shared" ref="F22:F24" si="9">G22-C22-D22-E22</f>
        <v>104.80243462636746</v>
      </c>
      <c r="G22" s="228">
        <f>emploi!AN274</f>
        <v>205.90061966197561</v>
      </c>
    </row>
    <row r="23" spans="2:12" ht="18" customHeight="1">
      <c r="B23" s="211" t="s">
        <v>220</v>
      </c>
      <c r="C23" s="216">
        <f>emploi!B276</f>
        <v>2.8970564810886898</v>
      </c>
      <c r="D23" s="209">
        <f>emploi!D276</f>
        <v>17.080292124943483</v>
      </c>
      <c r="E23" s="209">
        <f>emploi!AB276</f>
        <v>1.7639419727389898</v>
      </c>
      <c r="F23" s="217">
        <f t="shared" si="9"/>
        <v>50.285664342344162</v>
      </c>
      <c r="G23" s="228">
        <f>emploi!AN276</f>
        <v>72.026954921115333</v>
      </c>
    </row>
    <row r="24" spans="2:12" ht="18" customHeight="1">
      <c r="B24" s="211" t="s">
        <v>227</v>
      </c>
      <c r="C24" s="216">
        <f>emploi!B300</f>
        <v>4.5556632657487244</v>
      </c>
      <c r="D24" s="209">
        <f>emploi!D300</f>
        <v>28.398741795741621</v>
      </c>
      <c r="E24" s="209">
        <f>emploi!AB300</f>
        <v>37.392637246417877</v>
      </c>
      <c r="F24" s="217">
        <f t="shared" si="9"/>
        <v>422.17205985830697</v>
      </c>
      <c r="G24" s="228">
        <f>emploi!AN300</f>
        <v>492.51910216621519</v>
      </c>
    </row>
    <row r="25" spans="2:12" ht="18" customHeight="1">
      <c r="B25" s="211" t="s">
        <v>226</v>
      </c>
      <c r="C25" s="216">
        <f t="shared" ref="C25:F25" si="10">C26-C22-C23-C24</f>
        <v>36.336486579119956</v>
      </c>
      <c r="D25" s="209">
        <f t="shared" si="10"/>
        <v>200.5569853706757</v>
      </c>
      <c r="E25" s="209">
        <f t="shared" si="10"/>
        <v>97.497935877842252</v>
      </c>
      <c r="F25" s="217">
        <f t="shared" si="10"/>
        <v>2557.0267322156142</v>
      </c>
      <c r="G25" s="228">
        <f>G26-G22-G23-G24</f>
        <v>2891.4181400432522</v>
      </c>
    </row>
    <row r="26" spans="2:12" ht="18" customHeight="1">
      <c r="B26" s="212" t="s">
        <v>207</v>
      </c>
      <c r="C26" s="219">
        <f>emploi!B311</f>
        <v>58.485952977264411</v>
      </c>
      <c r="D26" s="220">
        <f>SUM(emploi!D274:D310)</f>
        <v>330.21993699913065</v>
      </c>
      <c r="E26" s="220">
        <f>emploi!AB311</f>
        <v>138.87203577353043</v>
      </c>
      <c r="F26" s="226">
        <f>G26-C26-D26-E26</f>
        <v>3134.2868910426328</v>
      </c>
      <c r="G26" s="229">
        <f>emploi!AN310</f>
        <v>3661.8648167925585</v>
      </c>
    </row>
    <row r="27" spans="2:12" ht="18">
      <c r="B27" s="208"/>
      <c r="C27" s="208"/>
      <c r="D27" s="209"/>
      <c r="E27" s="209"/>
      <c r="F27" s="209"/>
      <c r="G27" s="208"/>
    </row>
    <row r="28" spans="2:12" ht="18">
      <c r="B28" s="208"/>
      <c r="C28" s="208"/>
      <c r="D28" s="209" t="s">
        <v>161</v>
      </c>
      <c r="E28" s="209"/>
      <c r="F28" s="209"/>
      <c r="G28" s="208"/>
    </row>
    <row r="29" spans="2:12" ht="18">
      <c r="B29" s="208"/>
      <c r="C29" s="209">
        <f>C10+C20+C26</f>
        <v>406.51745434748688</v>
      </c>
      <c r="D29" s="209">
        <f>D11+D20+D26</f>
        <v>1230.6238535106577</v>
      </c>
      <c r="E29" s="209">
        <f>E12+E20+E26</f>
        <v>708.51108817392662</v>
      </c>
      <c r="F29" s="209"/>
      <c r="G29" s="208"/>
    </row>
    <row r="30" spans="2:12" ht="18">
      <c r="B30" s="208"/>
      <c r="C30" s="209">
        <f>C16+C22</f>
        <v>58.548950727907311</v>
      </c>
      <c r="D30" s="209">
        <f>D16+D22</f>
        <v>300.7420132288301</v>
      </c>
      <c r="E30" s="208"/>
      <c r="F30" s="208"/>
      <c r="G30" s="208"/>
    </row>
    <row r="31" spans="2:12" ht="18">
      <c r="B31" s="208"/>
      <c r="C31" s="208"/>
      <c r="D31" s="208"/>
      <c r="E31" s="208"/>
      <c r="F31" s="208"/>
      <c r="G31" s="208"/>
    </row>
  </sheetData>
  <pageMargins left="0.7" right="0.7" top="0.75" bottom="0.75" header="0.3" footer="0.3"/>
  <pageSetup paperSize="9" orientation="portrait" horizontalDpi="300" verticalDpi="300" r:id="rId1"/>
</worksheet>
</file>

<file path=xl/worksheets/sheet15.xml><?xml version="1.0" encoding="utf-8"?>
<worksheet xmlns="http://schemas.openxmlformats.org/spreadsheetml/2006/main" xmlns:r="http://schemas.openxmlformats.org/officeDocument/2006/relationships">
  <dimension ref="A1:W81"/>
  <sheetViews>
    <sheetView tabSelected="1" topLeftCell="Q1" workbookViewId="0">
      <selection activeCell="T10" sqref="T10"/>
    </sheetView>
  </sheetViews>
  <sheetFormatPr baseColWidth="10" defaultColWidth="8.85546875" defaultRowHeight="12.75"/>
  <cols>
    <col min="2" max="2" width="12.140625" bestFit="1" customWidth="1"/>
    <col min="3" max="3" width="23.140625" bestFit="1" customWidth="1"/>
    <col min="4" max="4" width="13.42578125" bestFit="1" customWidth="1"/>
    <col min="6" max="6" width="12.140625" bestFit="1" customWidth="1"/>
    <col min="7" max="7" width="23.140625" bestFit="1" customWidth="1"/>
    <col min="8" max="8" width="13.42578125" bestFit="1" customWidth="1"/>
    <col min="9" max="9" width="12.140625" bestFit="1" customWidth="1"/>
    <col min="10" max="10" width="10.7109375" bestFit="1" customWidth="1"/>
    <col min="11" max="11" width="13.42578125" bestFit="1" customWidth="1"/>
    <col min="12" max="12" width="12.140625" bestFit="1" customWidth="1"/>
    <col min="13" max="13" width="10.7109375" style="77" bestFit="1" customWidth="1"/>
    <col min="14" max="14" width="13.42578125" bestFit="1" customWidth="1"/>
    <col min="16" max="16" width="94.5703125" customWidth="1"/>
    <col min="17" max="18" width="22.7109375" customWidth="1"/>
    <col min="19" max="19" width="8.85546875" style="119"/>
    <col min="20" max="20" width="93.140625" customWidth="1"/>
    <col min="21" max="22" width="22.7109375" customWidth="1"/>
    <col min="23" max="23" width="20.7109375" customWidth="1"/>
  </cols>
  <sheetData>
    <row r="1" spans="1:23" ht="11.25" customHeight="1">
      <c r="B1" t="s">
        <v>229</v>
      </c>
      <c r="C1" t="s">
        <v>230</v>
      </c>
      <c r="D1" t="s">
        <v>231</v>
      </c>
      <c r="E1" s="95" t="s">
        <v>135</v>
      </c>
      <c r="F1" t="s">
        <v>229</v>
      </c>
      <c r="G1" t="s">
        <v>230</v>
      </c>
      <c r="H1" t="s">
        <v>231</v>
      </c>
      <c r="I1" t="s">
        <v>229</v>
      </c>
      <c r="J1" s="206" t="s">
        <v>298</v>
      </c>
      <c r="K1" t="s">
        <v>231</v>
      </c>
      <c r="L1" t="s">
        <v>229</v>
      </c>
      <c r="M1" s="77" t="s">
        <v>298</v>
      </c>
      <c r="N1" t="s">
        <v>231</v>
      </c>
      <c r="P1" s="293" t="s">
        <v>310</v>
      </c>
      <c r="T1" s="294" t="s">
        <v>311</v>
      </c>
      <c r="U1" s="295"/>
      <c r="V1" s="295"/>
    </row>
    <row r="2" spans="1:23" ht="15" customHeight="1">
      <c r="A2" s="13" t="s">
        <v>45</v>
      </c>
      <c r="B2" cm="1">
        <f t="array" ref="B2:B38">TRANSPOSE('valeur ajoutée'!B155:AL155)</f>
        <v>21667.960731946379</v>
      </c>
      <c r="C2" cm="1">
        <f t="array" ref="C2:C38">TRANSPOSE('valeur ajoutée'!B233:AL233)</f>
        <v>6446.4912680536208</v>
      </c>
      <c r="D2" s="5">
        <f>'TES de production domestique'!CQ11</f>
        <v>28114.451999999997</v>
      </c>
      <c r="E2" s="5">
        <f>D2-(B2+C2)</f>
        <v>0</v>
      </c>
      <c r="F2" s="232">
        <f>B2/$D2</f>
        <v>0.77070542694363675</v>
      </c>
      <c r="G2" s="232">
        <f t="shared" ref="G2:G38" si="0">C2/$D2</f>
        <v>0.22929457305636339</v>
      </c>
      <c r="H2" s="232">
        <f>F2+G2</f>
        <v>1.0000000000000002</v>
      </c>
      <c r="I2">
        <f>B2</f>
        <v>21667.960731946379</v>
      </c>
      <c r="J2" s="5">
        <f>C2+'TES des importations'!BH11</f>
        <v>14972.274268053621</v>
      </c>
      <c r="K2" s="5">
        <f>D2+'TES des importations'!BH11</f>
        <v>36640.235000000001</v>
      </c>
      <c r="L2" s="232">
        <f>I2/$K2</f>
        <v>0.59137068121823944</v>
      </c>
      <c r="M2" s="245">
        <f>J2/$K2</f>
        <v>0.40862931878176056</v>
      </c>
      <c r="N2" s="232">
        <f>L2+M2</f>
        <v>1</v>
      </c>
      <c r="P2" s="253"/>
      <c r="Q2" s="254" t="s">
        <v>300</v>
      </c>
      <c r="R2" s="255" t="s">
        <v>299</v>
      </c>
      <c r="T2" s="296"/>
      <c r="U2" s="297" t="s">
        <v>300</v>
      </c>
      <c r="V2" s="298" t="s">
        <v>301</v>
      </c>
    </row>
    <row r="3" spans="1:23" ht="12.6" customHeight="1">
      <c r="A3" s="13" t="s">
        <v>9</v>
      </c>
      <c r="B3">
        <v>516.16797710026344</v>
      </c>
      <c r="C3">
        <v>175.7080228997367</v>
      </c>
      <c r="D3" s="5">
        <f>'TES de production domestique'!CQ12</f>
        <v>691.87599999999998</v>
      </c>
      <c r="E3" s="5">
        <f t="shared" ref="E3:E37" si="1">D3-(B3+C3)</f>
        <v>0</v>
      </c>
      <c r="F3" s="232">
        <f t="shared" ref="F3:F38" si="2">B3/$D3</f>
        <v>0.74604116503573392</v>
      </c>
      <c r="G3" s="232">
        <f t="shared" si="0"/>
        <v>0.2539588349642663</v>
      </c>
      <c r="H3" s="232">
        <f t="shared" ref="H3:H38" si="3">F3+G3</f>
        <v>1.0000000000000002</v>
      </c>
      <c r="I3">
        <f t="shared" ref="I3:I38" si="4">B3</f>
        <v>516.16797710026344</v>
      </c>
      <c r="J3" s="5">
        <f>C3+'TES des importations'!BH12</f>
        <v>2196.7410228997369</v>
      </c>
      <c r="K3" s="5">
        <f>D3+'TES des importations'!BH12</f>
        <v>2712.9090000000001</v>
      </c>
      <c r="L3" s="232">
        <f t="shared" ref="L3:L39" si="5">I3/$K3</f>
        <v>0.19026365318566285</v>
      </c>
      <c r="M3" s="245">
        <f t="shared" ref="M3:M39" si="6">J3/$K3</f>
        <v>0.80973634681433726</v>
      </c>
      <c r="N3" s="232">
        <f t="shared" ref="N3:N39" si="7">L3+M3</f>
        <v>1</v>
      </c>
      <c r="P3" s="149" t="s">
        <v>162</v>
      </c>
      <c r="Q3" s="246">
        <f>F2</f>
        <v>0.77070542694363675</v>
      </c>
      <c r="R3" s="247">
        <f t="shared" ref="R3:R18" si="8">G2</f>
        <v>0.22929457305636339</v>
      </c>
      <c r="T3" s="299" t="s">
        <v>162</v>
      </c>
      <c r="U3" s="300">
        <f t="shared" ref="U3:U38" si="9">L2</f>
        <v>0.59137068121823944</v>
      </c>
      <c r="V3" s="301">
        <f t="shared" ref="V3:V38" si="10">M2</f>
        <v>0.40862931878176056</v>
      </c>
    </row>
    <row r="4" spans="1:23" ht="12.6" customHeight="1">
      <c r="A4" s="13" t="s">
        <v>10</v>
      </c>
      <c r="B4">
        <v>89092.343165882718</v>
      </c>
      <c r="C4">
        <v>28220.166834117248</v>
      </c>
      <c r="D4" s="5">
        <f>'TES de production domestique'!CQ13</f>
        <v>117312.50999999998</v>
      </c>
      <c r="E4" s="5">
        <f t="shared" si="1"/>
        <v>0</v>
      </c>
      <c r="F4" s="232">
        <f t="shared" si="2"/>
        <v>0.75944452271870011</v>
      </c>
      <c r="G4" s="232">
        <f t="shared" si="0"/>
        <v>0.24055547728129978</v>
      </c>
      <c r="H4" s="232">
        <f t="shared" si="3"/>
        <v>0.99999999999999989</v>
      </c>
      <c r="I4">
        <f t="shared" si="4"/>
        <v>89092.343165882718</v>
      </c>
      <c r="J4" s="5">
        <f>C4+'TES des importations'!BH13</f>
        <v>55396.226834117246</v>
      </c>
      <c r="K4" s="5">
        <f>D4+'TES des importations'!BH13</f>
        <v>144488.56999999998</v>
      </c>
      <c r="L4" s="232">
        <f t="shared" si="5"/>
        <v>0.61660478171998467</v>
      </c>
      <c r="M4" s="245">
        <f t="shared" si="6"/>
        <v>0.38339521828001522</v>
      </c>
      <c r="N4" s="232">
        <f t="shared" si="7"/>
        <v>0.99999999999999989</v>
      </c>
      <c r="P4" s="152" t="s">
        <v>163</v>
      </c>
      <c r="Q4" s="248">
        <f t="shared" ref="Q4:Q38" si="11">F3</f>
        <v>0.74604116503573392</v>
      </c>
      <c r="R4" s="249">
        <f t="shared" si="8"/>
        <v>0.2539588349642663</v>
      </c>
      <c r="T4" s="302" t="s">
        <v>163</v>
      </c>
      <c r="U4" s="303">
        <f t="shared" si="9"/>
        <v>0.19026365318566285</v>
      </c>
      <c r="V4" s="304">
        <f t="shared" si="10"/>
        <v>0.80973634681433726</v>
      </c>
    </row>
    <row r="5" spans="1:23" ht="12.6" customHeight="1">
      <c r="A5" s="13" t="s">
        <v>11</v>
      </c>
      <c r="B5">
        <v>8191.5277908517346</v>
      </c>
      <c r="C5">
        <v>4632.8092091482686</v>
      </c>
      <c r="D5" s="5">
        <f>'TES de production domestique'!CQ14</f>
        <v>12824.337</v>
      </c>
      <c r="E5" s="5">
        <f t="shared" si="1"/>
        <v>0</v>
      </c>
      <c r="F5" s="232">
        <f t="shared" si="2"/>
        <v>0.63874863791022762</v>
      </c>
      <c r="G5" s="232">
        <f t="shared" si="0"/>
        <v>0.36125136208977265</v>
      </c>
      <c r="H5" s="232">
        <f t="shared" si="3"/>
        <v>1.0000000000000002</v>
      </c>
      <c r="I5">
        <f t="shared" si="4"/>
        <v>8191.5277908517346</v>
      </c>
      <c r="J5" s="5">
        <f>C5+'TES des importations'!BH14</f>
        <v>32814.147209148272</v>
      </c>
      <c r="K5" s="5">
        <f>D5+'TES des importations'!BH14</f>
        <v>41005.675000000003</v>
      </c>
      <c r="L5" s="232">
        <f t="shared" si="5"/>
        <v>0.19976571025478143</v>
      </c>
      <c r="M5" s="245">
        <f t="shared" si="6"/>
        <v>0.80023428974521871</v>
      </c>
      <c r="N5" s="232">
        <f t="shared" si="7"/>
        <v>1.0000000000000002</v>
      </c>
      <c r="P5" s="152" t="s">
        <v>245</v>
      </c>
      <c r="Q5" s="248">
        <f t="shared" si="11"/>
        <v>0.75944452271870011</v>
      </c>
      <c r="R5" s="249">
        <f t="shared" si="8"/>
        <v>0.24055547728129978</v>
      </c>
      <c r="T5" s="302" t="s">
        <v>245</v>
      </c>
      <c r="U5" s="303">
        <f t="shared" si="9"/>
        <v>0.61660478171998467</v>
      </c>
      <c r="V5" s="304">
        <f t="shared" si="10"/>
        <v>0.38339521828001522</v>
      </c>
    </row>
    <row r="6" spans="1:23" ht="12.6" customHeight="1">
      <c r="A6" s="13" t="s">
        <v>12</v>
      </c>
      <c r="B6">
        <v>6824.9068131493023</v>
      </c>
      <c r="C6">
        <v>2866.3931868506929</v>
      </c>
      <c r="D6" s="5">
        <f>'TES de production domestique'!CQ15</f>
        <v>9691.2999999999993</v>
      </c>
      <c r="E6" s="5">
        <f t="shared" si="1"/>
        <v>0</v>
      </c>
      <c r="F6" s="232">
        <f t="shared" si="2"/>
        <v>0.70423026974186154</v>
      </c>
      <c r="G6" s="232">
        <f t="shared" si="0"/>
        <v>0.29576973025813802</v>
      </c>
      <c r="H6" s="232">
        <f t="shared" si="3"/>
        <v>0.99999999999999956</v>
      </c>
      <c r="I6">
        <f t="shared" si="4"/>
        <v>6824.9068131493023</v>
      </c>
      <c r="J6" s="5">
        <f>C6+'TES des importations'!BH15</f>
        <v>4988.5491868506924</v>
      </c>
      <c r="K6" s="5">
        <f>D6+'TES des importations'!BH15</f>
        <v>11813.455999999998</v>
      </c>
      <c r="L6" s="232">
        <f t="shared" si="5"/>
        <v>0.57772313310764467</v>
      </c>
      <c r="M6" s="245">
        <f t="shared" si="6"/>
        <v>0.42227686689235505</v>
      </c>
      <c r="N6" s="232">
        <f t="shared" si="7"/>
        <v>0.99999999999999978</v>
      </c>
      <c r="P6" s="152" t="s">
        <v>172</v>
      </c>
      <c r="Q6" s="248">
        <f t="shared" si="11"/>
        <v>0.63874863791022762</v>
      </c>
      <c r="R6" s="249">
        <f t="shared" si="8"/>
        <v>0.36125136208977265</v>
      </c>
      <c r="T6" s="302" t="s">
        <v>172</v>
      </c>
      <c r="U6" s="303">
        <f t="shared" si="9"/>
        <v>0.19976571025478143</v>
      </c>
      <c r="V6" s="304">
        <f t="shared" si="10"/>
        <v>0.80023428974521871</v>
      </c>
    </row>
    <row r="7" spans="1:23" ht="12.6" customHeight="1">
      <c r="A7" s="13" t="s">
        <v>13</v>
      </c>
      <c r="B7">
        <v>5566.3640190650176</v>
      </c>
      <c r="C7">
        <v>15542.435980934977</v>
      </c>
      <c r="D7" s="5">
        <f>'TES de production domestique'!CQ16</f>
        <v>21108.799999999999</v>
      </c>
      <c r="E7" s="5">
        <f t="shared" si="1"/>
        <v>0</v>
      </c>
      <c r="F7" s="232">
        <f t="shared" si="2"/>
        <v>0.26369874266017101</v>
      </c>
      <c r="G7" s="232">
        <f t="shared" si="0"/>
        <v>0.73630125733982876</v>
      </c>
      <c r="H7" s="232">
        <f t="shared" si="3"/>
        <v>0.99999999999999978</v>
      </c>
      <c r="I7">
        <f t="shared" si="4"/>
        <v>5566.3640190650176</v>
      </c>
      <c r="J7" s="5">
        <f>C7+'TES des importations'!BH16</f>
        <v>27977.496980934979</v>
      </c>
      <c r="K7" s="5">
        <f>D7+'TES des importations'!BH16</f>
        <v>33543.861000000004</v>
      </c>
      <c r="L7" s="232">
        <f t="shared" si="5"/>
        <v>0.16594285371815179</v>
      </c>
      <c r="M7" s="245">
        <f t="shared" si="6"/>
        <v>0.83405714628184802</v>
      </c>
      <c r="N7" s="232">
        <f t="shared" si="7"/>
        <v>0.99999999999999978</v>
      </c>
      <c r="P7" s="152" t="s">
        <v>173</v>
      </c>
      <c r="Q7" s="248">
        <f t="shared" si="11"/>
        <v>0.70423026974186154</v>
      </c>
      <c r="R7" s="249">
        <f t="shared" si="8"/>
        <v>0.29576973025813802</v>
      </c>
      <c r="T7" s="302" t="s">
        <v>173</v>
      </c>
      <c r="U7" s="303">
        <f t="shared" si="9"/>
        <v>0.57772313310764467</v>
      </c>
      <c r="V7" s="304">
        <f t="shared" si="10"/>
        <v>0.42227686689235505</v>
      </c>
    </row>
    <row r="8" spans="1:23" ht="12.6" customHeight="1">
      <c r="A8" s="13" t="s">
        <v>14</v>
      </c>
      <c r="B8">
        <v>31588.811479137035</v>
      </c>
      <c r="C8">
        <v>17221.854520862937</v>
      </c>
      <c r="D8" s="5">
        <f>'TES de production domestique'!CQ17</f>
        <v>48810.666000000005</v>
      </c>
      <c r="E8" s="5">
        <f t="shared" si="1"/>
        <v>0</v>
      </c>
      <c r="F8" s="232">
        <f t="shared" si="2"/>
        <v>0.6471702614985223</v>
      </c>
      <c r="G8" s="232">
        <f t="shared" si="0"/>
        <v>0.35282973850147703</v>
      </c>
      <c r="H8" s="232">
        <f t="shared" si="3"/>
        <v>0.99999999999999933</v>
      </c>
      <c r="I8">
        <f t="shared" si="4"/>
        <v>31588.811479137035</v>
      </c>
      <c r="J8" s="5">
        <f>C8+'TES des importations'!BH17</f>
        <v>22888.201520862938</v>
      </c>
      <c r="K8" s="5">
        <f>D8+'TES des importations'!BH17</f>
        <v>54477.013000000006</v>
      </c>
      <c r="L8" s="232">
        <f t="shared" si="5"/>
        <v>0.5798557912699257</v>
      </c>
      <c r="M8" s="245">
        <f t="shared" si="6"/>
        <v>0.42014420873007363</v>
      </c>
      <c r="N8" s="232">
        <f t="shared" si="7"/>
        <v>0.99999999999999933</v>
      </c>
      <c r="P8" s="152" t="s">
        <v>167</v>
      </c>
      <c r="Q8" s="248">
        <f t="shared" si="11"/>
        <v>0.26369874266017101</v>
      </c>
      <c r="R8" s="249">
        <f t="shared" si="8"/>
        <v>0.73630125733982876</v>
      </c>
      <c r="T8" s="302" t="s">
        <v>167</v>
      </c>
      <c r="U8" s="303">
        <f t="shared" si="9"/>
        <v>0.16594285371815179</v>
      </c>
      <c r="V8" s="304">
        <f t="shared" si="10"/>
        <v>0.83405714628184802</v>
      </c>
    </row>
    <row r="9" spans="1:23" ht="12.6" customHeight="1">
      <c r="A9" s="13" t="s">
        <v>15</v>
      </c>
      <c r="B9">
        <v>19655.946960359306</v>
      </c>
      <c r="C9">
        <v>8221.4590396407129</v>
      </c>
      <c r="D9" s="5">
        <f>'TES de production domestique'!CQ18</f>
        <v>27877.406000000003</v>
      </c>
      <c r="E9" s="5">
        <f t="shared" si="1"/>
        <v>0</v>
      </c>
      <c r="F9" s="232">
        <f t="shared" si="2"/>
        <v>0.70508522063922674</v>
      </c>
      <c r="G9" s="232">
        <f t="shared" si="0"/>
        <v>0.29491477936077382</v>
      </c>
      <c r="H9" s="232">
        <f t="shared" si="3"/>
        <v>1.0000000000000004</v>
      </c>
      <c r="I9">
        <f t="shared" si="4"/>
        <v>19655.946960359306</v>
      </c>
      <c r="J9" s="5">
        <f>C9+'TES des importations'!BH18</f>
        <v>26198.447039640712</v>
      </c>
      <c r="K9" s="5">
        <f>D9+'TES des importations'!BH18</f>
        <v>45854.394</v>
      </c>
      <c r="L9" s="232">
        <f t="shared" si="5"/>
        <v>0.42866005295717802</v>
      </c>
      <c r="M9" s="245">
        <f t="shared" si="6"/>
        <v>0.57133994704282243</v>
      </c>
      <c r="N9" s="232">
        <f t="shared" si="7"/>
        <v>1.0000000000000004</v>
      </c>
      <c r="P9" s="152" t="s">
        <v>174</v>
      </c>
      <c r="Q9" s="248">
        <f t="shared" si="11"/>
        <v>0.6471702614985223</v>
      </c>
      <c r="R9" s="249">
        <f t="shared" si="8"/>
        <v>0.35282973850147703</v>
      </c>
      <c r="T9" s="302" t="s">
        <v>174</v>
      </c>
      <c r="U9" s="303">
        <f t="shared" si="9"/>
        <v>0.5798557912699257</v>
      </c>
      <c r="V9" s="304">
        <f t="shared" si="10"/>
        <v>0.42014420873007363</v>
      </c>
    </row>
    <row r="10" spans="1:23" ht="12.6" customHeight="1">
      <c r="A10" s="13" t="s">
        <v>16</v>
      </c>
      <c r="B10">
        <v>12580.450142743755</v>
      </c>
      <c r="C10">
        <v>5316.7788572562349</v>
      </c>
      <c r="D10" s="5">
        <f>'TES de production domestique'!CQ19</f>
        <v>17897.228999999999</v>
      </c>
      <c r="E10" s="5">
        <f t="shared" si="1"/>
        <v>0</v>
      </c>
      <c r="F10" s="232">
        <f t="shared" si="2"/>
        <v>0.7029272600101254</v>
      </c>
      <c r="G10" s="232">
        <f t="shared" si="0"/>
        <v>0.29707273998987416</v>
      </c>
      <c r="H10" s="232">
        <f t="shared" si="3"/>
        <v>0.99999999999999956</v>
      </c>
      <c r="I10">
        <f t="shared" si="4"/>
        <v>12580.450142743755</v>
      </c>
      <c r="J10" s="5">
        <f>C10+'TES des importations'!BH19</f>
        <v>10028.799857256236</v>
      </c>
      <c r="K10" s="5">
        <f>D10+'TES des importations'!BH19</f>
        <v>22609.25</v>
      </c>
      <c r="L10" s="232">
        <f t="shared" si="5"/>
        <v>0.55642934386340792</v>
      </c>
      <c r="M10" s="245">
        <f t="shared" si="6"/>
        <v>0.44357065613659169</v>
      </c>
      <c r="N10" s="232">
        <f t="shared" si="7"/>
        <v>0.99999999999999956</v>
      </c>
      <c r="P10" s="152" t="s">
        <v>175</v>
      </c>
      <c r="Q10" s="248">
        <f t="shared" si="11"/>
        <v>0.70508522063922674</v>
      </c>
      <c r="R10" s="249">
        <f t="shared" si="8"/>
        <v>0.29491477936077382</v>
      </c>
      <c r="T10" s="302" t="s">
        <v>175</v>
      </c>
      <c r="U10" s="303">
        <f t="shared" si="9"/>
        <v>0.42866005295717802</v>
      </c>
      <c r="V10" s="304">
        <f t="shared" si="10"/>
        <v>0.57133994704282243</v>
      </c>
    </row>
    <row r="11" spans="1:23" ht="12.6" customHeight="1">
      <c r="A11" s="13" t="s">
        <v>17</v>
      </c>
      <c r="B11">
        <v>22109.040371022773</v>
      </c>
      <c r="C11">
        <v>12058.70862897722</v>
      </c>
      <c r="D11" s="5">
        <f>'TES de production domestique'!CQ20</f>
        <v>34167.748999999996</v>
      </c>
      <c r="E11" s="5">
        <f t="shared" si="1"/>
        <v>0</v>
      </c>
      <c r="F11" s="232">
        <f t="shared" si="2"/>
        <v>0.64707336649607139</v>
      </c>
      <c r="G11" s="232">
        <f t="shared" si="0"/>
        <v>0.35292663350392856</v>
      </c>
      <c r="H11" s="232">
        <f t="shared" si="3"/>
        <v>1</v>
      </c>
      <c r="I11">
        <f t="shared" si="4"/>
        <v>22109.040371022773</v>
      </c>
      <c r="J11" s="5">
        <f>C11+'TES des importations'!BH20</f>
        <v>17004.097628977219</v>
      </c>
      <c r="K11" s="5">
        <f>D11+'TES des importations'!BH20</f>
        <v>39113.137999999999</v>
      </c>
      <c r="L11" s="232">
        <f t="shared" si="5"/>
        <v>0.56525867014359144</v>
      </c>
      <c r="M11" s="245">
        <f t="shared" si="6"/>
        <v>0.43474132985640834</v>
      </c>
      <c r="N11" s="232">
        <f t="shared" si="7"/>
        <v>0.99999999999999978</v>
      </c>
      <c r="P11" s="152" t="s">
        <v>176</v>
      </c>
      <c r="Q11" s="248">
        <f t="shared" si="11"/>
        <v>0.7029272600101254</v>
      </c>
      <c r="R11" s="249">
        <f t="shared" si="8"/>
        <v>0.29707273998987416</v>
      </c>
      <c r="T11" s="302" t="s">
        <v>176</v>
      </c>
      <c r="U11" s="303">
        <f t="shared" si="9"/>
        <v>0.55642934386340792</v>
      </c>
      <c r="V11" s="304">
        <f t="shared" si="10"/>
        <v>0.44357065613659169</v>
      </c>
    </row>
    <row r="12" spans="1:23" ht="12.6" customHeight="1">
      <c r="A12" s="13" t="s">
        <v>18</v>
      </c>
      <c r="B12">
        <v>17805.824376050856</v>
      </c>
      <c r="C12">
        <v>7525.5326239491415</v>
      </c>
      <c r="D12" s="5">
        <f>'TES de production domestique'!CQ21</f>
        <v>25331.356999999996</v>
      </c>
      <c r="E12" s="5">
        <f t="shared" si="1"/>
        <v>0</v>
      </c>
      <c r="F12" s="232">
        <f t="shared" si="2"/>
        <v>0.70291632525059189</v>
      </c>
      <c r="G12" s="232">
        <f t="shared" si="0"/>
        <v>0.29708367474940811</v>
      </c>
      <c r="H12" s="232">
        <f t="shared" si="3"/>
        <v>1</v>
      </c>
      <c r="I12">
        <f t="shared" si="4"/>
        <v>17805.824376050856</v>
      </c>
      <c r="J12" s="5">
        <f>C12+'TES des importations'!BH21</f>
        <v>30621.248623949141</v>
      </c>
      <c r="K12" s="5">
        <f>D12+'TES des importations'!BH21</f>
        <v>48427.072999999997</v>
      </c>
      <c r="L12" s="232">
        <f t="shared" si="5"/>
        <v>0.3676832662599876</v>
      </c>
      <c r="M12" s="245">
        <f t="shared" si="6"/>
        <v>0.6323167337400124</v>
      </c>
      <c r="N12" s="232">
        <f t="shared" si="7"/>
        <v>1</v>
      </c>
      <c r="P12" s="152" t="s">
        <v>177</v>
      </c>
      <c r="Q12" s="248">
        <f t="shared" si="11"/>
        <v>0.64707336649607139</v>
      </c>
      <c r="R12" s="249">
        <f t="shared" si="8"/>
        <v>0.35292663350392856</v>
      </c>
      <c r="T12" s="302" t="s">
        <v>177</v>
      </c>
      <c r="U12" s="303">
        <f t="shared" si="9"/>
        <v>0.56525867014359144</v>
      </c>
      <c r="V12" s="304">
        <f t="shared" si="10"/>
        <v>0.43474132985640834</v>
      </c>
    </row>
    <row r="13" spans="1:23" ht="12.6" customHeight="1">
      <c r="A13" s="13" t="s">
        <v>19</v>
      </c>
      <c r="B13">
        <v>10827.185112981078</v>
      </c>
      <c r="C13">
        <v>6615.576887018924</v>
      </c>
      <c r="D13" s="5">
        <f>'TES de production domestique'!CQ22</f>
        <v>17442.761999999999</v>
      </c>
      <c r="E13" s="5">
        <f t="shared" si="1"/>
        <v>0</v>
      </c>
      <c r="F13" s="232">
        <f t="shared" si="2"/>
        <v>0.62072652903141601</v>
      </c>
      <c r="G13" s="232">
        <f t="shared" si="0"/>
        <v>0.37927347096858427</v>
      </c>
      <c r="H13" s="232">
        <f t="shared" si="3"/>
        <v>1.0000000000000002</v>
      </c>
      <c r="I13">
        <f t="shared" si="4"/>
        <v>10827.185112981078</v>
      </c>
      <c r="J13" s="5">
        <f>C13+'TES des importations'!BH22</f>
        <v>16638.365887018925</v>
      </c>
      <c r="K13" s="5">
        <f>D13+'TES des importations'!BH22</f>
        <v>27465.550999999999</v>
      </c>
      <c r="L13" s="232">
        <f t="shared" si="5"/>
        <v>0.39420964512895001</v>
      </c>
      <c r="M13" s="245">
        <f t="shared" si="6"/>
        <v>0.60579035487105015</v>
      </c>
      <c r="N13" s="232">
        <f t="shared" si="7"/>
        <v>1.0000000000000002</v>
      </c>
      <c r="P13" s="152" t="s">
        <v>168</v>
      </c>
      <c r="Q13" s="248">
        <f t="shared" si="11"/>
        <v>0.70291632525059189</v>
      </c>
      <c r="R13" s="249">
        <f t="shared" si="8"/>
        <v>0.29708367474940811</v>
      </c>
      <c r="T13" s="302" t="s">
        <v>168</v>
      </c>
      <c r="U13" s="303">
        <f t="shared" si="9"/>
        <v>0.3676832662599876</v>
      </c>
      <c r="V13" s="304">
        <f t="shared" si="10"/>
        <v>0.6323167337400124</v>
      </c>
    </row>
    <row r="14" spans="1:23" ht="12.6" customHeight="1">
      <c r="A14" s="13" t="s">
        <v>20</v>
      </c>
      <c r="B14">
        <v>20768.673237688738</v>
      </c>
      <c r="C14">
        <v>11475.467762311249</v>
      </c>
      <c r="D14" s="5">
        <f>'TES de production domestique'!CQ23</f>
        <v>32244.140999999996</v>
      </c>
      <c r="E14" s="5">
        <f t="shared" si="1"/>
        <v>0</v>
      </c>
      <c r="F14" s="232">
        <f t="shared" si="2"/>
        <v>0.64410688557926665</v>
      </c>
      <c r="G14" s="232">
        <f t="shared" si="0"/>
        <v>0.35589311442073307</v>
      </c>
      <c r="H14" s="232">
        <f t="shared" si="3"/>
        <v>0.99999999999999978</v>
      </c>
      <c r="I14">
        <f t="shared" si="4"/>
        <v>20768.673237688738</v>
      </c>
      <c r="J14" s="5">
        <f>C14+'TES des importations'!BH23</f>
        <v>29997.010762311249</v>
      </c>
      <c r="K14" s="5">
        <f>D14+'TES des importations'!BH23</f>
        <v>50765.683999999994</v>
      </c>
      <c r="L14" s="232">
        <f t="shared" si="5"/>
        <v>0.4091085079773325</v>
      </c>
      <c r="M14" s="245">
        <f t="shared" si="6"/>
        <v>0.59089149202266733</v>
      </c>
      <c r="N14" s="232">
        <f t="shared" si="7"/>
        <v>0.99999999999999978</v>
      </c>
      <c r="P14" s="152" t="s">
        <v>169</v>
      </c>
      <c r="Q14" s="248">
        <f t="shared" si="11"/>
        <v>0.62072652903141601</v>
      </c>
      <c r="R14" s="249">
        <f t="shared" si="8"/>
        <v>0.37927347096858427</v>
      </c>
      <c r="T14" s="302" t="s">
        <v>169</v>
      </c>
      <c r="U14" s="303">
        <f t="shared" si="9"/>
        <v>0.39420964512895001</v>
      </c>
      <c r="V14" s="304">
        <f t="shared" si="10"/>
        <v>0.60579035487105015</v>
      </c>
    </row>
    <row r="15" spans="1:23" s="77" customFormat="1" ht="12.6" customHeight="1">
      <c r="A15" s="73" t="s">
        <v>21</v>
      </c>
      <c r="B15" s="77">
        <v>69983.826886957962</v>
      </c>
      <c r="C15" s="77">
        <v>66344.105113042009</v>
      </c>
      <c r="D15" s="64">
        <f>'TES de production domestique'!CQ24</f>
        <v>136327.932</v>
      </c>
      <c r="E15" s="64">
        <f t="shared" si="1"/>
        <v>0</v>
      </c>
      <c r="F15" s="245">
        <f t="shared" si="2"/>
        <v>0.51334914173683766</v>
      </c>
      <c r="G15" s="245">
        <f t="shared" si="0"/>
        <v>0.48665085826316218</v>
      </c>
      <c r="H15" s="245">
        <f t="shared" si="3"/>
        <v>0.99999999999999978</v>
      </c>
      <c r="I15" s="77">
        <f t="shared" si="4"/>
        <v>69983.826886957962</v>
      </c>
      <c r="J15" s="64">
        <f>C15+'TES des importations'!BH24</f>
        <v>130860.50011304201</v>
      </c>
      <c r="K15" s="64">
        <f>D15+'TES des importations'!BH24</f>
        <v>200844.32699999999</v>
      </c>
      <c r="L15" s="245">
        <f t="shared" si="5"/>
        <v>0.34844811368238432</v>
      </c>
      <c r="M15" s="245">
        <f t="shared" si="6"/>
        <v>0.65155188631761563</v>
      </c>
      <c r="N15" s="245">
        <f t="shared" si="7"/>
        <v>1</v>
      </c>
      <c r="O15" s="119"/>
      <c r="P15" s="152" t="s">
        <v>170</v>
      </c>
      <c r="Q15" s="248">
        <f t="shared" si="11"/>
        <v>0.64410688557926665</v>
      </c>
      <c r="R15" s="249">
        <f t="shared" si="8"/>
        <v>0.35589311442073307</v>
      </c>
      <c r="S15" s="119"/>
      <c r="T15" s="302" t="s">
        <v>170</v>
      </c>
      <c r="U15" s="303">
        <f t="shared" si="9"/>
        <v>0.4091085079773325</v>
      </c>
      <c r="V15" s="304">
        <f t="shared" si="10"/>
        <v>0.59089149202266733</v>
      </c>
      <c r="W15"/>
    </row>
    <row r="16" spans="1:23" ht="12.6" customHeight="1">
      <c r="A16" s="13" t="s">
        <v>22</v>
      </c>
      <c r="B16">
        <v>33129.885055074636</v>
      </c>
      <c r="C16">
        <v>14043.104944925359</v>
      </c>
      <c r="D16" s="5">
        <f>'TES de production domestique'!CQ25</f>
        <v>47172.990000000005</v>
      </c>
      <c r="E16" s="5">
        <f t="shared" si="1"/>
        <v>0</v>
      </c>
      <c r="F16" s="232">
        <f t="shared" si="2"/>
        <v>0.70230623615494014</v>
      </c>
      <c r="G16" s="232">
        <f t="shared" si="0"/>
        <v>0.29769376384505958</v>
      </c>
      <c r="H16" s="232">
        <f t="shared" si="3"/>
        <v>0.99999999999999978</v>
      </c>
      <c r="I16">
        <f t="shared" si="4"/>
        <v>33129.885055074636</v>
      </c>
      <c r="J16" s="5">
        <f>C16+'TES des importations'!BH25</f>
        <v>37379.633944925357</v>
      </c>
      <c r="K16" s="5">
        <f>D16+'TES des importations'!BH25</f>
        <v>70509.519</v>
      </c>
      <c r="L16" s="232">
        <f t="shared" si="5"/>
        <v>0.46986400595180111</v>
      </c>
      <c r="M16" s="245">
        <f t="shared" si="6"/>
        <v>0.53013599404819878</v>
      </c>
      <c r="N16" s="232">
        <f t="shared" si="7"/>
        <v>0.99999999999999989</v>
      </c>
      <c r="P16" s="152" t="s">
        <v>171</v>
      </c>
      <c r="Q16" s="248">
        <f t="shared" si="11"/>
        <v>0.51334914173683766</v>
      </c>
      <c r="R16" s="249">
        <f t="shared" si="8"/>
        <v>0.48665085826316218</v>
      </c>
      <c r="T16" s="302" t="s">
        <v>171</v>
      </c>
      <c r="U16" s="303">
        <f t="shared" si="9"/>
        <v>0.34844811368238432</v>
      </c>
      <c r="V16" s="304">
        <f t="shared" si="10"/>
        <v>0.65155188631761563</v>
      </c>
    </row>
    <row r="17" spans="1:22" ht="12.6" customHeight="1">
      <c r="A17" s="13" t="s">
        <v>23</v>
      </c>
      <c r="B17">
        <v>28046.533488288122</v>
      </c>
      <c r="C17">
        <v>10393.473511711882</v>
      </c>
      <c r="D17" s="5">
        <f>'TES de production domestique'!CQ26</f>
        <v>38440.006999999998</v>
      </c>
      <c r="E17" s="5">
        <f t="shared" si="1"/>
        <v>0</v>
      </c>
      <c r="F17" s="232">
        <f t="shared" si="2"/>
        <v>0.72961832416648942</v>
      </c>
      <c r="G17" s="232">
        <f t="shared" si="0"/>
        <v>0.27038167583351069</v>
      </c>
      <c r="H17" s="232">
        <f t="shared" si="3"/>
        <v>1</v>
      </c>
      <c r="I17">
        <f t="shared" si="4"/>
        <v>28046.533488288122</v>
      </c>
      <c r="J17" s="5">
        <f>C17+'TES des importations'!BH26</f>
        <v>10393.473511711882</v>
      </c>
      <c r="K17" s="5">
        <f>D17+'TES des importations'!BH26</f>
        <v>38440.006999999998</v>
      </c>
      <c r="L17" s="232">
        <f t="shared" si="5"/>
        <v>0.72961832416648942</v>
      </c>
      <c r="M17" s="245">
        <f t="shared" si="6"/>
        <v>0.27038167583351069</v>
      </c>
      <c r="N17" s="232">
        <f t="shared" si="7"/>
        <v>1</v>
      </c>
      <c r="P17" s="152" t="s">
        <v>178</v>
      </c>
      <c r="Q17" s="248">
        <f t="shared" si="11"/>
        <v>0.70230623615494014</v>
      </c>
      <c r="R17" s="249">
        <f t="shared" si="8"/>
        <v>0.29769376384505958</v>
      </c>
      <c r="T17" s="302" t="s">
        <v>178</v>
      </c>
      <c r="U17" s="303">
        <f t="shared" si="9"/>
        <v>0.46986400595180111</v>
      </c>
      <c r="V17" s="304">
        <f t="shared" si="10"/>
        <v>0.53013599404819878</v>
      </c>
    </row>
    <row r="18" spans="1:22" ht="12.6" customHeight="1">
      <c r="A18" s="13" t="s">
        <v>24</v>
      </c>
      <c r="B18">
        <v>14322.584203442431</v>
      </c>
      <c r="C18">
        <v>2696.1957965575671</v>
      </c>
      <c r="D18" s="5">
        <f>'TES de production domestique'!CQ27</f>
        <v>17018.78</v>
      </c>
      <c r="E18" s="5">
        <f t="shared" si="1"/>
        <v>0</v>
      </c>
      <c r="F18" s="232">
        <f t="shared" si="2"/>
        <v>0.84157526000350391</v>
      </c>
      <c r="G18" s="232">
        <f t="shared" si="0"/>
        <v>0.15842473999649606</v>
      </c>
      <c r="H18" s="232">
        <f t="shared" si="3"/>
        <v>1</v>
      </c>
      <c r="I18">
        <f t="shared" si="4"/>
        <v>14322.584203442431</v>
      </c>
      <c r="J18" s="5">
        <f>C18+'TES des importations'!BH27</f>
        <v>2950.0407965575669</v>
      </c>
      <c r="K18" s="5">
        <f>D18+'TES des importations'!BH27</f>
        <v>17272.625</v>
      </c>
      <c r="L18" s="232">
        <f t="shared" si="5"/>
        <v>0.8292071531363896</v>
      </c>
      <c r="M18" s="245">
        <f t="shared" si="6"/>
        <v>0.17079284686361029</v>
      </c>
      <c r="N18" s="232">
        <f t="shared" si="7"/>
        <v>0.99999999999999989</v>
      </c>
      <c r="P18" s="152" t="s">
        <v>164</v>
      </c>
      <c r="Q18" s="248">
        <f t="shared" si="11"/>
        <v>0.72961832416648942</v>
      </c>
      <c r="R18" s="249">
        <f t="shared" si="8"/>
        <v>0.27038167583351069</v>
      </c>
      <c r="T18" s="302" t="s">
        <v>164</v>
      </c>
      <c r="U18" s="303">
        <f t="shared" si="9"/>
        <v>0.72961832416648942</v>
      </c>
      <c r="V18" s="304">
        <f t="shared" si="10"/>
        <v>0.27038167583351069</v>
      </c>
    </row>
    <row r="19" spans="1:22" ht="12.6" customHeight="1">
      <c r="A19" s="13" t="s">
        <v>25</v>
      </c>
      <c r="B19">
        <v>186626.56606049911</v>
      </c>
      <c r="C19">
        <v>51045.646939500897</v>
      </c>
      <c r="D19" s="5">
        <f>'TES de production domestique'!CQ28</f>
        <v>237672.21300000002</v>
      </c>
      <c r="E19" s="5">
        <f t="shared" si="1"/>
        <v>0</v>
      </c>
      <c r="F19" s="232">
        <f t="shared" si="2"/>
        <v>0.7852266939614817</v>
      </c>
      <c r="G19" s="232">
        <f t="shared" si="0"/>
        <v>0.21477330603851824</v>
      </c>
      <c r="H19" s="232">
        <f t="shared" si="3"/>
        <v>1</v>
      </c>
      <c r="I19">
        <f t="shared" si="4"/>
        <v>186626.56606049911</v>
      </c>
      <c r="J19" s="5">
        <f>C19+'TES des importations'!BH28</f>
        <v>51045.646939500897</v>
      </c>
      <c r="K19" s="5">
        <f>D19+'TES des importations'!BH28</f>
        <v>237672.21300000002</v>
      </c>
      <c r="L19" s="232">
        <f t="shared" si="5"/>
        <v>0.7852266939614817</v>
      </c>
      <c r="M19" s="245">
        <f t="shared" si="6"/>
        <v>0.21477330603851824</v>
      </c>
      <c r="N19" s="232">
        <f t="shared" si="7"/>
        <v>1</v>
      </c>
      <c r="P19" s="152" t="s">
        <v>165</v>
      </c>
      <c r="Q19" s="248">
        <f t="shared" si="11"/>
        <v>0.84157526000350391</v>
      </c>
      <c r="R19" s="249">
        <f t="shared" ref="R19:R38" si="12">G18</f>
        <v>0.15842473999649606</v>
      </c>
      <c r="T19" s="302" t="s">
        <v>165</v>
      </c>
      <c r="U19" s="303">
        <f t="shared" si="9"/>
        <v>0.8292071531363896</v>
      </c>
      <c r="V19" s="304">
        <f t="shared" si="10"/>
        <v>0.17079284686361029</v>
      </c>
    </row>
    <row r="20" spans="1:22" ht="12.6" customHeight="1">
      <c r="A20" s="13" t="s">
        <v>26</v>
      </c>
      <c r="B20">
        <v>271828.24805552809</v>
      </c>
      <c r="C20">
        <v>47699.919944471891</v>
      </c>
      <c r="D20" s="5">
        <f>'TES de production domestique'!CQ29</f>
        <v>319528.16799999995</v>
      </c>
      <c r="E20" s="5">
        <f t="shared" si="1"/>
        <v>0</v>
      </c>
      <c r="F20" s="232">
        <f t="shared" si="2"/>
        <v>0.85071763706143155</v>
      </c>
      <c r="G20" s="232">
        <f t="shared" si="0"/>
        <v>0.14928236293856853</v>
      </c>
      <c r="H20" s="232">
        <f t="shared" si="3"/>
        <v>1</v>
      </c>
      <c r="I20">
        <f t="shared" si="4"/>
        <v>271828.24805552809</v>
      </c>
      <c r="J20" s="5">
        <f>C20+'TES des importations'!BH29</f>
        <v>47699.919944471891</v>
      </c>
      <c r="K20" s="5">
        <f>D20+'TES des importations'!BH29</f>
        <v>319528.16799999995</v>
      </c>
      <c r="L20" s="232">
        <f t="shared" si="5"/>
        <v>0.85071763706143155</v>
      </c>
      <c r="M20" s="245">
        <f t="shared" si="6"/>
        <v>0.14928236293856853</v>
      </c>
      <c r="N20" s="232">
        <f t="shared" si="7"/>
        <v>1</v>
      </c>
      <c r="P20" s="152" t="s">
        <v>179</v>
      </c>
      <c r="Q20" s="248">
        <f t="shared" si="11"/>
        <v>0.7852266939614817</v>
      </c>
      <c r="R20" s="249">
        <f t="shared" si="12"/>
        <v>0.21477330603851824</v>
      </c>
      <c r="T20" s="302" t="s">
        <v>179</v>
      </c>
      <c r="U20" s="303">
        <f t="shared" si="9"/>
        <v>0.7852266939614817</v>
      </c>
      <c r="V20" s="304">
        <f t="shared" si="10"/>
        <v>0.21477330603851824</v>
      </c>
    </row>
    <row r="21" spans="1:22" ht="12.6" customHeight="1">
      <c r="A21" s="13" t="s">
        <v>27</v>
      </c>
      <c r="B21">
        <v>80742.126571150671</v>
      </c>
      <c r="C21">
        <v>17825.803428849355</v>
      </c>
      <c r="D21" s="5">
        <f>'TES de production domestique'!CQ30</f>
        <v>98567.930000000008</v>
      </c>
      <c r="E21" s="5">
        <f t="shared" si="1"/>
        <v>0</v>
      </c>
      <c r="F21" s="232">
        <f t="shared" si="2"/>
        <v>0.81915209714915049</v>
      </c>
      <c r="G21" s="232">
        <f t="shared" si="0"/>
        <v>0.1808479028508497</v>
      </c>
      <c r="H21" s="232">
        <f t="shared" si="3"/>
        <v>1.0000000000000002</v>
      </c>
      <c r="I21">
        <f t="shared" si="4"/>
        <v>80742.126571150671</v>
      </c>
      <c r="J21" s="5">
        <f>C21+'TES des importations'!BH30</f>
        <v>24216.751428849355</v>
      </c>
      <c r="K21" s="5">
        <f>D21+'TES des importations'!BH30</f>
        <v>104958.87800000001</v>
      </c>
      <c r="L21" s="232">
        <f t="shared" si="5"/>
        <v>0.76927391098017128</v>
      </c>
      <c r="M21" s="245">
        <f t="shared" si="6"/>
        <v>0.23072608901982883</v>
      </c>
      <c r="N21" s="232">
        <f t="shared" si="7"/>
        <v>1</v>
      </c>
      <c r="P21" s="152" t="s">
        <v>180</v>
      </c>
      <c r="Q21" s="248">
        <f t="shared" si="11"/>
        <v>0.85071763706143155</v>
      </c>
      <c r="R21" s="249">
        <f t="shared" si="12"/>
        <v>0.14928236293856853</v>
      </c>
      <c r="T21" s="302" t="s">
        <v>180</v>
      </c>
      <c r="U21" s="303">
        <f t="shared" si="9"/>
        <v>0.85071763706143155</v>
      </c>
      <c r="V21" s="304">
        <f t="shared" si="10"/>
        <v>0.14928236293856853</v>
      </c>
    </row>
    <row r="22" spans="1:22" ht="12.6" customHeight="1">
      <c r="A22" s="13" t="s">
        <v>28</v>
      </c>
      <c r="B22">
        <v>76008.514268106621</v>
      </c>
      <c r="C22">
        <v>13326.642731893333</v>
      </c>
      <c r="D22" s="5">
        <f>'TES de production domestique'!CQ31</f>
        <v>89335.156999999992</v>
      </c>
      <c r="E22" s="5">
        <f t="shared" si="1"/>
        <v>0</v>
      </c>
      <c r="F22" s="232">
        <f t="shared" si="2"/>
        <v>0.85082420875027542</v>
      </c>
      <c r="G22" s="232">
        <f t="shared" si="0"/>
        <v>0.14917579124972416</v>
      </c>
      <c r="H22" s="232">
        <f t="shared" si="3"/>
        <v>0.99999999999999956</v>
      </c>
      <c r="I22">
        <f t="shared" si="4"/>
        <v>76008.514268106621</v>
      </c>
      <c r="J22" s="5">
        <f>C22+'TES des importations'!BH31</f>
        <v>13326.642731893333</v>
      </c>
      <c r="K22" s="5">
        <f>D22+'TES des importations'!BH31</f>
        <v>89335.156999999992</v>
      </c>
      <c r="L22" s="232">
        <f t="shared" si="5"/>
        <v>0.85082420875027542</v>
      </c>
      <c r="M22" s="245">
        <f t="shared" si="6"/>
        <v>0.14917579124972416</v>
      </c>
      <c r="N22" s="232">
        <f t="shared" si="7"/>
        <v>0.99999999999999956</v>
      </c>
      <c r="P22" s="152" t="s">
        <v>181</v>
      </c>
      <c r="Q22" s="248">
        <f t="shared" si="11"/>
        <v>0.81915209714915049</v>
      </c>
      <c r="R22" s="249">
        <f t="shared" si="12"/>
        <v>0.1808479028508497</v>
      </c>
      <c r="T22" s="302" t="s">
        <v>181</v>
      </c>
      <c r="U22" s="303">
        <f t="shared" si="9"/>
        <v>0.76927391098017128</v>
      </c>
      <c r="V22" s="304">
        <f t="shared" si="10"/>
        <v>0.23072608901982883</v>
      </c>
    </row>
    <row r="23" spans="1:22" ht="12.6" customHeight="1">
      <c r="A23" s="13" t="s">
        <v>29</v>
      </c>
      <c r="B23">
        <v>29542.380817973492</v>
      </c>
      <c r="C23">
        <v>6427.2621820264931</v>
      </c>
      <c r="D23" s="5">
        <f>'TES de production domestique'!CQ32</f>
        <v>35969.642999999996</v>
      </c>
      <c r="E23" s="5">
        <f t="shared" si="1"/>
        <v>0</v>
      </c>
      <c r="F23" s="232">
        <f t="shared" si="2"/>
        <v>0.82131426264012386</v>
      </c>
      <c r="G23" s="232">
        <f t="shared" si="0"/>
        <v>0.17868573735987575</v>
      </c>
      <c r="H23" s="232">
        <f t="shared" si="3"/>
        <v>0.99999999999999956</v>
      </c>
      <c r="I23">
        <f t="shared" si="4"/>
        <v>29542.380817973492</v>
      </c>
      <c r="J23" s="5">
        <f>C23+'TES des importations'!BH32</f>
        <v>8977.650182026493</v>
      </c>
      <c r="K23" s="5">
        <f>D23+'TES des importations'!BH32</f>
        <v>38520.030999999995</v>
      </c>
      <c r="L23" s="232">
        <f t="shared" si="5"/>
        <v>0.76693554109480067</v>
      </c>
      <c r="M23" s="245">
        <f t="shared" si="6"/>
        <v>0.23306445890519906</v>
      </c>
      <c r="N23" s="232">
        <f t="shared" si="7"/>
        <v>0.99999999999999978</v>
      </c>
      <c r="P23" s="152" t="s">
        <v>182</v>
      </c>
      <c r="Q23" s="248">
        <f t="shared" si="11"/>
        <v>0.85082420875027542</v>
      </c>
      <c r="R23" s="249">
        <f t="shared" si="12"/>
        <v>0.14917579124972416</v>
      </c>
      <c r="T23" s="302" t="s">
        <v>182</v>
      </c>
      <c r="U23" s="303">
        <f t="shared" si="9"/>
        <v>0.85082420875027542</v>
      </c>
      <c r="V23" s="304">
        <f t="shared" si="10"/>
        <v>0.14917579124972416</v>
      </c>
    </row>
    <row r="24" spans="1:22" ht="12.6" customHeight="1">
      <c r="A24" s="13" t="s">
        <v>30</v>
      </c>
      <c r="B24">
        <v>19792.078147078246</v>
      </c>
      <c r="C24">
        <v>3995.8388529217555</v>
      </c>
      <c r="D24" s="5">
        <f>'TES de production domestique'!CQ33</f>
        <v>23787.917000000001</v>
      </c>
      <c r="E24" s="5">
        <f t="shared" si="1"/>
        <v>0</v>
      </c>
      <c r="F24" s="232">
        <f t="shared" si="2"/>
        <v>0.83202233079416932</v>
      </c>
      <c r="G24" s="232">
        <f t="shared" si="0"/>
        <v>0.16797766920583065</v>
      </c>
      <c r="H24" s="232">
        <f t="shared" si="3"/>
        <v>1</v>
      </c>
      <c r="I24">
        <f t="shared" si="4"/>
        <v>19792.078147078246</v>
      </c>
      <c r="J24" s="5">
        <f>C24+'TES des importations'!BH33</f>
        <v>5374.4828529217557</v>
      </c>
      <c r="K24" s="5">
        <f>D24+'TES des importations'!BH33</f>
        <v>25166.561000000002</v>
      </c>
      <c r="L24" s="232">
        <f t="shared" si="5"/>
        <v>0.7864434932956571</v>
      </c>
      <c r="M24" s="245">
        <f t="shared" si="6"/>
        <v>0.21355650670434292</v>
      </c>
      <c r="N24" s="232">
        <f t="shared" si="7"/>
        <v>1</v>
      </c>
      <c r="P24" s="152" t="s">
        <v>183</v>
      </c>
      <c r="Q24" s="248">
        <f t="shared" si="11"/>
        <v>0.82131426264012386</v>
      </c>
      <c r="R24" s="249">
        <f t="shared" si="12"/>
        <v>0.17868573735987575</v>
      </c>
      <c r="T24" s="302" t="s">
        <v>183</v>
      </c>
      <c r="U24" s="303">
        <f t="shared" si="9"/>
        <v>0.76693554109480067</v>
      </c>
      <c r="V24" s="304">
        <f t="shared" si="10"/>
        <v>0.23306445890519906</v>
      </c>
    </row>
    <row r="25" spans="1:22" ht="12.6" customHeight="1">
      <c r="A25" s="13" t="s">
        <v>31</v>
      </c>
      <c r="B25">
        <v>64222.689394526242</v>
      </c>
      <c r="C25">
        <v>7771.8546054737344</v>
      </c>
      <c r="D25" s="5">
        <f>'TES de production domestique'!CQ34</f>
        <v>71994.543999999994</v>
      </c>
      <c r="E25" s="5">
        <f t="shared" si="1"/>
        <v>0</v>
      </c>
      <c r="F25" s="232">
        <f t="shared" si="2"/>
        <v>0.89204939466699373</v>
      </c>
      <c r="G25" s="232">
        <f t="shared" si="0"/>
        <v>0.107950605333006</v>
      </c>
      <c r="H25" s="232">
        <f t="shared" si="3"/>
        <v>0.99999999999999978</v>
      </c>
      <c r="I25">
        <f t="shared" si="4"/>
        <v>64222.689394526242</v>
      </c>
      <c r="J25" s="5">
        <f>C25+'TES des importations'!BH34</f>
        <v>17377.512605473734</v>
      </c>
      <c r="K25" s="5">
        <f>D25+'TES des importations'!BH34</f>
        <v>81600.20199999999</v>
      </c>
      <c r="L25" s="232">
        <f t="shared" si="5"/>
        <v>0.787040813876003</v>
      </c>
      <c r="M25" s="245">
        <f t="shared" si="6"/>
        <v>0.21295918612399681</v>
      </c>
      <c r="N25" s="232">
        <f t="shared" si="7"/>
        <v>0.99999999999999978</v>
      </c>
      <c r="P25" s="152" t="s">
        <v>184</v>
      </c>
      <c r="Q25" s="248">
        <f t="shared" si="11"/>
        <v>0.83202233079416932</v>
      </c>
      <c r="R25" s="249">
        <f t="shared" si="12"/>
        <v>0.16797766920583065</v>
      </c>
      <c r="T25" s="302" t="s">
        <v>184</v>
      </c>
      <c r="U25" s="303">
        <f t="shared" si="9"/>
        <v>0.7864434932956571</v>
      </c>
      <c r="V25" s="304">
        <f t="shared" si="10"/>
        <v>0.21355650670434292</v>
      </c>
    </row>
    <row r="26" spans="1:22" ht="12.6" customHeight="1">
      <c r="A26" s="13" t="s">
        <v>32</v>
      </c>
      <c r="B26">
        <v>66386.6421982092</v>
      </c>
      <c r="C26">
        <v>7719.6088017907814</v>
      </c>
      <c r="D26" s="5">
        <f>'TES de production domestique'!CQ35</f>
        <v>74106.251000000004</v>
      </c>
      <c r="E26" s="5">
        <f t="shared" si="1"/>
        <v>0</v>
      </c>
      <c r="F26" s="232">
        <f t="shared" si="2"/>
        <v>0.89583053119512412</v>
      </c>
      <c r="G26" s="232">
        <f t="shared" si="0"/>
        <v>0.1041694688048756</v>
      </c>
      <c r="H26" s="232">
        <f t="shared" si="3"/>
        <v>0.99999999999999978</v>
      </c>
      <c r="I26">
        <f t="shared" si="4"/>
        <v>66386.6421982092</v>
      </c>
      <c r="J26" s="5">
        <f>C26+'TES des importations'!BH35</f>
        <v>9103.9898017907817</v>
      </c>
      <c r="K26" s="5">
        <f>D26+'TES des importations'!BH35</f>
        <v>75490.631999999998</v>
      </c>
      <c r="L26" s="232">
        <f t="shared" si="5"/>
        <v>0.87940238993110031</v>
      </c>
      <c r="M26" s="245">
        <f t="shared" si="6"/>
        <v>0.12059761006889944</v>
      </c>
      <c r="N26" s="232">
        <f t="shared" si="7"/>
        <v>0.99999999999999978</v>
      </c>
      <c r="P26" s="152" t="s">
        <v>185</v>
      </c>
      <c r="Q26" s="248">
        <f t="shared" si="11"/>
        <v>0.89204939466699373</v>
      </c>
      <c r="R26" s="249">
        <f t="shared" si="12"/>
        <v>0.107950605333006</v>
      </c>
      <c r="T26" s="302" t="s">
        <v>185</v>
      </c>
      <c r="U26" s="303">
        <f t="shared" si="9"/>
        <v>0.787040813876003</v>
      </c>
      <c r="V26" s="304">
        <f t="shared" si="10"/>
        <v>0.21295918612399681</v>
      </c>
    </row>
    <row r="27" spans="1:22" ht="12.6" customHeight="1">
      <c r="A27" s="13" t="s">
        <v>33</v>
      </c>
      <c r="B27">
        <v>257013.56697915873</v>
      </c>
      <c r="C27">
        <v>7828.6330208411919</v>
      </c>
      <c r="D27" s="5">
        <f>'TES de production domestique'!CQ36</f>
        <v>264842.2</v>
      </c>
      <c r="E27" s="5">
        <f t="shared" si="1"/>
        <v>0</v>
      </c>
      <c r="F27" s="232">
        <f t="shared" si="2"/>
        <v>0.97044038668746413</v>
      </c>
      <c r="G27" s="232">
        <f t="shared" si="0"/>
        <v>2.9559613312535506E-2</v>
      </c>
      <c r="H27" s="232">
        <f t="shared" si="3"/>
        <v>0.99999999999999967</v>
      </c>
      <c r="I27">
        <f t="shared" si="4"/>
        <v>257013.56697915873</v>
      </c>
      <c r="J27" s="5">
        <f>C27+'TES des importations'!BH36</f>
        <v>7828.6330208411919</v>
      </c>
      <c r="K27" s="5">
        <f>D27+'TES des importations'!BH36</f>
        <v>264842.2</v>
      </c>
      <c r="L27" s="232">
        <f t="shared" si="5"/>
        <v>0.97044038668746413</v>
      </c>
      <c r="M27" s="245">
        <f t="shared" si="6"/>
        <v>2.9559613312535506E-2</v>
      </c>
      <c r="N27" s="232">
        <f t="shared" si="7"/>
        <v>0.99999999999999967</v>
      </c>
      <c r="P27" s="152" t="s">
        <v>186</v>
      </c>
      <c r="Q27" s="248">
        <f t="shared" si="11"/>
        <v>0.89583053119512412</v>
      </c>
      <c r="R27" s="249">
        <f t="shared" si="12"/>
        <v>0.1041694688048756</v>
      </c>
      <c r="T27" s="302" t="s">
        <v>186</v>
      </c>
      <c r="U27" s="303">
        <f t="shared" si="9"/>
        <v>0.87940238993110031</v>
      </c>
      <c r="V27" s="304">
        <f t="shared" si="10"/>
        <v>0.12059761006889944</v>
      </c>
    </row>
    <row r="28" spans="1:22" ht="12.6" customHeight="1">
      <c r="A28" s="13" t="s">
        <v>34</v>
      </c>
      <c r="B28">
        <v>67215.196007163046</v>
      </c>
      <c r="C28">
        <v>9850.4239928369698</v>
      </c>
      <c r="D28" s="5">
        <f>'TES de production domestique'!CQ37</f>
        <v>77065.62</v>
      </c>
      <c r="E28" s="5">
        <f t="shared" si="1"/>
        <v>0</v>
      </c>
      <c r="F28" s="232">
        <f t="shared" si="2"/>
        <v>0.87218134373230305</v>
      </c>
      <c r="G28" s="232">
        <f t="shared" si="0"/>
        <v>0.1278186562676972</v>
      </c>
      <c r="H28" s="232">
        <f t="shared" si="3"/>
        <v>1.0000000000000002</v>
      </c>
      <c r="I28">
        <f t="shared" si="4"/>
        <v>67215.196007163046</v>
      </c>
      <c r="J28" s="5">
        <f>C28+'TES des importations'!BH37</f>
        <v>16563.05799283697</v>
      </c>
      <c r="K28" s="5">
        <f>D28+'TES des importations'!BH37</f>
        <v>83778.254000000001</v>
      </c>
      <c r="L28" s="232">
        <f t="shared" si="5"/>
        <v>0.80229884006848662</v>
      </c>
      <c r="M28" s="245">
        <f t="shared" si="6"/>
        <v>0.1977011599315136</v>
      </c>
      <c r="N28" s="232">
        <f t="shared" si="7"/>
        <v>1.0000000000000002</v>
      </c>
      <c r="P28" s="152" t="s">
        <v>187</v>
      </c>
      <c r="Q28" s="248">
        <f t="shared" si="11"/>
        <v>0.97044038668746413</v>
      </c>
      <c r="R28" s="249">
        <f t="shared" si="12"/>
        <v>2.9559613312535506E-2</v>
      </c>
      <c r="T28" s="302" t="s">
        <v>187</v>
      </c>
      <c r="U28" s="303">
        <f t="shared" si="9"/>
        <v>0.97044038668746413</v>
      </c>
      <c r="V28" s="304">
        <f t="shared" si="10"/>
        <v>2.9559613312535506E-2</v>
      </c>
    </row>
    <row r="29" spans="1:22" ht="12.6" customHeight="1">
      <c r="A29" s="13" t="s">
        <v>35</v>
      </c>
      <c r="B29">
        <v>56735.244482577262</v>
      </c>
      <c r="C29">
        <v>9136.4425174227454</v>
      </c>
      <c r="D29" s="5">
        <f>'TES de production domestique'!CQ38</f>
        <v>65871.687000000005</v>
      </c>
      <c r="E29" s="5">
        <f t="shared" si="1"/>
        <v>0</v>
      </c>
      <c r="F29" s="232">
        <f t="shared" si="2"/>
        <v>0.86129939988598225</v>
      </c>
      <c r="G29" s="232">
        <f t="shared" si="0"/>
        <v>0.1387006001140178</v>
      </c>
      <c r="H29" s="232">
        <f t="shared" si="3"/>
        <v>1</v>
      </c>
      <c r="I29">
        <f t="shared" si="4"/>
        <v>56735.244482577262</v>
      </c>
      <c r="J29" s="5">
        <f>C29+'TES des importations'!BH38</f>
        <v>18207.755517422745</v>
      </c>
      <c r="K29" s="5">
        <f>D29+'TES des importations'!BH38</f>
        <v>74943</v>
      </c>
      <c r="L29" s="232">
        <f t="shared" si="5"/>
        <v>0.75704528084780787</v>
      </c>
      <c r="M29" s="245">
        <f t="shared" si="6"/>
        <v>0.24295471915219227</v>
      </c>
      <c r="N29" s="232">
        <f t="shared" si="7"/>
        <v>1.0000000000000002</v>
      </c>
      <c r="P29" s="152" t="s">
        <v>188</v>
      </c>
      <c r="Q29" s="248">
        <f t="shared" si="11"/>
        <v>0.87218134373230305</v>
      </c>
      <c r="R29" s="249">
        <f t="shared" si="12"/>
        <v>0.1278186562676972</v>
      </c>
      <c r="T29" s="302" t="s">
        <v>188</v>
      </c>
      <c r="U29" s="303">
        <f t="shared" si="9"/>
        <v>0.80229884006848662</v>
      </c>
      <c r="V29" s="304">
        <f t="shared" si="10"/>
        <v>0.1977011599315136</v>
      </c>
    </row>
    <row r="30" spans="1:22" ht="12.6" customHeight="1">
      <c r="A30" s="13" t="s">
        <v>36</v>
      </c>
      <c r="B30">
        <v>8061.1388562453085</v>
      </c>
      <c r="C30">
        <v>1626.9631437546905</v>
      </c>
      <c r="D30" s="5">
        <f>'TES de production domestique'!CQ39</f>
        <v>9688.101999999999</v>
      </c>
      <c r="E30" s="5">
        <f t="shared" si="1"/>
        <v>0</v>
      </c>
      <c r="F30" s="232">
        <f t="shared" si="2"/>
        <v>0.83206585317178838</v>
      </c>
      <c r="G30" s="232">
        <f t="shared" si="0"/>
        <v>0.16793414682821162</v>
      </c>
      <c r="H30" s="232">
        <f t="shared" si="3"/>
        <v>1</v>
      </c>
      <c r="I30">
        <f t="shared" si="4"/>
        <v>8061.1388562453085</v>
      </c>
      <c r="J30" s="5">
        <f>C30+'TES des importations'!BH39</f>
        <v>1658.8611437546904</v>
      </c>
      <c r="K30" s="5">
        <f>D30+'TES des importations'!BH39</f>
        <v>9719.9999999999982</v>
      </c>
      <c r="L30" s="232">
        <f t="shared" si="5"/>
        <v>0.82933527327626644</v>
      </c>
      <c r="M30" s="245">
        <f t="shared" si="6"/>
        <v>0.17066472672373362</v>
      </c>
      <c r="N30" s="232">
        <f t="shared" si="7"/>
        <v>1</v>
      </c>
      <c r="P30" s="152" t="s">
        <v>189</v>
      </c>
      <c r="Q30" s="248">
        <f t="shared" si="11"/>
        <v>0.86129939988598225</v>
      </c>
      <c r="R30" s="249">
        <f t="shared" si="12"/>
        <v>0.1387006001140178</v>
      </c>
      <c r="T30" s="302" t="s">
        <v>189</v>
      </c>
      <c r="U30" s="303">
        <f t="shared" si="9"/>
        <v>0.75704528084780787</v>
      </c>
      <c r="V30" s="304">
        <f t="shared" si="10"/>
        <v>0.24295471915219227</v>
      </c>
    </row>
    <row r="31" spans="1:22" ht="12.6" customHeight="1">
      <c r="A31" s="13" t="s">
        <v>37</v>
      </c>
      <c r="B31">
        <v>44374.819547088046</v>
      </c>
      <c r="C31">
        <v>5537.8004529119535</v>
      </c>
      <c r="D31" s="5">
        <f>'TES de production domestique'!CQ40</f>
        <v>49912.619999999995</v>
      </c>
      <c r="E31" s="5">
        <f t="shared" si="1"/>
        <v>0</v>
      </c>
      <c r="F31" s="232">
        <f t="shared" si="2"/>
        <v>0.88905009488758657</v>
      </c>
      <c r="G31" s="232">
        <f t="shared" si="0"/>
        <v>0.11094990511241354</v>
      </c>
      <c r="H31" s="232">
        <f t="shared" si="3"/>
        <v>1</v>
      </c>
      <c r="I31">
        <f t="shared" si="4"/>
        <v>44374.819547088046</v>
      </c>
      <c r="J31" s="5">
        <f>C31+'TES des importations'!BH40</f>
        <v>5694.4684529119531</v>
      </c>
      <c r="K31" s="5">
        <f>D31+'TES des importations'!BH40</f>
        <v>50069.287999999993</v>
      </c>
      <c r="L31" s="232">
        <f t="shared" si="5"/>
        <v>0.88626823587122017</v>
      </c>
      <c r="M31" s="245">
        <f t="shared" si="6"/>
        <v>0.11373176412877999</v>
      </c>
      <c r="N31" s="232">
        <f t="shared" si="7"/>
        <v>1.0000000000000002</v>
      </c>
      <c r="P31" s="152" t="s">
        <v>190</v>
      </c>
      <c r="Q31" s="248">
        <f t="shared" si="11"/>
        <v>0.83206585317178838</v>
      </c>
      <c r="R31" s="249">
        <f t="shared" si="12"/>
        <v>0.16793414682821162</v>
      </c>
      <c r="T31" s="302" t="s">
        <v>190</v>
      </c>
      <c r="U31" s="303">
        <f t="shared" si="9"/>
        <v>0.82933527327626644</v>
      </c>
      <c r="V31" s="304">
        <f t="shared" si="10"/>
        <v>0.17066472672373362</v>
      </c>
    </row>
    <row r="32" spans="1:22" ht="12.6" customHeight="1">
      <c r="A32" s="13" t="s">
        <v>38</v>
      </c>
      <c r="B32">
        <v>186083.21719844756</v>
      </c>
      <c r="C32">
        <v>14206.782801552454</v>
      </c>
      <c r="D32" s="5">
        <f>'TES de production domestique'!CQ41</f>
        <v>200290</v>
      </c>
      <c r="E32" s="5">
        <f t="shared" si="1"/>
        <v>0</v>
      </c>
      <c r="F32" s="232">
        <f t="shared" si="2"/>
        <v>0.92906893603498708</v>
      </c>
      <c r="G32" s="232">
        <f t="shared" si="0"/>
        <v>7.0931063965013003E-2</v>
      </c>
      <c r="H32" s="232">
        <f t="shared" si="3"/>
        <v>1</v>
      </c>
      <c r="I32">
        <f t="shared" si="4"/>
        <v>186083.21719844756</v>
      </c>
      <c r="J32" s="5">
        <f>C32+'TES des importations'!BH41</f>
        <v>14206.782801552454</v>
      </c>
      <c r="K32" s="5">
        <f>D32+'TES des importations'!BH41</f>
        <v>200290</v>
      </c>
      <c r="L32" s="232">
        <f t="shared" si="5"/>
        <v>0.92906893603498708</v>
      </c>
      <c r="M32" s="245">
        <f t="shared" si="6"/>
        <v>7.0931063965013003E-2</v>
      </c>
      <c r="N32" s="232">
        <f t="shared" si="7"/>
        <v>1</v>
      </c>
      <c r="P32" s="152" t="s">
        <v>191</v>
      </c>
      <c r="Q32" s="248">
        <f t="shared" si="11"/>
        <v>0.88905009488758657</v>
      </c>
      <c r="R32" s="249">
        <f t="shared" si="12"/>
        <v>0.11094990511241354</v>
      </c>
      <c r="T32" s="302" t="s">
        <v>191</v>
      </c>
      <c r="U32" s="303">
        <f t="shared" si="9"/>
        <v>0.88626823587122017</v>
      </c>
      <c r="V32" s="304">
        <f t="shared" si="10"/>
        <v>0.11373176412877999</v>
      </c>
    </row>
    <row r="33" spans="1:22" ht="12.6" customHeight="1">
      <c r="A33" s="13" t="s">
        <v>39</v>
      </c>
      <c r="B33">
        <v>110068.6814637592</v>
      </c>
      <c r="C33">
        <v>5342.318536240824</v>
      </c>
      <c r="D33" s="5">
        <f>'TES de production domestique'!CQ42</f>
        <v>115411</v>
      </c>
      <c r="E33" s="5">
        <f t="shared" si="1"/>
        <v>0</v>
      </c>
      <c r="F33" s="232">
        <f t="shared" si="2"/>
        <v>0.95371049088699689</v>
      </c>
      <c r="G33" s="232">
        <f t="shared" si="0"/>
        <v>4.6289509113003301E-2</v>
      </c>
      <c r="H33" s="232">
        <f t="shared" si="3"/>
        <v>1.0000000000000002</v>
      </c>
      <c r="I33">
        <f t="shared" si="4"/>
        <v>110068.6814637592</v>
      </c>
      <c r="J33" s="5">
        <f>C33+'TES des importations'!BH42</f>
        <v>5342.318536240824</v>
      </c>
      <c r="K33" s="5">
        <f>D33+'TES des importations'!BH42</f>
        <v>115411</v>
      </c>
      <c r="L33" s="232">
        <f t="shared" si="5"/>
        <v>0.95371049088699689</v>
      </c>
      <c r="M33" s="245">
        <f t="shared" si="6"/>
        <v>4.6289509113003301E-2</v>
      </c>
      <c r="N33" s="232">
        <f t="shared" si="7"/>
        <v>1.0000000000000002</v>
      </c>
      <c r="P33" s="152" t="s">
        <v>195</v>
      </c>
      <c r="Q33" s="248">
        <f t="shared" si="11"/>
        <v>0.92906893603498708</v>
      </c>
      <c r="R33" s="249">
        <f t="shared" si="12"/>
        <v>7.0931063965013003E-2</v>
      </c>
      <c r="T33" s="302" t="s">
        <v>195</v>
      </c>
      <c r="U33" s="303">
        <f t="shared" si="9"/>
        <v>0.92906893603498708</v>
      </c>
      <c r="V33" s="304">
        <f t="shared" si="10"/>
        <v>7.0931063965013003E-2</v>
      </c>
    </row>
    <row r="34" spans="1:22" ht="12.6" customHeight="1">
      <c r="A34" s="13" t="s">
        <v>40</v>
      </c>
      <c r="B34">
        <v>147757.3636253603</v>
      </c>
      <c r="C34">
        <v>15901.493374639691</v>
      </c>
      <c r="D34" s="5">
        <f>'TES de production domestique'!CQ43</f>
        <v>163658.85700000002</v>
      </c>
      <c r="E34" s="5">
        <f t="shared" si="1"/>
        <v>0</v>
      </c>
      <c r="F34" s="232">
        <f t="shared" si="2"/>
        <v>0.90283756304958362</v>
      </c>
      <c r="G34" s="232">
        <f t="shared" si="0"/>
        <v>9.7162436950416251E-2</v>
      </c>
      <c r="H34" s="232">
        <f t="shared" si="3"/>
        <v>0.99999999999999989</v>
      </c>
      <c r="I34">
        <f t="shared" si="4"/>
        <v>147757.3636253603</v>
      </c>
      <c r="J34" s="5">
        <f>C34+'TES des importations'!BH43</f>
        <v>16730.636374639689</v>
      </c>
      <c r="K34" s="5">
        <f>D34+'TES des importations'!BH43</f>
        <v>164488.00000000003</v>
      </c>
      <c r="L34" s="232">
        <f t="shared" si="5"/>
        <v>0.89828658397792105</v>
      </c>
      <c r="M34" s="245">
        <f t="shared" si="6"/>
        <v>0.10171341602207873</v>
      </c>
      <c r="N34" s="232">
        <f t="shared" si="7"/>
        <v>0.99999999999999978</v>
      </c>
      <c r="P34" s="152" t="s">
        <v>196</v>
      </c>
      <c r="Q34" s="248">
        <f t="shared" si="11"/>
        <v>0.95371049088699689</v>
      </c>
      <c r="R34" s="249">
        <f t="shared" si="12"/>
        <v>4.6289509113003301E-2</v>
      </c>
      <c r="T34" s="302" t="s">
        <v>196</v>
      </c>
      <c r="U34" s="303">
        <f t="shared" si="9"/>
        <v>0.95371049088699689</v>
      </c>
      <c r="V34" s="304">
        <f t="shared" si="10"/>
        <v>4.6289509113003301E-2</v>
      </c>
    </row>
    <row r="35" spans="1:22" ht="12.6" customHeight="1">
      <c r="A35" s="13" t="s">
        <v>41</v>
      </c>
      <c r="B35">
        <v>82080.813288877791</v>
      </c>
      <c r="C35">
        <v>3928.1867111222205</v>
      </c>
      <c r="D35" s="5">
        <f>'TES de production domestique'!CQ44</f>
        <v>86009</v>
      </c>
      <c r="E35" s="5">
        <f t="shared" si="1"/>
        <v>0</v>
      </c>
      <c r="F35" s="232">
        <f t="shared" si="2"/>
        <v>0.95432818994381741</v>
      </c>
      <c r="G35" s="232">
        <f t="shared" si="0"/>
        <v>4.5671810056182732E-2</v>
      </c>
      <c r="H35" s="232">
        <f t="shared" si="3"/>
        <v>1.0000000000000002</v>
      </c>
      <c r="I35">
        <f t="shared" si="4"/>
        <v>82080.813288877791</v>
      </c>
      <c r="J35" s="5">
        <f>C35+'TES des importations'!BH44</f>
        <v>3928.1867111222205</v>
      </c>
      <c r="K35" s="5">
        <f>D35+'TES des importations'!BH44</f>
        <v>86009</v>
      </c>
      <c r="L35" s="232">
        <f t="shared" si="5"/>
        <v>0.95432818994381741</v>
      </c>
      <c r="M35" s="245">
        <f t="shared" si="6"/>
        <v>4.5671810056182732E-2</v>
      </c>
      <c r="N35" s="232">
        <f t="shared" si="7"/>
        <v>1.0000000000000002</v>
      </c>
      <c r="P35" s="152" t="s">
        <v>197</v>
      </c>
      <c r="Q35" s="248">
        <f t="shared" si="11"/>
        <v>0.90283756304958362</v>
      </c>
      <c r="R35" s="249">
        <f t="shared" si="12"/>
        <v>9.7162436950416251E-2</v>
      </c>
      <c r="T35" s="302" t="s">
        <v>197</v>
      </c>
      <c r="U35" s="303">
        <f t="shared" si="9"/>
        <v>0.89828658397792105</v>
      </c>
      <c r="V35" s="304">
        <f t="shared" si="10"/>
        <v>0.10171341602207873</v>
      </c>
    </row>
    <row r="36" spans="1:22" ht="12.6" customHeight="1">
      <c r="A36" s="13" t="s">
        <v>42</v>
      </c>
      <c r="B36">
        <v>41973.544003726391</v>
      </c>
      <c r="C36">
        <v>6088.1079962736112</v>
      </c>
      <c r="D36" s="5">
        <f>'TES de production domestique'!CQ45</f>
        <v>48061.652000000002</v>
      </c>
      <c r="E36" s="5">
        <f t="shared" si="1"/>
        <v>0</v>
      </c>
      <c r="F36" s="232">
        <f t="shared" si="2"/>
        <v>0.87332711750579006</v>
      </c>
      <c r="G36" s="232">
        <f t="shared" si="0"/>
        <v>0.12667288249420997</v>
      </c>
      <c r="H36" s="232">
        <f t="shared" si="3"/>
        <v>1</v>
      </c>
      <c r="I36">
        <f t="shared" si="4"/>
        <v>41973.544003726391</v>
      </c>
      <c r="J36" s="5">
        <f>C36+'TES des importations'!BH45</f>
        <v>6419.8529962736111</v>
      </c>
      <c r="K36" s="5">
        <f>D36+'TES des importations'!BH45</f>
        <v>48393.397000000004</v>
      </c>
      <c r="L36" s="232">
        <f t="shared" si="5"/>
        <v>0.8673403109876</v>
      </c>
      <c r="M36" s="245">
        <f t="shared" si="6"/>
        <v>0.1326596890124</v>
      </c>
      <c r="N36" s="232">
        <f t="shared" si="7"/>
        <v>1</v>
      </c>
      <c r="P36" s="152" t="s">
        <v>198</v>
      </c>
      <c r="Q36" s="248">
        <f t="shared" si="11"/>
        <v>0.95432818994381741</v>
      </c>
      <c r="R36" s="249">
        <f t="shared" si="12"/>
        <v>4.5671810056182732E-2</v>
      </c>
      <c r="T36" s="302" t="s">
        <v>198</v>
      </c>
      <c r="U36" s="303">
        <f t="shared" si="9"/>
        <v>0.95432818994381741</v>
      </c>
      <c r="V36" s="304">
        <f t="shared" si="10"/>
        <v>4.5671810056182732E-2</v>
      </c>
    </row>
    <row r="37" spans="1:22" ht="12.6" customHeight="1">
      <c r="A37" s="13" t="s">
        <v>43</v>
      </c>
      <c r="B37">
        <v>31189.26408640089</v>
      </c>
      <c r="C37">
        <v>4537.8209135991065</v>
      </c>
      <c r="D37" s="5">
        <f>'TES de production domestique'!CQ46</f>
        <v>35727.084999999999</v>
      </c>
      <c r="E37" s="5">
        <f t="shared" si="1"/>
        <v>0</v>
      </c>
      <c r="F37" s="232">
        <f t="shared" si="2"/>
        <v>0.87298653350534727</v>
      </c>
      <c r="G37" s="232">
        <f t="shared" si="0"/>
        <v>0.12701346649465264</v>
      </c>
      <c r="H37" s="232">
        <f t="shared" si="3"/>
        <v>0.99999999999999989</v>
      </c>
      <c r="I37">
        <f t="shared" si="4"/>
        <v>31189.26408640089</v>
      </c>
      <c r="J37" s="5">
        <f>C37+'TES des importations'!BH46</f>
        <v>7025.0629135991067</v>
      </c>
      <c r="K37" s="5">
        <f>D37+'TES des importations'!BH46</f>
        <v>38214.326999999997</v>
      </c>
      <c r="L37" s="232">
        <f t="shared" si="5"/>
        <v>0.81616677657049652</v>
      </c>
      <c r="M37" s="245">
        <f t="shared" si="6"/>
        <v>0.18383322342950348</v>
      </c>
      <c r="N37" s="232">
        <f t="shared" si="7"/>
        <v>1</v>
      </c>
      <c r="P37" s="152" t="s">
        <v>192</v>
      </c>
      <c r="Q37" s="248">
        <f t="shared" si="11"/>
        <v>0.87332711750579006</v>
      </c>
      <c r="R37" s="249">
        <f t="shared" si="12"/>
        <v>0.12667288249420997</v>
      </c>
      <c r="T37" s="302" t="s">
        <v>192</v>
      </c>
      <c r="U37" s="303">
        <f t="shared" si="9"/>
        <v>0.8673403109876</v>
      </c>
      <c r="V37" s="304">
        <f t="shared" si="10"/>
        <v>0.1326596890124</v>
      </c>
    </row>
    <row r="38" spans="1:22" ht="12.6" customHeight="1">
      <c r="A38" s="13" t="s">
        <v>44</v>
      </c>
      <c r="B38">
        <v>1473</v>
      </c>
      <c r="C38">
        <v>0</v>
      </c>
      <c r="D38" s="5">
        <f>'TES de production domestique'!CQ47</f>
        <v>1473</v>
      </c>
      <c r="E38" s="5">
        <f t="shared" ref="E38" si="13">D38-(B38+C38)</f>
        <v>0</v>
      </c>
      <c r="F38" s="232">
        <f t="shared" si="2"/>
        <v>1</v>
      </c>
      <c r="G38" s="232">
        <f t="shared" si="0"/>
        <v>0</v>
      </c>
      <c r="H38" s="232">
        <f t="shared" si="3"/>
        <v>1</v>
      </c>
      <c r="I38">
        <f t="shared" si="4"/>
        <v>1473</v>
      </c>
      <c r="J38" s="5">
        <f>C38+'TES des importations'!BH47</f>
        <v>0</v>
      </c>
      <c r="K38" s="5">
        <f>D38+'TES des importations'!BH47</f>
        <v>1473</v>
      </c>
      <c r="L38" s="232">
        <f t="shared" si="5"/>
        <v>1</v>
      </c>
      <c r="M38" s="245">
        <f t="shared" si="6"/>
        <v>0</v>
      </c>
      <c r="N38" s="232">
        <f t="shared" si="7"/>
        <v>1</v>
      </c>
      <c r="P38" s="152" t="s">
        <v>193</v>
      </c>
      <c r="Q38" s="248">
        <f t="shared" si="11"/>
        <v>0.87298653350534727</v>
      </c>
      <c r="R38" s="249">
        <f t="shared" si="12"/>
        <v>0.12701346649465264</v>
      </c>
      <c r="T38" s="302" t="s">
        <v>193</v>
      </c>
      <c r="U38" s="303">
        <f t="shared" si="9"/>
        <v>0.81616677657049652</v>
      </c>
      <c r="V38" s="304">
        <f t="shared" si="10"/>
        <v>0.18383322342950348</v>
      </c>
    </row>
    <row r="39" spans="1:22" ht="12.6" customHeight="1">
      <c r="A39" s="130" t="s">
        <v>134</v>
      </c>
      <c r="B39" s="118">
        <f>SUM(B2:B38)</f>
        <v>2241853.1268636184</v>
      </c>
      <c r="C39" s="118">
        <f>SUM(C2:C38)</f>
        <v>459593.8131363815</v>
      </c>
      <c r="D39" s="118">
        <f>SUM(D2:D38)</f>
        <v>2701446.9399999995</v>
      </c>
      <c r="E39" s="111"/>
      <c r="F39" s="234">
        <f>B39/$D39</f>
        <v>0.82987124184035199</v>
      </c>
      <c r="G39" s="234">
        <f>C39/$D39</f>
        <v>0.17012875815964817</v>
      </c>
      <c r="H39" s="234">
        <f>F39+G39</f>
        <v>1.0000000000000002</v>
      </c>
      <c r="I39">
        <f>SUM(I2:I38)</f>
        <v>2241853.1268636184</v>
      </c>
      <c r="J39">
        <f t="shared" ref="J39:K39" si="14">SUM(J2:J38)</f>
        <v>754033.46813638124</v>
      </c>
      <c r="K39">
        <f t="shared" si="14"/>
        <v>2995886.5950000002</v>
      </c>
      <c r="L39" s="232">
        <f t="shared" si="5"/>
        <v>0.74831041021551692</v>
      </c>
      <c r="M39" s="245">
        <f t="shared" si="6"/>
        <v>0.25168958978448286</v>
      </c>
      <c r="N39" s="232">
        <f t="shared" si="7"/>
        <v>0.99999999999999978</v>
      </c>
      <c r="P39" s="250" t="s">
        <v>199</v>
      </c>
      <c r="Q39" s="251">
        <f>F39</f>
        <v>0.82987124184035199</v>
      </c>
      <c r="R39" s="252">
        <f>G39</f>
        <v>0.17012875815964817</v>
      </c>
      <c r="T39" s="305" t="s">
        <v>199</v>
      </c>
      <c r="U39" s="306">
        <f>L39</f>
        <v>0.74831041021551692</v>
      </c>
      <c r="V39" s="307">
        <f>M39</f>
        <v>0.25168958978448286</v>
      </c>
    </row>
    <row r="40" spans="1:22" ht="12" customHeight="1">
      <c r="A40" s="233"/>
      <c r="B40" s="206" t="s">
        <v>237</v>
      </c>
      <c r="K40">
        <f>J39+I39</f>
        <v>2995886.5949999997</v>
      </c>
      <c r="L40" t="s">
        <v>237</v>
      </c>
      <c r="P40" s="256"/>
    </row>
    <row r="41" spans="1:22">
      <c r="A41" s="111"/>
      <c r="B41" s="111" t="s">
        <v>229</v>
      </c>
      <c r="C41" s="111" t="s">
        <v>230</v>
      </c>
      <c r="D41" s="111" t="s">
        <v>231</v>
      </c>
      <c r="H41" s="111"/>
      <c r="I41" s="111" t="s">
        <v>229</v>
      </c>
      <c r="J41" s="206" t="s">
        <v>298</v>
      </c>
      <c r="K41" s="111" t="s">
        <v>231</v>
      </c>
    </row>
    <row r="42" spans="1:22">
      <c r="A42" s="233" t="s">
        <v>219</v>
      </c>
      <c r="B42" s="243">
        <f>F2</f>
        <v>0.77070542694363675</v>
      </c>
      <c r="C42" s="243">
        <f t="shared" ref="C42:D42" si="15">G2</f>
        <v>0.22929457305636339</v>
      </c>
      <c r="D42" s="243">
        <f t="shared" si="15"/>
        <v>1.0000000000000002</v>
      </c>
      <c r="H42" s="233" t="s">
        <v>219</v>
      </c>
      <c r="I42" s="243">
        <f>L2</f>
        <v>0.59137068121823944</v>
      </c>
      <c r="J42" s="243">
        <f>M2</f>
        <v>0.40862931878176056</v>
      </c>
      <c r="K42" s="243">
        <f t="shared" ref="K42:K48" si="16">I42+J42</f>
        <v>1</v>
      </c>
    </row>
    <row r="43" spans="1:22">
      <c r="A43" s="111" t="s">
        <v>232</v>
      </c>
      <c r="B43" s="243">
        <f>(SUM(B17:B18)+B3)/(SUM($D17:$D18)+$D3)</f>
        <v>0.76375386108674836</v>
      </c>
      <c r="C43" s="243">
        <f>(SUM(C17:C18)+C3)/(SUM($D17:$D18)+$D3)</f>
        <v>0.23624613891325177</v>
      </c>
      <c r="D43" s="243">
        <f>B43+C43</f>
        <v>1.0000000000000002</v>
      </c>
      <c r="H43" s="111" t="s">
        <v>232</v>
      </c>
      <c r="I43" s="243">
        <f>(SUM(I17:I18)+I3)/(SUM($K17:KC18)+$K3)</f>
        <v>0.73391557203132385</v>
      </c>
      <c r="J43" s="243">
        <f>(SUM(J17:J18)+J3)/(SUM($K17:$K18)+$K3)</f>
        <v>0.26598393553889704</v>
      </c>
      <c r="K43" s="243">
        <f t="shared" si="16"/>
        <v>0.99989950757022084</v>
      </c>
    </row>
    <row r="44" spans="1:22">
      <c r="A44" s="111" t="s">
        <v>233</v>
      </c>
      <c r="B44" s="234">
        <f>SUM(B4:B16)/SUM($D4:$D16)</f>
        <v>0.635021810554115</v>
      </c>
      <c r="C44" s="234">
        <f>SUM(C4:C16)/SUM($D4:$D16)</f>
        <v>0.36497818944588478</v>
      </c>
      <c r="D44" s="243">
        <f>B44+C44</f>
        <v>0.99999999999999978</v>
      </c>
      <c r="H44" s="111" t="s">
        <v>233</v>
      </c>
      <c r="I44" s="243">
        <f>SUM(I4:I16)/SUM($K4:$K16)</f>
        <v>0.44015308874728526</v>
      </c>
      <c r="J44" s="243">
        <f>SUM(J4:J16)/SUM($K4:$K16)</f>
        <v>0.55984691125271469</v>
      </c>
      <c r="K44" s="243">
        <f t="shared" si="16"/>
        <v>1</v>
      </c>
    </row>
    <row r="45" spans="1:22">
      <c r="A45" s="111" t="s">
        <v>234</v>
      </c>
      <c r="B45" s="243">
        <f>F19</f>
        <v>0.7852266939614817</v>
      </c>
      <c r="C45" s="243">
        <f>G19</f>
        <v>0.21477330603851824</v>
      </c>
      <c r="D45" s="243">
        <f>B45+C45</f>
        <v>1</v>
      </c>
      <c r="H45" s="111" t="s">
        <v>234</v>
      </c>
      <c r="I45" s="243">
        <f>L19</f>
        <v>0.7852266939614817</v>
      </c>
      <c r="J45" s="243">
        <f>M19</f>
        <v>0.21477330603851824</v>
      </c>
      <c r="K45" s="243">
        <f t="shared" si="16"/>
        <v>1</v>
      </c>
    </row>
    <row r="46" spans="1:22">
      <c r="A46" s="235" t="s">
        <v>235</v>
      </c>
      <c r="B46" s="243">
        <f>(SUM(B20:B31)+B36+B37+B38)/(SUM($D20:$D31)+$D36+$D37+$D38)</f>
        <v>0.88200537421062952</v>
      </c>
      <c r="C46" s="243">
        <f>(SUM(C20:C31)+C36+C37+C38)/(SUM($D20:$D31)+$D36+$D37+$D38)</f>
        <v>0.11799462578937014</v>
      </c>
      <c r="D46" s="243">
        <f>B46+C46</f>
        <v>0.99999999999999967</v>
      </c>
      <c r="H46" s="235" t="s">
        <v>235</v>
      </c>
      <c r="I46" s="243">
        <f>(SUM(I20:I31)+I36+I37+I38)/(SUM($K20:$K31)+$K36+$K37+$K38)</f>
        <v>0.85492355261865105</v>
      </c>
      <c r="J46" s="243">
        <f>(SUM(J20:J31)+J36+J37+J38)/(SUM($K20:$K31)+$K36+$K37+$K38)</f>
        <v>0.14507644738134878</v>
      </c>
      <c r="K46" s="243">
        <f t="shared" si="16"/>
        <v>0.99999999999999978</v>
      </c>
    </row>
    <row r="47" spans="1:22">
      <c r="A47" s="235" t="s">
        <v>236</v>
      </c>
      <c r="B47" s="243">
        <f>SUM(B32:B35)/SUM($D32:$D35)</f>
        <v>0.93034851330066237</v>
      </c>
      <c r="C47" s="243">
        <f>SUM(C32:C35)/SUM($D32:$D35)</f>
        <v>6.9651486699337573E-2</v>
      </c>
      <c r="D47" s="243">
        <f>B47+C47</f>
        <v>1</v>
      </c>
      <c r="H47" s="235" t="s">
        <v>236</v>
      </c>
      <c r="I47" s="243">
        <f>SUM(I32:I35)/SUM($K32:$K35)</f>
        <v>0.92898610658540803</v>
      </c>
      <c r="J47" s="243">
        <f>SUM(J32:J35)/SUM($K32:$K35)</f>
        <v>7.101389341459205E-2</v>
      </c>
      <c r="K47" s="243">
        <f t="shared" si="16"/>
        <v>1</v>
      </c>
    </row>
    <row r="48" spans="1:22">
      <c r="A48" s="233" t="s">
        <v>207</v>
      </c>
      <c r="B48" s="244">
        <f>F39</f>
        <v>0.82987124184035199</v>
      </c>
      <c r="C48" s="244">
        <f>G39</f>
        <v>0.17012875815964817</v>
      </c>
      <c r="D48" s="244">
        <f>H39</f>
        <v>1.0000000000000002</v>
      </c>
      <c r="H48" s="233" t="s">
        <v>207</v>
      </c>
      <c r="I48" s="244">
        <f>L39</f>
        <v>0.74831041021551692</v>
      </c>
      <c r="J48" s="244">
        <f>M39</f>
        <v>0.25168958978448286</v>
      </c>
      <c r="K48" s="244">
        <f t="shared" si="16"/>
        <v>0.99999999999999978</v>
      </c>
    </row>
    <row r="49" spans="1:11">
      <c r="B49" s="244"/>
      <c r="C49" s="244"/>
      <c r="D49" s="244"/>
      <c r="I49" s="244"/>
      <c r="J49" s="244"/>
      <c r="K49" s="244"/>
    </row>
    <row r="50" spans="1:11">
      <c r="A50" s="235" t="s">
        <v>238</v>
      </c>
      <c r="B50" s="244">
        <f>SUM(B2:B16)/SUM($D2:$D16)</f>
        <v>0.64176596578020839</v>
      </c>
      <c r="C50" s="244">
        <f>SUM(C2:C16)/SUM($D2:$D16)</f>
        <v>0.35823403421979144</v>
      </c>
      <c r="D50" s="243">
        <f>B50+C50</f>
        <v>0.99999999999999978</v>
      </c>
      <c r="H50" s="235" t="s">
        <v>238</v>
      </c>
      <c r="I50" s="244">
        <f>SUM(I2:I16)/SUM($K2:$K16)</f>
        <v>0.44600987869432962</v>
      </c>
      <c r="J50" s="244">
        <f>SUM(J2:J16)/SUM($K2:$K16)</f>
        <v>0.55399012130567027</v>
      </c>
      <c r="K50" s="243">
        <f>I50+J50</f>
        <v>0.99999999999999989</v>
      </c>
    </row>
    <row r="60" spans="1:11">
      <c r="K60" s="110">
        <f>K39-D39</f>
        <v>294439.65500000073</v>
      </c>
    </row>
    <row r="81" spans="2:8" ht="15">
      <c r="B81" s="242" t="s">
        <v>297</v>
      </c>
      <c r="H81" s="242" t="s">
        <v>297</v>
      </c>
    </row>
  </sheetData>
  <pageMargins left="0.7" right="0.7" top="0.75" bottom="0.75" header="0.3" footer="0.3"/>
  <pageSetup paperSize="9" orientation="portrait" horizontalDpi="300" verticalDpi="300" r:id="rId1"/>
  <drawing r:id="rId2"/>
</worksheet>
</file>

<file path=xl/worksheets/sheet16.xml><?xml version="1.0" encoding="utf-8"?>
<worksheet xmlns="http://schemas.openxmlformats.org/spreadsheetml/2006/main" xmlns:r="http://schemas.openxmlformats.org/officeDocument/2006/relationships">
  <dimension ref="A1:N50"/>
  <sheetViews>
    <sheetView workbookViewId="0">
      <pane xSplit="1" ySplit="1" topLeftCell="B23" activePane="bottomRight" state="frozen"/>
      <selection pane="topRight" activeCell="B1" sqref="B1"/>
      <selection pane="bottomLeft" activeCell="A2" sqref="A2"/>
      <selection pane="bottomRight" activeCell="L39" sqref="L39"/>
    </sheetView>
  </sheetViews>
  <sheetFormatPr baseColWidth="10" defaultColWidth="8.85546875" defaultRowHeight="12.75"/>
  <cols>
    <col min="2" max="2" width="12.140625" bestFit="1" customWidth="1"/>
    <col min="3" max="3" width="23.140625" bestFit="1" customWidth="1"/>
    <col min="4" max="4" width="13.42578125" bestFit="1" customWidth="1"/>
    <col min="6" max="6" width="12.140625" bestFit="1" customWidth="1"/>
    <col min="7" max="7" width="23.140625" bestFit="1" customWidth="1"/>
    <col min="8" max="8" width="13.42578125" bestFit="1" customWidth="1"/>
    <col min="9" max="9" width="12.140625" bestFit="1" customWidth="1"/>
    <col min="10" max="10" width="10.7109375" bestFit="1" customWidth="1"/>
    <col min="11" max="11" width="13.42578125" bestFit="1" customWidth="1"/>
    <col min="12" max="12" width="12.140625" bestFit="1" customWidth="1"/>
    <col min="13" max="13" width="10.7109375" bestFit="1" customWidth="1"/>
    <col min="14" max="14" width="13.42578125" bestFit="1" customWidth="1"/>
  </cols>
  <sheetData>
    <row r="1" spans="1:14">
      <c r="B1" t="s">
        <v>229</v>
      </c>
      <c r="C1" t="s">
        <v>230</v>
      </c>
      <c r="D1" t="s">
        <v>231</v>
      </c>
      <c r="E1" s="95" t="s">
        <v>135</v>
      </c>
      <c r="F1" t="s">
        <v>229</v>
      </c>
      <c r="G1" t="s">
        <v>230</v>
      </c>
      <c r="H1" t="s">
        <v>231</v>
      </c>
      <c r="I1" t="s">
        <v>229</v>
      </c>
      <c r="J1" t="s">
        <v>240</v>
      </c>
      <c r="K1" t="s">
        <v>231</v>
      </c>
      <c r="L1" t="s">
        <v>229</v>
      </c>
      <c r="M1" t="s">
        <v>240</v>
      </c>
      <c r="N1" t="s">
        <v>231</v>
      </c>
    </row>
    <row r="2" spans="1:14">
      <c r="A2" s="13" t="s">
        <v>45</v>
      </c>
      <c r="B2" cm="1">
        <f t="array" ref="B2:B38">TRANSPOSE('valeur ajouté hors exportations'!B155:AL155)</f>
        <v>12043.730470662098</v>
      </c>
      <c r="C2" cm="1">
        <f t="array" ref="C2:C38">TRANSPOSE('valeur ajouté hors exportations'!B233:AL233)</f>
        <v>3583.1615293379</v>
      </c>
      <c r="D2" s="5">
        <f>'TES de production domestique'!CV11</f>
        <v>15626.891999999998</v>
      </c>
      <c r="E2" s="5">
        <f>D2-(B2+C2)</f>
        <v>0</v>
      </c>
      <c r="F2" s="232">
        <f>B2/$D2</f>
        <v>0.77070542694363664</v>
      </c>
      <c r="G2" s="232">
        <f t="shared" ref="G2:G38" si="0">C2/$D2</f>
        <v>0.22929457305636339</v>
      </c>
      <c r="H2" s="232">
        <f>F2+G2</f>
        <v>1</v>
      </c>
      <c r="I2">
        <f>B2</f>
        <v>12043.730470662098</v>
      </c>
      <c r="J2" s="5">
        <f>C2+SUM('TES des importations'!AY11:BF11)</f>
        <v>20267.847529337898</v>
      </c>
      <c r="K2" s="5">
        <f>D2+SUM('TES des importations'!AY11:BF11)</f>
        <v>32311.577999999994</v>
      </c>
      <c r="L2" s="232">
        <f>I2/$K2</f>
        <v>0.37273730396770161</v>
      </c>
      <c r="M2" s="232">
        <f t="shared" ref="M2:M39" si="1">J2/$K2</f>
        <v>0.62726269603229845</v>
      </c>
      <c r="N2" s="232">
        <f t="shared" ref="N2:N39" si="2">K2/$K2</f>
        <v>1</v>
      </c>
    </row>
    <row r="3" spans="1:14">
      <c r="A3" s="13" t="s">
        <v>9</v>
      </c>
      <c r="B3">
        <v>126.11079853764039</v>
      </c>
      <c r="C3">
        <v>42.929201462359543</v>
      </c>
      <c r="D3" s="5">
        <f>'TES de production domestique'!CV12</f>
        <v>169.03999999999996</v>
      </c>
      <c r="E3" s="5">
        <f t="shared" ref="E3:E38" si="3">D3-(B3+C3)</f>
        <v>0</v>
      </c>
      <c r="F3" s="232">
        <f t="shared" ref="F3:F38" si="4">B3/$D3</f>
        <v>0.7460411650357337</v>
      </c>
      <c r="G3" s="232">
        <f t="shared" si="0"/>
        <v>0.25395883496426619</v>
      </c>
      <c r="H3" s="232">
        <f t="shared" ref="H3:H38" si="5">F3+G3</f>
        <v>0.99999999999999989</v>
      </c>
      <c r="I3">
        <f t="shared" ref="I3:I38" si="6">B3</f>
        <v>126.11079853764039</v>
      </c>
      <c r="J3" s="5">
        <f>C3+SUM('TES des importations'!AY12:BF12)</f>
        <v>-151.33279853764046</v>
      </c>
      <c r="K3" s="5">
        <f>D3+SUM('TES des importations'!AY12:BF12)</f>
        <v>-25.222000000000037</v>
      </c>
      <c r="L3" s="232">
        <f t="shared" ref="L3:L39" si="7">I3/$K3</f>
        <v>-5.0000316603615973</v>
      </c>
      <c r="M3" s="232">
        <f t="shared" si="1"/>
        <v>6.0000316603615982</v>
      </c>
      <c r="N3" s="232">
        <f t="shared" si="2"/>
        <v>1</v>
      </c>
    </row>
    <row r="4" spans="1:14">
      <c r="A4" s="13" t="s">
        <v>10</v>
      </c>
      <c r="B4">
        <v>62043.042041304827</v>
      </c>
      <c r="C4">
        <v>19652.249958695153</v>
      </c>
      <c r="D4" s="5">
        <f>'TES de production domestique'!CV13</f>
        <v>81695.291999999987</v>
      </c>
      <c r="E4" s="5">
        <f t="shared" si="3"/>
        <v>0</v>
      </c>
      <c r="F4" s="232">
        <f t="shared" si="4"/>
        <v>0.75944452271870011</v>
      </c>
      <c r="G4" s="232">
        <f t="shared" si="0"/>
        <v>0.24055547728129983</v>
      </c>
      <c r="H4" s="232">
        <f t="shared" si="5"/>
        <v>1</v>
      </c>
      <c r="I4">
        <f t="shared" si="6"/>
        <v>62043.042041304827</v>
      </c>
      <c r="J4" s="5">
        <f>C4+SUM('TES des importations'!AY13:BF13)</f>
        <v>68760.805958695142</v>
      </c>
      <c r="K4" s="5">
        <f>D4+SUM('TES des importations'!AY13:BF13)</f>
        <v>130803.84799999997</v>
      </c>
      <c r="L4" s="232">
        <f t="shared" si="7"/>
        <v>0.47432122976462315</v>
      </c>
      <c r="M4" s="232">
        <f t="shared" si="1"/>
        <v>0.5256787702353769</v>
      </c>
      <c r="N4" s="232">
        <f t="shared" si="2"/>
        <v>1</v>
      </c>
    </row>
    <row r="5" spans="1:14">
      <c r="A5" s="13" t="s">
        <v>11</v>
      </c>
      <c r="B5">
        <v>2076.3655060361057</v>
      </c>
      <c r="C5">
        <v>1174.3114939638958</v>
      </c>
      <c r="D5" s="5">
        <f>'TES de production domestique'!CV14</f>
        <v>3250.6769999999997</v>
      </c>
      <c r="E5" s="5">
        <f t="shared" si="3"/>
        <v>0</v>
      </c>
      <c r="F5" s="232">
        <f t="shared" si="4"/>
        <v>0.63874863791022785</v>
      </c>
      <c r="G5" s="232">
        <f t="shared" si="0"/>
        <v>0.36125136208977265</v>
      </c>
      <c r="H5" s="232">
        <f t="shared" si="5"/>
        <v>1.0000000000000004</v>
      </c>
      <c r="I5">
        <f t="shared" si="6"/>
        <v>2076.3655060361057</v>
      </c>
      <c r="J5" s="5">
        <f>C5+SUM('TES des importations'!AY14:BF14)</f>
        <v>26730.307493963894</v>
      </c>
      <c r="K5" s="5">
        <f>D5+SUM('TES des importations'!AY14:BF14)</f>
        <v>28806.672999999999</v>
      </c>
      <c r="L5" s="232">
        <f t="shared" si="7"/>
        <v>7.2079323635745984E-2</v>
      </c>
      <c r="M5" s="232">
        <f t="shared" si="1"/>
        <v>0.92792067636425402</v>
      </c>
      <c r="N5" s="232">
        <f t="shared" si="2"/>
        <v>1</v>
      </c>
    </row>
    <row r="6" spans="1:14">
      <c r="A6" s="13" t="s">
        <v>12</v>
      </c>
      <c r="B6">
        <v>1775.0018314303154</v>
      </c>
      <c r="C6">
        <v>745.48316856968313</v>
      </c>
      <c r="D6" s="5">
        <f>'TES de production domestique'!CV15</f>
        <v>2520.4849999999997</v>
      </c>
      <c r="E6" s="5">
        <f t="shared" si="3"/>
        <v>0</v>
      </c>
      <c r="F6" s="232">
        <f t="shared" si="4"/>
        <v>0.70423026974186143</v>
      </c>
      <c r="G6" s="232">
        <f t="shared" si="0"/>
        <v>0.29576973025813813</v>
      </c>
      <c r="H6" s="232">
        <f t="shared" si="5"/>
        <v>0.99999999999999956</v>
      </c>
      <c r="I6">
        <f t="shared" si="6"/>
        <v>1775.0018314303154</v>
      </c>
      <c r="J6" s="5">
        <f>C6+SUM('TES des importations'!AY15:BF15)</f>
        <v>4647.4251685696836</v>
      </c>
      <c r="K6" s="5">
        <f>D6+SUM('TES des importations'!AY15:BF15)</f>
        <v>6422.4269999999997</v>
      </c>
      <c r="L6" s="232">
        <f t="shared" si="7"/>
        <v>0.27637555575646333</v>
      </c>
      <c r="M6" s="232">
        <f t="shared" si="1"/>
        <v>0.72362444424353656</v>
      </c>
      <c r="N6" s="232">
        <f t="shared" si="2"/>
        <v>1</v>
      </c>
    </row>
    <row r="7" spans="1:14">
      <c r="A7" s="13" t="s">
        <v>13</v>
      </c>
      <c r="B7">
        <v>3443.2550343436901</v>
      </c>
      <c r="C7">
        <v>9614.2779656563052</v>
      </c>
      <c r="D7" s="5">
        <f>'TES de production domestique'!CV16</f>
        <v>13057.532999999999</v>
      </c>
      <c r="E7" s="5">
        <f t="shared" si="3"/>
        <v>0</v>
      </c>
      <c r="F7" s="232">
        <f t="shared" si="4"/>
        <v>0.26369874266017096</v>
      </c>
      <c r="G7" s="232">
        <f t="shared" si="0"/>
        <v>0.73630125733982876</v>
      </c>
      <c r="H7" s="232">
        <f t="shared" si="5"/>
        <v>0.99999999999999978</v>
      </c>
      <c r="I7">
        <f t="shared" si="6"/>
        <v>3443.2550343436901</v>
      </c>
      <c r="J7" s="5">
        <f>C7+SUM('TES des importations'!AY16:BF16)</f>
        <v>33436.933965656302</v>
      </c>
      <c r="K7" s="5">
        <f>D7+SUM('TES des importations'!AY16:BF16)</f>
        <v>36880.188999999998</v>
      </c>
      <c r="L7" s="232">
        <f t="shared" si="7"/>
        <v>9.3363269758289208E-2</v>
      </c>
      <c r="M7" s="232">
        <f t="shared" si="1"/>
        <v>0.90663673024171065</v>
      </c>
      <c r="N7" s="232">
        <f t="shared" si="2"/>
        <v>1</v>
      </c>
    </row>
    <row r="8" spans="1:14">
      <c r="A8" s="13" t="s">
        <v>14</v>
      </c>
      <c r="B8">
        <v>2645.0935833483918</v>
      </c>
      <c r="C8">
        <v>1442.0744166516042</v>
      </c>
      <c r="D8" s="5">
        <f>'TES de production domestique'!CV17</f>
        <v>4087.1679999999978</v>
      </c>
      <c r="E8" s="5">
        <f t="shared" si="3"/>
        <v>0</v>
      </c>
      <c r="F8" s="232">
        <f t="shared" si="4"/>
        <v>0.64717026149852253</v>
      </c>
      <c r="G8" s="232">
        <f t="shared" si="0"/>
        <v>0.35282973850147703</v>
      </c>
      <c r="H8" s="232">
        <f t="shared" si="5"/>
        <v>0.99999999999999956</v>
      </c>
      <c r="I8">
        <f t="shared" si="6"/>
        <v>2645.0935833483918</v>
      </c>
      <c r="J8" s="5">
        <f>C8+SUM('TES des importations'!AY17:BF17)</f>
        <v>8841.7644166516038</v>
      </c>
      <c r="K8" s="5">
        <f>D8+SUM('TES des importations'!AY17:BF17)</f>
        <v>11486.857999999998</v>
      </c>
      <c r="L8" s="232">
        <f t="shared" si="7"/>
        <v>0.2302712877053405</v>
      </c>
      <c r="M8" s="232">
        <f t="shared" si="1"/>
        <v>0.76972871229465922</v>
      </c>
      <c r="N8" s="232">
        <f t="shared" si="2"/>
        <v>1</v>
      </c>
    </row>
    <row r="9" spans="1:14">
      <c r="A9" s="13" t="s">
        <v>15</v>
      </c>
      <c r="B9">
        <v>2131.9069544882977</v>
      </c>
      <c r="C9">
        <v>891.70904551170588</v>
      </c>
      <c r="D9" s="5">
        <f>'TES de production domestique'!CV18</f>
        <v>3023.6160000000018</v>
      </c>
      <c r="E9" s="5">
        <f t="shared" si="3"/>
        <v>0</v>
      </c>
      <c r="F9" s="232">
        <f t="shared" si="4"/>
        <v>0.70508522063922685</v>
      </c>
      <c r="G9" s="232">
        <f t="shared" si="0"/>
        <v>0.29491477936077376</v>
      </c>
      <c r="H9" s="232">
        <f t="shared" si="5"/>
        <v>1.0000000000000007</v>
      </c>
      <c r="I9">
        <f t="shared" si="6"/>
        <v>2131.9069544882977</v>
      </c>
      <c r="J9" s="5">
        <f>C9+SUM('TES des importations'!AY18:BF18)</f>
        <v>35255.265045511711</v>
      </c>
      <c r="K9" s="5">
        <f>D9+SUM('TES des importations'!AY18:BF18)</f>
        <v>37387.172000000006</v>
      </c>
      <c r="L9" s="232">
        <f t="shared" si="7"/>
        <v>5.7022418130162331E-2</v>
      </c>
      <c r="M9" s="232">
        <f t="shared" si="1"/>
        <v>0.94297758186983771</v>
      </c>
      <c r="N9" s="232">
        <f t="shared" si="2"/>
        <v>1</v>
      </c>
    </row>
    <row r="10" spans="1:14">
      <c r="A10" s="13" t="s">
        <v>16</v>
      </c>
      <c r="B10">
        <v>1523.4823677103445</v>
      </c>
      <c r="C10">
        <v>643.85763228965311</v>
      </c>
      <c r="D10" s="5">
        <f>'TES de production domestique'!CV19</f>
        <v>2167.3399999999983</v>
      </c>
      <c r="E10" s="5">
        <f t="shared" si="3"/>
        <v>0</v>
      </c>
      <c r="F10" s="232">
        <f t="shared" si="4"/>
        <v>0.70292726001012562</v>
      </c>
      <c r="G10" s="232">
        <f t="shared" si="0"/>
        <v>0.29707273998987405</v>
      </c>
      <c r="H10" s="232">
        <f t="shared" si="5"/>
        <v>0.99999999999999967</v>
      </c>
      <c r="I10">
        <f t="shared" si="6"/>
        <v>1523.4823677103445</v>
      </c>
      <c r="J10" s="5">
        <f>C10+SUM('TES des importations'!AY19:BF19)</f>
        <v>7327.677632289653</v>
      </c>
      <c r="K10" s="5">
        <f>D10+SUM('TES des importations'!AY19:BF19)</f>
        <v>8851.159999999998</v>
      </c>
      <c r="L10" s="232">
        <f t="shared" si="7"/>
        <v>0.17212233963800733</v>
      </c>
      <c r="M10" s="232">
        <f t="shared" si="1"/>
        <v>0.82787766036199262</v>
      </c>
      <c r="N10" s="232">
        <f t="shared" si="2"/>
        <v>1</v>
      </c>
    </row>
    <row r="11" spans="1:14">
      <c r="A11" s="13" t="s">
        <v>17</v>
      </c>
      <c r="B11">
        <v>3863.344416857763</v>
      </c>
      <c r="C11">
        <v>2107.1445831422352</v>
      </c>
      <c r="D11" s="5">
        <f>'TES de production domestique'!CV20</f>
        <v>5970.4889999999978</v>
      </c>
      <c r="E11" s="5">
        <f t="shared" si="3"/>
        <v>0</v>
      </c>
      <c r="F11" s="232">
        <f t="shared" si="4"/>
        <v>0.64707336649607172</v>
      </c>
      <c r="G11" s="232">
        <f t="shared" si="0"/>
        <v>0.35292663350392839</v>
      </c>
      <c r="H11" s="232">
        <f t="shared" si="5"/>
        <v>1</v>
      </c>
      <c r="I11">
        <f t="shared" si="6"/>
        <v>3863.344416857763</v>
      </c>
      <c r="J11" s="5">
        <f>C11+SUM('TES des importations'!AY20:BF20)</f>
        <v>9476.4425831422359</v>
      </c>
      <c r="K11" s="5">
        <f>D11+SUM('TES des importations'!AY20:BF20)</f>
        <v>13339.786999999998</v>
      </c>
      <c r="L11" s="232">
        <f t="shared" si="7"/>
        <v>0.28961065246827128</v>
      </c>
      <c r="M11" s="232">
        <f t="shared" si="1"/>
        <v>0.71038934753172878</v>
      </c>
      <c r="N11" s="232">
        <f t="shared" si="2"/>
        <v>1</v>
      </c>
    </row>
    <row r="12" spans="1:14">
      <c r="A12" s="13" t="s">
        <v>18</v>
      </c>
      <c r="B12">
        <v>1236.173954573399</v>
      </c>
      <c r="C12">
        <v>522.46204542659962</v>
      </c>
      <c r="D12" s="5">
        <f>'TES de production domestique'!CV21</f>
        <v>1758.6359999999986</v>
      </c>
      <c r="E12" s="5">
        <f t="shared" si="3"/>
        <v>0</v>
      </c>
      <c r="F12" s="232">
        <f t="shared" si="4"/>
        <v>0.70291632525059189</v>
      </c>
      <c r="G12" s="232">
        <f t="shared" si="0"/>
        <v>0.29708367474940806</v>
      </c>
      <c r="H12" s="232">
        <f t="shared" si="5"/>
        <v>1</v>
      </c>
      <c r="I12">
        <f t="shared" si="6"/>
        <v>1236.173954573399</v>
      </c>
      <c r="J12" s="5">
        <f>C12+SUM('TES des importations'!AY21:BF21)</f>
        <v>37263.336045426593</v>
      </c>
      <c r="K12" s="5">
        <f>D12+SUM('TES des importations'!AY21:BF21)</f>
        <v>38499.509999999995</v>
      </c>
      <c r="L12" s="232">
        <f t="shared" si="7"/>
        <v>3.2108823062251941E-2</v>
      </c>
      <c r="M12" s="232">
        <f t="shared" si="1"/>
        <v>0.96789117693774795</v>
      </c>
      <c r="N12" s="232">
        <f t="shared" si="2"/>
        <v>1</v>
      </c>
    </row>
    <row r="13" spans="1:14">
      <c r="A13" s="13" t="s">
        <v>19</v>
      </c>
      <c r="B13">
        <v>834.10872210431285</v>
      </c>
      <c r="C13">
        <v>509.65327789568624</v>
      </c>
      <c r="D13" s="5">
        <f>'TES de production domestique'!CV22</f>
        <v>1343.7619999999988</v>
      </c>
      <c r="E13" s="5">
        <f t="shared" si="3"/>
        <v>0</v>
      </c>
      <c r="F13" s="232">
        <f t="shared" si="4"/>
        <v>0.62072652903141601</v>
      </c>
      <c r="G13" s="232">
        <f t="shared" si="0"/>
        <v>0.37927347096858421</v>
      </c>
      <c r="H13" s="232">
        <f t="shared" si="5"/>
        <v>1.0000000000000002</v>
      </c>
      <c r="I13">
        <f t="shared" si="6"/>
        <v>834.10872210431285</v>
      </c>
      <c r="J13" s="5">
        <f>C13+SUM('TES des importations'!AY22:BF22)</f>
        <v>16977.231277895684</v>
      </c>
      <c r="K13" s="5">
        <f>D13+SUM('TES des importations'!AY22:BF22)</f>
        <v>17811.339999999997</v>
      </c>
      <c r="L13" s="232">
        <f t="shared" si="7"/>
        <v>4.6830206043133926E-2</v>
      </c>
      <c r="M13" s="232">
        <f t="shared" si="1"/>
        <v>0.95316979395686607</v>
      </c>
      <c r="N13" s="232">
        <f t="shared" si="2"/>
        <v>1</v>
      </c>
    </row>
    <row r="14" spans="1:14">
      <c r="A14" s="13" t="s">
        <v>20</v>
      </c>
      <c r="B14">
        <v>2162.2030483079247</v>
      </c>
      <c r="C14">
        <v>1194.6979516920728</v>
      </c>
      <c r="D14" s="5">
        <f>'TES de production domestique'!CV23</f>
        <v>3356.900999999998</v>
      </c>
      <c r="E14" s="5">
        <f t="shared" si="3"/>
        <v>0</v>
      </c>
      <c r="F14" s="232">
        <f t="shared" si="4"/>
        <v>0.64410688557926676</v>
      </c>
      <c r="G14" s="232">
        <f t="shared" si="0"/>
        <v>0.35589311442073313</v>
      </c>
      <c r="H14" s="232">
        <f t="shared" si="5"/>
        <v>0.99999999999999989</v>
      </c>
      <c r="I14">
        <f t="shared" si="6"/>
        <v>2162.2030483079247</v>
      </c>
      <c r="J14" s="5">
        <f>C14+SUM('TES des importations'!AY23:BF23)</f>
        <v>26874.263951692072</v>
      </c>
      <c r="K14" s="5">
        <f>D14+SUM('TES des importations'!AY23:BF23)</f>
        <v>29036.466999999997</v>
      </c>
      <c r="L14" s="232">
        <f t="shared" si="7"/>
        <v>7.4465087240397562E-2</v>
      </c>
      <c r="M14" s="232">
        <f t="shared" si="1"/>
        <v>0.92553491275960242</v>
      </c>
      <c r="N14" s="232">
        <f t="shared" si="2"/>
        <v>1</v>
      </c>
    </row>
    <row r="15" spans="1:14">
      <c r="A15" s="13" t="s">
        <v>21</v>
      </c>
      <c r="B15">
        <v>10974.271688777777</v>
      </c>
      <c r="C15">
        <v>10403.521311222221</v>
      </c>
      <c r="D15" s="5">
        <f>'TES de production domestique'!CV24</f>
        <v>21377.793000000005</v>
      </c>
      <c r="E15" s="5">
        <f t="shared" si="3"/>
        <v>0</v>
      </c>
      <c r="F15" s="232">
        <f t="shared" si="4"/>
        <v>0.51334914173683754</v>
      </c>
      <c r="G15" s="232">
        <f t="shared" si="0"/>
        <v>0.48665085826316207</v>
      </c>
      <c r="H15" s="232">
        <f t="shared" si="5"/>
        <v>0.99999999999999956</v>
      </c>
      <c r="I15">
        <f t="shared" si="6"/>
        <v>10974.271688777777</v>
      </c>
      <c r="J15" s="5">
        <f>C15+SUM('TES des importations'!AY24:BF24)</f>
        <v>116514.58931122223</v>
      </c>
      <c r="K15" s="5">
        <f>D15+SUM('TES des importations'!AY24:BF24)</f>
        <v>127488.861</v>
      </c>
      <c r="L15" s="232">
        <f t="shared" si="7"/>
        <v>8.6080239502475259E-2</v>
      </c>
      <c r="M15" s="232">
        <f t="shared" si="1"/>
        <v>0.91391976049752477</v>
      </c>
      <c r="N15" s="232">
        <f t="shared" si="2"/>
        <v>1</v>
      </c>
    </row>
    <row r="16" spans="1:14">
      <c r="A16" s="13" t="s">
        <v>22</v>
      </c>
      <c r="B16">
        <v>20982.353239303775</v>
      </c>
      <c r="C16">
        <v>8894.0057606962218</v>
      </c>
      <c r="D16" s="5">
        <f>'TES de production domestique'!CV25</f>
        <v>29876.359000000004</v>
      </c>
      <c r="E16" s="5">
        <f t="shared" si="3"/>
        <v>0</v>
      </c>
      <c r="F16" s="232">
        <f t="shared" si="4"/>
        <v>0.70230623615494014</v>
      </c>
      <c r="G16" s="232">
        <f t="shared" si="0"/>
        <v>0.29769376384505958</v>
      </c>
      <c r="H16" s="232">
        <f t="shared" si="5"/>
        <v>0.99999999999999978</v>
      </c>
      <c r="I16">
        <f t="shared" si="6"/>
        <v>20982.353239303775</v>
      </c>
      <c r="J16" s="5">
        <f>C16+SUM('TES des importations'!AY25:BF25)</f>
        <v>47066.325760696222</v>
      </c>
      <c r="K16" s="5">
        <f>D16+SUM('TES des importations'!AY25:BF25)</f>
        <v>68048.679000000004</v>
      </c>
      <c r="L16" s="232">
        <f t="shared" si="7"/>
        <v>0.30834328524296223</v>
      </c>
      <c r="M16" s="232">
        <f t="shared" si="1"/>
        <v>0.69165671475703772</v>
      </c>
      <c r="N16" s="232">
        <f t="shared" si="2"/>
        <v>1</v>
      </c>
    </row>
    <row r="17" spans="1:14">
      <c r="A17" s="13" t="s">
        <v>23</v>
      </c>
      <c r="B17">
        <v>25980.984012572786</v>
      </c>
      <c r="C17">
        <v>9628.0229874272081</v>
      </c>
      <c r="D17" s="5">
        <f>'TES de production domestique'!CV26</f>
        <v>35609.006999999998</v>
      </c>
      <c r="E17" s="5">
        <f t="shared" si="3"/>
        <v>0</v>
      </c>
      <c r="F17" s="232">
        <f t="shared" si="4"/>
        <v>0.72961832416648931</v>
      </c>
      <c r="G17" s="232">
        <f t="shared" si="0"/>
        <v>0.27038167583351058</v>
      </c>
      <c r="H17" s="232">
        <f t="shared" si="5"/>
        <v>0.99999999999999989</v>
      </c>
      <c r="I17">
        <f t="shared" si="6"/>
        <v>25980.984012572786</v>
      </c>
      <c r="J17" s="5">
        <f>C17+SUM('TES des importations'!AY26:BF26)</f>
        <v>9628.0229874272081</v>
      </c>
      <c r="K17" s="5">
        <f>D17+SUM('TES des importations'!AY26:BF26)</f>
        <v>35609.006999999998</v>
      </c>
      <c r="L17" s="232">
        <f t="shared" si="7"/>
        <v>0.72961832416648931</v>
      </c>
      <c r="M17" s="232">
        <f t="shared" si="1"/>
        <v>0.27038167583351058</v>
      </c>
      <c r="N17" s="232">
        <f t="shared" si="2"/>
        <v>1</v>
      </c>
    </row>
    <row r="18" spans="1:14">
      <c r="A18" s="13" t="s">
        <v>24</v>
      </c>
      <c r="B18">
        <v>10814.05694448782</v>
      </c>
      <c r="C18">
        <v>2035.7230555121753</v>
      </c>
      <c r="D18" s="5">
        <f>'TES de production domestique'!CV27</f>
        <v>12849.779999999999</v>
      </c>
      <c r="E18" s="5">
        <f t="shared" si="3"/>
        <v>0</v>
      </c>
      <c r="F18" s="232">
        <f t="shared" si="4"/>
        <v>0.84157526000350369</v>
      </c>
      <c r="G18" s="232">
        <f t="shared" si="0"/>
        <v>0.15842473999649609</v>
      </c>
      <c r="H18" s="232">
        <f t="shared" si="5"/>
        <v>0.99999999999999978</v>
      </c>
      <c r="I18">
        <f t="shared" si="6"/>
        <v>10814.05694448782</v>
      </c>
      <c r="J18" s="5">
        <f>C18+SUM('TES des importations'!AY27:BF27)</f>
        <v>2543.4130555121751</v>
      </c>
      <c r="K18" s="5">
        <f>D18+SUM('TES des importations'!AY27:BF27)</f>
        <v>13357.47</v>
      </c>
      <c r="L18" s="232">
        <f t="shared" si="7"/>
        <v>0.80958871286911527</v>
      </c>
      <c r="M18" s="232">
        <f t="shared" si="1"/>
        <v>0.19041128713088445</v>
      </c>
      <c r="N18" s="232">
        <f t="shared" si="2"/>
        <v>1</v>
      </c>
    </row>
    <row r="19" spans="1:14">
      <c r="A19" s="13" t="s">
        <v>25</v>
      </c>
      <c r="B19">
        <v>186626.56606049911</v>
      </c>
      <c r="C19">
        <v>51045.646939500897</v>
      </c>
      <c r="D19" s="5">
        <f>'TES de production domestique'!CV28</f>
        <v>237672.21300000002</v>
      </c>
      <c r="E19" s="5">
        <f t="shared" si="3"/>
        <v>0</v>
      </c>
      <c r="F19" s="232">
        <f t="shared" si="4"/>
        <v>0.7852266939614817</v>
      </c>
      <c r="G19" s="232">
        <f t="shared" si="0"/>
        <v>0.21477330603851824</v>
      </c>
      <c r="H19" s="232">
        <f t="shared" si="5"/>
        <v>1</v>
      </c>
      <c r="I19">
        <f t="shared" si="6"/>
        <v>186626.56606049911</v>
      </c>
      <c r="J19" s="5">
        <f>C19+SUM('TES des importations'!AY28:BF28)</f>
        <v>51045.646939500897</v>
      </c>
      <c r="K19" s="5">
        <f>D19+SUM('TES des importations'!AY28:BF28)</f>
        <v>237672.21300000002</v>
      </c>
      <c r="L19" s="232">
        <f t="shared" si="7"/>
        <v>0.7852266939614817</v>
      </c>
      <c r="M19" s="232">
        <f t="shared" si="1"/>
        <v>0.21477330603851824</v>
      </c>
      <c r="N19" s="232">
        <f t="shared" si="2"/>
        <v>1</v>
      </c>
    </row>
    <row r="20" spans="1:14">
      <c r="A20" s="13" t="s">
        <v>26</v>
      </c>
      <c r="B20">
        <v>201277.38284566897</v>
      </c>
      <c r="C20">
        <v>35319.784154331108</v>
      </c>
      <c r="D20" s="5">
        <f>'TES de production domestique'!CV29</f>
        <v>236597.16699999996</v>
      </c>
      <c r="E20" s="5">
        <f t="shared" si="3"/>
        <v>0</v>
      </c>
      <c r="F20" s="232">
        <f t="shared" si="4"/>
        <v>0.85071763706143189</v>
      </c>
      <c r="G20" s="232">
        <f t="shared" si="0"/>
        <v>0.14928236293856856</v>
      </c>
      <c r="H20" s="232">
        <f t="shared" si="5"/>
        <v>1.0000000000000004</v>
      </c>
      <c r="I20">
        <f t="shared" si="6"/>
        <v>201277.38284566897</v>
      </c>
      <c r="J20" s="5">
        <f>C20+SUM('TES des importations'!AY29:BF29)</f>
        <v>35319.784154331108</v>
      </c>
      <c r="K20" s="5">
        <f>D20+SUM('TES des importations'!AY29:BF29)</f>
        <v>236597.16699999996</v>
      </c>
      <c r="L20" s="232">
        <f t="shared" si="7"/>
        <v>0.85071763706143189</v>
      </c>
      <c r="M20" s="232">
        <f t="shared" si="1"/>
        <v>0.14928236293856856</v>
      </c>
      <c r="N20" s="232">
        <f t="shared" si="2"/>
        <v>1</v>
      </c>
    </row>
    <row r="21" spans="1:14">
      <c r="A21" s="13" t="s">
        <v>27</v>
      </c>
      <c r="B21">
        <v>37951.695109189022</v>
      </c>
      <c r="C21">
        <v>8378.7668908109808</v>
      </c>
      <c r="D21" s="5">
        <f>'TES de production domestique'!CV30</f>
        <v>46330.462</v>
      </c>
      <c r="E21" s="5">
        <f t="shared" si="3"/>
        <v>0</v>
      </c>
      <c r="F21" s="232">
        <f t="shared" si="4"/>
        <v>0.81915209714915049</v>
      </c>
      <c r="G21" s="232">
        <f t="shared" si="0"/>
        <v>0.18084790285084965</v>
      </c>
      <c r="H21" s="232">
        <f t="shared" si="5"/>
        <v>1.0000000000000002</v>
      </c>
      <c r="I21">
        <f t="shared" si="6"/>
        <v>37951.695109189022</v>
      </c>
      <c r="J21" s="5">
        <f>C21+SUM('TES des importations'!AY30:BF30)</f>
        <v>21160.662890810981</v>
      </c>
      <c r="K21" s="5">
        <f>D21+SUM('TES des importations'!AY30:BF30)</f>
        <v>59112.358</v>
      </c>
      <c r="L21" s="232">
        <f t="shared" si="7"/>
        <v>0.64202641195922217</v>
      </c>
      <c r="M21" s="232">
        <f t="shared" si="1"/>
        <v>0.35797358804077789</v>
      </c>
      <c r="N21" s="232">
        <f t="shared" si="2"/>
        <v>1</v>
      </c>
    </row>
    <row r="22" spans="1:14">
      <c r="A22" s="13" t="s">
        <v>28</v>
      </c>
      <c r="B22">
        <v>76008.514268106621</v>
      </c>
      <c r="C22">
        <v>13326.642731893333</v>
      </c>
      <c r="D22" s="5">
        <f>'TES de production domestique'!CV31</f>
        <v>89335.156999999992</v>
      </c>
      <c r="E22" s="5">
        <f t="shared" si="3"/>
        <v>0</v>
      </c>
      <c r="F22" s="232">
        <f t="shared" si="4"/>
        <v>0.85082420875027542</v>
      </c>
      <c r="G22" s="232">
        <f t="shared" si="0"/>
        <v>0.14917579124972416</v>
      </c>
      <c r="H22" s="232">
        <f t="shared" si="5"/>
        <v>0.99999999999999956</v>
      </c>
      <c r="I22">
        <f t="shared" si="6"/>
        <v>76008.514268106621</v>
      </c>
      <c r="J22" s="5">
        <f>C22+SUM('TES des importations'!AY31:BF31)</f>
        <v>13326.642731893333</v>
      </c>
      <c r="K22" s="5">
        <f>D22+SUM('TES des importations'!AY31:BF31)</f>
        <v>89335.156999999992</v>
      </c>
      <c r="L22" s="232">
        <f t="shared" si="7"/>
        <v>0.85082420875027542</v>
      </c>
      <c r="M22" s="232">
        <f t="shared" si="1"/>
        <v>0.14917579124972416</v>
      </c>
      <c r="N22" s="232">
        <f t="shared" si="2"/>
        <v>1</v>
      </c>
    </row>
    <row r="23" spans="1:14">
      <c r="A23" s="13" t="s">
        <v>29</v>
      </c>
      <c r="B23">
        <v>25078.537800524417</v>
      </c>
      <c r="C23">
        <v>5456.1051994755699</v>
      </c>
      <c r="D23" s="5">
        <f>'TES de production domestique'!CV32</f>
        <v>30534.642999999996</v>
      </c>
      <c r="E23" s="5">
        <f t="shared" si="3"/>
        <v>0</v>
      </c>
      <c r="F23" s="232">
        <f t="shared" si="4"/>
        <v>0.82131426264012386</v>
      </c>
      <c r="G23" s="232">
        <f t="shared" si="0"/>
        <v>0.17868573735987581</v>
      </c>
      <c r="H23" s="232">
        <f t="shared" si="5"/>
        <v>0.99999999999999967</v>
      </c>
      <c r="I23">
        <f t="shared" si="6"/>
        <v>25078.537800524417</v>
      </c>
      <c r="J23" s="5">
        <f>C23+SUM('TES des importations'!AY32:BF32)</f>
        <v>10556.881199475571</v>
      </c>
      <c r="K23" s="5">
        <f>D23+SUM('TES des importations'!AY32:BF32)</f>
        <v>35635.418999999994</v>
      </c>
      <c r="L23" s="232">
        <f t="shared" si="7"/>
        <v>0.70375313394026373</v>
      </c>
      <c r="M23" s="232">
        <f t="shared" si="1"/>
        <v>0.29624686605973605</v>
      </c>
      <c r="N23" s="232">
        <f t="shared" si="2"/>
        <v>1</v>
      </c>
    </row>
    <row r="24" spans="1:14">
      <c r="A24" s="13" t="s">
        <v>30</v>
      </c>
      <c r="B24">
        <v>16939.073574785038</v>
      </c>
      <c r="C24">
        <v>3419.8434252149627</v>
      </c>
      <c r="D24" s="5">
        <f>'TES de production domestique'!CV33</f>
        <v>20358.917000000001</v>
      </c>
      <c r="E24" s="5">
        <f t="shared" si="3"/>
        <v>0</v>
      </c>
      <c r="F24" s="232">
        <f t="shared" si="4"/>
        <v>0.83202233079416932</v>
      </c>
      <c r="G24" s="232">
        <f t="shared" si="0"/>
        <v>0.16797766920583068</v>
      </c>
      <c r="H24" s="232">
        <f t="shared" si="5"/>
        <v>1</v>
      </c>
      <c r="I24">
        <f t="shared" si="6"/>
        <v>16939.073574785038</v>
      </c>
      <c r="J24" s="5">
        <f>C24+SUM('TES des importations'!AY33:BF33)</f>
        <v>6177.1314252149623</v>
      </c>
      <c r="K24" s="5">
        <f>D24+SUM('TES des importations'!AY33:BF33)</f>
        <v>23116.205000000002</v>
      </c>
      <c r="L24" s="232">
        <f t="shared" si="7"/>
        <v>0.73277917265334147</v>
      </c>
      <c r="M24" s="232">
        <f t="shared" si="1"/>
        <v>0.26722082734665842</v>
      </c>
      <c r="N24" s="232">
        <f t="shared" si="2"/>
        <v>1</v>
      </c>
    </row>
    <row r="25" spans="1:14">
      <c r="A25" s="13" t="s">
        <v>31</v>
      </c>
      <c r="B25">
        <v>52365.56884061257</v>
      </c>
      <c r="C25">
        <v>6336.9751593874198</v>
      </c>
      <c r="D25" s="5">
        <f>'TES de production domestique'!CV34</f>
        <v>58702.543999999994</v>
      </c>
      <c r="E25" s="5">
        <f t="shared" si="3"/>
        <v>0</v>
      </c>
      <c r="F25" s="232">
        <f t="shared" si="4"/>
        <v>0.89204939466699396</v>
      </c>
      <c r="G25" s="232">
        <f t="shared" si="0"/>
        <v>0.10795060533300602</v>
      </c>
      <c r="H25" s="232">
        <f t="shared" si="5"/>
        <v>1</v>
      </c>
      <c r="I25">
        <f t="shared" si="6"/>
        <v>52365.56884061257</v>
      </c>
      <c r="J25" s="5">
        <f>C25+SUM('TES des importations'!AY34:BF34)</f>
        <v>25548.29115938742</v>
      </c>
      <c r="K25" s="5">
        <f>D25+SUM('TES des importations'!AY34:BF34)</f>
        <v>77913.859999999986</v>
      </c>
      <c r="L25" s="232">
        <f t="shared" si="7"/>
        <v>0.67209568157209232</v>
      </c>
      <c r="M25" s="232">
        <f t="shared" si="1"/>
        <v>0.32790431842790774</v>
      </c>
      <c r="N25" s="232">
        <f t="shared" si="2"/>
        <v>1</v>
      </c>
    </row>
    <row r="26" spans="1:14">
      <c r="A26" s="13" t="s">
        <v>32</v>
      </c>
      <c r="B26">
        <v>51359.085037411023</v>
      </c>
      <c r="C26">
        <v>5972.1659625889924</v>
      </c>
      <c r="D26" s="5">
        <f>'TES de production domestique'!CV35</f>
        <v>57331.251000000004</v>
      </c>
      <c r="E26" s="5">
        <f t="shared" si="3"/>
        <v>0</v>
      </c>
      <c r="F26" s="232">
        <f t="shared" si="4"/>
        <v>0.89583053119512457</v>
      </c>
      <c r="G26" s="232">
        <f t="shared" si="0"/>
        <v>0.10416946880487558</v>
      </c>
      <c r="H26" s="232">
        <f t="shared" si="5"/>
        <v>1.0000000000000002</v>
      </c>
      <c r="I26">
        <f t="shared" si="6"/>
        <v>51359.085037411023</v>
      </c>
      <c r="J26" s="5">
        <f>C26+SUM('TES des importations'!AY35:BF35)</f>
        <v>8740.9279625889922</v>
      </c>
      <c r="K26" s="5">
        <f>D26+SUM('TES des importations'!AY35:BF35)</f>
        <v>60100.013000000006</v>
      </c>
      <c r="L26" s="232">
        <f t="shared" si="7"/>
        <v>0.85456029830494407</v>
      </c>
      <c r="M26" s="232">
        <f t="shared" si="1"/>
        <v>0.14543970169505607</v>
      </c>
      <c r="N26" s="232">
        <f t="shared" si="2"/>
        <v>1</v>
      </c>
    </row>
    <row r="27" spans="1:14">
      <c r="A27" s="13" t="s">
        <v>33</v>
      </c>
      <c r="B27">
        <v>257013.56697915873</v>
      </c>
      <c r="C27">
        <v>7828.6330208411919</v>
      </c>
      <c r="D27" s="5">
        <f>'TES de production domestique'!CV36</f>
        <v>264842.2</v>
      </c>
      <c r="E27" s="5">
        <f t="shared" si="3"/>
        <v>0</v>
      </c>
      <c r="F27" s="232">
        <f t="shared" si="4"/>
        <v>0.97044038668746413</v>
      </c>
      <c r="G27" s="232">
        <f t="shared" si="0"/>
        <v>2.9559613312535506E-2</v>
      </c>
      <c r="H27" s="232">
        <f t="shared" si="5"/>
        <v>0.99999999999999967</v>
      </c>
      <c r="I27">
        <f t="shared" si="6"/>
        <v>257013.56697915873</v>
      </c>
      <c r="J27" s="5">
        <f>C27+SUM('TES des importations'!AY36:BF36)</f>
        <v>7828.6330208411919</v>
      </c>
      <c r="K27" s="5">
        <f>D27+SUM('TES des importations'!AY36:BF36)</f>
        <v>264842.2</v>
      </c>
      <c r="L27" s="232">
        <f t="shared" si="7"/>
        <v>0.97044038668746413</v>
      </c>
      <c r="M27" s="232">
        <f t="shared" si="1"/>
        <v>2.9559613312535506E-2</v>
      </c>
      <c r="N27" s="232">
        <f t="shared" si="2"/>
        <v>1</v>
      </c>
    </row>
    <row r="28" spans="1:14">
      <c r="A28" s="13" t="s">
        <v>34</v>
      </c>
      <c r="B28">
        <v>39540.009789193326</v>
      </c>
      <c r="C28">
        <v>5794.6102108066698</v>
      </c>
      <c r="D28" s="5">
        <f>'TES de production domestique'!CV37</f>
        <v>45334.619999999995</v>
      </c>
      <c r="E28" s="5">
        <f t="shared" si="3"/>
        <v>0</v>
      </c>
      <c r="F28" s="232">
        <f t="shared" si="4"/>
        <v>0.87218134373230283</v>
      </c>
      <c r="G28" s="232">
        <f t="shared" si="0"/>
        <v>0.1278186562676972</v>
      </c>
      <c r="H28" s="232">
        <f t="shared" si="5"/>
        <v>1</v>
      </c>
      <c r="I28">
        <f t="shared" si="6"/>
        <v>39540.009789193326</v>
      </c>
      <c r="J28" s="5">
        <f>C28+SUM('TES des importations'!AY37:BF37)</f>
        <v>19219.87821080667</v>
      </c>
      <c r="K28" s="5">
        <f>D28+SUM('TES des importations'!AY37:BF37)</f>
        <v>58759.887999999992</v>
      </c>
      <c r="L28" s="232">
        <f t="shared" si="7"/>
        <v>0.67290818847703271</v>
      </c>
      <c r="M28" s="232">
        <f t="shared" si="1"/>
        <v>0.3270918115229674</v>
      </c>
      <c r="N28" s="232">
        <f t="shared" si="2"/>
        <v>1</v>
      </c>
    </row>
    <row r="29" spans="1:14">
      <c r="A29" s="13" t="s">
        <v>35</v>
      </c>
      <c r="B29">
        <v>48720.853566638194</v>
      </c>
      <c r="C29">
        <v>7845.8334333618104</v>
      </c>
      <c r="D29" s="5">
        <f>'TES de production domestique'!CV38</f>
        <v>56566.687000000005</v>
      </c>
      <c r="E29" s="5">
        <f t="shared" si="3"/>
        <v>0</v>
      </c>
      <c r="F29" s="232">
        <f t="shared" si="4"/>
        <v>0.86129939988598214</v>
      </c>
      <c r="G29" s="232">
        <f t="shared" si="0"/>
        <v>0.1387006001140178</v>
      </c>
      <c r="H29" s="232">
        <f t="shared" si="5"/>
        <v>1</v>
      </c>
      <c r="I29">
        <f t="shared" si="6"/>
        <v>48720.853566638194</v>
      </c>
      <c r="J29" s="5">
        <f>C29+SUM('TES des importations'!AY38:BF38)</f>
        <v>25988.459433361812</v>
      </c>
      <c r="K29" s="5">
        <f>D29+SUM('TES des importations'!AY38:BF38)</f>
        <v>74709.313000000009</v>
      </c>
      <c r="L29" s="232">
        <f t="shared" si="7"/>
        <v>0.65213895845405767</v>
      </c>
      <c r="M29" s="232">
        <f t="shared" si="1"/>
        <v>0.34786104154594233</v>
      </c>
      <c r="N29" s="232">
        <f t="shared" si="2"/>
        <v>1</v>
      </c>
    </row>
    <row r="30" spans="1:14">
      <c r="A30" s="13" t="s">
        <v>36</v>
      </c>
      <c r="B30">
        <v>3392.4173540984043</v>
      </c>
      <c r="C30">
        <v>684.68464590159499</v>
      </c>
      <c r="D30" s="5">
        <f>'TES de production domestique'!CV39</f>
        <v>4077.101999999999</v>
      </c>
      <c r="E30" s="5">
        <f t="shared" si="3"/>
        <v>0</v>
      </c>
      <c r="F30" s="232">
        <f t="shared" si="4"/>
        <v>0.83206585317178849</v>
      </c>
      <c r="G30" s="232">
        <f t="shared" si="0"/>
        <v>0.16793414682821159</v>
      </c>
      <c r="H30" s="232">
        <f t="shared" si="5"/>
        <v>1</v>
      </c>
      <c r="I30">
        <f t="shared" si="6"/>
        <v>3392.4173540984043</v>
      </c>
      <c r="J30" s="5">
        <f>C30+SUM('TES des importations'!AY39:BF39)</f>
        <v>748.48064590159504</v>
      </c>
      <c r="K30" s="5">
        <f>D30+SUM('TES des importations'!AY39:BF39)</f>
        <v>4140.8979999999992</v>
      </c>
      <c r="L30" s="232">
        <f t="shared" si="7"/>
        <v>0.81924678031151821</v>
      </c>
      <c r="M30" s="232">
        <f t="shared" si="1"/>
        <v>0.18075321968848188</v>
      </c>
      <c r="N30" s="232">
        <f t="shared" si="2"/>
        <v>1</v>
      </c>
    </row>
    <row r="31" spans="1:14">
      <c r="A31" s="13" t="s">
        <v>37</v>
      </c>
      <c r="B31">
        <v>9165.7686392549531</v>
      </c>
      <c r="C31">
        <v>1143.8513607450402</v>
      </c>
      <c r="D31" s="5">
        <f>'TES de production domestique'!CV40</f>
        <v>10309.619999999995</v>
      </c>
      <c r="E31" s="5">
        <f t="shared" si="3"/>
        <v>0</v>
      </c>
      <c r="F31" s="232">
        <f t="shared" si="4"/>
        <v>0.88905009488758624</v>
      </c>
      <c r="G31" s="232">
        <f t="shared" si="0"/>
        <v>0.11094990511241352</v>
      </c>
      <c r="H31" s="232">
        <f t="shared" si="5"/>
        <v>0.99999999999999978</v>
      </c>
      <c r="I31">
        <f t="shared" si="6"/>
        <v>9165.7686392549531</v>
      </c>
      <c r="J31" s="5">
        <f>C31+SUM('TES des importations'!AY40:BF40)</f>
        <v>1457.1873607450402</v>
      </c>
      <c r="K31" s="5">
        <f>D31+SUM('TES des importations'!AY40:BF40)</f>
        <v>10622.955999999995</v>
      </c>
      <c r="L31" s="232">
        <f t="shared" si="7"/>
        <v>0.86282656534160151</v>
      </c>
      <c r="M31" s="232">
        <f t="shared" si="1"/>
        <v>0.13717343465839837</v>
      </c>
      <c r="N31" s="232">
        <f t="shared" si="2"/>
        <v>1</v>
      </c>
    </row>
    <row r="32" spans="1:14">
      <c r="A32" s="13" t="s">
        <v>38</v>
      </c>
      <c r="B32">
        <v>186083.21719844756</v>
      </c>
      <c r="C32">
        <v>14206.782801552454</v>
      </c>
      <c r="D32" s="5">
        <f>'TES de production domestique'!CV41</f>
        <v>200290</v>
      </c>
      <c r="E32" s="5">
        <f t="shared" si="3"/>
        <v>0</v>
      </c>
      <c r="F32" s="232">
        <f t="shared" si="4"/>
        <v>0.92906893603498708</v>
      </c>
      <c r="G32" s="232">
        <f t="shared" si="0"/>
        <v>7.0931063965013003E-2</v>
      </c>
      <c r="H32" s="232">
        <f t="shared" si="5"/>
        <v>1</v>
      </c>
      <c r="I32">
        <f t="shared" si="6"/>
        <v>186083.21719844756</v>
      </c>
      <c r="J32" s="5">
        <f>C32+SUM('TES des importations'!AY41:BF41)</f>
        <v>14206.782801552454</v>
      </c>
      <c r="K32" s="5">
        <f>D32+SUM('TES des importations'!AY41:BF41)</f>
        <v>200290</v>
      </c>
      <c r="L32" s="232">
        <f t="shared" si="7"/>
        <v>0.92906893603498708</v>
      </c>
      <c r="M32" s="232">
        <f t="shared" si="1"/>
        <v>7.0931063965013003E-2</v>
      </c>
      <c r="N32" s="232">
        <f t="shared" si="2"/>
        <v>1</v>
      </c>
    </row>
    <row r="33" spans="1:14">
      <c r="A33" s="13" t="s">
        <v>39</v>
      </c>
      <c r="B33">
        <v>110068.6814637592</v>
      </c>
      <c r="C33">
        <v>5342.318536240824</v>
      </c>
      <c r="D33" s="5">
        <f>'TES de production domestique'!CV42</f>
        <v>115411</v>
      </c>
      <c r="E33" s="5">
        <f t="shared" si="3"/>
        <v>0</v>
      </c>
      <c r="F33" s="232">
        <f t="shared" si="4"/>
        <v>0.95371049088699689</v>
      </c>
      <c r="G33" s="232">
        <f t="shared" si="0"/>
        <v>4.6289509113003301E-2</v>
      </c>
      <c r="H33" s="232">
        <f t="shared" si="5"/>
        <v>1.0000000000000002</v>
      </c>
      <c r="I33">
        <f t="shared" si="6"/>
        <v>110068.6814637592</v>
      </c>
      <c r="J33" s="5">
        <f>C33+SUM('TES des importations'!AY42:BF42)</f>
        <v>5342.318536240824</v>
      </c>
      <c r="K33" s="5">
        <f>D33+SUM('TES des importations'!AY42:BF42)</f>
        <v>115411</v>
      </c>
      <c r="L33" s="232">
        <f t="shared" si="7"/>
        <v>0.95371049088699689</v>
      </c>
      <c r="M33" s="232">
        <f t="shared" si="1"/>
        <v>4.6289509113003301E-2</v>
      </c>
      <c r="N33" s="232">
        <f t="shared" si="2"/>
        <v>1</v>
      </c>
    </row>
    <row r="34" spans="1:14">
      <c r="A34" s="13" t="s">
        <v>40</v>
      </c>
      <c r="B34">
        <v>146919.53036685029</v>
      </c>
      <c r="C34">
        <v>15811.326633149707</v>
      </c>
      <c r="D34" s="5">
        <f>'TES de production domestique'!CV43</f>
        <v>162730.85700000002</v>
      </c>
      <c r="E34" s="5">
        <f t="shared" si="3"/>
        <v>0</v>
      </c>
      <c r="F34" s="232">
        <f t="shared" si="4"/>
        <v>0.90283756304958362</v>
      </c>
      <c r="G34" s="232">
        <f t="shared" si="0"/>
        <v>9.7162436950416264E-2</v>
      </c>
      <c r="H34" s="232">
        <f t="shared" si="5"/>
        <v>0.99999999999999989</v>
      </c>
      <c r="I34">
        <f t="shared" si="6"/>
        <v>146919.53036685029</v>
      </c>
      <c r="J34" s="5">
        <f>C34+SUM('TES des importations'!AY43:BF43)</f>
        <v>17469.612633149707</v>
      </c>
      <c r="K34" s="5">
        <f>D34+SUM('TES des importations'!AY43:BF43)</f>
        <v>164389.14300000001</v>
      </c>
      <c r="L34" s="232">
        <f t="shared" si="7"/>
        <v>0.89373013135575674</v>
      </c>
      <c r="M34" s="232">
        <f t="shared" si="1"/>
        <v>0.10626986864424316</v>
      </c>
      <c r="N34" s="232">
        <f t="shared" si="2"/>
        <v>1</v>
      </c>
    </row>
    <row r="35" spans="1:14">
      <c r="A35" s="13" t="s">
        <v>41</v>
      </c>
      <c r="B35">
        <v>82080.813288877791</v>
      </c>
      <c r="C35">
        <v>3928.1867111222205</v>
      </c>
      <c r="D35" s="5">
        <f>'TES de production domestique'!CV44</f>
        <v>86009</v>
      </c>
      <c r="E35" s="5">
        <f t="shared" si="3"/>
        <v>0</v>
      </c>
      <c r="F35" s="232">
        <f t="shared" si="4"/>
        <v>0.95432818994381741</v>
      </c>
      <c r="G35" s="232">
        <f t="shared" si="0"/>
        <v>4.5671810056182732E-2</v>
      </c>
      <c r="H35" s="232">
        <f t="shared" si="5"/>
        <v>1.0000000000000002</v>
      </c>
      <c r="I35">
        <f t="shared" si="6"/>
        <v>82080.813288877791</v>
      </c>
      <c r="J35" s="5">
        <f>C35+SUM('TES des importations'!AY44:BF44)</f>
        <v>3928.1867111222205</v>
      </c>
      <c r="K35" s="5">
        <f>D35+SUM('TES des importations'!AY44:BF44)</f>
        <v>86009</v>
      </c>
      <c r="L35" s="232">
        <f t="shared" si="7"/>
        <v>0.95432818994381741</v>
      </c>
      <c r="M35" s="232">
        <f t="shared" si="1"/>
        <v>4.5671810056182732E-2</v>
      </c>
      <c r="N35" s="232">
        <f t="shared" si="2"/>
        <v>1</v>
      </c>
    </row>
    <row r="36" spans="1:14">
      <c r="A36" s="13" t="s">
        <v>42</v>
      </c>
      <c r="B36">
        <v>40678.399888465305</v>
      </c>
      <c r="C36">
        <v>5900.252111534699</v>
      </c>
      <c r="D36" s="5">
        <f>'TES de production domestique'!CV45</f>
        <v>46578.652000000002</v>
      </c>
      <c r="E36" s="5">
        <f t="shared" si="3"/>
        <v>0</v>
      </c>
      <c r="F36" s="232">
        <f t="shared" si="4"/>
        <v>0.87332711750579006</v>
      </c>
      <c r="G36" s="232">
        <f t="shared" si="0"/>
        <v>0.12667288249420999</v>
      </c>
      <c r="H36" s="232">
        <f t="shared" si="5"/>
        <v>1</v>
      </c>
      <c r="I36">
        <f t="shared" si="6"/>
        <v>40678.399888465305</v>
      </c>
      <c r="J36" s="5">
        <f>C36+SUM('TES des importations'!AY45:BF45)</f>
        <v>6563.7421115346988</v>
      </c>
      <c r="K36" s="5">
        <f>D36+SUM('TES des importations'!AY45:BF45)</f>
        <v>47242.142</v>
      </c>
      <c r="L36" s="232">
        <f t="shared" si="7"/>
        <v>0.86106171664412057</v>
      </c>
      <c r="M36" s="232">
        <f t="shared" si="1"/>
        <v>0.13893828335587957</v>
      </c>
      <c r="N36" s="232">
        <f t="shared" si="2"/>
        <v>1</v>
      </c>
    </row>
    <row r="37" spans="1:14">
      <c r="A37" s="13" t="s">
        <v>43</v>
      </c>
      <c r="B37">
        <v>27850.090595742935</v>
      </c>
      <c r="C37">
        <v>4051.994404257061</v>
      </c>
      <c r="D37" s="5">
        <f>'TES de production domestique'!CV46</f>
        <v>31902.084999999999</v>
      </c>
      <c r="E37" s="5">
        <f t="shared" si="3"/>
        <v>0</v>
      </c>
      <c r="F37" s="232">
        <f t="shared" si="4"/>
        <v>0.87298653350534727</v>
      </c>
      <c r="G37" s="232">
        <f t="shared" si="0"/>
        <v>0.12701346649465264</v>
      </c>
      <c r="H37" s="232">
        <f t="shared" si="5"/>
        <v>0.99999999999999989</v>
      </c>
      <c r="I37">
        <f t="shared" si="6"/>
        <v>27850.090595742935</v>
      </c>
      <c r="J37" s="5">
        <f>C37+SUM('TES des importations'!AY46:BF46)</f>
        <v>9026.4784042570609</v>
      </c>
      <c r="K37" s="5">
        <f>D37+SUM('TES des importations'!AY46:BF46)</f>
        <v>36876.569000000003</v>
      </c>
      <c r="L37" s="232">
        <f t="shared" si="7"/>
        <v>0.7552245599568369</v>
      </c>
      <c r="M37" s="232">
        <f t="shared" si="1"/>
        <v>0.2447754400431629</v>
      </c>
      <c r="N37" s="232">
        <f t="shared" si="2"/>
        <v>1</v>
      </c>
    </row>
    <row r="38" spans="1:14">
      <c r="A38" s="13" t="s">
        <v>44</v>
      </c>
      <c r="B38">
        <v>1473</v>
      </c>
      <c r="C38">
        <v>0</v>
      </c>
      <c r="D38" s="5">
        <f>'TES de production domestique'!CV47</f>
        <v>1473</v>
      </c>
      <c r="E38" s="5">
        <f t="shared" si="3"/>
        <v>0</v>
      </c>
      <c r="F38" s="232">
        <f t="shared" si="4"/>
        <v>1</v>
      </c>
      <c r="G38" s="232">
        <f t="shared" si="0"/>
        <v>0</v>
      </c>
      <c r="H38" s="232">
        <f t="shared" si="5"/>
        <v>1</v>
      </c>
      <c r="I38">
        <f t="shared" si="6"/>
        <v>1473</v>
      </c>
      <c r="J38" s="5">
        <f>C38+SUM('TES des importations'!AY47:BF47)</f>
        <v>0</v>
      </c>
      <c r="K38" s="5">
        <f>D38+SUM('TES des importations'!AY47:BF47)</f>
        <v>1473</v>
      </c>
      <c r="L38" s="232">
        <f t="shared" si="7"/>
        <v>1</v>
      </c>
      <c r="M38" s="232">
        <f t="shared" si="1"/>
        <v>0</v>
      </c>
      <c r="N38" s="232">
        <f t="shared" si="2"/>
        <v>1</v>
      </c>
    </row>
    <row r="39" spans="1:14">
      <c r="A39" s="130" t="s">
        <v>134</v>
      </c>
      <c r="B39" s="118">
        <f>SUM(B2:B38)</f>
        <v>1765248.2572821304</v>
      </c>
      <c r="C39" s="118">
        <f>SUM(C2:C38)</f>
        <v>274879.68971786922</v>
      </c>
      <c r="D39" s="118">
        <f>SUM(D2:D38)</f>
        <v>2040127.9470000002</v>
      </c>
      <c r="E39" s="111"/>
      <c r="F39" s="234">
        <f>B39/$D39</f>
        <v>0.86526350461397328</v>
      </c>
      <c r="G39" s="234">
        <f>C39/$D39</f>
        <v>0.1347364953860265</v>
      </c>
      <c r="H39" s="234">
        <f>F39+G39</f>
        <v>0.99999999999999978</v>
      </c>
      <c r="I39">
        <f>SUM(I2:I38)</f>
        <v>1765248.2572821304</v>
      </c>
      <c r="J39">
        <f t="shared" ref="J39:K39" si="8">SUM(J2:J38)</f>
        <v>755116.04771786905</v>
      </c>
      <c r="K39">
        <f t="shared" si="8"/>
        <v>2520364.3050000002</v>
      </c>
      <c r="L39" s="232">
        <f t="shared" si="7"/>
        <v>0.70039408738655751</v>
      </c>
      <c r="M39" s="232">
        <f t="shared" si="1"/>
        <v>0.29960591261344222</v>
      </c>
      <c r="N39" s="232">
        <f t="shared" si="2"/>
        <v>1</v>
      </c>
    </row>
    <row r="40" spans="1:14">
      <c r="A40" s="233"/>
      <c r="B40" s="206" t="s">
        <v>237</v>
      </c>
    </row>
    <row r="41" spans="1:14">
      <c r="A41" s="111"/>
      <c r="B41" s="111" t="s">
        <v>229</v>
      </c>
      <c r="C41" s="111" t="s">
        <v>230</v>
      </c>
      <c r="D41" s="111" t="s">
        <v>231</v>
      </c>
    </row>
    <row r="42" spans="1:14">
      <c r="A42" s="233" t="s">
        <v>219</v>
      </c>
      <c r="B42" s="234">
        <f>F2</f>
        <v>0.77070542694363664</v>
      </c>
      <c r="C42" s="234">
        <f t="shared" ref="C42:D42" si="9">G2</f>
        <v>0.22929457305636339</v>
      </c>
      <c r="D42" s="234">
        <f t="shared" si="9"/>
        <v>1</v>
      </c>
    </row>
    <row r="43" spans="1:14">
      <c r="A43" s="111" t="s">
        <v>232</v>
      </c>
      <c r="B43" s="234">
        <f>(SUM(B17:B18)+B3)/(SUM($D17:$D18)+$D3)</f>
        <v>0.7592597496819723</v>
      </c>
      <c r="C43" s="234">
        <f>(SUM(C17:C18)+C3)/(SUM($D17:$D18)+$D3)</f>
        <v>0.24074025031802762</v>
      </c>
      <c r="D43" s="234">
        <f>B43+C43</f>
        <v>0.99999999999999989</v>
      </c>
    </row>
    <row r="44" spans="1:14">
      <c r="A44" s="111" t="s">
        <v>233</v>
      </c>
      <c r="B44" s="234">
        <f>SUM(B4:B16)/SUM($D4:$D16)</f>
        <v>0.66685823858303717</v>
      </c>
      <c r="C44" s="234">
        <f>SUM(C4:C16)/SUM($D4:$D16)</f>
        <v>0.33314176141696278</v>
      </c>
      <c r="D44" s="234">
        <f>B44+C44</f>
        <v>1</v>
      </c>
    </row>
    <row r="45" spans="1:14">
      <c r="A45" s="111" t="s">
        <v>234</v>
      </c>
      <c r="B45" s="234">
        <f>F19</f>
        <v>0.7852266939614817</v>
      </c>
      <c r="C45" s="234">
        <f>G19</f>
        <v>0.21477330603851824</v>
      </c>
      <c r="D45" s="234">
        <f>B45+C45</f>
        <v>1</v>
      </c>
    </row>
    <row r="46" spans="1:14">
      <c r="A46" s="235" t="s">
        <v>235</v>
      </c>
      <c r="B46" s="234">
        <f>(SUM(B20:B31)+B36+B37+B38)/(SUM($D20:$D31)+$D36+$D37+$D38)</f>
        <v>0.88857040092196404</v>
      </c>
      <c r="C46" s="234">
        <f>(SUM(C20:C31)+C36+C37+C38)/(SUM($D20:$D31)+$D36+$D37+$D38)</f>
        <v>0.11142959907803597</v>
      </c>
      <c r="D46" s="234">
        <f>B46+C46</f>
        <v>1</v>
      </c>
    </row>
    <row r="47" spans="1:14">
      <c r="A47" s="235" t="s">
        <v>236</v>
      </c>
      <c r="B47" s="234">
        <f>SUM(B32:B35)/SUM($D32:$D35)</f>
        <v>0.93039374418980947</v>
      </c>
      <c r="C47" s="234">
        <f>SUM(C32:C35)/SUM($D32:$D35)</f>
        <v>6.9606255810190587E-2</v>
      </c>
      <c r="D47" s="234">
        <f>B47+C47</f>
        <v>1</v>
      </c>
    </row>
    <row r="48" spans="1:14">
      <c r="A48" s="233" t="s">
        <v>207</v>
      </c>
      <c r="B48" s="232">
        <f>F39</f>
        <v>0.86526350461397328</v>
      </c>
      <c r="C48" s="232">
        <f>G39</f>
        <v>0.1347364953860265</v>
      </c>
      <c r="D48" s="232">
        <f>H39</f>
        <v>0.99999999999999978</v>
      </c>
    </row>
    <row r="50" spans="1:4">
      <c r="A50" s="235" t="s">
        <v>238</v>
      </c>
      <c r="B50" s="232">
        <f>SUM(B2:B16)/SUM($D2:$D16)</f>
        <v>0.6755024521155123</v>
      </c>
      <c r="C50" s="232">
        <f>SUM(C2:C16)/SUM($D2:$D16)</f>
        <v>0.32449754788448787</v>
      </c>
      <c r="D50" s="234">
        <f>B50+C50</f>
        <v>1.0000000000000002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BO8"/>
  <sheetViews>
    <sheetView topLeftCell="AI1" workbookViewId="0">
      <selection activeCell="AP6" sqref="AP6"/>
    </sheetView>
  </sheetViews>
  <sheetFormatPr baseColWidth="10" defaultRowHeight="12.75"/>
  <cols>
    <col min="15" max="16" width="14.5703125" bestFit="1" customWidth="1"/>
    <col min="18" max="18" width="16.28515625" bestFit="1" customWidth="1"/>
    <col min="20" max="21" width="16.28515625" bestFit="1" customWidth="1"/>
    <col min="26" max="26" width="17.28515625" bestFit="1" customWidth="1"/>
    <col min="27" max="28" width="16.28515625" bestFit="1" customWidth="1"/>
    <col min="30" max="30" width="16.28515625" bestFit="1" customWidth="1"/>
    <col min="36" max="36" width="16.28515625" bestFit="1" customWidth="1"/>
    <col min="39" max="39" width="16.85546875" bestFit="1" customWidth="1"/>
  </cols>
  <sheetData>
    <row r="1" spans="1:67">
      <c r="B1" s="239" t="s">
        <v>242</v>
      </c>
      <c r="C1" s="239" t="s">
        <v>243</v>
      </c>
      <c r="D1" s="239" t="s">
        <v>244</v>
      </c>
      <c r="E1" s="239" t="s">
        <v>163</v>
      </c>
      <c r="F1" s="239" t="s">
        <v>245</v>
      </c>
      <c r="G1" s="239" t="s">
        <v>246</v>
      </c>
      <c r="H1" s="239" t="s">
        <v>247</v>
      </c>
      <c r="I1" s="239" t="s">
        <v>248</v>
      </c>
      <c r="J1" s="239" t="s">
        <v>249</v>
      </c>
      <c r="K1" s="239" t="s">
        <v>167</v>
      </c>
      <c r="L1" s="239" t="s">
        <v>174</v>
      </c>
      <c r="M1" s="239" t="s">
        <v>175</v>
      </c>
      <c r="N1" s="239" t="s">
        <v>250</v>
      </c>
      <c r="O1" s="239" t="s">
        <v>251</v>
      </c>
      <c r="P1" s="239" t="s">
        <v>252</v>
      </c>
      <c r="Q1" s="239" t="s">
        <v>253</v>
      </c>
      <c r="R1" s="239" t="s">
        <v>168</v>
      </c>
      <c r="S1" s="239" t="s">
        <v>169</v>
      </c>
      <c r="T1" s="239" t="s">
        <v>170</v>
      </c>
      <c r="U1" s="239" t="s">
        <v>254</v>
      </c>
      <c r="V1" s="239" t="s">
        <v>255</v>
      </c>
      <c r="W1" s="239" t="s">
        <v>256</v>
      </c>
      <c r="X1" s="239" t="s">
        <v>257</v>
      </c>
      <c r="Y1" s="239" t="s">
        <v>164</v>
      </c>
      <c r="Z1" s="239" t="s">
        <v>258</v>
      </c>
      <c r="AA1" s="239" t="s">
        <v>259</v>
      </c>
      <c r="AB1" s="239" t="s">
        <v>179</v>
      </c>
      <c r="AC1" s="239" t="s">
        <v>260</v>
      </c>
      <c r="AD1" s="239" t="s">
        <v>261</v>
      </c>
      <c r="AE1" s="239" t="s">
        <v>262</v>
      </c>
      <c r="AF1" s="239" t="s">
        <v>263</v>
      </c>
      <c r="AG1" s="239" t="s">
        <v>264</v>
      </c>
      <c r="AH1" s="239" t="s">
        <v>265</v>
      </c>
      <c r="AI1" s="239" t="s">
        <v>266</v>
      </c>
      <c r="AJ1" s="239" t="s">
        <v>267</v>
      </c>
      <c r="AK1" s="239" t="s">
        <v>182</v>
      </c>
      <c r="AL1" s="239" t="s">
        <v>268</v>
      </c>
      <c r="AM1" s="239" t="s">
        <v>269</v>
      </c>
      <c r="AN1" s="239" t="s">
        <v>184</v>
      </c>
      <c r="AO1" s="239" t="s">
        <v>270</v>
      </c>
      <c r="AP1" s="239" t="s">
        <v>271</v>
      </c>
      <c r="AQ1" s="239" t="s">
        <v>272</v>
      </c>
      <c r="AR1" s="239" t="s">
        <v>295</v>
      </c>
      <c r="AS1" s="239" t="s">
        <v>273</v>
      </c>
      <c r="AT1" s="239" t="s">
        <v>274</v>
      </c>
      <c r="AU1" s="239" t="s">
        <v>275</v>
      </c>
      <c r="AV1" s="239" t="s">
        <v>276</v>
      </c>
      <c r="AW1" s="239" t="s">
        <v>277</v>
      </c>
      <c r="AX1" s="239" t="s">
        <v>278</v>
      </c>
      <c r="AY1" s="239" t="s">
        <v>279</v>
      </c>
      <c r="AZ1" s="239" t="s">
        <v>280</v>
      </c>
      <c r="BA1" s="239" t="s">
        <v>281</v>
      </c>
      <c r="BB1" s="239" t="s">
        <v>282</v>
      </c>
      <c r="BC1" s="239" t="s">
        <v>283</v>
      </c>
      <c r="BD1" s="239" t="s">
        <v>197</v>
      </c>
      <c r="BE1" s="239" t="s">
        <v>284</v>
      </c>
      <c r="BF1" s="239" t="s">
        <v>285</v>
      </c>
      <c r="BG1" s="239" t="s">
        <v>286</v>
      </c>
      <c r="BH1" s="239" t="s">
        <v>287</v>
      </c>
      <c r="BI1" s="239" t="s">
        <v>288</v>
      </c>
      <c r="BJ1" s="239" t="s">
        <v>289</v>
      </c>
      <c r="BK1" s="239" t="s">
        <v>290</v>
      </c>
      <c r="BL1" s="239" t="s">
        <v>291</v>
      </c>
      <c r="BM1" s="239" t="s">
        <v>292</v>
      </c>
      <c r="BN1" s="239" t="s">
        <v>196</v>
      </c>
    </row>
    <row r="2" spans="1:67">
      <c r="A2" t="s">
        <v>293</v>
      </c>
      <c r="B2" s="237">
        <v>1427.49</v>
      </c>
      <c r="C2" s="237">
        <v>6.09</v>
      </c>
      <c r="D2" s="237">
        <v>70.66</v>
      </c>
      <c r="E2" s="237">
        <v>73.510000000000005</v>
      </c>
      <c r="F2" s="237">
        <v>1384.57</v>
      </c>
      <c r="G2" s="237">
        <v>130.72</v>
      </c>
      <c r="H2" s="237">
        <v>16.89</v>
      </c>
      <c r="I2" s="237">
        <v>143.72</v>
      </c>
      <c r="J2" s="237">
        <v>48.7</v>
      </c>
      <c r="K2" s="237">
        <v>838.04</v>
      </c>
      <c r="L2" s="237">
        <v>2720.47</v>
      </c>
      <c r="M2" s="237">
        <v>194.13</v>
      </c>
      <c r="N2" s="237">
        <v>127.25</v>
      </c>
      <c r="O2" s="237">
        <v>274.39999999999998</v>
      </c>
      <c r="P2" s="237">
        <v>286.16000000000003</v>
      </c>
      <c r="Q2" s="237">
        <v>197.09</v>
      </c>
      <c r="R2" s="237">
        <v>110.82</v>
      </c>
      <c r="S2" s="237">
        <v>87.4</v>
      </c>
      <c r="T2" s="237">
        <v>309.63</v>
      </c>
      <c r="U2" s="237">
        <v>453.92</v>
      </c>
      <c r="V2" s="237">
        <v>216.96</v>
      </c>
      <c r="W2" s="237">
        <v>179.88</v>
      </c>
      <c r="X2" s="237">
        <v>242.3</v>
      </c>
      <c r="Y2" s="237">
        <v>1888.39</v>
      </c>
      <c r="Z2" s="238">
        <v>251</v>
      </c>
      <c r="AA2" s="237">
        <v>840.57</v>
      </c>
      <c r="AB2" s="237">
        <v>2074.64</v>
      </c>
      <c r="AC2" s="237">
        <v>369.17</v>
      </c>
      <c r="AD2" s="237">
        <v>2484.1</v>
      </c>
      <c r="AE2" s="237">
        <v>1047.4000000000001</v>
      </c>
      <c r="AF2" s="237">
        <v>2702.93</v>
      </c>
      <c r="AG2" s="237">
        <v>769.73</v>
      </c>
      <c r="AH2" s="237">
        <v>1762.56</v>
      </c>
      <c r="AI2" s="237">
        <v>369.85</v>
      </c>
      <c r="AJ2" s="237">
        <v>502.79</v>
      </c>
      <c r="AK2" s="237">
        <v>1509.18</v>
      </c>
      <c r="AL2" s="237">
        <v>244.06</v>
      </c>
      <c r="AM2" s="237">
        <v>211.04</v>
      </c>
      <c r="AN2" s="237">
        <v>582.89</v>
      </c>
      <c r="AO2" s="237">
        <v>701.01</v>
      </c>
      <c r="AP2" s="237">
        <v>5870.61</v>
      </c>
      <c r="AQ2" s="237">
        <v>5484.03</v>
      </c>
      <c r="AR2" s="237">
        <v>2900.22</v>
      </c>
      <c r="AS2" s="237">
        <v>22.01</v>
      </c>
      <c r="AT2" s="237">
        <v>3455.54</v>
      </c>
      <c r="AU2" s="237">
        <v>2840.35</v>
      </c>
      <c r="AV2" s="237">
        <v>1114.46</v>
      </c>
      <c r="AW2" s="237">
        <v>1230.5</v>
      </c>
      <c r="AX2" s="237">
        <v>204.83</v>
      </c>
      <c r="AY2" s="237">
        <v>230.38</v>
      </c>
      <c r="AZ2" s="237">
        <v>614.44000000000005</v>
      </c>
      <c r="BA2" s="237">
        <v>131.68</v>
      </c>
      <c r="BB2" s="237">
        <v>85.15</v>
      </c>
      <c r="BC2" s="237">
        <v>844.46</v>
      </c>
      <c r="BD2" s="237">
        <v>5365.69</v>
      </c>
      <c r="BE2" s="237">
        <v>2006.69</v>
      </c>
      <c r="BF2" s="237">
        <v>1230.67</v>
      </c>
      <c r="BG2" s="237">
        <v>1135.6500000000001</v>
      </c>
      <c r="BH2" s="237">
        <v>739.55</v>
      </c>
      <c r="BI2" s="237">
        <v>41.77</v>
      </c>
      <c r="BJ2" s="237">
        <v>110.55</v>
      </c>
      <c r="BK2" s="238">
        <v>0</v>
      </c>
      <c r="BL2" s="238">
        <v>0</v>
      </c>
      <c r="BM2" s="237">
        <v>6788.06</v>
      </c>
      <c r="BN2" s="237">
        <v>2284.7600000000002</v>
      </c>
      <c r="BO2" s="237">
        <v>72584.12</v>
      </c>
    </row>
    <row r="3" spans="1:67">
      <c r="BO3" s="236">
        <f>SUM(B2:BN2)</f>
        <v>72584.160000000003</v>
      </c>
    </row>
    <row r="5" spans="1:67">
      <c r="B5" t="s">
        <v>46</v>
      </c>
      <c r="C5" t="s">
        <v>47</v>
      </c>
      <c r="D5" t="s">
        <v>69</v>
      </c>
      <c r="E5" t="s">
        <v>70</v>
      </c>
      <c r="F5" t="s">
        <v>48</v>
      </c>
      <c r="G5" t="s">
        <v>49</v>
      </c>
      <c r="H5" t="s">
        <v>50</v>
      </c>
      <c r="I5" t="s">
        <v>51</v>
      </c>
      <c r="J5" t="s">
        <v>71</v>
      </c>
      <c r="K5" t="s">
        <v>72</v>
      </c>
      <c r="L5" t="s">
        <v>52</v>
      </c>
      <c r="M5" t="s">
        <v>53</v>
      </c>
      <c r="N5" t="s">
        <v>54</v>
      </c>
      <c r="O5" t="s">
        <v>55</v>
      </c>
      <c r="P5" t="s">
        <v>73</v>
      </c>
      <c r="Q5" t="s">
        <v>74</v>
      </c>
      <c r="R5" t="s">
        <v>75</v>
      </c>
      <c r="S5" t="s">
        <v>56</v>
      </c>
      <c r="T5" t="s">
        <v>76</v>
      </c>
      <c r="U5" t="s">
        <v>57</v>
      </c>
      <c r="V5" t="s">
        <v>58</v>
      </c>
      <c r="W5" t="s">
        <v>59</v>
      </c>
      <c r="X5" t="s">
        <v>60</v>
      </c>
      <c r="Y5" t="s">
        <v>77</v>
      </c>
      <c r="Z5" t="s">
        <v>78</v>
      </c>
      <c r="AA5" t="s">
        <v>61</v>
      </c>
      <c r="AB5" t="s">
        <v>79</v>
      </c>
      <c r="AC5" t="s">
        <v>62</v>
      </c>
      <c r="AD5" t="s">
        <v>63</v>
      </c>
      <c r="AE5" t="s">
        <v>64</v>
      </c>
      <c r="AF5" t="s">
        <v>80</v>
      </c>
      <c r="AG5" t="s">
        <v>65</v>
      </c>
      <c r="AH5" t="s">
        <v>66</v>
      </c>
      <c r="AI5" t="s">
        <v>81</v>
      </c>
      <c r="AJ5" t="s">
        <v>67</v>
      </c>
      <c r="AK5" t="s">
        <v>68</v>
      </c>
      <c r="AL5" t="s">
        <v>294</v>
      </c>
    </row>
    <row r="6" spans="1:67">
      <c r="B6" s="236">
        <f>SUM(B2:D2)</f>
        <v>1504.24</v>
      </c>
      <c r="C6" s="236">
        <f>E2</f>
        <v>73.510000000000005</v>
      </c>
      <c r="D6" s="236">
        <f>F2</f>
        <v>1384.57</v>
      </c>
      <c r="E6" s="236">
        <f>G2</f>
        <v>130.72</v>
      </c>
      <c r="F6" s="236">
        <f>H2+I2+J2</f>
        <v>209.31</v>
      </c>
      <c r="G6" s="236">
        <f>K2</f>
        <v>838.04</v>
      </c>
      <c r="H6" s="236">
        <f>L2</f>
        <v>2720.47</v>
      </c>
      <c r="I6" s="236">
        <f>M2</f>
        <v>194.13</v>
      </c>
      <c r="J6" s="236">
        <f>N2+O2</f>
        <v>401.65</v>
      </c>
      <c r="K6" s="236">
        <f>P2+Q2</f>
        <v>483.25</v>
      </c>
      <c r="L6" s="236">
        <f>R2</f>
        <v>110.82</v>
      </c>
      <c r="M6" s="236">
        <f>S2</f>
        <v>87.4</v>
      </c>
      <c r="N6" s="236">
        <f>T2</f>
        <v>309.63</v>
      </c>
      <c r="O6" s="236">
        <f>U2+V2</f>
        <v>670.88</v>
      </c>
      <c r="P6" s="236">
        <f>W2+X2</f>
        <v>422.18</v>
      </c>
      <c r="Q6" s="236">
        <f>Y2</f>
        <v>1888.39</v>
      </c>
      <c r="R6" s="236">
        <f>Z2+AA2</f>
        <v>1091.5700000000002</v>
      </c>
      <c r="S6" s="236">
        <f>AB2</f>
        <v>2074.64</v>
      </c>
      <c r="T6" s="236">
        <f>AC2+AD2+AE2</f>
        <v>3900.67</v>
      </c>
      <c r="U6" s="236">
        <f>AF2+AG2+AH2+AI2+AJ2</f>
        <v>6107.86</v>
      </c>
      <c r="V6" s="236">
        <f>AK2</f>
        <v>1509.18</v>
      </c>
      <c r="W6" s="236">
        <f>AL2+AM2</f>
        <v>455.1</v>
      </c>
      <c r="X6" s="236">
        <f>AN2</f>
        <v>582.89</v>
      </c>
      <c r="Y6" s="236">
        <f>AO2</f>
        <v>701.01</v>
      </c>
      <c r="Z6" s="236">
        <f>AP2+AQ2+AR2</f>
        <v>14254.859999999999</v>
      </c>
      <c r="AA6" s="236">
        <f>AT2+AS2</f>
        <v>3477.55</v>
      </c>
      <c r="AB6" s="236">
        <f>AV2+AU2</f>
        <v>3954.81</v>
      </c>
      <c r="AC6" s="236">
        <f>AW2</f>
        <v>1230.5</v>
      </c>
      <c r="AD6" s="236">
        <f>AX2+AY2</f>
        <v>435.21000000000004</v>
      </c>
      <c r="AE6" s="236">
        <f>SUM(AZ2:BC2)</f>
        <v>1675.73</v>
      </c>
      <c r="AF6" s="236">
        <f>BM2</f>
        <v>6788.06</v>
      </c>
      <c r="AG6" s="236">
        <f>BN2</f>
        <v>2284.7600000000002</v>
      </c>
      <c r="AH6" s="236">
        <f>BD2</f>
        <v>5365.69</v>
      </c>
      <c r="AI6" s="236">
        <f>BE2</f>
        <v>2006.69</v>
      </c>
      <c r="AJ6" s="236">
        <f>BG2+BF2</f>
        <v>2366.3200000000002</v>
      </c>
      <c r="AK6" s="236">
        <f>BI2+BJ2+BH2</f>
        <v>891.86999999999989</v>
      </c>
      <c r="AL6" s="5">
        <f>BK2</f>
        <v>0</v>
      </c>
      <c r="AM6" s="236">
        <f>SUM(B6:AL6)</f>
        <v>72584.160000000003</v>
      </c>
      <c r="AP6" t="s">
        <v>228</v>
      </c>
    </row>
    <row r="8" spans="1:67">
      <c r="AM8" s="236">
        <f>AM6-72584</f>
        <v>0.16000000000349246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sheetPr codeName="Feuil7"/>
  <dimension ref="A1:DD74"/>
  <sheetViews>
    <sheetView topLeftCell="CS54" workbookViewId="0">
      <selection activeCell="DC66" sqref="DC66"/>
    </sheetView>
  </sheetViews>
  <sheetFormatPr baseColWidth="10" defaultColWidth="11.42578125" defaultRowHeight="12.75"/>
  <cols>
    <col min="1" max="1" width="12.7109375" style="5" customWidth="1"/>
    <col min="2" max="2" width="20.7109375" style="5" customWidth="1"/>
    <col min="3" max="3" width="12.7109375" style="5" customWidth="1"/>
    <col min="4" max="40" width="6.5703125" style="5" customWidth="1"/>
    <col min="41" max="41" width="11.5703125" style="4" customWidth="1"/>
    <col min="42" max="42" width="2.7109375" style="5" customWidth="1"/>
    <col min="43" max="43" width="20.7109375" style="5" customWidth="1"/>
    <col min="44" max="44" width="17.5703125" style="5" bestFit="1" customWidth="1"/>
    <col min="45" max="68" width="6.5703125" style="5" customWidth="1"/>
    <col min="69" max="69" width="6.5703125" style="79" customWidth="1"/>
    <col min="70" max="81" width="6.5703125" style="5" customWidth="1"/>
    <col min="82" max="82" width="10.7109375" style="5" customWidth="1"/>
    <col min="83" max="83" width="2.7109375" style="5" customWidth="1"/>
    <col min="84" max="84" width="20.7109375" style="5" customWidth="1"/>
    <col min="85" max="88" width="10.7109375" style="5" customWidth="1"/>
    <col min="89" max="89" width="10.7109375" style="4" customWidth="1"/>
    <col min="90" max="92" width="10.7109375" style="5" customWidth="1"/>
    <col min="93" max="93" width="10.7109375" style="4" customWidth="1"/>
    <col min="94" max="94" width="10.7109375" style="4" bestFit="1" customWidth="1"/>
    <col min="95" max="95" width="10.7109375" style="4" customWidth="1"/>
    <col min="96" max="96" width="10.7109375" style="5" customWidth="1"/>
    <col min="97" max="98" width="11.42578125" style="5"/>
    <col min="99" max="99" width="6.5703125" style="163" customWidth="1"/>
    <col min="100" max="100" width="47.140625" style="5" bestFit="1" customWidth="1"/>
    <col min="101" max="101" width="10.7109375" style="5" customWidth="1"/>
    <col min="102" max="102" width="26.7109375" style="5" customWidth="1"/>
    <col min="103" max="103" width="10.7109375" style="5" customWidth="1"/>
    <col min="104" max="104" width="26.7109375" style="5" customWidth="1"/>
    <col min="105" max="105" width="10.7109375" style="5" customWidth="1"/>
    <col min="106" max="106" width="20.7109375" style="163" customWidth="1"/>
    <col min="107" max="108" width="20.7109375" style="5" customWidth="1"/>
    <col min="109" max="16384" width="11.42578125" style="5"/>
  </cols>
  <sheetData>
    <row r="1" spans="1:102">
      <c r="A1" s="4" t="s">
        <v>117</v>
      </c>
    </row>
    <row r="2" spans="1:102">
      <c r="B2" s="4"/>
    </row>
    <row r="3" spans="1:102" ht="13.5" thickBot="1">
      <c r="B3" s="6" t="s">
        <v>97</v>
      </c>
      <c r="H3" s="7"/>
    </row>
    <row r="4" spans="1:102" ht="52.5" thickTop="1" thickBot="1">
      <c r="A4" s="8" t="s">
        <v>94</v>
      </c>
      <c r="B4" s="8" t="s">
        <v>95</v>
      </c>
      <c r="C4" s="8" t="s">
        <v>96</v>
      </c>
    </row>
    <row r="5" spans="1:102" ht="13.5" thickTop="1">
      <c r="B5" s="4"/>
    </row>
    <row r="6" spans="1:102">
      <c r="D6" s="284" t="s">
        <v>115</v>
      </c>
      <c r="E6" s="284"/>
      <c r="F6" s="284"/>
      <c r="G6" s="284"/>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c r="AL6" s="284"/>
      <c r="AM6" s="284"/>
      <c r="AN6" s="284"/>
      <c r="AO6" s="284"/>
      <c r="AS6" s="284" t="s">
        <v>116</v>
      </c>
      <c r="AT6" s="284"/>
      <c r="AU6" s="284"/>
      <c r="AV6" s="284"/>
      <c r="AW6" s="284"/>
      <c r="AX6" s="284"/>
      <c r="AY6" s="284"/>
      <c r="AZ6" s="284"/>
      <c r="BA6" s="284"/>
      <c r="BB6" s="284"/>
      <c r="BC6" s="284"/>
      <c r="BD6" s="284"/>
      <c r="BE6" s="284"/>
      <c r="BF6" s="284"/>
      <c r="BG6" s="284"/>
      <c r="BH6" s="284"/>
      <c r="BI6" s="284"/>
      <c r="BJ6" s="284"/>
      <c r="BK6" s="284"/>
      <c r="BL6" s="284"/>
      <c r="BM6" s="284"/>
      <c r="BN6" s="284"/>
      <c r="BO6" s="284"/>
      <c r="BP6" s="284"/>
      <c r="BQ6" s="284"/>
      <c r="BR6" s="284"/>
      <c r="BS6" s="284"/>
      <c r="BT6" s="284"/>
      <c r="BU6" s="284"/>
      <c r="BV6" s="284"/>
      <c r="BW6" s="284"/>
      <c r="BX6" s="284"/>
      <c r="BY6" s="284"/>
      <c r="BZ6" s="284"/>
      <c r="CA6" s="284"/>
      <c r="CB6" s="284"/>
      <c r="CC6" s="284"/>
      <c r="CD6" s="284"/>
      <c r="CH6" s="270" t="s">
        <v>106</v>
      </c>
      <c r="CI6" s="270"/>
      <c r="CJ6" s="270"/>
      <c r="CK6" s="270"/>
      <c r="CL6" s="270"/>
      <c r="CM6" s="270"/>
      <c r="CN6" s="270"/>
      <c r="CO6" s="270"/>
      <c r="CP6" s="270"/>
      <c r="CQ6" s="270"/>
      <c r="CR6" s="270"/>
    </row>
    <row r="7" spans="1:102">
      <c r="D7" s="285" t="str">
        <f>+'Présentation du TES symétrique'!C4</f>
        <v>Année 2019</v>
      </c>
      <c r="E7" s="285"/>
      <c r="F7" s="285"/>
      <c r="G7" s="285"/>
      <c r="H7" s="285"/>
      <c r="I7" s="285"/>
      <c r="J7" s="285"/>
      <c r="K7" s="285"/>
      <c r="L7" s="285"/>
      <c r="M7" s="285"/>
      <c r="N7" s="285"/>
      <c r="O7" s="285"/>
      <c r="P7" s="285"/>
      <c r="Q7" s="285"/>
      <c r="R7" s="285"/>
      <c r="S7" s="285"/>
      <c r="T7" s="285"/>
      <c r="U7" s="285"/>
      <c r="V7" s="285"/>
      <c r="W7" s="285"/>
      <c r="X7" s="285"/>
      <c r="Y7" s="285"/>
      <c r="Z7" s="285"/>
      <c r="AA7" s="285"/>
      <c r="AB7" s="285"/>
      <c r="AC7" s="285"/>
      <c r="AD7" s="285"/>
      <c r="AE7" s="285"/>
      <c r="AF7" s="285"/>
      <c r="AG7" s="285"/>
      <c r="AH7" s="285"/>
      <c r="AI7" s="285"/>
      <c r="AJ7" s="285"/>
      <c r="AK7" s="285"/>
      <c r="AL7" s="285"/>
      <c r="AM7" s="285"/>
      <c r="AN7" s="285"/>
      <c r="AO7" s="285"/>
      <c r="AS7" s="285" t="str">
        <f>+'Présentation du TES symétrique'!C4</f>
        <v>Année 2019</v>
      </c>
      <c r="AT7" s="285"/>
      <c r="AU7" s="285"/>
      <c r="AV7" s="285"/>
      <c r="AW7" s="285"/>
      <c r="AX7" s="285"/>
      <c r="AY7" s="285"/>
      <c r="AZ7" s="285"/>
      <c r="BA7" s="285"/>
      <c r="BB7" s="285"/>
      <c r="BC7" s="285"/>
      <c r="BD7" s="285"/>
      <c r="BE7" s="285"/>
      <c r="BF7" s="285"/>
      <c r="BG7" s="285"/>
      <c r="BH7" s="285"/>
      <c r="BI7" s="285"/>
      <c r="BJ7" s="285"/>
      <c r="BK7" s="285"/>
      <c r="BL7" s="285"/>
      <c r="BM7" s="285"/>
      <c r="BN7" s="285"/>
      <c r="BO7" s="285"/>
      <c r="BP7" s="285"/>
      <c r="BQ7" s="285"/>
      <c r="BR7" s="285"/>
      <c r="BS7" s="285"/>
      <c r="BT7" s="285"/>
      <c r="BU7" s="285"/>
      <c r="BV7" s="285"/>
      <c r="BW7" s="285"/>
      <c r="BX7" s="285"/>
      <c r="BY7" s="285"/>
      <c r="BZ7" s="285"/>
      <c r="CA7" s="285"/>
      <c r="CB7" s="285"/>
      <c r="CC7" s="285"/>
      <c r="CD7" s="285"/>
      <c r="CH7" s="285" t="str">
        <f>+'Présentation du TES symétrique'!C4</f>
        <v>Année 2019</v>
      </c>
      <c r="CI7" s="285"/>
      <c r="CJ7" s="285"/>
      <c r="CK7" s="285"/>
      <c r="CL7" s="285"/>
      <c r="CM7" s="285"/>
      <c r="CN7" s="285"/>
      <c r="CO7" s="285"/>
      <c r="CP7" s="285"/>
      <c r="CQ7" s="285"/>
    </row>
    <row r="8" spans="1:102" ht="15" customHeight="1">
      <c r="B8" s="290"/>
      <c r="C8" s="287"/>
      <c r="D8" s="286" t="s">
        <v>84</v>
      </c>
      <c r="E8" s="287"/>
      <c r="F8" s="287"/>
      <c r="G8" s="287"/>
      <c r="H8" s="287"/>
      <c r="I8" s="287"/>
      <c r="J8" s="287"/>
      <c r="K8" s="287"/>
      <c r="L8" s="287"/>
      <c r="M8" s="287"/>
      <c r="N8" s="287"/>
      <c r="O8" s="287"/>
      <c r="P8" s="287"/>
      <c r="Q8" s="287"/>
      <c r="R8" s="287"/>
      <c r="S8" s="287"/>
      <c r="T8" s="287"/>
      <c r="U8" s="287"/>
      <c r="V8" s="287"/>
      <c r="W8" s="287"/>
      <c r="X8" s="287"/>
      <c r="Y8" s="287"/>
      <c r="Z8" s="287"/>
      <c r="AA8" s="287"/>
      <c r="AB8" s="287"/>
      <c r="AC8" s="287"/>
      <c r="AD8" s="287"/>
      <c r="AE8" s="287"/>
      <c r="AF8" s="287"/>
      <c r="AG8" s="287"/>
      <c r="AH8" s="287"/>
      <c r="AI8" s="287"/>
      <c r="AJ8" s="287"/>
      <c r="AK8" s="287"/>
      <c r="AL8" s="287"/>
      <c r="AM8" s="287"/>
      <c r="AN8" s="287"/>
      <c r="AO8" s="271" t="s">
        <v>86</v>
      </c>
      <c r="AQ8" s="290"/>
      <c r="AR8" s="287"/>
      <c r="AS8" s="286" t="s">
        <v>88</v>
      </c>
      <c r="AT8" s="286"/>
      <c r="AU8" s="286"/>
      <c r="AV8" s="286"/>
      <c r="AW8" s="286"/>
      <c r="AX8" s="286"/>
      <c r="AY8" s="286"/>
      <c r="AZ8" s="286"/>
      <c r="BA8" s="286"/>
      <c r="BB8" s="286"/>
      <c r="BC8" s="286"/>
      <c r="BD8" s="286"/>
      <c r="BE8" s="286"/>
      <c r="BF8" s="286"/>
      <c r="BG8" s="286"/>
      <c r="BH8" s="286"/>
      <c r="BI8" s="286"/>
      <c r="BJ8" s="286"/>
      <c r="BK8" s="286"/>
      <c r="BL8" s="286"/>
      <c r="BM8" s="286"/>
      <c r="BN8" s="286"/>
      <c r="BO8" s="286"/>
      <c r="BP8" s="286"/>
      <c r="BQ8" s="286"/>
      <c r="BR8" s="286"/>
      <c r="BS8" s="286"/>
      <c r="BT8" s="286"/>
      <c r="BU8" s="286"/>
      <c r="BV8" s="286"/>
      <c r="BW8" s="286"/>
      <c r="BX8" s="286"/>
      <c r="BY8" s="286"/>
      <c r="BZ8" s="286"/>
      <c r="CA8" s="286"/>
      <c r="CB8" s="286"/>
      <c r="CC8" s="286"/>
      <c r="CD8" s="271" t="s">
        <v>87</v>
      </c>
      <c r="CF8" s="10"/>
      <c r="CG8" s="11"/>
      <c r="CH8" s="279" t="s">
        <v>89</v>
      </c>
      <c r="CI8" s="280"/>
      <c r="CJ8" s="280"/>
      <c r="CK8" s="281"/>
      <c r="CL8" s="271" t="s">
        <v>90</v>
      </c>
      <c r="CM8" s="276" t="s">
        <v>91</v>
      </c>
      <c r="CN8" s="271" t="s">
        <v>92</v>
      </c>
      <c r="CO8" s="271" t="s">
        <v>93</v>
      </c>
      <c r="CP8" s="291" t="s">
        <v>4</v>
      </c>
      <c r="CQ8" s="271" t="s">
        <v>5</v>
      </c>
      <c r="CR8" s="271" t="s">
        <v>85</v>
      </c>
      <c r="CS8" s="58" t="s">
        <v>125</v>
      </c>
    </row>
    <row r="9" spans="1:102" ht="15" customHeight="1">
      <c r="B9" s="9"/>
      <c r="C9" s="12" t="s">
        <v>6</v>
      </c>
      <c r="D9" s="13" t="s">
        <v>45</v>
      </c>
      <c r="E9" s="13" t="s">
        <v>9</v>
      </c>
      <c r="F9" s="13" t="s">
        <v>10</v>
      </c>
      <c r="G9" s="13" t="s">
        <v>11</v>
      </c>
      <c r="H9" s="13" t="s">
        <v>12</v>
      </c>
      <c r="I9" s="13" t="s">
        <v>13</v>
      </c>
      <c r="J9" s="13" t="s">
        <v>14</v>
      </c>
      <c r="K9" s="13" t="s">
        <v>15</v>
      </c>
      <c r="L9" s="13" t="s">
        <v>16</v>
      </c>
      <c r="M9" s="13" t="s">
        <v>17</v>
      </c>
      <c r="N9" s="13" t="s">
        <v>18</v>
      </c>
      <c r="O9" s="13" t="s">
        <v>19</v>
      </c>
      <c r="P9" s="13" t="s">
        <v>20</v>
      </c>
      <c r="Q9" s="13" t="s">
        <v>21</v>
      </c>
      <c r="R9" s="13" t="s">
        <v>22</v>
      </c>
      <c r="S9" s="13" t="s">
        <v>23</v>
      </c>
      <c r="T9" s="13" t="s">
        <v>24</v>
      </c>
      <c r="U9" s="13" t="s">
        <v>25</v>
      </c>
      <c r="V9" s="13" t="s">
        <v>26</v>
      </c>
      <c r="W9" s="13" t="s">
        <v>27</v>
      </c>
      <c r="X9" s="13" t="s">
        <v>28</v>
      </c>
      <c r="Y9" s="13" t="s">
        <v>29</v>
      </c>
      <c r="Z9" s="13" t="s">
        <v>30</v>
      </c>
      <c r="AA9" s="13" t="s">
        <v>31</v>
      </c>
      <c r="AB9" s="13" t="s">
        <v>32</v>
      </c>
      <c r="AC9" s="13" t="s">
        <v>33</v>
      </c>
      <c r="AD9" s="13" t="s">
        <v>34</v>
      </c>
      <c r="AE9" s="13" t="s">
        <v>35</v>
      </c>
      <c r="AF9" s="13" t="s">
        <v>36</v>
      </c>
      <c r="AG9" s="13" t="s">
        <v>37</v>
      </c>
      <c r="AH9" s="13" t="s">
        <v>38</v>
      </c>
      <c r="AI9" s="13" t="s">
        <v>39</v>
      </c>
      <c r="AJ9" s="13" t="s">
        <v>40</v>
      </c>
      <c r="AK9" s="13" t="s">
        <v>41</v>
      </c>
      <c r="AL9" s="13" t="s">
        <v>42</v>
      </c>
      <c r="AM9" s="13" t="s">
        <v>43</v>
      </c>
      <c r="AN9" s="13" t="s">
        <v>44</v>
      </c>
      <c r="AO9" s="288"/>
      <c r="AQ9" s="9"/>
      <c r="AR9" s="12" t="s">
        <v>6</v>
      </c>
      <c r="AS9" s="13" t="s">
        <v>45</v>
      </c>
      <c r="AT9" s="13" t="s">
        <v>9</v>
      </c>
      <c r="AU9" s="13" t="s">
        <v>10</v>
      </c>
      <c r="AV9" s="13" t="s">
        <v>11</v>
      </c>
      <c r="AW9" s="13" t="s">
        <v>12</v>
      </c>
      <c r="AX9" s="13" t="s">
        <v>13</v>
      </c>
      <c r="AY9" s="13" t="s">
        <v>14</v>
      </c>
      <c r="AZ9" s="13" t="s">
        <v>15</v>
      </c>
      <c r="BA9" s="13" t="s">
        <v>16</v>
      </c>
      <c r="BB9" s="13" t="s">
        <v>17</v>
      </c>
      <c r="BC9" s="13" t="s">
        <v>18</v>
      </c>
      <c r="BD9" s="13" t="s">
        <v>19</v>
      </c>
      <c r="BE9" s="13" t="s">
        <v>20</v>
      </c>
      <c r="BF9" s="13" t="s">
        <v>21</v>
      </c>
      <c r="BG9" s="13" t="s">
        <v>22</v>
      </c>
      <c r="BH9" s="13" t="s">
        <v>23</v>
      </c>
      <c r="BI9" s="13" t="s">
        <v>24</v>
      </c>
      <c r="BJ9" s="13" t="s">
        <v>25</v>
      </c>
      <c r="BK9" s="13" t="s">
        <v>26</v>
      </c>
      <c r="BL9" s="13" t="s">
        <v>27</v>
      </c>
      <c r="BM9" s="13" t="s">
        <v>28</v>
      </c>
      <c r="BN9" s="13" t="s">
        <v>29</v>
      </c>
      <c r="BO9" s="13" t="s">
        <v>30</v>
      </c>
      <c r="BP9" s="13" t="s">
        <v>31</v>
      </c>
      <c r="BQ9" s="81" t="s">
        <v>32</v>
      </c>
      <c r="BR9" s="13" t="s">
        <v>33</v>
      </c>
      <c r="BS9" s="13" t="s">
        <v>34</v>
      </c>
      <c r="BT9" s="13" t="s">
        <v>35</v>
      </c>
      <c r="BU9" s="13" t="s">
        <v>36</v>
      </c>
      <c r="BV9" s="13" t="s">
        <v>37</v>
      </c>
      <c r="BW9" s="13" t="s">
        <v>38</v>
      </c>
      <c r="BX9" s="13" t="s">
        <v>39</v>
      </c>
      <c r="BY9" s="13" t="s">
        <v>40</v>
      </c>
      <c r="BZ9" s="13" t="s">
        <v>41</v>
      </c>
      <c r="CA9" s="13" t="s">
        <v>42</v>
      </c>
      <c r="CB9" s="13" t="s">
        <v>43</v>
      </c>
      <c r="CC9" s="13" t="s">
        <v>44</v>
      </c>
      <c r="CD9" s="272"/>
      <c r="CF9" s="10"/>
      <c r="CG9" s="11"/>
      <c r="CH9" s="14" t="s">
        <v>1</v>
      </c>
      <c r="CI9" s="14" t="s">
        <v>3</v>
      </c>
      <c r="CJ9" s="14" t="s">
        <v>2</v>
      </c>
      <c r="CK9" s="13" t="s">
        <v>7</v>
      </c>
      <c r="CL9" s="282"/>
      <c r="CM9" s="277"/>
      <c r="CN9" s="272"/>
      <c r="CO9" s="274"/>
      <c r="CP9" s="274"/>
      <c r="CQ9" s="288"/>
      <c r="CR9" s="272"/>
    </row>
    <row r="10" spans="1:102" ht="15" customHeight="1">
      <c r="B10" s="15" t="s">
        <v>0</v>
      </c>
      <c r="C10" s="16"/>
      <c r="D10" s="17"/>
      <c r="E10" s="18"/>
      <c r="F10" s="18"/>
      <c r="G10" s="18"/>
      <c r="H10" s="18"/>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289"/>
      <c r="AQ10" s="15" t="s">
        <v>0</v>
      </c>
      <c r="AS10" s="17"/>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82"/>
      <c r="BR10" s="18"/>
      <c r="BS10" s="18"/>
      <c r="BT10" s="18"/>
      <c r="BU10" s="18"/>
      <c r="BV10" s="18"/>
      <c r="BW10" s="18"/>
      <c r="BX10" s="18"/>
      <c r="BY10" s="18"/>
      <c r="BZ10" s="18"/>
      <c r="CA10" s="18"/>
      <c r="CB10" s="18"/>
      <c r="CC10" s="18"/>
      <c r="CD10" s="273"/>
      <c r="CF10" s="19" t="s">
        <v>0</v>
      </c>
      <c r="CG10" s="20"/>
      <c r="CH10" s="21"/>
      <c r="CI10" s="21"/>
      <c r="CJ10" s="21"/>
      <c r="CK10" s="22"/>
      <c r="CL10" s="283"/>
      <c r="CM10" s="278"/>
      <c r="CN10" s="273"/>
      <c r="CO10" s="275"/>
      <c r="CP10" s="275"/>
      <c r="CQ10" s="289"/>
      <c r="CR10" s="273"/>
      <c r="CV10" s="5" t="s">
        <v>239</v>
      </c>
    </row>
    <row r="11" spans="1:102">
      <c r="B11" s="23" t="s">
        <v>46</v>
      </c>
      <c r="C11" s="24" t="s">
        <v>45</v>
      </c>
      <c r="D11" s="25">
        <v>79372</v>
      </c>
      <c r="E11" s="25">
        <v>0</v>
      </c>
      <c r="F11" s="25">
        <v>0</v>
      </c>
      <c r="G11" s="25">
        <v>0</v>
      </c>
      <c r="H11" s="25">
        <v>0</v>
      </c>
      <c r="I11" s="25">
        <v>0</v>
      </c>
      <c r="J11" s="25">
        <v>0</v>
      </c>
      <c r="K11" s="25">
        <v>0</v>
      </c>
      <c r="L11" s="25">
        <v>0</v>
      </c>
      <c r="M11" s="25">
        <v>0</v>
      </c>
      <c r="N11" s="25">
        <v>0</v>
      </c>
      <c r="O11" s="25">
        <v>0</v>
      </c>
      <c r="P11" s="25">
        <v>0</v>
      </c>
      <c r="Q11" s="25">
        <v>0</v>
      </c>
      <c r="R11" s="25">
        <v>0</v>
      </c>
      <c r="S11" s="25">
        <v>0</v>
      </c>
      <c r="T11" s="25">
        <v>0</v>
      </c>
      <c r="U11" s="25">
        <v>0</v>
      </c>
      <c r="V11" s="25">
        <v>0</v>
      </c>
      <c r="W11" s="25">
        <v>0</v>
      </c>
      <c r="X11" s="25">
        <v>0</v>
      </c>
      <c r="Y11" s="25">
        <v>0</v>
      </c>
      <c r="Z11" s="25">
        <v>0</v>
      </c>
      <c r="AA11" s="25">
        <v>0</v>
      </c>
      <c r="AB11" s="25">
        <v>0</v>
      </c>
      <c r="AC11" s="25">
        <v>0</v>
      </c>
      <c r="AD11" s="25">
        <v>0</v>
      </c>
      <c r="AE11" s="25">
        <v>0</v>
      </c>
      <c r="AF11" s="25">
        <v>0</v>
      </c>
      <c r="AG11" s="25">
        <v>0</v>
      </c>
      <c r="AH11" s="25">
        <v>226</v>
      </c>
      <c r="AI11" s="25">
        <v>22</v>
      </c>
      <c r="AJ11" s="25">
        <v>0</v>
      </c>
      <c r="AK11" s="25">
        <v>72</v>
      </c>
      <c r="AL11" s="25">
        <v>9</v>
      </c>
      <c r="AM11" s="25">
        <v>0</v>
      </c>
      <c r="AN11" s="25">
        <v>0</v>
      </c>
      <c r="AO11" s="26">
        <v>79701</v>
      </c>
      <c r="AP11" s="27"/>
      <c r="AQ11" s="28" t="s">
        <v>46</v>
      </c>
      <c r="AR11" s="29" t="s">
        <v>45</v>
      </c>
      <c r="AS11" s="30">
        <v>13154.642000000002</v>
      </c>
      <c r="AT11" s="30">
        <v>1E-3</v>
      </c>
      <c r="AU11" s="30">
        <v>34365.672000000006</v>
      </c>
      <c r="AV11" s="30">
        <v>232.27100000000002</v>
      </c>
      <c r="AW11" s="30">
        <v>1447.702</v>
      </c>
      <c r="AX11" s="30">
        <v>0</v>
      </c>
      <c r="AY11" s="30">
        <v>81.031999999999996</v>
      </c>
      <c r="AZ11" s="30">
        <v>0</v>
      </c>
      <c r="BA11" s="30">
        <v>144.131</v>
      </c>
      <c r="BB11" s="30">
        <v>1.4999999999999999E-2</v>
      </c>
      <c r="BC11" s="30">
        <v>2.3E-2</v>
      </c>
      <c r="BD11" s="30">
        <v>1.0999999999999999E-2</v>
      </c>
      <c r="BE11" s="30">
        <v>0.45500000000000002</v>
      </c>
      <c r="BF11" s="30">
        <v>0</v>
      </c>
      <c r="BG11" s="30">
        <v>3.7999999999999999E-2</v>
      </c>
      <c r="BH11" s="30">
        <v>12.058999999999999</v>
      </c>
      <c r="BI11" s="30">
        <v>19.045000000000002</v>
      </c>
      <c r="BJ11" s="30">
        <v>176.79900000000004</v>
      </c>
      <c r="BK11" s="30">
        <v>0.47</v>
      </c>
      <c r="BL11" s="30">
        <v>0.313</v>
      </c>
      <c r="BM11" s="30">
        <v>1733.5409999999999</v>
      </c>
      <c r="BN11" s="30">
        <v>6.3230000000000004</v>
      </c>
      <c r="BO11" s="30">
        <v>0.38300000000000001</v>
      </c>
      <c r="BP11" s="30">
        <v>4.1000000000000002E-2</v>
      </c>
      <c r="BQ11" s="89">
        <v>1.3109999999999999</v>
      </c>
      <c r="BR11" s="30">
        <v>2.4139999999999997</v>
      </c>
      <c r="BS11" s="30">
        <v>2.173</v>
      </c>
      <c r="BT11" s="30">
        <v>1.2359999999999998</v>
      </c>
      <c r="BU11" s="30">
        <v>0.376</v>
      </c>
      <c r="BV11" s="30">
        <v>34.064</v>
      </c>
      <c r="BW11" s="30">
        <v>92.177000000000007</v>
      </c>
      <c r="BX11" s="30">
        <v>24.039000000000001</v>
      </c>
      <c r="BY11" s="30">
        <v>1.528</v>
      </c>
      <c r="BZ11" s="30">
        <v>5.9820000000000002</v>
      </c>
      <c r="CA11" s="30">
        <v>37.862000000000002</v>
      </c>
      <c r="CB11" s="30">
        <v>8.4170000000000016</v>
      </c>
      <c r="CC11" s="30">
        <v>0</v>
      </c>
      <c r="CD11" s="31">
        <v>51586.546000000002</v>
      </c>
      <c r="CF11" s="28" t="s">
        <v>46</v>
      </c>
      <c r="CG11" s="24" t="s">
        <v>45</v>
      </c>
      <c r="CH11" s="32">
        <v>12052.546</v>
      </c>
      <c r="CI11" s="32">
        <v>0</v>
      </c>
      <c r="CJ11" s="32">
        <v>0</v>
      </c>
      <c r="CK11" s="33">
        <v>12052.546</v>
      </c>
      <c r="CL11" s="32">
        <v>766.91399999999999</v>
      </c>
      <c r="CM11" s="32">
        <v>0</v>
      </c>
      <c r="CN11" s="32">
        <v>2807.4319999999998</v>
      </c>
      <c r="CO11" s="33">
        <v>3574.3459999999995</v>
      </c>
      <c r="CP11" s="33">
        <v>12487.56</v>
      </c>
      <c r="CQ11" s="33">
        <v>28114.451999999997</v>
      </c>
      <c r="CR11" s="33">
        <v>79700.997999999992</v>
      </c>
      <c r="CS11" s="59">
        <v>753.2</v>
      </c>
      <c r="CT11" s="57">
        <f>CS11*BC11/CR11</f>
        <v>2.1735737863658872E-4</v>
      </c>
      <c r="CU11" s="163">
        <f>CT11*BC11/CR11</f>
        <v>6.2724681422954584E-11</v>
      </c>
      <c r="CV11" s="5">
        <f>CQ11-CP11</f>
        <v>15626.891999999998</v>
      </c>
      <c r="CX11" s="5">
        <f>CV11/CQ11*100</f>
        <v>55.583128563203012</v>
      </c>
    </row>
    <row r="12" spans="1:102">
      <c r="B12" s="34" t="s">
        <v>47</v>
      </c>
      <c r="C12" s="35" t="s">
        <v>9</v>
      </c>
      <c r="D12" s="25">
        <v>0</v>
      </c>
      <c r="E12" s="25">
        <v>4973</v>
      </c>
      <c r="F12" s="25">
        <v>0</v>
      </c>
      <c r="G12" s="25">
        <v>0</v>
      </c>
      <c r="H12" s="25">
        <v>0</v>
      </c>
      <c r="I12" s="25">
        <v>0</v>
      </c>
      <c r="J12" s="25">
        <v>0</v>
      </c>
      <c r="K12" s="25">
        <v>0</v>
      </c>
      <c r="L12" s="25">
        <v>0</v>
      </c>
      <c r="M12" s="25">
        <v>0</v>
      </c>
      <c r="N12" s="25">
        <v>0</v>
      </c>
      <c r="O12" s="25">
        <v>0</v>
      </c>
      <c r="P12" s="25">
        <v>0</v>
      </c>
      <c r="Q12" s="25">
        <v>0</v>
      </c>
      <c r="R12" s="25">
        <v>0</v>
      </c>
      <c r="S12" s="25">
        <v>0</v>
      </c>
      <c r="T12" s="25">
        <v>0</v>
      </c>
      <c r="U12" s="25">
        <v>0</v>
      </c>
      <c r="V12" s="25">
        <v>0</v>
      </c>
      <c r="W12" s="25">
        <v>0</v>
      </c>
      <c r="X12" s="25">
        <v>0</v>
      </c>
      <c r="Y12" s="25">
        <v>0</v>
      </c>
      <c r="Z12" s="25">
        <v>0</v>
      </c>
      <c r="AA12" s="25">
        <v>0</v>
      </c>
      <c r="AB12" s="25">
        <v>0</v>
      </c>
      <c r="AC12" s="25">
        <v>0</v>
      </c>
      <c r="AD12" s="25">
        <v>0</v>
      </c>
      <c r="AE12" s="25">
        <v>0</v>
      </c>
      <c r="AF12" s="25">
        <v>0</v>
      </c>
      <c r="AG12" s="25">
        <v>0</v>
      </c>
      <c r="AH12" s="25">
        <v>2</v>
      </c>
      <c r="AI12" s="25">
        <v>0</v>
      </c>
      <c r="AJ12" s="25">
        <v>0</v>
      </c>
      <c r="AK12" s="25">
        <v>0</v>
      </c>
      <c r="AL12" s="25">
        <v>0</v>
      </c>
      <c r="AM12" s="25">
        <v>0</v>
      </c>
      <c r="AN12" s="25">
        <v>0</v>
      </c>
      <c r="AO12" s="26">
        <v>4975</v>
      </c>
      <c r="AP12" s="27"/>
      <c r="AQ12" s="28" t="s">
        <v>47</v>
      </c>
      <c r="AR12" s="29" t="s">
        <v>9</v>
      </c>
      <c r="AS12" s="30">
        <v>195.72400000000002</v>
      </c>
      <c r="AT12" s="30">
        <v>76.402000000000015</v>
      </c>
      <c r="AU12" s="30">
        <v>413.98900000000003</v>
      </c>
      <c r="AV12" s="30">
        <v>19.742000000000001</v>
      </c>
      <c r="AW12" s="30">
        <v>76.358999999999995</v>
      </c>
      <c r="AX12" s="30">
        <v>141.04500000000002</v>
      </c>
      <c r="AY12" s="30">
        <v>740.60000000000014</v>
      </c>
      <c r="AZ12" s="30">
        <v>19.309999999999999</v>
      </c>
      <c r="BA12" s="30">
        <v>694.04899999999998</v>
      </c>
      <c r="BB12" s="30">
        <v>255.08500000000001</v>
      </c>
      <c r="BC12" s="30">
        <v>12.666</v>
      </c>
      <c r="BD12" s="30">
        <v>12.197000000000001</v>
      </c>
      <c r="BE12" s="30">
        <v>15.032</v>
      </c>
      <c r="BF12" s="30">
        <v>46.941000000000003</v>
      </c>
      <c r="BG12" s="30">
        <v>45.685000000000002</v>
      </c>
      <c r="BH12" s="30">
        <v>101.129</v>
      </c>
      <c r="BI12" s="30">
        <v>25.277000000000001</v>
      </c>
      <c r="BJ12" s="30">
        <v>1023.7890000000001</v>
      </c>
      <c r="BK12" s="30">
        <v>41.953000000000003</v>
      </c>
      <c r="BL12" s="30">
        <v>9.8789999999999996</v>
      </c>
      <c r="BM12" s="30">
        <v>101.351</v>
      </c>
      <c r="BN12" s="30">
        <v>2.3210000000000002</v>
      </c>
      <c r="BO12" s="30">
        <v>7.2320000000000002</v>
      </c>
      <c r="BP12" s="30">
        <v>4.0120000000000005</v>
      </c>
      <c r="BQ12" s="89">
        <v>7.9640000000000004</v>
      </c>
      <c r="BR12" s="30">
        <v>1.7729999999999999</v>
      </c>
      <c r="BS12" s="30">
        <v>13.055</v>
      </c>
      <c r="BT12" s="30">
        <v>16.353000000000002</v>
      </c>
      <c r="BU12" s="30">
        <v>3.4220000000000002</v>
      </c>
      <c r="BV12" s="30">
        <v>46.747999999999998</v>
      </c>
      <c r="BW12" s="30">
        <v>57.928000000000004</v>
      </c>
      <c r="BX12" s="30">
        <v>12.864000000000001</v>
      </c>
      <c r="BY12" s="30">
        <v>18.082999999999998</v>
      </c>
      <c r="BZ12" s="30">
        <v>2.657</v>
      </c>
      <c r="CA12" s="30">
        <v>6.218</v>
      </c>
      <c r="CB12" s="30">
        <v>14.286999999999999</v>
      </c>
      <c r="CC12" s="30">
        <v>0</v>
      </c>
      <c r="CD12" s="31">
        <v>4283.1209999999992</v>
      </c>
      <c r="CF12" s="28" t="s">
        <v>47</v>
      </c>
      <c r="CG12" s="36" t="s">
        <v>9</v>
      </c>
      <c r="CH12" s="32">
        <v>5.3940000000000001</v>
      </c>
      <c r="CI12" s="32">
        <v>0</v>
      </c>
      <c r="CJ12" s="32">
        <v>0</v>
      </c>
      <c r="CK12" s="33">
        <v>5.3940000000000001</v>
      </c>
      <c r="CL12" s="32">
        <v>0</v>
      </c>
      <c r="CM12" s="32">
        <v>0</v>
      </c>
      <c r="CN12" s="32">
        <v>163.64600000000002</v>
      </c>
      <c r="CO12" s="33">
        <v>163.64600000000002</v>
      </c>
      <c r="CP12" s="33">
        <v>522.83600000000001</v>
      </c>
      <c r="CQ12" s="33">
        <v>691.87599999999998</v>
      </c>
      <c r="CR12" s="33">
        <v>4974.9969999999994</v>
      </c>
      <c r="CS12" s="59">
        <v>15.6</v>
      </c>
      <c r="CT12" s="57">
        <f t="shared" ref="CT12:CT47" si="0">CS12*BC12/CR12</f>
        <v>3.9716526462227016E-2</v>
      </c>
      <c r="CU12" s="163">
        <f t="shared" ref="CU12:CU47" si="1">CT12*BC12/CR12</f>
        <v>1.011155432195371E-4</v>
      </c>
      <c r="CV12" s="5">
        <f t="shared" ref="CV12:CV47" si="2">CQ12-CP12</f>
        <v>169.03999999999996</v>
      </c>
    </row>
    <row r="13" spans="1:102">
      <c r="B13" s="34" t="s">
        <v>69</v>
      </c>
      <c r="C13" s="35" t="s">
        <v>10</v>
      </c>
      <c r="D13" s="25">
        <v>11572</v>
      </c>
      <c r="E13" s="25">
        <v>0</v>
      </c>
      <c r="F13" s="25">
        <v>164358.56</v>
      </c>
      <c r="G13" s="25">
        <v>0</v>
      </c>
      <c r="H13" s="25">
        <v>0</v>
      </c>
      <c r="I13" s="25">
        <v>0</v>
      </c>
      <c r="J13" s="25">
        <v>0</v>
      </c>
      <c r="K13" s="25">
        <v>0</v>
      </c>
      <c r="L13" s="25">
        <v>0</v>
      </c>
      <c r="M13" s="25">
        <v>0</v>
      </c>
      <c r="N13" s="25">
        <v>0</v>
      </c>
      <c r="O13" s="25">
        <v>0</v>
      </c>
      <c r="P13" s="25">
        <v>0</v>
      </c>
      <c r="Q13" s="25">
        <v>0</v>
      </c>
      <c r="R13" s="25">
        <v>0</v>
      </c>
      <c r="S13" s="25">
        <v>0</v>
      </c>
      <c r="T13" s="25">
        <v>0</v>
      </c>
      <c r="U13" s="25">
        <v>0</v>
      </c>
      <c r="V13" s="25">
        <v>0</v>
      </c>
      <c r="W13" s="25">
        <v>0</v>
      </c>
      <c r="X13" s="25">
        <v>0</v>
      </c>
      <c r="Y13" s="25">
        <v>0</v>
      </c>
      <c r="Z13" s="25">
        <v>0</v>
      </c>
      <c r="AA13" s="25">
        <v>0</v>
      </c>
      <c r="AB13" s="25">
        <v>0</v>
      </c>
      <c r="AC13" s="25">
        <v>0</v>
      </c>
      <c r="AD13" s="25">
        <v>0</v>
      </c>
      <c r="AE13" s="25">
        <v>0</v>
      </c>
      <c r="AF13" s="25">
        <v>0</v>
      </c>
      <c r="AG13" s="25">
        <v>0</v>
      </c>
      <c r="AH13" s="25">
        <v>0</v>
      </c>
      <c r="AI13" s="25">
        <v>0</v>
      </c>
      <c r="AJ13" s="25">
        <v>0</v>
      </c>
      <c r="AK13" s="25">
        <v>0</v>
      </c>
      <c r="AL13" s="25">
        <v>0</v>
      </c>
      <c r="AM13" s="25">
        <v>0</v>
      </c>
      <c r="AN13" s="25">
        <v>0</v>
      </c>
      <c r="AO13" s="26">
        <v>175930.56</v>
      </c>
      <c r="AP13" s="27"/>
      <c r="AQ13" s="28" t="s">
        <v>69</v>
      </c>
      <c r="AR13" s="29" t="s">
        <v>10</v>
      </c>
      <c r="AS13" s="30">
        <v>5241.2440000000006</v>
      </c>
      <c r="AT13" s="30">
        <v>22.224</v>
      </c>
      <c r="AU13" s="30">
        <v>20389.479000000003</v>
      </c>
      <c r="AV13" s="30">
        <v>224.58599999999998</v>
      </c>
      <c r="AW13" s="30">
        <v>119.91799999999999</v>
      </c>
      <c r="AX13" s="30">
        <v>44.05</v>
      </c>
      <c r="AY13" s="30">
        <v>1218.307</v>
      </c>
      <c r="AZ13" s="30">
        <v>246.09099999999998</v>
      </c>
      <c r="BA13" s="30">
        <v>74.521000000000001</v>
      </c>
      <c r="BB13" s="30">
        <v>103.97499999999999</v>
      </c>
      <c r="BC13" s="30">
        <v>32.028999999999996</v>
      </c>
      <c r="BD13" s="30">
        <v>24.905000000000001</v>
      </c>
      <c r="BE13" s="30">
        <v>45.606000000000002</v>
      </c>
      <c r="BF13" s="30">
        <v>103.203</v>
      </c>
      <c r="BG13" s="30">
        <v>134.226</v>
      </c>
      <c r="BH13" s="30">
        <v>32.851999999999997</v>
      </c>
      <c r="BI13" s="30">
        <v>116.59999999999997</v>
      </c>
      <c r="BJ13" s="30">
        <v>271.65800000000002</v>
      </c>
      <c r="BK13" s="30">
        <v>1904.5349999999999</v>
      </c>
      <c r="BL13" s="30">
        <v>458.62500000000006</v>
      </c>
      <c r="BM13" s="30">
        <v>18187.868999999999</v>
      </c>
      <c r="BN13" s="30">
        <v>363.23099999999999</v>
      </c>
      <c r="BO13" s="30">
        <v>174.19300000000001</v>
      </c>
      <c r="BP13" s="30">
        <v>201.32799999999997</v>
      </c>
      <c r="BQ13" s="89">
        <v>56.582000000000001</v>
      </c>
      <c r="BR13" s="30">
        <v>94.706999999999994</v>
      </c>
      <c r="BS13" s="30">
        <v>748.78800000000001</v>
      </c>
      <c r="BT13" s="30">
        <v>476.81199999999995</v>
      </c>
      <c r="BU13" s="30">
        <v>310.53100000000001</v>
      </c>
      <c r="BV13" s="30">
        <v>938.20499999999993</v>
      </c>
      <c r="BW13" s="30">
        <v>335.27800000000002</v>
      </c>
      <c r="BX13" s="30">
        <v>2300.5059999999994</v>
      </c>
      <c r="BY13" s="30">
        <v>1872.4980000000003</v>
      </c>
      <c r="BZ13" s="30">
        <v>478.37600000000003</v>
      </c>
      <c r="CA13" s="30">
        <v>1079.8579999999999</v>
      </c>
      <c r="CB13" s="30">
        <v>190.649</v>
      </c>
      <c r="CC13" s="30">
        <v>0</v>
      </c>
      <c r="CD13" s="31">
        <v>58618.044999999998</v>
      </c>
      <c r="CF13" s="28" t="s">
        <v>69</v>
      </c>
      <c r="CG13" s="36" t="s">
        <v>10</v>
      </c>
      <c r="CH13" s="32">
        <v>79066.987999999983</v>
      </c>
      <c r="CI13" s="32">
        <v>150.64099999999999</v>
      </c>
      <c r="CJ13" s="32">
        <v>0</v>
      </c>
      <c r="CK13" s="33">
        <v>79217.628999999986</v>
      </c>
      <c r="CL13" s="32">
        <v>0</v>
      </c>
      <c r="CM13" s="32">
        <v>0</v>
      </c>
      <c r="CN13" s="32">
        <v>2477.663</v>
      </c>
      <c r="CO13" s="33">
        <v>2477.663</v>
      </c>
      <c r="CP13" s="33">
        <v>35617.218000000001</v>
      </c>
      <c r="CQ13" s="33">
        <v>117312.50999999998</v>
      </c>
      <c r="CR13" s="33">
        <v>175930.55499999999</v>
      </c>
      <c r="CS13" s="59">
        <v>652</v>
      </c>
      <c r="CT13" s="57">
        <f t="shared" si="0"/>
        <v>0.11869972217162617</v>
      </c>
      <c r="CU13" s="163">
        <f t="shared" si="1"/>
        <v>2.1609852827639942E-5</v>
      </c>
      <c r="CV13" s="5">
        <f t="shared" si="2"/>
        <v>81695.291999999987</v>
      </c>
    </row>
    <row r="14" spans="1:102">
      <c r="B14" s="34" t="s">
        <v>70</v>
      </c>
      <c r="C14" s="35" t="s">
        <v>11</v>
      </c>
      <c r="D14" s="25">
        <v>0</v>
      </c>
      <c r="E14" s="25">
        <v>0</v>
      </c>
      <c r="F14" s="25">
        <v>0</v>
      </c>
      <c r="G14" s="25">
        <v>17263</v>
      </c>
      <c r="H14" s="25">
        <v>0</v>
      </c>
      <c r="I14" s="25">
        <v>0</v>
      </c>
      <c r="J14" s="25">
        <v>0</v>
      </c>
      <c r="K14" s="25">
        <v>0</v>
      </c>
      <c r="L14" s="25">
        <v>0</v>
      </c>
      <c r="M14" s="25">
        <v>0</v>
      </c>
      <c r="N14" s="25">
        <v>0</v>
      </c>
      <c r="O14" s="25">
        <v>0</v>
      </c>
      <c r="P14" s="25">
        <v>0</v>
      </c>
      <c r="Q14" s="25">
        <v>0</v>
      </c>
      <c r="R14" s="25">
        <v>0</v>
      </c>
      <c r="S14" s="25">
        <v>0</v>
      </c>
      <c r="T14" s="25">
        <v>0</v>
      </c>
      <c r="U14" s="25">
        <v>0</v>
      </c>
      <c r="V14" s="25">
        <v>0</v>
      </c>
      <c r="W14" s="25">
        <v>0</v>
      </c>
      <c r="X14" s="25">
        <v>0</v>
      </c>
      <c r="Y14" s="25">
        <v>0</v>
      </c>
      <c r="Z14" s="25">
        <v>0</v>
      </c>
      <c r="AA14" s="25">
        <v>0</v>
      </c>
      <c r="AB14" s="25">
        <v>0</v>
      </c>
      <c r="AC14" s="25">
        <v>0</v>
      </c>
      <c r="AD14" s="25">
        <v>0</v>
      </c>
      <c r="AE14" s="25">
        <v>0</v>
      </c>
      <c r="AF14" s="25">
        <v>0</v>
      </c>
      <c r="AG14" s="25">
        <v>0</v>
      </c>
      <c r="AH14" s="25">
        <v>0</v>
      </c>
      <c r="AI14" s="25">
        <v>0</v>
      </c>
      <c r="AJ14" s="25">
        <v>0</v>
      </c>
      <c r="AK14" s="25">
        <v>69</v>
      </c>
      <c r="AL14" s="25">
        <v>0</v>
      </c>
      <c r="AM14" s="25">
        <v>0</v>
      </c>
      <c r="AN14" s="25">
        <v>0</v>
      </c>
      <c r="AO14" s="26">
        <v>17332</v>
      </c>
      <c r="AQ14" s="28" t="s">
        <v>70</v>
      </c>
      <c r="AR14" s="29" t="s">
        <v>11</v>
      </c>
      <c r="AS14" s="30">
        <v>49.179000000000002</v>
      </c>
      <c r="AT14" s="30">
        <v>1.794</v>
      </c>
      <c r="AU14" s="30">
        <v>114.956</v>
      </c>
      <c r="AV14" s="30">
        <v>1259.6089999999999</v>
      </c>
      <c r="AW14" s="30">
        <v>273.40100000000001</v>
      </c>
      <c r="AX14" s="30">
        <v>8.2919999999999998</v>
      </c>
      <c r="AY14" s="30">
        <v>71.599999999999994</v>
      </c>
      <c r="AZ14" s="30">
        <v>38.788999999999994</v>
      </c>
      <c r="BA14" s="30">
        <v>78.704000000000008</v>
      </c>
      <c r="BB14" s="30">
        <v>39.051000000000002</v>
      </c>
      <c r="BC14" s="30">
        <v>43.180999999999997</v>
      </c>
      <c r="BD14" s="30">
        <v>21.218</v>
      </c>
      <c r="BE14" s="30">
        <v>47.545999999999999</v>
      </c>
      <c r="BF14" s="30">
        <v>341.178</v>
      </c>
      <c r="BG14" s="30">
        <v>238.77900000000002</v>
      </c>
      <c r="BH14" s="30">
        <v>5.2610000000000001</v>
      </c>
      <c r="BI14" s="30">
        <v>27.364000000000001</v>
      </c>
      <c r="BJ14" s="30">
        <v>264.77</v>
      </c>
      <c r="BK14" s="30">
        <v>653.572</v>
      </c>
      <c r="BL14" s="30">
        <v>54.025999999999996</v>
      </c>
      <c r="BM14" s="30">
        <v>106.13000000000001</v>
      </c>
      <c r="BN14" s="30">
        <v>137.90600000000001</v>
      </c>
      <c r="BO14" s="30">
        <v>25.869</v>
      </c>
      <c r="BP14" s="30">
        <v>5.1369999999999996</v>
      </c>
      <c r="BQ14" s="89">
        <v>11.364000000000001</v>
      </c>
      <c r="BR14" s="30">
        <v>43.567999999999998</v>
      </c>
      <c r="BS14" s="30">
        <v>47.283999999999999</v>
      </c>
      <c r="BT14" s="30">
        <v>7.4369999999999994</v>
      </c>
      <c r="BU14" s="30">
        <v>35.765000000000001</v>
      </c>
      <c r="BV14" s="30">
        <v>73.140000000000015</v>
      </c>
      <c r="BW14" s="30">
        <v>38.159999999999997</v>
      </c>
      <c r="BX14" s="30">
        <v>30.23</v>
      </c>
      <c r="BY14" s="30">
        <v>175.05799999999999</v>
      </c>
      <c r="BZ14" s="30">
        <v>27.866999999999997</v>
      </c>
      <c r="CA14" s="30">
        <v>61.423999999999999</v>
      </c>
      <c r="CB14" s="30">
        <v>49.045999999999999</v>
      </c>
      <c r="CC14" s="30">
        <v>0</v>
      </c>
      <c r="CD14" s="31">
        <v>4507.6550000000007</v>
      </c>
      <c r="CF14" s="28" t="s">
        <v>70</v>
      </c>
      <c r="CG14" s="36" t="s">
        <v>11</v>
      </c>
      <c r="CH14" s="32">
        <v>3137.2950000000001</v>
      </c>
      <c r="CI14" s="32">
        <v>0.80300000000000005</v>
      </c>
      <c r="CJ14" s="32">
        <v>0</v>
      </c>
      <c r="CK14" s="33">
        <v>3138.098</v>
      </c>
      <c r="CL14" s="32">
        <v>0</v>
      </c>
      <c r="CM14" s="32">
        <v>0</v>
      </c>
      <c r="CN14" s="32">
        <v>112.57899999999999</v>
      </c>
      <c r="CO14" s="33">
        <v>112.57899999999999</v>
      </c>
      <c r="CP14" s="33">
        <v>9573.66</v>
      </c>
      <c r="CQ14" s="33">
        <v>12824.337</v>
      </c>
      <c r="CR14" s="33">
        <v>17331.991999999998</v>
      </c>
      <c r="CS14" s="59">
        <v>8.8000000000000007</v>
      </c>
      <c r="CT14" s="57">
        <f t="shared" si="0"/>
        <v>2.192435814648426E-2</v>
      </c>
      <c r="CU14" s="163">
        <f t="shared" si="1"/>
        <v>5.4622440924467131E-5</v>
      </c>
      <c r="CV14" s="5">
        <f t="shared" si="2"/>
        <v>3250.6769999999997</v>
      </c>
    </row>
    <row r="15" spans="1:102">
      <c r="B15" s="34" t="s">
        <v>48</v>
      </c>
      <c r="C15" s="35" t="s">
        <v>12</v>
      </c>
      <c r="D15" s="25">
        <v>0</v>
      </c>
      <c r="E15" s="25">
        <v>0</v>
      </c>
      <c r="F15" s="25">
        <v>0</v>
      </c>
      <c r="G15" s="25">
        <v>0</v>
      </c>
      <c r="H15" s="25">
        <v>36342</v>
      </c>
      <c r="I15" s="25">
        <v>0</v>
      </c>
      <c r="J15" s="25">
        <v>0</v>
      </c>
      <c r="K15" s="25">
        <v>0</v>
      </c>
      <c r="L15" s="25">
        <v>0</v>
      </c>
      <c r="M15" s="25">
        <v>0</v>
      </c>
      <c r="N15" s="25">
        <v>0</v>
      </c>
      <c r="O15" s="25">
        <v>0</v>
      </c>
      <c r="P15" s="25">
        <v>0</v>
      </c>
      <c r="Q15" s="25">
        <v>0</v>
      </c>
      <c r="R15" s="25">
        <v>0</v>
      </c>
      <c r="S15" s="25">
        <v>0</v>
      </c>
      <c r="T15" s="25">
        <v>0</v>
      </c>
      <c r="U15" s="25">
        <v>0</v>
      </c>
      <c r="V15" s="25">
        <v>0</v>
      </c>
      <c r="W15" s="25">
        <v>0</v>
      </c>
      <c r="X15" s="25">
        <v>0</v>
      </c>
      <c r="Y15" s="25">
        <v>0</v>
      </c>
      <c r="Z15" s="25">
        <v>0</v>
      </c>
      <c r="AA15" s="25">
        <v>0</v>
      </c>
      <c r="AB15" s="25">
        <v>0</v>
      </c>
      <c r="AC15" s="25">
        <v>0</v>
      </c>
      <c r="AD15" s="25">
        <v>0</v>
      </c>
      <c r="AE15" s="25">
        <v>0</v>
      </c>
      <c r="AF15" s="25">
        <v>0</v>
      </c>
      <c r="AG15" s="25">
        <v>0</v>
      </c>
      <c r="AH15" s="25">
        <v>0</v>
      </c>
      <c r="AI15" s="25">
        <v>0</v>
      </c>
      <c r="AJ15" s="25">
        <v>0</v>
      </c>
      <c r="AK15" s="25">
        <v>69</v>
      </c>
      <c r="AL15" s="25">
        <v>0</v>
      </c>
      <c r="AM15" s="25">
        <v>0</v>
      </c>
      <c r="AN15" s="25">
        <v>0</v>
      </c>
      <c r="AO15" s="26">
        <v>36411</v>
      </c>
      <c r="AQ15" s="28" t="s">
        <v>48</v>
      </c>
      <c r="AR15" s="29" t="s">
        <v>12</v>
      </c>
      <c r="AS15" s="30">
        <v>513.14700000000005</v>
      </c>
      <c r="AT15" s="30">
        <v>41.158000000000001</v>
      </c>
      <c r="AU15" s="30">
        <v>1332.694</v>
      </c>
      <c r="AV15" s="30">
        <v>103.91</v>
      </c>
      <c r="AW15" s="30">
        <v>3787.5830000000005</v>
      </c>
      <c r="AX15" s="30">
        <v>19.555</v>
      </c>
      <c r="AY15" s="30">
        <v>373.52399999999994</v>
      </c>
      <c r="AZ15" s="30">
        <v>284.774</v>
      </c>
      <c r="BA15" s="30">
        <v>566.13100000000009</v>
      </c>
      <c r="BB15" s="30">
        <v>209.19799999999998</v>
      </c>
      <c r="BC15" s="30">
        <v>112.922</v>
      </c>
      <c r="BD15" s="30">
        <v>78.467999999999989</v>
      </c>
      <c r="BE15" s="30">
        <v>125.12400000000001</v>
      </c>
      <c r="BF15" s="30">
        <v>589.28499999999997</v>
      </c>
      <c r="BG15" s="30">
        <v>810.32999999999993</v>
      </c>
      <c r="BH15" s="30">
        <v>22.155000000000001</v>
      </c>
      <c r="BI15" s="30">
        <v>287.68700000000001</v>
      </c>
      <c r="BJ15" s="30">
        <v>3744.75</v>
      </c>
      <c r="BK15" s="30">
        <v>1642.336</v>
      </c>
      <c r="BL15" s="30">
        <v>297.28699999999998</v>
      </c>
      <c r="BM15" s="30">
        <v>177.785</v>
      </c>
      <c r="BN15" s="30">
        <v>3431.7669999999998</v>
      </c>
      <c r="BO15" s="30">
        <v>352.54599999999999</v>
      </c>
      <c r="BP15" s="30">
        <v>239.65800000000002</v>
      </c>
      <c r="BQ15" s="89">
        <v>1372.085</v>
      </c>
      <c r="BR15" s="30">
        <v>369.31600000000003</v>
      </c>
      <c r="BS15" s="30">
        <v>1718.905</v>
      </c>
      <c r="BT15" s="30">
        <v>400.27199999999999</v>
      </c>
      <c r="BU15" s="30">
        <v>157.315</v>
      </c>
      <c r="BV15" s="30">
        <v>1122.231</v>
      </c>
      <c r="BW15" s="30">
        <v>730.89599999999996</v>
      </c>
      <c r="BX15" s="30">
        <v>509.88399999999996</v>
      </c>
      <c r="BY15" s="30">
        <v>147.89500000000001</v>
      </c>
      <c r="BZ15" s="30">
        <v>206.114</v>
      </c>
      <c r="CA15" s="30">
        <v>530.44599999999991</v>
      </c>
      <c r="CB15" s="30">
        <v>310.56300000000005</v>
      </c>
      <c r="CC15" s="30">
        <v>0</v>
      </c>
      <c r="CD15" s="31">
        <v>26719.695999999993</v>
      </c>
      <c r="CF15" s="28" t="s">
        <v>48</v>
      </c>
      <c r="CG15" s="36" t="s">
        <v>12</v>
      </c>
      <c r="CH15" s="32">
        <v>2257.6990000000001</v>
      </c>
      <c r="CI15" s="32">
        <v>0</v>
      </c>
      <c r="CJ15" s="32">
        <v>0</v>
      </c>
      <c r="CK15" s="33">
        <v>2257.6990000000001</v>
      </c>
      <c r="CL15" s="32">
        <v>0</v>
      </c>
      <c r="CM15" s="32">
        <v>0</v>
      </c>
      <c r="CN15" s="32">
        <v>262.786</v>
      </c>
      <c r="CO15" s="33">
        <v>262.786</v>
      </c>
      <c r="CP15" s="33">
        <v>7170.8149999999996</v>
      </c>
      <c r="CQ15" s="33">
        <v>9691.2999999999993</v>
      </c>
      <c r="CR15" s="33">
        <v>36410.995999999992</v>
      </c>
      <c r="CS15" s="59">
        <v>86.8</v>
      </c>
      <c r="CT15" s="57">
        <f t="shared" si="0"/>
        <v>0.26919421814223382</v>
      </c>
      <c r="CU15" s="163">
        <f t="shared" si="1"/>
        <v>8.348563027789004E-4</v>
      </c>
      <c r="CV15" s="5">
        <f t="shared" si="2"/>
        <v>2520.4849999999997</v>
      </c>
    </row>
    <row r="16" spans="1:102">
      <c r="B16" s="34" t="s">
        <v>49</v>
      </c>
      <c r="C16" s="35" t="s">
        <v>13</v>
      </c>
      <c r="D16" s="25">
        <v>0</v>
      </c>
      <c r="E16" s="25">
        <v>0</v>
      </c>
      <c r="F16" s="25">
        <v>0</v>
      </c>
      <c r="G16" s="25">
        <v>0</v>
      </c>
      <c r="H16" s="25">
        <v>0</v>
      </c>
      <c r="I16" s="25">
        <v>35587</v>
      </c>
      <c r="J16" s="25">
        <v>0</v>
      </c>
      <c r="K16" s="25">
        <v>0</v>
      </c>
      <c r="L16" s="25">
        <v>0</v>
      </c>
      <c r="M16" s="25">
        <v>0</v>
      </c>
      <c r="N16" s="25">
        <v>0</v>
      </c>
      <c r="O16" s="25">
        <v>0</v>
      </c>
      <c r="P16" s="25">
        <v>0</v>
      </c>
      <c r="Q16" s="25">
        <v>0</v>
      </c>
      <c r="R16" s="25">
        <v>0</v>
      </c>
      <c r="S16" s="25">
        <v>0</v>
      </c>
      <c r="T16" s="25">
        <v>0</v>
      </c>
      <c r="U16" s="25">
        <v>0</v>
      </c>
      <c r="V16" s="25">
        <v>0</v>
      </c>
      <c r="W16" s="25">
        <v>0</v>
      </c>
      <c r="X16" s="25">
        <v>0</v>
      </c>
      <c r="Y16" s="25">
        <v>0</v>
      </c>
      <c r="Z16" s="25">
        <v>0</v>
      </c>
      <c r="AA16" s="25">
        <v>0</v>
      </c>
      <c r="AB16" s="25">
        <v>0</v>
      </c>
      <c r="AC16" s="25">
        <v>0</v>
      </c>
      <c r="AD16" s="25">
        <v>0</v>
      </c>
      <c r="AE16" s="25">
        <v>0</v>
      </c>
      <c r="AF16" s="25">
        <v>0</v>
      </c>
      <c r="AG16" s="25">
        <v>0</v>
      </c>
      <c r="AH16" s="25">
        <v>0</v>
      </c>
      <c r="AI16" s="25">
        <v>0</v>
      </c>
      <c r="AJ16" s="25">
        <v>0</v>
      </c>
      <c r="AK16" s="25">
        <v>0</v>
      </c>
      <c r="AL16" s="25">
        <v>0</v>
      </c>
      <c r="AM16" s="25">
        <v>0</v>
      </c>
      <c r="AN16" s="25">
        <v>0</v>
      </c>
      <c r="AO16" s="26">
        <v>35587</v>
      </c>
      <c r="AQ16" s="28" t="s">
        <v>49</v>
      </c>
      <c r="AR16" s="29" t="s">
        <v>13</v>
      </c>
      <c r="AS16" s="30">
        <v>855.52299999999991</v>
      </c>
      <c r="AT16" s="30">
        <v>47.954999999999998</v>
      </c>
      <c r="AU16" s="30">
        <v>387.678</v>
      </c>
      <c r="AV16" s="30">
        <v>22.604999999999997</v>
      </c>
      <c r="AW16" s="30">
        <v>71.893000000000001</v>
      </c>
      <c r="AX16" s="30">
        <v>671.87099999999998</v>
      </c>
      <c r="AY16" s="30">
        <v>1892.068</v>
      </c>
      <c r="AZ16" s="30">
        <v>21.727</v>
      </c>
      <c r="BA16" s="30">
        <v>153.279</v>
      </c>
      <c r="BB16" s="30">
        <v>135.25800000000001</v>
      </c>
      <c r="BC16" s="30">
        <v>19.470999999999997</v>
      </c>
      <c r="BD16" s="30">
        <v>15.635</v>
      </c>
      <c r="BE16" s="30">
        <v>41.687000000000005</v>
      </c>
      <c r="BF16" s="30">
        <v>80.169000000000011</v>
      </c>
      <c r="BG16" s="30">
        <v>71.682999999999993</v>
      </c>
      <c r="BH16" s="30">
        <v>231.85000000000002</v>
      </c>
      <c r="BI16" s="30">
        <v>178.18700000000001</v>
      </c>
      <c r="BJ16" s="30">
        <v>764.27099999999996</v>
      </c>
      <c r="BK16" s="30">
        <v>1558.558</v>
      </c>
      <c r="BL16" s="30">
        <v>4872.9559999999992</v>
      </c>
      <c r="BM16" s="30">
        <v>63.186999999999998</v>
      </c>
      <c r="BN16" s="30">
        <v>112.32499999999999</v>
      </c>
      <c r="BO16" s="30">
        <v>100.369</v>
      </c>
      <c r="BP16" s="30">
        <v>132.23599999999999</v>
      </c>
      <c r="BQ16" s="89">
        <v>146.38</v>
      </c>
      <c r="BR16" s="30">
        <v>47.491999999999997</v>
      </c>
      <c r="BS16" s="30">
        <v>339.11700000000002</v>
      </c>
      <c r="BT16" s="30">
        <v>67.847999999999999</v>
      </c>
      <c r="BU16" s="30">
        <v>131.541</v>
      </c>
      <c r="BV16" s="30">
        <v>456.04500000000002</v>
      </c>
      <c r="BW16" s="30">
        <v>342</v>
      </c>
      <c r="BX16" s="30">
        <v>101.423</v>
      </c>
      <c r="BY16" s="30">
        <v>74.019000000000005</v>
      </c>
      <c r="BZ16" s="30">
        <v>41.870000000000005</v>
      </c>
      <c r="CA16" s="30">
        <v>146.12400000000002</v>
      </c>
      <c r="CB16" s="30">
        <v>81.901999999999987</v>
      </c>
      <c r="CC16" s="30">
        <v>0</v>
      </c>
      <c r="CD16" s="31">
        <v>14478.202000000001</v>
      </c>
      <c r="CF16" s="28" t="s">
        <v>49</v>
      </c>
      <c r="CG16" s="36" t="s">
        <v>13</v>
      </c>
      <c r="CH16" s="32">
        <v>12431.099</v>
      </c>
      <c r="CI16" s="32">
        <v>0</v>
      </c>
      <c r="CJ16" s="32">
        <v>0</v>
      </c>
      <c r="CK16" s="33">
        <v>12431.099</v>
      </c>
      <c r="CL16" s="32">
        <v>0</v>
      </c>
      <c r="CM16" s="32">
        <v>0</v>
      </c>
      <c r="CN16" s="32">
        <v>626.43399999999997</v>
      </c>
      <c r="CO16" s="33">
        <v>626.43399999999997</v>
      </c>
      <c r="CP16" s="33">
        <v>8051.2669999999998</v>
      </c>
      <c r="CQ16" s="33">
        <v>21108.799999999999</v>
      </c>
      <c r="CR16" s="33">
        <v>35587.002</v>
      </c>
      <c r="CS16" s="59">
        <v>80</v>
      </c>
      <c r="CT16" s="57">
        <f t="shared" si="0"/>
        <v>4.3771037526566574E-2</v>
      </c>
      <c r="CU16" s="163">
        <f t="shared" si="1"/>
        <v>2.3948796576901241E-5</v>
      </c>
      <c r="CV16" s="5">
        <f t="shared" si="2"/>
        <v>13057.532999999999</v>
      </c>
    </row>
    <row r="17" spans="2:106">
      <c r="B17" s="34" t="s">
        <v>50</v>
      </c>
      <c r="C17" s="35" t="s">
        <v>14</v>
      </c>
      <c r="D17" s="25">
        <v>0</v>
      </c>
      <c r="E17" s="25">
        <v>0</v>
      </c>
      <c r="F17" s="25">
        <v>0</v>
      </c>
      <c r="G17" s="25">
        <v>0</v>
      </c>
      <c r="H17" s="25">
        <v>0</v>
      </c>
      <c r="I17" s="25">
        <v>0</v>
      </c>
      <c r="J17" s="25">
        <v>65892</v>
      </c>
      <c r="K17" s="25">
        <v>0</v>
      </c>
      <c r="L17" s="25">
        <v>0</v>
      </c>
      <c r="M17" s="25">
        <v>0</v>
      </c>
      <c r="N17" s="25">
        <v>0</v>
      </c>
      <c r="O17" s="25">
        <v>0</v>
      </c>
      <c r="P17" s="25">
        <v>0</v>
      </c>
      <c r="Q17" s="25">
        <v>0</v>
      </c>
      <c r="R17" s="25">
        <v>0</v>
      </c>
      <c r="S17" s="25">
        <v>0</v>
      </c>
      <c r="T17" s="25">
        <v>0</v>
      </c>
      <c r="U17" s="25">
        <v>0</v>
      </c>
      <c r="V17" s="25">
        <v>0</v>
      </c>
      <c r="W17" s="25">
        <v>0</v>
      </c>
      <c r="X17" s="25">
        <v>0</v>
      </c>
      <c r="Y17" s="25">
        <v>0</v>
      </c>
      <c r="Z17" s="25">
        <v>0</v>
      </c>
      <c r="AA17" s="25">
        <v>0</v>
      </c>
      <c r="AB17" s="25">
        <v>0</v>
      </c>
      <c r="AC17" s="25">
        <v>0</v>
      </c>
      <c r="AD17" s="25">
        <v>0</v>
      </c>
      <c r="AE17" s="25">
        <v>0</v>
      </c>
      <c r="AF17" s="25">
        <v>0</v>
      </c>
      <c r="AG17" s="25">
        <v>0</v>
      </c>
      <c r="AH17" s="25">
        <v>42</v>
      </c>
      <c r="AI17" s="25">
        <v>58</v>
      </c>
      <c r="AJ17" s="25">
        <v>0</v>
      </c>
      <c r="AK17" s="25">
        <v>0</v>
      </c>
      <c r="AL17" s="25">
        <v>0</v>
      </c>
      <c r="AM17" s="25">
        <v>0</v>
      </c>
      <c r="AN17" s="25">
        <v>0</v>
      </c>
      <c r="AO17" s="26">
        <v>65992</v>
      </c>
      <c r="AQ17" s="28" t="s">
        <v>50</v>
      </c>
      <c r="AR17" s="29" t="s">
        <v>14</v>
      </c>
      <c r="AS17" s="30">
        <v>1470.0140000000001</v>
      </c>
      <c r="AT17" s="30">
        <v>30.334000000000003</v>
      </c>
      <c r="AU17" s="30">
        <v>668.73</v>
      </c>
      <c r="AV17" s="30">
        <v>208.48699999999997</v>
      </c>
      <c r="AW17" s="30">
        <v>430.60299999999995</v>
      </c>
      <c r="AX17" s="30">
        <v>283.75199999999995</v>
      </c>
      <c r="AY17" s="30">
        <v>4433.8809999999994</v>
      </c>
      <c r="AZ17" s="30">
        <v>663.64100000000008</v>
      </c>
      <c r="BA17" s="30">
        <v>2761.2919999999999</v>
      </c>
      <c r="BB17" s="30">
        <v>442.17199999999997</v>
      </c>
      <c r="BC17" s="30">
        <v>57.954000000000008</v>
      </c>
      <c r="BD17" s="30">
        <v>158.41399999999999</v>
      </c>
      <c r="BE17" s="30">
        <v>145.08399999999997</v>
      </c>
      <c r="BF17" s="30">
        <v>439.995</v>
      </c>
      <c r="BG17" s="30">
        <v>334.00099999999998</v>
      </c>
      <c r="BH17" s="30">
        <v>1360.424</v>
      </c>
      <c r="BI17" s="30">
        <v>71.42</v>
      </c>
      <c r="BJ17" s="30">
        <v>776.06399999999996</v>
      </c>
      <c r="BK17" s="30">
        <v>552.66099999999994</v>
      </c>
      <c r="BL17" s="30">
        <v>61.502000000000002</v>
      </c>
      <c r="BM17" s="30">
        <v>96.519999999999982</v>
      </c>
      <c r="BN17" s="30">
        <v>175.55700000000002</v>
      </c>
      <c r="BO17" s="30">
        <v>25.992000000000001</v>
      </c>
      <c r="BP17" s="30">
        <v>79.971999999999994</v>
      </c>
      <c r="BQ17" s="89">
        <v>8.4610000000000003</v>
      </c>
      <c r="BR17" s="30">
        <v>271.92099999999999</v>
      </c>
      <c r="BS17" s="30">
        <v>97.128</v>
      </c>
      <c r="BT17" s="30">
        <v>138.53899999999999</v>
      </c>
      <c r="BU17" s="30">
        <v>87.61399999999999</v>
      </c>
      <c r="BV17" s="30">
        <v>191.35599999999999</v>
      </c>
      <c r="BW17" s="30">
        <v>123.29</v>
      </c>
      <c r="BX17" s="30">
        <v>88.573999999999998</v>
      </c>
      <c r="BY17" s="30">
        <v>265.73399999999998</v>
      </c>
      <c r="BZ17" s="30">
        <v>20.756999999999998</v>
      </c>
      <c r="CA17" s="30">
        <v>110.95100000000001</v>
      </c>
      <c r="CB17" s="30">
        <v>48.549000000000007</v>
      </c>
      <c r="CC17" s="30">
        <v>0</v>
      </c>
      <c r="CD17" s="31">
        <v>17181.340000000007</v>
      </c>
      <c r="CF17" s="28" t="s">
        <v>50</v>
      </c>
      <c r="CG17" s="36" t="s">
        <v>14</v>
      </c>
      <c r="CH17" s="32">
        <v>3685.0059999999999</v>
      </c>
      <c r="CI17" s="32">
        <v>56.725000000000001</v>
      </c>
      <c r="CJ17" s="32">
        <v>0</v>
      </c>
      <c r="CK17" s="33">
        <v>3741.7309999999998</v>
      </c>
      <c r="CL17" s="32">
        <v>0</v>
      </c>
      <c r="CM17" s="32">
        <v>0</v>
      </c>
      <c r="CN17" s="32">
        <v>345.43699999999995</v>
      </c>
      <c r="CO17" s="33">
        <v>345.43699999999995</v>
      </c>
      <c r="CP17" s="33">
        <v>44723.498000000007</v>
      </c>
      <c r="CQ17" s="33">
        <v>48810.666000000005</v>
      </c>
      <c r="CR17" s="33">
        <v>65992.006000000008</v>
      </c>
      <c r="CS17" s="59">
        <v>147</v>
      </c>
      <c r="CT17" s="57">
        <f t="shared" si="0"/>
        <v>0.12909499977921568</v>
      </c>
      <c r="CU17" s="163">
        <f t="shared" si="1"/>
        <v>1.1337087733330406E-4</v>
      </c>
      <c r="CV17" s="5">
        <f t="shared" si="2"/>
        <v>4087.1679999999978</v>
      </c>
    </row>
    <row r="18" spans="2:106">
      <c r="B18" s="34" t="s">
        <v>51</v>
      </c>
      <c r="C18" s="35" t="s">
        <v>15</v>
      </c>
      <c r="D18" s="25">
        <v>0</v>
      </c>
      <c r="E18" s="25">
        <v>0</v>
      </c>
      <c r="F18" s="25">
        <v>0</v>
      </c>
      <c r="G18" s="25">
        <v>0</v>
      </c>
      <c r="H18" s="25">
        <v>0</v>
      </c>
      <c r="I18" s="25">
        <v>0</v>
      </c>
      <c r="J18" s="25">
        <v>0</v>
      </c>
      <c r="K18" s="25">
        <v>28708</v>
      </c>
      <c r="L18" s="25">
        <v>0</v>
      </c>
      <c r="M18" s="25">
        <v>0</v>
      </c>
      <c r="N18" s="25">
        <v>0</v>
      </c>
      <c r="O18" s="25">
        <v>0</v>
      </c>
      <c r="P18" s="25">
        <v>0</v>
      </c>
      <c r="Q18" s="25">
        <v>0</v>
      </c>
      <c r="R18" s="25">
        <v>0</v>
      </c>
      <c r="S18" s="25">
        <v>0</v>
      </c>
      <c r="T18" s="25">
        <v>0</v>
      </c>
      <c r="U18" s="25">
        <v>0</v>
      </c>
      <c r="V18" s="25">
        <v>0</v>
      </c>
      <c r="W18" s="25">
        <v>0</v>
      </c>
      <c r="X18" s="25">
        <v>0</v>
      </c>
      <c r="Y18" s="25">
        <v>0</v>
      </c>
      <c r="Z18" s="25">
        <v>0</v>
      </c>
      <c r="AA18" s="25">
        <v>0</v>
      </c>
      <c r="AB18" s="25">
        <v>0</v>
      </c>
      <c r="AC18" s="25">
        <v>0</v>
      </c>
      <c r="AD18" s="25">
        <v>0</v>
      </c>
      <c r="AE18" s="25">
        <v>0</v>
      </c>
      <c r="AF18" s="25">
        <v>0</v>
      </c>
      <c r="AG18" s="25">
        <v>0</v>
      </c>
      <c r="AH18" s="25">
        <v>0</v>
      </c>
      <c r="AI18" s="25">
        <v>0</v>
      </c>
      <c r="AJ18" s="25">
        <v>4</v>
      </c>
      <c r="AK18" s="25">
        <v>0</v>
      </c>
      <c r="AL18" s="25">
        <v>0</v>
      </c>
      <c r="AM18" s="25">
        <v>0</v>
      </c>
      <c r="AN18" s="25">
        <v>0</v>
      </c>
      <c r="AO18" s="26">
        <v>28712</v>
      </c>
      <c r="AQ18" s="28" t="s">
        <v>51</v>
      </c>
      <c r="AR18" s="29" t="s">
        <v>15</v>
      </c>
      <c r="AS18" s="30">
        <v>57.274000000000001</v>
      </c>
      <c r="AT18" s="30">
        <v>0</v>
      </c>
      <c r="AU18" s="30">
        <v>17.5</v>
      </c>
      <c r="AV18" s="30">
        <v>0.223</v>
      </c>
      <c r="AW18" s="30">
        <v>7.2999999999999995E-2</v>
      </c>
      <c r="AX18" s="30">
        <v>0.21299999999999999</v>
      </c>
      <c r="AY18" s="30">
        <v>21.314</v>
      </c>
      <c r="AZ18" s="30">
        <v>282.46199999999999</v>
      </c>
      <c r="BA18" s="30">
        <v>0.54699999999999993</v>
      </c>
      <c r="BB18" s="30">
        <v>0.10500000000000001</v>
      </c>
      <c r="BC18" s="30">
        <v>4.4999999999999998E-2</v>
      </c>
      <c r="BD18" s="30">
        <v>7.1999999999999995E-2</v>
      </c>
      <c r="BE18" s="30">
        <v>7.5999999999999998E-2</v>
      </c>
      <c r="BF18" s="30">
        <v>0.17699999999999999</v>
      </c>
      <c r="BG18" s="30">
        <v>2.5879999999999996</v>
      </c>
      <c r="BH18" s="30">
        <v>0.14299999999999999</v>
      </c>
      <c r="BI18" s="30">
        <v>0.85099999999999998</v>
      </c>
      <c r="BJ18" s="30">
        <v>0.38</v>
      </c>
      <c r="BK18" s="30">
        <v>1.4569999999999999</v>
      </c>
      <c r="BL18" s="30">
        <v>0.97899999999999998</v>
      </c>
      <c r="BM18" s="30">
        <v>0.55499999999999994</v>
      </c>
      <c r="BN18" s="30">
        <v>0.12</v>
      </c>
      <c r="BO18" s="30">
        <v>6.9000000000000006E-2</v>
      </c>
      <c r="BP18" s="30">
        <v>0.78500000000000003</v>
      </c>
      <c r="BQ18" s="89">
        <v>1.1360000000000001</v>
      </c>
      <c r="BR18" s="30">
        <v>0.71799999999999997</v>
      </c>
      <c r="BS18" s="30">
        <v>3.444</v>
      </c>
      <c r="BT18" s="30">
        <v>3.3149999999999999</v>
      </c>
      <c r="BU18" s="30">
        <v>28.103000000000002</v>
      </c>
      <c r="BV18" s="30">
        <v>7.9570000000000007</v>
      </c>
      <c r="BW18" s="30">
        <v>9.7829999999999995</v>
      </c>
      <c r="BX18" s="30">
        <v>4.6520000000000001</v>
      </c>
      <c r="BY18" s="30">
        <v>370.96800000000002</v>
      </c>
      <c r="BZ18" s="30">
        <v>15.324999999999999</v>
      </c>
      <c r="CA18" s="30">
        <v>0.438</v>
      </c>
      <c r="CB18" s="30">
        <v>0.74399999999999999</v>
      </c>
      <c r="CC18" s="30">
        <v>0</v>
      </c>
      <c r="CD18" s="31">
        <v>834.59100000000024</v>
      </c>
      <c r="CF18" s="28" t="s">
        <v>51</v>
      </c>
      <c r="CG18" s="36" t="s">
        <v>15</v>
      </c>
      <c r="CH18" s="32">
        <v>960.42200000000003</v>
      </c>
      <c r="CI18" s="32">
        <v>2002.5920000000001</v>
      </c>
      <c r="CJ18" s="32">
        <v>0</v>
      </c>
      <c r="CK18" s="33">
        <v>2963.0140000000001</v>
      </c>
      <c r="CL18" s="32">
        <v>0</v>
      </c>
      <c r="CM18" s="32">
        <v>0</v>
      </c>
      <c r="CN18" s="32">
        <v>60.601999999999997</v>
      </c>
      <c r="CO18" s="33">
        <v>60.601999999999997</v>
      </c>
      <c r="CP18" s="33">
        <v>24853.79</v>
      </c>
      <c r="CQ18" s="33">
        <v>27877.406000000003</v>
      </c>
      <c r="CR18" s="33">
        <v>28711.997000000003</v>
      </c>
      <c r="CS18" s="59">
        <v>191.7</v>
      </c>
      <c r="CT18" s="57">
        <f t="shared" si="0"/>
        <v>3.0044932088840769E-4</v>
      </c>
      <c r="CU18" s="163">
        <f t="shared" si="1"/>
        <v>4.7089094638656945E-10</v>
      </c>
      <c r="CV18" s="5">
        <f t="shared" si="2"/>
        <v>3023.6160000000018</v>
      </c>
    </row>
    <row r="19" spans="2:106">
      <c r="B19" s="34" t="s">
        <v>71</v>
      </c>
      <c r="C19" s="35" t="s">
        <v>16</v>
      </c>
      <c r="D19" s="25">
        <v>0</v>
      </c>
      <c r="E19" s="25">
        <v>0</v>
      </c>
      <c r="F19" s="25">
        <v>0</v>
      </c>
      <c r="G19" s="25">
        <v>0</v>
      </c>
      <c r="H19" s="25">
        <v>0</v>
      </c>
      <c r="I19" s="25">
        <v>0</v>
      </c>
      <c r="J19" s="25">
        <v>0</v>
      </c>
      <c r="K19" s="25">
        <v>0</v>
      </c>
      <c r="L19" s="25">
        <v>55045</v>
      </c>
      <c r="M19" s="25">
        <v>0</v>
      </c>
      <c r="N19" s="25">
        <v>0</v>
      </c>
      <c r="O19" s="25">
        <v>0</v>
      </c>
      <c r="P19" s="25">
        <v>0</v>
      </c>
      <c r="Q19" s="25">
        <v>0</v>
      </c>
      <c r="R19" s="25">
        <v>0</v>
      </c>
      <c r="S19" s="25">
        <v>0</v>
      </c>
      <c r="T19" s="25">
        <v>0</v>
      </c>
      <c r="U19" s="25">
        <v>0</v>
      </c>
      <c r="V19" s="25">
        <v>0</v>
      </c>
      <c r="W19" s="25">
        <v>0</v>
      </c>
      <c r="X19" s="25">
        <v>0</v>
      </c>
      <c r="Y19" s="25">
        <v>0</v>
      </c>
      <c r="Z19" s="25">
        <v>0</v>
      </c>
      <c r="AA19" s="25">
        <v>0</v>
      </c>
      <c r="AB19" s="25">
        <v>0</v>
      </c>
      <c r="AC19" s="25">
        <v>0</v>
      </c>
      <c r="AD19" s="25">
        <v>0</v>
      </c>
      <c r="AE19" s="25">
        <v>0</v>
      </c>
      <c r="AF19" s="25">
        <v>0</v>
      </c>
      <c r="AG19" s="25">
        <v>0</v>
      </c>
      <c r="AH19" s="25">
        <v>0</v>
      </c>
      <c r="AI19" s="25">
        <v>0</v>
      </c>
      <c r="AJ19" s="25">
        <v>0</v>
      </c>
      <c r="AK19" s="25">
        <v>0</v>
      </c>
      <c r="AL19" s="25">
        <v>0</v>
      </c>
      <c r="AM19" s="25">
        <v>0</v>
      </c>
      <c r="AN19" s="25">
        <v>0</v>
      </c>
      <c r="AO19" s="26">
        <v>55045</v>
      </c>
      <c r="AQ19" s="28" t="s">
        <v>71</v>
      </c>
      <c r="AR19" s="29" t="s">
        <v>16</v>
      </c>
      <c r="AS19" s="30">
        <v>362.46899999999999</v>
      </c>
      <c r="AT19" s="30">
        <v>227.54400000000001</v>
      </c>
      <c r="AU19" s="30">
        <v>1941.8280000000002</v>
      </c>
      <c r="AV19" s="30">
        <v>190.137</v>
      </c>
      <c r="AW19" s="30">
        <v>342.44800000000004</v>
      </c>
      <c r="AX19" s="30">
        <v>447.03</v>
      </c>
      <c r="AY19" s="30">
        <v>984.17900000000009</v>
      </c>
      <c r="AZ19" s="30">
        <v>272.72199999999998</v>
      </c>
      <c r="BA19" s="30">
        <v>3618.3359999999998</v>
      </c>
      <c r="BB19" s="30">
        <v>863.58600000000001</v>
      </c>
      <c r="BC19" s="30">
        <v>632.07299999999998</v>
      </c>
      <c r="BD19" s="30">
        <v>610.75300000000004</v>
      </c>
      <c r="BE19" s="30">
        <v>695.09999999999991</v>
      </c>
      <c r="BF19" s="30">
        <v>2652.9039999999995</v>
      </c>
      <c r="BG19" s="30">
        <v>1324.91</v>
      </c>
      <c r="BH19" s="30">
        <v>459.065</v>
      </c>
      <c r="BI19" s="30">
        <v>345.09100000000001</v>
      </c>
      <c r="BJ19" s="30">
        <v>14540.684999999999</v>
      </c>
      <c r="BK19" s="30">
        <v>2928.431</v>
      </c>
      <c r="BL19" s="30">
        <v>369.23</v>
      </c>
      <c r="BM19" s="30">
        <v>151.45399999999998</v>
      </c>
      <c r="BN19" s="30">
        <v>261.23199999999997</v>
      </c>
      <c r="BO19" s="30">
        <v>248.28799999999998</v>
      </c>
      <c r="BP19" s="30">
        <v>86.259999999999991</v>
      </c>
      <c r="BQ19" s="89">
        <v>60.514000000000003</v>
      </c>
      <c r="BR19" s="30">
        <v>170.958</v>
      </c>
      <c r="BS19" s="30">
        <v>436.21800000000007</v>
      </c>
      <c r="BT19" s="30">
        <v>212.74799999999999</v>
      </c>
      <c r="BU19" s="30">
        <v>157.917</v>
      </c>
      <c r="BV19" s="30">
        <v>671.76499999999999</v>
      </c>
      <c r="BW19" s="30">
        <v>16.891999999999999</v>
      </c>
      <c r="BX19" s="30">
        <v>128.33700000000002</v>
      </c>
      <c r="BY19" s="30">
        <v>445.55599999999998</v>
      </c>
      <c r="BZ19" s="30">
        <v>56.896000000000008</v>
      </c>
      <c r="CA19" s="30">
        <v>88.025000000000006</v>
      </c>
      <c r="CB19" s="30">
        <v>146.19999999999999</v>
      </c>
      <c r="CC19" s="30">
        <v>0</v>
      </c>
      <c r="CD19" s="31">
        <v>37147.780999999995</v>
      </c>
      <c r="CF19" s="28" t="s">
        <v>71</v>
      </c>
      <c r="CG19" s="36" t="s">
        <v>16</v>
      </c>
      <c r="CH19" s="32">
        <v>1633.576</v>
      </c>
      <c r="CI19" s="32">
        <v>0</v>
      </c>
      <c r="CJ19" s="32">
        <v>0</v>
      </c>
      <c r="CK19" s="33">
        <v>1633.576</v>
      </c>
      <c r="CL19" s="32">
        <v>0</v>
      </c>
      <c r="CM19" s="32">
        <v>0</v>
      </c>
      <c r="CN19" s="32">
        <v>533.76400000000001</v>
      </c>
      <c r="CO19" s="33">
        <v>533.76400000000001</v>
      </c>
      <c r="CP19" s="33">
        <v>15729.889000000001</v>
      </c>
      <c r="CQ19" s="33">
        <v>17897.228999999999</v>
      </c>
      <c r="CR19" s="33">
        <v>55045.009999999995</v>
      </c>
      <c r="CS19" s="59">
        <v>101.5</v>
      </c>
      <c r="CT19" s="57">
        <f t="shared" si="0"/>
        <v>1.1655081813955526</v>
      </c>
      <c r="CU19" s="163">
        <f t="shared" si="1"/>
        <v>1.3383343063053875E-2</v>
      </c>
      <c r="CV19" s="5">
        <f t="shared" si="2"/>
        <v>2167.3399999999983</v>
      </c>
    </row>
    <row r="20" spans="2:106">
      <c r="B20" s="34" t="s">
        <v>72</v>
      </c>
      <c r="C20" s="35" t="s">
        <v>17</v>
      </c>
      <c r="D20" s="25">
        <v>0</v>
      </c>
      <c r="E20" s="25">
        <v>0</v>
      </c>
      <c r="F20" s="25">
        <v>0</v>
      </c>
      <c r="G20" s="25">
        <v>0</v>
      </c>
      <c r="H20" s="25">
        <v>0</v>
      </c>
      <c r="I20" s="25">
        <v>0</v>
      </c>
      <c r="J20" s="25">
        <v>0</v>
      </c>
      <c r="K20" s="25">
        <v>0</v>
      </c>
      <c r="L20" s="25">
        <v>0</v>
      </c>
      <c r="M20" s="25">
        <v>85328</v>
      </c>
      <c r="N20" s="25">
        <v>0</v>
      </c>
      <c r="O20" s="25">
        <v>0</v>
      </c>
      <c r="P20" s="25">
        <v>0</v>
      </c>
      <c r="Q20" s="25">
        <v>0</v>
      </c>
      <c r="R20" s="25">
        <v>0</v>
      </c>
      <c r="S20" s="25">
        <v>0</v>
      </c>
      <c r="T20" s="25">
        <v>0</v>
      </c>
      <c r="U20" s="25">
        <v>0</v>
      </c>
      <c r="V20" s="25">
        <v>0</v>
      </c>
      <c r="W20" s="25">
        <v>0</v>
      </c>
      <c r="X20" s="25">
        <v>0</v>
      </c>
      <c r="Y20" s="25">
        <v>0</v>
      </c>
      <c r="Z20" s="25">
        <v>0</v>
      </c>
      <c r="AA20" s="25">
        <v>0</v>
      </c>
      <c r="AB20" s="25">
        <v>0</v>
      </c>
      <c r="AC20" s="25">
        <v>0</v>
      </c>
      <c r="AD20" s="25">
        <v>0</v>
      </c>
      <c r="AE20" s="25">
        <v>0</v>
      </c>
      <c r="AF20" s="25">
        <v>0</v>
      </c>
      <c r="AG20" s="25">
        <v>0</v>
      </c>
      <c r="AH20" s="25">
        <v>0</v>
      </c>
      <c r="AI20" s="25">
        <v>6</v>
      </c>
      <c r="AJ20" s="25">
        <v>1</v>
      </c>
      <c r="AK20" s="25">
        <v>3</v>
      </c>
      <c r="AL20" s="25">
        <v>11</v>
      </c>
      <c r="AM20" s="25">
        <v>0</v>
      </c>
      <c r="AN20" s="25">
        <v>0</v>
      </c>
      <c r="AO20" s="26">
        <v>85349</v>
      </c>
      <c r="AQ20" s="28" t="s">
        <v>72</v>
      </c>
      <c r="AR20" s="29" t="s">
        <v>17</v>
      </c>
      <c r="AS20" s="30">
        <v>141.56</v>
      </c>
      <c r="AT20" s="30">
        <v>89.402000000000001</v>
      </c>
      <c r="AU20" s="30">
        <v>1269.79</v>
      </c>
      <c r="AV20" s="30">
        <v>112.20500000000001</v>
      </c>
      <c r="AW20" s="30">
        <v>399.27100000000002</v>
      </c>
      <c r="AX20" s="30">
        <v>446.12899999999996</v>
      </c>
      <c r="AY20" s="30">
        <v>725.98900000000003</v>
      </c>
      <c r="AZ20" s="30">
        <v>121.35300000000001</v>
      </c>
      <c r="BA20" s="30">
        <v>620.84699999999998</v>
      </c>
      <c r="BB20" s="30">
        <v>11849.443000000001</v>
      </c>
      <c r="BC20" s="30">
        <v>987.63499999999988</v>
      </c>
      <c r="BD20" s="30">
        <v>1596.0190000000002</v>
      </c>
      <c r="BE20" s="30">
        <v>3679.123</v>
      </c>
      <c r="BF20" s="30">
        <v>6961.3450000000003</v>
      </c>
      <c r="BG20" s="30">
        <v>4297.9539999999997</v>
      </c>
      <c r="BH20" s="30">
        <v>398.55500000000001</v>
      </c>
      <c r="BI20" s="30">
        <v>893.99599999999998</v>
      </c>
      <c r="BJ20" s="30">
        <v>12919.819</v>
      </c>
      <c r="BK20" s="30">
        <v>573.21600000000001</v>
      </c>
      <c r="BL20" s="30">
        <v>432.55799999999999</v>
      </c>
      <c r="BM20" s="30">
        <v>59.593999999999994</v>
      </c>
      <c r="BN20" s="30">
        <v>81.200999999999993</v>
      </c>
      <c r="BO20" s="30">
        <v>201.41599999999997</v>
      </c>
      <c r="BP20" s="30">
        <v>121.92899999999999</v>
      </c>
      <c r="BQ20" s="89">
        <v>1.4419999999999999</v>
      </c>
      <c r="BR20" s="30">
        <v>131.255</v>
      </c>
      <c r="BS20" s="30">
        <v>175.60299999999998</v>
      </c>
      <c r="BT20" s="30">
        <v>72.802999999999997</v>
      </c>
      <c r="BU20" s="30">
        <v>67.481999999999999</v>
      </c>
      <c r="BV20" s="30">
        <v>891.62400000000002</v>
      </c>
      <c r="BW20" s="30">
        <v>412.74200000000002</v>
      </c>
      <c r="BX20" s="30">
        <v>17.782</v>
      </c>
      <c r="BY20" s="30">
        <v>134.61199999999999</v>
      </c>
      <c r="BZ20" s="30">
        <v>43.945</v>
      </c>
      <c r="CA20" s="30">
        <v>49.883000000000003</v>
      </c>
      <c r="CB20" s="30">
        <v>201.72500000000002</v>
      </c>
      <c r="CC20" s="30">
        <v>0</v>
      </c>
      <c r="CD20" s="31">
        <v>51181.246999999996</v>
      </c>
      <c r="CF20" s="28" t="s">
        <v>72</v>
      </c>
      <c r="CG20" s="36" t="s">
        <v>17</v>
      </c>
      <c r="CH20" s="32">
        <v>973.20100000000002</v>
      </c>
      <c r="CI20" s="32">
        <v>0</v>
      </c>
      <c r="CJ20" s="32">
        <v>0</v>
      </c>
      <c r="CK20" s="33">
        <v>973.20100000000002</v>
      </c>
      <c r="CL20" s="32">
        <v>4360.3990000000003</v>
      </c>
      <c r="CM20" s="32">
        <v>12.837</v>
      </c>
      <c r="CN20" s="32">
        <v>624.05200000000002</v>
      </c>
      <c r="CO20" s="33">
        <v>4997.2880000000005</v>
      </c>
      <c r="CP20" s="33">
        <v>28197.26</v>
      </c>
      <c r="CQ20" s="33">
        <v>34167.748999999996</v>
      </c>
      <c r="CR20" s="33">
        <v>85348.995999999985</v>
      </c>
      <c r="CS20" s="59">
        <v>179.7</v>
      </c>
      <c r="CT20" s="57">
        <f t="shared" si="0"/>
        <v>2.0794387493439288</v>
      </c>
      <c r="CU20" s="163">
        <f t="shared" si="1"/>
        <v>2.4062690663734242E-2</v>
      </c>
      <c r="CV20" s="5">
        <f t="shared" si="2"/>
        <v>5970.4889999999978</v>
      </c>
    </row>
    <row r="21" spans="2:106">
      <c r="B21" s="34" t="s">
        <v>52</v>
      </c>
      <c r="C21" s="35" t="s">
        <v>18</v>
      </c>
      <c r="D21" s="25">
        <v>0</v>
      </c>
      <c r="E21" s="25">
        <v>0</v>
      </c>
      <c r="F21" s="25">
        <v>0</v>
      </c>
      <c r="G21" s="25">
        <v>0</v>
      </c>
      <c r="H21" s="25">
        <v>0</v>
      </c>
      <c r="I21" s="25">
        <v>0</v>
      </c>
      <c r="J21" s="25">
        <v>0</v>
      </c>
      <c r="K21" s="25">
        <v>0</v>
      </c>
      <c r="L21" s="25">
        <v>0</v>
      </c>
      <c r="M21" s="25">
        <v>0</v>
      </c>
      <c r="N21" s="25">
        <v>28475</v>
      </c>
      <c r="O21" s="25">
        <v>0</v>
      </c>
      <c r="P21" s="25">
        <v>0</v>
      </c>
      <c r="Q21" s="25">
        <v>0</v>
      </c>
      <c r="R21" s="25">
        <v>0</v>
      </c>
      <c r="S21" s="25">
        <v>0</v>
      </c>
      <c r="T21" s="25">
        <v>0</v>
      </c>
      <c r="U21" s="25">
        <v>0</v>
      </c>
      <c r="V21" s="25">
        <v>0</v>
      </c>
      <c r="W21" s="25">
        <v>0</v>
      </c>
      <c r="X21" s="25">
        <v>0</v>
      </c>
      <c r="Y21" s="25">
        <v>0</v>
      </c>
      <c r="Z21" s="25">
        <v>0</v>
      </c>
      <c r="AA21" s="25">
        <v>0</v>
      </c>
      <c r="AB21" s="25">
        <v>0</v>
      </c>
      <c r="AC21" s="25">
        <v>0</v>
      </c>
      <c r="AD21" s="25">
        <v>0</v>
      </c>
      <c r="AE21" s="25">
        <v>1</v>
      </c>
      <c r="AF21" s="25">
        <v>0</v>
      </c>
      <c r="AG21" s="25">
        <v>0</v>
      </c>
      <c r="AH21" s="25">
        <v>26</v>
      </c>
      <c r="AI21" s="25">
        <v>0</v>
      </c>
      <c r="AJ21" s="25">
        <v>0</v>
      </c>
      <c r="AK21" s="25">
        <v>69</v>
      </c>
      <c r="AL21" s="25">
        <v>0</v>
      </c>
      <c r="AM21" s="25">
        <v>0</v>
      </c>
      <c r="AN21" s="25">
        <v>0</v>
      </c>
      <c r="AO21" s="26">
        <v>28571</v>
      </c>
      <c r="AQ21" s="28" t="s">
        <v>52</v>
      </c>
      <c r="AR21" s="29" t="s">
        <v>18</v>
      </c>
      <c r="AS21" s="30">
        <v>6.7000000000000004E-2</v>
      </c>
      <c r="AT21" s="30">
        <v>2.1230000000000002</v>
      </c>
      <c r="AU21" s="30">
        <v>9.44</v>
      </c>
      <c r="AV21" s="30">
        <v>1.6619999999999997</v>
      </c>
      <c r="AW21" s="30">
        <v>14.591999999999999</v>
      </c>
      <c r="AX21" s="30">
        <v>14.845000000000002</v>
      </c>
      <c r="AY21" s="30">
        <v>12.906000000000001</v>
      </c>
      <c r="AZ21" s="30">
        <v>0.252</v>
      </c>
      <c r="BA21" s="30">
        <v>18.600000000000001</v>
      </c>
      <c r="BB21" s="30">
        <v>56.58700000000001</v>
      </c>
      <c r="BC21" s="30">
        <v>347.61499999999984</v>
      </c>
      <c r="BD21" s="30">
        <v>181.61700000000002</v>
      </c>
      <c r="BE21" s="30">
        <v>130.44700000000003</v>
      </c>
      <c r="BF21" s="30">
        <v>442.18599999999998</v>
      </c>
      <c r="BG21" s="30">
        <v>180.74699999999996</v>
      </c>
      <c r="BH21" s="30">
        <v>38.775999999999996</v>
      </c>
      <c r="BI21" s="30">
        <v>12.213000000000001</v>
      </c>
      <c r="BJ21" s="30">
        <v>221.88699999999994</v>
      </c>
      <c r="BK21" s="30">
        <v>161.26300000000001</v>
      </c>
      <c r="BL21" s="30">
        <v>59.599000000000004</v>
      </c>
      <c r="BM21" s="30">
        <v>10.210999999999999</v>
      </c>
      <c r="BN21" s="30">
        <v>24.055999999999997</v>
      </c>
      <c r="BO21" s="30">
        <v>201.59000000000003</v>
      </c>
      <c r="BP21" s="30">
        <v>193.70199999999994</v>
      </c>
      <c r="BQ21" s="89">
        <v>32.184999999999995</v>
      </c>
      <c r="BR21" s="30">
        <v>4.484</v>
      </c>
      <c r="BS21" s="30">
        <v>86.38600000000001</v>
      </c>
      <c r="BT21" s="30">
        <v>93.698999999999998</v>
      </c>
      <c r="BU21" s="30">
        <v>23.711000000000006</v>
      </c>
      <c r="BV21" s="30">
        <v>102.29</v>
      </c>
      <c r="BW21" s="30">
        <v>50.653999999999996</v>
      </c>
      <c r="BX21" s="30">
        <v>18.611000000000001</v>
      </c>
      <c r="BY21" s="30">
        <v>334.851</v>
      </c>
      <c r="BZ21" s="30">
        <v>25.372999999999998</v>
      </c>
      <c r="CA21" s="30">
        <v>30.035999999999998</v>
      </c>
      <c r="CB21" s="30">
        <v>100.38199999999999</v>
      </c>
      <c r="CC21" s="30">
        <v>0</v>
      </c>
      <c r="CD21" s="31">
        <v>3239.6449999999991</v>
      </c>
      <c r="CF21" s="28" t="s">
        <v>52</v>
      </c>
      <c r="CG21" s="36" t="s">
        <v>18</v>
      </c>
      <c r="CH21" s="32">
        <v>890.13300000000004</v>
      </c>
      <c r="CI21" s="32">
        <v>45.816000000000003</v>
      </c>
      <c r="CJ21" s="32">
        <v>0</v>
      </c>
      <c r="CK21" s="33">
        <v>935.94900000000007</v>
      </c>
      <c r="CL21" s="32">
        <v>977.31899999999996</v>
      </c>
      <c r="CM21" s="32">
        <v>0</v>
      </c>
      <c r="CN21" s="32">
        <v>-154.63199999999998</v>
      </c>
      <c r="CO21" s="33">
        <v>822.68700000000001</v>
      </c>
      <c r="CP21" s="33">
        <v>23572.720999999998</v>
      </c>
      <c r="CQ21" s="33">
        <v>25331.356999999996</v>
      </c>
      <c r="CR21" s="33">
        <v>28571.001999999997</v>
      </c>
      <c r="CS21" s="59">
        <v>114.6</v>
      </c>
      <c r="CT21" s="57">
        <f t="shared" si="0"/>
        <v>1.3943045819674083</v>
      </c>
      <c r="CU21" s="163">
        <f t="shared" si="1"/>
        <v>1.6964094828056799E-2</v>
      </c>
      <c r="CV21" s="5">
        <f t="shared" si="2"/>
        <v>1758.6359999999986</v>
      </c>
    </row>
    <row r="22" spans="2:106">
      <c r="B22" s="34" t="s">
        <v>53</v>
      </c>
      <c r="C22" s="35" t="s">
        <v>19</v>
      </c>
      <c r="D22" s="25">
        <v>0</v>
      </c>
      <c r="E22" s="25">
        <v>0</v>
      </c>
      <c r="F22" s="25">
        <v>0</v>
      </c>
      <c r="G22" s="25">
        <v>0</v>
      </c>
      <c r="H22" s="25">
        <v>0</v>
      </c>
      <c r="I22" s="25">
        <v>0</v>
      </c>
      <c r="J22" s="25">
        <v>0</v>
      </c>
      <c r="K22" s="25">
        <v>0</v>
      </c>
      <c r="L22" s="25">
        <v>0</v>
      </c>
      <c r="M22" s="25">
        <v>0</v>
      </c>
      <c r="N22" s="25">
        <v>0</v>
      </c>
      <c r="O22" s="25">
        <v>20933</v>
      </c>
      <c r="P22" s="25">
        <v>0</v>
      </c>
      <c r="Q22" s="25">
        <v>0</v>
      </c>
      <c r="R22" s="25">
        <v>0</v>
      </c>
      <c r="S22" s="25">
        <v>0</v>
      </c>
      <c r="T22" s="25">
        <v>0</v>
      </c>
      <c r="U22" s="25">
        <v>0</v>
      </c>
      <c r="V22" s="25">
        <v>0</v>
      </c>
      <c r="W22" s="25">
        <v>0</v>
      </c>
      <c r="X22" s="25">
        <v>0</v>
      </c>
      <c r="Y22" s="25">
        <v>0</v>
      </c>
      <c r="Z22" s="25">
        <v>0</v>
      </c>
      <c r="AA22" s="25">
        <v>0</v>
      </c>
      <c r="AB22" s="25">
        <v>0</v>
      </c>
      <c r="AC22" s="25">
        <v>0</v>
      </c>
      <c r="AD22" s="25">
        <v>0</v>
      </c>
      <c r="AE22" s="25">
        <v>0</v>
      </c>
      <c r="AF22" s="25">
        <v>0</v>
      </c>
      <c r="AG22" s="25">
        <v>0</v>
      </c>
      <c r="AH22" s="25">
        <v>0</v>
      </c>
      <c r="AI22" s="25">
        <v>0</v>
      </c>
      <c r="AJ22" s="25">
        <v>0</v>
      </c>
      <c r="AK22" s="25">
        <v>69</v>
      </c>
      <c r="AL22" s="25">
        <v>0</v>
      </c>
      <c r="AM22" s="25">
        <v>0</v>
      </c>
      <c r="AN22" s="25">
        <v>0</v>
      </c>
      <c r="AO22" s="26">
        <v>21002</v>
      </c>
      <c r="AQ22" s="28" t="s">
        <v>53</v>
      </c>
      <c r="AR22" s="29" t="s">
        <v>19</v>
      </c>
      <c r="AS22" s="30">
        <v>6.7890000000000006</v>
      </c>
      <c r="AT22" s="30">
        <v>3.3820000000000001</v>
      </c>
      <c r="AU22" s="30">
        <v>31.104000000000003</v>
      </c>
      <c r="AV22" s="30">
        <v>3.7070000000000003</v>
      </c>
      <c r="AW22" s="30">
        <v>30.092999999999996</v>
      </c>
      <c r="AX22" s="30">
        <v>29.43</v>
      </c>
      <c r="AY22" s="30">
        <v>37.585000000000001</v>
      </c>
      <c r="AZ22" s="30">
        <v>3.3879999999999999</v>
      </c>
      <c r="BA22" s="30">
        <v>28.742000000000001</v>
      </c>
      <c r="BB22" s="30">
        <v>168.84100000000001</v>
      </c>
      <c r="BC22" s="30">
        <v>164.83500000000001</v>
      </c>
      <c r="BD22" s="30">
        <v>281.82299999999998</v>
      </c>
      <c r="BE22" s="30">
        <v>187.40799999999996</v>
      </c>
      <c r="BF22" s="30">
        <v>374.15300000000002</v>
      </c>
      <c r="BG22" s="30">
        <v>151.38200000000001</v>
      </c>
      <c r="BH22" s="30">
        <v>73.653000000000006</v>
      </c>
      <c r="BI22" s="30">
        <v>21.791000000000004</v>
      </c>
      <c r="BJ22" s="30">
        <v>760.46399999999994</v>
      </c>
      <c r="BK22" s="30">
        <v>273.91800000000001</v>
      </c>
      <c r="BL22" s="30">
        <v>101.675</v>
      </c>
      <c r="BM22" s="30">
        <v>20.451000000000001</v>
      </c>
      <c r="BN22" s="30">
        <v>17.196999999999999</v>
      </c>
      <c r="BO22" s="30">
        <v>164.488</v>
      </c>
      <c r="BP22" s="30">
        <v>123.77000000000001</v>
      </c>
      <c r="BQ22" s="89">
        <v>10.872</v>
      </c>
      <c r="BR22" s="30">
        <v>76.433999999999997</v>
      </c>
      <c r="BS22" s="30">
        <v>169.703</v>
      </c>
      <c r="BT22" s="30">
        <v>58.446999999999996</v>
      </c>
      <c r="BU22" s="30">
        <v>13.586999999999998</v>
      </c>
      <c r="BV22" s="30">
        <v>94.283999999999992</v>
      </c>
      <c r="BW22" s="30">
        <v>9.3070000000000004</v>
      </c>
      <c r="BX22" s="30">
        <v>2.8109999999999999</v>
      </c>
      <c r="BY22" s="30">
        <v>6.2350000000000003</v>
      </c>
      <c r="BZ22" s="30">
        <v>0.92399999999999993</v>
      </c>
      <c r="CA22" s="30">
        <v>13.556000000000001</v>
      </c>
      <c r="CB22" s="30">
        <v>43.003</v>
      </c>
      <c r="CC22" s="30">
        <v>0</v>
      </c>
      <c r="CD22" s="31">
        <v>3559.2320000000004</v>
      </c>
      <c r="CF22" s="28" t="s">
        <v>53</v>
      </c>
      <c r="CG22" s="36" t="s">
        <v>19</v>
      </c>
      <c r="CH22" s="32">
        <v>715.70600000000002</v>
      </c>
      <c r="CI22" s="32">
        <v>0</v>
      </c>
      <c r="CJ22" s="32">
        <v>0</v>
      </c>
      <c r="CK22" s="33">
        <v>715.70600000000002</v>
      </c>
      <c r="CL22" s="32">
        <v>383.93700000000001</v>
      </c>
      <c r="CM22" s="32">
        <v>0</v>
      </c>
      <c r="CN22" s="32">
        <v>244.119</v>
      </c>
      <c r="CO22" s="33">
        <v>628.05600000000004</v>
      </c>
      <c r="CP22" s="33">
        <v>16099</v>
      </c>
      <c r="CQ22" s="33">
        <v>17442.761999999999</v>
      </c>
      <c r="CR22" s="33">
        <v>21001.993999999999</v>
      </c>
      <c r="CS22" s="59">
        <v>49</v>
      </c>
      <c r="CT22" s="57">
        <f t="shared" si="0"/>
        <v>0.38457848335734218</v>
      </c>
      <c r="CU22" s="163">
        <f t="shared" si="1"/>
        <v>3.0183797930904803E-3</v>
      </c>
      <c r="CV22" s="5">
        <f t="shared" si="2"/>
        <v>1343.7619999999988</v>
      </c>
    </row>
    <row r="23" spans="2:106">
      <c r="B23" s="34" t="s">
        <v>54</v>
      </c>
      <c r="C23" s="35" t="s">
        <v>20</v>
      </c>
      <c r="D23" s="25">
        <v>0</v>
      </c>
      <c r="E23" s="25">
        <v>0</v>
      </c>
      <c r="F23" s="25">
        <v>0</v>
      </c>
      <c r="G23" s="25">
        <v>0</v>
      </c>
      <c r="H23" s="25">
        <v>0</v>
      </c>
      <c r="I23" s="25">
        <v>0</v>
      </c>
      <c r="J23" s="25">
        <v>0</v>
      </c>
      <c r="K23" s="25">
        <v>0</v>
      </c>
      <c r="L23" s="25">
        <v>0</v>
      </c>
      <c r="M23" s="25">
        <v>0</v>
      </c>
      <c r="N23" s="25">
        <v>0</v>
      </c>
      <c r="O23" s="25">
        <v>0</v>
      </c>
      <c r="P23" s="25">
        <v>39095</v>
      </c>
      <c r="Q23" s="25">
        <v>0</v>
      </c>
      <c r="R23" s="25">
        <v>0</v>
      </c>
      <c r="S23" s="25">
        <v>0</v>
      </c>
      <c r="T23" s="25">
        <v>0</v>
      </c>
      <c r="U23" s="25">
        <v>0</v>
      </c>
      <c r="V23" s="25">
        <v>0</v>
      </c>
      <c r="W23" s="25">
        <v>0</v>
      </c>
      <c r="X23" s="25">
        <v>0</v>
      </c>
      <c r="Y23" s="25">
        <v>0</v>
      </c>
      <c r="Z23" s="25">
        <v>0</v>
      </c>
      <c r="AA23" s="25">
        <v>0</v>
      </c>
      <c r="AB23" s="25">
        <v>0</v>
      </c>
      <c r="AC23" s="25">
        <v>0</v>
      </c>
      <c r="AD23" s="25">
        <v>0</v>
      </c>
      <c r="AE23" s="25">
        <v>0</v>
      </c>
      <c r="AF23" s="25">
        <v>0</v>
      </c>
      <c r="AG23" s="25">
        <v>0</v>
      </c>
      <c r="AH23" s="25">
        <v>0</v>
      </c>
      <c r="AI23" s="25">
        <v>0</v>
      </c>
      <c r="AJ23" s="25">
        <v>0</v>
      </c>
      <c r="AK23" s="25">
        <v>69</v>
      </c>
      <c r="AL23" s="25">
        <v>0</v>
      </c>
      <c r="AM23" s="25">
        <v>0</v>
      </c>
      <c r="AN23" s="25">
        <v>0</v>
      </c>
      <c r="AO23" s="26">
        <v>39164</v>
      </c>
      <c r="AQ23" s="28" t="s">
        <v>54</v>
      </c>
      <c r="AR23" s="29" t="s">
        <v>20</v>
      </c>
      <c r="AS23" s="30">
        <v>68.954999999999998</v>
      </c>
      <c r="AT23" s="30">
        <v>68.031999999999996</v>
      </c>
      <c r="AU23" s="30">
        <v>196.21100000000001</v>
      </c>
      <c r="AV23" s="30">
        <v>31.912999999999997</v>
      </c>
      <c r="AW23" s="30">
        <v>67.87</v>
      </c>
      <c r="AX23" s="30">
        <v>54.000999999999998</v>
      </c>
      <c r="AY23" s="30">
        <v>77.879000000000005</v>
      </c>
      <c r="AZ23" s="30">
        <v>10.886000000000001</v>
      </c>
      <c r="BA23" s="30">
        <v>134.43200000000002</v>
      </c>
      <c r="BB23" s="30">
        <v>304.255</v>
      </c>
      <c r="BC23" s="30">
        <v>117.92500000000003</v>
      </c>
      <c r="BD23" s="30">
        <v>81.802000000000021</v>
      </c>
      <c r="BE23" s="30">
        <v>651.25299999999982</v>
      </c>
      <c r="BF23" s="30">
        <v>1337</v>
      </c>
      <c r="BG23" s="30">
        <v>942.27499999999998</v>
      </c>
      <c r="BH23" s="30">
        <v>161.96</v>
      </c>
      <c r="BI23" s="30">
        <v>130.625</v>
      </c>
      <c r="BJ23" s="30">
        <v>1174.2420000000002</v>
      </c>
      <c r="BK23" s="30">
        <v>398.45600000000002</v>
      </c>
      <c r="BL23" s="30">
        <v>171.357</v>
      </c>
      <c r="BM23" s="30">
        <v>33.527999999999999</v>
      </c>
      <c r="BN23" s="30">
        <v>50.153999999999996</v>
      </c>
      <c r="BO23" s="30">
        <v>42.943999999999996</v>
      </c>
      <c r="BP23" s="30">
        <v>25.090999999999998</v>
      </c>
      <c r="BQ23" s="89">
        <v>5.6909999999999998</v>
      </c>
      <c r="BR23" s="30">
        <v>8.2329999999999988</v>
      </c>
      <c r="BS23" s="30">
        <v>106.55000000000001</v>
      </c>
      <c r="BT23" s="30">
        <v>27.56</v>
      </c>
      <c r="BU23" s="30">
        <v>27.352999999999998</v>
      </c>
      <c r="BV23" s="30">
        <v>171.41199999999998</v>
      </c>
      <c r="BW23" s="30">
        <v>54.580999999999996</v>
      </c>
      <c r="BX23" s="30">
        <v>13.129000000000001</v>
      </c>
      <c r="BY23" s="30">
        <v>21.479000000000003</v>
      </c>
      <c r="BZ23" s="30">
        <v>36.413000000000004</v>
      </c>
      <c r="CA23" s="30">
        <v>32.550000000000004</v>
      </c>
      <c r="CB23" s="30">
        <v>81.855999999999995</v>
      </c>
      <c r="CC23" s="30">
        <v>0</v>
      </c>
      <c r="CD23" s="31">
        <v>6919.8530000000019</v>
      </c>
      <c r="CF23" s="28" t="s">
        <v>54</v>
      </c>
      <c r="CG23" s="36" t="s">
        <v>20</v>
      </c>
      <c r="CH23" s="32">
        <v>65.38000000000001</v>
      </c>
      <c r="CI23" s="32">
        <v>0</v>
      </c>
      <c r="CJ23" s="32">
        <v>0</v>
      </c>
      <c r="CK23" s="33">
        <v>65.38000000000001</v>
      </c>
      <c r="CL23" s="32">
        <v>3070.8409999999994</v>
      </c>
      <c r="CM23" s="32">
        <v>0</v>
      </c>
      <c r="CN23" s="32">
        <v>220.68</v>
      </c>
      <c r="CO23" s="33">
        <v>3291.5209999999993</v>
      </c>
      <c r="CP23" s="33">
        <v>28887.239999999998</v>
      </c>
      <c r="CQ23" s="33">
        <v>32244.140999999996</v>
      </c>
      <c r="CR23" s="33">
        <v>39163.993999999999</v>
      </c>
      <c r="CS23" s="59">
        <v>249.6</v>
      </c>
      <c r="CT23" s="57">
        <f t="shared" si="0"/>
        <v>0.75155971068732175</v>
      </c>
      <c r="CU23" s="163">
        <f t="shared" si="1"/>
        <v>2.2629887769567742E-3</v>
      </c>
      <c r="CV23" s="5">
        <f t="shared" si="2"/>
        <v>3356.900999999998</v>
      </c>
    </row>
    <row r="24" spans="2:106">
      <c r="B24" s="34" t="s">
        <v>55</v>
      </c>
      <c r="C24" s="35" t="s">
        <v>21</v>
      </c>
      <c r="D24" s="25">
        <v>0</v>
      </c>
      <c r="E24" s="25">
        <v>0</v>
      </c>
      <c r="F24" s="25">
        <v>0</v>
      </c>
      <c r="G24" s="25">
        <v>0</v>
      </c>
      <c r="H24" s="25">
        <v>0</v>
      </c>
      <c r="I24" s="25">
        <v>0</v>
      </c>
      <c r="J24" s="25">
        <v>0</v>
      </c>
      <c r="K24" s="25">
        <v>0</v>
      </c>
      <c r="L24" s="25">
        <v>0</v>
      </c>
      <c r="M24" s="25">
        <v>0</v>
      </c>
      <c r="N24" s="25">
        <v>0</v>
      </c>
      <c r="O24" s="25">
        <v>0</v>
      </c>
      <c r="P24" s="25">
        <v>0</v>
      </c>
      <c r="Q24" s="25">
        <v>152090</v>
      </c>
      <c r="R24" s="25">
        <v>0</v>
      </c>
      <c r="S24" s="25">
        <v>0</v>
      </c>
      <c r="T24" s="25">
        <v>0</v>
      </c>
      <c r="U24" s="25">
        <v>0</v>
      </c>
      <c r="V24" s="25">
        <v>0</v>
      </c>
      <c r="W24" s="25">
        <v>0</v>
      </c>
      <c r="X24" s="25">
        <v>0</v>
      </c>
      <c r="Y24" s="25">
        <v>0</v>
      </c>
      <c r="Z24" s="25">
        <v>0</v>
      </c>
      <c r="AA24" s="25">
        <v>0</v>
      </c>
      <c r="AB24" s="25">
        <v>0</v>
      </c>
      <c r="AC24" s="25">
        <v>0</v>
      </c>
      <c r="AD24" s="25">
        <v>0</v>
      </c>
      <c r="AE24" s="25">
        <v>0</v>
      </c>
      <c r="AF24" s="25">
        <v>0</v>
      </c>
      <c r="AG24" s="25">
        <v>0</v>
      </c>
      <c r="AH24" s="25">
        <v>0</v>
      </c>
      <c r="AI24" s="25">
        <v>0</v>
      </c>
      <c r="AJ24" s="25">
        <v>0</v>
      </c>
      <c r="AK24" s="25">
        <v>0</v>
      </c>
      <c r="AL24" s="25">
        <v>0</v>
      </c>
      <c r="AM24" s="25">
        <v>0</v>
      </c>
      <c r="AN24" s="25">
        <v>0</v>
      </c>
      <c r="AO24" s="26">
        <v>152090</v>
      </c>
      <c r="AQ24" s="28" t="s">
        <v>55</v>
      </c>
      <c r="AR24" s="29" t="s">
        <v>21</v>
      </c>
      <c r="AS24" s="30">
        <v>79.618000000000009</v>
      </c>
      <c r="AT24" s="30">
        <v>1.5809999999999997</v>
      </c>
      <c r="AU24" s="30">
        <v>86.117000000000004</v>
      </c>
      <c r="AV24" s="30">
        <v>3.5710000000000002</v>
      </c>
      <c r="AW24" s="30">
        <v>9.7620000000000005</v>
      </c>
      <c r="AX24" s="30">
        <v>16.835999999999999</v>
      </c>
      <c r="AY24" s="30">
        <v>16.356000000000002</v>
      </c>
      <c r="AZ24" s="30">
        <v>0.82599999999999996</v>
      </c>
      <c r="BA24" s="30">
        <v>22.54</v>
      </c>
      <c r="BB24" s="30">
        <v>47.227999999999994</v>
      </c>
      <c r="BC24" s="30">
        <v>13.657999999999999</v>
      </c>
      <c r="BD24" s="30">
        <v>9.129999999999999</v>
      </c>
      <c r="BE24" s="30">
        <v>463.51400000000001</v>
      </c>
      <c r="BF24" s="30">
        <v>9959.9709999999995</v>
      </c>
      <c r="BG24" s="30">
        <v>230.08699999999999</v>
      </c>
      <c r="BH24" s="30">
        <v>28.54</v>
      </c>
      <c r="BI24" s="30">
        <v>122.52799999999999</v>
      </c>
      <c r="BJ24" s="30">
        <v>50.695999999999984</v>
      </c>
      <c r="BK24" s="30">
        <v>2242.6990000000001</v>
      </c>
      <c r="BL24" s="30">
        <v>775.40499999999997</v>
      </c>
      <c r="BM24" s="30">
        <v>12.705</v>
      </c>
      <c r="BN24" s="30">
        <v>68.119</v>
      </c>
      <c r="BO24" s="30">
        <v>37.158999999999999</v>
      </c>
      <c r="BP24" s="30">
        <v>20.408999999999999</v>
      </c>
      <c r="BQ24" s="89">
        <v>17.814</v>
      </c>
      <c r="BR24" s="30">
        <v>26.722999999999999</v>
      </c>
      <c r="BS24" s="30">
        <v>67.858999999999995</v>
      </c>
      <c r="BT24" s="30">
        <v>39.832000000000001</v>
      </c>
      <c r="BU24" s="30">
        <v>18.557999999999996</v>
      </c>
      <c r="BV24" s="30">
        <v>180.601</v>
      </c>
      <c r="BW24" s="30">
        <v>856.73500000000013</v>
      </c>
      <c r="BX24" s="30">
        <v>16.266999999999999</v>
      </c>
      <c r="BY24" s="30">
        <v>50.193000000000005</v>
      </c>
      <c r="BZ24" s="30">
        <v>47.012999999999998</v>
      </c>
      <c r="CA24" s="30">
        <v>50.558000000000007</v>
      </c>
      <c r="CB24" s="30">
        <v>70.858000000000004</v>
      </c>
      <c r="CC24" s="30">
        <v>0</v>
      </c>
      <c r="CD24" s="31">
        <v>15762.066000000004</v>
      </c>
      <c r="CF24" s="28" t="s">
        <v>55</v>
      </c>
      <c r="CG24" s="36" t="s">
        <v>21</v>
      </c>
      <c r="CH24" s="32">
        <v>11287.269</v>
      </c>
      <c r="CI24" s="32">
        <v>14.015000000000001</v>
      </c>
      <c r="CJ24" s="32">
        <v>0</v>
      </c>
      <c r="CK24" s="33">
        <v>11301.284</v>
      </c>
      <c r="CL24" s="32">
        <v>10033.742999999999</v>
      </c>
      <c r="CM24" s="32">
        <v>0</v>
      </c>
      <c r="CN24" s="32">
        <v>42.76600000000002</v>
      </c>
      <c r="CO24" s="33">
        <v>10076.508999999998</v>
      </c>
      <c r="CP24" s="33">
        <v>114950.139</v>
      </c>
      <c r="CQ24" s="33">
        <v>136327.932</v>
      </c>
      <c r="CR24" s="33">
        <v>152089.99799999999</v>
      </c>
      <c r="CS24" s="59">
        <v>389</v>
      </c>
      <c r="CT24" s="57">
        <f t="shared" si="0"/>
        <v>3.4933013806733033E-2</v>
      </c>
      <c r="CU24" s="163">
        <f t="shared" si="1"/>
        <v>3.1370577213917759E-6</v>
      </c>
      <c r="CV24" s="5">
        <f t="shared" si="2"/>
        <v>21377.793000000005</v>
      </c>
    </row>
    <row r="25" spans="2:106">
      <c r="B25" s="34" t="s">
        <v>73</v>
      </c>
      <c r="C25" s="35" t="s">
        <v>22</v>
      </c>
      <c r="D25" s="25">
        <v>0</v>
      </c>
      <c r="E25" s="25">
        <v>0</v>
      </c>
      <c r="F25" s="25">
        <v>0</v>
      </c>
      <c r="G25" s="25">
        <v>0</v>
      </c>
      <c r="H25" s="25">
        <v>0</v>
      </c>
      <c r="I25" s="25">
        <v>0</v>
      </c>
      <c r="J25" s="25">
        <v>0</v>
      </c>
      <c r="K25" s="25">
        <v>0</v>
      </c>
      <c r="L25" s="25">
        <v>0</v>
      </c>
      <c r="M25" s="25">
        <v>0</v>
      </c>
      <c r="N25" s="25">
        <v>0</v>
      </c>
      <c r="O25" s="25">
        <v>0</v>
      </c>
      <c r="P25" s="25">
        <v>0</v>
      </c>
      <c r="Q25" s="25">
        <v>0</v>
      </c>
      <c r="R25" s="25">
        <v>77700</v>
      </c>
      <c r="S25" s="25">
        <v>0</v>
      </c>
      <c r="T25" s="25">
        <v>0</v>
      </c>
      <c r="U25" s="25">
        <v>0</v>
      </c>
      <c r="V25" s="25">
        <v>0</v>
      </c>
      <c r="W25" s="25">
        <v>0</v>
      </c>
      <c r="X25" s="25">
        <v>0</v>
      </c>
      <c r="Y25" s="25">
        <v>0</v>
      </c>
      <c r="Z25" s="25">
        <v>0</v>
      </c>
      <c r="AA25" s="25">
        <v>0</v>
      </c>
      <c r="AB25" s="25">
        <v>0</v>
      </c>
      <c r="AC25" s="25">
        <v>0</v>
      </c>
      <c r="AD25" s="25">
        <v>0</v>
      </c>
      <c r="AE25" s="25">
        <v>191</v>
      </c>
      <c r="AF25" s="25">
        <v>0</v>
      </c>
      <c r="AG25" s="25">
        <v>0</v>
      </c>
      <c r="AH25" s="25">
        <v>49</v>
      </c>
      <c r="AI25" s="25">
        <v>43</v>
      </c>
      <c r="AJ25" s="25">
        <v>100</v>
      </c>
      <c r="AK25" s="25">
        <v>0</v>
      </c>
      <c r="AL25" s="25">
        <v>0</v>
      </c>
      <c r="AM25" s="25">
        <v>0</v>
      </c>
      <c r="AN25" s="25">
        <v>0</v>
      </c>
      <c r="AO25" s="26">
        <v>78083</v>
      </c>
      <c r="AQ25" s="28" t="s">
        <v>73</v>
      </c>
      <c r="AR25" s="29" t="s">
        <v>22</v>
      </c>
      <c r="AS25" s="30">
        <v>2583.5219999999999</v>
      </c>
      <c r="AT25" s="30">
        <v>116.14000000000001</v>
      </c>
      <c r="AU25" s="30">
        <v>659.77600000000007</v>
      </c>
      <c r="AV25" s="30">
        <v>17.747</v>
      </c>
      <c r="AW25" s="30">
        <v>74.543999999999997</v>
      </c>
      <c r="AX25" s="30">
        <v>75.308000000000007</v>
      </c>
      <c r="AY25" s="30">
        <v>199.95000000000002</v>
      </c>
      <c r="AZ25" s="30">
        <v>34.614999999999995</v>
      </c>
      <c r="BA25" s="30">
        <v>96.180999999999997</v>
      </c>
      <c r="BB25" s="30">
        <v>616.26700000000005</v>
      </c>
      <c r="BC25" s="30">
        <v>300.05000000000007</v>
      </c>
      <c r="BD25" s="30">
        <v>130.51999999999998</v>
      </c>
      <c r="BE25" s="30">
        <v>657.03499999999997</v>
      </c>
      <c r="BF25" s="30">
        <v>7122.7279999999992</v>
      </c>
      <c r="BG25" s="30">
        <v>7266.5599999999995</v>
      </c>
      <c r="BH25" s="30">
        <v>77.023999999999987</v>
      </c>
      <c r="BI25" s="30">
        <v>176.785</v>
      </c>
      <c r="BJ25" s="30">
        <v>2431.232</v>
      </c>
      <c r="BK25" s="30">
        <v>2615.5180000000005</v>
      </c>
      <c r="BL25" s="30">
        <v>1049.694</v>
      </c>
      <c r="BM25" s="30">
        <v>127.98099999999999</v>
      </c>
      <c r="BN25" s="30">
        <v>94.597999999999999</v>
      </c>
      <c r="BO25" s="30">
        <v>266.09199999999998</v>
      </c>
      <c r="BP25" s="30">
        <v>74.123000000000005</v>
      </c>
      <c r="BQ25" s="89">
        <v>133.27799999999999</v>
      </c>
      <c r="BR25" s="30">
        <v>38.844000000000001</v>
      </c>
      <c r="BS25" s="30">
        <v>227.86600000000001</v>
      </c>
      <c r="BT25" s="30">
        <v>351.05799999999999</v>
      </c>
      <c r="BU25" s="30">
        <v>99.931000000000012</v>
      </c>
      <c r="BV25" s="30">
        <v>392.12900000000002</v>
      </c>
      <c r="BW25" s="30">
        <v>1196.3309999999999</v>
      </c>
      <c r="BX25" s="30">
        <v>59.048999999999999</v>
      </c>
      <c r="BY25" s="30">
        <v>1132.086</v>
      </c>
      <c r="BZ25" s="30">
        <v>101.70099999999999</v>
      </c>
      <c r="CA25" s="30">
        <v>214.297</v>
      </c>
      <c r="CB25" s="30">
        <v>99.447000000000003</v>
      </c>
      <c r="CC25" s="30">
        <v>0</v>
      </c>
      <c r="CD25" s="31">
        <v>30910.007000000001</v>
      </c>
      <c r="CF25" s="28" t="s">
        <v>73</v>
      </c>
      <c r="CG25" s="36" t="s">
        <v>22</v>
      </c>
      <c r="CH25" s="32">
        <v>2724.6570000000002</v>
      </c>
      <c r="CI25" s="32">
        <v>372.65499999999997</v>
      </c>
      <c r="CJ25" s="32">
        <v>0</v>
      </c>
      <c r="CK25" s="33">
        <v>3097.3119999999999</v>
      </c>
      <c r="CL25" s="32">
        <v>26196.986000000001</v>
      </c>
      <c r="CM25" s="32">
        <v>3.6779999999999999</v>
      </c>
      <c r="CN25" s="32">
        <v>578.38300000000004</v>
      </c>
      <c r="CO25" s="33">
        <v>26779.047000000002</v>
      </c>
      <c r="CP25" s="33">
        <v>17296.631000000001</v>
      </c>
      <c r="CQ25" s="33">
        <v>47172.990000000005</v>
      </c>
      <c r="CR25" s="33">
        <v>78082.997000000003</v>
      </c>
      <c r="CS25" s="59">
        <v>397.1</v>
      </c>
      <c r="CT25" s="57">
        <f t="shared" si="0"/>
        <v>1.5259385471589932</v>
      </c>
      <c r="CU25" s="163">
        <f t="shared" si="1"/>
        <v>5.8637331898909566E-3</v>
      </c>
      <c r="CV25" s="5">
        <f t="shared" si="2"/>
        <v>29876.359000000004</v>
      </c>
    </row>
    <row r="26" spans="2:106">
      <c r="B26" s="34" t="s">
        <v>74</v>
      </c>
      <c r="C26" s="35" t="s">
        <v>23</v>
      </c>
      <c r="D26" s="25">
        <v>0</v>
      </c>
      <c r="E26" s="25">
        <v>0</v>
      </c>
      <c r="F26" s="25">
        <v>0</v>
      </c>
      <c r="G26" s="25">
        <v>0</v>
      </c>
      <c r="H26" s="25">
        <v>0</v>
      </c>
      <c r="I26" s="25">
        <v>0</v>
      </c>
      <c r="J26" s="25">
        <v>0</v>
      </c>
      <c r="K26" s="25">
        <v>0</v>
      </c>
      <c r="L26" s="25">
        <v>0</v>
      </c>
      <c r="M26" s="25">
        <v>0</v>
      </c>
      <c r="N26" s="25">
        <v>0</v>
      </c>
      <c r="O26" s="25">
        <v>0</v>
      </c>
      <c r="P26" s="25">
        <v>0</v>
      </c>
      <c r="Q26" s="25">
        <v>0</v>
      </c>
      <c r="R26" s="25">
        <v>0</v>
      </c>
      <c r="S26" s="25">
        <v>126477</v>
      </c>
      <c r="T26" s="25">
        <v>0</v>
      </c>
      <c r="U26" s="25">
        <v>0</v>
      </c>
      <c r="V26" s="25">
        <v>0</v>
      </c>
      <c r="W26" s="25">
        <v>0</v>
      </c>
      <c r="X26" s="25">
        <v>0</v>
      </c>
      <c r="Y26" s="25">
        <v>0</v>
      </c>
      <c r="Z26" s="25">
        <v>0</v>
      </c>
      <c r="AA26" s="25">
        <v>0</v>
      </c>
      <c r="AB26" s="25">
        <v>0</v>
      </c>
      <c r="AC26" s="25">
        <v>0</v>
      </c>
      <c r="AD26" s="25">
        <v>0</v>
      </c>
      <c r="AE26" s="25">
        <v>0</v>
      </c>
      <c r="AF26" s="25">
        <v>0</v>
      </c>
      <c r="AG26" s="25">
        <v>0</v>
      </c>
      <c r="AH26" s="25">
        <v>65</v>
      </c>
      <c r="AI26" s="25">
        <v>15</v>
      </c>
      <c r="AJ26" s="25">
        <v>0</v>
      </c>
      <c r="AK26" s="25">
        <v>0</v>
      </c>
      <c r="AL26" s="25">
        <v>0</v>
      </c>
      <c r="AM26" s="25">
        <v>0</v>
      </c>
      <c r="AN26" s="25">
        <v>0</v>
      </c>
      <c r="AO26" s="26">
        <v>126557</v>
      </c>
      <c r="AQ26" s="28" t="s">
        <v>74</v>
      </c>
      <c r="AR26" s="29" t="s">
        <v>23</v>
      </c>
      <c r="AS26" s="30">
        <v>1106.8289999999997</v>
      </c>
      <c r="AT26" s="30">
        <v>117.605</v>
      </c>
      <c r="AU26" s="30">
        <v>2836.3619999999992</v>
      </c>
      <c r="AV26" s="30">
        <v>163.92600000000002</v>
      </c>
      <c r="AW26" s="30">
        <v>1417.4059999999999</v>
      </c>
      <c r="AX26" s="30">
        <v>724.01499999999999</v>
      </c>
      <c r="AY26" s="30">
        <v>2712.9719999999998</v>
      </c>
      <c r="AZ26" s="30">
        <v>304.584</v>
      </c>
      <c r="BA26" s="30">
        <v>1475.018</v>
      </c>
      <c r="BB26" s="30">
        <v>2920.9280000000003</v>
      </c>
      <c r="BC26" s="30">
        <v>288.13300000000004</v>
      </c>
      <c r="BD26" s="30">
        <v>179.291</v>
      </c>
      <c r="BE26" s="30">
        <v>281.18299999999999</v>
      </c>
      <c r="BF26" s="30">
        <v>921.66499999999996</v>
      </c>
      <c r="BG26" s="30">
        <v>189.101</v>
      </c>
      <c r="BH26" s="30">
        <v>52544.434000000001</v>
      </c>
      <c r="BI26" s="30">
        <v>609.846</v>
      </c>
      <c r="BJ26" s="30">
        <v>339.149</v>
      </c>
      <c r="BK26" s="30">
        <v>4013.1189999999997</v>
      </c>
      <c r="BL26" s="30">
        <v>2039.318</v>
      </c>
      <c r="BM26" s="30">
        <v>1369.521</v>
      </c>
      <c r="BN26" s="30">
        <v>1654.748</v>
      </c>
      <c r="BO26" s="30">
        <v>1059.953</v>
      </c>
      <c r="BP26" s="30">
        <v>292.25700000000001</v>
      </c>
      <c r="BQ26" s="89">
        <v>501.57299999999998</v>
      </c>
      <c r="BR26" s="30">
        <v>634.87300000000005</v>
      </c>
      <c r="BS26" s="30">
        <v>1305.066</v>
      </c>
      <c r="BT26" s="30">
        <v>270.99299999999999</v>
      </c>
      <c r="BU26" s="30">
        <v>300.91100000000006</v>
      </c>
      <c r="BV26" s="30">
        <v>494.66499999999996</v>
      </c>
      <c r="BW26" s="30">
        <v>1394.645</v>
      </c>
      <c r="BX26" s="30">
        <v>1023.1569999999999</v>
      </c>
      <c r="BY26" s="30">
        <v>867.66399999999999</v>
      </c>
      <c r="BZ26" s="30">
        <v>502.00800000000004</v>
      </c>
      <c r="CA26" s="30">
        <v>1016.183</v>
      </c>
      <c r="CB26" s="30">
        <v>243.89000000000001</v>
      </c>
      <c r="CC26" s="30">
        <v>0</v>
      </c>
      <c r="CD26" s="31">
        <v>88116.991000000053</v>
      </c>
      <c r="CF26" s="28" t="s">
        <v>74</v>
      </c>
      <c r="CG26" s="36" t="s">
        <v>23</v>
      </c>
      <c r="CH26" s="32">
        <v>35609.006999999998</v>
      </c>
      <c r="CI26" s="32">
        <v>0</v>
      </c>
      <c r="CJ26" s="32">
        <v>0</v>
      </c>
      <c r="CK26" s="33">
        <v>35609.006999999998</v>
      </c>
      <c r="CL26" s="32">
        <v>0</v>
      </c>
      <c r="CM26" s="32">
        <v>0</v>
      </c>
      <c r="CN26" s="32">
        <v>0</v>
      </c>
      <c r="CO26" s="33">
        <v>0</v>
      </c>
      <c r="CP26" s="33">
        <v>2831</v>
      </c>
      <c r="CQ26" s="33">
        <v>38440.006999999998</v>
      </c>
      <c r="CR26" s="33">
        <v>126556.99800000005</v>
      </c>
      <c r="CS26" s="59">
        <v>134.9</v>
      </c>
      <c r="CT26" s="57">
        <f t="shared" si="0"/>
        <v>0.30712755765587924</v>
      </c>
      <c r="CU26" s="163">
        <f t="shared" si="1"/>
        <v>6.9923896717320538E-4</v>
      </c>
      <c r="CV26" s="5">
        <f t="shared" si="2"/>
        <v>35609.006999999998</v>
      </c>
    </row>
    <row r="27" spans="2:106">
      <c r="B27" s="34" t="s">
        <v>75</v>
      </c>
      <c r="C27" s="35" t="s">
        <v>24</v>
      </c>
      <c r="D27" s="25">
        <v>0</v>
      </c>
      <c r="E27" s="25">
        <v>0</v>
      </c>
      <c r="F27" s="25">
        <v>0</v>
      </c>
      <c r="G27" s="25">
        <v>0</v>
      </c>
      <c r="H27" s="25">
        <v>0</v>
      </c>
      <c r="I27" s="25">
        <v>0</v>
      </c>
      <c r="J27" s="25">
        <v>0</v>
      </c>
      <c r="K27" s="25">
        <v>0</v>
      </c>
      <c r="L27" s="25">
        <v>0</v>
      </c>
      <c r="M27" s="25">
        <v>0</v>
      </c>
      <c r="N27" s="25">
        <v>0</v>
      </c>
      <c r="O27" s="25">
        <v>0</v>
      </c>
      <c r="P27" s="25">
        <v>0</v>
      </c>
      <c r="Q27" s="25">
        <v>0</v>
      </c>
      <c r="R27" s="25">
        <v>0</v>
      </c>
      <c r="S27" s="25">
        <v>0</v>
      </c>
      <c r="T27" s="25">
        <v>39953</v>
      </c>
      <c r="U27" s="25">
        <v>0</v>
      </c>
      <c r="V27" s="25">
        <v>0</v>
      </c>
      <c r="W27" s="25">
        <v>0</v>
      </c>
      <c r="X27" s="25">
        <v>0</v>
      </c>
      <c r="Y27" s="25">
        <v>0</v>
      </c>
      <c r="Z27" s="25">
        <v>0</v>
      </c>
      <c r="AA27" s="25">
        <v>0</v>
      </c>
      <c r="AB27" s="25">
        <v>0</v>
      </c>
      <c r="AC27" s="25">
        <v>0</v>
      </c>
      <c r="AD27" s="25">
        <v>0</v>
      </c>
      <c r="AE27" s="25">
        <v>0</v>
      </c>
      <c r="AF27" s="25">
        <v>0</v>
      </c>
      <c r="AG27" s="25">
        <v>0</v>
      </c>
      <c r="AH27" s="25">
        <v>11949</v>
      </c>
      <c r="AI27" s="25">
        <v>18</v>
      </c>
      <c r="AJ27" s="25">
        <v>5</v>
      </c>
      <c r="AK27" s="25">
        <v>5</v>
      </c>
      <c r="AL27" s="25">
        <v>453</v>
      </c>
      <c r="AM27" s="25">
        <v>0</v>
      </c>
      <c r="AN27" s="25">
        <v>0</v>
      </c>
      <c r="AO27" s="26">
        <v>52383</v>
      </c>
      <c r="AQ27" s="28" t="s">
        <v>75</v>
      </c>
      <c r="AR27" s="29" t="s">
        <v>24</v>
      </c>
      <c r="AS27" s="30">
        <v>447.435</v>
      </c>
      <c r="AT27" s="30">
        <v>28.280999999999995</v>
      </c>
      <c r="AU27" s="30">
        <v>1221.4430000000002</v>
      </c>
      <c r="AV27" s="30">
        <v>167.87100000000001</v>
      </c>
      <c r="AW27" s="30">
        <v>729.29100000000005</v>
      </c>
      <c r="AX27" s="30">
        <v>503.07</v>
      </c>
      <c r="AY27" s="30">
        <v>597.21600000000001</v>
      </c>
      <c r="AZ27" s="30">
        <v>201.73400000000001</v>
      </c>
      <c r="BA27" s="30">
        <v>540.73599999999999</v>
      </c>
      <c r="BB27" s="30">
        <v>3083.5259999999994</v>
      </c>
      <c r="BC27" s="30">
        <v>124.767</v>
      </c>
      <c r="BD27" s="30">
        <v>94.813999999999993</v>
      </c>
      <c r="BE27" s="30">
        <v>197.97800000000001</v>
      </c>
      <c r="BF27" s="30">
        <v>470.70900000000006</v>
      </c>
      <c r="BG27" s="30">
        <v>282.43</v>
      </c>
      <c r="BH27" s="30">
        <v>697.42200000000003</v>
      </c>
      <c r="BI27" s="30">
        <v>8524.8509999999987</v>
      </c>
      <c r="BJ27" s="30">
        <v>1862.3220000000003</v>
      </c>
      <c r="BK27" s="30">
        <v>2233.261</v>
      </c>
      <c r="BL27" s="30">
        <v>646.74299999999994</v>
      </c>
      <c r="BM27" s="30">
        <v>493.87099999999998</v>
      </c>
      <c r="BN27" s="30">
        <v>565.44299999999998</v>
      </c>
      <c r="BO27" s="30">
        <v>294.14</v>
      </c>
      <c r="BP27" s="30">
        <v>535.29499999999996</v>
      </c>
      <c r="BQ27" s="89">
        <v>339.61900000000003</v>
      </c>
      <c r="BR27" s="30">
        <v>998.14800000000002</v>
      </c>
      <c r="BS27" s="30">
        <v>1253.6580000000001</v>
      </c>
      <c r="BT27" s="30">
        <v>437.19200000000001</v>
      </c>
      <c r="BU27" s="30">
        <v>616.09300000000007</v>
      </c>
      <c r="BV27" s="30">
        <v>1287.452</v>
      </c>
      <c r="BW27" s="30">
        <v>3462.1459999999997</v>
      </c>
      <c r="BX27" s="30">
        <v>769.40600000000006</v>
      </c>
      <c r="BY27" s="30">
        <v>828.83199999999988</v>
      </c>
      <c r="BZ27" s="30">
        <v>311.09099999999995</v>
      </c>
      <c r="CA27" s="30">
        <v>361.48900000000003</v>
      </c>
      <c r="CB27" s="30">
        <v>154.43600000000001</v>
      </c>
      <c r="CC27" s="30">
        <v>0</v>
      </c>
      <c r="CD27" s="31">
        <v>35364.211000000003</v>
      </c>
      <c r="CF27" s="28" t="s">
        <v>75</v>
      </c>
      <c r="CG27" s="36" t="s">
        <v>24</v>
      </c>
      <c r="CH27" s="32">
        <v>12849.779999999999</v>
      </c>
      <c r="CI27" s="32">
        <v>0</v>
      </c>
      <c r="CJ27" s="32">
        <v>0</v>
      </c>
      <c r="CK27" s="33">
        <v>12849.779999999999</v>
      </c>
      <c r="CL27" s="32">
        <v>0</v>
      </c>
      <c r="CM27" s="32">
        <v>0</v>
      </c>
      <c r="CN27" s="32">
        <v>0</v>
      </c>
      <c r="CO27" s="33">
        <v>0</v>
      </c>
      <c r="CP27" s="33">
        <v>4169</v>
      </c>
      <c r="CQ27" s="33">
        <v>17018.78</v>
      </c>
      <c r="CR27" s="33">
        <v>52382.991000000002</v>
      </c>
      <c r="CS27" s="59">
        <v>165.3</v>
      </c>
      <c r="CT27" s="57">
        <f t="shared" si="0"/>
        <v>0.3937153015947486</v>
      </c>
      <c r="CU27" s="163">
        <f t="shared" si="1"/>
        <v>9.3776006479034382E-4</v>
      </c>
      <c r="CV27" s="5">
        <f t="shared" si="2"/>
        <v>12849.779999999999</v>
      </c>
    </row>
    <row r="28" spans="2:106">
      <c r="B28" s="34" t="s">
        <v>56</v>
      </c>
      <c r="C28" s="35" t="s">
        <v>25</v>
      </c>
      <c r="D28" s="25">
        <v>0</v>
      </c>
      <c r="E28" s="25">
        <v>0</v>
      </c>
      <c r="F28" s="25">
        <v>0</v>
      </c>
      <c r="G28" s="25">
        <v>0</v>
      </c>
      <c r="H28" s="25">
        <v>0</v>
      </c>
      <c r="I28" s="25">
        <v>0</v>
      </c>
      <c r="J28" s="25">
        <v>0</v>
      </c>
      <c r="K28" s="25">
        <v>0</v>
      </c>
      <c r="L28" s="25">
        <v>0</v>
      </c>
      <c r="M28" s="25">
        <v>0</v>
      </c>
      <c r="N28" s="25">
        <v>0</v>
      </c>
      <c r="O28" s="25">
        <v>0</v>
      </c>
      <c r="P28" s="25">
        <v>0</v>
      </c>
      <c r="Q28" s="25">
        <v>0</v>
      </c>
      <c r="R28" s="25">
        <v>0</v>
      </c>
      <c r="S28" s="25">
        <v>0</v>
      </c>
      <c r="T28" s="25">
        <v>0</v>
      </c>
      <c r="U28" s="25">
        <v>312235</v>
      </c>
      <c r="V28" s="25">
        <v>0</v>
      </c>
      <c r="W28" s="25">
        <v>0</v>
      </c>
      <c r="X28" s="25">
        <v>0</v>
      </c>
      <c r="Y28" s="25">
        <v>0</v>
      </c>
      <c r="Z28" s="25">
        <v>0</v>
      </c>
      <c r="AA28" s="25">
        <v>0</v>
      </c>
      <c r="AB28" s="25">
        <v>0</v>
      </c>
      <c r="AC28" s="25">
        <v>0</v>
      </c>
      <c r="AD28" s="25">
        <v>0</v>
      </c>
      <c r="AE28" s="25">
        <v>100</v>
      </c>
      <c r="AF28" s="25">
        <v>0</v>
      </c>
      <c r="AG28" s="25">
        <v>0</v>
      </c>
      <c r="AH28" s="25">
        <v>451</v>
      </c>
      <c r="AI28" s="25">
        <v>0</v>
      </c>
      <c r="AJ28" s="25">
        <v>16</v>
      </c>
      <c r="AK28" s="25">
        <v>2</v>
      </c>
      <c r="AL28" s="25">
        <v>1</v>
      </c>
      <c r="AM28" s="25">
        <v>0</v>
      </c>
      <c r="AN28" s="25">
        <v>0</v>
      </c>
      <c r="AO28" s="26">
        <v>312805</v>
      </c>
      <c r="AQ28" s="28" t="s">
        <v>56</v>
      </c>
      <c r="AR28" s="29" t="s">
        <v>25</v>
      </c>
      <c r="AS28" s="30">
        <v>345.32399999999996</v>
      </c>
      <c r="AT28" s="30">
        <v>45.591000000000001</v>
      </c>
      <c r="AU28" s="30">
        <v>175.042</v>
      </c>
      <c r="AV28" s="30">
        <v>27.911999999999995</v>
      </c>
      <c r="AW28" s="30">
        <v>67.406999999999996</v>
      </c>
      <c r="AX28" s="30">
        <v>242.81100000000001</v>
      </c>
      <c r="AY28" s="30">
        <v>79.167000000000002</v>
      </c>
      <c r="AZ28" s="30">
        <v>22.366999999999997</v>
      </c>
      <c r="BA28" s="30">
        <v>101.696</v>
      </c>
      <c r="BB28" s="30">
        <v>254.78200000000001</v>
      </c>
      <c r="BC28" s="30">
        <v>69.557000000000002</v>
      </c>
      <c r="BD28" s="30">
        <v>56.593000000000004</v>
      </c>
      <c r="BE28" s="30">
        <v>390.80399999999997</v>
      </c>
      <c r="BF28" s="30">
        <v>390.94799999999998</v>
      </c>
      <c r="BG28" s="30">
        <v>211.79300000000001</v>
      </c>
      <c r="BH28" s="30">
        <v>1238.9830000000002</v>
      </c>
      <c r="BI28" s="30">
        <v>604.95700000000011</v>
      </c>
      <c r="BJ28" s="30">
        <v>52107.714999999997</v>
      </c>
      <c r="BK28" s="30">
        <v>506.61900000000003</v>
      </c>
      <c r="BL28" s="30">
        <v>547.75800000000004</v>
      </c>
      <c r="BM28" s="30">
        <v>89.186999999999998</v>
      </c>
      <c r="BN28" s="30">
        <v>486.44900000000001</v>
      </c>
      <c r="BO28" s="30">
        <v>450.79500000000002</v>
      </c>
      <c r="BP28" s="30">
        <v>166.34100000000001</v>
      </c>
      <c r="BQ28" s="89">
        <v>1544.9479999999999</v>
      </c>
      <c r="BR28" s="30">
        <v>4809.1379999999999</v>
      </c>
      <c r="BS28" s="30">
        <v>463.87799999999999</v>
      </c>
      <c r="BT28" s="30">
        <v>1158.885</v>
      </c>
      <c r="BU28" s="30">
        <v>151.95600000000002</v>
      </c>
      <c r="BV28" s="30">
        <v>1044.576</v>
      </c>
      <c r="BW28" s="30">
        <v>3847.5010000000002</v>
      </c>
      <c r="BX28" s="30">
        <v>1243.9660000000001</v>
      </c>
      <c r="BY28" s="30">
        <v>357.32799999999997</v>
      </c>
      <c r="BZ28" s="30">
        <v>647.21799999999996</v>
      </c>
      <c r="CA28" s="30">
        <v>1070.3159999999998</v>
      </c>
      <c r="CB28" s="30">
        <v>112.476</v>
      </c>
      <c r="CC28" s="30">
        <v>0</v>
      </c>
      <c r="CD28" s="31">
        <v>75132.783999999985</v>
      </c>
      <c r="CF28" s="28" t="s">
        <v>56</v>
      </c>
      <c r="CG28" s="36" t="s">
        <v>25</v>
      </c>
      <c r="CH28" s="32">
        <v>17693.097000000002</v>
      </c>
      <c r="CI28" s="32">
        <v>0</v>
      </c>
      <c r="CJ28" s="32">
        <v>0</v>
      </c>
      <c r="CK28" s="33">
        <v>17693.097000000002</v>
      </c>
      <c r="CL28" s="32">
        <v>219062.11600000001</v>
      </c>
      <c r="CM28" s="32">
        <v>0</v>
      </c>
      <c r="CN28" s="32">
        <v>917</v>
      </c>
      <c r="CO28" s="33">
        <v>219979.11600000001</v>
      </c>
      <c r="CP28" s="33">
        <v>0</v>
      </c>
      <c r="CQ28" s="33">
        <v>237672.21300000002</v>
      </c>
      <c r="CR28" s="33">
        <v>312804.99699999997</v>
      </c>
      <c r="CS28" s="59">
        <v>1795</v>
      </c>
      <c r="CT28" s="57">
        <f t="shared" si="0"/>
        <v>0.39914584548660526</v>
      </c>
      <c r="CU28" s="163">
        <f t="shared" si="1"/>
        <v>8.8756215024633395E-5</v>
      </c>
      <c r="CV28" s="5">
        <f t="shared" si="2"/>
        <v>237672.21300000002</v>
      </c>
    </row>
    <row r="29" spans="2:106" s="64" customFormat="1">
      <c r="B29" s="60" t="s">
        <v>76</v>
      </c>
      <c r="C29" s="61" t="s">
        <v>26</v>
      </c>
      <c r="D29" s="62">
        <v>0</v>
      </c>
      <c r="E29" s="62">
        <v>0</v>
      </c>
      <c r="F29" s="62">
        <v>0</v>
      </c>
      <c r="G29" s="62">
        <v>0</v>
      </c>
      <c r="H29" s="62">
        <v>0</v>
      </c>
      <c r="I29" s="62">
        <v>0</v>
      </c>
      <c r="J29" s="62">
        <v>0</v>
      </c>
      <c r="K29" s="62">
        <v>0</v>
      </c>
      <c r="L29" s="62">
        <v>0</v>
      </c>
      <c r="M29" s="62">
        <v>0</v>
      </c>
      <c r="N29" s="62">
        <v>0</v>
      </c>
      <c r="O29" s="62">
        <v>0</v>
      </c>
      <c r="P29" s="62">
        <v>0</v>
      </c>
      <c r="Q29" s="62">
        <v>0</v>
      </c>
      <c r="R29" s="62">
        <v>0</v>
      </c>
      <c r="S29" s="62">
        <v>0</v>
      </c>
      <c r="T29" s="62">
        <v>0</v>
      </c>
      <c r="U29" s="62">
        <v>0</v>
      </c>
      <c r="V29" s="62">
        <v>455877.16599999997</v>
      </c>
      <c r="W29" s="62">
        <v>0</v>
      </c>
      <c r="X29" s="62">
        <v>0</v>
      </c>
      <c r="Y29" s="62">
        <v>0</v>
      </c>
      <c r="Z29" s="62">
        <v>0</v>
      </c>
      <c r="AA29" s="62">
        <v>0</v>
      </c>
      <c r="AB29" s="62">
        <v>0</v>
      </c>
      <c r="AC29" s="62">
        <v>0</v>
      </c>
      <c r="AD29" s="62">
        <v>0</v>
      </c>
      <c r="AE29" s="62">
        <v>0</v>
      </c>
      <c r="AF29" s="62">
        <v>0</v>
      </c>
      <c r="AG29" s="62">
        <v>0</v>
      </c>
      <c r="AH29" s="62">
        <v>0</v>
      </c>
      <c r="AI29" s="62">
        <v>0</v>
      </c>
      <c r="AJ29" s="62">
        <v>0</v>
      </c>
      <c r="AK29" s="62">
        <v>0</v>
      </c>
      <c r="AL29" s="62">
        <v>0</v>
      </c>
      <c r="AM29" s="62">
        <v>0</v>
      </c>
      <c r="AN29" s="62">
        <v>0</v>
      </c>
      <c r="AO29" s="63">
        <v>455877.16599999997</v>
      </c>
      <c r="AQ29" s="65" t="s">
        <v>76</v>
      </c>
      <c r="AR29" s="66" t="s">
        <v>26</v>
      </c>
      <c r="AS29" s="67">
        <v>4225.3929999999991</v>
      </c>
      <c r="AT29" s="67">
        <v>405.05099999999999</v>
      </c>
      <c r="AU29" s="67">
        <v>11945.543000000001</v>
      </c>
      <c r="AV29" s="67">
        <v>1476.1879999999999</v>
      </c>
      <c r="AW29" s="67">
        <v>2329.623</v>
      </c>
      <c r="AX29" s="67">
        <v>1000.424</v>
      </c>
      <c r="AY29" s="67">
        <v>3240.2539999999999</v>
      </c>
      <c r="AZ29" s="67">
        <v>1961.9860000000001</v>
      </c>
      <c r="BA29" s="67">
        <v>3322.8839999999996</v>
      </c>
      <c r="BB29" s="67">
        <v>5334.4470000000001</v>
      </c>
      <c r="BC29" s="67">
        <v>1676.982</v>
      </c>
      <c r="BD29" s="67">
        <v>1453.0160000000001</v>
      </c>
      <c r="BE29" s="67">
        <v>3191.0600000000004</v>
      </c>
      <c r="BF29" s="67">
        <v>11530.277</v>
      </c>
      <c r="BG29" s="67">
        <v>5189.9220000000005</v>
      </c>
      <c r="BH29" s="67">
        <v>1530.4659999999999</v>
      </c>
      <c r="BI29" s="67">
        <v>1207.461</v>
      </c>
      <c r="BJ29" s="67">
        <v>13911.766999999998</v>
      </c>
      <c r="BK29" s="67">
        <v>22871.973000000002</v>
      </c>
      <c r="BL29" s="67">
        <v>5078.1909999999998</v>
      </c>
      <c r="BM29" s="67">
        <v>7488.42</v>
      </c>
      <c r="BN29" s="67">
        <v>2094.1280000000002</v>
      </c>
      <c r="BO29" s="67">
        <v>1168.4760000000001</v>
      </c>
      <c r="BP29" s="67">
        <v>1399.2900000000002</v>
      </c>
      <c r="BQ29" s="89">
        <v>1005.205</v>
      </c>
      <c r="BR29" s="67">
        <v>965.875</v>
      </c>
      <c r="BS29" s="67">
        <v>2962.2060000000001</v>
      </c>
      <c r="BT29" s="67">
        <v>1010.8720000000001</v>
      </c>
      <c r="BU29" s="67">
        <v>975.05900000000008</v>
      </c>
      <c r="BV29" s="67">
        <v>3127.5959999999995</v>
      </c>
      <c r="BW29" s="67">
        <v>1522.1369999999999</v>
      </c>
      <c r="BX29" s="67">
        <v>1362.203</v>
      </c>
      <c r="BY29" s="67">
        <v>4946.9219999999996</v>
      </c>
      <c r="BZ29" s="67">
        <v>840.30700000000013</v>
      </c>
      <c r="CA29" s="67">
        <v>1613.711</v>
      </c>
      <c r="CB29" s="67">
        <v>983.68000000000006</v>
      </c>
      <c r="CC29" s="67">
        <v>0</v>
      </c>
      <c r="CD29" s="68">
        <v>136348.995</v>
      </c>
      <c r="CF29" s="65" t="s">
        <v>76</v>
      </c>
      <c r="CG29" s="69" t="s">
        <v>26</v>
      </c>
      <c r="CH29" s="70">
        <v>196505.92499999999</v>
      </c>
      <c r="CI29" s="70">
        <v>15451.241999999998</v>
      </c>
      <c r="CJ29" s="70">
        <v>0</v>
      </c>
      <c r="CK29" s="71">
        <v>211957.16699999999</v>
      </c>
      <c r="CL29" s="70">
        <v>24429.999999999996</v>
      </c>
      <c r="CM29" s="70">
        <v>210</v>
      </c>
      <c r="CN29" s="70">
        <v>0</v>
      </c>
      <c r="CO29" s="71">
        <v>24639.999999999996</v>
      </c>
      <c r="CP29" s="71">
        <v>82931.000999999989</v>
      </c>
      <c r="CQ29" s="71">
        <v>319528.16799999995</v>
      </c>
      <c r="CR29" s="71">
        <v>455877.16299999994</v>
      </c>
      <c r="CS29" s="72">
        <v>3835.1</v>
      </c>
      <c r="CT29" s="57">
        <f t="shared" si="0"/>
        <v>14.107733815567332</v>
      </c>
      <c r="CU29" s="163">
        <f t="shared" si="1"/>
        <v>5.1896470342599151E-2</v>
      </c>
      <c r="CV29" s="5">
        <f t="shared" si="2"/>
        <v>236597.16699999996</v>
      </c>
      <c r="DB29" s="163"/>
    </row>
    <row r="30" spans="2:106">
      <c r="B30" s="34" t="s">
        <v>57</v>
      </c>
      <c r="C30" s="35" t="s">
        <v>27</v>
      </c>
      <c r="D30" s="25">
        <v>0</v>
      </c>
      <c r="E30" s="25">
        <v>0</v>
      </c>
      <c r="F30" s="25">
        <v>0</v>
      </c>
      <c r="G30" s="25">
        <v>0</v>
      </c>
      <c r="H30" s="25">
        <v>0</v>
      </c>
      <c r="I30" s="25">
        <v>0</v>
      </c>
      <c r="J30" s="25">
        <v>0</v>
      </c>
      <c r="K30" s="25">
        <v>0</v>
      </c>
      <c r="L30" s="25">
        <v>0</v>
      </c>
      <c r="M30" s="25">
        <v>0</v>
      </c>
      <c r="N30" s="25">
        <v>0</v>
      </c>
      <c r="O30" s="25">
        <v>0</v>
      </c>
      <c r="P30" s="25">
        <v>0</v>
      </c>
      <c r="Q30" s="25">
        <v>0</v>
      </c>
      <c r="R30" s="25">
        <v>0</v>
      </c>
      <c r="S30" s="25">
        <v>0</v>
      </c>
      <c r="T30" s="25">
        <v>0</v>
      </c>
      <c r="U30" s="25">
        <v>0</v>
      </c>
      <c r="V30" s="25">
        <v>0</v>
      </c>
      <c r="W30" s="25">
        <v>224491</v>
      </c>
      <c r="X30" s="25">
        <v>0</v>
      </c>
      <c r="Y30" s="25">
        <v>0</v>
      </c>
      <c r="Z30" s="25">
        <v>0</v>
      </c>
      <c r="AA30" s="25">
        <v>0</v>
      </c>
      <c r="AB30" s="25">
        <v>0</v>
      </c>
      <c r="AC30" s="25">
        <v>0</v>
      </c>
      <c r="AD30" s="25">
        <v>0</v>
      </c>
      <c r="AE30" s="25">
        <v>1</v>
      </c>
      <c r="AF30" s="25">
        <v>0</v>
      </c>
      <c r="AG30" s="25">
        <v>0</v>
      </c>
      <c r="AH30" s="25">
        <v>670</v>
      </c>
      <c r="AI30" s="25">
        <v>19</v>
      </c>
      <c r="AJ30" s="25">
        <v>0</v>
      </c>
      <c r="AK30" s="25">
        <v>0</v>
      </c>
      <c r="AL30" s="25">
        <v>0</v>
      </c>
      <c r="AM30" s="25">
        <v>0</v>
      </c>
      <c r="AN30" s="25">
        <v>0</v>
      </c>
      <c r="AO30" s="26">
        <v>225181</v>
      </c>
      <c r="AQ30" s="28" t="s">
        <v>57</v>
      </c>
      <c r="AR30" s="29" t="s">
        <v>27</v>
      </c>
      <c r="AS30" s="30">
        <v>742.75</v>
      </c>
      <c r="AT30" s="30">
        <v>170.49400000000003</v>
      </c>
      <c r="AU30" s="30">
        <v>4548.5309999999999</v>
      </c>
      <c r="AV30" s="30">
        <v>386.38999999999993</v>
      </c>
      <c r="AW30" s="30">
        <v>1247.0830000000001</v>
      </c>
      <c r="AX30" s="30">
        <v>991.77999999999986</v>
      </c>
      <c r="AY30" s="30">
        <v>1791.221</v>
      </c>
      <c r="AZ30" s="30">
        <v>550.83899999999994</v>
      </c>
      <c r="BA30" s="30">
        <v>1610.8089999999997</v>
      </c>
      <c r="BB30" s="30">
        <v>1821.357</v>
      </c>
      <c r="BC30" s="30">
        <v>449.81</v>
      </c>
      <c r="BD30" s="30">
        <v>340.78700000000003</v>
      </c>
      <c r="BE30" s="30">
        <v>699.26800000000003</v>
      </c>
      <c r="BF30" s="30">
        <v>2142.3439999999996</v>
      </c>
      <c r="BG30" s="30">
        <v>1004.859</v>
      </c>
      <c r="BH30" s="30">
        <v>1236.0550000000001</v>
      </c>
      <c r="BI30" s="30">
        <v>924.601</v>
      </c>
      <c r="BJ30" s="30">
        <v>4139.0280000000002</v>
      </c>
      <c r="BK30" s="30">
        <v>30768.793000000009</v>
      </c>
      <c r="BL30" s="30">
        <v>39112.502</v>
      </c>
      <c r="BM30" s="30">
        <v>2627.6410000000005</v>
      </c>
      <c r="BN30" s="30">
        <v>2121.4780000000001</v>
      </c>
      <c r="BO30" s="30">
        <v>1179.4449999999999</v>
      </c>
      <c r="BP30" s="30">
        <v>1534.9690000000001</v>
      </c>
      <c r="BQ30" s="89">
        <v>2306.6759999999999</v>
      </c>
      <c r="BR30" s="30">
        <v>1060.021</v>
      </c>
      <c r="BS30" s="30">
        <v>4253.472999999999</v>
      </c>
      <c r="BT30" s="30">
        <v>1130.944</v>
      </c>
      <c r="BU30" s="30">
        <v>944.81400000000008</v>
      </c>
      <c r="BV30" s="30">
        <v>3925.4459999999999</v>
      </c>
      <c r="BW30" s="30">
        <v>4717.1360000000004</v>
      </c>
      <c r="BX30" s="30">
        <v>2251.8180000000002</v>
      </c>
      <c r="BY30" s="30">
        <v>1186.472</v>
      </c>
      <c r="BZ30" s="30">
        <v>626.94000000000005</v>
      </c>
      <c r="CA30" s="30">
        <v>1208.0020000000002</v>
      </c>
      <c r="CB30" s="30">
        <v>858.48000000000013</v>
      </c>
      <c r="CC30" s="30">
        <v>0</v>
      </c>
      <c r="CD30" s="31">
        <v>126613.056</v>
      </c>
      <c r="CF30" s="28" t="s">
        <v>57</v>
      </c>
      <c r="CG30" s="36" t="s">
        <v>27</v>
      </c>
      <c r="CH30" s="32">
        <v>42002.154999999999</v>
      </c>
      <c r="CI30" s="32">
        <v>3237.1119999999996</v>
      </c>
      <c r="CJ30" s="32">
        <v>0</v>
      </c>
      <c r="CK30" s="33">
        <v>45239.267</v>
      </c>
      <c r="CL30" s="32">
        <v>1091.1949999999999</v>
      </c>
      <c r="CM30" s="32">
        <v>0</v>
      </c>
      <c r="CN30" s="32">
        <v>0</v>
      </c>
      <c r="CO30" s="33">
        <v>1091.1949999999999</v>
      </c>
      <c r="CP30" s="33">
        <v>52237.468000000008</v>
      </c>
      <c r="CQ30" s="33">
        <v>98567.930000000008</v>
      </c>
      <c r="CR30" s="33">
        <v>225180.986</v>
      </c>
      <c r="CS30" s="59">
        <v>1443.9</v>
      </c>
      <c r="CT30" s="57">
        <f t="shared" si="0"/>
        <v>2.8842606586685791</v>
      </c>
      <c r="CU30" s="163">
        <f t="shared" si="1"/>
        <v>5.7614513104392992E-3</v>
      </c>
      <c r="CV30" s="5">
        <f t="shared" si="2"/>
        <v>46330.462</v>
      </c>
    </row>
    <row r="31" spans="2:106">
      <c r="B31" s="34" t="s">
        <v>58</v>
      </c>
      <c r="C31" s="35" t="s">
        <v>28</v>
      </c>
      <c r="D31" s="25">
        <v>0</v>
      </c>
      <c r="E31" s="25">
        <v>0</v>
      </c>
      <c r="F31" s="25">
        <v>0</v>
      </c>
      <c r="G31" s="25">
        <v>0</v>
      </c>
      <c r="H31" s="25">
        <v>0</v>
      </c>
      <c r="I31" s="25">
        <v>0</v>
      </c>
      <c r="J31" s="25">
        <v>0</v>
      </c>
      <c r="K31" s="25">
        <v>0</v>
      </c>
      <c r="L31" s="25">
        <v>0</v>
      </c>
      <c r="M31" s="25">
        <v>0</v>
      </c>
      <c r="N31" s="25">
        <v>0</v>
      </c>
      <c r="O31" s="25">
        <v>0</v>
      </c>
      <c r="P31" s="25">
        <v>0</v>
      </c>
      <c r="Q31" s="25">
        <v>0</v>
      </c>
      <c r="R31" s="25">
        <v>0</v>
      </c>
      <c r="S31" s="25">
        <v>0</v>
      </c>
      <c r="T31" s="25">
        <v>0</v>
      </c>
      <c r="U31" s="25">
        <v>0</v>
      </c>
      <c r="V31" s="25">
        <v>0</v>
      </c>
      <c r="W31" s="25">
        <v>0</v>
      </c>
      <c r="X31" s="25">
        <v>121745</v>
      </c>
      <c r="Y31" s="25">
        <v>0</v>
      </c>
      <c r="Z31" s="25">
        <v>0</v>
      </c>
      <c r="AA31" s="25">
        <v>0</v>
      </c>
      <c r="AB31" s="25">
        <v>0</v>
      </c>
      <c r="AC31" s="25">
        <v>0</v>
      </c>
      <c r="AD31" s="25">
        <v>0</v>
      </c>
      <c r="AE31" s="25">
        <v>0</v>
      </c>
      <c r="AF31" s="25">
        <v>0</v>
      </c>
      <c r="AG31" s="25">
        <v>0</v>
      </c>
      <c r="AH31" s="25">
        <v>29</v>
      </c>
      <c r="AI31" s="25">
        <v>936</v>
      </c>
      <c r="AJ31" s="25">
        <v>113</v>
      </c>
      <c r="AK31" s="25">
        <v>69</v>
      </c>
      <c r="AL31" s="25">
        <v>12</v>
      </c>
      <c r="AM31" s="25">
        <v>0</v>
      </c>
      <c r="AN31" s="25">
        <v>0</v>
      </c>
      <c r="AO31" s="26">
        <v>122904</v>
      </c>
      <c r="AQ31" s="28" t="s">
        <v>58</v>
      </c>
      <c r="AR31" s="29" t="s">
        <v>28</v>
      </c>
      <c r="AS31" s="30">
        <v>34.116</v>
      </c>
      <c r="AT31" s="30">
        <v>62.577999999999996</v>
      </c>
      <c r="AU31" s="30">
        <v>487.8</v>
      </c>
      <c r="AV31" s="30">
        <v>42.131999999999998</v>
      </c>
      <c r="AW31" s="30">
        <v>118.423</v>
      </c>
      <c r="AX31" s="30">
        <v>119.78100000000001</v>
      </c>
      <c r="AY31" s="30">
        <v>248.99699999999999</v>
      </c>
      <c r="AZ31" s="30">
        <v>150.703</v>
      </c>
      <c r="BA31" s="30">
        <v>237.56200000000001</v>
      </c>
      <c r="BB31" s="30">
        <v>360.87400000000002</v>
      </c>
      <c r="BC31" s="30">
        <v>95.02</v>
      </c>
      <c r="BD31" s="30">
        <v>65.738</v>
      </c>
      <c r="BE31" s="30">
        <v>159.61999999999998</v>
      </c>
      <c r="BF31" s="30">
        <v>438.36599999999999</v>
      </c>
      <c r="BG31" s="30">
        <v>231.66800000000001</v>
      </c>
      <c r="BH31" s="30">
        <v>203.28900000000002</v>
      </c>
      <c r="BI31" s="30">
        <v>222.94100000000003</v>
      </c>
      <c r="BJ31" s="30">
        <v>454.50300000000004</v>
      </c>
      <c r="BK31" s="30">
        <v>8935.1970000000001</v>
      </c>
      <c r="BL31" s="30">
        <v>2191.893</v>
      </c>
      <c r="BM31" s="30">
        <v>2054.0360000000001</v>
      </c>
      <c r="BN31" s="30">
        <v>720.24099999999999</v>
      </c>
      <c r="BO31" s="30">
        <v>410.24099999999999</v>
      </c>
      <c r="BP31" s="30">
        <v>1302.6209999999999</v>
      </c>
      <c r="BQ31" s="89">
        <v>1071.8969999999999</v>
      </c>
      <c r="BR31" s="30">
        <v>685.13400000000001</v>
      </c>
      <c r="BS31" s="30">
        <v>3133.4790000000003</v>
      </c>
      <c r="BT31" s="30">
        <v>557.69900000000007</v>
      </c>
      <c r="BU31" s="30">
        <v>531.32600000000002</v>
      </c>
      <c r="BV31" s="30">
        <v>3303.39</v>
      </c>
      <c r="BW31" s="30">
        <v>411.916</v>
      </c>
      <c r="BX31" s="30">
        <v>778.54200000000003</v>
      </c>
      <c r="BY31" s="30">
        <v>513.197</v>
      </c>
      <c r="BZ31" s="30">
        <v>2219.4209999999998</v>
      </c>
      <c r="CA31" s="30">
        <v>720.11799999999994</v>
      </c>
      <c r="CB31" s="30">
        <v>294.38200000000001</v>
      </c>
      <c r="CC31" s="30">
        <v>0</v>
      </c>
      <c r="CD31" s="31">
        <v>33568.841000000008</v>
      </c>
      <c r="CF31" s="28" t="s">
        <v>58</v>
      </c>
      <c r="CG31" s="36" t="s">
        <v>28</v>
      </c>
      <c r="CH31" s="32">
        <v>88558.156999999992</v>
      </c>
      <c r="CI31" s="32">
        <v>777</v>
      </c>
      <c r="CJ31" s="32">
        <v>0</v>
      </c>
      <c r="CK31" s="33">
        <v>89335.156999999992</v>
      </c>
      <c r="CL31" s="32">
        <v>0</v>
      </c>
      <c r="CM31" s="32">
        <v>0</v>
      </c>
      <c r="CN31" s="32">
        <v>0</v>
      </c>
      <c r="CO31" s="33">
        <v>0</v>
      </c>
      <c r="CP31" s="33">
        <v>0</v>
      </c>
      <c r="CQ31" s="33">
        <v>89335.156999999992</v>
      </c>
      <c r="CR31" s="33">
        <v>122903.99799999999</v>
      </c>
      <c r="CS31" s="59">
        <v>1275.8</v>
      </c>
      <c r="CT31" s="57">
        <f t="shared" si="0"/>
        <v>0.98635128207953005</v>
      </c>
      <c r="CU31" s="163">
        <f t="shared" si="1"/>
        <v>7.6257160343308722E-4</v>
      </c>
      <c r="CV31" s="5">
        <f t="shared" si="2"/>
        <v>89335.156999999992</v>
      </c>
    </row>
    <row r="32" spans="2:106">
      <c r="B32" s="34" t="s">
        <v>59</v>
      </c>
      <c r="C32" s="35" t="s">
        <v>29</v>
      </c>
      <c r="D32" s="25">
        <v>0</v>
      </c>
      <c r="E32" s="25">
        <v>0</v>
      </c>
      <c r="F32" s="25">
        <v>0</v>
      </c>
      <c r="G32" s="25">
        <v>0</v>
      </c>
      <c r="H32" s="25">
        <v>0</v>
      </c>
      <c r="I32" s="25">
        <v>0</v>
      </c>
      <c r="J32" s="25">
        <v>0</v>
      </c>
      <c r="K32" s="25">
        <v>0</v>
      </c>
      <c r="L32" s="25">
        <v>0</v>
      </c>
      <c r="M32" s="25">
        <v>0</v>
      </c>
      <c r="N32" s="25">
        <v>0</v>
      </c>
      <c r="O32" s="25">
        <v>0</v>
      </c>
      <c r="P32" s="25">
        <v>0</v>
      </c>
      <c r="Q32" s="25">
        <v>0</v>
      </c>
      <c r="R32" s="25">
        <v>0</v>
      </c>
      <c r="S32" s="25">
        <v>0</v>
      </c>
      <c r="T32" s="25">
        <v>0</v>
      </c>
      <c r="U32" s="25">
        <v>0</v>
      </c>
      <c r="V32" s="25">
        <v>0</v>
      </c>
      <c r="W32" s="25">
        <v>0</v>
      </c>
      <c r="X32" s="25">
        <v>0</v>
      </c>
      <c r="Y32" s="25">
        <v>57891</v>
      </c>
      <c r="Z32" s="25">
        <v>0</v>
      </c>
      <c r="AA32" s="25">
        <v>0</v>
      </c>
      <c r="AB32" s="25">
        <v>0</v>
      </c>
      <c r="AC32" s="25">
        <v>0</v>
      </c>
      <c r="AD32" s="25">
        <v>0</v>
      </c>
      <c r="AE32" s="25">
        <v>2</v>
      </c>
      <c r="AF32" s="25">
        <v>0</v>
      </c>
      <c r="AG32" s="25">
        <v>0</v>
      </c>
      <c r="AH32" s="25">
        <v>1360</v>
      </c>
      <c r="AI32" s="25">
        <v>124</v>
      </c>
      <c r="AJ32" s="25">
        <v>3</v>
      </c>
      <c r="AK32" s="25">
        <v>109</v>
      </c>
      <c r="AL32" s="25">
        <v>40</v>
      </c>
      <c r="AM32" s="25">
        <v>0</v>
      </c>
      <c r="AN32" s="25">
        <v>0</v>
      </c>
      <c r="AO32" s="26">
        <v>59529</v>
      </c>
      <c r="AQ32" s="28" t="s">
        <v>59</v>
      </c>
      <c r="AR32" s="29" t="s">
        <v>29</v>
      </c>
      <c r="AS32" s="30">
        <v>129.21100000000001</v>
      </c>
      <c r="AT32" s="30">
        <v>0.02</v>
      </c>
      <c r="AU32" s="30">
        <v>206.33600000000001</v>
      </c>
      <c r="AV32" s="30">
        <v>15.156000000000001</v>
      </c>
      <c r="AW32" s="30">
        <v>32.896000000000001</v>
      </c>
      <c r="AX32" s="30">
        <v>25.339999999999996</v>
      </c>
      <c r="AY32" s="30">
        <v>81.023999999999987</v>
      </c>
      <c r="AZ32" s="30">
        <v>40.387</v>
      </c>
      <c r="BA32" s="30">
        <v>38.634</v>
      </c>
      <c r="BB32" s="30">
        <v>62.715999999999994</v>
      </c>
      <c r="BC32" s="30">
        <v>55.085000000000001</v>
      </c>
      <c r="BD32" s="30">
        <v>21.451000000000001</v>
      </c>
      <c r="BE32" s="30">
        <v>39.845999999999997</v>
      </c>
      <c r="BF32" s="30">
        <v>147.584</v>
      </c>
      <c r="BG32" s="30">
        <v>50.548000000000002</v>
      </c>
      <c r="BH32" s="30">
        <v>166.232</v>
      </c>
      <c r="BI32" s="30">
        <v>150.54700000000003</v>
      </c>
      <c r="BJ32" s="30">
        <v>271.93399999999997</v>
      </c>
      <c r="BK32" s="30">
        <v>1744.5720000000001</v>
      </c>
      <c r="BL32" s="30">
        <v>400.16800000000001</v>
      </c>
      <c r="BM32" s="30">
        <v>132.15200000000002</v>
      </c>
      <c r="BN32" s="30">
        <v>3140.558</v>
      </c>
      <c r="BO32" s="30">
        <v>624.81499999999994</v>
      </c>
      <c r="BP32" s="30">
        <v>2195.6860000000001</v>
      </c>
      <c r="BQ32" s="89">
        <v>3758.6980000000008</v>
      </c>
      <c r="BR32" s="30">
        <v>312.08699999999999</v>
      </c>
      <c r="BS32" s="30">
        <v>2680.87</v>
      </c>
      <c r="BT32" s="30">
        <v>770.55400000000009</v>
      </c>
      <c r="BU32" s="30">
        <v>950.33</v>
      </c>
      <c r="BV32" s="30">
        <v>1720.9930000000002</v>
      </c>
      <c r="BW32" s="30">
        <v>1146.9570000000001</v>
      </c>
      <c r="BX32" s="30">
        <v>678.77799999999991</v>
      </c>
      <c r="BY32" s="30">
        <v>318.53699999999998</v>
      </c>
      <c r="BZ32" s="30">
        <v>200.911</v>
      </c>
      <c r="CA32" s="30">
        <v>840.827</v>
      </c>
      <c r="CB32" s="30">
        <v>406.92100000000005</v>
      </c>
      <c r="CC32" s="30">
        <v>0</v>
      </c>
      <c r="CD32" s="31">
        <v>23559.360999999997</v>
      </c>
      <c r="CF32" s="28" t="s">
        <v>59</v>
      </c>
      <c r="CG32" s="36" t="s">
        <v>29</v>
      </c>
      <c r="CH32" s="32">
        <v>9491.7729999999992</v>
      </c>
      <c r="CI32" s="32">
        <v>3693</v>
      </c>
      <c r="CJ32" s="32">
        <v>0</v>
      </c>
      <c r="CK32" s="33">
        <v>13184.772999999999</v>
      </c>
      <c r="CL32" s="32">
        <v>17115.71</v>
      </c>
      <c r="CM32" s="32">
        <v>0</v>
      </c>
      <c r="CN32" s="32">
        <v>234.16</v>
      </c>
      <c r="CO32" s="33">
        <v>17349.87</v>
      </c>
      <c r="CP32" s="33">
        <v>5435</v>
      </c>
      <c r="CQ32" s="33">
        <v>35969.642999999996</v>
      </c>
      <c r="CR32" s="33">
        <v>59529.003999999994</v>
      </c>
      <c r="CS32" s="59">
        <v>216.6</v>
      </c>
      <c r="CT32" s="57">
        <f t="shared" si="0"/>
        <v>0.20043021381644485</v>
      </c>
      <c r="CU32" s="163">
        <f t="shared" si="1"/>
        <v>1.8546754667823545E-4</v>
      </c>
      <c r="CV32" s="5">
        <f t="shared" si="2"/>
        <v>30534.642999999996</v>
      </c>
    </row>
    <row r="33" spans="2:106">
      <c r="B33" s="34" t="s">
        <v>60</v>
      </c>
      <c r="C33" s="35" t="s">
        <v>30</v>
      </c>
      <c r="D33" s="25">
        <v>0</v>
      </c>
      <c r="E33" s="25">
        <v>0</v>
      </c>
      <c r="F33" s="25">
        <v>0</v>
      </c>
      <c r="G33" s="25">
        <v>0</v>
      </c>
      <c r="H33" s="25">
        <v>0</v>
      </c>
      <c r="I33" s="25">
        <v>0</v>
      </c>
      <c r="J33" s="25">
        <v>0</v>
      </c>
      <c r="K33" s="25">
        <v>0</v>
      </c>
      <c r="L33" s="25">
        <v>0</v>
      </c>
      <c r="M33" s="25">
        <v>0</v>
      </c>
      <c r="N33" s="25">
        <v>0</v>
      </c>
      <c r="O33" s="25">
        <v>0</v>
      </c>
      <c r="P33" s="25">
        <v>0</v>
      </c>
      <c r="Q33" s="25">
        <v>0</v>
      </c>
      <c r="R33" s="25">
        <v>0</v>
      </c>
      <c r="S33" s="25">
        <v>0</v>
      </c>
      <c r="T33" s="25">
        <v>0</v>
      </c>
      <c r="U33" s="25">
        <v>0</v>
      </c>
      <c r="V33" s="25">
        <v>0</v>
      </c>
      <c r="W33" s="25">
        <v>0</v>
      </c>
      <c r="X33" s="25">
        <v>0</v>
      </c>
      <c r="Y33" s="25">
        <v>0</v>
      </c>
      <c r="Z33" s="25">
        <v>56075</v>
      </c>
      <c r="AA33" s="25">
        <v>0</v>
      </c>
      <c r="AB33" s="25">
        <v>0</v>
      </c>
      <c r="AC33" s="25">
        <v>0</v>
      </c>
      <c r="AD33" s="25">
        <v>0</v>
      </c>
      <c r="AE33" s="25">
        <v>0</v>
      </c>
      <c r="AF33" s="25">
        <v>0</v>
      </c>
      <c r="AG33" s="25">
        <v>0</v>
      </c>
      <c r="AH33" s="25">
        <v>0</v>
      </c>
      <c r="AI33" s="25">
        <v>0</v>
      </c>
      <c r="AJ33" s="25">
        <v>0</v>
      </c>
      <c r="AK33" s="25">
        <v>0</v>
      </c>
      <c r="AL33" s="25">
        <v>0</v>
      </c>
      <c r="AM33" s="25">
        <v>0</v>
      </c>
      <c r="AN33" s="25">
        <v>0</v>
      </c>
      <c r="AO33" s="26">
        <v>56075</v>
      </c>
      <c r="AQ33" s="28" t="s">
        <v>60</v>
      </c>
      <c r="AR33" s="29" t="s">
        <v>30</v>
      </c>
      <c r="AS33" s="30">
        <v>32.611999999999995</v>
      </c>
      <c r="AT33" s="30">
        <v>9.6269999999999989</v>
      </c>
      <c r="AU33" s="30">
        <v>200.785</v>
      </c>
      <c r="AV33" s="30">
        <v>32.771999999999998</v>
      </c>
      <c r="AW33" s="30">
        <v>60.343000000000004</v>
      </c>
      <c r="AX33" s="30">
        <v>61.081000000000003</v>
      </c>
      <c r="AY33" s="30">
        <v>106.23099999999999</v>
      </c>
      <c r="AZ33" s="30">
        <v>72.093000000000004</v>
      </c>
      <c r="BA33" s="30">
        <v>60.403999999999996</v>
      </c>
      <c r="BB33" s="30">
        <v>90.326000000000008</v>
      </c>
      <c r="BC33" s="30">
        <v>45.216000000000001</v>
      </c>
      <c r="BD33" s="30">
        <v>46.959999999999994</v>
      </c>
      <c r="BE33" s="30">
        <v>96.79</v>
      </c>
      <c r="BF33" s="30">
        <v>180.68100000000001</v>
      </c>
      <c r="BG33" s="30">
        <v>95.376000000000005</v>
      </c>
      <c r="BH33" s="30">
        <v>207.64400000000001</v>
      </c>
      <c r="BI33" s="30">
        <v>124.935</v>
      </c>
      <c r="BJ33" s="30">
        <v>474.03100000000006</v>
      </c>
      <c r="BK33" s="30">
        <v>4842.5810000000001</v>
      </c>
      <c r="BL33" s="30">
        <v>724.69100000000003</v>
      </c>
      <c r="BM33" s="30">
        <v>446.40800000000002</v>
      </c>
      <c r="BN33" s="30">
        <v>397.863</v>
      </c>
      <c r="BO33" s="30">
        <v>7532.32</v>
      </c>
      <c r="BP33" s="30">
        <v>1560.3220000000001</v>
      </c>
      <c r="BQ33" s="89">
        <v>5820.0190000000002</v>
      </c>
      <c r="BR33" s="30">
        <v>376.74799999999999</v>
      </c>
      <c r="BS33" s="30">
        <v>2458.7489999999998</v>
      </c>
      <c r="BT33" s="30">
        <v>770.82099999999991</v>
      </c>
      <c r="BU33" s="30">
        <v>364.79700000000003</v>
      </c>
      <c r="BV33" s="30">
        <v>2289.846</v>
      </c>
      <c r="BW33" s="30">
        <v>976.60799999999995</v>
      </c>
      <c r="BX33" s="30">
        <v>427.98699999999997</v>
      </c>
      <c r="BY33" s="30">
        <v>511.363</v>
      </c>
      <c r="BZ33" s="30">
        <v>79.700999999999993</v>
      </c>
      <c r="CA33" s="30">
        <v>452.85599999999999</v>
      </c>
      <c r="CB33" s="30">
        <v>255.49</v>
      </c>
      <c r="CC33" s="30">
        <v>0</v>
      </c>
      <c r="CD33" s="31">
        <v>32287.077000000005</v>
      </c>
      <c r="CF33" s="28" t="s">
        <v>60</v>
      </c>
      <c r="CG33" s="36" t="s">
        <v>30</v>
      </c>
      <c r="CH33" s="32">
        <v>20358.917000000001</v>
      </c>
      <c r="CI33" s="32">
        <v>0</v>
      </c>
      <c r="CJ33" s="32">
        <v>0</v>
      </c>
      <c r="CK33" s="33">
        <v>20358.917000000001</v>
      </c>
      <c r="CL33" s="32">
        <v>0</v>
      </c>
      <c r="CM33" s="32">
        <v>0</v>
      </c>
      <c r="CN33" s="32">
        <v>0</v>
      </c>
      <c r="CO33" s="33">
        <v>0</v>
      </c>
      <c r="CP33" s="33">
        <v>3429</v>
      </c>
      <c r="CQ33" s="33">
        <v>23787.917000000001</v>
      </c>
      <c r="CR33" s="33">
        <v>56074.994000000006</v>
      </c>
      <c r="CS33" s="59">
        <v>108.6</v>
      </c>
      <c r="CT33" s="57">
        <f t="shared" si="0"/>
        <v>8.7569471697134721E-2</v>
      </c>
      <c r="CU33" s="163">
        <f t="shared" si="1"/>
        <v>7.0611531982645292E-5</v>
      </c>
      <c r="CV33" s="5">
        <f t="shared" si="2"/>
        <v>20358.917000000001</v>
      </c>
    </row>
    <row r="34" spans="2:106">
      <c r="B34" s="34" t="s">
        <v>77</v>
      </c>
      <c r="C34" s="35" t="s">
        <v>31</v>
      </c>
      <c r="D34" s="25">
        <v>0</v>
      </c>
      <c r="E34" s="25">
        <v>0</v>
      </c>
      <c r="F34" s="25">
        <v>0</v>
      </c>
      <c r="G34" s="25">
        <v>0</v>
      </c>
      <c r="H34" s="25">
        <v>0</v>
      </c>
      <c r="I34" s="25">
        <v>0</v>
      </c>
      <c r="J34" s="25">
        <v>0</v>
      </c>
      <c r="K34" s="25">
        <v>0</v>
      </c>
      <c r="L34" s="25">
        <v>0</v>
      </c>
      <c r="M34" s="25">
        <v>0</v>
      </c>
      <c r="N34" s="25">
        <v>0</v>
      </c>
      <c r="O34" s="25">
        <v>0</v>
      </c>
      <c r="P34" s="25">
        <v>0</v>
      </c>
      <c r="Q34" s="25">
        <v>0</v>
      </c>
      <c r="R34" s="25">
        <v>0</v>
      </c>
      <c r="S34" s="25">
        <v>0</v>
      </c>
      <c r="T34" s="25">
        <v>0</v>
      </c>
      <c r="U34" s="25">
        <v>0</v>
      </c>
      <c r="V34" s="25">
        <v>0</v>
      </c>
      <c r="W34" s="25">
        <v>0</v>
      </c>
      <c r="X34" s="25">
        <v>0</v>
      </c>
      <c r="Y34" s="25">
        <v>0</v>
      </c>
      <c r="Z34" s="25">
        <v>0</v>
      </c>
      <c r="AA34" s="25">
        <v>109436</v>
      </c>
      <c r="AB34" s="25">
        <v>0</v>
      </c>
      <c r="AC34" s="25">
        <v>0</v>
      </c>
      <c r="AD34" s="25">
        <v>0</v>
      </c>
      <c r="AE34" s="25">
        <v>160</v>
      </c>
      <c r="AF34" s="25">
        <v>0</v>
      </c>
      <c r="AG34" s="25">
        <v>0</v>
      </c>
      <c r="AH34" s="25">
        <v>32</v>
      </c>
      <c r="AI34" s="25">
        <v>48</v>
      </c>
      <c r="AJ34" s="25">
        <v>49</v>
      </c>
      <c r="AK34" s="25">
        <v>77</v>
      </c>
      <c r="AL34" s="25">
        <v>0</v>
      </c>
      <c r="AM34" s="25">
        <v>0</v>
      </c>
      <c r="AN34" s="25">
        <v>0</v>
      </c>
      <c r="AO34" s="26">
        <v>109802</v>
      </c>
      <c r="AQ34" s="28" t="s">
        <v>77</v>
      </c>
      <c r="AR34" s="29" t="s">
        <v>31</v>
      </c>
      <c r="AS34" s="30">
        <v>2.2189999999999999</v>
      </c>
      <c r="AT34" s="30">
        <v>1.2009999999999998</v>
      </c>
      <c r="AU34" s="30">
        <v>576.02899999999988</v>
      </c>
      <c r="AV34" s="30">
        <v>62.988</v>
      </c>
      <c r="AW34" s="30">
        <v>161.05599999999998</v>
      </c>
      <c r="AX34" s="30">
        <v>209.995</v>
      </c>
      <c r="AY34" s="30">
        <v>257.875</v>
      </c>
      <c r="AZ34" s="30">
        <v>113.62299999999999</v>
      </c>
      <c r="BA34" s="30">
        <v>167.989</v>
      </c>
      <c r="BB34" s="30">
        <v>235.13000000000002</v>
      </c>
      <c r="BC34" s="30">
        <v>326.66100000000006</v>
      </c>
      <c r="BD34" s="30">
        <v>79.162000000000006</v>
      </c>
      <c r="BE34" s="30">
        <v>158.05199999999999</v>
      </c>
      <c r="BF34" s="30">
        <v>396.92099999999999</v>
      </c>
      <c r="BG34" s="30">
        <v>196.607</v>
      </c>
      <c r="BH34" s="30">
        <v>496.13299999999992</v>
      </c>
      <c r="BI34" s="30">
        <v>222.35900000000004</v>
      </c>
      <c r="BJ34" s="30">
        <v>822.97199999999998</v>
      </c>
      <c r="BK34" s="30">
        <v>3437.1170000000002</v>
      </c>
      <c r="BL34" s="30">
        <v>844.24099999999999</v>
      </c>
      <c r="BM34" s="30">
        <v>255.584</v>
      </c>
      <c r="BN34" s="30">
        <v>760.06700000000001</v>
      </c>
      <c r="BO34" s="30">
        <v>942.36300000000006</v>
      </c>
      <c r="BP34" s="30">
        <v>12924.013000000001</v>
      </c>
      <c r="BQ34" s="89">
        <v>5742.71</v>
      </c>
      <c r="BR34" s="30">
        <v>545.25299999999993</v>
      </c>
      <c r="BS34" s="30">
        <v>2333.5140000000001</v>
      </c>
      <c r="BT34" s="30">
        <v>764.24900000000002</v>
      </c>
      <c r="BU34" s="30">
        <v>387.971</v>
      </c>
      <c r="BV34" s="30">
        <v>2135.6559999999999</v>
      </c>
      <c r="BW34" s="30">
        <v>950.84699999999998</v>
      </c>
      <c r="BX34" s="30">
        <v>250.149</v>
      </c>
      <c r="BY34" s="30">
        <v>321.34300000000002</v>
      </c>
      <c r="BZ34" s="30">
        <v>190.46100000000001</v>
      </c>
      <c r="CA34" s="30">
        <v>227.76299999999998</v>
      </c>
      <c r="CB34" s="30">
        <v>307.18199999999996</v>
      </c>
      <c r="CC34" s="30">
        <v>0</v>
      </c>
      <c r="CD34" s="31">
        <v>37807.455000000002</v>
      </c>
      <c r="CF34" s="28" t="s">
        <v>77</v>
      </c>
      <c r="CG34" s="36" t="s">
        <v>31</v>
      </c>
      <c r="CH34" s="32">
        <v>1147.5939999999998</v>
      </c>
      <c r="CI34" s="32">
        <v>0</v>
      </c>
      <c r="CJ34" s="32">
        <v>0</v>
      </c>
      <c r="CK34" s="33">
        <v>1147.5939999999998</v>
      </c>
      <c r="CL34" s="32">
        <v>57407.255000000005</v>
      </c>
      <c r="CM34" s="32">
        <v>0</v>
      </c>
      <c r="CN34" s="32">
        <v>147.69499999999999</v>
      </c>
      <c r="CO34" s="33">
        <v>57554.950000000004</v>
      </c>
      <c r="CP34" s="33">
        <v>13292</v>
      </c>
      <c r="CQ34" s="33">
        <v>71994.543999999994</v>
      </c>
      <c r="CR34" s="33">
        <v>109801.999</v>
      </c>
      <c r="CS34" s="59">
        <v>581.1</v>
      </c>
      <c r="CT34" s="57">
        <f t="shared" si="0"/>
        <v>1.7287727803571229</v>
      </c>
      <c r="CU34" s="163">
        <f t="shared" si="1"/>
        <v>5.143099855625017E-3</v>
      </c>
      <c r="CV34" s="5">
        <f t="shared" si="2"/>
        <v>58702.543999999994</v>
      </c>
    </row>
    <row r="35" spans="2:106">
      <c r="B35" s="34" t="s">
        <v>78</v>
      </c>
      <c r="C35" s="35" t="s">
        <v>32</v>
      </c>
      <c r="D35" s="25">
        <v>0</v>
      </c>
      <c r="E35" s="25">
        <v>0</v>
      </c>
      <c r="F35" s="25">
        <v>0</v>
      </c>
      <c r="G35" s="25">
        <v>0</v>
      </c>
      <c r="H35" s="25">
        <v>0</v>
      </c>
      <c r="I35" s="25">
        <v>0</v>
      </c>
      <c r="J35" s="25">
        <v>0</v>
      </c>
      <c r="K35" s="25">
        <v>0</v>
      </c>
      <c r="L35" s="25">
        <v>0</v>
      </c>
      <c r="M35" s="25">
        <v>0</v>
      </c>
      <c r="N35" s="25">
        <v>0</v>
      </c>
      <c r="O35" s="25">
        <v>0</v>
      </c>
      <c r="P35" s="25">
        <v>0</v>
      </c>
      <c r="Q35" s="25">
        <v>0</v>
      </c>
      <c r="R35" s="25">
        <v>0</v>
      </c>
      <c r="S35" s="25">
        <v>0</v>
      </c>
      <c r="T35" s="25">
        <v>0</v>
      </c>
      <c r="U35" s="25">
        <v>0</v>
      </c>
      <c r="V35" s="25">
        <v>0</v>
      </c>
      <c r="W35" s="25">
        <v>0</v>
      </c>
      <c r="X35" s="25">
        <v>0</v>
      </c>
      <c r="Y35" s="25">
        <v>0</v>
      </c>
      <c r="Z35" s="25">
        <v>0</v>
      </c>
      <c r="AA35" s="25">
        <v>0</v>
      </c>
      <c r="AB35" s="25">
        <v>235135</v>
      </c>
      <c r="AC35" s="25">
        <v>0</v>
      </c>
      <c r="AD35" s="25">
        <v>0</v>
      </c>
      <c r="AE35" s="25">
        <v>0</v>
      </c>
      <c r="AF35" s="25">
        <v>0</v>
      </c>
      <c r="AG35" s="25">
        <v>0</v>
      </c>
      <c r="AH35" s="25">
        <v>0</v>
      </c>
      <c r="AI35" s="25">
        <v>0</v>
      </c>
      <c r="AJ35" s="25">
        <v>0</v>
      </c>
      <c r="AK35" s="25">
        <v>0</v>
      </c>
      <c r="AL35" s="25">
        <v>0</v>
      </c>
      <c r="AM35" s="25">
        <v>0</v>
      </c>
      <c r="AN35" s="25">
        <v>0</v>
      </c>
      <c r="AO35" s="26">
        <v>235135</v>
      </c>
      <c r="AQ35" s="28" t="s">
        <v>78</v>
      </c>
      <c r="AR35" s="29" t="s">
        <v>32</v>
      </c>
      <c r="AS35" s="30">
        <v>1551.425</v>
      </c>
      <c r="AT35" s="30">
        <v>125.56599999999999</v>
      </c>
      <c r="AU35" s="30">
        <v>2884.07</v>
      </c>
      <c r="AV35" s="30">
        <v>295.92899999999997</v>
      </c>
      <c r="AW35" s="30">
        <v>618.43799999999999</v>
      </c>
      <c r="AX35" s="30">
        <v>481.66300000000001</v>
      </c>
      <c r="AY35" s="30">
        <v>1044.556</v>
      </c>
      <c r="AZ35" s="30">
        <v>315.76700000000005</v>
      </c>
      <c r="BA35" s="30">
        <v>585.78899999999999</v>
      </c>
      <c r="BB35" s="30">
        <v>850.95600000000002</v>
      </c>
      <c r="BC35" s="30">
        <v>377.54200000000003</v>
      </c>
      <c r="BD35" s="30">
        <v>251.31600000000003</v>
      </c>
      <c r="BE35" s="30">
        <v>613.95100000000002</v>
      </c>
      <c r="BF35" s="30">
        <v>1134.183</v>
      </c>
      <c r="BG35" s="30">
        <v>594.15800000000002</v>
      </c>
      <c r="BH35" s="30">
        <v>829.33400000000006</v>
      </c>
      <c r="BI35" s="30">
        <v>1145.7429999999999</v>
      </c>
      <c r="BJ35" s="30">
        <v>5260.17</v>
      </c>
      <c r="BK35" s="30">
        <v>14175.226000000001</v>
      </c>
      <c r="BL35" s="30">
        <v>7718.5609999999997</v>
      </c>
      <c r="BM35" s="30">
        <v>1801.4849999999997</v>
      </c>
      <c r="BN35" s="30">
        <v>946.46900000000005</v>
      </c>
      <c r="BO35" s="30">
        <v>2590.7280000000001</v>
      </c>
      <c r="BP35" s="30">
        <v>1084.373</v>
      </c>
      <c r="BQ35" s="89">
        <v>72664.11</v>
      </c>
      <c r="BR35" s="30">
        <v>15583.679999999998</v>
      </c>
      <c r="BS35" s="30">
        <v>10603.032999999999</v>
      </c>
      <c r="BT35" s="30">
        <v>972.64900000000011</v>
      </c>
      <c r="BU35" s="30">
        <v>1154.2080000000001</v>
      </c>
      <c r="BV35" s="30">
        <v>4879.0870000000004</v>
      </c>
      <c r="BW35" s="30">
        <v>3056.31</v>
      </c>
      <c r="BX35" s="30">
        <v>815.25400000000002</v>
      </c>
      <c r="BY35" s="30">
        <v>1584.8730000000003</v>
      </c>
      <c r="BZ35" s="30">
        <v>297.36699999999996</v>
      </c>
      <c r="CA35" s="30">
        <v>722.66699999999992</v>
      </c>
      <c r="CB35" s="30">
        <v>1418.1200000000001</v>
      </c>
      <c r="CC35" s="30">
        <v>0</v>
      </c>
      <c r="CD35" s="31">
        <v>161028.75599999996</v>
      </c>
      <c r="CF35" s="28" t="s">
        <v>78</v>
      </c>
      <c r="CG35" s="36" t="s">
        <v>32</v>
      </c>
      <c r="CH35" s="32">
        <v>57331.251000000004</v>
      </c>
      <c r="CI35" s="32">
        <v>0</v>
      </c>
      <c r="CJ35" s="32">
        <v>0</v>
      </c>
      <c r="CK35" s="33">
        <v>57331.251000000004</v>
      </c>
      <c r="CL35" s="32">
        <v>0</v>
      </c>
      <c r="CM35" s="32">
        <v>0</v>
      </c>
      <c r="CN35" s="32">
        <v>0</v>
      </c>
      <c r="CO35" s="33">
        <v>0</v>
      </c>
      <c r="CP35" s="33">
        <v>16775</v>
      </c>
      <c r="CQ35" s="33">
        <v>74106.251000000004</v>
      </c>
      <c r="CR35" s="33">
        <v>235135.00699999998</v>
      </c>
      <c r="CS35" s="59">
        <v>790.4</v>
      </c>
      <c r="CT35" s="57">
        <f t="shared" si="0"/>
        <v>1.2690972756770329</v>
      </c>
      <c r="CU35" s="163">
        <f t="shared" si="1"/>
        <v>2.0377124179287282E-3</v>
      </c>
      <c r="CV35" s="5">
        <f t="shared" si="2"/>
        <v>57331.251000000004</v>
      </c>
    </row>
    <row r="36" spans="2:106">
      <c r="B36" s="34" t="s">
        <v>61</v>
      </c>
      <c r="C36" s="35" t="s">
        <v>33</v>
      </c>
      <c r="D36" s="25">
        <v>0</v>
      </c>
      <c r="E36" s="25">
        <v>0</v>
      </c>
      <c r="F36" s="25">
        <v>0</v>
      </c>
      <c r="G36" s="25">
        <v>0</v>
      </c>
      <c r="H36" s="25">
        <v>0</v>
      </c>
      <c r="I36" s="25">
        <v>0</v>
      </c>
      <c r="J36" s="25">
        <v>0</v>
      </c>
      <c r="K36" s="25">
        <v>0</v>
      </c>
      <c r="L36" s="25">
        <v>0</v>
      </c>
      <c r="M36" s="25">
        <v>0</v>
      </c>
      <c r="N36" s="25">
        <v>0</v>
      </c>
      <c r="O36" s="25">
        <v>0</v>
      </c>
      <c r="P36" s="25">
        <v>0</v>
      </c>
      <c r="Q36" s="25">
        <v>0</v>
      </c>
      <c r="R36" s="25">
        <v>0</v>
      </c>
      <c r="S36" s="25">
        <v>0</v>
      </c>
      <c r="T36" s="25">
        <v>0</v>
      </c>
      <c r="U36" s="25">
        <v>0</v>
      </c>
      <c r="V36" s="25">
        <v>0</v>
      </c>
      <c r="W36" s="25">
        <v>0</v>
      </c>
      <c r="X36" s="25">
        <v>0</v>
      </c>
      <c r="Y36" s="25">
        <v>0</v>
      </c>
      <c r="Z36" s="25">
        <v>0</v>
      </c>
      <c r="AA36" s="25">
        <v>0</v>
      </c>
      <c r="AB36" s="25">
        <v>0</v>
      </c>
      <c r="AC36" s="25">
        <v>335163</v>
      </c>
      <c r="AD36" s="25">
        <v>0</v>
      </c>
      <c r="AE36" s="25">
        <v>8</v>
      </c>
      <c r="AF36" s="25">
        <v>0</v>
      </c>
      <c r="AG36" s="25">
        <v>0</v>
      </c>
      <c r="AH36" s="25">
        <v>4284</v>
      </c>
      <c r="AI36" s="25">
        <v>577</v>
      </c>
      <c r="AJ36" s="25">
        <v>148</v>
      </c>
      <c r="AK36" s="25">
        <v>151</v>
      </c>
      <c r="AL36" s="25">
        <v>229</v>
      </c>
      <c r="AM36" s="25">
        <v>9</v>
      </c>
      <c r="AN36" s="25">
        <v>0</v>
      </c>
      <c r="AO36" s="26">
        <v>340569</v>
      </c>
      <c r="AQ36" s="28" t="s">
        <v>61</v>
      </c>
      <c r="AR36" s="29" t="s">
        <v>33</v>
      </c>
      <c r="AS36" s="30">
        <v>19.538999999999998</v>
      </c>
      <c r="AT36" s="30">
        <v>69.456999999999994</v>
      </c>
      <c r="AU36" s="30">
        <v>671.90699999999993</v>
      </c>
      <c r="AV36" s="30">
        <v>54.383999999999993</v>
      </c>
      <c r="AW36" s="30">
        <v>297.18700000000001</v>
      </c>
      <c r="AX36" s="30">
        <v>123.871</v>
      </c>
      <c r="AY36" s="30">
        <v>322.74799999999999</v>
      </c>
      <c r="AZ36" s="30">
        <v>272.012</v>
      </c>
      <c r="BA36" s="30">
        <v>326.31</v>
      </c>
      <c r="BB36" s="30">
        <v>473.08699999999999</v>
      </c>
      <c r="BC36" s="30">
        <v>103.008</v>
      </c>
      <c r="BD36" s="30">
        <v>36.144999999999996</v>
      </c>
      <c r="BE36" s="30">
        <v>198.52100000000002</v>
      </c>
      <c r="BF36" s="30">
        <v>485.83699999999999</v>
      </c>
      <c r="BG36" s="30">
        <v>192.56800000000001</v>
      </c>
      <c r="BH36" s="30">
        <v>192.14400000000001</v>
      </c>
      <c r="BI36" s="30">
        <v>264.66199999999998</v>
      </c>
      <c r="BJ36" s="30">
        <v>771.83400000000006</v>
      </c>
      <c r="BK36" s="30">
        <v>19123.195</v>
      </c>
      <c r="BL36" s="30">
        <v>2925.6229999999996</v>
      </c>
      <c r="BM36" s="30">
        <v>2096.4169999999999</v>
      </c>
      <c r="BN36" s="30">
        <v>795.82999999999993</v>
      </c>
      <c r="BO36" s="30">
        <v>957.2059999999999</v>
      </c>
      <c r="BP36" s="30">
        <v>2608.6530000000002</v>
      </c>
      <c r="BQ36" s="89">
        <v>7396.62</v>
      </c>
      <c r="BR36" s="30">
        <v>10923.131000000001</v>
      </c>
      <c r="BS36" s="30">
        <v>7464.1469999999999</v>
      </c>
      <c r="BT36" s="30">
        <v>1915.5030000000002</v>
      </c>
      <c r="BU36" s="30">
        <v>918.59300000000007</v>
      </c>
      <c r="BV36" s="30">
        <v>7104.0520000000006</v>
      </c>
      <c r="BW36" s="30">
        <v>1936.1089999999999</v>
      </c>
      <c r="BX36" s="30">
        <v>695.49700000000007</v>
      </c>
      <c r="BY36" s="30">
        <v>1444.162</v>
      </c>
      <c r="BZ36" s="30">
        <v>1083.183</v>
      </c>
      <c r="CA36" s="30">
        <v>780.24599999999998</v>
      </c>
      <c r="CB36" s="30">
        <v>683.40800000000002</v>
      </c>
      <c r="CC36" s="30">
        <v>0</v>
      </c>
      <c r="CD36" s="31">
        <v>75726.795999999988</v>
      </c>
      <c r="CF36" s="28" t="s">
        <v>61</v>
      </c>
      <c r="CG36" s="36" t="s">
        <v>33</v>
      </c>
      <c r="CH36" s="32">
        <v>244218.2</v>
      </c>
      <c r="CI36" s="32">
        <v>14440</v>
      </c>
      <c r="CJ36" s="32">
        <v>0</v>
      </c>
      <c r="CK36" s="33">
        <v>258658.2</v>
      </c>
      <c r="CL36" s="32">
        <v>6184</v>
      </c>
      <c r="CM36" s="32">
        <v>0</v>
      </c>
      <c r="CN36" s="32">
        <v>0</v>
      </c>
      <c r="CO36" s="33">
        <v>6184</v>
      </c>
      <c r="CP36" s="33">
        <v>0</v>
      </c>
      <c r="CQ36" s="33">
        <v>264842.2</v>
      </c>
      <c r="CR36" s="33">
        <v>340568.99599999998</v>
      </c>
      <c r="CS36" s="59">
        <v>387.6</v>
      </c>
      <c r="CT36" s="57">
        <f t="shared" si="0"/>
        <v>0.11723292862512948</v>
      </c>
      <c r="CU36" s="163">
        <f t="shared" si="1"/>
        <v>3.545809998458385E-5</v>
      </c>
      <c r="CV36" s="5">
        <f t="shared" si="2"/>
        <v>264842.2</v>
      </c>
    </row>
    <row r="37" spans="2:106">
      <c r="B37" s="34" t="s">
        <v>79</v>
      </c>
      <c r="C37" s="35" t="s">
        <v>34</v>
      </c>
      <c r="D37" s="25">
        <v>0</v>
      </c>
      <c r="E37" s="25">
        <v>0</v>
      </c>
      <c r="F37" s="25">
        <v>0</v>
      </c>
      <c r="G37" s="25">
        <v>0</v>
      </c>
      <c r="H37" s="25">
        <v>0</v>
      </c>
      <c r="I37" s="25">
        <v>0</v>
      </c>
      <c r="J37" s="25">
        <v>0</v>
      </c>
      <c r="K37" s="25">
        <v>0</v>
      </c>
      <c r="L37" s="25">
        <v>0</v>
      </c>
      <c r="M37" s="25">
        <v>0</v>
      </c>
      <c r="N37" s="25">
        <v>0</v>
      </c>
      <c r="O37" s="25">
        <v>0</v>
      </c>
      <c r="P37" s="25">
        <v>0</v>
      </c>
      <c r="Q37" s="25">
        <v>0</v>
      </c>
      <c r="R37" s="25">
        <v>0</v>
      </c>
      <c r="S37" s="25">
        <v>0</v>
      </c>
      <c r="T37" s="25">
        <v>0</v>
      </c>
      <c r="U37" s="25">
        <v>0</v>
      </c>
      <c r="V37" s="25">
        <v>0</v>
      </c>
      <c r="W37" s="25">
        <v>0</v>
      </c>
      <c r="X37" s="25">
        <v>0</v>
      </c>
      <c r="Y37" s="25">
        <v>0</v>
      </c>
      <c r="Z37" s="25">
        <v>0</v>
      </c>
      <c r="AA37" s="25">
        <v>0</v>
      </c>
      <c r="AB37" s="25">
        <v>0</v>
      </c>
      <c r="AC37" s="25">
        <v>0</v>
      </c>
      <c r="AD37" s="25">
        <v>272432</v>
      </c>
      <c r="AE37" s="25">
        <v>102</v>
      </c>
      <c r="AF37" s="25">
        <v>0</v>
      </c>
      <c r="AG37" s="25">
        <v>0</v>
      </c>
      <c r="AH37" s="25">
        <v>4211</v>
      </c>
      <c r="AI37" s="25">
        <v>67</v>
      </c>
      <c r="AJ37" s="25">
        <v>361</v>
      </c>
      <c r="AK37" s="25">
        <v>10</v>
      </c>
      <c r="AL37" s="25">
        <v>135</v>
      </c>
      <c r="AM37" s="25">
        <v>837</v>
      </c>
      <c r="AN37" s="25">
        <v>0</v>
      </c>
      <c r="AO37" s="26">
        <v>278155</v>
      </c>
      <c r="AQ37" s="28" t="s">
        <v>79</v>
      </c>
      <c r="AR37" s="29" t="s">
        <v>34</v>
      </c>
      <c r="AS37" s="30">
        <v>1062.058</v>
      </c>
      <c r="AT37" s="30">
        <v>180.60899999999998</v>
      </c>
      <c r="AU37" s="30">
        <v>5284.7800000000007</v>
      </c>
      <c r="AV37" s="30">
        <v>318.76799999999997</v>
      </c>
      <c r="AW37" s="30">
        <v>1436.7399999999998</v>
      </c>
      <c r="AX37" s="30">
        <v>900.95100000000002</v>
      </c>
      <c r="AY37" s="30">
        <v>1291.1009999999999</v>
      </c>
      <c r="AZ37" s="30">
        <v>1028.779</v>
      </c>
      <c r="BA37" s="30">
        <v>2184.8939999999998</v>
      </c>
      <c r="BB37" s="30">
        <v>2735.8230000000003</v>
      </c>
      <c r="BC37" s="30">
        <v>821.10200000000009</v>
      </c>
      <c r="BD37" s="30">
        <v>452.13300000000004</v>
      </c>
      <c r="BE37" s="30">
        <v>1358.3920000000001</v>
      </c>
      <c r="BF37" s="30">
        <v>3419.1890000000003</v>
      </c>
      <c r="BG37" s="30">
        <v>1636.346</v>
      </c>
      <c r="BH37" s="30">
        <v>2051.931</v>
      </c>
      <c r="BI37" s="30">
        <v>1381.8229999999999</v>
      </c>
      <c r="BJ37" s="30">
        <v>14339.102999999999</v>
      </c>
      <c r="BK37" s="30">
        <v>25015.882000000005</v>
      </c>
      <c r="BL37" s="30">
        <v>8079.5279999999984</v>
      </c>
      <c r="BM37" s="30">
        <v>3710.0439999999999</v>
      </c>
      <c r="BN37" s="30">
        <v>2879.6839999999997</v>
      </c>
      <c r="BO37" s="30">
        <v>2118.3679999999999</v>
      </c>
      <c r="BP37" s="30">
        <v>5587.9210000000003</v>
      </c>
      <c r="BQ37" s="89">
        <v>7353.33</v>
      </c>
      <c r="BR37" s="30">
        <v>5665.7610000000004</v>
      </c>
      <c r="BS37" s="30">
        <v>66710.418000000005</v>
      </c>
      <c r="BT37" s="30">
        <v>4793.5869999999995</v>
      </c>
      <c r="BU37" s="30">
        <v>2061.7940000000003</v>
      </c>
      <c r="BV37" s="30">
        <v>13682.743999999997</v>
      </c>
      <c r="BW37" s="30">
        <v>3336.8419999999996</v>
      </c>
      <c r="BX37" s="30">
        <v>1536.5119999999999</v>
      </c>
      <c r="BY37" s="30">
        <v>2514.2559999999999</v>
      </c>
      <c r="BZ37" s="30">
        <v>1253.145</v>
      </c>
      <c r="CA37" s="30">
        <v>1404.3820000000001</v>
      </c>
      <c r="CB37" s="30">
        <v>1500.6469999999999</v>
      </c>
      <c r="CC37" s="30">
        <v>0</v>
      </c>
      <c r="CD37" s="31">
        <v>201089.36699999997</v>
      </c>
      <c r="CF37" s="28" t="s">
        <v>79</v>
      </c>
      <c r="CG37" s="36" t="s">
        <v>34</v>
      </c>
      <c r="CH37" s="32">
        <v>6362.3280000000004</v>
      </c>
      <c r="CI37" s="32">
        <v>0</v>
      </c>
      <c r="CJ37" s="32">
        <v>0</v>
      </c>
      <c r="CK37" s="33">
        <v>6362.3280000000004</v>
      </c>
      <c r="CL37" s="32">
        <v>38754.834000000003</v>
      </c>
      <c r="CM37" s="32">
        <v>0</v>
      </c>
      <c r="CN37" s="32">
        <v>217.45800000000003</v>
      </c>
      <c r="CO37" s="33">
        <v>38972.292000000001</v>
      </c>
      <c r="CP37" s="33">
        <v>31731</v>
      </c>
      <c r="CQ37" s="33">
        <v>77065.62</v>
      </c>
      <c r="CR37" s="33">
        <v>278154.98699999996</v>
      </c>
      <c r="CS37" s="59">
        <v>1370.8</v>
      </c>
      <c r="CT37" s="57">
        <f t="shared" si="0"/>
        <v>4.0465448192737252</v>
      </c>
      <c r="CU37" s="163">
        <f t="shared" si="1"/>
        <v>1.1945232692144021E-2</v>
      </c>
      <c r="CV37" s="5">
        <f t="shared" si="2"/>
        <v>45334.619999999995</v>
      </c>
    </row>
    <row r="38" spans="2:106">
      <c r="B38" s="34" t="s">
        <v>62</v>
      </c>
      <c r="C38" s="35" t="s">
        <v>35</v>
      </c>
      <c r="D38" s="25">
        <v>0</v>
      </c>
      <c r="E38" s="25">
        <v>0</v>
      </c>
      <c r="F38" s="25">
        <v>0</v>
      </c>
      <c r="G38" s="25">
        <v>0</v>
      </c>
      <c r="H38" s="25">
        <v>0</v>
      </c>
      <c r="I38" s="25">
        <v>0</v>
      </c>
      <c r="J38" s="25">
        <v>0</v>
      </c>
      <c r="K38" s="25">
        <v>0</v>
      </c>
      <c r="L38" s="25">
        <v>0</v>
      </c>
      <c r="M38" s="25">
        <v>0</v>
      </c>
      <c r="N38" s="25">
        <v>0</v>
      </c>
      <c r="O38" s="25">
        <v>0</v>
      </c>
      <c r="P38" s="25">
        <v>0</v>
      </c>
      <c r="Q38" s="25">
        <v>0</v>
      </c>
      <c r="R38" s="25">
        <v>0</v>
      </c>
      <c r="S38" s="25">
        <v>0</v>
      </c>
      <c r="T38" s="25">
        <v>0</v>
      </c>
      <c r="U38" s="25">
        <v>0</v>
      </c>
      <c r="V38" s="25">
        <v>0</v>
      </c>
      <c r="W38" s="25">
        <v>0</v>
      </c>
      <c r="X38" s="25">
        <v>0</v>
      </c>
      <c r="Y38" s="25">
        <v>0</v>
      </c>
      <c r="Z38" s="25">
        <v>0</v>
      </c>
      <c r="AA38" s="25">
        <v>0</v>
      </c>
      <c r="AB38" s="25">
        <v>0</v>
      </c>
      <c r="AC38" s="25">
        <v>0</v>
      </c>
      <c r="AD38" s="25">
        <v>0</v>
      </c>
      <c r="AE38" s="25">
        <v>67523</v>
      </c>
      <c r="AF38" s="25">
        <v>0</v>
      </c>
      <c r="AG38" s="25">
        <v>0</v>
      </c>
      <c r="AH38" s="25">
        <v>101</v>
      </c>
      <c r="AI38" s="25">
        <v>7</v>
      </c>
      <c r="AJ38" s="25">
        <v>0</v>
      </c>
      <c r="AK38" s="25">
        <v>0</v>
      </c>
      <c r="AL38" s="25">
        <v>10</v>
      </c>
      <c r="AM38" s="25">
        <v>5</v>
      </c>
      <c r="AN38" s="25">
        <v>0</v>
      </c>
      <c r="AO38" s="26">
        <v>67646</v>
      </c>
      <c r="AQ38" s="28" t="s">
        <v>62</v>
      </c>
      <c r="AR38" s="29" t="s">
        <v>35</v>
      </c>
      <c r="AS38" s="30">
        <v>0</v>
      </c>
      <c r="AT38" s="30">
        <v>0</v>
      </c>
      <c r="AU38" s="30">
        <v>0</v>
      </c>
      <c r="AV38" s="30">
        <v>0</v>
      </c>
      <c r="AW38" s="30">
        <v>0</v>
      </c>
      <c r="AX38" s="30">
        <v>0</v>
      </c>
      <c r="AY38" s="30">
        <v>0</v>
      </c>
      <c r="AZ38" s="30">
        <v>0</v>
      </c>
      <c r="BA38" s="30">
        <v>0</v>
      </c>
      <c r="BB38" s="30">
        <v>0</v>
      </c>
      <c r="BC38" s="30">
        <v>3.2000000000000001E-2</v>
      </c>
      <c r="BD38" s="30">
        <v>0</v>
      </c>
      <c r="BE38" s="30">
        <v>0</v>
      </c>
      <c r="BF38" s="30">
        <v>0</v>
      </c>
      <c r="BG38" s="30">
        <v>6.1710000000000003</v>
      </c>
      <c r="BH38" s="30">
        <v>0</v>
      </c>
      <c r="BI38" s="30">
        <v>0</v>
      </c>
      <c r="BJ38" s="30">
        <v>3.2309999999999999</v>
      </c>
      <c r="BK38" s="30">
        <v>0</v>
      </c>
      <c r="BL38" s="30">
        <v>3.2000000000000001E-2</v>
      </c>
      <c r="BM38" s="30">
        <v>0</v>
      </c>
      <c r="BN38" s="30">
        <v>6.5000000000000002E-2</v>
      </c>
      <c r="BO38" s="30">
        <v>0</v>
      </c>
      <c r="BP38" s="30">
        <v>5.1700000000000008</v>
      </c>
      <c r="BQ38" s="89">
        <v>0</v>
      </c>
      <c r="BR38" s="30">
        <v>0.25800000000000001</v>
      </c>
      <c r="BS38" s="30">
        <v>3.2959999999999998</v>
      </c>
      <c r="BT38" s="30">
        <v>1720.1610000000001</v>
      </c>
      <c r="BU38" s="30">
        <v>4.0389999999999997</v>
      </c>
      <c r="BV38" s="30">
        <v>31.697000000000003</v>
      </c>
      <c r="BW38" s="30">
        <v>0</v>
      </c>
      <c r="BX38" s="30">
        <v>0.16200000000000001</v>
      </c>
      <c r="BY38" s="30">
        <v>0</v>
      </c>
      <c r="BZ38" s="30">
        <v>0</v>
      </c>
      <c r="CA38" s="30">
        <v>0</v>
      </c>
      <c r="CB38" s="30">
        <v>0</v>
      </c>
      <c r="CC38" s="30">
        <v>0</v>
      </c>
      <c r="CD38" s="31">
        <v>1774.3140000000001</v>
      </c>
      <c r="CF38" s="28" t="s">
        <v>62</v>
      </c>
      <c r="CG38" s="36" t="s">
        <v>35</v>
      </c>
      <c r="CH38" s="32">
        <v>0</v>
      </c>
      <c r="CI38" s="32">
        <v>13091</v>
      </c>
      <c r="CJ38" s="32">
        <v>0</v>
      </c>
      <c r="CK38" s="33">
        <v>13091</v>
      </c>
      <c r="CL38" s="32">
        <v>43526.184999999998</v>
      </c>
      <c r="CM38" s="32">
        <v>0</v>
      </c>
      <c r="CN38" s="32">
        <v>-50.497999999999998</v>
      </c>
      <c r="CO38" s="33">
        <v>43475.686999999998</v>
      </c>
      <c r="CP38" s="33">
        <v>9305</v>
      </c>
      <c r="CQ38" s="33">
        <v>65871.687000000005</v>
      </c>
      <c r="CR38" s="33">
        <v>67646.001000000004</v>
      </c>
      <c r="CS38" s="59">
        <v>464.6</v>
      </c>
      <c r="CT38" s="57">
        <f t="shared" si="0"/>
        <v>2.1977943677705351E-4</v>
      </c>
      <c r="CU38" s="163">
        <f t="shared" si="1"/>
        <v>1.0396685499362649E-10</v>
      </c>
      <c r="CV38" s="5">
        <f t="shared" si="2"/>
        <v>56566.687000000005</v>
      </c>
    </row>
    <row r="39" spans="2:106">
      <c r="B39" s="34" t="s">
        <v>63</v>
      </c>
      <c r="C39" s="35" t="s">
        <v>36</v>
      </c>
      <c r="D39" s="25">
        <v>0</v>
      </c>
      <c r="E39" s="25">
        <v>0</v>
      </c>
      <c r="F39" s="25">
        <v>0</v>
      </c>
      <c r="G39" s="25">
        <v>0</v>
      </c>
      <c r="H39" s="25">
        <v>0</v>
      </c>
      <c r="I39" s="25">
        <v>0</v>
      </c>
      <c r="J39" s="25">
        <v>0</v>
      </c>
      <c r="K39" s="25">
        <v>0</v>
      </c>
      <c r="L39" s="25">
        <v>0</v>
      </c>
      <c r="M39" s="25">
        <v>0</v>
      </c>
      <c r="N39" s="25">
        <v>0</v>
      </c>
      <c r="O39" s="25">
        <v>0</v>
      </c>
      <c r="P39" s="25">
        <v>0</v>
      </c>
      <c r="Q39" s="25">
        <v>0</v>
      </c>
      <c r="R39" s="25">
        <v>0</v>
      </c>
      <c r="S39" s="25">
        <v>0</v>
      </c>
      <c r="T39" s="25">
        <v>0</v>
      </c>
      <c r="U39" s="25">
        <v>0</v>
      </c>
      <c r="V39" s="25">
        <v>0</v>
      </c>
      <c r="W39" s="25">
        <v>0</v>
      </c>
      <c r="X39" s="25">
        <v>0</v>
      </c>
      <c r="Y39" s="25">
        <v>0</v>
      </c>
      <c r="Z39" s="25">
        <v>0</v>
      </c>
      <c r="AA39" s="25">
        <v>0</v>
      </c>
      <c r="AB39" s="25">
        <v>0</v>
      </c>
      <c r="AC39" s="25">
        <v>0</v>
      </c>
      <c r="AD39" s="25">
        <v>0</v>
      </c>
      <c r="AE39" s="25">
        <v>125</v>
      </c>
      <c r="AF39" s="25">
        <v>38403</v>
      </c>
      <c r="AG39" s="25">
        <v>0</v>
      </c>
      <c r="AH39" s="25">
        <v>621</v>
      </c>
      <c r="AI39" s="25">
        <v>24</v>
      </c>
      <c r="AJ39" s="25">
        <v>804</v>
      </c>
      <c r="AK39" s="25">
        <v>141</v>
      </c>
      <c r="AL39" s="25">
        <v>34</v>
      </c>
      <c r="AM39" s="25">
        <v>0</v>
      </c>
      <c r="AN39" s="25">
        <v>0</v>
      </c>
      <c r="AO39" s="26">
        <v>40152</v>
      </c>
      <c r="AQ39" s="28" t="s">
        <v>63</v>
      </c>
      <c r="AR39" s="29" t="s">
        <v>36</v>
      </c>
      <c r="AS39" s="30">
        <v>364.13399999999996</v>
      </c>
      <c r="AT39" s="30">
        <v>17.338999999999999</v>
      </c>
      <c r="AU39" s="30">
        <v>2485.489</v>
      </c>
      <c r="AV39" s="30">
        <v>155.58500000000001</v>
      </c>
      <c r="AW39" s="30">
        <v>236.97900000000001</v>
      </c>
      <c r="AX39" s="30">
        <v>118.55799999999999</v>
      </c>
      <c r="AY39" s="30">
        <v>898.56200000000001</v>
      </c>
      <c r="AZ39" s="30">
        <v>662.98400000000004</v>
      </c>
      <c r="BA39" s="30">
        <v>149.09399999999999</v>
      </c>
      <c r="BB39" s="30">
        <v>254.77600000000001</v>
      </c>
      <c r="BC39" s="30">
        <v>94.414000000000001</v>
      </c>
      <c r="BD39" s="30">
        <v>76.537999999999997</v>
      </c>
      <c r="BE39" s="30">
        <v>92.266000000000005</v>
      </c>
      <c r="BF39" s="30">
        <v>992.12700000000007</v>
      </c>
      <c r="BG39" s="30">
        <v>357.07499999999999</v>
      </c>
      <c r="BH39" s="30">
        <v>253.31299999999999</v>
      </c>
      <c r="BI39" s="30">
        <v>214.45500000000004</v>
      </c>
      <c r="BJ39" s="30">
        <v>653.14499999999998</v>
      </c>
      <c r="BK39" s="30">
        <v>5404.915</v>
      </c>
      <c r="BL39" s="30">
        <v>962.86900000000003</v>
      </c>
      <c r="BM39" s="30">
        <v>343.13400000000001</v>
      </c>
      <c r="BN39" s="30">
        <v>498.73399999999998</v>
      </c>
      <c r="BO39" s="30">
        <v>690.11799999999994</v>
      </c>
      <c r="BP39" s="30">
        <v>670.96399999999994</v>
      </c>
      <c r="BQ39" s="89">
        <v>2802.2819999999997</v>
      </c>
      <c r="BR39" s="30">
        <v>264.47899999999998</v>
      </c>
      <c r="BS39" s="30">
        <v>1477.99</v>
      </c>
      <c r="BT39" s="30">
        <v>638.64399999999989</v>
      </c>
      <c r="BU39" s="30">
        <v>2230.2529999999997</v>
      </c>
      <c r="BV39" s="30">
        <v>2264.3010000000004</v>
      </c>
      <c r="BW39" s="30">
        <v>1347.7919999999999</v>
      </c>
      <c r="BX39" s="30">
        <v>610.27599999999995</v>
      </c>
      <c r="BY39" s="30">
        <v>752.85</v>
      </c>
      <c r="BZ39" s="30">
        <v>557.37299999999993</v>
      </c>
      <c r="CA39" s="30">
        <v>594.86300000000006</v>
      </c>
      <c r="CB39" s="30">
        <v>275.22199999999998</v>
      </c>
      <c r="CC39" s="30">
        <v>0</v>
      </c>
      <c r="CD39" s="31">
        <v>30463.892000000007</v>
      </c>
      <c r="CF39" s="28" t="s">
        <v>63</v>
      </c>
      <c r="CG39" s="36" t="s">
        <v>36</v>
      </c>
      <c r="CH39" s="32">
        <v>3895.529</v>
      </c>
      <c r="CI39" s="32">
        <v>0</v>
      </c>
      <c r="CJ39" s="32">
        <v>0</v>
      </c>
      <c r="CK39" s="33">
        <v>3895.529</v>
      </c>
      <c r="CL39" s="32">
        <v>0</v>
      </c>
      <c r="CM39" s="32">
        <v>0</v>
      </c>
      <c r="CN39" s="32">
        <v>181.57300000000001</v>
      </c>
      <c r="CO39" s="33">
        <v>181.57300000000001</v>
      </c>
      <c r="CP39" s="33">
        <v>5611</v>
      </c>
      <c r="CQ39" s="33">
        <v>9688.101999999999</v>
      </c>
      <c r="CR39" s="33">
        <v>40151.994000000006</v>
      </c>
      <c r="CS39" s="59">
        <v>293.3</v>
      </c>
      <c r="CT39" s="57">
        <f t="shared" si="0"/>
        <v>0.689670012403369</v>
      </c>
      <c r="CU39" s="163">
        <f t="shared" si="1"/>
        <v>1.6217003955283434E-3</v>
      </c>
      <c r="CV39" s="5">
        <f t="shared" si="2"/>
        <v>4077.101999999999</v>
      </c>
    </row>
    <row r="40" spans="2:106">
      <c r="B40" s="34" t="s">
        <v>64</v>
      </c>
      <c r="C40" s="35" t="s">
        <v>37</v>
      </c>
      <c r="D40" s="25">
        <v>0</v>
      </c>
      <c r="E40" s="25">
        <v>0</v>
      </c>
      <c r="F40" s="25">
        <v>0</v>
      </c>
      <c r="G40" s="25">
        <v>0</v>
      </c>
      <c r="H40" s="25">
        <v>0</v>
      </c>
      <c r="I40" s="25">
        <v>0</v>
      </c>
      <c r="J40" s="25">
        <v>0</v>
      </c>
      <c r="K40" s="25">
        <v>0</v>
      </c>
      <c r="L40" s="25">
        <v>0</v>
      </c>
      <c r="M40" s="25">
        <v>0</v>
      </c>
      <c r="N40" s="25">
        <v>0</v>
      </c>
      <c r="O40" s="25">
        <v>0</v>
      </c>
      <c r="P40" s="25">
        <v>0</v>
      </c>
      <c r="Q40" s="25">
        <v>0</v>
      </c>
      <c r="R40" s="25">
        <v>0</v>
      </c>
      <c r="S40" s="25">
        <v>0</v>
      </c>
      <c r="T40" s="25">
        <v>0</v>
      </c>
      <c r="U40" s="25">
        <v>0</v>
      </c>
      <c r="V40" s="25">
        <v>0</v>
      </c>
      <c r="W40" s="25">
        <v>0</v>
      </c>
      <c r="X40" s="25">
        <v>0</v>
      </c>
      <c r="Y40" s="25">
        <v>0</v>
      </c>
      <c r="Z40" s="25">
        <v>0</v>
      </c>
      <c r="AA40" s="25">
        <v>0</v>
      </c>
      <c r="AB40" s="25">
        <v>0</v>
      </c>
      <c r="AC40" s="25">
        <v>0</v>
      </c>
      <c r="AD40" s="25">
        <v>0</v>
      </c>
      <c r="AE40" s="25">
        <v>981</v>
      </c>
      <c r="AF40" s="25">
        <v>0</v>
      </c>
      <c r="AG40" s="25">
        <v>221249</v>
      </c>
      <c r="AH40" s="25">
        <v>1813</v>
      </c>
      <c r="AI40" s="25">
        <v>766</v>
      </c>
      <c r="AJ40" s="25">
        <v>440</v>
      </c>
      <c r="AK40" s="25">
        <v>719</v>
      </c>
      <c r="AL40" s="25">
        <v>347</v>
      </c>
      <c r="AM40" s="25">
        <v>18</v>
      </c>
      <c r="AN40" s="25">
        <v>0</v>
      </c>
      <c r="AO40" s="26">
        <v>226333</v>
      </c>
      <c r="AQ40" s="28" t="s">
        <v>64</v>
      </c>
      <c r="AR40" s="29" t="s">
        <v>37</v>
      </c>
      <c r="AS40" s="30">
        <v>505.54500000000007</v>
      </c>
      <c r="AT40" s="30">
        <v>196.98100000000002</v>
      </c>
      <c r="AU40" s="30">
        <v>5853.6679999999997</v>
      </c>
      <c r="AV40" s="30">
        <v>662.12099999999998</v>
      </c>
      <c r="AW40" s="30">
        <v>1454.377</v>
      </c>
      <c r="AX40" s="30">
        <v>616.78600000000006</v>
      </c>
      <c r="AY40" s="30">
        <v>1505.0820000000001</v>
      </c>
      <c r="AZ40" s="30">
        <v>824.24099999999999</v>
      </c>
      <c r="BA40" s="30">
        <v>2852.3900000000003</v>
      </c>
      <c r="BB40" s="30">
        <v>3813.2330000000002</v>
      </c>
      <c r="BC40" s="30">
        <v>657.59</v>
      </c>
      <c r="BD40" s="30">
        <v>832.08199999999999</v>
      </c>
      <c r="BE40" s="30">
        <v>1433.3409999999999</v>
      </c>
      <c r="BF40" s="30">
        <v>3658.817</v>
      </c>
      <c r="BG40" s="30">
        <v>1809.7849999999999</v>
      </c>
      <c r="BH40" s="30">
        <v>2078.2889999999998</v>
      </c>
      <c r="BI40" s="30">
        <v>4335.3849999999993</v>
      </c>
      <c r="BJ40" s="30">
        <v>14685.846</v>
      </c>
      <c r="BK40" s="30">
        <v>22665.605</v>
      </c>
      <c r="BL40" s="30">
        <v>12239.188000000006</v>
      </c>
      <c r="BM40" s="30">
        <v>2725.4430000000002</v>
      </c>
      <c r="BN40" s="30">
        <v>1647.038</v>
      </c>
      <c r="BO40" s="30">
        <v>2201.7119999999995</v>
      </c>
      <c r="BP40" s="30">
        <v>3279.6559999999999</v>
      </c>
      <c r="BQ40" s="89">
        <v>11763.446</v>
      </c>
      <c r="BR40" s="30">
        <v>6325.3480000000009</v>
      </c>
      <c r="BS40" s="30">
        <v>13118.922999999999</v>
      </c>
      <c r="BT40" s="30">
        <v>4980.9560000000001</v>
      </c>
      <c r="BU40" s="30">
        <v>3355.8810000000003</v>
      </c>
      <c r="BV40" s="30">
        <v>23486.025000000001</v>
      </c>
      <c r="BW40" s="30">
        <v>6737.1360000000004</v>
      </c>
      <c r="BX40" s="30">
        <v>3462.248</v>
      </c>
      <c r="BY40" s="30">
        <v>3339.6780000000003</v>
      </c>
      <c r="BZ40" s="30">
        <v>2274.2170000000001</v>
      </c>
      <c r="CA40" s="30">
        <v>2336.5990000000002</v>
      </c>
      <c r="CB40" s="30">
        <v>2705.712</v>
      </c>
      <c r="CC40" s="30">
        <v>0</v>
      </c>
      <c r="CD40" s="31">
        <v>176420.37</v>
      </c>
      <c r="CF40" s="28" t="s">
        <v>64</v>
      </c>
      <c r="CG40" s="36" t="s">
        <v>37</v>
      </c>
      <c r="CH40" s="32">
        <v>9168.619999999999</v>
      </c>
      <c r="CI40" s="32">
        <v>1124</v>
      </c>
      <c r="CJ40" s="32">
        <v>0</v>
      </c>
      <c r="CK40" s="33">
        <v>10292.619999999999</v>
      </c>
      <c r="CL40" s="32">
        <v>0</v>
      </c>
      <c r="CM40" s="32">
        <v>0</v>
      </c>
      <c r="CN40" s="32">
        <v>17</v>
      </c>
      <c r="CO40" s="33">
        <v>17</v>
      </c>
      <c r="CP40" s="33">
        <v>39603</v>
      </c>
      <c r="CQ40" s="33">
        <v>49912.619999999995</v>
      </c>
      <c r="CR40" s="33">
        <v>226332.99</v>
      </c>
      <c r="CS40" s="59">
        <v>2327.9</v>
      </c>
      <c r="CT40" s="57">
        <f t="shared" si="0"/>
        <v>6.7635025764472081</v>
      </c>
      <c r="CU40" s="163">
        <f t="shared" si="1"/>
        <v>1.9650744061861774E-2</v>
      </c>
      <c r="CV40" s="5">
        <f t="shared" si="2"/>
        <v>10309.619999999995</v>
      </c>
    </row>
    <row r="41" spans="2:106">
      <c r="B41" s="34" t="s">
        <v>80</v>
      </c>
      <c r="C41" s="35" t="s">
        <v>38</v>
      </c>
      <c r="D41" s="25">
        <v>0</v>
      </c>
      <c r="E41" s="25">
        <v>0</v>
      </c>
      <c r="F41" s="25">
        <v>0</v>
      </c>
      <c r="G41" s="25">
        <v>0</v>
      </c>
      <c r="H41" s="25">
        <v>0</v>
      </c>
      <c r="I41" s="25">
        <v>0</v>
      </c>
      <c r="J41" s="25">
        <v>0</v>
      </c>
      <c r="K41" s="25">
        <v>0</v>
      </c>
      <c r="L41" s="25">
        <v>0</v>
      </c>
      <c r="M41" s="25">
        <v>0</v>
      </c>
      <c r="N41" s="25">
        <v>0</v>
      </c>
      <c r="O41" s="25">
        <v>0</v>
      </c>
      <c r="P41" s="25">
        <v>0</v>
      </c>
      <c r="Q41" s="25">
        <v>0</v>
      </c>
      <c r="R41" s="25">
        <v>0</v>
      </c>
      <c r="S41" s="25">
        <v>0</v>
      </c>
      <c r="T41" s="25">
        <v>0</v>
      </c>
      <c r="U41" s="25">
        <v>0</v>
      </c>
      <c r="V41" s="25">
        <v>0</v>
      </c>
      <c r="W41" s="25">
        <v>0</v>
      </c>
      <c r="X41" s="25">
        <v>0</v>
      </c>
      <c r="Y41" s="25">
        <v>0</v>
      </c>
      <c r="Z41" s="25">
        <v>0</v>
      </c>
      <c r="AA41" s="25">
        <v>0</v>
      </c>
      <c r="AB41" s="25">
        <v>0</v>
      </c>
      <c r="AC41" s="25">
        <v>0</v>
      </c>
      <c r="AD41" s="25">
        <v>0</v>
      </c>
      <c r="AE41" s="25">
        <v>0</v>
      </c>
      <c r="AF41" s="25">
        <v>0</v>
      </c>
      <c r="AG41" s="25">
        <v>0</v>
      </c>
      <c r="AH41" s="25">
        <v>200290</v>
      </c>
      <c r="AI41" s="25">
        <v>0</v>
      </c>
      <c r="AJ41" s="25">
        <v>0</v>
      </c>
      <c r="AK41" s="25">
        <v>0</v>
      </c>
      <c r="AL41" s="25">
        <v>0</v>
      </c>
      <c r="AM41" s="25">
        <v>0</v>
      </c>
      <c r="AN41" s="25">
        <v>0</v>
      </c>
      <c r="AO41" s="26">
        <v>200290</v>
      </c>
      <c r="AQ41" s="28" t="s">
        <v>80</v>
      </c>
      <c r="AR41" s="29" t="s">
        <v>38</v>
      </c>
      <c r="AS41" s="30">
        <v>0</v>
      </c>
      <c r="AT41" s="30">
        <v>0</v>
      </c>
      <c r="AU41" s="30">
        <v>0</v>
      </c>
      <c r="AV41" s="30">
        <v>0</v>
      </c>
      <c r="AW41" s="30">
        <v>0</v>
      </c>
      <c r="AX41" s="30">
        <v>0</v>
      </c>
      <c r="AY41" s="30">
        <v>0</v>
      </c>
      <c r="AZ41" s="30">
        <v>0</v>
      </c>
      <c r="BA41" s="30">
        <v>0</v>
      </c>
      <c r="BB41" s="30">
        <v>0</v>
      </c>
      <c r="BC41" s="30">
        <v>0</v>
      </c>
      <c r="BD41" s="30">
        <v>0</v>
      </c>
      <c r="BE41" s="30">
        <v>0</v>
      </c>
      <c r="BF41" s="30">
        <v>0</v>
      </c>
      <c r="BG41" s="30">
        <v>0</v>
      </c>
      <c r="BH41" s="30">
        <v>0</v>
      </c>
      <c r="BI41" s="30">
        <v>0</v>
      </c>
      <c r="BJ41" s="30">
        <v>0</v>
      </c>
      <c r="BK41" s="30">
        <v>0</v>
      </c>
      <c r="BL41" s="30">
        <v>0</v>
      </c>
      <c r="BM41" s="30">
        <v>0</v>
      </c>
      <c r="BN41" s="30">
        <v>0</v>
      </c>
      <c r="BO41" s="30">
        <v>0</v>
      </c>
      <c r="BP41" s="30">
        <v>0</v>
      </c>
      <c r="BQ41" s="89">
        <v>0</v>
      </c>
      <c r="BR41" s="30">
        <v>0</v>
      </c>
      <c r="BS41" s="30">
        <v>0</v>
      </c>
      <c r="BT41" s="30">
        <v>0</v>
      </c>
      <c r="BU41" s="30">
        <v>0</v>
      </c>
      <c r="BV41" s="30">
        <v>0</v>
      </c>
      <c r="BW41" s="30">
        <v>0</v>
      </c>
      <c r="BX41" s="30">
        <v>0</v>
      </c>
      <c r="BY41" s="30">
        <v>0</v>
      </c>
      <c r="BZ41" s="30">
        <v>0</v>
      </c>
      <c r="CA41" s="30">
        <v>0</v>
      </c>
      <c r="CB41" s="30">
        <v>0</v>
      </c>
      <c r="CC41" s="30">
        <v>0</v>
      </c>
      <c r="CD41" s="31">
        <v>0</v>
      </c>
      <c r="CF41" s="28" t="s">
        <v>80</v>
      </c>
      <c r="CG41" s="36" t="s">
        <v>38</v>
      </c>
      <c r="CH41" s="32">
        <v>764</v>
      </c>
      <c r="CI41" s="32">
        <v>199526</v>
      </c>
      <c r="CJ41" s="32">
        <v>0</v>
      </c>
      <c r="CK41" s="33">
        <v>200290</v>
      </c>
      <c r="CL41" s="32">
        <v>0</v>
      </c>
      <c r="CM41" s="32">
        <v>0</v>
      </c>
      <c r="CN41" s="32">
        <v>0</v>
      </c>
      <c r="CO41" s="33">
        <v>0</v>
      </c>
      <c r="CP41" s="33">
        <v>0</v>
      </c>
      <c r="CQ41" s="33">
        <v>200290</v>
      </c>
      <c r="CR41" s="33">
        <v>200290</v>
      </c>
      <c r="CS41" s="59">
        <v>2462.3000000000002</v>
      </c>
      <c r="CT41" s="57">
        <f t="shared" si="0"/>
        <v>0</v>
      </c>
      <c r="CU41" s="163">
        <f t="shared" si="1"/>
        <v>0</v>
      </c>
      <c r="CV41" s="5">
        <f t="shared" si="2"/>
        <v>200290</v>
      </c>
    </row>
    <row r="42" spans="2:106">
      <c r="B42" s="34" t="s">
        <v>65</v>
      </c>
      <c r="C42" s="35" t="s">
        <v>39</v>
      </c>
      <c r="D42" s="25">
        <v>0</v>
      </c>
      <c r="E42" s="25">
        <v>0</v>
      </c>
      <c r="F42" s="25">
        <v>0</v>
      </c>
      <c r="G42" s="25">
        <v>0</v>
      </c>
      <c r="H42" s="25">
        <v>0</v>
      </c>
      <c r="I42" s="25">
        <v>0</v>
      </c>
      <c r="J42" s="25">
        <v>0</v>
      </c>
      <c r="K42" s="25">
        <v>0</v>
      </c>
      <c r="L42" s="25">
        <v>0</v>
      </c>
      <c r="M42" s="25">
        <v>0</v>
      </c>
      <c r="N42" s="25">
        <v>0</v>
      </c>
      <c r="O42" s="25">
        <v>0</v>
      </c>
      <c r="P42" s="25">
        <v>0</v>
      </c>
      <c r="Q42" s="25">
        <v>0</v>
      </c>
      <c r="R42" s="25">
        <v>0</v>
      </c>
      <c r="S42" s="25">
        <v>0</v>
      </c>
      <c r="T42" s="25">
        <v>0</v>
      </c>
      <c r="U42" s="25">
        <v>0</v>
      </c>
      <c r="V42" s="25">
        <v>0</v>
      </c>
      <c r="W42" s="25">
        <v>0</v>
      </c>
      <c r="X42" s="25">
        <v>0</v>
      </c>
      <c r="Y42" s="25">
        <v>0</v>
      </c>
      <c r="Z42" s="25">
        <v>0</v>
      </c>
      <c r="AA42" s="25">
        <v>0</v>
      </c>
      <c r="AB42" s="25">
        <v>0</v>
      </c>
      <c r="AC42" s="25">
        <v>0</v>
      </c>
      <c r="AD42" s="25">
        <v>0</v>
      </c>
      <c r="AE42" s="25">
        <v>5</v>
      </c>
      <c r="AF42" s="25">
        <v>0</v>
      </c>
      <c r="AG42" s="25">
        <v>0</v>
      </c>
      <c r="AH42" s="25">
        <v>650</v>
      </c>
      <c r="AI42" s="25">
        <v>137076</v>
      </c>
      <c r="AJ42" s="25">
        <v>1154</v>
      </c>
      <c r="AK42" s="25">
        <v>139</v>
      </c>
      <c r="AL42" s="25">
        <v>7</v>
      </c>
      <c r="AM42" s="25">
        <v>527</v>
      </c>
      <c r="AN42" s="25">
        <v>0</v>
      </c>
      <c r="AO42" s="26">
        <v>139558</v>
      </c>
      <c r="AQ42" s="28" t="s">
        <v>65</v>
      </c>
      <c r="AR42" s="29" t="s">
        <v>39</v>
      </c>
      <c r="AS42" s="30">
        <v>134.25400000000002</v>
      </c>
      <c r="AT42" s="30">
        <v>29.774000000000001</v>
      </c>
      <c r="AU42" s="30">
        <v>565.49199999999996</v>
      </c>
      <c r="AV42" s="30">
        <v>64.531999999999996</v>
      </c>
      <c r="AW42" s="30">
        <v>132.58100000000002</v>
      </c>
      <c r="AX42" s="30">
        <v>160.44800000000001</v>
      </c>
      <c r="AY42" s="30">
        <v>372.904</v>
      </c>
      <c r="AZ42" s="30">
        <v>204.93299999999999</v>
      </c>
      <c r="BA42" s="30">
        <v>342.98199999999997</v>
      </c>
      <c r="BB42" s="30">
        <v>362.43799999999999</v>
      </c>
      <c r="BC42" s="30">
        <v>200.07000000000002</v>
      </c>
      <c r="BD42" s="30">
        <v>144.63399999999999</v>
      </c>
      <c r="BE42" s="30">
        <v>262.76400000000001</v>
      </c>
      <c r="BF42" s="30">
        <v>1028.249</v>
      </c>
      <c r="BG42" s="30">
        <v>458.22</v>
      </c>
      <c r="BH42" s="30">
        <v>686.42099999999994</v>
      </c>
      <c r="BI42" s="30">
        <v>174.62099999999998</v>
      </c>
      <c r="BJ42" s="30">
        <v>851.88200000000006</v>
      </c>
      <c r="BK42" s="30">
        <v>2891.7339999999999</v>
      </c>
      <c r="BL42" s="30">
        <v>2956.567</v>
      </c>
      <c r="BM42" s="30">
        <v>302.03499999999997</v>
      </c>
      <c r="BN42" s="30">
        <v>196.96899999999999</v>
      </c>
      <c r="BO42" s="30">
        <v>661.05499999999995</v>
      </c>
      <c r="BP42" s="30">
        <v>1126.251</v>
      </c>
      <c r="BQ42" s="89">
        <v>945.38000000000011</v>
      </c>
      <c r="BR42" s="30">
        <v>155.185</v>
      </c>
      <c r="BS42" s="30">
        <v>1446.0060000000001</v>
      </c>
      <c r="BT42" s="30">
        <v>432.23700000000002</v>
      </c>
      <c r="BU42" s="30">
        <v>506.56799999999998</v>
      </c>
      <c r="BV42" s="30">
        <v>1017.73</v>
      </c>
      <c r="BW42" s="30">
        <v>639.50599999999997</v>
      </c>
      <c r="BX42" s="30">
        <v>1711.5059999999999</v>
      </c>
      <c r="BY42" s="30">
        <v>2441.5609999999997</v>
      </c>
      <c r="BZ42" s="30">
        <v>188.024</v>
      </c>
      <c r="CA42" s="30">
        <v>248.38400000000001</v>
      </c>
      <c r="CB42" s="30">
        <v>103.101</v>
      </c>
      <c r="CC42" s="30">
        <v>0</v>
      </c>
      <c r="CD42" s="31">
        <v>24146.998000000003</v>
      </c>
      <c r="CF42" s="28" t="s">
        <v>65</v>
      </c>
      <c r="CG42" s="36" t="s">
        <v>39</v>
      </c>
      <c r="CH42" s="32">
        <v>8533</v>
      </c>
      <c r="CI42" s="32">
        <v>102360</v>
      </c>
      <c r="CJ42" s="32">
        <v>4518</v>
      </c>
      <c r="CK42" s="33">
        <v>115411</v>
      </c>
      <c r="CL42" s="32">
        <v>0</v>
      </c>
      <c r="CM42" s="32">
        <v>0</v>
      </c>
      <c r="CN42" s="32">
        <v>0</v>
      </c>
      <c r="CO42" s="33">
        <v>0</v>
      </c>
      <c r="CP42" s="33">
        <v>0</v>
      </c>
      <c r="CQ42" s="33">
        <v>115411</v>
      </c>
      <c r="CR42" s="33">
        <v>139557.99799999999</v>
      </c>
      <c r="CS42" s="59">
        <v>1986.8</v>
      </c>
      <c r="CT42" s="57">
        <f t="shared" si="0"/>
        <v>2.8482715551709195</v>
      </c>
      <c r="CU42" s="163">
        <f t="shared" si="1"/>
        <v>4.0832750412702684E-3</v>
      </c>
      <c r="CV42" s="5">
        <f t="shared" si="2"/>
        <v>115411</v>
      </c>
    </row>
    <row r="43" spans="2:106">
      <c r="B43" s="34" t="s">
        <v>66</v>
      </c>
      <c r="C43" s="35" t="s">
        <v>40</v>
      </c>
      <c r="D43" s="25">
        <v>0</v>
      </c>
      <c r="E43" s="25">
        <v>0</v>
      </c>
      <c r="F43" s="25">
        <v>0</v>
      </c>
      <c r="G43" s="25">
        <v>0</v>
      </c>
      <c r="H43" s="25">
        <v>0</v>
      </c>
      <c r="I43" s="25">
        <v>0</v>
      </c>
      <c r="J43" s="25">
        <v>0</v>
      </c>
      <c r="K43" s="25">
        <v>0</v>
      </c>
      <c r="L43" s="25">
        <v>0</v>
      </c>
      <c r="M43" s="25">
        <v>0</v>
      </c>
      <c r="N43" s="25">
        <v>0</v>
      </c>
      <c r="O43" s="25">
        <v>0</v>
      </c>
      <c r="P43" s="25">
        <v>0</v>
      </c>
      <c r="Q43" s="25">
        <v>0</v>
      </c>
      <c r="R43" s="25">
        <v>0</v>
      </c>
      <c r="S43" s="25">
        <v>0</v>
      </c>
      <c r="T43" s="25">
        <v>0</v>
      </c>
      <c r="U43" s="25">
        <v>0</v>
      </c>
      <c r="V43" s="25">
        <v>0</v>
      </c>
      <c r="W43" s="25">
        <v>0</v>
      </c>
      <c r="X43" s="25">
        <v>0</v>
      </c>
      <c r="Y43" s="25">
        <v>0</v>
      </c>
      <c r="Z43" s="25">
        <v>0</v>
      </c>
      <c r="AA43" s="25">
        <v>0</v>
      </c>
      <c r="AB43" s="25">
        <v>0</v>
      </c>
      <c r="AC43" s="25">
        <v>0</v>
      </c>
      <c r="AD43" s="25">
        <v>0</v>
      </c>
      <c r="AE43" s="25">
        <v>0</v>
      </c>
      <c r="AF43" s="25">
        <v>0</v>
      </c>
      <c r="AG43" s="25">
        <v>0</v>
      </c>
      <c r="AH43" s="25">
        <v>1332</v>
      </c>
      <c r="AI43" s="25">
        <v>528</v>
      </c>
      <c r="AJ43" s="25">
        <v>170158</v>
      </c>
      <c r="AK43" s="25">
        <v>227</v>
      </c>
      <c r="AL43" s="25">
        <v>0</v>
      </c>
      <c r="AM43" s="25">
        <v>0</v>
      </c>
      <c r="AN43" s="25">
        <v>0</v>
      </c>
      <c r="AO43" s="26">
        <v>172245</v>
      </c>
      <c r="AQ43" s="28" t="s">
        <v>66</v>
      </c>
      <c r="AR43" s="29" t="s">
        <v>40</v>
      </c>
      <c r="AS43" s="30">
        <v>0.314</v>
      </c>
      <c r="AT43" s="30">
        <v>1.2</v>
      </c>
      <c r="AU43" s="30">
        <v>103.405</v>
      </c>
      <c r="AV43" s="30">
        <v>10.515000000000001</v>
      </c>
      <c r="AW43" s="30">
        <v>14.119</v>
      </c>
      <c r="AX43" s="30">
        <v>33.137999999999998</v>
      </c>
      <c r="AY43" s="30">
        <v>26.576000000000001</v>
      </c>
      <c r="AZ43" s="30">
        <v>7.0590000000000002</v>
      </c>
      <c r="BA43" s="30">
        <v>19.429000000000002</v>
      </c>
      <c r="BB43" s="30">
        <v>49.634</v>
      </c>
      <c r="BC43" s="30">
        <v>7.7449999999999992</v>
      </c>
      <c r="BD43" s="30">
        <v>7.3460000000000001</v>
      </c>
      <c r="BE43" s="30">
        <v>18.747</v>
      </c>
      <c r="BF43" s="30">
        <v>55.378999999999998</v>
      </c>
      <c r="BG43" s="30">
        <v>26.161000000000001</v>
      </c>
      <c r="BH43" s="30">
        <v>45.423999999999999</v>
      </c>
      <c r="BI43" s="30">
        <v>31.497</v>
      </c>
      <c r="BJ43" s="30">
        <v>180.822</v>
      </c>
      <c r="BK43" s="30">
        <v>211.76600000000002</v>
      </c>
      <c r="BL43" s="30">
        <v>172.31100000000001</v>
      </c>
      <c r="BM43" s="30">
        <v>214.01900000000001</v>
      </c>
      <c r="BN43" s="30">
        <v>39.012999999999998</v>
      </c>
      <c r="BO43" s="30">
        <v>46.652000000000001</v>
      </c>
      <c r="BP43" s="30">
        <v>90.33</v>
      </c>
      <c r="BQ43" s="89">
        <v>339.95600000000002</v>
      </c>
      <c r="BR43" s="30">
        <v>33.572000000000003</v>
      </c>
      <c r="BS43" s="30">
        <v>99.182000000000002</v>
      </c>
      <c r="BT43" s="30">
        <v>116.16200000000001</v>
      </c>
      <c r="BU43" s="30">
        <v>62.048000000000002</v>
      </c>
      <c r="BV43" s="30">
        <v>336.87699999999995</v>
      </c>
      <c r="BW43" s="30">
        <v>239.3</v>
      </c>
      <c r="BX43" s="30">
        <v>18.709</v>
      </c>
      <c r="BY43" s="30">
        <v>5594.5149999999994</v>
      </c>
      <c r="BZ43" s="30">
        <v>279.74299999999999</v>
      </c>
      <c r="CA43" s="30">
        <v>40.927000000000007</v>
      </c>
      <c r="CB43" s="30">
        <v>12.552</v>
      </c>
      <c r="CC43" s="30">
        <v>0</v>
      </c>
      <c r="CD43" s="31">
        <v>8586.1440000000002</v>
      </c>
      <c r="CF43" s="28" t="s">
        <v>66</v>
      </c>
      <c r="CG43" s="36" t="s">
        <v>40</v>
      </c>
      <c r="CH43" s="32">
        <v>30418.472000000002</v>
      </c>
      <c r="CI43" s="32">
        <v>132312.38500000001</v>
      </c>
      <c r="CJ43" s="32">
        <v>0</v>
      </c>
      <c r="CK43" s="33">
        <v>162730.85700000002</v>
      </c>
      <c r="CL43" s="32">
        <v>0</v>
      </c>
      <c r="CM43" s="32">
        <v>0</v>
      </c>
      <c r="CN43" s="32">
        <v>0</v>
      </c>
      <c r="CO43" s="33">
        <v>0</v>
      </c>
      <c r="CP43" s="33">
        <v>928</v>
      </c>
      <c r="CQ43" s="33">
        <v>163658.85700000002</v>
      </c>
      <c r="CR43" s="33">
        <v>172245.00100000002</v>
      </c>
      <c r="CS43" s="59">
        <v>1970</v>
      </c>
      <c r="CT43" s="57">
        <f t="shared" si="0"/>
        <v>8.8581090373705512E-2</v>
      </c>
      <c r="CU43" s="163">
        <f t="shared" si="1"/>
        <v>3.9830505440581643E-6</v>
      </c>
      <c r="CV43" s="5">
        <f t="shared" si="2"/>
        <v>162730.85700000002</v>
      </c>
    </row>
    <row r="44" spans="2:106">
      <c r="B44" s="34" t="s">
        <v>81</v>
      </c>
      <c r="C44" s="35" t="s">
        <v>41</v>
      </c>
      <c r="D44" s="25">
        <v>0</v>
      </c>
      <c r="E44" s="25">
        <v>0</v>
      </c>
      <c r="F44" s="25">
        <v>0</v>
      </c>
      <c r="G44" s="25">
        <v>0</v>
      </c>
      <c r="H44" s="25">
        <v>0</v>
      </c>
      <c r="I44" s="25">
        <v>0</v>
      </c>
      <c r="J44" s="25">
        <v>0</v>
      </c>
      <c r="K44" s="25">
        <v>0</v>
      </c>
      <c r="L44" s="25">
        <v>0</v>
      </c>
      <c r="M44" s="25">
        <v>0</v>
      </c>
      <c r="N44" s="25">
        <v>0</v>
      </c>
      <c r="O44" s="25">
        <v>0</v>
      </c>
      <c r="P44" s="25">
        <v>0</v>
      </c>
      <c r="Q44" s="25">
        <v>0</v>
      </c>
      <c r="R44" s="25">
        <v>0</v>
      </c>
      <c r="S44" s="25">
        <v>0</v>
      </c>
      <c r="T44" s="25">
        <v>0</v>
      </c>
      <c r="U44" s="25">
        <v>0</v>
      </c>
      <c r="V44" s="25">
        <v>0</v>
      </c>
      <c r="W44" s="25">
        <v>0</v>
      </c>
      <c r="X44" s="25">
        <v>0</v>
      </c>
      <c r="Y44" s="25">
        <v>0</v>
      </c>
      <c r="Z44" s="25">
        <v>0</v>
      </c>
      <c r="AA44" s="25">
        <v>0</v>
      </c>
      <c r="AB44" s="25">
        <v>0</v>
      </c>
      <c r="AC44" s="25">
        <v>0</v>
      </c>
      <c r="AD44" s="25">
        <v>0</v>
      </c>
      <c r="AE44" s="25">
        <v>0</v>
      </c>
      <c r="AF44" s="25">
        <v>0</v>
      </c>
      <c r="AG44" s="25">
        <v>0</v>
      </c>
      <c r="AH44" s="25">
        <v>0</v>
      </c>
      <c r="AI44" s="25">
        <v>0</v>
      </c>
      <c r="AJ44" s="25">
        <v>892</v>
      </c>
      <c r="AK44" s="25">
        <v>85117</v>
      </c>
      <c r="AL44" s="25">
        <v>0</v>
      </c>
      <c r="AM44" s="25">
        <v>0</v>
      </c>
      <c r="AN44" s="25">
        <v>0</v>
      </c>
      <c r="AO44" s="26">
        <v>86009</v>
      </c>
      <c r="AQ44" s="28" t="s">
        <v>81</v>
      </c>
      <c r="AR44" s="29" t="s">
        <v>41</v>
      </c>
      <c r="AS44" s="30">
        <v>0</v>
      </c>
      <c r="AT44" s="30">
        <v>0</v>
      </c>
      <c r="AU44" s="30">
        <v>0</v>
      </c>
      <c r="AV44" s="30">
        <v>0</v>
      </c>
      <c r="AW44" s="30">
        <v>0</v>
      </c>
      <c r="AX44" s="30">
        <v>0</v>
      </c>
      <c r="AY44" s="30">
        <v>0</v>
      </c>
      <c r="AZ44" s="30">
        <v>0</v>
      </c>
      <c r="BA44" s="30">
        <v>0</v>
      </c>
      <c r="BB44" s="30">
        <v>0</v>
      </c>
      <c r="BC44" s="30">
        <v>0</v>
      </c>
      <c r="BD44" s="30">
        <v>0</v>
      </c>
      <c r="BE44" s="30">
        <v>0</v>
      </c>
      <c r="BF44" s="30">
        <v>0</v>
      </c>
      <c r="BG44" s="30">
        <v>0</v>
      </c>
      <c r="BH44" s="30">
        <v>0</v>
      </c>
      <c r="BI44" s="30">
        <v>0</v>
      </c>
      <c r="BJ44" s="30">
        <v>0</v>
      </c>
      <c r="BK44" s="30">
        <v>0</v>
      </c>
      <c r="BL44" s="30">
        <v>0</v>
      </c>
      <c r="BM44" s="30">
        <v>0</v>
      </c>
      <c r="BN44" s="30">
        <v>0</v>
      </c>
      <c r="BO44" s="30">
        <v>0</v>
      </c>
      <c r="BP44" s="30">
        <v>0</v>
      </c>
      <c r="BQ44" s="89">
        <v>0</v>
      </c>
      <c r="BR44" s="30">
        <v>0</v>
      </c>
      <c r="BS44" s="30">
        <v>0</v>
      </c>
      <c r="BT44" s="30">
        <v>0</v>
      </c>
      <c r="BU44" s="30">
        <v>0</v>
      </c>
      <c r="BV44" s="30">
        <v>0</v>
      </c>
      <c r="BW44" s="30">
        <v>0</v>
      </c>
      <c r="BX44" s="30">
        <v>0</v>
      </c>
      <c r="BY44" s="30">
        <v>0</v>
      </c>
      <c r="BZ44" s="30">
        <v>0</v>
      </c>
      <c r="CA44" s="30">
        <v>0</v>
      </c>
      <c r="CB44" s="30">
        <v>0</v>
      </c>
      <c r="CC44" s="30">
        <v>0</v>
      </c>
      <c r="CD44" s="31">
        <v>0</v>
      </c>
      <c r="CF44" s="28" t="s">
        <v>81</v>
      </c>
      <c r="CG44" s="36" t="s">
        <v>41</v>
      </c>
      <c r="CH44" s="32">
        <v>24728</v>
      </c>
      <c r="CI44" s="32">
        <v>35511</v>
      </c>
      <c r="CJ44" s="32">
        <v>25770</v>
      </c>
      <c r="CK44" s="33">
        <v>86009</v>
      </c>
      <c r="CL44" s="32">
        <v>0</v>
      </c>
      <c r="CM44" s="32">
        <v>0</v>
      </c>
      <c r="CN44" s="32">
        <v>0</v>
      </c>
      <c r="CO44" s="33">
        <v>0</v>
      </c>
      <c r="CP44" s="33">
        <v>0</v>
      </c>
      <c r="CQ44" s="33">
        <v>86009</v>
      </c>
      <c r="CR44" s="33">
        <v>86009</v>
      </c>
      <c r="CS44" s="59">
        <v>1962.8</v>
      </c>
      <c r="CT44" s="57">
        <f t="shared" si="0"/>
        <v>0</v>
      </c>
      <c r="CU44" s="163">
        <f t="shared" si="1"/>
        <v>0</v>
      </c>
      <c r="CV44" s="5">
        <f t="shared" si="2"/>
        <v>86009</v>
      </c>
    </row>
    <row r="45" spans="2:106">
      <c r="B45" s="34" t="s">
        <v>67</v>
      </c>
      <c r="C45" s="35" t="s">
        <v>42</v>
      </c>
      <c r="D45" s="25">
        <v>0</v>
      </c>
      <c r="E45" s="25">
        <v>0</v>
      </c>
      <c r="F45" s="25">
        <v>0</v>
      </c>
      <c r="G45" s="25">
        <v>0</v>
      </c>
      <c r="H45" s="25">
        <v>0</v>
      </c>
      <c r="I45" s="25">
        <v>0</v>
      </c>
      <c r="J45" s="25">
        <v>0</v>
      </c>
      <c r="K45" s="25">
        <v>0</v>
      </c>
      <c r="L45" s="25">
        <v>0</v>
      </c>
      <c r="M45" s="25">
        <v>0</v>
      </c>
      <c r="N45" s="25">
        <v>0</v>
      </c>
      <c r="O45" s="25">
        <v>0</v>
      </c>
      <c r="P45" s="25">
        <v>0</v>
      </c>
      <c r="Q45" s="25">
        <v>0</v>
      </c>
      <c r="R45" s="25">
        <v>0</v>
      </c>
      <c r="S45" s="25">
        <v>0</v>
      </c>
      <c r="T45" s="25">
        <v>0</v>
      </c>
      <c r="U45" s="25">
        <v>0</v>
      </c>
      <c r="V45" s="25">
        <v>0</v>
      </c>
      <c r="W45" s="25">
        <v>0</v>
      </c>
      <c r="X45" s="25">
        <v>0</v>
      </c>
      <c r="Y45" s="25">
        <v>0</v>
      </c>
      <c r="Z45" s="25">
        <v>0</v>
      </c>
      <c r="AA45" s="25">
        <v>0</v>
      </c>
      <c r="AB45" s="25">
        <v>0</v>
      </c>
      <c r="AC45" s="25">
        <v>0</v>
      </c>
      <c r="AD45" s="25">
        <v>0</v>
      </c>
      <c r="AE45" s="25">
        <v>0</v>
      </c>
      <c r="AF45" s="25">
        <v>0</v>
      </c>
      <c r="AG45" s="25">
        <v>0</v>
      </c>
      <c r="AH45" s="25">
        <v>12</v>
      </c>
      <c r="AI45" s="25">
        <v>17</v>
      </c>
      <c r="AJ45" s="25">
        <v>0</v>
      </c>
      <c r="AK45" s="25">
        <v>0</v>
      </c>
      <c r="AL45" s="25">
        <v>56347</v>
      </c>
      <c r="AM45" s="25">
        <v>0</v>
      </c>
      <c r="AN45" s="25">
        <v>0</v>
      </c>
      <c r="AO45" s="26">
        <v>56376</v>
      </c>
      <c r="AQ45" s="28" t="s">
        <v>67</v>
      </c>
      <c r="AR45" s="29" t="s">
        <v>42</v>
      </c>
      <c r="AS45" s="30">
        <v>0.46400000000000002</v>
      </c>
      <c r="AT45" s="30">
        <v>3.0000000000000001E-3</v>
      </c>
      <c r="AU45" s="30">
        <v>84.345999999999989</v>
      </c>
      <c r="AV45" s="30">
        <v>7.33</v>
      </c>
      <c r="AW45" s="30">
        <v>22.952999999999999</v>
      </c>
      <c r="AX45" s="30">
        <v>25.416</v>
      </c>
      <c r="AY45" s="30">
        <v>39.677999999999997</v>
      </c>
      <c r="AZ45" s="30">
        <v>30.684999999999999</v>
      </c>
      <c r="BA45" s="30">
        <v>43.421000000000006</v>
      </c>
      <c r="BB45" s="30">
        <v>65.504999999999995</v>
      </c>
      <c r="BC45" s="30">
        <v>16.012999999999998</v>
      </c>
      <c r="BD45" s="30">
        <v>11.162000000000001</v>
      </c>
      <c r="BE45" s="30">
        <v>29.454999999999998</v>
      </c>
      <c r="BF45" s="30">
        <v>77.181999999999988</v>
      </c>
      <c r="BG45" s="30">
        <v>43.993000000000002</v>
      </c>
      <c r="BH45" s="30">
        <v>43.378</v>
      </c>
      <c r="BI45" s="30">
        <v>50.238</v>
      </c>
      <c r="BJ45" s="30">
        <v>64.102000000000004</v>
      </c>
      <c r="BK45" s="30">
        <v>1627.99</v>
      </c>
      <c r="BL45" s="30">
        <v>380.91899999999998</v>
      </c>
      <c r="BM45" s="30">
        <v>584.80799999999999</v>
      </c>
      <c r="BN45" s="30">
        <v>129.65800000000002</v>
      </c>
      <c r="BO45" s="30">
        <v>72.313000000000002</v>
      </c>
      <c r="BP45" s="30">
        <v>239.06200000000001</v>
      </c>
      <c r="BQ45" s="89">
        <v>6.1770000000000005</v>
      </c>
      <c r="BR45" s="30">
        <v>156.40899999999999</v>
      </c>
      <c r="BS45" s="30">
        <v>567.452</v>
      </c>
      <c r="BT45" s="30">
        <v>102.535</v>
      </c>
      <c r="BU45" s="30">
        <v>132.74099999999999</v>
      </c>
      <c r="BV45" s="30">
        <v>672.14599999999996</v>
      </c>
      <c r="BW45" s="30">
        <v>292.58500000000004</v>
      </c>
      <c r="BX45" s="30">
        <v>177.00900000000001</v>
      </c>
      <c r="BY45" s="30">
        <v>71.856999999999999</v>
      </c>
      <c r="BZ45" s="30">
        <v>106.35599999999999</v>
      </c>
      <c r="CA45" s="30">
        <v>2110.2959999999998</v>
      </c>
      <c r="CB45" s="30">
        <v>228.70599999999999</v>
      </c>
      <c r="CC45" s="30">
        <v>0</v>
      </c>
      <c r="CD45" s="31">
        <v>8314.3429999999989</v>
      </c>
      <c r="CF45" s="28" t="s">
        <v>67</v>
      </c>
      <c r="CG45" s="36" t="s">
        <v>42</v>
      </c>
      <c r="CH45" s="32">
        <v>20035.357</v>
      </c>
      <c r="CI45" s="32">
        <v>19714</v>
      </c>
      <c r="CJ45" s="32">
        <v>6717</v>
      </c>
      <c r="CK45" s="33">
        <v>46466.357000000004</v>
      </c>
      <c r="CL45" s="32">
        <v>115.961</v>
      </c>
      <c r="CM45" s="32">
        <v>0</v>
      </c>
      <c r="CN45" s="32">
        <v>-3.6659999999999999</v>
      </c>
      <c r="CO45" s="33">
        <v>112.295</v>
      </c>
      <c r="CP45" s="33">
        <v>1483</v>
      </c>
      <c r="CQ45" s="33">
        <v>48061.652000000002</v>
      </c>
      <c r="CR45" s="33">
        <v>56375.995000000003</v>
      </c>
      <c r="CS45" s="59">
        <v>602.6</v>
      </c>
      <c r="CT45" s="57">
        <f t="shared" si="0"/>
        <v>0.17116210188396672</v>
      </c>
      <c r="CU45" s="163">
        <f t="shared" si="1"/>
        <v>4.8616769202352146E-5</v>
      </c>
      <c r="CV45" s="5">
        <f t="shared" si="2"/>
        <v>46578.652000000002</v>
      </c>
    </row>
    <row r="46" spans="2:106">
      <c r="B46" s="34" t="s">
        <v>68</v>
      </c>
      <c r="C46" s="35" t="s">
        <v>43</v>
      </c>
      <c r="D46" s="25">
        <v>0</v>
      </c>
      <c r="E46" s="25">
        <v>0</v>
      </c>
      <c r="F46" s="25">
        <v>0</v>
      </c>
      <c r="G46" s="25">
        <v>0</v>
      </c>
      <c r="H46" s="25">
        <v>0</v>
      </c>
      <c r="I46" s="25">
        <v>0</v>
      </c>
      <c r="J46" s="25">
        <v>0</v>
      </c>
      <c r="K46" s="25">
        <v>0</v>
      </c>
      <c r="L46" s="25">
        <v>0</v>
      </c>
      <c r="M46" s="25">
        <v>0</v>
      </c>
      <c r="N46" s="25">
        <v>0</v>
      </c>
      <c r="O46" s="25">
        <v>0</v>
      </c>
      <c r="P46" s="25">
        <v>0</v>
      </c>
      <c r="Q46" s="25">
        <v>0</v>
      </c>
      <c r="R46" s="25">
        <v>0</v>
      </c>
      <c r="S46" s="25">
        <v>0</v>
      </c>
      <c r="T46" s="25">
        <v>0</v>
      </c>
      <c r="U46" s="25">
        <v>0</v>
      </c>
      <c r="V46" s="25">
        <v>0</v>
      </c>
      <c r="W46" s="25">
        <v>0</v>
      </c>
      <c r="X46" s="25">
        <v>0</v>
      </c>
      <c r="Y46" s="25">
        <v>0</v>
      </c>
      <c r="Z46" s="25">
        <v>0</v>
      </c>
      <c r="AA46" s="25">
        <v>0</v>
      </c>
      <c r="AB46" s="25">
        <v>0</v>
      </c>
      <c r="AC46" s="25">
        <v>0</v>
      </c>
      <c r="AD46" s="25">
        <v>0</v>
      </c>
      <c r="AE46" s="25">
        <v>0</v>
      </c>
      <c r="AF46" s="25">
        <v>0</v>
      </c>
      <c r="AG46" s="25">
        <v>0</v>
      </c>
      <c r="AH46" s="25">
        <v>104</v>
      </c>
      <c r="AI46" s="25">
        <v>10</v>
      </c>
      <c r="AJ46" s="25">
        <v>0</v>
      </c>
      <c r="AK46" s="25">
        <v>94</v>
      </c>
      <c r="AL46" s="25">
        <v>0</v>
      </c>
      <c r="AM46" s="25">
        <v>45762</v>
      </c>
      <c r="AN46" s="25">
        <v>0</v>
      </c>
      <c r="AO46" s="26">
        <v>45970</v>
      </c>
      <c r="AQ46" s="28" t="s">
        <v>68</v>
      </c>
      <c r="AR46" s="29" t="s">
        <v>43</v>
      </c>
      <c r="AS46" s="30">
        <v>88.820999999999998</v>
      </c>
      <c r="AT46" s="30">
        <v>1E-3</v>
      </c>
      <c r="AU46" s="30">
        <v>489.98000000000008</v>
      </c>
      <c r="AV46" s="30">
        <v>32.222999999999999</v>
      </c>
      <c r="AW46" s="30">
        <v>53.222000000000001</v>
      </c>
      <c r="AX46" s="30">
        <v>149.46299999999999</v>
      </c>
      <c r="AY46" s="30">
        <v>163.80900000000003</v>
      </c>
      <c r="AZ46" s="30">
        <v>49.787000000000006</v>
      </c>
      <c r="BA46" s="30">
        <v>112.92599999999999</v>
      </c>
      <c r="BB46" s="30">
        <v>103.62300000000002</v>
      </c>
      <c r="BC46" s="30">
        <v>53.617999999999995</v>
      </c>
      <c r="BD46" s="30">
        <v>62.189</v>
      </c>
      <c r="BE46" s="30">
        <v>171.21299999999999</v>
      </c>
      <c r="BF46" s="30">
        <v>660.56999999999994</v>
      </c>
      <c r="BG46" s="30">
        <v>367.904</v>
      </c>
      <c r="BH46" s="30">
        <v>154.21799999999999</v>
      </c>
      <c r="BI46" s="30">
        <v>123.45899999999999</v>
      </c>
      <c r="BJ46" s="30">
        <v>464.11099999999999</v>
      </c>
      <c r="BK46" s="30">
        <v>1268.548</v>
      </c>
      <c r="BL46" s="30">
        <v>609.26300000000003</v>
      </c>
      <c r="BM46" s="30">
        <v>204.85700000000003</v>
      </c>
      <c r="BN46" s="30">
        <v>272.80899999999997</v>
      </c>
      <c r="BO46" s="30">
        <v>234.191</v>
      </c>
      <c r="BP46" s="30">
        <v>183.27600000000001</v>
      </c>
      <c r="BQ46" s="89">
        <v>776.11800000000005</v>
      </c>
      <c r="BR46" s="30">
        <v>102.62</v>
      </c>
      <c r="BS46" s="30">
        <v>447.56</v>
      </c>
      <c r="BT46" s="30">
        <v>128.58100000000002</v>
      </c>
      <c r="BU46" s="30">
        <v>304.80099999999999</v>
      </c>
      <c r="BV46" s="30">
        <v>890.46699999999998</v>
      </c>
      <c r="BW46" s="30">
        <v>96.224999999999994</v>
      </c>
      <c r="BX46" s="30">
        <v>34.46</v>
      </c>
      <c r="BY46" s="30">
        <v>78.495000000000005</v>
      </c>
      <c r="BZ46" s="30">
        <v>44.891000000000005</v>
      </c>
      <c r="CA46" s="30">
        <v>72.84</v>
      </c>
      <c r="CB46" s="30">
        <v>1191.7760000000001</v>
      </c>
      <c r="CC46" s="30">
        <v>0</v>
      </c>
      <c r="CD46" s="31">
        <v>10242.915000000001</v>
      </c>
      <c r="CF46" s="28" t="s">
        <v>68</v>
      </c>
      <c r="CG46" s="36" t="s">
        <v>43</v>
      </c>
      <c r="CH46" s="32">
        <v>16109.861999999999</v>
      </c>
      <c r="CI46" s="32">
        <v>378.22300000000001</v>
      </c>
      <c r="CJ46" s="32">
        <v>13067</v>
      </c>
      <c r="CK46" s="33">
        <v>29555.084999999999</v>
      </c>
      <c r="CL46" s="32">
        <v>2302</v>
      </c>
      <c r="CM46" s="32">
        <v>0</v>
      </c>
      <c r="CN46" s="32">
        <v>45</v>
      </c>
      <c r="CO46" s="33">
        <v>2347</v>
      </c>
      <c r="CP46" s="33">
        <v>3825</v>
      </c>
      <c r="CQ46" s="33">
        <v>35727.084999999999</v>
      </c>
      <c r="CR46" s="33">
        <v>45970</v>
      </c>
      <c r="CS46" s="59">
        <v>749.3</v>
      </c>
      <c r="CT46" s="57">
        <f t="shared" si="0"/>
        <v>0.87396056993691529</v>
      </c>
      <c r="CU46" s="163">
        <f t="shared" si="1"/>
        <v>1.0193608405237658E-3</v>
      </c>
      <c r="CV46" s="5">
        <f t="shared" si="2"/>
        <v>31902.084999999999</v>
      </c>
    </row>
    <row r="47" spans="2:106">
      <c r="B47" s="37" t="s">
        <v>82</v>
      </c>
      <c r="C47" s="22" t="s">
        <v>44</v>
      </c>
      <c r="D47" s="25">
        <v>0</v>
      </c>
      <c r="E47" s="25">
        <v>0</v>
      </c>
      <c r="F47" s="25">
        <v>0</v>
      </c>
      <c r="G47" s="25">
        <v>0</v>
      </c>
      <c r="H47" s="25">
        <v>0</v>
      </c>
      <c r="I47" s="25">
        <v>0</v>
      </c>
      <c r="J47" s="25">
        <v>0</v>
      </c>
      <c r="K47" s="25">
        <v>0</v>
      </c>
      <c r="L47" s="25">
        <v>0</v>
      </c>
      <c r="M47" s="25">
        <v>0</v>
      </c>
      <c r="N47" s="25">
        <v>0</v>
      </c>
      <c r="O47" s="25">
        <v>0</v>
      </c>
      <c r="P47" s="25">
        <v>0</v>
      </c>
      <c r="Q47" s="25">
        <v>0</v>
      </c>
      <c r="R47" s="25">
        <v>0</v>
      </c>
      <c r="S47" s="25">
        <v>0</v>
      </c>
      <c r="T47" s="25">
        <v>0</v>
      </c>
      <c r="U47" s="25">
        <v>0</v>
      </c>
      <c r="V47" s="25">
        <v>0</v>
      </c>
      <c r="W47" s="25">
        <v>0</v>
      </c>
      <c r="X47" s="25">
        <v>0</v>
      </c>
      <c r="Y47" s="25">
        <v>0</v>
      </c>
      <c r="Z47" s="25">
        <v>0</v>
      </c>
      <c r="AA47" s="25">
        <v>0</v>
      </c>
      <c r="AB47" s="25">
        <v>0</v>
      </c>
      <c r="AC47" s="25">
        <v>0</v>
      </c>
      <c r="AD47" s="25">
        <v>0</v>
      </c>
      <c r="AE47" s="25">
        <v>0</v>
      </c>
      <c r="AF47" s="25">
        <v>0</v>
      </c>
      <c r="AG47" s="25">
        <v>0</v>
      </c>
      <c r="AH47" s="25">
        <v>0</v>
      </c>
      <c r="AI47" s="25">
        <v>0</v>
      </c>
      <c r="AJ47" s="25">
        <v>0</v>
      </c>
      <c r="AK47" s="25">
        <v>0</v>
      </c>
      <c r="AL47" s="25">
        <v>0</v>
      </c>
      <c r="AM47" s="25">
        <v>0</v>
      </c>
      <c r="AN47" s="25">
        <v>1473</v>
      </c>
      <c r="AO47" s="26">
        <v>1473</v>
      </c>
      <c r="AP47" s="38"/>
      <c r="AQ47" s="39" t="s">
        <v>82</v>
      </c>
      <c r="AR47" s="40" t="s">
        <v>44</v>
      </c>
      <c r="AS47" s="30">
        <v>0</v>
      </c>
      <c r="AT47" s="30">
        <v>0</v>
      </c>
      <c r="AU47" s="30">
        <v>0</v>
      </c>
      <c r="AV47" s="30">
        <v>0</v>
      </c>
      <c r="AW47" s="30">
        <v>0</v>
      </c>
      <c r="AX47" s="30">
        <v>0</v>
      </c>
      <c r="AY47" s="30">
        <v>0</v>
      </c>
      <c r="AZ47" s="30">
        <v>0</v>
      </c>
      <c r="BA47" s="30">
        <v>0</v>
      </c>
      <c r="BB47" s="30">
        <v>0</v>
      </c>
      <c r="BC47" s="30">
        <v>0</v>
      </c>
      <c r="BD47" s="30">
        <v>0</v>
      </c>
      <c r="BE47" s="30">
        <v>0</v>
      </c>
      <c r="BF47" s="30">
        <v>0</v>
      </c>
      <c r="BG47" s="30">
        <v>0</v>
      </c>
      <c r="BH47" s="30">
        <v>0</v>
      </c>
      <c r="BI47" s="30">
        <v>0</v>
      </c>
      <c r="BJ47" s="30">
        <v>0</v>
      </c>
      <c r="BK47" s="30">
        <v>0</v>
      </c>
      <c r="BL47" s="30">
        <v>0</v>
      </c>
      <c r="BM47" s="30">
        <v>0</v>
      </c>
      <c r="BN47" s="30">
        <v>0</v>
      </c>
      <c r="BO47" s="30">
        <v>0</v>
      </c>
      <c r="BP47" s="30">
        <v>0</v>
      </c>
      <c r="BQ47" s="89">
        <v>0</v>
      </c>
      <c r="BR47" s="30">
        <v>0</v>
      </c>
      <c r="BS47" s="30">
        <v>0</v>
      </c>
      <c r="BT47" s="30">
        <v>0</v>
      </c>
      <c r="BU47" s="30">
        <v>0</v>
      </c>
      <c r="BV47" s="30">
        <v>0</v>
      </c>
      <c r="BW47" s="30">
        <v>0</v>
      </c>
      <c r="BX47" s="30">
        <v>0</v>
      </c>
      <c r="BY47" s="30">
        <v>0</v>
      </c>
      <c r="BZ47" s="30">
        <v>0</v>
      </c>
      <c r="CA47" s="30">
        <v>0</v>
      </c>
      <c r="CB47" s="30">
        <v>0</v>
      </c>
      <c r="CC47" s="30">
        <v>0</v>
      </c>
      <c r="CD47" s="31">
        <v>0</v>
      </c>
      <c r="CF47" s="28" t="s">
        <v>82</v>
      </c>
      <c r="CG47" s="36" t="s">
        <v>44</v>
      </c>
      <c r="CH47" s="32">
        <v>1010</v>
      </c>
      <c r="CI47" s="32">
        <v>463</v>
      </c>
      <c r="CJ47" s="32">
        <v>0</v>
      </c>
      <c r="CK47" s="33">
        <v>1473</v>
      </c>
      <c r="CL47" s="32">
        <v>0</v>
      </c>
      <c r="CM47" s="32">
        <v>0</v>
      </c>
      <c r="CN47" s="32">
        <v>0</v>
      </c>
      <c r="CO47" s="33">
        <v>0</v>
      </c>
      <c r="CP47" s="33">
        <v>0</v>
      </c>
      <c r="CQ47" s="33">
        <v>1473</v>
      </c>
      <c r="CR47" s="33">
        <v>1473</v>
      </c>
      <c r="CS47" s="59">
        <v>155.19999999999999</v>
      </c>
      <c r="CT47" s="57">
        <f t="shared" si="0"/>
        <v>0</v>
      </c>
      <c r="CU47" s="163">
        <f t="shared" si="1"/>
        <v>0</v>
      </c>
      <c r="CV47" s="5">
        <f t="shared" si="2"/>
        <v>1473</v>
      </c>
    </row>
    <row r="48" spans="2:106" s="4" customFormat="1">
      <c r="B48" s="41" t="s">
        <v>7</v>
      </c>
      <c r="C48" s="42" t="s">
        <v>8</v>
      </c>
      <c r="D48" s="46">
        <v>90944</v>
      </c>
      <c r="E48" s="46">
        <v>4973</v>
      </c>
      <c r="F48" s="46">
        <v>164358.56</v>
      </c>
      <c r="G48" s="46">
        <v>17263</v>
      </c>
      <c r="H48" s="46">
        <v>36342</v>
      </c>
      <c r="I48" s="46">
        <v>35587</v>
      </c>
      <c r="J48" s="46">
        <v>65892</v>
      </c>
      <c r="K48" s="46">
        <v>28708</v>
      </c>
      <c r="L48" s="46">
        <v>55045</v>
      </c>
      <c r="M48" s="46">
        <v>85328</v>
      </c>
      <c r="N48" s="46">
        <v>28475</v>
      </c>
      <c r="O48" s="46">
        <v>20933</v>
      </c>
      <c r="P48" s="46">
        <v>39095</v>
      </c>
      <c r="Q48" s="46">
        <v>152090</v>
      </c>
      <c r="R48" s="46">
        <v>77700</v>
      </c>
      <c r="S48" s="46">
        <v>126477</v>
      </c>
      <c r="T48" s="46">
        <v>39953</v>
      </c>
      <c r="U48" s="46">
        <v>312235</v>
      </c>
      <c r="V48" s="46">
        <v>455877.16599999997</v>
      </c>
      <c r="W48" s="46">
        <v>224491</v>
      </c>
      <c r="X48" s="46">
        <v>121745</v>
      </c>
      <c r="Y48" s="46">
        <v>57891</v>
      </c>
      <c r="Z48" s="46">
        <v>56075</v>
      </c>
      <c r="AA48" s="46">
        <v>109436</v>
      </c>
      <c r="AB48" s="46">
        <v>235135</v>
      </c>
      <c r="AC48" s="46">
        <v>335163</v>
      </c>
      <c r="AD48" s="46">
        <v>272432</v>
      </c>
      <c r="AE48" s="46">
        <v>69199</v>
      </c>
      <c r="AF48" s="46">
        <v>38403</v>
      </c>
      <c r="AG48" s="46">
        <v>221249</v>
      </c>
      <c r="AH48" s="46">
        <v>228319</v>
      </c>
      <c r="AI48" s="46">
        <v>140361</v>
      </c>
      <c r="AJ48" s="46">
        <v>174248</v>
      </c>
      <c r="AK48" s="46">
        <v>87280</v>
      </c>
      <c r="AL48" s="46">
        <v>57635</v>
      </c>
      <c r="AM48" s="46">
        <v>47158</v>
      </c>
      <c r="AN48" s="46">
        <v>1473</v>
      </c>
      <c r="AO48" s="46">
        <v>4314968.7259999998</v>
      </c>
      <c r="AP48" s="43"/>
      <c r="AQ48" s="44" t="s">
        <v>7</v>
      </c>
      <c r="AR48" s="40" t="s">
        <v>8</v>
      </c>
      <c r="AS48" s="51">
        <v>35572.170000000006</v>
      </c>
      <c r="AT48" s="51">
        <v>2189.4500000000003</v>
      </c>
      <c r="AU48" s="51">
        <v>102505.97200000005</v>
      </c>
      <c r="AV48" s="51">
        <v>6409.0969999999998</v>
      </c>
      <c r="AW48" s="51">
        <v>17576.236000000001</v>
      </c>
      <c r="AX48" s="51">
        <v>8740.9480000000003</v>
      </c>
      <c r="AY48" s="51">
        <v>25667.143</v>
      </c>
      <c r="AZ48" s="51">
        <v>8815.3989999999976</v>
      </c>
      <c r="BA48" s="51">
        <v>23185.299000000003</v>
      </c>
      <c r="BB48" s="51">
        <v>37964.226999999992</v>
      </c>
      <c r="BC48" s="51">
        <v>8304.4470000000038</v>
      </c>
      <c r="BD48" s="51">
        <v>7413.9410000000016</v>
      </c>
      <c r="BE48" s="51">
        <v>16277.741</v>
      </c>
      <c r="BF48" s="51">
        <v>58582.262999999999</v>
      </c>
      <c r="BG48" s="51">
        <v>28975.93</v>
      </c>
      <c r="BH48" s="51">
        <v>67658.555999999997</v>
      </c>
      <c r="BI48" s="51">
        <v>22743.841</v>
      </c>
      <c r="BJ48" s="51">
        <v>150779.17299999998</v>
      </c>
      <c r="BK48" s="51">
        <v>187287.13600000003</v>
      </c>
      <c r="BL48" s="51">
        <v>96345.451000000015</v>
      </c>
      <c r="BM48" s="51">
        <v>47821.924000000021</v>
      </c>
      <c r="BN48" s="51">
        <v>24173.351000000002</v>
      </c>
      <c r="BO48" s="51">
        <v>25083.52099999999</v>
      </c>
      <c r="BP48" s="51">
        <v>38094.902999999998</v>
      </c>
      <c r="BQ48" s="90">
        <v>128005.84300000001</v>
      </c>
      <c r="BR48" s="51">
        <v>50886.559999999998</v>
      </c>
      <c r="BS48" s="51">
        <v>127022.97900000001</v>
      </c>
      <c r="BT48" s="51">
        <v>24641.182999999997</v>
      </c>
      <c r="BU48" s="51">
        <v>17117.389000000003</v>
      </c>
      <c r="BV48" s="51">
        <v>79068.596999999994</v>
      </c>
      <c r="BW48" s="51">
        <v>40438.452000000005</v>
      </c>
      <c r="BX48" s="51">
        <v>21175.796999999999</v>
      </c>
      <c r="BY48" s="51">
        <v>32724.699999999997</v>
      </c>
      <c r="BZ48" s="51">
        <v>12813.57</v>
      </c>
      <c r="CA48" s="51">
        <v>18274.694999999996</v>
      </c>
      <c r="CB48" s="51">
        <v>13183.808999999999</v>
      </c>
      <c r="CC48" s="51">
        <v>0</v>
      </c>
      <c r="CD48" s="51">
        <v>1613521.6930000002</v>
      </c>
      <c r="CF48" s="45" t="s">
        <v>7</v>
      </c>
      <c r="CG48" s="46" t="s">
        <v>8</v>
      </c>
      <c r="CH48" s="55">
        <v>978677.39500000002</v>
      </c>
      <c r="CI48" s="55">
        <v>544721.20900000003</v>
      </c>
      <c r="CJ48" s="55">
        <v>50072</v>
      </c>
      <c r="CK48" s="55">
        <v>1573470.6040000003</v>
      </c>
      <c r="CL48" s="55">
        <v>455779.39500000008</v>
      </c>
      <c r="CM48" s="55">
        <v>226.51499999999999</v>
      </c>
      <c r="CN48" s="55">
        <v>10651.433000000001</v>
      </c>
      <c r="CO48" s="55">
        <v>466657.34299999999</v>
      </c>
      <c r="CP48" s="55">
        <v>661318.99300000002</v>
      </c>
      <c r="CQ48" s="55">
        <v>2701446.94</v>
      </c>
      <c r="CR48" s="55">
        <v>4314968.6330000004</v>
      </c>
      <c r="CS48" s="4">
        <f>SUM(CS11:CS47)</f>
        <v>28495.499999999996</v>
      </c>
      <c r="CT48" s="4">
        <f>SUM(CT11:CT47)</f>
        <v>45.922529572797281</v>
      </c>
      <c r="CU48" s="164">
        <f>SUM(CU11:CU47)</f>
        <v>0.17269940263048122</v>
      </c>
      <c r="CV48" s="4">
        <f>SUM(CV11:CV47)</f>
        <v>2040127.9470000002</v>
      </c>
      <c r="DB48" s="164"/>
    </row>
    <row r="49" spans="2:108">
      <c r="D49" s="47"/>
      <c r="E49" s="47"/>
      <c r="F49" s="47"/>
      <c r="G49" s="47"/>
      <c r="H49" s="47"/>
      <c r="I49" s="47"/>
      <c r="J49" s="47"/>
      <c r="K49" s="47"/>
      <c r="L49" s="47"/>
      <c r="M49" s="47"/>
      <c r="N49" s="47"/>
      <c r="O49" s="47"/>
      <c r="P49" s="47"/>
      <c r="Q49" s="47"/>
      <c r="R49" s="47"/>
      <c r="S49" s="47"/>
      <c r="T49" s="47"/>
      <c r="U49" s="47"/>
      <c r="V49" s="47"/>
      <c r="W49" s="47"/>
      <c r="X49" s="47"/>
      <c r="Y49" s="47"/>
      <c r="Z49" s="47"/>
      <c r="AA49" s="47"/>
      <c r="AB49" s="47"/>
      <c r="AC49" s="47"/>
      <c r="AD49" s="47"/>
      <c r="AE49" s="47"/>
      <c r="AF49" s="47"/>
      <c r="AG49" s="47"/>
      <c r="AH49" s="47"/>
      <c r="AI49" s="47"/>
      <c r="AJ49" s="47"/>
      <c r="AK49" s="47"/>
      <c r="AL49" s="47"/>
      <c r="AM49" s="47"/>
      <c r="AN49" s="47"/>
      <c r="AO49" s="43"/>
      <c r="AP49" s="47"/>
      <c r="AQ49" s="47"/>
      <c r="AR49" s="47"/>
      <c r="AS49" s="47" t="s">
        <v>237</v>
      </c>
      <c r="AT49" s="47"/>
      <c r="CI49" s="27"/>
      <c r="CJ49" s="27"/>
      <c r="CN49" s="48"/>
      <c r="CP49" s="48"/>
      <c r="CV49" s="5">
        <f>CQ48-CP48</f>
        <v>2040127.9469999999</v>
      </c>
    </row>
    <row r="50" spans="2:108">
      <c r="B50" s="27" t="str">
        <f>'Présentation du TES symétrique'!A21</f>
        <v>Source: Comptes nationaux - Base 2014, Insee</v>
      </c>
      <c r="D50" s="47"/>
      <c r="E50" s="47"/>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3">
        <f>AO48-(CQ48-CP48)-('TES des importations'!BH48-'TES des importations'!BG48)</f>
        <v>2034722.6</v>
      </c>
      <c r="AP50" s="47"/>
      <c r="AQ50" s="47"/>
      <c r="AR50" s="47" t="s">
        <v>126</v>
      </c>
      <c r="AS50" s="91">
        <f>AS63</f>
        <v>79701</v>
      </c>
      <c r="AT50" s="91">
        <f t="shared" ref="AT50:CC50" si="3">AT63</f>
        <v>4975</v>
      </c>
      <c r="AU50" s="91">
        <f t="shared" si="3"/>
        <v>175930.56</v>
      </c>
      <c r="AV50" s="91">
        <f t="shared" si="3"/>
        <v>17332</v>
      </c>
      <c r="AW50" s="91">
        <f t="shared" si="3"/>
        <v>36411</v>
      </c>
      <c r="AX50" s="91">
        <f t="shared" si="3"/>
        <v>35587</v>
      </c>
      <c r="AY50" s="91">
        <f t="shared" si="3"/>
        <v>65992</v>
      </c>
      <c r="AZ50" s="91">
        <f t="shared" si="3"/>
        <v>28712</v>
      </c>
      <c r="BA50" s="91">
        <f t="shared" si="3"/>
        <v>55045</v>
      </c>
      <c r="BB50" s="91">
        <f t="shared" si="3"/>
        <v>85349</v>
      </c>
      <c r="BC50" s="91">
        <f t="shared" si="3"/>
        <v>28571</v>
      </c>
      <c r="BD50" s="91">
        <f t="shared" si="3"/>
        <v>21002</v>
      </c>
      <c r="BE50" s="91">
        <f t="shared" si="3"/>
        <v>39164</v>
      </c>
      <c r="BF50" s="91">
        <f t="shared" si="3"/>
        <v>152090</v>
      </c>
      <c r="BG50" s="91">
        <f t="shared" si="3"/>
        <v>78083</v>
      </c>
      <c r="BH50" s="91">
        <f t="shared" si="3"/>
        <v>126557</v>
      </c>
      <c r="BI50" s="91">
        <f t="shared" si="3"/>
        <v>52383</v>
      </c>
      <c r="BJ50" s="91">
        <f t="shared" si="3"/>
        <v>312805</v>
      </c>
      <c r="BK50" s="91">
        <f t="shared" si="3"/>
        <v>455877.16599999997</v>
      </c>
      <c r="BL50" s="91">
        <f t="shared" si="3"/>
        <v>225181</v>
      </c>
      <c r="BM50" s="91">
        <f t="shared" si="3"/>
        <v>122904</v>
      </c>
      <c r="BN50" s="91">
        <f t="shared" si="3"/>
        <v>59529</v>
      </c>
      <c r="BO50" s="91">
        <f t="shared" si="3"/>
        <v>56075</v>
      </c>
      <c r="BP50" s="91">
        <f t="shared" si="3"/>
        <v>109802</v>
      </c>
      <c r="BQ50" s="91">
        <f t="shared" si="3"/>
        <v>235135</v>
      </c>
      <c r="BR50" s="91">
        <f t="shared" si="3"/>
        <v>340569</v>
      </c>
      <c r="BS50" s="91">
        <f t="shared" si="3"/>
        <v>278155</v>
      </c>
      <c r="BT50" s="91">
        <f t="shared" si="3"/>
        <v>67646</v>
      </c>
      <c r="BU50" s="91">
        <f t="shared" si="3"/>
        <v>40152</v>
      </c>
      <c r="BV50" s="91">
        <f t="shared" si="3"/>
        <v>226333</v>
      </c>
      <c r="BW50" s="91">
        <f t="shared" si="3"/>
        <v>200290</v>
      </c>
      <c r="BX50" s="91">
        <f t="shared" si="3"/>
        <v>139558</v>
      </c>
      <c r="BY50" s="91">
        <f t="shared" si="3"/>
        <v>172245</v>
      </c>
      <c r="BZ50" s="91">
        <f t="shared" si="3"/>
        <v>86009</v>
      </c>
      <c r="CA50" s="91">
        <f t="shared" si="3"/>
        <v>56376</v>
      </c>
      <c r="CB50" s="91">
        <f t="shared" si="3"/>
        <v>45970</v>
      </c>
      <c r="CC50" s="91">
        <f t="shared" si="3"/>
        <v>1473</v>
      </c>
      <c r="CD50" s="5">
        <f>SUM(AS50:CC50)</f>
        <v>4314968.7259999998</v>
      </c>
      <c r="CI50" s="27"/>
      <c r="CN50" s="48"/>
      <c r="CP50" s="48"/>
      <c r="CR50" s="5">
        <f>CQ48+CD48</f>
        <v>4314968.6330000004</v>
      </c>
    </row>
    <row r="51" spans="2:108" s="97" customFormat="1" ht="15">
      <c r="B51" s="96" t="s">
        <v>83</v>
      </c>
      <c r="D51" s="98"/>
      <c r="E51" s="98"/>
      <c r="F51" s="98"/>
      <c r="G51" s="98"/>
      <c r="H51" s="98"/>
      <c r="I51" s="98"/>
      <c r="J51" s="98"/>
      <c r="K51" s="98"/>
      <c r="L51" s="98"/>
      <c r="M51" s="98"/>
      <c r="N51" s="98"/>
      <c r="O51" s="98"/>
      <c r="P51" s="98"/>
      <c r="Q51" s="98"/>
      <c r="R51" s="98"/>
      <c r="S51" s="98"/>
      <c r="T51" s="98"/>
      <c r="U51" s="98"/>
      <c r="V51" s="98"/>
      <c r="W51" s="98"/>
      <c r="X51" s="98"/>
      <c r="Y51" s="98"/>
      <c r="Z51" s="98"/>
      <c r="AA51" s="98"/>
      <c r="AB51" s="98"/>
      <c r="AC51" s="98"/>
      <c r="AD51" s="98"/>
      <c r="AE51" s="98"/>
      <c r="AF51" s="98"/>
      <c r="AG51" s="98"/>
      <c r="AH51" s="98"/>
      <c r="AI51" s="98"/>
      <c r="AJ51" s="98"/>
      <c r="AK51" s="98"/>
      <c r="AL51" s="98"/>
      <c r="AM51" s="98"/>
      <c r="AN51" s="98"/>
      <c r="AO51" s="99"/>
      <c r="AP51" s="98"/>
      <c r="AQ51" s="98"/>
      <c r="AR51" s="241" t="s">
        <v>137</v>
      </c>
      <c r="AS51" s="98">
        <f>SUM('TES des importations'!J11:J47)</f>
        <v>9944.4860000000062</v>
      </c>
      <c r="AT51" s="98">
        <f>SUM('TES des importations'!K11:K47)</f>
        <v>806.30699999999968</v>
      </c>
      <c r="AU51" s="98">
        <f>SUM('TES des importations'!L11:L47)</f>
        <v>21140.056</v>
      </c>
      <c r="AV51" s="98">
        <f>SUM('TES des importations'!M11:M47)</f>
        <v>4886.2530000000006</v>
      </c>
      <c r="AW51" s="98">
        <f>SUM('TES des importations'!N11:N47)</f>
        <v>7042.8760000000029</v>
      </c>
      <c r="AX51" s="98">
        <f>SUM('TES des importations'!O11:O47)</f>
        <v>24195.196999999996</v>
      </c>
      <c r="AY51" s="98">
        <f>SUM('TES des importations'!P11:P47)</f>
        <v>16625.107</v>
      </c>
      <c r="AZ51" s="98">
        <f>SUM('TES des importations'!Q11:Q47)</f>
        <v>6870.7109999999975</v>
      </c>
      <c r="BA51" s="98">
        <f>SUM('TES des importations'!R11:R47)</f>
        <v>11350.713999999998</v>
      </c>
      <c r="BB51" s="98">
        <f>SUM('TES des importations'!S11:S47)</f>
        <v>21340.865000000009</v>
      </c>
      <c r="BC51" s="98">
        <f>SUM('TES des importations'!T11:T47)</f>
        <v>6787.0190000000011</v>
      </c>
      <c r="BD51" s="98">
        <f>SUM('TES des importations'!U11:U47)</f>
        <v>6288.940999999998</v>
      </c>
      <c r="BE51" s="98">
        <f>SUM('TES des importations'!V11:V47)</f>
        <v>10203.641000000003</v>
      </c>
      <c r="BF51" s="98">
        <f>SUM('TES des importations'!W11:W47)</f>
        <v>58534.47800000001</v>
      </c>
      <c r="BG51" s="98">
        <f>SUM('TES des importations'!X11:X47)</f>
        <v>16278.404</v>
      </c>
      <c r="BH51" s="98">
        <f>SUM('TES des importations'!Y11:Y47)</f>
        <v>17239.329000000002</v>
      </c>
      <c r="BI51" s="98">
        <f>SUM('TES des importations'!Z11:Z47)</f>
        <v>4467.6440000000011</v>
      </c>
      <c r="BJ51" s="98">
        <f>SUM('TES des importations'!AA11:AA47)</f>
        <v>35420.884000000005</v>
      </c>
      <c r="BK51" s="98">
        <f>SUM('TES des importations'!AB11:AB47)</f>
        <v>39745.501000000011</v>
      </c>
      <c r="BL51" s="98">
        <f>SUM('TES des importations'!AC11:AC47)</f>
        <v>22887.311000000002</v>
      </c>
      <c r="BM51" s="98">
        <f>SUM('TES des importations'!AD11:AD47)</f>
        <v>9519.0700000000033</v>
      </c>
      <c r="BN51" s="98">
        <f>SUM('TES des importations'!AE11:AE47)</f>
        <v>6163.0319999999992</v>
      </c>
      <c r="BO51" s="98">
        <f>SUM('TES des importations'!AF11:AF47)</f>
        <v>5438.3840000000018</v>
      </c>
      <c r="BP51" s="98">
        <f>SUM('TES des importations'!AG11:AG47)</f>
        <v>6965.1059999999998</v>
      </c>
      <c r="BQ51" s="98">
        <f>SUM('TES des importations'!AH11:AH47)</f>
        <v>9677.0259999999998</v>
      </c>
      <c r="BR51" s="98">
        <f>SUM('TES des importations'!AI11:AI47)</f>
        <v>4193.6500000000005</v>
      </c>
      <c r="BS51" s="98">
        <f>SUM('TES des importations'!AJ11:AJ47)</f>
        <v>18903.207999999999</v>
      </c>
      <c r="BT51" s="98">
        <f>SUM('TES des importations'!AK11:AK47)</f>
        <v>5860.4449999999997</v>
      </c>
      <c r="BU51" s="98">
        <f>SUM('TES des importations'!AL11:AL47)</f>
        <v>4216.6739999999991</v>
      </c>
      <c r="BV51" s="98">
        <f>SUM('TES des importations'!AM11:AM47)</f>
        <v>14366.224</v>
      </c>
      <c r="BW51" s="98">
        <f>SUM('TES des importations'!AN11:AN47)</f>
        <v>7356.9670000000006</v>
      </c>
      <c r="BX51" s="98">
        <f>SUM('TES des importations'!AO11:AO47)</f>
        <v>3038.7149999999997</v>
      </c>
      <c r="BY51" s="98">
        <f>SUM('TES des importations'!AP11:AP47)</f>
        <v>11913.356000000002</v>
      </c>
      <c r="BZ51" s="98">
        <f>SUM('TES des importations'!AQ11:AQ47)</f>
        <v>2003.0149999999999</v>
      </c>
      <c r="CA51" s="98">
        <f>SUM('TES des importations'!AR11:AR47)</f>
        <v>4078.9090000000001</v>
      </c>
      <c r="CB51" s="98">
        <f>SUM('TES des importations'!AS11:AS47)</f>
        <v>3844.3259999999996</v>
      </c>
      <c r="CC51" s="98">
        <f>SUM('TES des importations'!AT11:AT47)</f>
        <v>0</v>
      </c>
      <c r="CD51" s="5">
        <f>SUM(AS51:CC51)</f>
        <v>459593.83100000006</v>
      </c>
      <c r="CK51" s="100"/>
      <c r="CO51" s="100"/>
      <c r="CP51" s="100"/>
      <c r="CQ51" s="100"/>
      <c r="CU51" s="165"/>
      <c r="DB51" s="165"/>
    </row>
    <row r="52" spans="2:108" s="97" customFormat="1" ht="15">
      <c r="D52" s="98"/>
      <c r="E52" s="98"/>
      <c r="F52" s="98"/>
      <c r="G52" s="98"/>
      <c r="H52" s="98"/>
      <c r="I52" s="98"/>
      <c r="J52" s="98"/>
      <c r="K52" s="98"/>
      <c r="L52" s="98"/>
      <c r="M52" s="98"/>
      <c r="N52" s="98"/>
      <c r="O52" s="98"/>
      <c r="P52" s="98"/>
      <c r="Q52" s="98"/>
      <c r="R52" s="98"/>
      <c r="S52" s="98"/>
      <c r="T52" s="98"/>
      <c r="U52" s="98"/>
      <c r="V52" s="98"/>
      <c r="W52" s="98"/>
      <c r="X52" s="98"/>
      <c r="Y52" s="98"/>
      <c r="Z52" s="98"/>
      <c r="AA52" s="98"/>
      <c r="AB52" s="98"/>
      <c r="AC52" s="98"/>
      <c r="AD52" s="98"/>
      <c r="AE52" s="98"/>
      <c r="AF52" s="98"/>
      <c r="AG52" s="98"/>
      <c r="AH52" s="98"/>
      <c r="AI52" s="98"/>
      <c r="AJ52" s="98"/>
      <c r="AK52" s="98"/>
      <c r="AL52" s="98"/>
      <c r="AM52" s="98"/>
      <c r="AN52" s="98"/>
      <c r="AO52" s="99"/>
      <c r="AP52" s="98"/>
      <c r="AQ52" s="98"/>
      <c r="AR52" s="241" t="s">
        <v>127</v>
      </c>
      <c r="AS52" s="101">
        <f>AS50-AS51-AS48</f>
        <v>34184.34399999999</v>
      </c>
      <c r="AT52" s="101">
        <f t="shared" ref="AT52:CC52" si="4">AT50-AT51-AT48</f>
        <v>1979.2429999999999</v>
      </c>
      <c r="AU52" s="101">
        <f t="shared" si="4"/>
        <v>52284.531999999934</v>
      </c>
      <c r="AV52" s="101">
        <f t="shared" si="4"/>
        <v>6036.65</v>
      </c>
      <c r="AW52" s="101">
        <f t="shared" si="4"/>
        <v>11791.887999999995</v>
      </c>
      <c r="AX52" s="101">
        <f t="shared" si="4"/>
        <v>2650.8550000000032</v>
      </c>
      <c r="AY52" s="101">
        <f t="shared" si="4"/>
        <v>23699.749999999996</v>
      </c>
      <c r="AZ52" s="101">
        <f t="shared" si="4"/>
        <v>13025.890000000007</v>
      </c>
      <c r="BA52" s="101">
        <f t="shared" si="4"/>
        <v>20508.986999999997</v>
      </c>
      <c r="BB52" s="101">
        <f t="shared" si="4"/>
        <v>26043.908000000003</v>
      </c>
      <c r="BC52" s="101">
        <f t="shared" si="4"/>
        <v>13479.533999999996</v>
      </c>
      <c r="BD52" s="101">
        <f t="shared" si="4"/>
        <v>7299.1179999999995</v>
      </c>
      <c r="BE52" s="101">
        <f t="shared" si="4"/>
        <v>12682.617999999997</v>
      </c>
      <c r="BF52" s="101">
        <f t="shared" si="4"/>
        <v>34973.258999999998</v>
      </c>
      <c r="BG52" s="101">
        <f t="shared" si="4"/>
        <v>32828.665999999997</v>
      </c>
      <c r="BH52" s="101">
        <f t="shared" si="4"/>
        <v>41659.115000000005</v>
      </c>
      <c r="BI52" s="101">
        <f t="shared" si="4"/>
        <v>25171.514999999999</v>
      </c>
      <c r="BJ52" s="101">
        <f t="shared" si="4"/>
        <v>126604.943</v>
      </c>
      <c r="BK52" s="101">
        <f t="shared" si="4"/>
        <v>228844.52899999995</v>
      </c>
      <c r="BL52" s="101">
        <f t="shared" si="4"/>
        <v>105948.238</v>
      </c>
      <c r="BM52" s="101">
        <f t="shared" si="4"/>
        <v>65563.005999999965</v>
      </c>
      <c r="BN52" s="101">
        <f t="shared" si="4"/>
        <v>29192.616999999998</v>
      </c>
      <c r="BO52" s="101">
        <f t="shared" si="4"/>
        <v>25553.095000000005</v>
      </c>
      <c r="BP52" s="101">
        <f t="shared" si="4"/>
        <v>64741.991000000002</v>
      </c>
      <c r="BQ52" s="101">
        <f t="shared" si="4"/>
        <v>97452.130999999979</v>
      </c>
      <c r="BR52" s="101">
        <f t="shared" si="4"/>
        <v>285488.78999999998</v>
      </c>
      <c r="BS52" s="101">
        <f t="shared" si="4"/>
        <v>132228.81300000002</v>
      </c>
      <c r="BT52" s="101">
        <f t="shared" si="4"/>
        <v>37144.372000000003</v>
      </c>
      <c r="BU52" s="101">
        <f t="shared" si="4"/>
        <v>18817.936999999998</v>
      </c>
      <c r="BV52" s="101">
        <f t="shared" si="4"/>
        <v>132898.179</v>
      </c>
      <c r="BW52" s="101">
        <f t="shared" si="4"/>
        <v>152494.58100000001</v>
      </c>
      <c r="BX52" s="101">
        <f t="shared" si="4"/>
        <v>115343.48800000001</v>
      </c>
      <c r="BY52" s="101">
        <f t="shared" si="4"/>
        <v>127606.944</v>
      </c>
      <c r="BZ52" s="101">
        <f t="shared" si="4"/>
        <v>71192.415000000008</v>
      </c>
      <c r="CA52" s="101">
        <f t="shared" si="4"/>
        <v>34022.396000000008</v>
      </c>
      <c r="CB52" s="101">
        <f t="shared" si="4"/>
        <v>28941.864999999998</v>
      </c>
      <c r="CC52" s="101">
        <f t="shared" si="4"/>
        <v>1473</v>
      </c>
      <c r="CD52" s="5">
        <f>SUM(AS52:CC52)</f>
        <v>2241853.2020000005</v>
      </c>
      <c r="CI52" s="96"/>
      <c r="CK52" s="100"/>
      <c r="CL52" s="102"/>
      <c r="CN52" s="96"/>
      <c r="CO52" s="96"/>
      <c r="CP52" s="100"/>
      <c r="CQ52" s="100"/>
      <c r="CU52" s="165"/>
      <c r="DB52" s="165"/>
    </row>
    <row r="53" spans="2:108">
      <c r="B53" s="27" t="s">
        <v>121</v>
      </c>
      <c r="AR53" s="240" t="s">
        <v>241</v>
      </c>
      <c r="AS53" s="240">
        <f>impots!B6</f>
        <v>1504.24</v>
      </c>
      <c r="AT53" s="240">
        <f>impots!C6</f>
        <v>73.510000000000005</v>
      </c>
      <c r="AU53" s="240">
        <f>impots!D6</f>
        <v>1384.57</v>
      </c>
      <c r="AV53" s="240">
        <f>impots!E6</f>
        <v>130.72</v>
      </c>
      <c r="AW53" s="240">
        <f>impots!F6</f>
        <v>209.31</v>
      </c>
      <c r="AX53" s="240">
        <f>impots!G6</f>
        <v>838.04</v>
      </c>
      <c r="AY53" s="240">
        <f>impots!H6</f>
        <v>2720.47</v>
      </c>
      <c r="AZ53" s="240">
        <f>impots!I6</f>
        <v>194.13</v>
      </c>
      <c r="BA53" s="240">
        <f>impots!J6</f>
        <v>401.65</v>
      </c>
      <c r="BB53" s="240">
        <f>impots!K6</f>
        <v>483.25</v>
      </c>
      <c r="BC53" s="240">
        <f>impots!L6</f>
        <v>110.82</v>
      </c>
      <c r="BD53" s="240">
        <f>impots!M6</f>
        <v>87.4</v>
      </c>
      <c r="BE53" s="240">
        <f>impots!N6</f>
        <v>309.63</v>
      </c>
      <c r="BF53" s="240">
        <f>impots!O6</f>
        <v>670.88</v>
      </c>
      <c r="BG53" s="240">
        <f>impots!P6</f>
        <v>422.18</v>
      </c>
      <c r="BH53" s="240">
        <f>impots!Q6</f>
        <v>1888.39</v>
      </c>
      <c r="BI53" s="240">
        <f>impots!R6</f>
        <v>1091.5700000000002</v>
      </c>
      <c r="BJ53" s="240">
        <f>impots!S6</f>
        <v>2074.64</v>
      </c>
      <c r="BK53" s="240">
        <f>impots!T6</f>
        <v>3900.67</v>
      </c>
      <c r="BL53" s="240">
        <f>impots!U6</f>
        <v>6107.86</v>
      </c>
      <c r="BM53" s="240">
        <f>impots!V6</f>
        <v>1509.18</v>
      </c>
      <c r="BN53" s="240">
        <f>impots!W6</f>
        <v>455.1</v>
      </c>
      <c r="BO53" s="240">
        <f>impots!X6</f>
        <v>582.89</v>
      </c>
      <c r="BP53" s="240">
        <f>impots!Y6</f>
        <v>701.01</v>
      </c>
      <c r="BQ53" s="240">
        <f>impots!Z6</f>
        <v>14254.859999999999</v>
      </c>
      <c r="BR53" s="240">
        <f>impots!AA6</f>
        <v>3477.55</v>
      </c>
      <c r="BS53" s="240">
        <f>impots!AB6</f>
        <v>3954.81</v>
      </c>
      <c r="BT53" s="240">
        <f>impots!AC6</f>
        <v>1230.5</v>
      </c>
      <c r="BU53" s="240">
        <f>impots!AD6</f>
        <v>435.21000000000004</v>
      </c>
      <c r="BV53" s="240">
        <f>impots!AE6</f>
        <v>1675.73</v>
      </c>
      <c r="BW53" s="240">
        <f>impots!AF6</f>
        <v>6788.06</v>
      </c>
      <c r="BX53" s="240">
        <f>impots!AG6</f>
        <v>2284.7600000000002</v>
      </c>
      <c r="BY53" s="240">
        <f>impots!AH6</f>
        <v>5365.69</v>
      </c>
      <c r="BZ53" s="240">
        <f>impots!AI6</f>
        <v>2006.69</v>
      </c>
      <c r="CA53" s="240">
        <f>impots!AJ6</f>
        <v>2366.3200000000002</v>
      </c>
      <c r="CB53" s="240">
        <f>impots!AK6</f>
        <v>891.86999999999989</v>
      </c>
      <c r="CC53" s="240">
        <f>impots!AL6</f>
        <v>0</v>
      </c>
      <c r="CD53" s="240">
        <f>impots!AM6</f>
        <v>72584.160000000003</v>
      </c>
    </row>
    <row r="54" spans="2:108">
      <c r="AR54" s="58" t="s">
        <v>129</v>
      </c>
      <c r="AS54" s="92">
        <f t="array" ref="AS54:CC54">TRANSPOSE(CS11:CS47)</f>
        <v>753.2</v>
      </c>
      <c r="AT54" s="92">
        <v>15.6</v>
      </c>
      <c r="AU54" s="92">
        <v>652</v>
      </c>
      <c r="AV54" s="92">
        <v>8.8000000000000007</v>
      </c>
      <c r="AW54" s="92">
        <v>86.8</v>
      </c>
      <c r="AX54" s="92">
        <v>80</v>
      </c>
      <c r="AY54" s="92">
        <v>147</v>
      </c>
      <c r="AZ54" s="92">
        <v>191.7</v>
      </c>
      <c r="BA54" s="92">
        <v>101.5</v>
      </c>
      <c r="BB54" s="92">
        <v>179.7</v>
      </c>
      <c r="BC54" s="92">
        <v>114.6</v>
      </c>
      <c r="BD54" s="92">
        <v>49</v>
      </c>
      <c r="BE54" s="92">
        <v>249.6</v>
      </c>
      <c r="BF54" s="92">
        <v>389</v>
      </c>
      <c r="BG54" s="92">
        <v>397.1</v>
      </c>
      <c r="BH54" s="92">
        <v>134.9</v>
      </c>
      <c r="BI54" s="92">
        <v>165.3</v>
      </c>
      <c r="BJ54" s="92">
        <v>1795</v>
      </c>
      <c r="BK54" s="92">
        <v>3835.1</v>
      </c>
      <c r="BL54" s="92">
        <v>1443.9</v>
      </c>
      <c r="BM54" s="92">
        <v>1275.8</v>
      </c>
      <c r="BN54" s="92">
        <v>216.6</v>
      </c>
      <c r="BO54" s="92">
        <v>108.6</v>
      </c>
      <c r="BP54" s="92">
        <v>581.1</v>
      </c>
      <c r="BQ54" s="92">
        <v>790.4</v>
      </c>
      <c r="BR54" s="92">
        <v>387.6</v>
      </c>
      <c r="BS54" s="92">
        <v>1370.8</v>
      </c>
      <c r="BT54" s="92">
        <v>464.6</v>
      </c>
      <c r="BU54" s="92">
        <v>293.3</v>
      </c>
      <c r="BV54" s="92">
        <v>2327.9</v>
      </c>
      <c r="BW54" s="92">
        <v>2462.3000000000002</v>
      </c>
      <c r="BX54" s="92">
        <v>1986.8</v>
      </c>
      <c r="BY54" s="92">
        <v>1970</v>
      </c>
      <c r="BZ54" s="92">
        <v>1962.8</v>
      </c>
      <c r="CA54" s="92">
        <v>602.6</v>
      </c>
      <c r="CB54" s="92">
        <v>749.3</v>
      </c>
      <c r="CC54" s="92">
        <v>155.19999999999999</v>
      </c>
    </row>
    <row r="56" spans="2:108" ht="13.5" thickBot="1">
      <c r="AR56" s="5" t="s">
        <v>128</v>
      </c>
      <c r="AS56" s="93">
        <f>AS54/AS52</f>
        <v>2.2033478249575311E-2</v>
      </c>
      <c r="AT56" s="93">
        <f t="shared" ref="AT56:CC56" si="5">AT54/AT52</f>
        <v>7.8818012745276861E-3</v>
      </c>
      <c r="AU56" s="93">
        <f t="shared" si="5"/>
        <v>1.2470227332244283E-2</v>
      </c>
      <c r="AV56" s="93">
        <f t="shared" si="5"/>
        <v>1.457762169415156E-3</v>
      </c>
      <c r="AW56" s="93">
        <f t="shared" si="5"/>
        <v>7.360992573877909E-3</v>
      </c>
      <c r="AX56" s="93">
        <f t="shared" si="5"/>
        <v>3.0178942265797225E-2</v>
      </c>
      <c r="AY56" s="93">
        <f t="shared" si="5"/>
        <v>6.2025970738087965E-3</v>
      </c>
      <c r="AZ56" s="93">
        <f t="shared" si="5"/>
        <v>1.4716844683933297E-2</v>
      </c>
      <c r="BA56" s="93">
        <f t="shared" si="5"/>
        <v>4.9490498970036897E-3</v>
      </c>
      <c r="BB56" s="93">
        <f t="shared" si="5"/>
        <v>6.8998861461190839E-3</v>
      </c>
      <c r="BC56" s="93">
        <f t="shared" si="5"/>
        <v>8.5017775837057889E-3</v>
      </c>
      <c r="BD56" s="93">
        <f t="shared" si="5"/>
        <v>6.713139861555876E-3</v>
      </c>
      <c r="BE56" s="93">
        <f t="shared" si="5"/>
        <v>1.9680479219669002E-2</v>
      </c>
      <c r="BF56" s="93">
        <f t="shared" si="5"/>
        <v>1.1122783838932483E-2</v>
      </c>
      <c r="BG56" s="93">
        <f t="shared" si="5"/>
        <v>1.2096135736980602E-2</v>
      </c>
      <c r="BH56" s="93">
        <f t="shared" si="5"/>
        <v>3.2381868889917605E-3</v>
      </c>
      <c r="BI56" s="93">
        <f t="shared" si="5"/>
        <v>6.5669468047513235E-3</v>
      </c>
      <c r="BJ56" s="93">
        <f t="shared" si="5"/>
        <v>1.417796144025751E-2</v>
      </c>
      <c r="BK56" s="93">
        <f t="shared" si="5"/>
        <v>1.6758539156511803E-2</v>
      </c>
      <c r="BL56" s="93">
        <f t="shared" si="5"/>
        <v>1.362835312088909E-2</v>
      </c>
      <c r="BM56" s="93">
        <f t="shared" si="5"/>
        <v>1.9459144383953363E-2</v>
      </c>
      <c r="BN56" s="93">
        <f t="shared" si="5"/>
        <v>7.4196842304340175E-3</v>
      </c>
      <c r="BO56" s="93">
        <f t="shared" si="5"/>
        <v>4.2499744160149674E-3</v>
      </c>
      <c r="BP56" s="93">
        <f t="shared" si="5"/>
        <v>8.9756275799426685E-3</v>
      </c>
      <c r="BQ56" s="93">
        <f t="shared" si="5"/>
        <v>8.1106487040288541E-3</v>
      </c>
      <c r="BR56" s="93">
        <f t="shared" si="5"/>
        <v>1.3576715218835739E-3</v>
      </c>
      <c r="BS56" s="93">
        <f t="shared" si="5"/>
        <v>1.0366878208306987E-2</v>
      </c>
      <c r="BT56" s="93">
        <f t="shared" si="5"/>
        <v>1.2507951406474175E-2</v>
      </c>
      <c r="BU56" s="93">
        <f t="shared" si="5"/>
        <v>1.5586193109265912E-2</v>
      </c>
      <c r="BV56" s="93">
        <f t="shared" si="5"/>
        <v>1.7516417587633011E-2</v>
      </c>
      <c r="BW56" s="93">
        <f t="shared" si="5"/>
        <v>1.6146803275586562E-2</v>
      </c>
      <c r="BX56" s="93">
        <f t="shared" si="5"/>
        <v>1.7225072992417219E-2</v>
      </c>
      <c r="BY56" s="93">
        <f t="shared" si="5"/>
        <v>1.5438031334721094E-2</v>
      </c>
      <c r="BZ56" s="93">
        <f t="shared" si="5"/>
        <v>2.7570352824805841E-2</v>
      </c>
      <c r="CA56" s="93">
        <f t="shared" si="5"/>
        <v>1.7711862503746057E-2</v>
      </c>
      <c r="CB56" s="93">
        <f t="shared" si="5"/>
        <v>2.5889831218547942E-2</v>
      </c>
      <c r="CC56" s="93">
        <f t="shared" si="5"/>
        <v>0.10536320434487439</v>
      </c>
      <c r="CF56" s="5">
        <f>CF58-CF57</f>
        <v>168737.60286361817</v>
      </c>
    </row>
    <row r="57" spans="2:108" ht="24.95" customHeight="1">
      <c r="AR57" s="5" t="s">
        <v>200</v>
      </c>
      <c r="AS57" s="5">
        <f>AS48+AS51</f>
        <v>45516.65600000001</v>
      </c>
      <c r="AT57" s="5">
        <f t="shared" ref="AT57:CC57" si="6">AT48+AT51</f>
        <v>2995.7570000000001</v>
      </c>
      <c r="AU57" s="5">
        <f t="shared" si="6"/>
        <v>123646.02800000005</v>
      </c>
      <c r="AV57" s="5">
        <f t="shared" si="6"/>
        <v>11295.35</v>
      </c>
      <c r="AW57" s="5">
        <f t="shared" si="6"/>
        <v>24619.112000000005</v>
      </c>
      <c r="AX57" s="5">
        <f t="shared" si="6"/>
        <v>32936.144999999997</v>
      </c>
      <c r="AY57" s="5">
        <f t="shared" si="6"/>
        <v>42292.25</v>
      </c>
      <c r="AZ57" s="5">
        <f t="shared" si="6"/>
        <v>15686.109999999995</v>
      </c>
      <c r="BA57" s="5">
        <f t="shared" si="6"/>
        <v>34536.012999999999</v>
      </c>
      <c r="BB57" s="5">
        <f t="shared" si="6"/>
        <v>59305.092000000004</v>
      </c>
      <c r="BC57" s="5">
        <f t="shared" si="6"/>
        <v>15091.466000000004</v>
      </c>
      <c r="BD57" s="5">
        <f t="shared" si="6"/>
        <v>13702.882</v>
      </c>
      <c r="BE57" s="5">
        <f t="shared" si="6"/>
        <v>26481.382000000005</v>
      </c>
      <c r="BF57" s="5">
        <f t="shared" si="6"/>
        <v>117116.74100000001</v>
      </c>
      <c r="BG57" s="5">
        <f t="shared" si="6"/>
        <v>45254.334000000003</v>
      </c>
      <c r="BH57" s="5">
        <f t="shared" si="6"/>
        <v>84897.884999999995</v>
      </c>
      <c r="BI57" s="5">
        <f t="shared" si="6"/>
        <v>27211.485000000001</v>
      </c>
      <c r="BJ57" s="5">
        <f t="shared" si="6"/>
        <v>186200.05699999997</v>
      </c>
      <c r="BK57" s="5">
        <f t="shared" si="6"/>
        <v>227032.63700000005</v>
      </c>
      <c r="BL57" s="5">
        <f t="shared" si="6"/>
        <v>119232.76200000002</v>
      </c>
      <c r="BM57" s="5">
        <f t="shared" si="6"/>
        <v>57340.994000000021</v>
      </c>
      <c r="BN57" s="5">
        <f t="shared" si="6"/>
        <v>30336.383000000002</v>
      </c>
      <c r="BO57" s="5">
        <f t="shared" si="6"/>
        <v>30521.904999999992</v>
      </c>
      <c r="BP57" s="5">
        <f t="shared" si="6"/>
        <v>45060.008999999998</v>
      </c>
      <c r="BQ57" s="5">
        <f t="shared" si="6"/>
        <v>137682.86900000001</v>
      </c>
      <c r="BR57" s="5">
        <f t="shared" si="6"/>
        <v>55080.21</v>
      </c>
      <c r="BS57" s="5">
        <f t="shared" si="6"/>
        <v>145926.18700000001</v>
      </c>
      <c r="BT57" s="5">
        <f t="shared" si="6"/>
        <v>30501.627999999997</v>
      </c>
      <c r="BU57" s="5">
        <f t="shared" si="6"/>
        <v>21334.063000000002</v>
      </c>
      <c r="BV57" s="5">
        <f t="shared" si="6"/>
        <v>93434.820999999996</v>
      </c>
      <c r="BW57" s="5">
        <f t="shared" si="6"/>
        <v>47795.419000000009</v>
      </c>
      <c r="BX57" s="5">
        <f t="shared" si="6"/>
        <v>24214.511999999999</v>
      </c>
      <c r="BY57" s="5">
        <f t="shared" si="6"/>
        <v>44638.055999999997</v>
      </c>
      <c r="BZ57" s="5">
        <f t="shared" si="6"/>
        <v>14816.584999999999</v>
      </c>
      <c r="CA57" s="5">
        <f t="shared" si="6"/>
        <v>22353.603999999996</v>
      </c>
      <c r="CB57" s="5">
        <f t="shared" si="6"/>
        <v>17028.134999999998</v>
      </c>
      <c r="CC57" s="5">
        <f t="shared" si="6"/>
        <v>0</v>
      </c>
      <c r="CD57" s="5">
        <f>SUM(AS57:CC57)</f>
        <v>2073115.5240000004</v>
      </c>
      <c r="CF57" s="5">
        <f>CD48+CD51</f>
        <v>2073115.5240000002</v>
      </c>
      <c r="CV57" s="167" t="s">
        <v>307</v>
      </c>
      <c r="CW57" s="168">
        <f>CD57/1000</f>
        <v>2073.1155240000003</v>
      </c>
      <c r="CX57" s="167" t="s">
        <v>201</v>
      </c>
      <c r="CY57" s="169">
        <f>(CQ48+'TES des importations'!BH48)/1000</f>
        <v>2995.8865949999999</v>
      </c>
      <c r="CZ57" s="170" t="s">
        <v>202</v>
      </c>
      <c r="DA57" s="169">
        <f>CW57+CY57</f>
        <v>5069.0021190000007</v>
      </c>
      <c r="DC57" s="64"/>
      <c r="DD57" s="64"/>
    </row>
    <row r="58" spans="2:108" ht="24.95" customHeight="1">
      <c r="CF58" s="5">
        <f>Tableau_2!B39</f>
        <v>2241853.1268636184</v>
      </c>
      <c r="CV58" s="171" t="s">
        <v>203</v>
      </c>
      <c r="CW58" s="172"/>
      <c r="CX58" s="171" t="s">
        <v>204</v>
      </c>
      <c r="CY58" s="173"/>
      <c r="CZ58" s="174" t="s">
        <v>208</v>
      </c>
      <c r="DA58" s="173"/>
      <c r="DC58" s="64"/>
      <c r="DD58" s="64"/>
    </row>
    <row r="59" spans="2:108" s="64" customFormat="1" ht="24.95" customHeight="1">
      <c r="AO59" s="161"/>
      <c r="AR59" s="64" t="s">
        <v>296</v>
      </c>
      <c r="AS59" s="64">
        <f>AS52-AS53</f>
        <v>32680.103999999988</v>
      </c>
      <c r="AT59" s="64">
        <f t="shared" ref="AT59:CC59" si="7">AT52-AT53</f>
        <v>1905.7329999999999</v>
      </c>
      <c r="AU59" s="64">
        <f t="shared" si="7"/>
        <v>50899.961999999934</v>
      </c>
      <c r="AV59" s="64">
        <f t="shared" si="7"/>
        <v>5905.9299999999994</v>
      </c>
      <c r="AW59" s="64">
        <f t="shared" si="7"/>
        <v>11582.577999999996</v>
      </c>
      <c r="AX59" s="64">
        <f t="shared" si="7"/>
        <v>1812.8150000000032</v>
      </c>
      <c r="AY59" s="64">
        <f t="shared" si="7"/>
        <v>20979.279999999995</v>
      </c>
      <c r="AZ59" s="64">
        <f t="shared" si="7"/>
        <v>12831.760000000007</v>
      </c>
      <c r="BA59" s="64">
        <f t="shared" si="7"/>
        <v>20107.336999999996</v>
      </c>
      <c r="BB59" s="64">
        <f t="shared" si="7"/>
        <v>25560.658000000003</v>
      </c>
      <c r="BC59" s="64">
        <f t="shared" si="7"/>
        <v>13368.713999999996</v>
      </c>
      <c r="BD59" s="64">
        <f t="shared" si="7"/>
        <v>7211.7179999999998</v>
      </c>
      <c r="BE59" s="64">
        <f t="shared" si="7"/>
        <v>12372.987999999998</v>
      </c>
      <c r="BF59" s="64">
        <f t="shared" si="7"/>
        <v>34302.379000000001</v>
      </c>
      <c r="BG59" s="64">
        <f t="shared" si="7"/>
        <v>32406.485999999997</v>
      </c>
      <c r="BH59" s="64">
        <f t="shared" si="7"/>
        <v>39770.725000000006</v>
      </c>
      <c r="BI59" s="64">
        <f t="shared" si="7"/>
        <v>24079.945</v>
      </c>
      <c r="BJ59" s="64">
        <f t="shared" si="7"/>
        <v>124530.303</v>
      </c>
      <c r="BK59" s="64">
        <f t="shared" si="7"/>
        <v>224943.85899999994</v>
      </c>
      <c r="BL59" s="64">
        <f t="shared" si="7"/>
        <v>99840.377999999997</v>
      </c>
      <c r="BM59" s="64">
        <f t="shared" si="7"/>
        <v>64053.825999999965</v>
      </c>
      <c r="BN59" s="64">
        <f t="shared" si="7"/>
        <v>28737.517</v>
      </c>
      <c r="BO59" s="64">
        <f t="shared" si="7"/>
        <v>24970.205000000005</v>
      </c>
      <c r="BP59" s="64">
        <f t="shared" si="7"/>
        <v>64040.981</v>
      </c>
      <c r="BQ59" s="64">
        <f t="shared" si="7"/>
        <v>83197.270999999979</v>
      </c>
      <c r="BR59" s="64">
        <f t="shared" si="7"/>
        <v>282011.24</v>
      </c>
      <c r="BS59" s="64">
        <f t="shared" si="7"/>
        <v>128274.00300000003</v>
      </c>
      <c r="BT59" s="64">
        <f t="shared" si="7"/>
        <v>35913.872000000003</v>
      </c>
      <c r="BU59" s="64">
        <f t="shared" si="7"/>
        <v>18382.726999999999</v>
      </c>
      <c r="BV59" s="64">
        <f t="shared" si="7"/>
        <v>131222.44899999999</v>
      </c>
      <c r="BW59" s="64">
        <f t="shared" si="7"/>
        <v>145706.52100000001</v>
      </c>
      <c r="BX59" s="64">
        <f t="shared" si="7"/>
        <v>113058.72800000002</v>
      </c>
      <c r="BY59" s="64">
        <f t="shared" si="7"/>
        <v>122241.254</v>
      </c>
      <c r="BZ59" s="64">
        <f t="shared" si="7"/>
        <v>69185.725000000006</v>
      </c>
      <c r="CA59" s="64">
        <f t="shared" si="7"/>
        <v>31656.076000000008</v>
      </c>
      <c r="CB59" s="64">
        <f t="shared" si="7"/>
        <v>28049.994999999999</v>
      </c>
      <c r="CC59" s="64">
        <f t="shared" si="7"/>
        <v>1473</v>
      </c>
      <c r="CD59" s="51">
        <f>SUM(AS59:CC59)</f>
        <v>2169269.0419999999</v>
      </c>
      <c r="CK59" s="161"/>
      <c r="CO59" s="161"/>
      <c r="CU59" s="163"/>
      <c r="CV59" s="171" t="s">
        <v>308</v>
      </c>
      <c r="CW59" s="172">
        <v>2145.6990000000001</v>
      </c>
      <c r="CX59" s="171" t="s">
        <v>201</v>
      </c>
      <c r="CY59" s="173">
        <v>3231.0709999999999</v>
      </c>
      <c r="CZ59" s="174" t="s">
        <v>215</v>
      </c>
      <c r="DA59" s="173">
        <f>CW59+CY59</f>
        <v>5376.77</v>
      </c>
      <c r="DB59" s="163"/>
    </row>
    <row r="60" spans="2:108" ht="24.95" customHeight="1">
      <c r="CV60" s="171" t="s">
        <v>213</v>
      </c>
      <c r="CW60" s="175"/>
      <c r="CX60" s="171" t="s">
        <v>212</v>
      </c>
      <c r="CY60" s="176"/>
      <c r="CZ60" s="174" t="s">
        <v>214</v>
      </c>
      <c r="DA60" s="176"/>
      <c r="DC60" s="64"/>
      <c r="DD60" s="64"/>
    </row>
    <row r="61" spans="2:108" ht="24.95" customHeight="1" thickBot="1">
      <c r="CD61" s="5">
        <f>CD59-CD57</f>
        <v>96153.517999999458</v>
      </c>
      <c r="CV61" s="177" t="s">
        <v>209</v>
      </c>
      <c r="CW61" s="178">
        <f>CW59-CW57</f>
        <v>72.583475999999791</v>
      </c>
      <c r="CX61" s="177" t="s">
        <v>210</v>
      </c>
      <c r="CY61" s="179">
        <f>CY59-CY57</f>
        <v>235.18440499999997</v>
      </c>
      <c r="CZ61" s="180" t="s">
        <v>211</v>
      </c>
      <c r="DA61" s="179">
        <f>DA59-DA57</f>
        <v>307.76788099999976</v>
      </c>
    </row>
    <row r="62" spans="2:108" ht="24.95" customHeight="1" thickBot="1">
      <c r="CV62" s="181"/>
      <c r="CW62" s="181"/>
      <c r="CX62" s="181"/>
      <c r="CY62" s="181"/>
      <c r="CZ62" s="181"/>
      <c r="DA62" s="181"/>
    </row>
    <row r="63" spans="2:108" ht="24.95" customHeight="1">
      <c r="AR63" s="5" t="s">
        <v>130</v>
      </c>
      <c r="AS63" s="5">
        <f t="array" ref="AS63:CC63">TRANSPOSE(AO11:AO47)</f>
        <v>79701</v>
      </c>
      <c r="AT63" s="5">
        <v>4975</v>
      </c>
      <c r="AU63" s="5">
        <v>175930.56</v>
      </c>
      <c r="AV63" s="5">
        <v>17332</v>
      </c>
      <c r="AW63" s="5">
        <v>36411</v>
      </c>
      <c r="AX63" s="5">
        <v>35587</v>
      </c>
      <c r="AY63" s="5">
        <v>65992</v>
      </c>
      <c r="AZ63" s="5">
        <v>28712</v>
      </c>
      <c r="BA63" s="5">
        <v>55045</v>
      </c>
      <c r="BB63" s="5">
        <v>85349</v>
      </c>
      <c r="BC63" s="5">
        <v>28571</v>
      </c>
      <c r="BD63" s="5">
        <v>21002</v>
      </c>
      <c r="BE63" s="5">
        <v>39164</v>
      </c>
      <c r="BF63" s="5">
        <v>152090</v>
      </c>
      <c r="BG63" s="5">
        <v>78083</v>
      </c>
      <c r="BH63" s="5">
        <v>126557</v>
      </c>
      <c r="BI63" s="5">
        <v>52383</v>
      </c>
      <c r="BJ63" s="5">
        <v>312805</v>
      </c>
      <c r="BK63" s="5">
        <v>455877.16599999997</v>
      </c>
      <c r="BL63" s="5">
        <v>225181</v>
      </c>
      <c r="BM63" s="5">
        <v>122904</v>
      </c>
      <c r="BN63" s="5">
        <v>59529</v>
      </c>
      <c r="BO63" s="5">
        <v>56075</v>
      </c>
      <c r="BP63" s="5">
        <v>109802</v>
      </c>
      <c r="BQ63" s="79">
        <v>235135</v>
      </c>
      <c r="BR63" s="5">
        <v>340569</v>
      </c>
      <c r="BS63" s="5">
        <v>278155</v>
      </c>
      <c r="BT63" s="5">
        <v>67646</v>
      </c>
      <c r="BU63" s="5">
        <v>40152</v>
      </c>
      <c r="BV63" s="5">
        <v>226333</v>
      </c>
      <c r="BW63" s="5">
        <v>200290</v>
      </c>
      <c r="BX63" s="5">
        <v>139558</v>
      </c>
      <c r="BY63" s="5">
        <v>172245</v>
      </c>
      <c r="BZ63" s="5">
        <v>86009</v>
      </c>
      <c r="CA63" s="5">
        <v>56376</v>
      </c>
      <c r="CB63" s="5">
        <v>45970</v>
      </c>
      <c r="CC63" s="5">
        <v>1473</v>
      </c>
      <c r="CV63" s="182" t="s">
        <v>205</v>
      </c>
      <c r="CW63" s="183"/>
      <c r="CX63" s="184"/>
      <c r="CY63" s="185">
        <v>268.36599999999999</v>
      </c>
      <c r="CZ63" s="181"/>
      <c r="DA63" s="181"/>
    </row>
    <row r="64" spans="2:108" ht="24.95" customHeight="1">
      <c r="CV64" s="186" t="s">
        <v>206</v>
      </c>
      <c r="CW64" s="187"/>
      <c r="CX64" s="188"/>
      <c r="CY64" s="189">
        <v>44.746000000000002</v>
      </c>
      <c r="CZ64" s="181"/>
      <c r="DA64" s="181"/>
      <c r="DD64" s="163"/>
    </row>
    <row r="65" spans="44:105" ht="24.95" customHeight="1">
      <c r="AR65" s="58" t="s">
        <v>228</v>
      </c>
      <c r="CD65" s="5">
        <f>CD48+CD51+CD53</f>
        <v>2145699.6840000004</v>
      </c>
      <c r="CF65" s="58" t="s">
        <v>228</v>
      </c>
      <c r="CU65" s="163" t="s">
        <v>138</v>
      </c>
      <c r="CV65" s="260" t="s">
        <v>309</v>
      </c>
      <c r="CW65" s="261"/>
      <c r="CX65" s="265"/>
      <c r="CY65" s="263">
        <v>-5.343</v>
      </c>
      <c r="CZ65" s="181"/>
      <c r="DA65" s="181"/>
    </row>
    <row r="66" spans="44:105" ht="24.95" customHeight="1" thickBot="1">
      <c r="CV66" s="191" t="s">
        <v>207</v>
      </c>
      <c r="CW66" s="192"/>
      <c r="CX66" s="193"/>
      <c r="CY66" s="194">
        <f>CY63+CY64+CY65</f>
        <v>307.76899999999995</v>
      </c>
      <c r="CZ66" s="181"/>
      <c r="DA66" s="181"/>
    </row>
    <row r="67" spans="44:105" ht="24.95" customHeight="1">
      <c r="CV67" s="166"/>
    </row>
    <row r="68" spans="44:105" ht="13.5" thickBot="1"/>
    <row r="69" spans="44:105" ht="24.95" customHeight="1">
      <c r="CV69" s="258" t="s">
        <v>304</v>
      </c>
      <c r="CW69" s="183"/>
      <c r="CX69" s="184"/>
      <c r="CY69" s="185">
        <f>CD59/1000</f>
        <v>2169.2690419999999</v>
      </c>
      <c r="CZ69"/>
      <c r="DA69"/>
    </row>
    <row r="70" spans="44:105" ht="24.95" customHeight="1">
      <c r="CV70" s="264" t="s">
        <v>306</v>
      </c>
      <c r="CW70" s="261"/>
      <c r="CX70" s="262"/>
      <c r="CY70" s="263">
        <f>CD53/1000</f>
        <v>72.584159999999997</v>
      </c>
      <c r="CZ70"/>
      <c r="DA70"/>
    </row>
    <row r="71" spans="44:105" ht="24.95" customHeight="1">
      <c r="CV71" s="259" t="s">
        <v>305</v>
      </c>
      <c r="CW71" s="187"/>
      <c r="CX71" s="190"/>
      <c r="CY71" s="189">
        <f>CD51/1000</f>
        <v>459.59383100000008</v>
      </c>
      <c r="CZ71"/>
      <c r="DA71"/>
    </row>
    <row r="72" spans="44:105" ht="24.95" customHeight="1" thickBot="1">
      <c r="CV72" s="257" t="s">
        <v>303</v>
      </c>
      <c r="CW72" s="192"/>
      <c r="CX72" s="193"/>
      <c r="CY72" s="194">
        <f>CY69+CY70+CY71</f>
        <v>2701.4470329999999</v>
      </c>
      <c r="CZ72" s="163"/>
    </row>
    <row r="74" spans="44:105" ht="15">
      <c r="CV74" s="166" t="s">
        <v>302</v>
      </c>
    </row>
  </sheetData>
  <mergeCells count="20">
    <mergeCell ref="B8:C8"/>
    <mergeCell ref="AQ8:AR8"/>
    <mergeCell ref="CP8:CP10"/>
    <mergeCell ref="CH7:CQ7"/>
    <mergeCell ref="CQ8:CQ10"/>
    <mergeCell ref="AS6:CD6"/>
    <mergeCell ref="AS7:CD7"/>
    <mergeCell ref="D8:AN8"/>
    <mergeCell ref="AO8:AO10"/>
    <mergeCell ref="AS8:CC8"/>
    <mergeCell ref="CD8:CD10"/>
    <mergeCell ref="D6:AO6"/>
    <mergeCell ref="D7:AO7"/>
    <mergeCell ref="CH6:CR6"/>
    <mergeCell ref="CR8:CR10"/>
    <mergeCell ref="CO8:CO10"/>
    <mergeCell ref="CM8:CM10"/>
    <mergeCell ref="CH8:CK8"/>
    <mergeCell ref="CN8:CN10"/>
    <mergeCell ref="CL8:CL10"/>
  </mergeCells>
  <phoneticPr fontId="0" type="noConversion"/>
  <conditionalFormatting sqref="AS56:CC56">
    <cfRule type="colorScale" priority="1">
      <colorScale>
        <cfvo type="min" val="0"/>
        <cfvo type="max" val="0"/>
        <color rgb="FFFCFCFF"/>
        <color rgb="FFF8696B"/>
      </colorScale>
    </cfRule>
  </conditionalFormatting>
  <hyperlinks>
    <hyperlink ref="A4" location="'TES de production domestique'!D6" display="Tableau des ressources domestiques symétrique"/>
    <hyperlink ref="B4" location="'TES de production domestique'!BG6" display="Tableau des entrées intermédiaires domestiques symétrique"/>
    <hyperlink ref="C4" location="'TES de production domestique'!CK6" display="Tableau des emplois finals domestiques"/>
  </hyperlinks>
  <pageMargins left="0" right="0" top="0" bottom="0" header="0.51181102362204722" footer="0.51181102362204722"/>
  <pageSetup paperSize="9" scale="80"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dimension ref="A1:BI53"/>
  <sheetViews>
    <sheetView topLeftCell="AB17" workbookViewId="0">
      <selection activeCell="AU48" sqref="AU48"/>
    </sheetView>
  </sheetViews>
  <sheetFormatPr baseColWidth="10" defaultColWidth="11.42578125" defaultRowHeight="12.75"/>
  <cols>
    <col min="1" max="1" width="12.7109375" style="5" customWidth="1"/>
    <col min="2" max="2" width="20.7109375" style="5" customWidth="1"/>
    <col min="3" max="3" width="12.7109375" style="5" customWidth="1"/>
    <col min="4" max="6" width="20.7109375" style="5" customWidth="1"/>
    <col min="7" max="7" width="2.7109375" style="5" customWidth="1"/>
    <col min="8" max="8" width="20.7109375" style="5" customWidth="1"/>
    <col min="9" max="9" width="10.7109375" style="5" customWidth="1"/>
    <col min="10" max="46" width="6.5703125" style="5" customWidth="1"/>
    <col min="47" max="47" width="10.7109375" style="5" customWidth="1"/>
    <col min="48" max="48" width="2.7109375" style="5" customWidth="1"/>
    <col min="49" max="49" width="20.7109375" style="5" customWidth="1"/>
    <col min="50" max="53" width="10.7109375" style="5" customWidth="1"/>
    <col min="54" max="54" width="10.7109375" style="4" customWidth="1"/>
    <col min="55" max="57" width="10.7109375" style="5" customWidth="1"/>
    <col min="58" max="59" width="10.7109375" style="4" customWidth="1"/>
    <col min="60" max="60" width="11.28515625" style="4" customWidth="1"/>
    <col min="61" max="61" width="11" style="4" customWidth="1"/>
    <col min="62" max="16384" width="11.42578125" style="5"/>
  </cols>
  <sheetData>
    <row r="1" spans="1:61">
      <c r="A1" s="4" t="s">
        <v>118</v>
      </c>
    </row>
    <row r="2" spans="1:61">
      <c r="B2" s="4"/>
    </row>
    <row r="3" spans="1:61" ht="13.5" thickBot="1">
      <c r="B3" s="6" t="s">
        <v>97</v>
      </c>
    </row>
    <row r="4" spans="1:61" ht="60" customHeight="1" thickTop="1" thickBot="1">
      <c r="A4" s="8" t="s">
        <v>119</v>
      </c>
      <c r="B4" s="8" t="s">
        <v>101</v>
      </c>
      <c r="C4" s="8" t="s">
        <v>102</v>
      </c>
    </row>
    <row r="5" spans="1:61" ht="13.5" thickTop="1">
      <c r="B5" s="4"/>
      <c r="AY5" s="16"/>
    </row>
    <row r="6" spans="1:61">
      <c r="D6" s="284" t="s">
        <v>99</v>
      </c>
      <c r="E6" s="284"/>
      <c r="F6" s="284"/>
      <c r="J6" s="284" t="s">
        <v>100</v>
      </c>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c r="AL6" s="284"/>
      <c r="AM6" s="284"/>
      <c r="AN6" s="284"/>
      <c r="AO6" s="284"/>
      <c r="AP6" s="284"/>
      <c r="AQ6" s="284"/>
      <c r="AR6" s="284"/>
      <c r="AS6" s="284"/>
      <c r="AT6" s="284"/>
      <c r="AU6" s="284"/>
      <c r="AY6" s="270" t="s">
        <v>107</v>
      </c>
      <c r="AZ6" s="270"/>
      <c r="BA6" s="270"/>
      <c r="BB6" s="270"/>
      <c r="BC6" s="270"/>
      <c r="BD6" s="270"/>
      <c r="BE6" s="270"/>
      <c r="BF6" s="270"/>
      <c r="BG6" s="270"/>
      <c r="BH6" s="270"/>
      <c r="BI6" s="270"/>
    </row>
    <row r="7" spans="1:61">
      <c r="D7" s="285" t="str">
        <f>+'Présentation du TES symétrique'!C4</f>
        <v>Année 2019</v>
      </c>
      <c r="E7" s="285"/>
      <c r="F7" s="285"/>
      <c r="J7" s="285" t="str">
        <f>+'Présentation du TES symétrique'!C4</f>
        <v>Année 2019</v>
      </c>
      <c r="K7" s="285"/>
      <c r="L7" s="285"/>
      <c r="M7" s="285"/>
      <c r="N7" s="285"/>
      <c r="O7" s="285"/>
      <c r="P7" s="285"/>
      <c r="Q7" s="285"/>
      <c r="R7" s="285"/>
      <c r="S7" s="285"/>
      <c r="T7" s="285"/>
      <c r="U7" s="285"/>
      <c r="V7" s="285"/>
      <c r="W7" s="285"/>
      <c r="X7" s="285"/>
      <c r="Y7" s="285"/>
      <c r="Z7" s="285"/>
      <c r="AA7" s="285"/>
      <c r="AB7" s="285"/>
      <c r="AC7" s="285"/>
      <c r="AD7" s="285"/>
      <c r="AE7" s="285"/>
      <c r="AF7" s="285"/>
      <c r="AG7" s="285"/>
      <c r="AH7" s="285"/>
      <c r="AI7" s="285"/>
      <c r="AJ7" s="285"/>
      <c r="AK7" s="285"/>
      <c r="AL7" s="285"/>
      <c r="AM7" s="285"/>
      <c r="AN7" s="285"/>
      <c r="AO7" s="285"/>
      <c r="AP7" s="285"/>
      <c r="AQ7" s="285"/>
      <c r="AR7" s="285"/>
      <c r="AS7" s="285"/>
      <c r="AT7" s="285"/>
      <c r="AU7" s="285"/>
      <c r="AY7" s="285" t="str">
        <f>+'Présentation du TES symétrique'!C4</f>
        <v>Année 2019</v>
      </c>
      <c r="AZ7" s="285"/>
      <c r="BA7" s="285"/>
      <c r="BB7" s="285"/>
      <c r="BC7" s="285"/>
      <c r="BD7" s="285"/>
      <c r="BE7" s="285"/>
      <c r="BF7" s="285"/>
      <c r="BG7" s="285"/>
      <c r="BH7" s="285"/>
    </row>
    <row r="8" spans="1:61" ht="15" customHeight="1">
      <c r="B8" s="290"/>
      <c r="C8" s="287"/>
      <c r="D8" s="271" t="s">
        <v>103</v>
      </c>
      <c r="E8" s="271" t="s">
        <v>104</v>
      </c>
      <c r="F8" s="271" t="s">
        <v>105</v>
      </c>
      <c r="H8" s="290"/>
      <c r="I8" s="292"/>
      <c r="J8" s="286" t="s">
        <v>88</v>
      </c>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c r="AJ8" s="286"/>
      <c r="AK8" s="286"/>
      <c r="AL8" s="286"/>
      <c r="AM8" s="286"/>
      <c r="AN8" s="286"/>
      <c r="AO8" s="286"/>
      <c r="AP8" s="286"/>
      <c r="AQ8" s="286"/>
      <c r="AR8" s="286"/>
      <c r="AS8" s="286"/>
      <c r="AT8" s="286"/>
      <c r="AU8" s="271" t="s">
        <v>87</v>
      </c>
      <c r="AW8" s="10"/>
      <c r="AX8" s="11"/>
      <c r="AY8" s="279" t="s">
        <v>89</v>
      </c>
      <c r="AZ8" s="280"/>
      <c r="BA8" s="280"/>
      <c r="BB8" s="281"/>
      <c r="BC8" s="271" t="s">
        <v>90</v>
      </c>
      <c r="BD8" s="276" t="s">
        <v>91</v>
      </c>
      <c r="BE8" s="271" t="s">
        <v>92</v>
      </c>
      <c r="BF8" s="271" t="s">
        <v>93</v>
      </c>
      <c r="BG8" s="291" t="s">
        <v>4</v>
      </c>
      <c r="BH8" s="271" t="s">
        <v>108</v>
      </c>
      <c r="BI8" s="271" t="s">
        <v>109</v>
      </c>
    </row>
    <row r="9" spans="1:61" ht="15" customHeight="1">
      <c r="B9" s="9"/>
      <c r="C9" s="12" t="s">
        <v>6</v>
      </c>
      <c r="D9" s="282"/>
      <c r="E9" s="272"/>
      <c r="F9" s="272"/>
      <c r="H9" s="9"/>
      <c r="I9" s="12" t="s">
        <v>6</v>
      </c>
      <c r="J9" s="13" t="s">
        <v>45</v>
      </c>
      <c r="K9" s="13" t="s">
        <v>9</v>
      </c>
      <c r="L9" s="13" t="s">
        <v>10</v>
      </c>
      <c r="M9" s="13" t="s">
        <v>11</v>
      </c>
      <c r="N9" s="13" t="s">
        <v>12</v>
      </c>
      <c r="O9" s="13" t="s">
        <v>13</v>
      </c>
      <c r="P9" s="13" t="s">
        <v>14</v>
      </c>
      <c r="Q9" s="13" t="s">
        <v>15</v>
      </c>
      <c r="R9" s="13" t="s">
        <v>16</v>
      </c>
      <c r="S9" s="13" t="s">
        <v>17</v>
      </c>
      <c r="T9" s="13" t="s">
        <v>18</v>
      </c>
      <c r="U9" s="13" t="s">
        <v>19</v>
      </c>
      <c r="V9" s="13" t="s">
        <v>20</v>
      </c>
      <c r="W9" s="13" t="s">
        <v>21</v>
      </c>
      <c r="X9" s="13" t="s">
        <v>22</v>
      </c>
      <c r="Y9" s="13" t="s">
        <v>23</v>
      </c>
      <c r="Z9" s="13" t="s">
        <v>24</v>
      </c>
      <c r="AA9" s="13" t="s">
        <v>25</v>
      </c>
      <c r="AB9" s="13" t="s">
        <v>26</v>
      </c>
      <c r="AC9" s="13" t="s">
        <v>27</v>
      </c>
      <c r="AD9" s="13" t="s">
        <v>28</v>
      </c>
      <c r="AE9" s="13" t="s">
        <v>29</v>
      </c>
      <c r="AF9" s="13" t="s">
        <v>30</v>
      </c>
      <c r="AG9" s="13" t="s">
        <v>31</v>
      </c>
      <c r="AH9" s="13" t="s">
        <v>32</v>
      </c>
      <c r="AI9" s="13" t="s">
        <v>33</v>
      </c>
      <c r="AJ9" s="13" t="s">
        <v>34</v>
      </c>
      <c r="AK9" s="13" t="s">
        <v>35</v>
      </c>
      <c r="AL9" s="13" t="s">
        <v>36</v>
      </c>
      <c r="AM9" s="13" t="s">
        <v>37</v>
      </c>
      <c r="AN9" s="13" t="s">
        <v>38</v>
      </c>
      <c r="AO9" s="13" t="s">
        <v>39</v>
      </c>
      <c r="AP9" s="13" t="s">
        <v>40</v>
      </c>
      <c r="AQ9" s="13" t="s">
        <v>41</v>
      </c>
      <c r="AR9" s="13" t="s">
        <v>42</v>
      </c>
      <c r="AS9" s="13" t="s">
        <v>43</v>
      </c>
      <c r="AT9" s="13" t="s">
        <v>44</v>
      </c>
      <c r="AU9" s="272"/>
      <c r="AW9" s="10"/>
      <c r="AX9" s="11"/>
      <c r="AY9" s="14" t="s">
        <v>1</v>
      </c>
      <c r="AZ9" s="14" t="s">
        <v>3</v>
      </c>
      <c r="BA9" s="14" t="s">
        <v>2</v>
      </c>
      <c r="BB9" s="13" t="s">
        <v>7</v>
      </c>
      <c r="BC9" s="282"/>
      <c r="BD9" s="277"/>
      <c r="BE9" s="272"/>
      <c r="BF9" s="274"/>
      <c r="BG9" s="274"/>
      <c r="BH9" s="288"/>
      <c r="BI9" s="288"/>
    </row>
    <row r="10" spans="1:61" ht="15" customHeight="1">
      <c r="B10" s="15" t="s">
        <v>0</v>
      </c>
      <c r="C10" s="16"/>
      <c r="D10" s="283"/>
      <c r="E10" s="273"/>
      <c r="F10" s="273"/>
      <c r="H10" s="15" t="s">
        <v>0</v>
      </c>
      <c r="J10" s="17"/>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273"/>
      <c r="AW10" s="19" t="s">
        <v>0</v>
      </c>
      <c r="AX10" s="20"/>
      <c r="AY10" s="21"/>
      <c r="AZ10" s="21"/>
      <c r="BA10" s="21"/>
      <c r="BB10" s="22"/>
      <c r="BC10" s="283"/>
      <c r="BD10" s="278"/>
      <c r="BE10" s="273"/>
      <c r="BF10" s="275"/>
      <c r="BG10" s="275"/>
      <c r="BH10" s="289"/>
      <c r="BI10" s="289"/>
    </row>
    <row r="11" spans="1:61">
      <c r="B11" s="23" t="s">
        <v>46</v>
      </c>
      <c r="C11" s="24" t="s">
        <v>45</v>
      </c>
      <c r="D11" s="50">
        <v>7916</v>
      </c>
      <c r="E11" s="50">
        <v>6756</v>
      </c>
      <c r="F11" s="31">
        <v>14672</v>
      </c>
      <c r="G11" s="27"/>
      <c r="H11" s="28" t="s">
        <v>46</v>
      </c>
      <c r="I11" s="29" t="s">
        <v>45</v>
      </c>
      <c r="J11" s="30">
        <v>1246.7860000000001</v>
      </c>
      <c r="K11" s="30">
        <v>0</v>
      </c>
      <c r="L11" s="30">
        <v>4064.2500000000005</v>
      </c>
      <c r="M11" s="30">
        <v>27.177</v>
      </c>
      <c r="N11" s="30">
        <v>58.652000000000001</v>
      </c>
      <c r="O11" s="30">
        <v>0</v>
      </c>
      <c r="P11" s="30">
        <v>10.705</v>
      </c>
      <c r="Q11" s="30">
        <v>0</v>
      </c>
      <c r="R11" s="30">
        <v>14.311999999999999</v>
      </c>
      <c r="S11" s="30">
        <v>1E-3</v>
      </c>
      <c r="T11" s="30">
        <v>2E-3</v>
      </c>
      <c r="U11" s="30">
        <v>1E-3</v>
      </c>
      <c r="V11" s="30">
        <v>1.9E-2</v>
      </c>
      <c r="W11" s="30">
        <v>0</v>
      </c>
      <c r="X11" s="30">
        <v>1E-3</v>
      </c>
      <c r="Y11" s="30">
        <v>11.757999999999999</v>
      </c>
      <c r="Z11" s="30">
        <v>3.2050000000000001</v>
      </c>
      <c r="AA11" s="30">
        <v>67.242000000000004</v>
      </c>
      <c r="AB11" s="30">
        <v>1.9E-2</v>
      </c>
      <c r="AC11" s="30">
        <v>1.2E-2</v>
      </c>
      <c r="AD11" s="30">
        <v>612.45600000000002</v>
      </c>
      <c r="AE11" s="30">
        <v>3.1210000000000004</v>
      </c>
      <c r="AF11" s="30">
        <v>0.375</v>
      </c>
      <c r="AG11" s="30">
        <v>4.0000000000000001E-3</v>
      </c>
      <c r="AH11" s="30">
        <v>5.2999999999999999E-2</v>
      </c>
      <c r="AI11" s="30">
        <v>0.11700000000000001</v>
      </c>
      <c r="AJ11" s="30">
        <v>9.9000000000000005E-2</v>
      </c>
      <c r="AK11" s="30">
        <v>0.05</v>
      </c>
      <c r="AL11" s="30">
        <v>0.02</v>
      </c>
      <c r="AM11" s="30">
        <v>4.3999999999999995</v>
      </c>
      <c r="AN11" s="30">
        <v>3.7349999999999999</v>
      </c>
      <c r="AO11" s="30">
        <v>1.853</v>
      </c>
      <c r="AP11" s="30">
        <v>0.11299999999999999</v>
      </c>
      <c r="AQ11" s="30">
        <v>0.55600000000000005</v>
      </c>
      <c r="AR11" s="30">
        <v>6.9530000000000003</v>
      </c>
      <c r="AS11" s="30">
        <v>8.1679999999999993</v>
      </c>
      <c r="AT11" s="30">
        <v>0</v>
      </c>
      <c r="AU11" s="31">
        <f>SUM(J11:AT11)</f>
        <v>6146.2150000000011</v>
      </c>
      <c r="AW11" s="28" t="s">
        <v>46</v>
      </c>
      <c r="AX11" s="24" t="s">
        <v>45</v>
      </c>
      <c r="AY11" s="32">
        <v>7713.6630000000005</v>
      </c>
      <c r="AZ11" s="32">
        <v>0</v>
      </c>
      <c r="BA11" s="32">
        <v>0</v>
      </c>
      <c r="BB11" s="33">
        <v>7713.6630000000005</v>
      </c>
      <c r="BC11" s="32">
        <v>260.11200000000002</v>
      </c>
      <c r="BD11" s="32">
        <v>0</v>
      </c>
      <c r="BE11" s="32">
        <v>368.56799999999998</v>
      </c>
      <c r="BF11" s="33">
        <v>628.68000000000006</v>
      </c>
      <c r="BG11" s="33">
        <v>183.44</v>
      </c>
      <c r="BH11" s="33">
        <v>8525.7830000000013</v>
      </c>
      <c r="BI11" s="33">
        <v>14671.998000000003</v>
      </c>
    </row>
    <row r="12" spans="1:61">
      <c r="B12" s="34" t="s">
        <v>47</v>
      </c>
      <c r="C12" s="35" t="s">
        <v>9</v>
      </c>
      <c r="D12" s="50">
        <v>8043</v>
      </c>
      <c r="E12" s="50">
        <v>29039</v>
      </c>
      <c r="F12" s="31">
        <v>37082</v>
      </c>
      <c r="G12" s="27"/>
      <c r="H12" s="28" t="s">
        <v>47</v>
      </c>
      <c r="I12" s="29" t="s">
        <v>9</v>
      </c>
      <c r="J12" s="30">
        <v>39.576000000000001</v>
      </c>
      <c r="K12" s="30">
        <v>21.088999999999999</v>
      </c>
      <c r="L12" s="30">
        <v>142.483</v>
      </c>
      <c r="M12" s="30">
        <v>3.9909999999999997</v>
      </c>
      <c r="N12" s="30">
        <v>15.145000000000001</v>
      </c>
      <c r="O12" s="30">
        <v>21148.295000000002</v>
      </c>
      <c r="P12" s="30">
        <v>820.31099999999992</v>
      </c>
      <c r="Q12" s="30">
        <v>3.903</v>
      </c>
      <c r="R12" s="30">
        <v>164.76</v>
      </c>
      <c r="S12" s="30">
        <v>1905.4690000000001</v>
      </c>
      <c r="T12" s="30">
        <v>2.5619999999999998</v>
      </c>
      <c r="U12" s="30">
        <v>2.4650000000000003</v>
      </c>
      <c r="V12" s="30">
        <v>3.0369999999999999</v>
      </c>
      <c r="W12" s="30">
        <v>9.4860000000000007</v>
      </c>
      <c r="X12" s="30">
        <v>9.2360000000000007</v>
      </c>
      <c r="Y12" s="30">
        <v>10443.420000000002</v>
      </c>
      <c r="Z12" s="30">
        <v>6.149</v>
      </c>
      <c r="AA12" s="30">
        <v>221.952</v>
      </c>
      <c r="AB12" s="30">
        <v>8.6589999999999989</v>
      </c>
      <c r="AC12" s="30">
        <v>2.056</v>
      </c>
      <c r="AD12" s="30">
        <v>20.487000000000002</v>
      </c>
      <c r="AE12" s="30">
        <v>0.58699999999999997</v>
      </c>
      <c r="AF12" s="30">
        <v>1.462</v>
      </c>
      <c r="AG12" s="30">
        <v>0.81400000000000006</v>
      </c>
      <c r="AH12" s="30">
        <v>1.609</v>
      </c>
      <c r="AI12" s="30">
        <v>0.73099999999999998</v>
      </c>
      <c r="AJ12" s="30">
        <v>3.0059999999999998</v>
      </c>
      <c r="AK12" s="30">
        <v>7.6419999999999995</v>
      </c>
      <c r="AL12" s="30">
        <v>0.747</v>
      </c>
      <c r="AM12" s="30">
        <v>9.6059999999999999</v>
      </c>
      <c r="AN12" s="30">
        <v>29.118000000000002</v>
      </c>
      <c r="AO12" s="30">
        <v>2.657</v>
      </c>
      <c r="AP12" s="30">
        <v>3.77</v>
      </c>
      <c r="AQ12" s="30">
        <v>0.53700000000000003</v>
      </c>
      <c r="AR12" s="30">
        <v>1.2579999999999998</v>
      </c>
      <c r="AS12" s="30">
        <v>2.8959999999999999</v>
      </c>
      <c r="AT12" s="30">
        <v>0</v>
      </c>
      <c r="AU12" s="31">
        <v>35060.97099999999</v>
      </c>
      <c r="AW12" s="28" t="s">
        <v>47</v>
      </c>
      <c r="AX12" s="36" t="s">
        <v>9</v>
      </c>
      <c r="AY12" s="32">
        <v>0.51500000000000001</v>
      </c>
      <c r="AZ12" s="32">
        <v>0</v>
      </c>
      <c r="BA12" s="32">
        <v>0</v>
      </c>
      <c r="BB12" s="33">
        <v>0.51500000000000001</v>
      </c>
      <c r="BC12" s="32">
        <v>0</v>
      </c>
      <c r="BD12" s="32">
        <v>0</v>
      </c>
      <c r="BE12" s="32">
        <v>-97.646000000000001</v>
      </c>
      <c r="BF12" s="33">
        <v>-97.646000000000001</v>
      </c>
      <c r="BG12" s="33">
        <v>2118.1640000000002</v>
      </c>
      <c r="BH12" s="33">
        <v>2021.0330000000001</v>
      </c>
      <c r="BI12" s="33">
        <v>37082.003999999994</v>
      </c>
    </row>
    <row r="13" spans="1:61">
      <c r="B13" s="34" t="s">
        <v>69</v>
      </c>
      <c r="C13" s="35" t="s">
        <v>10</v>
      </c>
      <c r="D13" s="50">
        <v>32921</v>
      </c>
      <c r="E13" s="50">
        <v>10133</v>
      </c>
      <c r="F13" s="31">
        <v>43054</v>
      </c>
      <c r="G13" s="27"/>
      <c r="H13" s="28" t="s">
        <v>69</v>
      </c>
      <c r="I13" s="29" t="s">
        <v>10</v>
      </c>
      <c r="J13" s="30">
        <v>624.70999999999992</v>
      </c>
      <c r="K13" s="30">
        <v>8.7070000000000007</v>
      </c>
      <c r="L13" s="30">
        <v>5758.838999999999</v>
      </c>
      <c r="M13" s="30">
        <v>68.838000000000022</v>
      </c>
      <c r="N13" s="30">
        <v>31.867999999999995</v>
      </c>
      <c r="O13" s="30">
        <v>13.010999999999999</v>
      </c>
      <c r="P13" s="30">
        <v>397.39300000000003</v>
      </c>
      <c r="Q13" s="30">
        <v>99.145999999999987</v>
      </c>
      <c r="R13" s="30">
        <v>24.220999999999997</v>
      </c>
      <c r="S13" s="30">
        <v>33.660000000000004</v>
      </c>
      <c r="T13" s="30">
        <v>5.5549999999999988</v>
      </c>
      <c r="U13" s="30">
        <v>7.7460000000000004</v>
      </c>
      <c r="V13" s="30">
        <v>11.039</v>
      </c>
      <c r="W13" s="30">
        <v>20.72</v>
      </c>
      <c r="X13" s="30">
        <v>40.921999999999997</v>
      </c>
      <c r="Y13" s="30">
        <v>11.712999999999999</v>
      </c>
      <c r="Z13" s="30">
        <v>35.194000000000003</v>
      </c>
      <c r="AA13" s="30">
        <v>103.25699999999996</v>
      </c>
      <c r="AB13" s="30">
        <v>535.98400000000004</v>
      </c>
      <c r="AC13" s="30">
        <v>117.17000000000003</v>
      </c>
      <c r="AD13" s="30">
        <v>5268.2570000000005</v>
      </c>
      <c r="AE13" s="30">
        <v>93.990999999999971</v>
      </c>
      <c r="AF13" s="30">
        <v>61.507000000000005</v>
      </c>
      <c r="AG13" s="30">
        <v>62.566999999999986</v>
      </c>
      <c r="AH13" s="30">
        <v>19.973999999999997</v>
      </c>
      <c r="AI13" s="30">
        <v>29.794</v>
      </c>
      <c r="AJ13" s="30">
        <v>211.97800000000001</v>
      </c>
      <c r="AK13" s="30">
        <v>165.458</v>
      </c>
      <c r="AL13" s="30">
        <v>76.708999999999989</v>
      </c>
      <c r="AM13" s="30">
        <v>264.17899999999997</v>
      </c>
      <c r="AN13" s="30">
        <v>109.51199999999999</v>
      </c>
      <c r="AO13" s="30">
        <v>586.6930000000001</v>
      </c>
      <c r="AP13" s="30">
        <v>475.54200000000003</v>
      </c>
      <c r="AQ13" s="30">
        <v>135.23099999999997</v>
      </c>
      <c r="AR13" s="30">
        <v>305.02299999999991</v>
      </c>
      <c r="AS13" s="30">
        <v>61.822999999999993</v>
      </c>
      <c r="AT13" s="30">
        <v>0</v>
      </c>
      <c r="AU13" s="31">
        <v>15877.930999999999</v>
      </c>
      <c r="AW13" s="28" t="s">
        <v>69</v>
      </c>
      <c r="AX13" s="36" t="s">
        <v>10</v>
      </c>
      <c r="AY13" s="32">
        <v>23893.497999999996</v>
      </c>
      <c r="AZ13" s="32">
        <v>48.442999999999998</v>
      </c>
      <c r="BA13" s="32">
        <v>0</v>
      </c>
      <c r="BB13" s="33">
        <v>23941.940999999995</v>
      </c>
      <c r="BC13" s="32">
        <v>0</v>
      </c>
      <c r="BD13" s="32">
        <v>0</v>
      </c>
      <c r="BE13" s="32">
        <v>612.33699999999999</v>
      </c>
      <c r="BF13" s="33">
        <v>612.33699999999999</v>
      </c>
      <c r="BG13" s="33">
        <v>2621.7820000000002</v>
      </c>
      <c r="BH13" s="33">
        <v>27176.059999999994</v>
      </c>
      <c r="BI13" s="33">
        <v>43053.990999999995</v>
      </c>
    </row>
    <row r="14" spans="1:61">
      <c r="B14" s="34" t="s">
        <v>70</v>
      </c>
      <c r="C14" s="35" t="s">
        <v>11</v>
      </c>
      <c r="D14" s="50">
        <v>12299</v>
      </c>
      <c r="E14" s="50">
        <v>28493</v>
      </c>
      <c r="F14" s="31">
        <v>40792</v>
      </c>
      <c r="H14" s="28" t="s">
        <v>70</v>
      </c>
      <c r="I14" s="29" t="s">
        <v>11</v>
      </c>
      <c r="J14" s="30">
        <v>108.035</v>
      </c>
      <c r="K14" s="30">
        <v>3.4099999999999997</v>
      </c>
      <c r="L14" s="30">
        <v>364.27399999999994</v>
      </c>
      <c r="M14" s="30">
        <v>3350.8950000000004</v>
      </c>
      <c r="N14" s="30">
        <v>676.84300000000007</v>
      </c>
      <c r="O14" s="30">
        <v>37.661999999999999</v>
      </c>
      <c r="P14" s="30">
        <v>166.67599999999999</v>
      </c>
      <c r="Q14" s="30">
        <v>77.566000000000003</v>
      </c>
      <c r="R14" s="30">
        <v>173.02199999999999</v>
      </c>
      <c r="S14" s="30">
        <v>116.58</v>
      </c>
      <c r="T14" s="30">
        <v>104.84200000000001</v>
      </c>
      <c r="U14" s="30">
        <v>55.727000000000004</v>
      </c>
      <c r="V14" s="30">
        <v>138.29099999999997</v>
      </c>
      <c r="W14" s="30">
        <v>764.02600000000007</v>
      </c>
      <c r="X14" s="30">
        <v>526.93000000000006</v>
      </c>
      <c r="Y14" s="30">
        <v>28.249000000000002</v>
      </c>
      <c r="Z14" s="30">
        <v>88.918999999999997</v>
      </c>
      <c r="AA14" s="30">
        <v>637.97899999999993</v>
      </c>
      <c r="AB14" s="30">
        <v>1803.5160000000001</v>
      </c>
      <c r="AC14" s="30">
        <v>219.81900000000002</v>
      </c>
      <c r="AD14" s="30">
        <v>352.49</v>
      </c>
      <c r="AE14" s="30">
        <v>689.73099999999999</v>
      </c>
      <c r="AF14" s="30">
        <v>136.07900000000001</v>
      </c>
      <c r="AG14" s="30">
        <v>17.956</v>
      </c>
      <c r="AH14" s="30">
        <v>50.167000000000002</v>
      </c>
      <c r="AI14" s="30">
        <v>89.522000000000006</v>
      </c>
      <c r="AJ14" s="30">
        <v>109.06000000000002</v>
      </c>
      <c r="AK14" s="30">
        <v>32.969000000000001</v>
      </c>
      <c r="AL14" s="30">
        <v>134.00700000000001</v>
      </c>
      <c r="AM14" s="30">
        <v>281.03899999999999</v>
      </c>
      <c r="AN14" s="30">
        <v>195.92600000000002</v>
      </c>
      <c r="AO14" s="30">
        <v>154.50200000000001</v>
      </c>
      <c r="AP14" s="30">
        <v>499.40800000000002</v>
      </c>
      <c r="AQ14" s="30">
        <v>92.058000000000007</v>
      </c>
      <c r="AR14" s="30">
        <v>224.11699999999999</v>
      </c>
      <c r="AS14" s="30">
        <v>108.374</v>
      </c>
      <c r="AT14" s="30">
        <v>0</v>
      </c>
      <c r="AU14" s="31">
        <v>12610.665999999999</v>
      </c>
      <c r="AW14" s="28" t="s">
        <v>70</v>
      </c>
      <c r="AX14" s="36" t="s">
        <v>11</v>
      </c>
      <c r="AY14" s="32">
        <v>12204.808000000001</v>
      </c>
      <c r="AZ14" s="32">
        <v>26.768999999999998</v>
      </c>
      <c r="BA14" s="32">
        <v>0</v>
      </c>
      <c r="BB14" s="33">
        <v>12231.577000000001</v>
      </c>
      <c r="BC14" s="32">
        <v>0</v>
      </c>
      <c r="BD14" s="32">
        <v>0</v>
      </c>
      <c r="BE14" s="32">
        <v>546.42100000000005</v>
      </c>
      <c r="BF14" s="33">
        <v>546.42100000000005</v>
      </c>
      <c r="BG14" s="33">
        <v>15403.34</v>
      </c>
      <c r="BH14" s="33">
        <v>28181.338000000003</v>
      </c>
      <c r="BI14" s="33">
        <v>40792.004000000001</v>
      </c>
    </row>
    <row r="15" spans="1:61">
      <c r="B15" s="34" t="s">
        <v>48</v>
      </c>
      <c r="C15" s="35" t="s">
        <v>12</v>
      </c>
      <c r="D15" s="50">
        <v>11524</v>
      </c>
      <c r="E15" s="50">
        <v>2382</v>
      </c>
      <c r="F15" s="31">
        <v>13906</v>
      </c>
      <c r="H15" s="28" t="s">
        <v>48</v>
      </c>
      <c r="I15" s="29" t="s">
        <v>12</v>
      </c>
      <c r="J15" s="30">
        <v>218.48099999999999</v>
      </c>
      <c r="K15" s="30">
        <v>21.409000000000002</v>
      </c>
      <c r="L15" s="30">
        <v>731.41099999999994</v>
      </c>
      <c r="M15" s="30">
        <v>83.569000000000017</v>
      </c>
      <c r="N15" s="30">
        <v>2831.6880000000001</v>
      </c>
      <c r="O15" s="30">
        <v>14.155999999999999</v>
      </c>
      <c r="P15" s="30">
        <v>285.18599999999998</v>
      </c>
      <c r="Q15" s="30">
        <v>237.21299999999999</v>
      </c>
      <c r="R15" s="30">
        <v>291.85899999999998</v>
      </c>
      <c r="S15" s="30">
        <v>101.64600000000002</v>
      </c>
      <c r="T15" s="30">
        <v>70.876000000000005</v>
      </c>
      <c r="U15" s="30">
        <v>59.559000000000005</v>
      </c>
      <c r="V15" s="30">
        <v>71.265999999999991</v>
      </c>
      <c r="W15" s="30">
        <v>272.14999999999998</v>
      </c>
      <c r="X15" s="30">
        <v>396.36700000000002</v>
      </c>
      <c r="Y15" s="30">
        <v>16.789000000000001</v>
      </c>
      <c r="Z15" s="30">
        <v>165.44299999999998</v>
      </c>
      <c r="AA15" s="30">
        <v>1690.4009999999998</v>
      </c>
      <c r="AB15" s="30">
        <v>802.39100000000008</v>
      </c>
      <c r="AC15" s="30">
        <v>120.56100000000002</v>
      </c>
      <c r="AD15" s="30">
        <v>93.61399999999999</v>
      </c>
      <c r="AE15" s="30">
        <v>1330.357</v>
      </c>
      <c r="AF15" s="30">
        <v>60.171999999999997</v>
      </c>
      <c r="AG15" s="30">
        <v>59.622</v>
      </c>
      <c r="AH15" s="30">
        <v>212.483</v>
      </c>
      <c r="AI15" s="30">
        <v>151.24</v>
      </c>
      <c r="AJ15" s="30">
        <v>504.02300000000008</v>
      </c>
      <c r="AK15" s="30">
        <v>52.23899999999999</v>
      </c>
      <c r="AL15" s="30">
        <v>59.905999999999999</v>
      </c>
      <c r="AM15" s="30">
        <v>373.96100000000001</v>
      </c>
      <c r="AN15" s="30">
        <v>143.99900000000002</v>
      </c>
      <c r="AO15" s="30">
        <v>82.397999999999996</v>
      </c>
      <c r="AP15" s="30">
        <v>11.592000000000001</v>
      </c>
      <c r="AQ15" s="30">
        <v>38.524999999999999</v>
      </c>
      <c r="AR15" s="30">
        <v>74.23899999999999</v>
      </c>
      <c r="AS15" s="30">
        <v>53.061</v>
      </c>
      <c r="AT15" s="30">
        <v>0</v>
      </c>
      <c r="AU15" s="31">
        <v>11783.851999999995</v>
      </c>
      <c r="AW15" s="28" t="s">
        <v>48</v>
      </c>
      <c r="AX15" s="36" t="s">
        <v>12</v>
      </c>
      <c r="AY15" s="32">
        <v>1734.7570000000001</v>
      </c>
      <c r="AZ15" s="32">
        <v>0</v>
      </c>
      <c r="BA15" s="32">
        <v>0</v>
      </c>
      <c r="BB15" s="33">
        <v>1734.7570000000001</v>
      </c>
      <c r="BC15" s="32">
        <v>0</v>
      </c>
      <c r="BD15" s="32">
        <v>0</v>
      </c>
      <c r="BE15" s="32">
        <v>216.21400000000003</v>
      </c>
      <c r="BF15" s="33">
        <v>216.21400000000003</v>
      </c>
      <c r="BG15" s="33">
        <v>171.185</v>
      </c>
      <c r="BH15" s="33">
        <v>2122.1559999999999</v>
      </c>
      <c r="BI15" s="33">
        <v>13906.007999999994</v>
      </c>
    </row>
    <row r="16" spans="1:61">
      <c r="B16" s="34" t="s">
        <v>49</v>
      </c>
      <c r="C16" s="35" t="s">
        <v>13</v>
      </c>
      <c r="D16" s="50">
        <v>9991</v>
      </c>
      <c r="E16" s="50">
        <v>15875</v>
      </c>
      <c r="F16" s="31">
        <v>25866</v>
      </c>
      <c r="H16" s="28" t="s">
        <v>49</v>
      </c>
      <c r="I16" s="29" t="s">
        <v>13</v>
      </c>
      <c r="J16" s="30">
        <v>793.63900000000001</v>
      </c>
      <c r="K16" s="30">
        <v>44.485999999999997</v>
      </c>
      <c r="L16" s="30">
        <v>359.63400000000001</v>
      </c>
      <c r="M16" s="30">
        <v>20.968999999999998</v>
      </c>
      <c r="N16" s="30">
        <v>66.692999999999998</v>
      </c>
      <c r="O16" s="30">
        <v>623.27200000000005</v>
      </c>
      <c r="P16" s="30">
        <v>1755.2070000000001</v>
      </c>
      <c r="Q16" s="30">
        <v>20.154</v>
      </c>
      <c r="R16" s="30">
        <v>142.19200000000001</v>
      </c>
      <c r="S16" s="30">
        <v>125.47399999999999</v>
      </c>
      <c r="T16" s="30">
        <v>18.063000000000002</v>
      </c>
      <c r="U16" s="30">
        <v>14.504000000000001</v>
      </c>
      <c r="V16" s="30">
        <v>38.673000000000002</v>
      </c>
      <c r="W16" s="30">
        <v>74.373999999999995</v>
      </c>
      <c r="X16" s="30">
        <v>66.497</v>
      </c>
      <c r="Y16" s="30">
        <v>215.07900000000001</v>
      </c>
      <c r="Z16" s="30">
        <v>165.29700000000003</v>
      </c>
      <c r="AA16" s="30">
        <v>708.98699999999997</v>
      </c>
      <c r="AB16" s="30">
        <v>1445.8209999999999</v>
      </c>
      <c r="AC16" s="30">
        <v>4520.4769999999999</v>
      </c>
      <c r="AD16" s="30">
        <v>58.617000000000004</v>
      </c>
      <c r="AE16" s="30">
        <v>104.20000000000002</v>
      </c>
      <c r="AF16" s="30">
        <v>93.108999999999995</v>
      </c>
      <c r="AG16" s="30">
        <v>122.67100000000001</v>
      </c>
      <c r="AH16" s="30">
        <v>135.792</v>
      </c>
      <c r="AI16" s="30">
        <v>44.055</v>
      </c>
      <c r="AJ16" s="30">
        <v>314.589</v>
      </c>
      <c r="AK16" s="30">
        <v>62.941000000000003</v>
      </c>
      <c r="AL16" s="30">
        <v>122.02600000000001</v>
      </c>
      <c r="AM16" s="30">
        <v>423.05700000000002</v>
      </c>
      <c r="AN16" s="30">
        <v>317.26299999999998</v>
      </c>
      <c r="AO16" s="30">
        <v>94.087000000000003</v>
      </c>
      <c r="AP16" s="30">
        <v>68.664999999999992</v>
      </c>
      <c r="AQ16" s="30">
        <v>38.840999999999994</v>
      </c>
      <c r="AR16" s="30">
        <v>135.554</v>
      </c>
      <c r="AS16" s="30">
        <v>75.978000000000009</v>
      </c>
      <c r="AT16" s="30">
        <v>0</v>
      </c>
      <c r="AU16" s="31">
        <v>13430.937000000004</v>
      </c>
      <c r="AW16" s="28" t="s">
        <v>49</v>
      </c>
      <c r="AX16" s="36" t="s">
        <v>13</v>
      </c>
      <c r="AY16" s="32">
        <v>11336.762000000001</v>
      </c>
      <c r="AZ16" s="32">
        <v>0</v>
      </c>
      <c r="BA16" s="32">
        <v>0</v>
      </c>
      <c r="BB16" s="33">
        <v>11336.762000000001</v>
      </c>
      <c r="BC16" s="32">
        <v>0</v>
      </c>
      <c r="BD16" s="32">
        <v>0</v>
      </c>
      <c r="BE16" s="32">
        <v>574.56600000000003</v>
      </c>
      <c r="BF16" s="33">
        <v>574.56600000000003</v>
      </c>
      <c r="BG16" s="33">
        <v>523.73299999999995</v>
      </c>
      <c r="BH16" s="33">
        <v>12435.061000000002</v>
      </c>
      <c r="BI16" s="33">
        <v>25865.998000000007</v>
      </c>
    </row>
    <row r="17" spans="2:61">
      <c r="B17" s="34" t="s">
        <v>50</v>
      </c>
      <c r="C17" s="35" t="s">
        <v>14</v>
      </c>
      <c r="D17" s="50">
        <v>32522</v>
      </c>
      <c r="E17" s="50">
        <v>13335</v>
      </c>
      <c r="F17" s="31">
        <v>45857</v>
      </c>
      <c r="H17" s="28" t="s">
        <v>50</v>
      </c>
      <c r="I17" s="29" t="s">
        <v>14</v>
      </c>
      <c r="J17" s="30">
        <v>4048.5640000000003</v>
      </c>
      <c r="K17" s="30">
        <v>96.156000000000006</v>
      </c>
      <c r="L17" s="30">
        <v>1698.6790000000003</v>
      </c>
      <c r="M17" s="30">
        <v>562.77400000000011</v>
      </c>
      <c r="N17" s="30">
        <v>1179.4189999999999</v>
      </c>
      <c r="O17" s="30">
        <v>568.20300000000009</v>
      </c>
      <c r="P17" s="30">
        <v>9359.9920000000002</v>
      </c>
      <c r="Q17" s="30">
        <v>1687.9079999999999</v>
      </c>
      <c r="R17" s="30">
        <v>5634.18</v>
      </c>
      <c r="S17" s="30">
        <v>1352.2840000000001</v>
      </c>
      <c r="T17" s="30">
        <v>154.83200000000002</v>
      </c>
      <c r="U17" s="30">
        <v>455.93900000000002</v>
      </c>
      <c r="V17" s="30">
        <v>424.22699999999998</v>
      </c>
      <c r="W17" s="30">
        <v>1314.837</v>
      </c>
      <c r="X17" s="30">
        <v>961.80399999999997</v>
      </c>
      <c r="Y17" s="30">
        <v>2694.3779999999997</v>
      </c>
      <c r="Z17" s="30">
        <v>164.00700000000001</v>
      </c>
      <c r="AA17" s="30">
        <v>2472.9250000000002</v>
      </c>
      <c r="AB17" s="30">
        <v>1180.278</v>
      </c>
      <c r="AC17" s="30">
        <v>187.99800000000002</v>
      </c>
      <c r="AD17" s="30">
        <v>204.34399999999999</v>
      </c>
      <c r="AE17" s="30">
        <v>518.37699999999995</v>
      </c>
      <c r="AF17" s="30">
        <v>86.856999999999999</v>
      </c>
      <c r="AG17" s="30">
        <v>145.46199999999999</v>
      </c>
      <c r="AH17" s="30">
        <v>32.844000000000001</v>
      </c>
      <c r="AI17" s="30">
        <v>667.43999999999994</v>
      </c>
      <c r="AJ17" s="30">
        <v>260.11400000000003</v>
      </c>
      <c r="AK17" s="30">
        <v>314.072</v>
      </c>
      <c r="AL17" s="30">
        <v>175.572</v>
      </c>
      <c r="AM17" s="30">
        <v>462.54599999999999</v>
      </c>
      <c r="AN17" s="30">
        <v>154.76300000000001</v>
      </c>
      <c r="AO17" s="30">
        <v>113.876</v>
      </c>
      <c r="AP17" s="30">
        <v>486.37700000000001</v>
      </c>
      <c r="AQ17" s="30">
        <v>33.059999999999995</v>
      </c>
      <c r="AR17" s="30">
        <v>194.96899999999999</v>
      </c>
      <c r="AS17" s="30">
        <v>140.59800000000004</v>
      </c>
      <c r="AT17" s="30">
        <v>0</v>
      </c>
      <c r="AU17" s="31">
        <v>40190.654999999992</v>
      </c>
      <c r="AW17" s="28" t="s">
        <v>50</v>
      </c>
      <c r="AX17" s="36" t="s">
        <v>14</v>
      </c>
      <c r="AY17" s="32">
        <v>3343.75</v>
      </c>
      <c r="AZ17" s="32">
        <v>83.531999999999996</v>
      </c>
      <c r="BA17" s="32">
        <v>0</v>
      </c>
      <c r="BB17" s="33">
        <v>3427.2820000000002</v>
      </c>
      <c r="BC17" s="32">
        <v>0</v>
      </c>
      <c r="BD17" s="32">
        <v>0</v>
      </c>
      <c r="BE17" s="32">
        <v>272.56299999999993</v>
      </c>
      <c r="BF17" s="33">
        <v>272.56299999999993</v>
      </c>
      <c r="BG17" s="33">
        <v>1966.502</v>
      </c>
      <c r="BH17" s="33">
        <v>5666.3469999999998</v>
      </c>
      <c r="BI17" s="33">
        <v>45857.001999999993</v>
      </c>
    </row>
    <row r="18" spans="2:61">
      <c r="B18" s="34" t="s">
        <v>51</v>
      </c>
      <c r="C18" s="35" t="s">
        <v>15</v>
      </c>
      <c r="D18" s="50">
        <v>17123</v>
      </c>
      <c r="E18" s="50">
        <v>10740</v>
      </c>
      <c r="F18" s="31">
        <v>27863</v>
      </c>
      <c r="H18" s="28" t="s">
        <v>51</v>
      </c>
      <c r="I18" s="29" t="s">
        <v>15</v>
      </c>
      <c r="J18" s="30">
        <v>678.42200000000003</v>
      </c>
      <c r="K18" s="30">
        <v>1E-3</v>
      </c>
      <c r="L18" s="30">
        <v>207.29000000000002</v>
      </c>
      <c r="M18" s="30">
        <v>2.6440000000000001</v>
      </c>
      <c r="N18" s="30">
        <v>0.86199999999999999</v>
      </c>
      <c r="O18" s="30">
        <v>2.528</v>
      </c>
      <c r="P18" s="30">
        <v>252.46599999999998</v>
      </c>
      <c r="Q18" s="30">
        <v>3345.8409999999999</v>
      </c>
      <c r="R18" s="30">
        <v>6.4770000000000003</v>
      </c>
      <c r="S18" s="30">
        <v>1.2469999999999999</v>
      </c>
      <c r="T18" s="30">
        <v>0.52800000000000002</v>
      </c>
      <c r="U18" s="30">
        <v>0.85099999999999998</v>
      </c>
      <c r="V18" s="30">
        <v>0.90400000000000003</v>
      </c>
      <c r="W18" s="30">
        <v>2.0910000000000002</v>
      </c>
      <c r="X18" s="30">
        <v>30.67</v>
      </c>
      <c r="Y18" s="30">
        <v>1.69</v>
      </c>
      <c r="Z18" s="30">
        <v>10.089</v>
      </c>
      <c r="AA18" s="30">
        <v>4.516</v>
      </c>
      <c r="AB18" s="30">
        <v>17.266999999999999</v>
      </c>
      <c r="AC18" s="30">
        <v>11.578000000000001</v>
      </c>
      <c r="AD18" s="30">
        <v>6.5869999999999997</v>
      </c>
      <c r="AE18" s="30">
        <v>1.421</v>
      </c>
      <c r="AF18" s="30">
        <v>0.81899999999999995</v>
      </c>
      <c r="AG18" s="30">
        <v>9.3019999999999996</v>
      </c>
      <c r="AH18" s="30">
        <v>13.457000000000001</v>
      </c>
      <c r="AI18" s="30">
        <v>8.5090000000000003</v>
      </c>
      <c r="AJ18" s="30">
        <v>40.786000000000001</v>
      </c>
      <c r="AK18" s="30">
        <v>39.274999999999999</v>
      </c>
      <c r="AL18" s="30">
        <v>332.88199999999995</v>
      </c>
      <c r="AM18" s="30">
        <v>94.262</v>
      </c>
      <c r="AN18" s="30">
        <v>115.881</v>
      </c>
      <c r="AO18" s="30">
        <v>55.106999999999999</v>
      </c>
      <c r="AP18" s="30">
        <v>4394.2209999999995</v>
      </c>
      <c r="AQ18" s="30">
        <v>181.52599999999998</v>
      </c>
      <c r="AR18" s="30">
        <v>5.1929999999999996</v>
      </c>
      <c r="AS18" s="30">
        <v>8.8209999999999997</v>
      </c>
      <c r="AT18" s="30">
        <v>0</v>
      </c>
      <c r="AU18" s="31">
        <v>9886.0110000000004</v>
      </c>
      <c r="AW18" s="28" t="s">
        <v>51</v>
      </c>
      <c r="AX18" s="36" t="s">
        <v>15</v>
      </c>
      <c r="AY18" s="32">
        <v>5431.4870000000001</v>
      </c>
      <c r="AZ18" s="32">
        <v>11301.893</v>
      </c>
      <c r="BA18" s="32">
        <v>0</v>
      </c>
      <c r="BB18" s="33">
        <v>16733.38</v>
      </c>
      <c r="BC18" s="32">
        <v>0</v>
      </c>
      <c r="BD18" s="32">
        <v>0</v>
      </c>
      <c r="BE18" s="32">
        <v>448.39800000000002</v>
      </c>
      <c r="BF18" s="33">
        <v>448.39800000000002</v>
      </c>
      <c r="BG18" s="33">
        <v>795.21</v>
      </c>
      <c r="BH18" s="33">
        <v>17976.988000000001</v>
      </c>
      <c r="BI18" s="33">
        <v>27862.999000000003</v>
      </c>
    </row>
    <row r="19" spans="2:61">
      <c r="B19" s="34" t="s">
        <v>71</v>
      </c>
      <c r="C19" s="35" t="s">
        <v>16</v>
      </c>
      <c r="D19" s="50">
        <v>20312</v>
      </c>
      <c r="E19" s="50">
        <v>7041</v>
      </c>
      <c r="F19" s="31">
        <v>27353</v>
      </c>
      <c r="H19" s="28" t="s">
        <v>71</v>
      </c>
      <c r="I19" s="29" t="s">
        <v>16</v>
      </c>
      <c r="J19" s="30">
        <v>330.25899999999996</v>
      </c>
      <c r="K19" s="30">
        <v>76.349999999999994</v>
      </c>
      <c r="L19" s="30">
        <v>1468.2420000000002</v>
      </c>
      <c r="M19" s="30">
        <v>144.822</v>
      </c>
      <c r="N19" s="30">
        <v>254.64799999999997</v>
      </c>
      <c r="O19" s="30">
        <v>367.60899999999998</v>
      </c>
      <c r="P19" s="30">
        <v>743.86900000000003</v>
      </c>
      <c r="Q19" s="30">
        <v>221.84200000000001</v>
      </c>
      <c r="R19" s="30">
        <v>1875.432</v>
      </c>
      <c r="S19" s="30">
        <v>587.54300000000001</v>
      </c>
      <c r="T19" s="30">
        <v>528.03599999999983</v>
      </c>
      <c r="U19" s="30">
        <v>497.83499999999992</v>
      </c>
      <c r="V19" s="30">
        <v>749.40299999999979</v>
      </c>
      <c r="W19" s="30">
        <v>2633.28</v>
      </c>
      <c r="X19" s="30">
        <v>1285.9469999999999</v>
      </c>
      <c r="Y19" s="30">
        <v>220.51</v>
      </c>
      <c r="Z19" s="30">
        <v>171.51499999999999</v>
      </c>
      <c r="AA19" s="30">
        <v>5450.2920000000004</v>
      </c>
      <c r="AB19" s="30">
        <v>2024.5600000000002</v>
      </c>
      <c r="AC19" s="30">
        <v>563.34299999999996</v>
      </c>
      <c r="AD19" s="30">
        <v>79.682000000000002</v>
      </c>
      <c r="AE19" s="30">
        <v>214.30599999999998</v>
      </c>
      <c r="AF19" s="30">
        <v>234.56299999999999</v>
      </c>
      <c r="AG19" s="30">
        <v>94.13</v>
      </c>
      <c r="AH19" s="30">
        <v>63.92</v>
      </c>
      <c r="AI19" s="30">
        <v>106.85300000000001</v>
      </c>
      <c r="AJ19" s="30">
        <v>350.15800000000002</v>
      </c>
      <c r="AK19" s="30">
        <v>175.89600000000002</v>
      </c>
      <c r="AL19" s="30">
        <v>118.89500000000001</v>
      </c>
      <c r="AM19" s="30">
        <v>457.33299999999997</v>
      </c>
      <c r="AN19" s="30">
        <v>6.2290000000000001</v>
      </c>
      <c r="AO19" s="30">
        <v>72.532000000000011</v>
      </c>
      <c r="AP19" s="30">
        <v>252.46700000000001</v>
      </c>
      <c r="AQ19" s="30">
        <v>29.419</v>
      </c>
      <c r="AR19" s="30">
        <v>45.363</v>
      </c>
      <c r="AS19" s="30">
        <v>143.90300000000002</v>
      </c>
      <c r="AT19" s="30">
        <v>0</v>
      </c>
      <c r="AU19" s="31">
        <v>22640.986000000001</v>
      </c>
      <c r="AW19" s="28" t="s">
        <v>71</v>
      </c>
      <c r="AX19" s="36" t="s">
        <v>16</v>
      </c>
      <c r="AY19" s="32">
        <v>2690.674</v>
      </c>
      <c r="AZ19" s="32">
        <v>0</v>
      </c>
      <c r="BA19" s="32">
        <v>0</v>
      </c>
      <c r="BB19" s="33">
        <v>2690.674</v>
      </c>
      <c r="BC19" s="32">
        <v>0</v>
      </c>
      <c r="BD19" s="32">
        <v>0</v>
      </c>
      <c r="BE19" s="32">
        <v>651.2360000000001</v>
      </c>
      <c r="BF19" s="33">
        <v>651.2360000000001</v>
      </c>
      <c r="BG19" s="33">
        <v>1370.1109999999999</v>
      </c>
      <c r="BH19" s="33">
        <v>4712.0209999999997</v>
      </c>
      <c r="BI19" s="33">
        <v>27353.007000000001</v>
      </c>
    </row>
    <row r="20" spans="2:61">
      <c r="B20" s="34" t="s">
        <v>72</v>
      </c>
      <c r="C20" s="35" t="s">
        <v>17</v>
      </c>
      <c r="D20" s="50">
        <v>28892</v>
      </c>
      <c r="E20" s="50">
        <v>11928</v>
      </c>
      <c r="F20" s="31">
        <v>40820</v>
      </c>
      <c r="H20" s="28" t="s">
        <v>72</v>
      </c>
      <c r="I20" s="29" t="s">
        <v>17</v>
      </c>
      <c r="J20" s="30">
        <v>330.58600000000001</v>
      </c>
      <c r="K20" s="30">
        <v>43.13</v>
      </c>
      <c r="L20" s="30">
        <v>308.22999999999996</v>
      </c>
      <c r="M20" s="30">
        <v>69.78</v>
      </c>
      <c r="N20" s="30">
        <v>233.328</v>
      </c>
      <c r="O20" s="30">
        <v>260.47399999999999</v>
      </c>
      <c r="P20" s="30">
        <v>527.36899999999991</v>
      </c>
      <c r="Q20" s="30">
        <v>192.102</v>
      </c>
      <c r="R20" s="30">
        <v>747.76600000000008</v>
      </c>
      <c r="S20" s="30">
        <v>12304.096000000001</v>
      </c>
      <c r="T20" s="30">
        <v>835.71699999999987</v>
      </c>
      <c r="U20" s="30">
        <v>1467.308</v>
      </c>
      <c r="V20" s="30">
        <v>2115.8019999999997</v>
      </c>
      <c r="W20" s="30">
        <v>3161.1959999999999</v>
      </c>
      <c r="X20" s="30">
        <v>2934.3</v>
      </c>
      <c r="Y20" s="30">
        <v>185.71</v>
      </c>
      <c r="Z20" s="30">
        <v>1149.48</v>
      </c>
      <c r="AA20" s="30">
        <v>6161.875</v>
      </c>
      <c r="AB20" s="30">
        <v>386.79100000000005</v>
      </c>
      <c r="AC20" s="30">
        <v>217.11799999999997</v>
      </c>
      <c r="AD20" s="30">
        <v>120.434</v>
      </c>
      <c r="AE20" s="30">
        <v>131.40899999999999</v>
      </c>
      <c r="AF20" s="30">
        <v>67.567999999999998</v>
      </c>
      <c r="AG20" s="30">
        <v>71.935000000000002</v>
      </c>
      <c r="AH20" s="30">
        <v>3.5720000000000001</v>
      </c>
      <c r="AI20" s="30">
        <v>192.12</v>
      </c>
      <c r="AJ20" s="30">
        <v>187.11500000000001</v>
      </c>
      <c r="AK20" s="30">
        <v>141.19400000000002</v>
      </c>
      <c r="AL20" s="30">
        <v>57.852999999999994</v>
      </c>
      <c r="AM20" s="30">
        <v>616.84100000000001</v>
      </c>
      <c r="AN20" s="30">
        <v>193.45699999999999</v>
      </c>
      <c r="AO20" s="30">
        <v>18.106000000000002</v>
      </c>
      <c r="AP20" s="30">
        <v>100.974</v>
      </c>
      <c r="AQ20" s="30">
        <v>60.084000000000003</v>
      </c>
      <c r="AR20" s="30">
        <v>44.147999999999996</v>
      </c>
      <c r="AS20" s="30">
        <v>235.63899999999998</v>
      </c>
      <c r="AT20" s="30">
        <v>0</v>
      </c>
      <c r="AU20" s="31">
        <v>35874.607000000011</v>
      </c>
      <c r="AW20" s="28" t="s">
        <v>72</v>
      </c>
      <c r="AX20" s="36" t="s">
        <v>17</v>
      </c>
      <c r="AY20" s="32">
        <v>1979.057</v>
      </c>
      <c r="AZ20" s="32">
        <v>0</v>
      </c>
      <c r="BA20" s="32">
        <v>0</v>
      </c>
      <c r="BB20" s="33">
        <v>1979.057</v>
      </c>
      <c r="BC20" s="32">
        <v>978.48099999999999</v>
      </c>
      <c r="BD20" s="32">
        <v>194.16300000000001</v>
      </c>
      <c r="BE20" s="32">
        <v>532.94799999999998</v>
      </c>
      <c r="BF20" s="33">
        <v>1705.5920000000001</v>
      </c>
      <c r="BG20" s="33">
        <v>1260.74</v>
      </c>
      <c r="BH20" s="33">
        <v>4945.3890000000001</v>
      </c>
      <c r="BI20" s="33">
        <v>40819.996000000014</v>
      </c>
    </row>
    <row r="21" spans="2:61">
      <c r="B21" s="34" t="s">
        <v>52</v>
      </c>
      <c r="C21" s="35" t="s">
        <v>18</v>
      </c>
      <c r="D21" s="50">
        <v>14642</v>
      </c>
      <c r="E21" s="50">
        <v>34181</v>
      </c>
      <c r="F21" s="31">
        <v>48823</v>
      </c>
      <c r="H21" s="28" t="s">
        <v>52</v>
      </c>
      <c r="I21" s="29" t="s">
        <v>18</v>
      </c>
      <c r="J21" s="30">
        <v>0.51200000000000001</v>
      </c>
      <c r="K21" s="30">
        <v>9.0919999999999987</v>
      </c>
      <c r="L21" s="30">
        <v>57.827999999999996</v>
      </c>
      <c r="M21" s="30">
        <v>13.97</v>
      </c>
      <c r="N21" s="30">
        <v>83.682000000000002</v>
      </c>
      <c r="O21" s="30">
        <v>93.066000000000003</v>
      </c>
      <c r="P21" s="30">
        <v>101.95699999999999</v>
      </c>
      <c r="Q21" s="30">
        <v>12.257</v>
      </c>
      <c r="R21" s="30">
        <v>185.291</v>
      </c>
      <c r="S21" s="30">
        <v>530.96199999999999</v>
      </c>
      <c r="T21" s="30">
        <v>2908.0110000000004</v>
      </c>
      <c r="U21" s="30">
        <v>1359.8090000000002</v>
      </c>
      <c r="V21" s="30">
        <v>1058.587</v>
      </c>
      <c r="W21" s="30">
        <v>6095.7980000000007</v>
      </c>
      <c r="X21" s="30">
        <v>1318.067</v>
      </c>
      <c r="Y21" s="30">
        <v>317.25000000000006</v>
      </c>
      <c r="Z21" s="30">
        <v>97.924000000000007</v>
      </c>
      <c r="AA21" s="30">
        <v>1776.4980000000005</v>
      </c>
      <c r="AB21" s="30">
        <v>1108.5650000000001</v>
      </c>
      <c r="AC21" s="30">
        <v>416.91099999999994</v>
      </c>
      <c r="AD21" s="30">
        <v>75.648999999999987</v>
      </c>
      <c r="AE21" s="30">
        <v>153.238</v>
      </c>
      <c r="AF21" s="30">
        <v>1271.8750000000002</v>
      </c>
      <c r="AG21" s="30">
        <v>1179.3869999999999</v>
      </c>
      <c r="AH21" s="30">
        <v>224.26499999999999</v>
      </c>
      <c r="AI21" s="30">
        <v>37.622</v>
      </c>
      <c r="AJ21" s="30">
        <v>747.005</v>
      </c>
      <c r="AK21" s="30">
        <v>930.47</v>
      </c>
      <c r="AL21" s="30">
        <v>247.62699999999998</v>
      </c>
      <c r="AM21" s="30">
        <v>909.80899999999997</v>
      </c>
      <c r="AN21" s="30">
        <v>400.00699999999995</v>
      </c>
      <c r="AO21" s="30">
        <v>119.90199999999999</v>
      </c>
      <c r="AP21" s="30">
        <v>770.63300000000004</v>
      </c>
      <c r="AQ21" s="30">
        <v>112.071</v>
      </c>
      <c r="AR21" s="30">
        <v>316.55600000000004</v>
      </c>
      <c r="AS21" s="30">
        <v>685.13799999999992</v>
      </c>
      <c r="AT21" s="30">
        <v>0</v>
      </c>
      <c r="AU21" s="31">
        <v>25727.291000000008</v>
      </c>
      <c r="AW21" s="28" t="s">
        <v>52</v>
      </c>
      <c r="AX21" s="36" t="s">
        <v>18</v>
      </c>
      <c r="AY21" s="32">
        <v>8180.5120000000006</v>
      </c>
      <c r="AZ21" s="32">
        <v>82.759</v>
      </c>
      <c r="BA21" s="32">
        <v>0</v>
      </c>
      <c r="BB21" s="33">
        <v>8263.2710000000006</v>
      </c>
      <c r="BC21" s="32">
        <v>8112.5340000000006</v>
      </c>
      <c r="BD21" s="32">
        <v>0</v>
      </c>
      <c r="BE21" s="32">
        <v>1994.6319999999996</v>
      </c>
      <c r="BF21" s="33">
        <v>10107.166000000001</v>
      </c>
      <c r="BG21" s="33">
        <v>4725.2789999999995</v>
      </c>
      <c r="BH21" s="33">
        <v>23095.716</v>
      </c>
      <c r="BI21" s="33">
        <v>48823.007000000012</v>
      </c>
    </row>
    <row r="22" spans="2:61">
      <c r="B22" s="34" t="s">
        <v>53</v>
      </c>
      <c r="C22" s="35" t="s">
        <v>19</v>
      </c>
      <c r="D22" s="50">
        <v>15424</v>
      </c>
      <c r="E22" s="50">
        <v>14179</v>
      </c>
      <c r="F22" s="31">
        <v>29603</v>
      </c>
      <c r="H22" s="28" t="s">
        <v>53</v>
      </c>
      <c r="I22" s="29" t="s">
        <v>19</v>
      </c>
      <c r="J22" s="30">
        <v>36.021999999999998</v>
      </c>
      <c r="K22" s="30">
        <v>17.7</v>
      </c>
      <c r="L22" s="30">
        <v>178.19199999999998</v>
      </c>
      <c r="M22" s="30">
        <v>23.567</v>
      </c>
      <c r="N22" s="30">
        <v>179.46199999999999</v>
      </c>
      <c r="O22" s="30">
        <v>160.68600000000001</v>
      </c>
      <c r="P22" s="30">
        <v>210.29599999999999</v>
      </c>
      <c r="Q22" s="30">
        <v>19.161999999999999</v>
      </c>
      <c r="R22" s="30">
        <v>164.50700000000001</v>
      </c>
      <c r="S22" s="30">
        <v>979.34400000000005</v>
      </c>
      <c r="T22" s="30">
        <v>877.19299999999998</v>
      </c>
      <c r="U22" s="30">
        <v>1565.5680000000002</v>
      </c>
      <c r="V22" s="30">
        <v>1021.7560000000001</v>
      </c>
      <c r="W22" s="30">
        <v>2030.2689999999998</v>
      </c>
      <c r="X22" s="30">
        <v>838.49099999999987</v>
      </c>
      <c r="Y22" s="30">
        <v>392.38100000000003</v>
      </c>
      <c r="Z22" s="30">
        <v>122.149</v>
      </c>
      <c r="AA22" s="30">
        <v>4148.3369999999995</v>
      </c>
      <c r="AB22" s="30">
        <v>1533.078</v>
      </c>
      <c r="AC22" s="30">
        <v>567.18200000000002</v>
      </c>
      <c r="AD22" s="30">
        <v>130.078</v>
      </c>
      <c r="AE22" s="30">
        <v>95.293999999999997</v>
      </c>
      <c r="AF22" s="30">
        <v>872.83199999999999</v>
      </c>
      <c r="AG22" s="30">
        <v>651.15900000000011</v>
      </c>
      <c r="AH22" s="30">
        <v>53.143999999999991</v>
      </c>
      <c r="AI22" s="30">
        <v>403.738</v>
      </c>
      <c r="AJ22" s="30">
        <v>942.87400000000014</v>
      </c>
      <c r="AK22" s="30">
        <v>311.26400000000001</v>
      </c>
      <c r="AL22" s="30">
        <v>77.778999999999996</v>
      </c>
      <c r="AM22" s="30">
        <v>553.303</v>
      </c>
      <c r="AN22" s="30">
        <v>48.722000000000001</v>
      </c>
      <c r="AO22" s="30">
        <v>15.103</v>
      </c>
      <c r="AP22" s="30">
        <v>33.771999999999998</v>
      </c>
      <c r="AQ22" s="30">
        <v>4.8339999999999996</v>
      </c>
      <c r="AR22" s="30">
        <v>74.685000000000002</v>
      </c>
      <c r="AS22" s="30">
        <v>246.291</v>
      </c>
      <c r="AT22" s="30">
        <v>0</v>
      </c>
      <c r="AU22" s="31">
        <v>19580.214</v>
      </c>
      <c r="AW22" s="28" t="s">
        <v>53</v>
      </c>
      <c r="AX22" s="36" t="s">
        <v>19</v>
      </c>
      <c r="AY22" s="32">
        <v>4838.7420000000002</v>
      </c>
      <c r="AZ22" s="32">
        <v>0</v>
      </c>
      <c r="BA22" s="32">
        <v>0</v>
      </c>
      <c r="BB22" s="33">
        <v>4838.7420000000002</v>
      </c>
      <c r="BC22" s="32">
        <v>2008.1659999999999</v>
      </c>
      <c r="BD22" s="32">
        <v>0</v>
      </c>
      <c r="BE22" s="32">
        <v>1386.8810000000001</v>
      </c>
      <c r="BF22" s="33">
        <v>3395.047</v>
      </c>
      <c r="BG22" s="33">
        <v>1789</v>
      </c>
      <c r="BH22" s="33">
        <v>10022.789000000001</v>
      </c>
      <c r="BI22" s="33">
        <v>29603.003000000001</v>
      </c>
    </row>
    <row r="23" spans="2:61">
      <c r="B23" s="34" t="s">
        <v>54</v>
      </c>
      <c r="C23" s="35" t="s">
        <v>20</v>
      </c>
      <c r="D23" s="50">
        <v>32529</v>
      </c>
      <c r="E23" s="50">
        <v>15426</v>
      </c>
      <c r="F23" s="31">
        <v>47955</v>
      </c>
      <c r="H23" s="28" t="s">
        <v>54</v>
      </c>
      <c r="I23" s="29" t="s">
        <v>20</v>
      </c>
      <c r="J23" s="30">
        <v>230.846</v>
      </c>
      <c r="K23" s="30">
        <v>324.55899999999997</v>
      </c>
      <c r="L23" s="30">
        <v>732.46299999999985</v>
      </c>
      <c r="M23" s="30">
        <v>105.46</v>
      </c>
      <c r="N23" s="30">
        <v>254.84</v>
      </c>
      <c r="O23" s="30">
        <v>227.35999999999999</v>
      </c>
      <c r="P23" s="30">
        <v>318.89999999999992</v>
      </c>
      <c r="Q23" s="30">
        <v>40.878999999999998</v>
      </c>
      <c r="R23" s="30">
        <v>558.82600000000014</v>
      </c>
      <c r="S23" s="30">
        <v>1222.3329999999996</v>
      </c>
      <c r="T23" s="30">
        <v>549.28099999999995</v>
      </c>
      <c r="U23" s="30">
        <v>366.60499999999996</v>
      </c>
      <c r="V23" s="30">
        <v>2833.9520000000002</v>
      </c>
      <c r="W23" s="30">
        <v>6010.5960000000005</v>
      </c>
      <c r="X23" s="30">
        <v>3904.0489999999995</v>
      </c>
      <c r="Y23" s="30">
        <v>747.54000000000008</v>
      </c>
      <c r="Z23" s="30">
        <v>599.04399999999998</v>
      </c>
      <c r="AA23" s="30">
        <v>5013.4840000000004</v>
      </c>
      <c r="AB23" s="30">
        <v>1735.9690000000001</v>
      </c>
      <c r="AC23" s="30">
        <v>735.0379999999999</v>
      </c>
      <c r="AD23" s="30">
        <v>120.17899999999999</v>
      </c>
      <c r="AE23" s="30">
        <v>174.66899999999998</v>
      </c>
      <c r="AF23" s="30">
        <v>199.05600000000001</v>
      </c>
      <c r="AG23" s="30">
        <v>113.497</v>
      </c>
      <c r="AH23" s="30">
        <v>28.153999999999996</v>
      </c>
      <c r="AI23" s="30">
        <v>29.202999999999999</v>
      </c>
      <c r="AJ23" s="30">
        <v>483.87699999999995</v>
      </c>
      <c r="AK23" s="30">
        <v>117.88399999999999</v>
      </c>
      <c r="AL23" s="30">
        <v>127.68200000000002</v>
      </c>
      <c r="AM23" s="30">
        <v>669.64599999999996</v>
      </c>
      <c r="AN23" s="30">
        <v>147.13800000000001</v>
      </c>
      <c r="AO23" s="30">
        <v>56.850999999999992</v>
      </c>
      <c r="AP23" s="30">
        <v>105.102</v>
      </c>
      <c r="AQ23" s="30">
        <v>122.78399999999998</v>
      </c>
      <c r="AR23" s="30">
        <v>148.22000000000003</v>
      </c>
      <c r="AS23" s="30">
        <v>277.49</v>
      </c>
      <c r="AT23" s="30">
        <v>0</v>
      </c>
      <c r="AU23" s="31">
        <v>29433.456000000006</v>
      </c>
      <c r="AW23" s="28" t="s">
        <v>54</v>
      </c>
      <c r="AX23" s="36" t="s">
        <v>20</v>
      </c>
      <c r="AY23" s="32">
        <v>461.60300000000001</v>
      </c>
      <c r="AZ23" s="32">
        <v>0</v>
      </c>
      <c r="BA23" s="32">
        <v>0</v>
      </c>
      <c r="BB23" s="33">
        <v>461.60300000000001</v>
      </c>
      <c r="BC23" s="32">
        <v>11533.86</v>
      </c>
      <c r="BD23" s="32">
        <v>0</v>
      </c>
      <c r="BE23" s="32">
        <v>844.32</v>
      </c>
      <c r="BF23" s="33">
        <v>12378.18</v>
      </c>
      <c r="BG23" s="33">
        <v>5681.76</v>
      </c>
      <c r="BH23" s="33">
        <v>18521.542999999998</v>
      </c>
      <c r="BI23" s="33">
        <v>47954.999000000003</v>
      </c>
    </row>
    <row r="24" spans="2:61">
      <c r="B24" s="34" t="s">
        <v>55</v>
      </c>
      <c r="C24" s="35" t="s">
        <v>21</v>
      </c>
      <c r="D24" s="50">
        <v>69156</v>
      </c>
      <c r="E24" s="50">
        <v>39524</v>
      </c>
      <c r="F24" s="31">
        <v>108680</v>
      </c>
      <c r="H24" s="28" t="s">
        <v>55</v>
      </c>
      <c r="I24" s="29" t="s">
        <v>21</v>
      </c>
      <c r="J24" s="30">
        <v>130.672</v>
      </c>
      <c r="K24" s="30">
        <v>4.3960000000000008</v>
      </c>
      <c r="L24" s="30">
        <v>204.86000000000004</v>
      </c>
      <c r="M24" s="30">
        <v>7.6109999999999998</v>
      </c>
      <c r="N24" s="30">
        <v>19.655999999999999</v>
      </c>
      <c r="O24" s="30">
        <v>30.420999999999999</v>
      </c>
      <c r="P24" s="30">
        <v>36.591000000000001</v>
      </c>
      <c r="Q24" s="30">
        <v>1.3420000000000001</v>
      </c>
      <c r="R24" s="30">
        <v>47.719000000000008</v>
      </c>
      <c r="S24" s="30">
        <v>88.042000000000002</v>
      </c>
      <c r="T24" s="30">
        <v>24.465000000000003</v>
      </c>
      <c r="U24" s="30">
        <v>17.628999999999998</v>
      </c>
      <c r="V24" s="30">
        <v>799.6149999999999</v>
      </c>
      <c r="W24" s="30">
        <v>32588.748000000007</v>
      </c>
      <c r="X24" s="30">
        <v>485.755</v>
      </c>
      <c r="Y24" s="30">
        <v>50.501000000000005</v>
      </c>
      <c r="Z24" s="30">
        <v>284.42500000000001</v>
      </c>
      <c r="AA24" s="30">
        <v>125.568</v>
      </c>
      <c r="AB24" s="30">
        <v>4804.53</v>
      </c>
      <c r="AC24" s="30">
        <v>1195.3969999999997</v>
      </c>
      <c r="AD24" s="30">
        <v>21.863</v>
      </c>
      <c r="AE24" s="30">
        <v>114.36399999999999</v>
      </c>
      <c r="AF24" s="30">
        <v>77.947000000000003</v>
      </c>
      <c r="AG24" s="30">
        <v>47.209999999999994</v>
      </c>
      <c r="AH24" s="30">
        <v>27.573999999999998</v>
      </c>
      <c r="AI24" s="30">
        <v>53.228999999999999</v>
      </c>
      <c r="AJ24" s="30">
        <v>141.42099999999999</v>
      </c>
      <c r="AK24" s="30">
        <v>121.648</v>
      </c>
      <c r="AL24" s="30">
        <v>38.332000000000008</v>
      </c>
      <c r="AM24" s="30">
        <v>379.35</v>
      </c>
      <c r="AN24" s="30">
        <v>1797.64</v>
      </c>
      <c r="AO24" s="30">
        <v>30.134000000000004</v>
      </c>
      <c r="AP24" s="30">
        <v>86.114999999999995</v>
      </c>
      <c r="AQ24" s="30">
        <v>77.368000000000009</v>
      </c>
      <c r="AR24" s="30">
        <v>86.093999999999994</v>
      </c>
      <c r="AS24" s="30">
        <v>115.38200000000001</v>
      </c>
      <c r="AT24" s="30">
        <v>0</v>
      </c>
      <c r="AU24" s="31">
        <v>44163.613999999994</v>
      </c>
      <c r="AW24" s="28" t="s">
        <v>55</v>
      </c>
      <c r="AX24" s="36" t="s">
        <v>21</v>
      </c>
      <c r="AY24" s="32">
        <v>31062.662</v>
      </c>
      <c r="AZ24" s="32">
        <v>70.855999999999995</v>
      </c>
      <c r="BA24" s="32">
        <v>0</v>
      </c>
      <c r="BB24" s="33">
        <v>31133.518</v>
      </c>
      <c r="BC24" s="32">
        <v>20761.781999999999</v>
      </c>
      <c r="BD24" s="32">
        <v>0</v>
      </c>
      <c r="BE24" s="32">
        <v>1160.2339999999999</v>
      </c>
      <c r="BF24" s="33">
        <v>21922.016</v>
      </c>
      <c r="BG24" s="33">
        <v>11460.860999999999</v>
      </c>
      <c r="BH24" s="33">
        <v>64516.394999999997</v>
      </c>
      <c r="BI24" s="33">
        <v>108680.00899999999</v>
      </c>
    </row>
    <row r="25" spans="2:61">
      <c r="B25" s="34" t="s">
        <v>73</v>
      </c>
      <c r="C25" s="35" t="s">
        <v>22</v>
      </c>
      <c r="D25" s="50">
        <v>16216</v>
      </c>
      <c r="E25" s="50">
        <v>19562</v>
      </c>
      <c r="F25" s="31">
        <v>35778</v>
      </c>
      <c r="H25" s="28" t="s">
        <v>73</v>
      </c>
      <c r="I25" s="29" t="s">
        <v>22</v>
      </c>
      <c r="J25" s="30">
        <v>277.77999999999997</v>
      </c>
      <c r="K25" s="30">
        <v>12.256</v>
      </c>
      <c r="L25" s="30">
        <v>231.55799999999999</v>
      </c>
      <c r="M25" s="30">
        <v>11.015000000000001</v>
      </c>
      <c r="N25" s="30">
        <v>199.45499999999998</v>
      </c>
      <c r="O25" s="30">
        <v>19.947000000000003</v>
      </c>
      <c r="P25" s="30">
        <v>82.546999999999997</v>
      </c>
      <c r="Q25" s="30">
        <v>47.548999999999992</v>
      </c>
      <c r="R25" s="30">
        <v>57.475999999999999</v>
      </c>
      <c r="S25" s="30">
        <v>94.47</v>
      </c>
      <c r="T25" s="30">
        <v>203.441</v>
      </c>
      <c r="U25" s="30">
        <v>46.797999999999995</v>
      </c>
      <c r="V25" s="30">
        <v>157.38600000000002</v>
      </c>
      <c r="W25" s="30">
        <v>1072.4490000000001</v>
      </c>
      <c r="X25" s="30">
        <v>2259.9459999999999</v>
      </c>
      <c r="Y25" s="30">
        <v>18.125999999999998</v>
      </c>
      <c r="Z25" s="30">
        <v>55.251000000000005</v>
      </c>
      <c r="AA25" s="30">
        <v>706.50600000000009</v>
      </c>
      <c r="AB25" s="30">
        <v>1166.6499999999999</v>
      </c>
      <c r="AC25" s="30">
        <v>148.20400000000001</v>
      </c>
      <c r="AD25" s="30">
        <v>164.91199999999998</v>
      </c>
      <c r="AE25" s="30">
        <v>167.61999999999998</v>
      </c>
      <c r="AF25" s="30">
        <v>71.352000000000004</v>
      </c>
      <c r="AG25" s="30">
        <v>39.150000000000006</v>
      </c>
      <c r="AH25" s="30">
        <v>91.63600000000001</v>
      </c>
      <c r="AI25" s="30">
        <v>24.912000000000003</v>
      </c>
      <c r="AJ25" s="30">
        <v>167.57399999999998</v>
      </c>
      <c r="AK25" s="30">
        <v>99.682000000000002</v>
      </c>
      <c r="AL25" s="30">
        <v>141.78400000000002</v>
      </c>
      <c r="AM25" s="30">
        <v>188.47800000000001</v>
      </c>
      <c r="AN25" s="30">
        <v>364.75700000000001</v>
      </c>
      <c r="AO25" s="30">
        <v>62.166000000000011</v>
      </c>
      <c r="AP25" s="30">
        <v>2568.89</v>
      </c>
      <c r="AQ25" s="30">
        <v>323.17799999999994</v>
      </c>
      <c r="AR25" s="30">
        <v>906.06200000000001</v>
      </c>
      <c r="AS25" s="30">
        <v>190.50500000000005</v>
      </c>
      <c r="AT25" s="30">
        <v>0</v>
      </c>
      <c r="AU25" s="31">
        <v>12441.467999999997</v>
      </c>
      <c r="AW25" s="28" t="s">
        <v>73</v>
      </c>
      <c r="AX25" s="36" t="s">
        <v>22</v>
      </c>
      <c r="AY25" s="32">
        <v>11084.052</v>
      </c>
      <c r="AZ25" s="32">
        <v>2038.431</v>
      </c>
      <c r="BA25" s="32">
        <v>0</v>
      </c>
      <c r="BB25" s="33">
        <v>13122.483</v>
      </c>
      <c r="BC25" s="32">
        <v>5111.7380000000003</v>
      </c>
      <c r="BD25" s="32">
        <v>255.322</v>
      </c>
      <c r="BE25" s="32">
        <v>596.61700000000008</v>
      </c>
      <c r="BF25" s="33">
        <v>5963.6770000000006</v>
      </c>
      <c r="BG25" s="33">
        <v>4250.3689999999997</v>
      </c>
      <c r="BH25" s="33">
        <v>23336.528999999999</v>
      </c>
      <c r="BI25" s="33">
        <v>35777.996999999996</v>
      </c>
    </row>
    <row r="26" spans="2:61">
      <c r="B26" s="34" t="s">
        <v>74</v>
      </c>
      <c r="C26" s="35" t="s">
        <v>23</v>
      </c>
      <c r="D26" s="50">
        <v>494</v>
      </c>
      <c r="E26" s="50">
        <v>213</v>
      </c>
      <c r="F26" s="31">
        <v>707</v>
      </c>
      <c r="H26" s="28" t="s">
        <v>74</v>
      </c>
      <c r="I26" s="29" t="s">
        <v>23</v>
      </c>
      <c r="J26" s="30">
        <v>8.8949999999999996</v>
      </c>
      <c r="K26" s="30">
        <v>0.89600000000000002</v>
      </c>
      <c r="L26" s="30">
        <v>18.775999999999996</v>
      </c>
      <c r="M26" s="30">
        <v>1.0640000000000001</v>
      </c>
      <c r="N26" s="30">
        <v>10.334000000000001</v>
      </c>
      <c r="O26" s="30">
        <v>3.7719999999999998</v>
      </c>
      <c r="P26" s="30">
        <v>17.494</v>
      </c>
      <c r="Q26" s="30">
        <v>2.4889999999999999</v>
      </c>
      <c r="R26" s="30">
        <v>9.0739999999999998</v>
      </c>
      <c r="S26" s="30">
        <v>23.239000000000004</v>
      </c>
      <c r="T26" s="30">
        <v>2.5880000000000001</v>
      </c>
      <c r="U26" s="30">
        <v>1.343</v>
      </c>
      <c r="V26" s="30">
        <v>2.048</v>
      </c>
      <c r="W26" s="30">
        <v>6.7140000000000004</v>
      </c>
      <c r="X26" s="30">
        <v>1.0169999999999999</v>
      </c>
      <c r="Y26" s="30">
        <v>445.21300000000002</v>
      </c>
      <c r="Z26" s="30">
        <v>4.6059999999999999</v>
      </c>
      <c r="AA26" s="30">
        <v>1.7069999999999999</v>
      </c>
      <c r="AB26" s="30">
        <v>34.908999999999999</v>
      </c>
      <c r="AC26" s="30">
        <v>17.248000000000001</v>
      </c>
      <c r="AD26" s="30">
        <v>9.6669999999999998</v>
      </c>
      <c r="AE26" s="30">
        <v>14.917</v>
      </c>
      <c r="AF26" s="30">
        <v>9.9179999999999993</v>
      </c>
      <c r="AG26" s="30">
        <v>2.65</v>
      </c>
      <c r="AH26" s="30">
        <v>3.7469999999999999</v>
      </c>
      <c r="AI26" s="30">
        <v>5.7620000000000005</v>
      </c>
      <c r="AJ26" s="30">
        <v>11.361000000000001</v>
      </c>
      <c r="AK26" s="30">
        <v>1.905</v>
      </c>
      <c r="AL26" s="30">
        <v>2.5819999999999999</v>
      </c>
      <c r="AM26" s="30">
        <v>4.2629999999999999</v>
      </c>
      <c r="AN26" s="30">
        <v>5.8940000000000001</v>
      </c>
      <c r="AO26" s="30">
        <v>3.9809999999999999</v>
      </c>
      <c r="AP26" s="30">
        <v>7.4960000000000004</v>
      </c>
      <c r="AQ26" s="30">
        <v>2.0569999999999999</v>
      </c>
      <c r="AR26" s="30">
        <v>6.0749999999999993</v>
      </c>
      <c r="AS26" s="30">
        <v>1.2969999999999999</v>
      </c>
      <c r="AT26" s="30">
        <v>0</v>
      </c>
      <c r="AU26" s="31">
        <v>706.99800000000005</v>
      </c>
      <c r="AW26" s="28" t="s">
        <v>74</v>
      </c>
      <c r="AX26" s="36" t="s">
        <v>23</v>
      </c>
      <c r="AY26" s="32">
        <v>0</v>
      </c>
      <c r="AZ26" s="32">
        <v>0</v>
      </c>
      <c r="BA26" s="32">
        <v>0</v>
      </c>
      <c r="BB26" s="33">
        <v>0</v>
      </c>
      <c r="BC26" s="32">
        <v>0</v>
      </c>
      <c r="BD26" s="32">
        <v>0</v>
      </c>
      <c r="BE26" s="32">
        <v>0</v>
      </c>
      <c r="BF26" s="33">
        <v>0</v>
      </c>
      <c r="BG26" s="33">
        <v>0</v>
      </c>
      <c r="BH26" s="33">
        <v>0</v>
      </c>
      <c r="BI26" s="33">
        <v>706.99800000000005</v>
      </c>
    </row>
    <row r="27" spans="2:61">
      <c r="B27" s="34" t="s">
        <v>75</v>
      </c>
      <c r="C27" s="35" t="s">
        <v>24</v>
      </c>
      <c r="D27" s="50">
        <v>1321</v>
      </c>
      <c r="E27" s="50">
        <v>284</v>
      </c>
      <c r="F27" s="31">
        <v>1605</v>
      </c>
      <c r="H27" s="28" t="s">
        <v>75</v>
      </c>
      <c r="I27" s="29" t="s">
        <v>24</v>
      </c>
      <c r="J27" s="30">
        <v>3.464</v>
      </c>
      <c r="K27" s="30">
        <v>1.4240000000000002</v>
      </c>
      <c r="L27" s="30">
        <v>42.894999999999996</v>
      </c>
      <c r="M27" s="30">
        <v>8.6879999999999988</v>
      </c>
      <c r="N27" s="30">
        <v>39.371000000000002</v>
      </c>
      <c r="O27" s="30">
        <v>23.837</v>
      </c>
      <c r="P27" s="30">
        <v>26.239000000000001</v>
      </c>
      <c r="Q27" s="30">
        <v>10.067</v>
      </c>
      <c r="R27" s="30">
        <v>27.725999999999999</v>
      </c>
      <c r="S27" s="30">
        <v>181.61600000000001</v>
      </c>
      <c r="T27" s="30">
        <v>5.3239999999999998</v>
      </c>
      <c r="U27" s="30">
        <v>4.3689999999999998</v>
      </c>
      <c r="V27" s="30">
        <v>9</v>
      </c>
      <c r="W27" s="30">
        <v>24.664999999999999</v>
      </c>
      <c r="X27" s="30">
        <v>13.289</v>
      </c>
      <c r="Y27" s="30">
        <v>20.219000000000001</v>
      </c>
      <c r="Z27" s="30">
        <v>375.37</v>
      </c>
      <c r="AA27" s="30">
        <v>46.155000000000001</v>
      </c>
      <c r="AB27" s="30">
        <v>72.665999999999997</v>
      </c>
      <c r="AC27" s="30">
        <v>21.556999999999995</v>
      </c>
      <c r="AD27" s="30">
        <v>15.24</v>
      </c>
      <c r="AE27" s="30">
        <v>14.494</v>
      </c>
      <c r="AF27" s="30">
        <v>8.92</v>
      </c>
      <c r="AG27" s="30">
        <v>22.923999999999999</v>
      </c>
      <c r="AH27" s="30">
        <v>6.9670000000000005</v>
      </c>
      <c r="AI27" s="30">
        <v>40.588999999999999</v>
      </c>
      <c r="AJ27" s="30">
        <v>52.698</v>
      </c>
      <c r="AK27" s="30">
        <v>12.92</v>
      </c>
      <c r="AL27" s="30">
        <v>31.027999999999999</v>
      </c>
      <c r="AM27" s="30">
        <v>46.713000000000001</v>
      </c>
      <c r="AN27" s="30">
        <v>119.251</v>
      </c>
      <c r="AO27" s="30">
        <v>6.4279999999999999</v>
      </c>
      <c r="AP27" s="30">
        <v>6.3410000000000002</v>
      </c>
      <c r="AQ27" s="30">
        <v>1.897</v>
      </c>
      <c r="AR27" s="30">
        <v>3.7130000000000001</v>
      </c>
      <c r="AS27" s="30">
        <v>3.0909999999999997</v>
      </c>
      <c r="AT27" s="30">
        <v>0</v>
      </c>
      <c r="AU27" s="31">
        <v>1351.155</v>
      </c>
      <c r="AW27" s="28" t="s">
        <v>75</v>
      </c>
      <c r="AX27" s="36" t="s">
        <v>24</v>
      </c>
      <c r="AY27" s="32">
        <v>253.845</v>
      </c>
      <c r="AZ27" s="32">
        <v>0</v>
      </c>
      <c r="BA27" s="32">
        <v>0</v>
      </c>
      <c r="BB27" s="33">
        <v>253.845</v>
      </c>
      <c r="BC27" s="32">
        <v>0</v>
      </c>
      <c r="BD27" s="32">
        <v>0</v>
      </c>
      <c r="BE27" s="32">
        <v>0</v>
      </c>
      <c r="BF27" s="33">
        <v>0</v>
      </c>
      <c r="BG27" s="33">
        <v>0</v>
      </c>
      <c r="BH27" s="33">
        <v>253.845</v>
      </c>
      <c r="BI27" s="33">
        <v>1605</v>
      </c>
    </row>
    <row r="28" spans="2:61">
      <c r="B28" s="34" t="s">
        <v>56</v>
      </c>
      <c r="C28" s="35" t="s">
        <v>25</v>
      </c>
      <c r="D28" s="50">
        <v>0</v>
      </c>
      <c r="E28" s="50">
        <v>0</v>
      </c>
      <c r="F28" s="31">
        <v>0</v>
      </c>
      <c r="H28" s="28" t="s">
        <v>56</v>
      </c>
      <c r="I28" s="29" t="s">
        <v>25</v>
      </c>
      <c r="J28" s="30">
        <v>0</v>
      </c>
      <c r="K28" s="30">
        <v>0</v>
      </c>
      <c r="L28" s="30">
        <v>0</v>
      </c>
      <c r="M28" s="30">
        <v>0</v>
      </c>
      <c r="N28" s="30">
        <v>0</v>
      </c>
      <c r="O28" s="30">
        <v>0</v>
      </c>
      <c r="P28" s="30">
        <v>0</v>
      </c>
      <c r="Q28" s="30">
        <v>0</v>
      </c>
      <c r="R28" s="30">
        <v>0</v>
      </c>
      <c r="S28" s="30">
        <v>0</v>
      </c>
      <c r="T28" s="30">
        <v>0</v>
      </c>
      <c r="U28" s="30">
        <v>0</v>
      </c>
      <c r="V28" s="30">
        <v>0</v>
      </c>
      <c r="W28" s="30">
        <v>0</v>
      </c>
      <c r="X28" s="30">
        <v>0</v>
      </c>
      <c r="Y28" s="30">
        <v>0</v>
      </c>
      <c r="Z28" s="30">
        <v>0</v>
      </c>
      <c r="AA28" s="30">
        <v>0</v>
      </c>
      <c r="AB28" s="30">
        <v>0</v>
      </c>
      <c r="AC28" s="30">
        <v>0</v>
      </c>
      <c r="AD28" s="30">
        <v>0</v>
      </c>
      <c r="AE28" s="30">
        <v>0</v>
      </c>
      <c r="AF28" s="30">
        <v>0</v>
      </c>
      <c r="AG28" s="30">
        <v>0</v>
      </c>
      <c r="AH28" s="30">
        <v>0</v>
      </c>
      <c r="AI28" s="30">
        <v>0</v>
      </c>
      <c r="AJ28" s="30">
        <v>0</v>
      </c>
      <c r="AK28" s="30">
        <v>0</v>
      </c>
      <c r="AL28" s="30">
        <v>0</v>
      </c>
      <c r="AM28" s="30">
        <v>0</v>
      </c>
      <c r="AN28" s="30">
        <v>0</v>
      </c>
      <c r="AO28" s="30">
        <v>0</v>
      </c>
      <c r="AP28" s="30">
        <v>0</v>
      </c>
      <c r="AQ28" s="30">
        <v>0</v>
      </c>
      <c r="AR28" s="30">
        <v>0</v>
      </c>
      <c r="AS28" s="30">
        <v>0</v>
      </c>
      <c r="AT28" s="30">
        <v>0</v>
      </c>
      <c r="AU28" s="31">
        <v>0</v>
      </c>
      <c r="AW28" s="28" t="s">
        <v>56</v>
      </c>
      <c r="AX28" s="36" t="s">
        <v>25</v>
      </c>
      <c r="AY28" s="32">
        <v>0</v>
      </c>
      <c r="AZ28" s="32">
        <v>0</v>
      </c>
      <c r="BA28" s="32">
        <v>0</v>
      </c>
      <c r="BB28" s="33">
        <v>0</v>
      </c>
      <c r="BC28" s="32">
        <v>0</v>
      </c>
      <c r="BD28" s="32">
        <v>0</v>
      </c>
      <c r="BE28" s="32">
        <v>0</v>
      </c>
      <c r="BF28" s="33">
        <v>0</v>
      </c>
      <c r="BG28" s="33">
        <v>0</v>
      </c>
      <c r="BH28" s="33">
        <v>0</v>
      </c>
      <c r="BI28" s="33">
        <v>0</v>
      </c>
    </row>
    <row r="29" spans="2:61">
      <c r="B29" s="34" t="s">
        <v>76</v>
      </c>
      <c r="C29" s="35" t="s">
        <v>26</v>
      </c>
      <c r="D29" s="50">
        <v>6102</v>
      </c>
      <c r="E29" s="50">
        <v>3580</v>
      </c>
      <c r="F29" s="31">
        <v>9682</v>
      </c>
      <c r="H29" s="28" t="s">
        <v>76</v>
      </c>
      <c r="I29" s="29" t="s">
        <v>26</v>
      </c>
      <c r="J29" s="30">
        <v>300.61799999999999</v>
      </c>
      <c r="K29" s="30">
        <v>30.405999999999999</v>
      </c>
      <c r="L29" s="30">
        <v>897.64099999999996</v>
      </c>
      <c r="M29" s="30">
        <v>112.25300000000001</v>
      </c>
      <c r="N29" s="30">
        <v>176.358</v>
      </c>
      <c r="O29" s="30">
        <v>76.805999999999997</v>
      </c>
      <c r="P29" s="30">
        <v>246.44799999999998</v>
      </c>
      <c r="Q29" s="30">
        <v>152.45500000000001</v>
      </c>
      <c r="R29" s="30">
        <v>250.773</v>
      </c>
      <c r="S29" s="30">
        <v>406.09500000000003</v>
      </c>
      <c r="T29" s="30">
        <v>128.18599999999998</v>
      </c>
      <c r="U29" s="30">
        <v>111.05600000000001</v>
      </c>
      <c r="V29" s="30">
        <v>234.10999999999999</v>
      </c>
      <c r="W29" s="30">
        <v>557.4670000000001</v>
      </c>
      <c r="X29" s="30">
        <v>392.20800000000003</v>
      </c>
      <c r="Y29" s="30">
        <v>116.83500000000001</v>
      </c>
      <c r="Z29" s="30">
        <v>81.290999999999997</v>
      </c>
      <c r="AA29" s="30">
        <v>1054.931</v>
      </c>
      <c r="AB29" s="30">
        <v>1603.1579999999999</v>
      </c>
      <c r="AC29" s="30">
        <v>295.09399999999999</v>
      </c>
      <c r="AD29" s="30">
        <v>568.29300000000001</v>
      </c>
      <c r="AE29" s="30">
        <v>151.28199999999998</v>
      </c>
      <c r="AF29" s="30">
        <v>86.061000000000007</v>
      </c>
      <c r="AG29" s="30">
        <v>106.80199999999999</v>
      </c>
      <c r="AH29" s="30">
        <v>69.676000000000002</v>
      </c>
      <c r="AI29" s="30">
        <v>73.524000000000001</v>
      </c>
      <c r="AJ29" s="30">
        <v>223.64499999999998</v>
      </c>
      <c r="AK29" s="30">
        <v>71.805999999999997</v>
      </c>
      <c r="AL29" s="30">
        <v>72.792000000000002</v>
      </c>
      <c r="AM29" s="30">
        <v>225.02699999999999</v>
      </c>
      <c r="AN29" s="30">
        <v>92.356999999999999</v>
      </c>
      <c r="AO29" s="30">
        <v>101.834</v>
      </c>
      <c r="AP29" s="30">
        <v>376.65899999999999</v>
      </c>
      <c r="AQ29" s="30">
        <v>56.177999999999997</v>
      </c>
      <c r="AR29" s="30">
        <v>115.31</v>
      </c>
      <c r="AS29" s="30">
        <v>66.570999999999998</v>
      </c>
      <c r="AT29" s="30">
        <v>0</v>
      </c>
      <c r="AU29" s="31">
        <v>9682.0059999999976</v>
      </c>
      <c r="AW29" s="28" t="s">
        <v>76</v>
      </c>
      <c r="AX29" s="36" t="s">
        <v>26</v>
      </c>
      <c r="AY29" s="32">
        <v>0</v>
      </c>
      <c r="AZ29" s="32">
        <v>0</v>
      </c>
      <c r="BA29" s="32">
        <v>0</v>
      </c>
      <c r="BB29" s="33">
        <v>0</v>
      </c>
      <c r="BC29" s="32">
        <v>0</v>
      </c>
      <c r="BD29" s="32">
        <v>0</v>
      </c>
      <c r="BE29" s="32">
        <v>0</v>
      </c>
      <c r="BF29" s="33">
        <v>0</v>
      </c>
      <c r="BG29" s="33">
        <v>0</v>
      </c>
      <c r="BH29" s="33">
        <v>0</v>
      </c>
      <c r="BI29" s="33">
        <v>9682.0059999999976</v>
      </c>
    </row>
    <row r="30" spans="2:61">
      <c r="B30" s="34" t="s">
        <v>57</v>
      </c>
      <c r="C30" s="35" t="s">
        <v>27</v>
      </c>
      <c r="D30" s="50">
        <v>27837.402000000002</v>
      </c>
      <c r="E30" s="50">
        <v>9156.0669999999991</v>
      </c>
      <c r="F30" s="31">
        <v>36993.468999999997</v>
      </c>
      <c r="H30" s="28" t="s">
        <v>57</v>
      </c>
      <c r="I30" s="29" t="s">
        <v>27</v>
      </c>
      <c r="J30" s="30">
        <v>260.58199999999994</v>
      </c>
      <c r="K30" s="30">
        <v>37.500999999999998</v>
      </c>
      <c r="L30" s="30">
        <v>1116.4080000000001</v>
      </c>
      <c r="M30" s="30">
        <v>99.507999999999996</v>
      </c>
      <c r="N30" s="30">
        <v>274.16799999999995</v>
      </c>
      <c r="O30" s="30">
        <v>189.786</v>
      </c>
      <c r="P30" s="30">
        <v>454.04699999999997</v>
      </c>
      <c r="Q30" s="30">
        <v>126.575</v>
      </c>
      <c r="R30" s="30">
        <v>383.22500000000002</v>
      </c>
      <c r="S30" s="30">
        <v>383.51799999999997</v>
      </c>
      <c r="T30" s="30">
        <v>98.810999999999993</v>
      </c>
      <c r="U30" s="30">
        <v>81.290000000000006</v>
      </c>
      <c r="V30" s="30">
        <v>156.48499999999999</v>
      </c>
      <c r="W30" s="30">
        <v>509</v>
      </c>
      <c r="X30" s="30">
        <v>230.12800000000001</v>
      </c>
      <c r="Y30" s="30">
        <v>351.31500000000005</v>
      </c>
      <c r="Z30" s="30">
        <v>179.17999999999998</v>
      </c>
      <c r="AA30" s="30">
        <v>944.63800000000003</v>
      </c>
      <c r="AB30" s="30">
        <v>8594.2309999999998</v>
      </c>
      <c r="AC30" s="30">
        <v>10064.382000000001</v>
      </c>
      <c r="AD30" s="30">
        <v>645.86900000000003</v>
      </c>
      <c r="AE30" s="30">
        <v>397.99700000000001</v>
      </c>
      <c r="AF30" s="30">
        <v>181.15300000000002</v>
      </c>
      <c r="AG30" s="30">
        <v>276.54399999999998</v>
      </c>
      <c r="AH30" s="30">
        <v>649.54399999999998</v>
      </c>
      <c r="AI30" s="30">
        <v>167.71899999999999</v>
      </c>
      <c r="AJ30" s="30">
        <v>782.74699999999996</v>
      </c>
      <c r="AK30" s="30">
        <v>245.011</v>
      </c>
      <c r="AL30" s="30">
        <v>207.67200000000003</v>
      </c>
      <c r="AM30" s="30">
        <v>737.53899999999987</v>
      </c>
      <c r="AN30" s="30">
        <v>655.54899999999998</v>
      </c>
      <c r="AO30" s="30">
        <v>283.59199999999998</v>
      </c>
      <c r="AP30" s="30">
        <v>340.06200000000001</v>
      </c>
      <c r="AQ30" s="30">
        <v>91.406999999999996</v>
      </c>
      <c r="AR30" s="30">
        <v>225.56900000000002</v>
      </c>
      <c r="AS30" s="30">
        <v>179.77400000000006</v>
      </c>
      <c r="AT30" s="30">
        <v>0</v>
      </c>
      <c r="AU30" s="31">
        <v>30602.526000000002</v>
      </c>
      <c r="AW30" s="28" t="s">
        <v>57</v>
      </c>
      <c r="AX30" s="36" t="s">
        <v>27</v>
      </c>
      <c r="AY30" s="32">
        <v>5817.4260000000004</v>
      </c>
      <c r="AZ30" s="32">
        <v>60.717000000000006</v>
      </c>
      <c r="BA30" s="32">
        <v>0</v>
      </c>
      <c r="BB30" s="33">
        <v>5878.143</v>
      </c>
      <c r="BC30" s="32">
        <v>511.80499999999995</v>
      </c>
      <c r="BD30" s="32">
        <v>1</v>
      </c>
      <c r="BE30" s="32">
        <v>0</v>
      </c>
      <c r="BF30" s="33">
        <v>512.80499999999995</v>
      </c>
      <c r="BG30" s="33">
        <v>0</v>
      </c>
      <c r="BH30" s="33">
        <v>6390.9480000000003</v>
      </c>
      <c r="BI30" s="33">
        <v>36993.474000000002</v>
      </c>
    </row>
    <row r="31" spans="2:61">
      <c r="B31" s="34" t="s">
        <v>58</v>
      </c>
      <c r="C31" s="35" t="s">
        <v>28</v>
      </c>
      <c r="D31" s="50">
        <v>0</v>
      </c>
      <c r="E31" s="50">
        <v>0</v>
      </c>
      <c r="F31" s="31">
        <v>0</v>
      </c>
      <c r="H31" s="28" t="s">
        <v>58</v>
      </c>
      <c r="I31" s="29" t="s">
        <v>28</v>
      </c>
      <c r="J31" s="30">
        <v>0</v>
      </c>
      <c r="K31" s="30">
        <v>0</v>
      </c>
      <c r="L31" s="30">
        <v>0</v>
      </c>
      <c r="M31" s="30">
        <v>0</v>
      </c>
      <c r="N31" s="30">
        <v>0</v>
      </c>
      <c r="O31" s="30">
        <v>0</v>
      </c>
      <c r="P31" s="30">
        <v>0</v>
      </c>
      <c r="Q31" s="30">
        <v>0</v>
      </c>
      <c r="R31" s="30">
        <v>0</v>
      </c>
      <c r="S31" s="30">
        <v>0</v>
      </c>
      <c r="T31" s="30">
        <v>0</v>
      </c>
      <c r="U31" s="30">
        <v>0</v>
      </c>
      <c r="V31" s="30">
        <v>0</v>
      </c>
      <c r="W31" s="30">
        <v>0</v>
      </c>
      <c r="X31" s="30">
        <v>0</v>
      </c>
      <c r="Y31" s="30">
        <v>0</v>
      </c>
      <c r="Z31" s="30">
        <v>0</v>
      </c>
      <c r="AA31" s="30">
        <v>0</v>
      </c>
      <c r="AB31" s="30">
        <v>0</v>
      </c>
      <c r="AC31" s="30">
        <v>0</v>
      </c>
      <c r="AD31" s="30">
        <v>0</v>
      </c>
      <c r="AE31" s="30">
        <v>0</v>
      </c>
      <c r="AF31" s="30">
        <v>0</v>
      </c>
      <c r="AG31" s="30">
        <v>0</v>
      </c>
      <c r="AH31" s="30">
        <v>0</v>
      </c>
      <c r="AI31" s="30">
        <v>0</v>
      </c>
      <c r="AJ31" s="30">
        <v>0</v>
      </c>
      <c r="AK31" s="30">
        <v>0</v>
      </c>
      <c r="AL31" s="30">
        <v>0</v>
      </c>
      <c r="AM31" s="30">
        <v>0</v>
      </c>
      <c r="AN31" s="30">
        <v>0</v>
      </c>
      <c r="AO31" s="30">
        <v>0</v>
      </c>
      <c r="AP31" s="30">
        <v>0</v>
      </c>
      <c r="AQ31" s="30">
        <v>0</v>
      </c>
      <c r="AR31" s="30">
        <v>0</v>
      </c>
      <c r="AS31" s="30">
        <v>0</v>
      </c>
      <c r="AT31" s="30">
        <v>0</v>
      </c>
      <c r="AU31" s="31">
        <v>0</v>
      </c>
      <c r="AW31" s="28" t="s">
        <v>58</v>
      </c>
      <c r="AX31" s="36" t="s">
        <v>28</v>
      </c>
      <c r="AY31" s="32">
        <v>0</v>
      </c>
      <c r="AZ31" s="32">
        <v>0</v>
      </c>
      <c r="BA31" s="32">
        <v>0</v>
      </c>
      <c r="BB31" s="33">
        <v>0</v>
      </c>
      <c r="BC31" s="32">
        <v>0</v>
      </c>
      <c r="BD31" s="32">
        <v>0</v>
      </c>
      <c r="BE31" s="32">
        <v>0</v>
      </c>
      <c r="BF31" s="33">
        <v>0</v>
      </c>
      <c r="BG31" s="33">
        <v>0</v>
      </c>
      <c r="BH31" s="33">
        <v>0</v>
      </c>
      <c r="BI31" s="33">
        <v>0</v>
      </c>
    </row>
    <row r="32" spans="2:61">
      <c r="B32" s="34" t="s">
        <v>59</v>
      </c>
      <c r="C32" s="35" t="s">
        <v>29</v>
      </c>
      <c r="D32" s="50">
        <v>3488</v>
      </c>
      <c r="E32" s="50">
        <v>2201</v>
      </c>
      <c r="F32" s="31">
        <v>5689</v>
      </c>
      <c r="H32" s="28" t="s">
        <v>59</v>
      </c>
      <c r="I32" s="29" t="s">
        <v>29</v>
      </c>
      <c r="J32" s="30">
        <v>9.9669999999999987</v>
      </c>
      <c r="K32" s="30">
        <v>2E-3</v>
      </c>
      <c r="L32" s="30">
        <v>9.2850000000000019</v>
      </c>
      <c r="M32" s="30">
        <v>1.6339999999999999</v>
      </c>
      <c r="N32" s="30">
        <v>4.4029999999999996</v>
      </c>
      <c r="O32" s="30">
        <v>0.98299999999999998</v>
      </c>
      <c r="P32" s="30">
        <v>2.5590000000000002</v>
      </c>
      <c r="Q32" s="30">
        <v>1.7</v>
      </c>
      <c r="R32" s="30">
        <v>4.1210000000000004</v>
      </c>
      <c r="S32" s="30">
        <v>4.4060000000000006</v>
      </c>
      <c r="T32" s="30">
        <v>3.5780000000000003</v>
      </c>
      <c r="U32" s="30">
        <v>1.5990000000000002</v>
      </c>
      <c r="V32" s="30">
        <v>1.5189999999999999</v>
      </c>
      <c r="W32" s="30">
        <v>6.7370000000000001</v>
      </c>
      <c r="X32" s="30">
        <v>3.4249999999999998</v>
      </c>
      <c r="Y32" s="30">
        <v>4.8</v>
      </c>
      <c r="Z32" s="30">
        <v>9.8419999999999987</v>
      </c>
      <c r="AA32" s="30">
        <v>9.0590000000000011</v>
      </c>
      <c r="AB32" s="30">
        <v>235.59800000000001</v>
      </c>
      <c r="AC32" s="30">
        <v>40.54</v>
      </c>
      <c r="AD32" s="30">
        <v>17.181999999999999</v>
      </c>
      <c r="AE32" s="30">
        <v>635.69399999999996</v>
      </c>
      <c r="AF32" s="30">
        <v>106.492</v>
      </c>
      <c r="AG32" s="30">
        <v>126.654</v>
      </c>
      <c r="AH32" s="30">
        <v>282.60300000000001</v>
      </c>
      <c r="AI32" s="30">
        <v>35.792000000000002</v>
      </c>
      <c r="AJ32" s="30">
        <v>550.55799999999999</v>
      </c>
      <c r="AK32" s="30">
        <v>123.04599999999999</v>
      </c>
      <c r="AL32" s="30">
        <v>201.78399999999999</v>
      </c>
      <c r="AM32" s="30">
        <v>341.90599999999995</v>
      </c>
      <c r="AN32" s="30">
        <v>92.064999999999998</v>
      </c>
      <c r="AO32" s="30">
        <v>71.455999999999989</v>
      </c>
      <c r="AP32" s="30">
        <v>43.233000000000004</v>
      </c>
      <c r="AQ32" s="30">
        <v>19.841000000000001</v>
      </c>
      <c r="AR32" s="30">
        <v>82.341000000000008</v>
      </c>
      <c r="AS32" s="30">
        <v>52.207999999999998</v>
      </c>
      <c r="AT32" s="30">
        <v>0</v>
      </c>
      <c r="AU32" s="31">
        <v>3138.6120000000001</v>
      </c>
      <c r="AW32" s="28" t="s">
        <v>59</v>
      </c>
      <c r="AX32" s="36" t="s">
        <v>29</v>
      </c>
      <c r="AY32" s="32">
        <v>1479.366</v>
      </c>
      <c r="AZ32" s="32">
        <v>0</v>
      </c>
      <c r="BA32" s="32">
        <v>0</v>
      </c>
      <c r="BB32" s="33">
        <v>1479.366</v>
      </c>
      <c r="BC32" s="32">
        <v>1063.182</v>
      </c>
      <c r="BD32" s="32">
        <v>0</v>
      </c>
      <c r="BE32" s="32">
        <v>7.84</v>
      </c>
      <c r="BF32" s="33">
        <v>1071.0219999999999</v>
      </c>
      <c r="BG32" s="33">
        <v>0</v>
      </c>
      <c r="BH32" s="33">
        <v>2550.3879999999999</v>
      </c>
      <c r="BI32" s="33">
        <v>5689</v>
      </c>
    </row>
    <row r="33" spans="2:61">
      <c r="B33" s="34" t="s">
        <v>60</v>
      </c>
      <c r="C33" s="35" t="s">
        <v>30</v>
      </c>
      <c r="D33" s="50">
        <v>2056</v>
      </c>
      <c r="E33" s="50">
        <v>1509</v>
      </c>
      <c r="F33" s="31">
        <v>3565</v>
      </c>
      <c r="H33" s="28" t="s">
        <v>60</v>
      </c>
      <c r="I33" s="29" t="s">
        <v>30</v>
      </c>
      <c r="J33" s="30">
        <v>2.2090000000000001</v>
      </c>
      <c r="K33" s="30">
        <v>0.65</v>
      </c>
      <c r="L33" s="30">
        <v>13.593999999999999</v>
      </c>
      <c r="M33" s="30">
        <v>2.2189999999999999</v>
      </c>
      <c r="N33" s="30">
        <v>4.0860000000000003</v>
      </c>
      <c r="O33" s="30">
        <v>4.1360000000000001</v>
      </c>
      <c r="P33" s="30">
        <v>7.194</v>
      </c>
      <c r="Q33" s="30">
        <v>4.8819999999999997</v>
      </c>
      <c r="R33" s="30">
        <v>4.0910000000000002</v>
      </c>
      <c r="S33" s="30">
        <v>6.1180000000000003</v>
      </c>
      <c r="T33" s="30">
        <v>3.0619999999999998</v>
      </c>
      <c r="U33" s="30">
        <v>3.181</v>
      </c>
      <c r="V33" s="30">
        <v>6.5549999999999997</v>
      </c>
      <c r="W33" s="30">
        <v>12.236999999999998</v>
      </c>
      <c r="X33" s="30">
        <v>6.4589999999999996</v>
      </c>
      <c r="Y33" s="30">
        <v>14.061</v>
      </c>
      <c r="Z33" s="30">
        <v>8.4599999999999991</v>
      </c>
      <c r="AA33" s="30">
        <v>32.099000000000004</v>
      </c>
      <c r="AB33" s="30">
        <v>327.92100000000005</v>
      </c>
      <c r="AC33" s="30">
        <v>49.073999999999998</v>
      </c>
      <c r="AD33" s="30">
        <v>30.229999999999997</v>
      </c>
      <c r="AE33" s="30">
        <v>26.942</v>
      </c>
      <c r="AF33" s="30">
        <v>510.05900000000003</v>
      </c>
      <c r="AG33" s="30">
        <v>105.66</v>
      </c>
      <c r="AH33" s="30">
        <v>394.108</v>
      </c>
      <c r="AI33" s="30">
        <v>25.511000000000003</v>
      </c>
      <c r="AJ33" s="30">
        <v>166.49599999999998</v>
      </c>
      <c r="AK33" s="30">
        <v>52.195</v>
      </c>
      <c r="AL33" s="30">
        <v>24.702999999999999</v>
      </c>
      <c r="AM33" s="30">
        <v>155.06</v>
      </c>
      <c r="AN33" s="30">
        <v>66.132000000000005</v>
      </c>
      <c r="AO33" s="30">
        <v>28.981000000000002</v>
      </c>
      <c r="AP33" s="30">
        <v>34.628</v>
      </c>
      <c r="AQ33" s="30">
        <v>5.3959999999999999</v>
      </c>
      <c r="AR33" s="30">
        <v>30.662999999999997</v>
      </c>
      <c r="AS33" s="30">
        <v>17.302</v>
      </c>
      <c r="AT33" s="30">
        <v>0</v>
      </c>
      <c r="AU33" s="31">
        <v>2186.3540000000003</v>
      </c>
      <c r="AW33" s="28" t="s">
        <v>60</v>
      </c>
      <c r="AX33" s="36" t="s">
        <v>30</v>
      </c>
      <c r="AY33" s="32">
        <v>1378.644</v>
      </c>
      <c r="AZ33" s="32">
        <v>0</v>
      </c>
      <c r="BA33" s="32">
        <v>0</v>
      </c>
      <c r="BB33" s="33">
        <v>1378.644</v>
      </c>
      <c r="BC33" s="32">
        <v>0</v>
      </c>
      <c r="BD33" s="32">
        <v>0</v>
      </c>
      <c r="BE33" s="32">
        <v>0</v>
      </c>
      <c r="BF33" s="33">
        <v>0</v>
      </c>
      <c r="BG33" s="33">
        <v>0</v>
      </c>
      <c r="BH33" s="33">
        <v>1378.644</v>
      </c>
      <c r="BI33" s="33">
        <v>3564.9980000000005</v>
      </c>
    </row>
    <row r="34" spans="2:61">
      <c r="B34" s="34" t="s">
        <v>77</v>
      </c>
      <c r="C34" s="35" t="s">
        <v>31</v>
      </c>
      <c r="D34" s="50">
        <v>9928</v>
      </c>
      <c r="E34" s="50">
        <v>4655</v>
      </c>
      <c r="F34" s="31">
        <v>14583</v>
      </c>
      <c r="H34" s="28" t="s">
        <v>77</v>
      </c>
      <c r="I34" s="29" t="s">
        <v>31</v>
      </c>
      <c r="J34" s="30">
        <v>0.13400000000000001</v>
      </c>
      <c r="K34" s="30">
        <v>0.221</v>
      </c>
      <c r="L34" s="30">
        <v>68.668000000000006</v>
      </c>
      <c r="M34" s="30">
        <v>8.0790000000000006</v>
      </c>
      <c r="N34" s="30">
        <v>19.916999999999998</v>
      </c>
      <c r="O34" s="30">
        <v>26.391999999999999</v>
      </c>
      <c r="P34" s="30">
        <v>31.478000000000002</v>
      </c>
      <c r="Q34" s="30">
        <v>13.759</v>
      </c>
      <c r="R34" s="30">
        <v>20.783999999999999</v>
      </c>
      <c r="S34" s="30">
        <v>25.733999999999998</v>
      </c>
      <c r="T34" s="30">
        <v>53.143000000000008</v>
      </c>
      <c r="U34" s="30">
        <v>11.042</v>
      </c>
      <c r="V34" s="30">
        <v>20.93</v>
      </c>
      <c r="W34" s="30">
        <v>47.389000000000003</v>
      </c>
      <c r="X34" s="30">
        <v>26.812999999999999</v>
      </c>
      <c r="Y34" s="30">
        <v>59.091000000000001</v>
      </c>
      <c r="Z34" s="30">
        <v>26.59</v>
      </c>
      <c r="AA34" s="30">
        <v>95.475999999999999</v>
      </c>
      <c r="AB34" s="30">
        <v>378.67700000000002</v>
      </c>
      <c r="AC34" s="30">
        <v>81.832999999999998</v>
      </c>
      <c r="AD34" s="30">
        <v>25.721999999999998</v>
      </c>
      <c r="AE34" s="30">
        <v>98.710000000000008</v>
      </c>
      <c r="AF34" s="30">
        <v>128.90799999999999</v>
      </c>
      <c r="AG34" s="30">
        <v>2029.83</v>
      </c>
      <c r="AH34" s="30">
        <v>763.125</v>
      </c>
      <c r="AI34" s="30">
        <v>65.356999999999999</v>
      </c>
      <c r="AJ34" s="30">
        <v>264.46699999999998</v>
      </c>
      <c r="AK34" s="30">
        <v>83.56</v>
      </c>
      <c r="AL34" s="30">
        <v>42.97</v>
      </c>
      <c r="AM34" s="30">
        <v>229.62799999999999</v>
      </c>
      <c r="AN34" s="30">
        <v>111.345</v>
      </c>
      <c r="AO34" s="30">
        <v>16.387999999999998</v>
      </c>
      <c r="AP34" s="30">
        <v>31.548000000000002</v>
      </c>
      <c r="AQ34" s="30">
        <v>8.14</v>
      </c>
      <c r="AR34" s="30">
        <v>27.337</v>
      </c>
      <c r="AS34" s="30">
        <v>34.153999999999996</v>
      </c>
      <c r="AT34" s="30">
        <v>0</v>
      </c>
      <c r="AU34" s="31">
        <v>4977.3389999999999</v>
      </c>
      <c r="AW34" s="28" t="s">
        <v>77</v>
      </c>
      <c r="AX34" s="36" t="s">
        <v>31</v>
      </c>
      <c r="AY34" s="32">
        <v>198.005</v>
      </c>
      <c r="AZ34" s="32">
        <v>0</v>
      </c>
      <c r="BA34" s="32">
        <v>0</v>
      </c>
      <c r="BB34" s="33">
        <v>198.005</v>
      </c>
      <c r="BC34" s="32">
        <v>9380.348</v>
      </c>
      <c r="BD34" s="32">
        <v>0</v>
      </c>
      <c r="BE34" s="32">
        <v>27.305</v>
      </c>
      <c r="BF34" s="33">
        <v>9407.6530000000002</v>
      </c>
      <c r="BG34" s="33">
        <v>0</v>
      </c>
      <c r="BH34" s="33">
        <v>9605.6579999999994</v>
      </c>
      <c r="BI34" s="33">
        <v>14582.996999999999</v>
      </c>
    </row>
    <row r="35" spans="2:61">
      <c r="B35" s="34" t="s">
        <v>78</v>
      </c>
      <c r="C35" s="35" t="s">
        <v>32</v>
      </c>
      <c r="D35" s="50">
        <v>5507</v>
      </c>
      <c r="E35" s="50">
        <v>2168</v>
      </c>
      <c r="F35" s="31">
        <v>7675</v>
      </c>
      <c r="H35" s="28" t="s">
        <v>78</v>
      </c>
      <c r="I35" s="29" t="s">
        <v>32</v>
      </c>
      <c r="J35" s="30">
        <v>60.715999999999994</v>
      </c>
      <c r="K35" s="30">
        <v>5.1169999999999991</v>
      </c>
      <c r="L35" s="30">
        <v>130.41000000000003</v>
      </c>
      <c r="M35" s="30">
        <v>10.904000000000002</v>
      </c>
      <c r="N35" s="30">
        <v>26.225000000000005</v>
      </c>
      <c r="O35" s="30">
        <v>14.839</v>
      </c>
      <c r="P35" s="30">
        <v>29.634999999999998</v>
      </c>
      <c r="Q35" s="30">
        <v>13.312999999999999</v>
      </c>
      <c r="R35" s="30">
        <v>18.759999999999998</v>
      </c>
      <c r="S35" s="30">
        <v>35.847999999999999</v>
      </c>
      <c r="T35" s="30">
        <v>11.069000000000001</v>
      </c>
      <c r="U35" s="30">
        <v>7.6780000000000008</v>
      </c>
      <c r="V35" s="30">
        <v>16.324999999999999</v>
      </c>
      <c r="W35" s="30">
        <v>43.971000000000004</v>
      </c>
      <c r="X35" s="30">
        <v>20.602</v>
      </c>
      <c r="Y35" s="30">
        <v>36.030999999999999</v>
      </c>
      <c r="Z35" s="30">
        <v>46.113999999999997</v>
      </c>
      <c r="AA35" s="30">
        <v>251.845</v>
      </c>
      <c r="AB35" s="30">
        <v>831.31100000000004</v>
      </c>
      <c r="AC35" s="30">
        <v>282.61100000000005</v>
      </c>
      <c r="AD35" s="30">
        <v>73.739000000000004</v>
      </c>
      <c r="AE35" s="30">
        <v>45.564999999999998</v>
      </c>
      <c r="AF35" s="30">
        <v>65.195000000000007</v>
      </c>
      <c r="AG35" s="30">
        <v>38.384</v>
      </c>
      <c r="AH35" s="30">
        <v>2445.2149999999997</v>
      </c>
      <c r="AI35" s="30">
        <v>651.04499999999985</v>
      </c>
      <c r="AJ35" s="30">
        <v>463.82899999999995</v>
      </c>
      <c r="AK35" s="30">
        <v>45.704999999999998</v>
      </c>
      <c r="AL35" s="30">
        <v>50.642000000000003</v>
      </c>
      <c r="AM35" s="30">
        <v>179.71400000000003</v>
      </c>
      <c r="AN35" s="30">
        <v>155.24600000000001</v>
      </c>
      <c r="AO35" s="30">
        <v>27.781999999999996</v>
      </c>
      <c r="AP35" s="30">
        <v>61.939</v>
      </c>
      <c r="AQ35" s="30">
        <v>12.701999999999998</v>
      </c>
      <c r="AR35" s="30">
        <v>24.154999999999998</v>
      </c>
      <c r="AS35" s="30">
        <v>56.437999999999995</v>
      </c>
      <c r="AT35" s="30">
        <v>0</v>
      </c>
      <c r="AU35" s="31">
        <v>6290.6190000000006</v>
      </c>
      <c r="AW35" s="28" t="s">
        <v>78</v>
      </c>
      <c r="AX35" s="36" t="s">
        <v>32</v>
      </c>
      <c r="AY35" s="32">
        <v>1384.3809999999999</v>
      </c>
      <c r="AZ35" s="32">
        <v>0</v>
      </c>
      <c r="BA35" s="32">
        <v>0</v>
      </c>
      <c r="BB35" s="33">
        <v>1384.3809999999999</v>
      </c>
      <c r="BC35" s="32">
        <v>0</v>
      </c>
      <c r="BD35" s="32">
        <v>0</v>
      </c>
      <c r="BE35" s="32">
        <v>0</v>
      </c>
      <c r="BF35" s="33">
        <v>0</v>
      </c>
      <c r="BG35" s="33">
        <v>0</v>
      </c>
      <c r="BH35" s="33">
        <v>1384.3809999999999</v>
      </c>
      <c r="BI35" s="33">
        <v>7675</v>
      </c>
    </row>
    <row r="36" spans="2:61">
      <c r="B36" s="34" t="s">
        <v>61</v>
      </c>
      <c r="C36" s="35" t="s">
        <v>33</v>
      </c>
      <c r="D36" s="50">
        <v>0</v>
      </c>
      <c r="E36" s="50">
        <v>0</v>
      </c>
      <c r="F36" s="31">
        <v>0</v>
      </c>
      <c r="H36" s="28" t="s">
        <v>61</v>
      </c>
      <c r="I36" s="29" t="s">
        <v>33</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0</v>
      </c>
      <c r="AT36" s="30">
        <v>0</v>
      </c>
      <c r="AU36" s="31">
        <v>0</v>
      </c>
      <c r="AW36" s="28" t="s">
        <v>61</v>
      </c>
      <c r="AX36" s="36" t="s">
        <v>33</v>
      </c>
      <c r="AY36" s="32">
        <v>0</v>
      </c>
      <c r="AZ36" s="32">
        <v>0</v>
      </c>
      <c r="BA36" s="32">
        <v>0</v>
      </c>
      <c r="BB36" s="33">
        <v>0</v>
      </c>
      <c r="BC36" s="32">
        <v>0</v>
      </c>
      <c r="BD36" s="32">
        <v>0</v>
      </c>
      <c r="BE36" s="32">
        <v>0</v>
      </c>
      <c r="BF36" s="33">
        <v>0</v>
      </c>
      <c r="BG36" s="33">
        <v>0</v>
      </c>
      <c r="BH36" s="33">
        <v>0</v>
      </c>
      <c r="BI36" s="33">
        <v>0</v>
      </c>
    </row>
    <row r="37" spans="2:61">
      <c r="B37" s="34" t="s">
        <v>79</v>
      </c>
      <c r="C37" s="35" t="s">
        <v>34</v>
      </c>
      <c r="D37" s="50">
        <v>17956</v>
      </c>
      <c r="E37" s="50">
        <v>10903</v>
      </c>
      <c r="F37" s="31">
        <v>28859</v>
      </c>
      <c r="H37" s="28" t="s">
        <v>79</v>
      </c>
      <c r="I37" s="29" t="s">
        <v>34</v>
      </c>
      <c r="J37" s="30">
        <v>104.13900000000001</v>
      </c>
      <c r="K37" s="30">
        <v>19.223999999999997</v>
      </c>
      <c r="L37" s="30">
        <v>529.38499999999999</v>
      </c>
      <c r="M37" s="30">
        <v>33.917999999999999</v>
      </c>
      <c r="N37" s="30">
        <v>141.42599999999999</v>
      </c>
      <c r="O37" s="30">
        <v>87.828000000000003</v>
      </c>
      <c r="P37" s="30">
        <v>135.48599999999999</v>
      </c>
      <c r="Q37" s="30">
        <v>109.389</v>
      </c>
      <c r="R37" s="30">
        <v>217.827</v>
      </c>
      <c r="S37" s="30">
        <v>284.85599999999999</v>
      </c>
      <c r="T37" s="30">
        <v>102.26900000000001</v>
      </c>
      <c r="U37" s="30">
        <v>59.825000000000003</v>
      </c>
      <c r="V37" s="30">
        <v>149.19</v>
      </c>
      <c r="W37" s="30">
        <v>448.45100000000002</v>
      </c>
      <c r="X37" s="30">
        <v>181.74199999999999</v>
      </c>
      <c r="Y37" s="30">
        <v>222.536</v>
      </c>
      <c r="Z37" s="30">
        <v>151.75899999999999</v>
      </c>
      <c r="AA37" s="30">
        <v>1957.886</v>
      </c>
      <c r="AB37" s="30">
        <v>2305.9430000000002</v>
      </c>
      <c r="AC37" s="30">
        <v>799.25900000000013</v>
      </c>
      <c r="AD37" s="30">
        <v>365.70000000000005</v>
      </c>
      <c r="AE37" s="30">
        <v>285.15100000000001</v>
      </c>
      <c r="AF37" s="30">
        <v>202.74199999999999</v>
      </c>
      <c r="AG37" s="30">
        <v>557.39800000000002</v>
      </c>
      <c r="AH37" s="30">
        <v>702.29</v>
      </c>
      <c r="AI37" s="30">
        <v>687.86599999999999</v>
      </c>
      <c r="AJ37" s="30">
        <v>7782.393</v>
      </c>
      <c r="AK37" s="30">
        <v>508.88400000000001</v>
      </c>
      <c r="AL37" s="30">
        <v>237.53899999999999</v>
      </c>
      <c r="AM37" s="30">
        <v>1579.625</v>
      </c>
      <c r="AN37" s="30">
        <v>409.76499999999999</v>
      </c>
      <c r="AO37" s="30">
        <v>144.636</v>
      </c>
      <c r="AP37" s="30">
        <v>223.249</v>
      </c>
      <c r="AQ37" s="30">
        <v>83.891000000000005</v>
      </c>
      <c r="AR37" s="30">
        <v>158.6</v>
      </c>
      <c r="AS37" s="30">
        <v>174.298</v>
      </c>
      <c r="AT37" s="30">
        <v>0</v>
      </c>
      <c r="AU37" s="31">
        <v>22146.364999999991</v>
      </c>
      <c r="AW37" s="28" t="s">
        <v>79</v>
      </c>
      <c r="AX37" s="36" t="s">
        <v>34</v>
      </c>
      <c r="AY37" s="32">
        <v>882.93500000000006</v>
      </c>
      <c r="AZ37" s="32">
        <v>0</v>
      </c>
      <c r="BA37" s="32">
        <v>0</v>
      </c>
      <c r="BB37" s="33">
        <v>882.93500000000006</v>
      </c>
      <c r="BC37" s="32">
        <v>5791.1570000000002</v>
      </c>
      <c r="BD37" s="32">
        <v>0</v>
      </c>
      <c r="BE37" s="32">
        <v>38.542000000000002</v>
      </c>
      <c r="BF37" s="33">
        <v>5829.6990000000005</v>
      </c>
      <c r="BG37" s="33">
        <v>0</v>
      </c>
      <c r="BH37" s="33">
        <v>6712.6340000000009</v>
      </c>
      <c r="BI37" s="33">
        <v>28858.998999999993</v>
      </c>
    </row>
    <row r="38" spans="2:61">
      <c r="B38" s="34" t="s">
        <v>62</v>
      </c>
      <c r="C38" s="35" t="s">
        <v>35</v>
      </c>
      <c r="D38" s="50">
        <v>6174</v>
      </c>
      <c r="E38" s="50">
        <v>3442</v>
      </c>
      <c r="F38" s="31">
        <v>9616</v>
      </c>
      <c r="H38" s="28" t="s">
        <v>62</v>
      </c>
      <c r="I38" s="29" t="s">
        <v>35</v>
      </c>
      <c r="J38" s="30">
        <v>0</v>
      </c>
      <c r="K38" s="30">
        <v>0</v>
      </c>
      <c r="L38" s="30">
        <v>0</v>
      </c>
      <c r="M38" s="30">
        <v>0</v>
      </c>
      <c r="N38" s="30">
        <v>0</v>
      </c>
      <c r="O38" s="30">
        <v>0</v>
      </c>
      <c r="P38" s="30">
        <v>0</v>
      </c>
      <c r="Q38" s="30">
        <v>0</v>
      </c>
      <c r="R38" s="30">
        <v>0</v>
      </c>
      <c r="S38" s="30">
        <v>0</v>
      </c>
      <c r="T38" s="30">
        <v>0.01</v>
      </c>
      <c r="U38" s="30">
        <v>0</v>
      </c>
      <c r="V38" s="30">
        <v>0</v>
      </c>
      <c r="W38" s="30">
        <v>0</v>
      </c>
      <c r="X38" s="30">
        <v>1.895</v>
      </c>
      <c r="Y38" s="30">
        <v>0</v>
      </c>
      <c r="Z38" s="30">
        <v>0</v>
      </c>
      <c r="AA38" s="30">
        <v>0.99099999999999999</v>
      </c>
      <c r="AB38" s="30">
        <v>0</v>
      </c>
      <c r="AC38" s="30">
        <v>0.01</v>
      </c>
      <c r="AD38" s="30">
        <v>0</v>
      </c>
      <c r="AE38" s="30">
        <v>0.02</v>
      </c>
      <c r="AF38" s="30">
        <v>0</v>
      </c>
      <c r="AG38" s="30">
        <v>1.5860000000000001</v>
      </c>
      <c r="AH38" s="30">
        <v>0</v>
      </c>
      <c r="AI38" s="30">
        <v>0.08</v>
      </c>
      <c r="AJ38" s="30">
        <v>1.0109999999999999</v>
      </c>
      <c r="AK38" s="30">
        <v>528.06299999999999</v>
      </c>
      <c r="AL38" s="30">
        <v>1.24</v>
      </c>
      <c r="AM38" s="30">
        <v>9.73</v>
      </c>
      <c r="AN38" s="30">
        <v>0</v>
      </c>
      <c r="AO38" s="30">
        <v>4.9000000000000002E-2</v>
      </c>
      <c r="AP38" s="30">
        <v>0</v>
      </c>
      <c r="AQ38" s="30">
        <v>0</v>
      </c>
      <c r="AR38" s="30">
        <v>0</v>
      </c>
      <c r="AS38" s="30">
        <v>0</v>
      </c>
      <c r="AT38" s="30">
        <v>0</v>
      </c>
      <c r="AU38" s="31">
        <v>544.68499999999995</v>
      </c>
      <c r="AW38" s="28" t="s">
        <v>62</v>
      </c>
      <c r="AX38" s="36" t="s">
        <v>35</v>
      </c>
      <c r="AY38" s="32">
        <v>0</v>
      </c>
      <c r="AZ38" s="32">
        <v>0</v>
      </c>
      <c r="BA38" s="32">
        <v>0</v>
      </c>
      <c r="BB38" s="33">
        <v>0</v>
      </c>
      <c r="BC38" s="32">
        <v>9086.8150000000005</v>
      </c>
      <c r="BD38" s="32">
        <v>0</v>
      </c>
      <c r="BE38" s="32">
        <v>-15.502000000000001</v>
      </c>
      <c r="BF38" s="33">
        <v>9071.3130000000001</v>
      </c>
      <c r="BG38" s="33">
        <v>0</v>
      </c>
      <c r="BH38" s="33">
        <v>9071.3130000000001</v>
      </c>
      <c r="BI38" s="33">
        <v>9615.9979999999996</v>
      </c>
    </row>
    <row r="39" spans="2:61">
      <c r="B39" s="34" t="s">
        <v>63</v>
      </c>
      <c r="C39" s="35" t="s">
        <v>36</v>
      </c>
      <c r="D39" s="50">
        <v>4914</v>
      </c>
      <c r="E39" s="50">
        <v>2661</v>
      </c>
      <c r="F39" s="31">
        <v>7575</v>
      </c>
      <c r="H39" s="28" t="s">
        <v>63</v>
      </c>
      <c r="I39" s="29" t="s">
        <v>36</v>
      </c>
      <c r="J39" s="30">
        <v>0.27500000000000002</v>
      </c>
      <c r="K39" s="30">
        <v>4.6419999999999995</v>
      </c>
      <c r="L39" s="30">
        <v>995.20799999999986</v>
      </c>
      <c r="M39" s="30">
        <v>71.97</v>
      </c>
      <c r="N39" s="30">
        <v>91.044999999999987</v>
      </c>
      <c r="O39" s="30">
        <v>34.724000000000004</v>
      </c>
      <c r="P39" s="30">
        <v>423.50399999999996</v>
      </c>
      <c r="Q39" s="30">
        <v>320.233</v>
      </c>
      <c r="R39" s="30">
        <v>36.205000000000005</v>
      </c>
      <c r="S39" s="30">
        <v>38.008000000000003</v>
      </c>
      <c r="T39" s="30">
        <v>35.010999999999996</v>
      </c>
      <c r="U39" s="30">
        <v>27.261000000000003</v>
      </c>
      <c r="V39" s="30">
        <v>17.968999999999998</v>
      </c>
      <c r="W39" s="30">
        <v>439.43799999999999</v>
      </c>
      <c r="X39" s="30">
        <v>149.28299999999999</v>
      </c>
      <c r="Y39" s="30">
        <v>36.062000000000005</v>
      </c>
      <c r="Z39" s="30">
        <v>48.231000000000002</v>
      </c>
      <c r="AA39" s="30">
        <v>117.622</v>
      </c>
      <c r="AB39" s="30">
        <v>1624.2280000000001</v>
      </c>
      <c r="AC39" s="30">
        <v>157.02299999999997</v>
      </c>
      <c r="AD39" s="30">
        <v>73.617999999999995</v>
      </c>
      <c r="AE39" s="30">
        <v>169.84399999999999</v>
      </c>
      <c r="AF39" s="30">
        <v>248.40199999999999</v>
      </c>
      <c r="AG39" s="30">
        <v>198.68299999999999</v>
      </c>
      <c r="AH39" s="30">
        <v>511.36399999999998</v>
      </c>
      <c r="AI39" s="30">
        <v>26.469000000000001</v>
      </c>
      <c r="AJ39" s="30">
        <v>123.11500000000001</v>
      </c>
      <c r="AK39" s="30">
        <v>28.504999999999999</v>
      </c>
      <c r="AL39" s="30">
        <v>617.11299999999994</v>
      </c>
      <c r="AM39" s="30">
        <v>271.39400000000001</v>
      </c>
      <c r="AN39" s="30">
        <v>154.012</v>
      </c>
      <c r="AO39" s="30">
        <v>49.832000000000001</v>
      </c>
      <c r="AP39" s="30">
        <v>144.86099999999999</v>
      </c>
      <c r="AQ39" s="30">
        <v>23.477999999999998</v>
      </c>
      <c r="AR39" s="30">
        <v>206.24599999999998</v>
      </c>
      <c r="AS39" s="30">
        <v>28.225999999999996</v>
      </c>
      <c r="AT39" s="30">
        <v>0</v>
      </c>
      <c r="AU39" s="31">
        <v>7543.1040000000003</v>
      </c>
      <c r="AW39" s="28" t="s">
        <v>63</v>
      </c>
      <c r="AX39" s="36" t="s">
        <v>36</v>
      </c>
      <c r="AY39" s="32">
        <v>31.471</v>
      </c>
      <c r="AZ39" s="32">
        <v>0</v>
      </c>
      <c r="BA39" s="32">
        <v>0</v>
      </c>
      <c r="BB39" s="33">
        <v>31.471</v>
      </c>
      <c r="BC39" s="32">
        <v>0</v>
      </c>
      <c r="BD39" s="32">
        <v>0</v>
      </c>
      <c r="BE39" s="32">
        <v>0.42699999999999999</v>
      </c>
      <c r="BF39" s="33">
        <v>0.42699999999999999</v>
      </c>
      <c r="BG39" s="33">
        <v>0</v>
      </c>
      <c r="BH39" s="33">
        <v>31.898</v>
      </c>
      <c r="BI39" s="33">
        <v>7575.0020000000004</v>
      </c>
    </row>
    <row r="40" spans="2:61">
      <c r="B40" s="34" t="s">
        <v>64</v>
      </c>
      <c r="C40" s="35" t="s">
        <v>37</v>
      </c>
      <c r="D40" s="50">
        <v>23034</v>
      </c>
      <c r="E40" s="50">
        <v>11589</v>
      </c>
      <c r="F40" s="31">
        <v>34623</v>
      </c>
      <c r="H40" s="28" t="s">
        <v>64</v>
      </c>
      <c r="I40" s="29" t="s">
        <v>37</v>
      </c>
      <c r="J40" s="30">
        <v>97.244</v>
      </c>
      <c r="K40" s="30">
        <v>23.471</v>
      </c>
      <c r="L40" s="30">
        <v>785.14499999999998</v>
      </c>
      <c r="M40" s="30">
        <v>38.169000000000004</v>
      </c>
      <c r="N40" s="30">
        <v>166.44399999999999</v>
      </c>
      <c r="O40" s="30">
        <v>160.13499999999999</v>
      </c>
      <c r="P40" s="30">
        <v>174.29199999999997</v>
      </c>
      <c r="Q40" s="30">
        <v>106.06100000000001</v>
      </c>
      <c r="R40" s="30">
        <v>282.88800000000003</v>
      </c>
      <c r="S40" s="30">
        <v>499.25799999999998</v>
      </c>
      <c r="T40" s="30">
        <v>59.185000000000002</v>
      </c>
      <c r="U40" s="30">
        <v>60.917999999999992</v>
      </c>
      <c r="V40" s="30">
        <v>161.50199999999998</v>
      </c>
      <c r="W40" s="30">
        <v>378.62999999999994</v>
      </c>
      <c r="X40" s="30">
        <v>188.126</v>
      </c>
      <c r="Y40" s="30">
        <v>547.11599999999999</v>
      </c>
      <c r="Z40" s="30">
        <v>413.74</v>
      </c>
      <c r="AA40" s="30">
        <v>1557.0329999999999</v>
      </c>
      <c r="AB40" s="30">
        <v>5105.2309999999998</v>
      </c>
      <c r="AC40" s="30">
        <v>2002.0440000000001</v>
      </c>
      <c r="AD40" s="30">
        <v>359.60899999999998</v>
      </c>
      <c r="AE40" s="30">
        <v>520.18099999999993</v>
      </c>
      <c r="AF40" s="30">
        <v>643.29899999999998</v>
      </c>
      <c r="AG40" s="30">
        <v>859.37699999999995</v>
      </c>
      <c r="AH40" s="30">
        <v>2885.69</v>
      </c>
      <c r="AI40" s="30">
        <v>562.25099999999998</v>
      </c>
      <c r="AJ40" s="30">
        <v>3974.0749999999998</v>
      </c>
      <c r="AK40" s="30">
        <v>1574.865</v>
      </c>
      <c r="AL40" s="30">
        <v>986.19099999999992</v>
      </c>
      <c r="AM40" s="30">
        <v>4807.0360000000001</v>
      </c>
      <c r="AN40" s="30">
        <v>1440.626</v>
      </c>
      <c r="AO40" s="30">
        <v>821.55799999999999</v>
      </c>
      <c r="AP40" s="30">
        <v>730.221</v>
      </c>
      <c r="AQ40" s="30">
        <v>432.49599999999998</v>
      </c>
      <c r="AR40" s="30">
        <v>387.93799999999999</v>
      </c>
      <c r="AS40" s="30">
        <v>674.28699999999992</v>
      </c>
      <c r="AT40" s="30">
        <v>0</v>
      </c>
      <c r="AU40" s="31">
        <v>34466.332000000002</v>
      </c>
      <c r="AW40" s="28" t="s">
        <v>64</v>
      </c>
      <c r="AX40" s="36" t="s">
        <v>37</v>
      </c>
      <c r="AY40" s="32">
        <v>156.66800000000001</v>
      </c>
      <c r="AZ40" s="32">
        <v>0</v>
      </c>
      <c r="BA40" s="32">
        <v>0</v>
      </c>
      <c r="BB40" s="33">
        <v>156.66800000000001</v>
      </c>
      <c r="BC40" s="32">
        <v>0</v>
      </c>
      <c r="BD40" s="32">
        <v>0</v>
      </c>
      <c r="BE40" s="32">
        <v>0</v>
      </c>
      <c r="BF40" s="33">
        <v>0</v>
      </c>
      <c r="BG40" s="33">
        <v>0</v>
      </c>
      <c r="BH40" s="33">
        <v>156.66800000000001</v>
      </c>
      <c r="BI40" s="33">
        <v>34623</v>
      </c>
    </row>
    <row r="41" spans="2:61">
      <c r="B41" s="34" t="s">
        <v>80</v>
      </c>
      <c r="C41" s="35" t="s">
        <v>38</v>
      </c>
      <c r="D41" s="50">
        <v>0</v>
      </c>
      <c r="E41" s="50">
        <v>0</v>
      </c>
      <c r="F41" s="31">
        <v>0</v>
      </c>
      <c r="H41" s="28" t="s">
        <v>80</v>
      </c>
      <c r="I41" s="29" t="s">
        <v>38</v>
      </c>
      <c r="J41" s="30">
        <v>0</v>
      </c>
      <c r="K41" s="30">
        <v>0</v>
      </c>
      <c r="L41" s="30">
        <v>0</v>
      </c>
      <c r="M41" s="30">
        <v>0</v>
      </c>
      <c r="N41" s="30">
        <v>0</v>
      </c>
      <c r="O41" s="30">
        <v>0</v>
      </c>
      <c r="P41" s="30">
        <v>0</v>
      </c>
      <c r="Q41" s="30">
        <v>0</v>
      </c>
      <c r="R41" s="30">
        <v>0</v>
      </c>
      <c r="S41" s="30">
        <v>0</v>
      </c>
      <c r="T41" s="30">
        <v>0</v>
      </c>
      <c r="U41" s="30">
        <v>0</v>
      </c>
      <c r="V41" s="30">
        <v>0</v>
      </c>
      <c r="W41" s="30">
        <v>0</v>
      </c>
      <c r="X41" s="30">
        <v>0</v>
      </c>
      <c r="Y41" s="30">
        <v>0</v>
      </c>
      <c r="Z41" s="30">
        <v>0</v>
      </c>
      <c r="AA41" s="30">
        <v>0</v>
      </c>
      <c r="AB41" s="30">
        <v>0</v>
      </c>
      <c r="AC41" s="30">
        <v>0</v>
      </c>
      <c r="AD41" s="30">
        <v>0</v>
      </c>
      <c r="AE41" s="30">
        <v>0</v>
      </c>
      <c r="AF41" s="30">
        <v>0</v>
      </c>
      <c r="AG41" s="30">
        <v>0</v>
      </c>
      <c r="AH41" s="30">
        <v>0</v>
      </c>
      <c r="AI41" s="30">
        <v>0</v>
      </c>
      <c r="AJ41" s="30">
        <v>0</v>
      </c>
      <c r="AK41" s="30">
        <v>0</v>
      </c>
      <c r="AL41" s="30">
        <v>0</v>
      </c>
      <c r="AM41" s="30">
        <v>0</v>
      </c>
      <c r="AN41" s="30">
        <v>0</v>
      </c>
      <c r="AO41" s="30">
        <v>0</v>
      </c>
      <c r="AP41" s="30">
        <v>0</v>
      </c>
      <c r="AQ41" s="30">
        <v>0</v>
      </c>
      <c r="AR41" s="30">
        <v>0</v>
      </c>
      <c r="AS41" s="30">
        <v>0</v>
      </c>
      <c r="AT41" s="30">
        <v>0</v>
      </c>
      <c r="AU41" s="31">
        <v>0</v>
      </c>
      <c r="AW41" s="28" t="s">
        <v>80</v>
      </c>
      <c r="AX41" s="36" t="s">
        <v>38</v>
      </c>
      <c r="AY41" s="32">
        <v>0</v>
      </c>
      <c r="AZ41" s="32">
        <v>0</v>
      </c>
      <c r="BA41" s="32">
        <v>0</v>
      </c>
      <c r="BB41" s="33">
        <v>0</v>
      </c>
      <c r="BC41" s="32">
        <v>0</v>
      </c>
      <c r="BD41" s="32">
        <v>0</v>
      </c>
      <c r="BE41" s="32">
        <v>0</v>
      </c>
      <c r="BF41" s="33">
        <v>0</v>
      </c>
      <c r="BG41" s="33">
        <v>0</v>
      </c>
      <c r="BH41" s="33">
        <v>0</v>
      </c>
      <c r="BI41" s="33">
        <v>0</v>
      </c>
    </row>
    <row r="42" spans="2:61">
      <c r="B42" s="34" t="s">
        <v>65</v>
      </c>
      <c r="C42" s="35" t="s">
        <v>39</v>
      </c>
      <c r="D42" s="50">
        <v>0</v>
      </c>
      <c r="E42" s="50">
        <v>0</v>
      </c>
      <c r="F42" s="31">
        <v>0</v>
      </c>
      <c r="H42" s="28" t="s">
        <v>65</v>
      </c>
      <c r="I42" s="29" t="s">
        <v>39</v>
      </c>
      <c r="J42" s="30">
        <v>0</v>
      </c>
      <c r="K42" s="30">
        <v>0</v>
      </c>
      <c r="L42" s="30">
        <v>0</v>
      </c>
      <c r="M42" s="30">
        <v>0</v>
      </c>
      <c r="N42" s="30">
        <v>0</v>
      </c>
      <c r="O42" s="30">
        <v>0</v>
      </c>
      <c r="P42" s="30">
        <v>0</v>
      </c>
      <c r="Q42" s="30">
        <v>0</v>
      </c>
      <c r="R42" s="30">
        <v>0</v>
      </c>
      <c r="S42" s="30">
        <v>0</v>
      </c>
      <c r="T42" s="30">
        <v>0</v>
      </c>
      <c r="U42" s="30">
        <v>0</v>
      </c>
      <c r="V42" s="30">
        <v>0</v>
      </c>
      <c r="W42" s="30">
        <v>0</v>
      </c>
      <c r="X42" s="30">
        <v>0</v>
      </c>
      <c r="Y42" s="30">
        <v>0</v>
      </c>
      <c r="Z42" s="30">
        <v>0</v>
      </c>
      <c r="AA42" s="30">
        <v>0</v>
      </c>
      <c r="AB42" s="30">
        <v>0</v>
      </c>
      <c r="AC42" s="30">
        <v>0</v>
      </c>
      <c r="AD42" s="30">
        <v>0</v>
      </c>
      <c r="AE42" s="30">
        <v>0</v>
      </c>
      <c r="AF42" s="30">
        <v>0</v>
      </c>
      <c r="AG42" s="30">
        <v>0</v>
      </c>
      <c r="AH42" s="30">
        <v>0</v>
      </c>
      <c r="AI42" s="30">
        <v>0</v>
      </c>
      <c r="AJ42" s="30">
        <v>0</v>
      </c>
      <c r="AK42" s="30">
        <v>0</v>
      </c>
      <c r="AL42" s="30">
        <v>0</v>
      </c>
      <c r="AM42" s="30">
        <v>0</v>
      </c>
      <c r="AN42" s="30">
        <v>0</v>
      </c>
      <c r="AO42" s="30">
        <v>0</v>
      </c>
      <c r="AP42" s="30">
        <v>0</v>
      </c>
      <c r="AQ42" s="30">
        <v>0</v>
      </c>
      <c r="AR42" s="30">
        <v>0</v>
      </c>
      <c r="AS42" s="30">
        <v>0</v>
      </c>
      <c r="AT42" s="30">
        <v>0</v>
      </c>
      <c r="AU42" s="31">
        <v>0</v>
      </c>
      <c r="AW42" s="28" t="s">
        <v>65</v>
      </c>
      <c r="AX42" s="36" t="s">
        <v>39</v>
      </c>
      <c r="AY42" s="32">
        <v>0</v>
      </c>
      <c r="AZ42" s="32">
        <v>0</v>
      </c>
      <c r="BA42" s="32">
        <v>0</v>
      </c>
      <c r="BB42" s="33">
        <v>0</v>
      </c>
      <c r="BC42" s="32">
        <v>0</v>
      </c>
      <c r="BD42" s="32">
        <v>0</v>
      </c>
      <c r="BE42" s="32">
        <v>0</v>
      </c>
      <c r="BF42" s="33">
        <v>0</v>
      </c>
      <c r="BG42" s="33">
        <v>0</v>
      </c>
      <c r="BH42" s="33">
        <v>0</v>
      </c>
      <c r="BI42" s="33">
        <v>0</v>
      </c>
    </row>
    <row r="43" spans="2:61">
      <c r="B43" s="34" t="s">
        <v>66</v>
      </c>
      <c r="C43" s="35" t="s">
        <v>40</v>
      </c>
      <c r="D43" s="50">
        <v>666</v>
      </c>
      <c r="E43" s="50">
        <v>247</v>
      </c>
      <c r="F43" s="31">
        <v>913</v>
      </c>
      <c r="H43" s="28" t="s">
        <v>66</v>
      </c>
      <c r="I43" s="29" t="s">
        <v>40</v>
      </c>
      <c r="J43" s="30">
        <v>3.0000000000000001E-3</v>
      </c>
      <c r="K43" s="30">
        <v>1.2E-2</v>
      </c>
      <c r="L43" s="30">
        <v>1.0150000000000001</v>
      </c>
      <c r="M43" s="30">
        <v>0.10300000000000001</v>
      </c>
      <c r="N43" s="30">
        <v>0.13500000000000001</v>
      </c>
      <c r="O43" s="30">
        <v>0.32300000000000001</v>
      </c>
      <c r="P43" s="30">
        <v>0.25900000000000001</v>
      </c>
      <c r="Q43" s="30">
        <v>6.9000000000000006E-2</v>
      </c>
      <c r="R43" s="30">
        <v>0.186</v>
      </c>
      <c r="S43" s="30">
        <v>0.48699999999999999</v>
      </c>
      <c r="T43" s="30">
        <v>7.0000000000000007E-2</v>
      </c>
      <c r="U43" s="30">
        <v>7.0999999999999994E-2</v>
      </c>
      <c r="V43" s="30">
        <v>0.18100000000000002</v>
      </c>
      <c r="W43" s="30">
        <v>0.54400000000000004</v>
      </c>
      <c r="X43" s="30">
        <v>0.25900000000000001</v>
      </c>
      <c r="Y43" s="30">
        <v>0.44800000000000001</v>
      </c>
      <c r="Z43" s="30">
        <v>0.30600000000000005</v>
      </c>
      <c r="AA43" s="30">
        <v>1.766</v>
      </c>
      <c r="AB43" s="30">
        <v>2.0709999999999997</v>
      </c>
      <c r="AC43" s="30">
        <v>1.6899999999999997</v>
      </c>
      <c r="AD43" s="30">
        <v>2.089</v>
      </c>
      <c r="AE43" s="30">
        <v>0.38600000000000001</v>
      </c>
      <c r="AF43" s="30">
        <v>0.45700000000000002</v>
      </c>
      <c r="AG43" s="30">
        <v>0.87799999999999989</v>
      </c>
      <c r="AH43" s="30">
        <v>3.3200000000000003</v>
      </c>
      <c r="AI43" s="30">
        <v>0.33199999999999996</v>
      </c>
      <c r="AJ43" s="30">
        <v>0.96800000000000008</v>
      </c>
      <c r="AK43" s="30">
        <v>1.1300000000000001</v>
      </c>
      <c r="AL43" s="30">
        <v>0.60299999999999998</v>
      </c>
      <c r="AM43" s="30">
        <v>3.286</v>
      </c>
      <c r="AN43" s="30">
        <v>2.3370000000000002</v>
      </c>
      <c r="AO43" s="30">
        <v>0.182</v>
      </c>
      <c r="AP43" s="30">
        <v>54.634999999999998</v>
      </c>
      <c r="AQ43" s="30">
        <v>2.7319999999999998</v>
      </c>
      <c r="AR43" s="30">
        <v>0.39600000000000002</v>
      </c>
      <c r="AS43" s="30">
        <v>0.122</v>
      </c>
      <c r="AT43" s="30">
        <v>0</v>
      </c>
      <c r="AU43" s="31">
        <v>83.850999999999999</v>
      </c>
      <c r="AW43" s="28" t="s">
        <v>66</v>
      </c>
      <c r="AX43" s="36" t="s">
        <v>40</v>
      </c>
      <c r="AY43" s="32">
        <v>249.52799999999999</v>
      </c>
      <c r="AZ43" s="32">
        <v>579.61500000000001</v>
      </c>
      <c r="BA43" s="32">
        <v>0</v>
      </c>
      <c r="BB43" s="33">
        <v>829.14300000000003</v>
      </c>
      <c r="BC43" s="32">
        <v>0</v>
      </c>
      <c r="BD43" s="32">
        <v>0</v>
      </c>
      <c r="BE43" s="32">
        <v>0</v>
      </c>
      <c r="BF43" s="33">
        <v>0</v>
      </c>
      <c r="BG43" s="33">
        <v>0</v>
      </c>
      <c r="BH43" s="33">
        <v>829.14300000000003</v>
      </c>
      <c r="BI43" s="33">
        <v>912.99400000000003</v>
      </c>
    </row>
    <row r="44" spans="2:61">
      <c r="B44" s="34" t="s">
        <v>81</v>
      </c>
      <c r="C44" s="35" t="s">
        <v>41</v>
      </c>
      <c r="D44" s="50">
        <v>0</v>
      </c>
      <c r="E44" s="50">
        <v>0</v>
      </c>
      <c r="F44" s="31">
        <v>0</v>
      </c>
      <c r="H44" s="28" t="s">
        <v>81</v>
      </c>
      <c r="I44" s="29" t="s">
        <v>41</v>
      </c>
      <c r="J44" s="30">
        <v>0</v>
      </c>
      <c r="K44" s="30">
        <v>0</v>
      </c>
      <c r="L44" s="30">
        <v>0</v>
      </c>
      <c r="M44" s="30">
        <v>0</v>
      </c>
      <c r="N44" s="30">
        <v>0</v>
      </c>
      <c r="O44" s="30">
        <v>0</v>
      </c>
      <c r="P44" s="30">
        <v>0</v>
      </c>
      <c r="Q44" s="30">
        <v>0</v>
      </c>
      <c r="R44" s="30">
        <v>0</v>
      </c>
      <c r="S44" s="30">
        <v>0</v>
      </c>
      <c r="T44" s="30">
        <v>0</v>
      </c>
      <c r="U44" s="30">
        <v>0</v>
      </c>
      <c r="V44" s="30">
        <v>0</v>
      </c>
      <c r="W44" s="30">
        <v>0</v>
      </c>
      <c r="X44" s="30">
        <v>0</v>
      </c>
      <c r="Y44" s="30">
        <v>0</v>
      </c>
      <c r="Z44" s="30">
        <v>0</v>
      </c>
      <c r="AA44" s="30">
        <v>0</v>
      </c>
      <c r="AB44" s="30">
        <v>0</v>
      </c>
      <c r="AC44" s="30">
        <v>0</v>
      </c>
      <c r="AD44" s="30">
        <v>0</v>
      </c>
      <c r="AE44" s="30">
        <v>0</v>
      </c>
      <c r="AF44" s="30">
        <v>0</v>
      </c>
      <c r="AG44" s="30">
        <v>0</v>
      </c>
      <c r="AH44" s="30">
        <v>0</v>
      </c>
      <c r="AI44" s="30">
        <v>0</v>
      </c>
      <c r="AJ44" s="30">
        <v>0</v>
      </c>
      <c r="AK44" s="30">
        <v>0</v>
      </c>
      <c r="AL44" s="30">
        <v>0</v>
      </c>
      <c r="AM44" s="30">
        <v>0</v>
      </c>
      <c r="AN44" s="30">
        <v>0</v>
      </c>
      <c r="AO44" s="30">
        <v>0</v>
      </c>
      <c r="AP44" s="30">
        <v>0</v>
      </c>
      <c r="AQ44" s="30">
        <v>0</v>
      </c>
      <c r="AR44" s="30">
        <v>0</v>
      </c>
      <c r="AS44" s="30">
        <v>0</v>
      </c>
      <c r="AT44" s="30">
        <v>0</v>
      </c>
      <c r="AU44" s="31">
        <v>0</v>
      </c>
      <c r="AW44" s="28" t="s">
        <v>81</v>
      </c>
      <c r="AX44" s="36" t="s">
        <v>41</v>
      </c>
      <c r="AY44" s="32">
        <v>0</v>
      </c>
      <c r="AZ44" s="32">
        <v>0</v>
      </c>
      <c r="BA44" s="32">
        <v>0</v>
      </c>
      <c r="BB44" s="33">
        <v>0</v>
      </c>
      <c r="BC44" s="32">
        <v>0</v>
      </c>
      <c r="BD44" s="32">
        <v>0</v>
      </c>
      <c r="BE44" s="32">
        <v>0</v>
      </c>
      <c r="BF44" s="33">
        <v>0</v>
      </c>
      <c r="BG44" s="33">
        <v>0</v>
      </c>
      <c r="BH44" s="33">
        <v>0</v>
      </c>
      <c r="BI44" s="33">
        <v>0</v>
      </c>
    </row>
    <row r="45" spans="2:61">
      <c r="B45" s="34" t="s">
        <v>67</v>
      </c>
      <c r="C45" s="35" t="s">
        <v>42</v>
      </c>
      <c r="D45" s="50">
        <v>143</v>
      </c>
      <c r="E45" s="50">
        <v>551</v>
      </c>
      <c r="F45" s="31">
        <v>694</v>
      </c>
      <c r="H45" s="28" t="s">
        <v>67</v>
      </c>
      <c r="I45" s="29" t="s">
        <v>42</v>
      </c>
      <c r="J45" s="30">
        <v>3.6999999999999998E-2</v>
      </c>
      <c r="K45" s="30">
        <v>0</v>
      </c>
      <c r="L45" s="30">
        <v>0</v>
      </c>
      <c r="M45" s="30">
        <v>7.0000000000000001E-3</v>
      </c>
      <c r="N45" s="30">
        <v>0.36</v>
      </c>
      <c r="O45" s="30">
        <v>0.57699999999999996</v>
      </c>
      <c r="P45" s="30">
        <v>1.0999999999999999E-2</v>
      </c>
      <c r="Q45" s="30">
        <v>0.52100000000000002</v>
      </c>
      <c r="R45" s="30">
        <v>0.47899999999999998</v>
      </c>
      <c r="S45" s="30">
        <v>1.018</v>
      </c>
      <c r="T45" s="30">
        <v>1.0000000000000002E-2</v>
      </c>
      <c r="U45" s="30">
        <v>7.0000000000000001E-3</v>
      </c>
      <c r="V45" s="30">
        <v>7.0000000000000001E-3</v>
      </c>
      <c r="W45" s="30">
        <v>0</v>
      </c>
      <c r="X45" s="30">
        <v>1.5000000000000001E-2</v>
      </c>
      <c r="Y45" s="30">
        <v>1.1779999999999999</v>
      </c>
      <c r="Z45" s="30">
        <v>2.0779999999999998</v>
      </c>
      <c r="AA45" s="30">
        <v>0.76300000000000001</v>
      </c>
      <c r="AB45" s="30">
        <v>3.8780000000000001</v>
      </c>
      <c r="AC45" s="30">
        <v>8.3000000000000004E-2</v>
      </c>
      <c r="AD45" s="30">
        <v>0.67099999999999993</v>
      </c>
      <c r="AE45" s="30">
        <v>0.191</v>
      </c>
      <c r="AF45" s="30">
        <v>0</v>
      </c>
      <c r="AG45" s="30">
        <v>3.6809999999999996</v>
      </c>
      <c r="AH45" s="30">
        <v>0.73299999999999998</v>
      </c>
      <c r="AI45" s="30">
        <v>8.2740000000000009</v>
      </c>
      <c r="AJ45" s="30">
        <v>8.0289999999999999</v>
      </c>
      <c r="AK45" s="30">
        <v>2.948</v>
      </c>
      <c r="AL45" s="30">
        <v>11.722</v>
      </c>
      <c r="AM45" s="30">
        <v>19.452999999999999</v>
      </c>
      <c r="AN45" s="30">
        <v>24.241</v>
      </c>
      <c r="AO45" s="30">
        <v>12.798999999999999</v>
      </c>
      <c r="AP45" s="30">
        <v>0.23599999999999999</v>
      </c>
      <c r="AQ45" s="30">
        <v>5.8920000000000003</v>
      </c>
      <c r="AR45" s="30">
        <v>236.92000000000002</v>
      </c>
      <c r="AS45" s="30">
        <v>15.431999999999999</v>
      </c>
      <c r="AT45" s="30">
        <v>0</v>
      </c>
      <c r="AU45" s="31">
        <v>362.25100000000003</v>
      </c>
      <c r="AW45" s="28" t="s">
        <v>67</v>
      </c>
      <c r="AX45" s="36" t="s">
        <v>42</v>
      </c>
      <c r="AY45" s="32">
        <v>312.529</v>
      </c>
      <c r="AZ45" s="32">
        <v>0</v>
      </c>
      <c r="BA45" s="32">
        <v>0</v>
      </c>
      <c r="BB45" s="33">
        <v>312.529</v>
      </c>
      <c r="BC45" s="32">
        <v>19.55</v>
      </c>
      <c r="BD45" s="32">
        <v>0</v>
      </c>
      <c r="BE45" s="32">
        <v>-0.33400000000000002</v>
      </c>
      <c r="BF45" s="33">
        <v>19.216000000000001</v>
      </c>
      <c r="BG45" s="33">
        <v>0</v>
      </c>
      <c r="BH45" s="33">
        <v>331.745</v>
      </c>
      <c r="BI45" s="33">
        <v>693.99600000000009</v>
      </c>
    </row>
    <row r="46" spans="2:61">
      <c r="B46" s="34" t="s">
        <v>68</v>
      </c>
      <c r="C46" s="35" t="s">
        <v>43</v>
      </c>
      <c r="D46" s="50">
        <v>1536</v>
      </c>
      <c r="E46" s="50">
        <v>1614</v>
      </c>
      <c r="F46" s="31">
        <v>3150</v>
      </c>
      <c r="H46" s="28" t="s">
        <v>68</v>
      </c>
      <c r="I46" s="29" t="s">
        <v>43</v>
      </c>
      <c r="J46" s="30">
        <v>1.3129999999999999</v>
      </c>
      <c r="K46" s="30">
        <v>0</v>
      </c>
      <c r="L46" s="30">
        <v>23.393000000000004</v>
      </c>
      <c r="M46" s="30">
        <v>0.65500000000000003</v>
      </c>
      <c r="N46" s="30">
        <v>2.363</v>
      </c>
      <c r="O46" s="30">
        <v>4.3689999999999998</v>
      </c>
      <c r="P46" s="30">
        <v>6.9960000000000004</v>
      </c>
      <c r="Q46" s="30">
        <v>2.3340000000000001</v>
      </c>
      <c r="R46" s="30">
        <v>6.5350000000000001</v>
      </c>
      <c r="S46" s="30">
        <v>7.5129999999999999</v>
      </c>
      <c r="T46" s="30">
        <v>1.2989999999999999</v>
      </c>
      <c r="U46" s="30">
        <v>0.95700000000000007</v>
      </c>
      <c r="V46" s="30">
        <v>3.863</v>
      </c>
      <c r="W46" s="30">
        <v>9.2149999999999999</v>
      </c>
      <c r="X46" s="30">
        <v>4.1609999999999996</v>
      </c>
      <c r="Y46" s="30">
        <v>29.33</v>
      </c>
      <c r="Z46" s="30">
        <v>1.9859999999999998</v>
      </c>
      <c r="AA46" s="30">
        <v>59.094000000000001</v>
      </c>
      <c r="AB46" s="30">
        <v>71.600999999999999</v>
      </c>
      <c r="AC46" s="30">
        <v>51.998999999999995</v>
      </c>
      <c r="AD46" s="30">
        <v>1.7919999999999998</v>
      </c>
      <c r="AE46" s="30">
        <v>8.972999999999999</v>
      </c>
      <c r="AF46" s="30">
        <v>11.205</v>
      </c>
      <c r="AG46" s="30">
        <v>19.189</v>
      </c>
      <c r="AH46" s="30">
        <v>0</v>
      </c>
      <c r="AI46" s="30">
        <v>3.9940000000000002</v>
      </c>
      <c r="AJ46" s="30">
        <v>34.137</v>
      </c>
      <c r="AK46" s="30">
        <v>7.218</v>
      </c>
      <c r="AL46" s="30">
        <v>16.271999999999998</v>
      </c>
      <c r="AM46" s="30">
        <v>68.039999999999992</v>
      </c>
      <c r="AN46" s="30">
        <v>0</v>
      </c>
      <c r="AO46" s="30">
        <v>3.25</v>
      </c>
      <c r="AP46" s="30">
        <v>0.60699999999999998</v>
      </c>
      <c r="AQ46" s="30">
        <v>6.8359999999999994</v>
      </c>
      <c r="AR46" s="30">
        <v>5.2119999999999997</v>
      </c>
      <c r="AS46" s="30">
        <v>187.059</v>
      </c>
      <c r="AT46" s="30">
        <v>0</v>
      </c>
      <c r="AU46" s="31">
        <v>662.7600000000001</v>
      </c>
      <c r="AW46" s="28" t="s">
        <v>68</v>
      </c>
      <c r="AX46" s="36" t="s">
        <v>43</v>
      </c>
      <c r="AY46" s="32">
        <v>2406.4650000000001</v>
      </c>
      <c r="AZ46" s="32">
        <v>80.777000000000001</v>
      </c>
      <c r="BA46" s="32">
        <v>0</v>
      </c>
      <c r="BB46" s="33">
        <v>2487.2420000000002</v>
      </c>
      <c r="BC46" s="32">
        <v>0</v>
      </c>
      <c r="BD46" s="32">
        <v>0</v>
      </c>
      <c r="BE46" s="32">
        <v>0</v>
      </c>
      <c r="BF46" s="33">
        <v>0</v>
      </c>
      <c r="BG46" s="33">
        <v>0</v>
      </c>
      <c r="BH46" s="33">
        <v>2487.2420000000002</v>
      </c>
      <c r="BI46" s="33">
        <v>3150.0020000000004</v>
      </c>
    </row>
    <row r="47" spans="2:61">
      <c r="B47" s="34" t="s">
        <v>82</v>
      </c>
      <c r="C47" s="35" t="s">
        <v>44</v>
      </c>
      <c r="D47" s="50">
        <v>0</v>
      </c>
      <c r="E47" s="50">
        <v>0</v>
      </c>
      <c r="F47" s="51">
        <v>0</v>
      </c>
      <c r="H47" s="28" t="s">
        <v>82</v>
      </c>
      <c r="I47" s="29" t="s">
        <v>44</v>
      </c>
      <c r="J47" s="30">
        <v>0</v>
      </c>
      <c r="K47" s="30">
        <v>0</v>
      </c>
      <c r="L47" s="30">
        <v>0</v>
      </c>
      <c r="M47" s="30">
        <v>0</v>
      </c>
      <c r="N47" s="30">
        <v>0</v>
      </c>
      <c r="O47" s="30">
        <v>0</v>
      </c>
      <c r="P47" s="30">
        <v>0</v>
      </c>
      <c r="Q47" s="30">
        <v>0</v>
      </c>
      <c r="R47" s="30">
        <v>0</v>
      </c>
      <c r="S47" s="30">
        <v>0</v>
      </c>
      <c r="T47" s="30">
        <v>0</v>
      </c>
      <c r="U47" s="30">
        <v>0</v>
      </c>
      <c r="V47" s="30">
        <v>0</v>
      </c>
      <c r="W47" s="30">
        <v>0</v>
      </c>
      <c r="X47" s="30">
        <v>0</v>
      </c>
      <c r="Y47" s="30">
        <v>0</v>
      </c>
      <c r="Z47" s="30">
        <v>0</v>
      </c>
      <c r="AA47" s="30">
        <v>0</v>
      </c>
      <c r="AB47" s="30">
        <v>0</v>
      </c>
      <c r="AC47" s="30">
        <v>0</v>
      </c>
      <c r="AD47" s="30">
        <v>0</v>
      </c>
      <c r="AE47" s="30">
        <v>0</v>
      </c>
      <c r="AF47" s="30">
        <v>0</v>
      </c>
      <c r="AG47" s="30">
        <v>0</v>
      </c>
      <c r="AH47" s="30">
        <v>0</v>
      </c>
      <c r="AI47" s="30">
        <v>0</v>
      </c>
      <c r="AJ47" s="30">
        <v>0</v>
      </c>
      <c r="AK47" s="30">
        <v>0</v>
      </c>
      <c r="AL47" s="30">
        <v>0</v>
      </c>
      <c r="AM47" s="30">
        <v>0</v>
      </c>
      <c r="AN47" s="30">
        <v>0</v>
      </c>
      <c r="AO47" s="30">
        <v>0</v>
      </c>
      <c r="AP47" s="30">
        <v>0</v>
      </c>
      <c r="AQ47" s="30">
        <v>0</v>
      </c>
      <c r="AR47" s="30">
        <v>0</v>
      </c>
      <c r="AS47" s="30">
        <v>0</v>
      </c>
      <c r="AT47" s="30">
        <v>0</v>
      </c>
      <c r="AU47" s="31">
        <v>0</v>
      </c>
      <c r="AW47" s="28" t="s">
        <v>82</v>
      </c>
      <c r="AX47" s="36" t="s">
        <v>44</v>
      </c>
      <c r="AY47" s="32">
        <v>0</v>
      </c>
      <c r="AZ47" s="32">
        <v>0</v>
      </c>
      <c r="BA47" s="32">
        <v>0</v>
      </c>
      <c r="BB47" s="33">
        <v>0</v>
      </c>
      <c r="BC47" s="32">
        <v>0</v>
      </c>
      <c r="BD47" s="32">
        <v>0</v>
      </c>
      <c r="BE47" s="32">
        <v>0</v>
      </c>
      <c r="BF47" s="33">
        <v>0</v>
      </c>
      <c r="BG47" s="33">
        <v>0</v>
      </c>
      <c r="BH47" s="33">
        <v>0</v>
      </c>
      <c r="BI47" s="33">
        <v>0</v>
      </c>
    </row>
    <row r="48" spans="2:61">
      <c r="B48" s="52" t="s">
        <v>7</v>
      </c>
      <c r="C48" s="42" t="s">
        <v>8</v>
      </c>
      <c r="D48" s="56">
        <v>440666.402</v>
      </c>
      <c r="E48" s="56">
        <v>313367.06699999998</v>
      </c>
      <c r="F48" s="51">
        <v>754033.46900000004</v>
      </c>
      <c r="G48" s="47"/>
      <c r="H48" s="53" t="s">
        <v>7</v>
      </c>
      <c r="I48" s="54" t="s">
        <v>8</v>
      </c>
      <c r="J48" s="51">
        <v>9944.4860000000062</v>
      </c>
      <c r="K48" s="51">
        <v>806.30699999999968</v>
      </c>
      <c r="L48" s="51">
        <v>21140.056</v>
      </c>
      <c r="M48" s="51">
        <v>4886.2530000000006</v>
      </c>
      <c r="N48" s="51">
        <v>7042.8760000000029</v>
      </c>
      <c r="O48" s="51">
        <v>24195.196999999996</v>
      </c>
      <c r="P48" s="51">
        <v>16625.107</v>
      </c>
      <c r="Q48" s="51">
        <v>6870.7109999999975</v>
      </c>
      <c r="R48" s="51">
        <v>11350.713999999998</v>
      </c>
      <c r="S48" s="51">
        <v>21340.865000000009</v>
      </c>
      <c r="T48" s="51">
        <v>6787.0190000000011</v>
      </c>
      <c r="U48" s="51">
        <v>6288.940999999998</v>
      </c>
      <c r="V48" s="51">
        <v>10203.641000000003</v>
      </c>
      <c r="W48" s="51">
        <v>58534.47800000001</v>
      </c>
      <c r="X48" s="51">
        <v>16278.404</v>
      </c>
      <c r="Y48" s="51">
        <v>17239.329000000002</v>
      </c>
      <c r="Z48" s="51">
        <v>4467.6440000000011</v>
      </c>
      <c r="AA48" s="51">
        <v>35420.884000000005</v>
      </c>
      <c r="AB48" s="51">
        <v>39745.501000000011</v>
      </c>
      <c r="AC48" s="51">
        <v>22887.311000000002</v>
      </c>
      <c r="AD48" s="51">
        <v>9519.0700000000033</v>
      </c>
      <c r="AE48" s="51">
        <v>6163.0319999999992</v>
      </c>
      <c r="AF48" s="51">
        <v>5438.3840000000018</v>
      </c>
      <c r="AG48" s="51">
        <v>6965.1059999999998</v>
      </c>
      <c r="AH48" s="51">
        <v>9677.0259999999998</v>
      </c>
      <c r="AI48" s="51">
        <v>4193.6500000000005</v>
      </c>
      <c r="AJ48" s="51">
        <v>18903.207999999999</v>
      </c>
      <c r="AK48" s="51">
        <v>5860.4449999999997</v>
      </c>
      <c r="AL48" s="51">
        <v>4216.6739999999991</v>
      </c>
      <c r="AM48" s="51">
        <v>14366.224</v>
      </c>
      <c r="AN48" s="51">
        <v>7356.9670000000006</v>
      </c>
      <c r="AO48" s="51">
        <v>3038.7149999999997</v>
      </c>
      <c r="AP48" s="51">
        <v>11913.356000000002</v>
      </c>
      <c r="AQ48" s="51">
        <v>2003.0149999999999</v>
      </c>
      <c r="AR48" s="51">
        <v>4078.9090000000001</v>
      </c>
      <c r="AS48" s="51">
        <v>3844.3259999999996</v>
      </c>
      <c r="AT48" s="51">
        <v>0</v>
      </c>
      <c r="AU48" s="51">
        <v>459593.83100000001</v>
      </c>
      <c r="AW48" s="53" t="s">
        <v>7</v>
      </c>
      <c r="AX48" s="46" t="s">
        <v>8</v>
      </c>
      <c r="AY48" s="55">
        <v>140507.80499999999</v>
      </c>
      <c r="AZ48" s="55">
        <v>14373.792000000001</v>
      </c>
      <c r="BA48" s="55">
        <v>0</v>
      </c>
      <c r="BB48" s="55">
        <v>154881.59700000001</v>
      </c>
      <c r="BC48" s="55">
        <v>74619.53</v>
      </c>
      <c r="BD48" s="55">
        <v>450.48500000000001</v>
      </c>
      <c r="BE48" s="55">
        <v>10166.566999999999</v>
      </c>
      <c r="BF48" s="55">
        <v>85236.581999999995</v>
      </c>
      <c r="BG48" s="55">
        <v>54321.476000000002</v>
      </c>
      <c r="BH48" s="162">
        <v>294439.65499999997</v>
      </c>
      <c r="BI48" s="55">
        <v>754033.48600000003</v>
      </c>
    </row>
    <row r="49" spans="2:11">
      <c r="G49" s="47"/>
      <c r="H49" s="47"/>
      <c r="I49" s="47"/>
      <c r="J49" s="47"/>
      <c r="K49" s="47"/>
    </row>
    <row r="50" spans="2:11">
      <c r="B50" s="27" t="str">
        <f>'Présentation du TES symétrique'!A21</f>
        <v>Source: Comptes nationaux - Base 2014, Insee</v>
      </c>
      <c r="D50" s="16"/>
      <c r="E50" s="16"/>
      <c r="F50" s="16"/>
      <c r="G50" s="47"/>
      <c r="H50" s="47"/>
      <c r="I50" s="47"/>
      <c r="J50" s="47" t="s">
        <v>237</v>
      </c>
      <c r="K50" s="47"/>
    </row>
    <row r="51" spans="2:11">
      <c r="B51" s="27" t="s">
        <v>83</v>
      </c>
      <c r="G51" s="47"/>
      <c r="H51" s="47"/>
      <c r="I51" s="47"/>
      <c r="J51" s="47"/>
      <c r="K51" s="47"/>
    </row>
    <row r="52" spans="2:11">
      <c r="G52" s="47"/>
      <c r="H52" s="47"/>
      <c r="I52" s="47"/>
      <c r="J52" s="47"/>
      <c r="K52" s="47"/>
    </row>
    <row r="53" spans="2:11">
      <c r="B53" s="27" t="s">
        <v>121</v>
      </c>
    </row>
  </sheetData>
  <mergeCells count="21">
    <mergeCell ref="J8:AT8"/>
    <mergeCell ref="J6:AU6"/>
    <mergeCell ref="J7:AU7"/>
    <mergeCell ref="D7:F7"/>
    <mergeCell ref="D6:F6"/>
    <mergeCell ref="AU8:AU10"/>
    <mergeCell ref="B8:C8"/>
    <mergeCell ref="H8:I8"/>
    <mergeCell ref="D8:D10"/>
    <mergeCell ref="E8:E10"/>
    <mergeCell ref="F8:F10"/>
    <mergeCell ref="BF8:BF10"/>
    <mergeCell ref="AY7:BH7"/>
    <mergeCell ref="AY6:BI6"/>
    <mergeCell ref="BG8:BG10"/>
    <mergeCell ref="BH8:BH10"/>
    <mergeCell ref="BI8:BI10"/>
    <mergeCell ref="BD8:BD10"/>
    <mergeCell ref="AY8:BB8"/>
    <mergeCell ref="BC8:BC10"/>
    <mergeCell ref="BE8:BE10"/>
  </mergeCells>
  <phoneticPr fontId="0" type="noConversion"/>
  <hyperlinks>
    <hyperlink ref="A4" location="'TES des importations'!D6" display="Tableau des ressources en importations"/>
    <hyperlink ref="B4" location="'TES des importations'!K6" display="Tableau des entrées intermédiaires en importations symétrique"/>
    <hyperlink ref="C4" location="'TES des importations'!BA6" display="Tableau des emplois finals en importations"/>
  </hyperlinks>
  <pageMargins left="0.78740157499999996" right="0.78740157499999996" top="0.984251969" bottom="0.984251969" header="0.4921259845" footer="0.492125984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dimension ref="A1:CU53"/>
  <sheetViews>
    <sheetView topLeftCell="AQ5" workbookViewId="0">
      <selection activeCell="AS11" sqref="AS11"/>
    </sheetView>
  </sheetViews>
  <sheetFormatPr baseColWidth="10" defaultColWidth="11.42578125" defaultRowHeight="12.75"/>
  <cols>
    <col min="1" max="1" width="12.7109375" style="5" customWidth="1"/>
    <col min="2" max="2" width="20.7109375" style="5" customWidth="1"/>
    <col min="3" max="3" width="12.7109375" style="5" customWidth="1"/>
    <col min="4" max="40" width="6.5703125" style="5" customWidth="1"/>
    <col min="41" max="41" width="11.5703125" style="4" customWidth="1"/>
    <col min="42" max="42" width="2.7109375" style="5" customWidth="1"/>
    <col min="43" max="43" width="20.7109375" style="5" customWidth="1"/>
    <col min="44" max="44" width="10.7109375" style="5" customWidth="1"/>
    <col min="45" max="54" width="6.5703125" style="5" customWidth="1"/>
    <col min="55" max="55" width="6.5703125" style="64" customWidth="1"/>
    <col min="56" max="68" width="6.5703125" style="5" customWidth="1"/>
    <col min="69" max="69" width="6.5703125" style="79" customWidth="1"/>
    <col min="70" max="81" width="6.5703125" style="5" customWidth="1"/>
    <col min="82" max="82" width="10.7109375" style="5" customWidth="1"/>
    <col min="83" max="83" width="2.7109375" style="5" customWidth="1"/>
    <col min="84" max="84" width="20.7109375" style="5" customWidth="1"/>
    <col min="85" max="88" width="10.7109375" style="5" customWidth="1"/>
    <col min="89" max="89" width="10.7109375" style="4" customWidth="1"/>
    <col min="90" max="92" width="10.7109375" style="5" customWidth="1"/>
    <col min="93" max="93" width="10.7109375" style="4" customWidth="1"/>
    <col min="94" max="94" width="10.7109375" style="4" bestFit="1" customWidth="1"/>
    <col min="95" max="95" width="10.7109375" style="4" customWidth="1"/>
    <col min="96" max="96" width="10.7109375" style="5" customWidth="1"/>
    <col min="97" max="16384" width="11.42578125" style="5"/>
  </cols>
  <sheetData>
    <row r="1" spans="1:99">
      <c r="A1" s="4" t="s">
        <v>117</v>
      </c>
    </row>
    <row r="2" spans="1:99">
      <c r="B2" s="4"/>
    </row>
    <row r="3" spans="1:99" ht="13.5" thickBot="1">
      <c r="B3" s="6" t="s">
        <v>97</v>
      </c>
      <c r="H3" s="7"/>
    </row>
    <row r="4" spans="1:99" ht="52.5" thickTop="1" thickBot="1">
      <c r="A4" s="8" t="s">
        <v>94</v>
      </c>
      <c r="B4" s="8" t="s">
        <v>95</v>
      </c>
      <c r="C4" s="8" t="s">
        <v>96</v>
      </c>
    </row>
    <row r="5" spans="1:99" ht="13.5" thickTop="1">
      <c r="B5" s="4"/>
    </row>
    <row r="6" spans="1:99">
      <c r="D6" s="284" t="s">
        <v>115</v>
      </c>
      <c r="E6" s="284"/>
      <c r="F6" s="284"/>
      <c r="G6" s="284"/>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c r="AL6" s="284"/>
      <c r="AM6" s="284"/>
      <c r="AN6" s="284"/>
      <c r="AO6" s="284"/>
      <c r="AS6" s="284" t="s">
        <v>116</v>
      </c>
      <c r="AT6" s="284"/>
      <c r="AU6" s="284"/>
      <c r="AV6" s="284"/>
      <c r="AW6" s="284"/>
      <c r="AX6" s="284"/>
      <c r="AY6" s="284"/>
      <c r="AZ6" s="284"/>
      <c r="BA6" s="284"/>
      <c r="BB6" s="284"/>
      <c r="BC6" s="284"/>
      <c r="BD6" s="284"/>
      <c r="BE6" s="284"/>
      <c r="BF6" s="284"/>
      <c r="BG6" s="284"/>
      <c r="BH6" s="284"/>
      <c r="BI6" s="284"/>
      <c r="BJ6" s="284"/>
      <c r="BK6" s="284"/>
      <c r="BL6" s="284"/>
      <c r="BM6" s="284"/>
      <c r="BN6" s="284"/>
      <c r="BO6" s="284"/>
      <c r="BP6" s="284"/>
      <c r="BQ6" s="284"/>
      <c r="BR6" s="284"/>
      <c r="BS6" s="284"/>
      <c r="BT6" s="284"/>
      <c r="BU6" s="284"/>
      <c r="BV6" s="284"/>
      <c r="BW6" s="284"/>
      <c r="BX6" s="284"/>
      <c r="BY6" s="284"/>
      <c r="BZ6" s="284"/>
      <c r="CA6" s="284"/>
      <c r="CB6" s="284"/>
      <c r="CC6" s="284"/>
      <c r="CD6" s="284"/>
      <c r="CH6" s="270" t="s">
        <v>106</v>
      </c>
      <c r="CI6" s="270"/>
      <c r="CJ6" s="270"/>
      <c r="CK6" s="270"/>
      <c r="CL6" s="270"/>
      <c r="CM6" s="270"/>
      <c r="CN6" s="270"/>
      <c r="CO6" s="270"/>
      <c r="CP6" s="270"/>
      <c r="CQ6" s="270"/>
      <c r="CR6" s="270"/>
    </row>
    <row r="7" spans="1:99">
      <c r="D7" s="285" t="str">
        <f>+'Présentation du TES symétrique'!C4</f>
        <v>Année 2019</v>
      </c>
      <c r="E7" s="285"/>
      <c r="F7" s="285"/>
      <c r="G7" s="285"/>
      <c r="H7" s="285"/>
      <c r="I7" s="285"/>
      <c r="J7" s="285"/>
      <c r="K7" s="285"/>
      <c r="L7" s="285"/>
      <c r="M7" s="285"/>
      <c r="N7" s="285"/>
      <c r="O7" s="285"/>
      <c r="P7" s="285"/>
      <c r="Q7" s="285"/>
      <c r="R7" s="285"/>
      <c r="S7" s="285"/>
      <c r="T7" s="285"/>
      <c r="U7" s="285"/>
      <c r="V7" s="285"/>
      <c r="W7" s="285"/>
      <c r="X7" s="285"/>
      <c r="Y7" s="285"/>
      <c r="Z7" s="285"/>
      <c r="AA7" s="285"/>
      <c r="AB7" s="285"/>
      <c r="AC7" s="285"/>
      <c r="AD7" s="285"/>
      <c r="AE7" s="285"/>
      <c r="AF7" s="285"/>
      <c r="AG7" s="285"/>
      <c r="AH7" s="285"/>
      <c r="AI7" s="285"/>
      <c r="AJ7" s="285"/>
      <c r="AK7" s="285"/>
      <c r="AL7" s="285"/>
      <c r="AM7" s="285"/>
      <c r="AN7" s="285"/>
      <c r="AO7" s="285"/>
      <c r="AS7" s="285" t="str">
        <f>+'Présentation du TES symétrique'!C4</f>
        <v>Année 2019</v>
      </c>
      <c r="AT7" s="285"/>
      <c r="AU7" s="285"/>
      <c r="AV7" s="285"/>
      <c r="AW7" s="285"/>
      <c r="AX7" s="285"/>
      <c r="AY7" s="285"/>
      <c r="AZ7" s="285"/>
      <c r="BA7" s="285"/>
      <c r="BB7" s="285"/>
      <c r="BC7" s="285"/>
      <c r="BD7" s="285"/>
      <c r="BE7" s="285"/>
      <c r="BF7" s="285"/>
      <c r="BG7" s="285"/>
      <c r="BH7" s="285"/>
      <c r="BI7" s="285"/>
      <c r="BJ7" s="285"/>
      <c r="BK7" s="285"/>
      <c r="BL7" s="285"/>
      <c r="BM7" s="285"/>
      <c r="BN7" s="285"/>
      <c r="BO7" s="285"/>
      <c r="BP7" s="285"/>
      <c r="BQ7" s="285"/>
      <c r="BR7" s="285"/>
      <c r="BS7" s="285"/>
      <c r="BT7" s="285"/>
      <c r="BU7" s="285"/>
      <c r="BV7" s="285"/>
      <c r="BW7" s="285"/>
      <c r="BX7" s="285"/>
      <c r="BY7" s="285"/>
      <c r="BZ7" s="285"/>
      <c r="CA7" s="285"/>
      <c r="CB7" s="285"/>
      <c r="CC7" s="285"/>
      <c r="CD7" s="285"/>
      <c r="CH7" s="285" t="str">
        <f>+'Présentation du TES symétrique'!C4</f>
        <v>Année 2019</v>
      </c>
      <c r="CI7" s="285"/>
      <c r="CJ7" s="285"/>
      <c r="CK7" s="285"/>
      <c r="CL7" s="285"/>
      <c r="CM7" s="285"/>
      <c r="CN7" s="285"/>
      <c r="CO7" s="285"/>
      <c r="CP7" s="285"/>
      <c r="CQ7" s="285"/>
    </row>
    <row r="8" spans="1:99" ht="15" customHeight="1">
      <c r="B8" s="290"/>
      <c r="C8" s="287"/>
      <c r="D8" s="286" t="s">
        <v>84</v>
      </c>
      <c r="E8" s="287"/>
      <c r="F8" s="287"/>
      <c r="G8" s="287"/>
      <c r="H8" s="287"/>
      <c r="I8" s="287"/>
      <c r="J8" s="287"/>
      <c r="K8" s="287"/>
      <c r="L8" s="287"/>
      <c r="M8" s="287"/>
      <c r="N8" s="287"/>
      <c r="O8" s="287"/>
      <c r="P8" s="287"/>
      <c r="Q8" s="287"/>
      <c r="R8" s="287"/>
      <c r="S8" s="287"/>
      <c r="T8" s="287"/>
      <c r="U8" s="287"/>
      <c r="V8" s="287"/>
      <c r="W8" s="287"/>
      <c r="X8" s="287"/>
      <c r="Y8" s="287"/>
      <c r="Z8" s="287"/>
      <c r="AA8" s="287"/>
      <c r="AB8" s="287"/>
      <c r="AC8" s="287"/>
      <c r="AD8" s="287"/>
      <c r="AE8" s="287"/>
      <c r="AF8" s="287"/>
      <c r="AG8" s="287"/>
      <c r="AH8" s="287"/>
      <c r="AI8" s="287"/>
      <c r="AJ8" s="287"/>
      <c r="AK8" s="287"/>
      <c r="AL8" s="287"/>
      <c r="AM8" s="287"/>
      <c r="AN8" s="287"/>
      <c r="AO8" s="271" t="s">
        <v>86</v>
      </c>
      <c r="AQ8" s="290"/>
      <c r="AR8" s="287"/>
      <c r="AS8" s="286" t="s">
        <v>88</v>
      </c>
      <c r="AT8" s="286"/>
      <c r="AU8" s="286"/>
      <c r="AV8" s="286"/>
      <c r="AW8" s="286"/>
      <c r="AX8" s="286"/>
      <c r="AY8" s="286"/>
      <c r="AZ8" s="286"/>
      <c r="BA8" s="286"/>
      <c r="BB8" s="286"/>
      <c r="BC8" s="286"/>
      <c r="BD8" s="286"/>
      <c r="BE8" s="286"/>
      <c r="BF8" s="286"/>
      <c r="BG8" s="286"/>
      <c r="BH8" s="286"/>
      <c r="BI8" s="286"/>
      <c r="BJ8" s="286"/>
      <c r="BK8" s="286"/>
      <c r="BL8" s="286"/>
      <c r="BM8" s="286"/>
      <c r="BN8" s="286"/>
      <c r="BO8" s="286"/>
      <c r="BP8" s="286"/>
      <c r="BQ8" s="286"/>
      <c r="BR8" s="286"/>
      <c r="BS8" s="286"/>
      <c r="BT8" s="286"/>
      <c r="BU8" s="286"/>
      <c r="BV8" s="286"/>
      <c r="BW8" s="286"/>
      <c r="BX8" s="286"/>
      <c r="BY8" s="286"/>
      <c r="BZ8" s="286"/>
      <c r="CA8" s="286"/>
      <c r="CB8" s="286"/>
      <c r="CC8" s="286"/>
      <c r="CD8" s="271" t="s">
        <v>87</v>
      </c>
      <c r="CF8" s="10"/>
      <c r="CG8" s="11"/>
      <c r="CH8" s="279" t="s">
        <v>89</v>
      </c>
      <c r="CI8" s="280"/>
      <c r="CJ8" s="280"/>
      <c r="CK8" s="281"/>
      <c r="CL8" s="271" t="s">
        <v>90</v>
      </c>
      <c r="CM8" s="276" t="s">
        <v>91</v>
      </c>
      <c r="CN8" s="271" t="s">
        <v>92</v>
      </c>
      <c r="CO8" s="271" t="s">
        <v>93</v>
      </c>
      <c r="CP8" s="291" t="s">
        <v>4</v>
      </c>
      <c r="CQ8" s="271" t="s">
        <v>5</v>
      </c>
      <c r="CR8" s="271" t="s">
        <v>85</v>
      </c>
      <c r="CS8" s="58" t="s">
        <v>125</v>
      </c>
    </row>
    <row r="9" spans="1:99" ht="15" customHeight="1">
      <c r="B9" s="9"/>
      <c r="C9" s="12" t="s">
        <v>6</v>
      </c>
      <c r="D9" s="13" t="s">
        <v>45</v>
      </c>
      <c r="E9" s="13" t="s">
        <v>9</v>
      </c>
      <c r="F9" s="13" t="s">
        <v>10</v>
      </c>
      <c r="G9" s="13" t="s">
        <v>11</v>
      </c>
      <c r="H9" s="13" t="s">
        <v>12</v>
      </c>
      <c r="I9" s="13" t="s">
        <v>13</v>
      </c>
      <c r="J9" s="13" t="s">
        <v>14</v>
      </c>
      <c r="K9" s="13" t="s">
        <v>15</v>
      </c>
      <c r="L9" s="13" t="s">
        <v>16</v>
      </c>
      <c r="M9" s="13" t="s">
        <v>17</v>
      </c>
      <c r="N9" s="13" t="s">
        <v>18</v>
      </c>
      <c r="O9" s="13" t="s">
        <v>19</v>
      </c>
      <c r="P9" s="13" t="s">
        <v>20</v>
      </c>
      <c r="Q9" s="13" t="s">
        <v>21</v>
      </c>
      <c r="R9" s="13" t="s">
        <v>22</v>
      </c>
      <c r="S9" s="13" t="s">
        <v>23</v>
      </c>
      <c r="T9" s="13" t="s">
        <v>24</v>
      </c>
      <c r="U9" s="13" t="s">
        <v>25</v>
      </c>
      <c r="V9" s="13" t="s">
        <v>26</v>
      </c>
      <c r="W9" s="13" t="s">
        <v>27</v>
      </c>
      <c r="X9" s="13" t="s">
        <v>28</v>
      </c>
      <c r="Y9" s="13" t="s">
        <v>29</v>
      </c>
      <c r="Z9" s="13" t="s">
        <v>30</v>
      </c>
      <c r="AA9" s="13" t="s">
        <v>31</v>
      </c>
      <c r="AB9" s="13" t="s">
        <v>32</v>
      </c>
      <c r="AC9" s="13" t="s">
        <v>33</v>
      </c>
      <c r="AD9" s="13" t="s">
        <v>34</v>
      </c>
      <c r="AE9" s="13" t="s">
        <v>35</v>
      </c>
      <c r="AF9" s="13" t="s">
        <v>36</v>
      </c>
      <c r="AG9" s="13" t="s">
        <v>37</v>
      </c>
      <c r="AH9" s="13" t="s">
        <v>38</v>
      </c>
      <c r="AI9" s="13" t="s">
        <v>39</v>
      </c>
      <c r="AJ9" s="13" t="s">
        <v>40</v>
      </c>
      <c r="AK9" s="13" t="s">
        <v>41</v>
      </c>
      <c r="AL9" s="13" t="s">
        <v>42</v>
      </c>
      <c r="AM9" s="13" t="s">
        <v>43</v>
      </c>
      <c r="AN9" s="13" t="s">
        <v>44</v>
      </c>
      <c r="AO9" s="288"/>
      <c r="AQ9" s="9"/>
      <c r="AR9" s="12" t="s">
        <v>6</v>
      </c>
      <c r="AS9" s="13" t="s">
        <v>45</v>
      </c>
      <c r="AT9" s="13" t="s">
        <v>9</v>
      </c>
      <c r="AU9" s="13" t="s">
        <v>10</v>
      </c>
      <c r="AV9" s="13" t="s">
        <v>11</v>
      </c>
      <c r="AW9" s="13" t="s">
        <v>12</v>
      </c>
      <c r="AX9" s="13" t="s">
        <v>13</v>
      </c>
      <c r="AY9" s="13" t="s">
        <v>14</v>
      </c>
      <c r="AZ9" s="13" t="s">
        <v>15</v>
      </c>
      <c r="BA9" s="13" t="s">
        <v>16</v>
      </c>
      <c r="BB9" s="13" t="s">
        <v>17</v>
      </c>
      <c r="BC9" s="73" t="s">
        <v>18</v>
      </c>
      <c r="BD9" s="13" t="s">
        <v>19</v>
      </c>
      <c r="BE9" s="13" t="s">
        <v>20</v>
      </c>
      <c r="BF9" s="13" t="s">
        <v>21</v>
      </c>
      <c r="BG9" s="13" t="s">
        <v>22</v>
      </c>
      <c r="BH9" s="13" t="s">
        <v>23</v>
      </c>
      <c r="BI9" s="13" t="s">
        <v>24</v>
      </c>
      <c r="BJ9" s="13" t="s">
        <v>25</v>
      </c>
      <c r="BK9" s="13" t="s">
        <v>26</v>
      </c>
      <c r="BL9" s="13" t="s">
        <v>27</v>
      </c>
      <c r="BM9" s="13" t="s">
        <v>28</v>
      </c>
      <c r="BN9" s="13" t="s">
        <v>29</v>
      </c>
      <c r="BO9" s="13" t="s">
        <v>30</v>
      </c>
      <c r="BP9" s="13" t="s">
        <v>31</v>
      </c>
      <c r="BQ9" s="81" t="s">
        <v>32</v>
      </c>
      <c r="BR9" s="13" t="s">
        <v>33</v>
      </c>
      <c r="BS9" s="13" t="s">
        <v>34</v>
      </c>
      <c r="BT9" s="13" t="s">
        <v>35</v>
      </c>
      <c r="BU9" s="13" t="s">
        <v>36</v>
      </c>
      <c r="BV9" s="13" t="s">
        <v>37</v>
      </c>
      <c r="BW9" s="13" t="s">
        <v>38</v>
      </c>
      <c r="BX9" s="13" t="s">
        <v>39</v>
      </c>
      <c r="BY9" s="13" t="s">
        <v>40</v>
      </c>
      <c r="BZ9" s="13" t="s">
        <v>41</v>
      </c>
      <c r="CA9" s="13" t="s">
        <v>42</v>
      </c>
      <c r="CB9" s="13" t="s">
        <v>43</v>
      </c>
      <c r="CC9" s="13" t="s">
        <v>44</v>
      </c>
      <c r="CD9" s="272"/>
      <c r="CF9" s="10"/>
      <c r="CG9" s="11"/>
      <c r="CH9" s="14" t="s">
        <v>1</v>
      </c>
      <c r="CI9" s="14" t="s">
        <v>3</v>
      </c>
      <c r="CJ9" s="14" t="s">
        <v>2</v>
      </c>
      <c r="CK9" s="13" t="s">
        <v>7</v>
      </c>
      <c r="CL9" s="282"/>
      <c r="CM9" s="277"/>
      <c r="CN9" s="272"/>
      <c r="CO9" s="274"/>
      <c r="CP9" s="274"/>
      <c r="CQ9" s="288"/>
      <c r="CR9" s="272"/>
    </row>
    <row r="10" spans="1:99" ht="15" customHeight="1">
      <c r="B10" s="15" t="s">
        <v>0</v>
      </c>
      <c r="C10" s="16"/>
      <c r="D10" s="17"/>
      <c r="E10" s="18"/>
      <c r="F10" s="18"/>
      <c r="G10" s="18"/>
      <c r="H10" s="18"/>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289"/>
      <c r="AQ10" s="15" t="s">
        <v>0</v>
      </c>
      <c r="AS10" s="17"/>
      <c r="AT10" s="18"/>
      <c r="AU10" s="18"/>
      <c r="AV10" s="18"/>
      <c r="AW10" s="18"/>
      <c r="AX10" s="18"/>
      <c r="AY10" s="18"/>
      <c r="AZ10" s="18"/>
      <c r="BA10" s="18"/>
      <c r="BB10" s="18"/>
      <c r="BC10" s="74"/>
      <c r="BD10" s="18"/>
      <c r="BE10" s="18"/>
      <c r="BF10" s="18"/>
      <c r="BG10" s="18"/>
      <c r="BH10" s="18"/>
      <c r="BI10" s="18"/>
      <c r="BJ10" s="18"/>
      <c r="BK10" s="18"/>
      <c r="BL10" s="18"/>
      <c r="BM10" s="18"/>
      <c r="BN10" s="18"/>
      <c r="BO10" s="18"/>
      <c r="BP10" s="18"/>
      <c r="BQ10" s="82"/>
      <c r="BR10" s="18"/>
      <c r="BS10" s="18"/>
      <c r="BT10" s="18"/>
      <c r="BU10" s="18"/>
      <c r="BV10" s="18"/>
      <c r="BW10" s="18"/>
      <c r="BX10" s="18"/>
      <c r="BY10" s="18"/>
      <c r="BZ10" s="18"/>
      <c r="CA10" s="18"/>
      <c r="CB10" s="18"/>
      <c r="CC10" s="18"/>
      <c r="CD10" s="273"/>
      <c r="CF10" s="19" t="s">
        <v>0</v>
      </c>
      <c r="CG10" s="20"/>
      <c r="CH10" s="21"/>
      <c r="CI10" s="21"/>
      <c r="CJ10" s="21"/>
      <c r="CK10" s="22"/>
      <c r="CL10" s="283"/>
      <c r="CM10" s="278"/>
      <c r="CN10" s="273"/>
      <c r="CO10" s="275"/>
      <c r="CP10" s="275"/>
      <c r="CQ10" s="289"/>
      <c r="CR10" s="273"/>
    </row>
    <row r="11" spans="1:99">
      <c r="B11" s="23" t="s">
        <v>46</v>
      </c>
      <c r="C11" s="24" t="s">
        <v>45</v>
      </c>
      <c r="D11" s="25">
        <v>79372</v>
      </c>
      <c r="E11" s="25">
        <v>0</v>
      </c>
      <c r="F11" s="25">
        <v>0</v>
      </c>
      <c r="G11" s="25">
        <v>0</v>
      </c>
      <c r="H11" s="25">
        <v>0</v>
      </c>
      <c r="I11" s="25">
        <v>0</v>
      </c>
      <c r="J11" s="25">
        <v>0</v>
      </c>
      <c r="K11" s="25">
        <v>0</v>
      </c>
      <c r="L11" s="25">
        <v>0</v>
      </c>
      <c r="M11" s="25">
        <v>0</v>
      </c>
      <c r="N11" s="25">
        <v>0</v>
      </c>
      <c r="O11" s="25">
        <v>0</v>
      </c>
      <c r="P11" s="25">
        <v>0</v>
      </c>
      <c r="Q11" s="25">
        <v>0</v>
      </c>
      <c r="R11" s="25">
        <v>0</v>
      </c>
      <c r="S11" s="25">
        <v>0</v>
      </c>
      <c r="T11" s="25">
        <v>0</v>
      </c>
      <c r="U11" s="25">
        <v>0</v>
      </c>
      <c r="V11" s="25">
        <v>0</v>
      </c>
      <c r="W11" s="25">
        <v>0</v>
      </c>
      <c r="X11" s="25">
        <v>0</v>
      </c>
      <c r="Y11" s="25">
        <v>0</v>
      </c>
      <c r="Z11" s="25">
        <v>0</v>
      </c>
      <c r="AA11" s="25">
        <v>0</v>
      </c>
      <c r="AB11" s="25">
        <v>0</v>
      </c>
      <c r="AC11" s="25">
        <v>0</v>
      </c>
      <c r="AD11" s="25">
        <v>0</v>
      </c>
      <c r="AE11" s="25">
        <v>0</v>
      </c>
      <c r="AF11" s="25">
        <v>0</v>
      </c>
      <c r="AG11" s="25">
        <v>0</v>
      </c>
      <c r="AH11" s="25">
        <v>226</v>
      </c>
      <c r="AI11" s="25">
        <v>22</v>
      </c>
      <c r="AJ11" s="25">
        <v>0</v>
      </c>
      <c r="AK11" s="25">
        <v>72</v>
      </c>
      <c r="AL11" s="25">
        <v>9</v>
      </c>
      <c r="AM11" s="25">
        <v>0</v>
      </c>
      <c r="AN11" s="25">
        <v>0</v>
      </c>
      <c r="AO11" s="26">
        <v>79701</v>
      </c>
      <c r="AP11" s="27"/>
      <c r="AQ11" s="28" t="s">
        <v>46</v>
      </c>
      <c r="AR11" s="29" t="s">
        <v>45</v>
      </c>
      <c r="AS11" s="78">
        <f>('TES de production domestique'!AS11)/'TES de production domestique'!AS$63</f>
        <v>0.16504989899750319</v>
      </c>
      <c r="AT11" s="78">
        <f>('TES de production domestique'!AT11)/'TES de production domestique'!AT$63</f>
        <v>2.0100502512562815E-7</v>
      </c>
      <c r="AU11" s="78">
        <f>('TES de production domestique'!AU11)/'TES de production domestique'!AU$63</f>
        <v>0.19533656915546682</v>
      </c>
      <c r="AV11" s="78">
        <f>('TES de production domestique'!AV11)/'TES de production domestique'!AV$63</f>
        <v>1.3401280867759059E-2</v>
      </c>
      <c r="AW11" s="78">
        <f>('TES de production domestique'!AW11)/'TES de production domestique'!AW$63</f>
        <v>3.9760017577105816E-2</v>
      </c>
      <c r="AX11" s="78">
        <f>('TES de production domestique'!AX11)/'TES de production domestique'!AX$63</f>
        <v>0</v>
      </c>
      <c r="AY11" s="78">
        <f>('TES de production domestique'!AY11)/'TES de production domestique'!AY$63</f>
        <v>1.227906412898533E-3</v>
      </c>
      <c r="AZ11" s="78">
        <f>('TES de production domestique'!AZ11)/'TES de production domestique'!AZ$63</f>
        <v>0</v>
      </c>
      <c r="BA11" s="78">
        <f>('TES de production domestique'!BA11)/'TES de production domestique'!BA$63</f>
        <v>2.6184212916704514E-3</v>
      </c>
      <c r="BB11" s="78">
        <f>('TES de production domestique'!BB11)/'TES de production domestique'!BB$63</f>
        <v>1.7574898358504493E-7</v>
      </c>
      <c r="BC11" s="78">
        <f>('TES de production domestique'!BC11)/'TES de production domestique'!BC$63</f>
        <v>8.0501207518112772E-7</v>
      </c>
      <c r="BD11" s="78">
        <f>('TES de production domestique'!BD11)/'TES de production domestique'!BD$63</f>
        <v>5.2375964193886296E-7</v>
      </c>
      <c r="BE11" s="78">
        <f>('TES de production domestique'!BE11)/'TES de production domestique'!BE$63</f>
        <v>1.1617812276580534E-5</v>
      </c>
      <c r="BF11" s="78">
        <f>('TES de production domestique'!BF11)/'TES de production domestique'!BF$63</f>
        <v>0</v>
      </c>
      <c r="BG11" s="78">
        <f>('TES de production domestique'!BG11)/'TES de production domestique'!BG$63</f>
        <v>4.8666162929190732E-7</v>
      </c>
      <c r="BH11" s="78">
        <f>('TES de production domestique'!BH11)/'TES de production domestique'!BH$63</f>
        <v>9.5285128440149487E-5</v>
      </c>
      <c r="BI11" s="78">
        <f>('TES de production domestique'!BI11)/'TES de production domestique'!BI$63</f>
        <v>3.6357215127045037E-4</v>
      </c>
      <c r="BJ11" s="78">
        <f>('TES de production domestique'!BJ11)/'TES de production domestique'!BJ$63</f>
        <v>5.652051597640704E-4</v>
      </c>
      <c r="BK11" s="78">
        <f>('TES de production domestique'!BK11)/'TES de production domestique'!BK$63</f>
        <v>1.0309794722203745E-6</v>
      </c>
      <c r="BL11" s="78">
        <f>('TES de production domestique'!BL11)/'TES de production domestique'!BL$63</f>
        <v>1.3899929390135046E-6</v>
      </c>
      <c r="BM11" s="78">
        <f>('TES de production domestique'!BM11)/'TES de production domestique'!BM$63</f>
        <v>1.4104837922280804E-2</v>
      </c>
      <c r="BN11" s="78">
        <f>('TES de production domestique'!BN11)/'TES de production domestique'!BN$63</f>
        <v>1.0621713786557813E-4</v>
      </c>
      <c r="BO11" s="78">
        <f>('TES de production domestique'!BO11)/'TES de production domestique'!BO$63</f>
        <v>6.8301382077574679E-6</v>
      </c>
      <c r="BP11" s="78">
        <f>('TES de production domestique'!BP11)/'TES de production domestique'!BP$63</f>
        <v>3.7339939163221074E-7</v>
      </c>
      <c r="BQ11" s="83">
        <f>('TES de production domestique'!BQ11)/'TES de production domestique'!BQ$63</f>
        <v>5.5755204457014057E-6</v>
      </c>
      <c r="BR11" s="78">
        <f>('TES de production domestique'!BR11)/'TES de production domestique'!BR$63</f>
        <v>7.0881377929288917E-6</v>
      </c>
      <c r="BS11" s="78">
        <f>('TES de production domestique'!BS11)/'TES de production domestique'!BS$63</f>
        <v>7.8121910445614851E-6</v>
      </c>
      <c r="BT11" s="78">
        <f>('TES de production domestique'!BT11)/'TES de production domestique'!BT$63</f>
        <v>1.827159033793572E-5</v>
      </c>
      <c r="BU11" s="78">
        <f>('TES de production domestique'!BU11)/'TES de production domestique'!BU$63</f>
        <v>9.3644152221558075E-6</v>
      </c>
      <c r="BV11" s="78">
        <f>('TES de production domestique'!BV11)/'TES de production domestique'!BV$63</f>
        <v>1.5050390354035868E-4</v>
      </c>
      <c r="BW11" s="78">
        <f>('TES de production domestique'!BW11)/'TES de production domestique'!BW$63</f>
        <v>4.6021768435768138E-4</v>
      </c>
      <c r="BX11" s="78">
        <f>('TES de production domestique'!BX11)/'TES de production domestique'!BX$63</f>
        <v>1.7225096375700425E-4</v>
      </c>
      <c r="BY11" s="78">
        <f>('TES de production domestique'!BY11)/'TES de production domestique'!BY$63</f>
        <v>8.8710847920113794E-6</v>
      </c>
      <c r="BZ11" s="78">
        <f>('TES de production domestique'!BZ11)/'TES de production domestique'!BZ$63</f>
        <v>6.9550860956411547E-5</v>
      </c>
      <c r="CA11" s="78">
        <f>('TES de production domestique'!CA11)/'TES de production domestique'!CA$63</f>
        <v>6.7159784305378175E-4</v>
      </c>
      <c r="CB11" s="78">
        <f>('TES de production domestique'!CB11)/'TES de production domestique'!CB$63</f>
        <v>1.8309767239504027E-4</v>
      </c>
      <c r="CC11" s="30">
        <f>'TES de production domestique'!CC11/'TES de production domestique'!AN$48</f>
        <v>0</v>
      </c>
      <c r="CD11" s="31">
        <v>51586.546000000002</v>
      </c>
      <c r="CF11" s="28" t="s">
        <v>46</v>
      </c>
      <c r="CG11" s="24" t="s">
        <v>45</v>
      </c>
      <c r="CH11" s="32">
        <v>12052.546</v>
      </c>
      <c r="CI11" s="32">
        <v>0</v>
      </c>
      <c r="CJ11" s="32">
        <v>0</v>
      </c>
      <c r="CK11" s="33">
        <v>12052.546</v>
      </c>
      <c r="CL11" s="32">
        <v>766.91399999999999</v>
      </c>
      <c r="CM11" s="32">
        <v>0</v>
      </c>
      <c r="CN11" s="32">
        <v>2807.4319999999998</v>
      </c>
      <c r="CO11" s="33">
        <v>3574.3459999999995</v>
      </c>
      <c r="CP11" s="33">
        <v>12487.56</v>
      </c>
      <c r="CQ11" s="33">
        <v>28114.451999999997</v>
      </c>
      <c r="CR11" s="33">
        <v>79700.997999999992</v>
      </c>
      <c r="CS11" s="59">
        <v>753.2</v>
      </c>
      <c r="CT11" s="57">
        <f>CS11*BC11/CR11</f>
        <v>7.6076223666161053E-9</v>
      </c>
      <c r="CU11" s="5">
        <f>CT11*BC11/CR11</f>
        <v>7.6840039927028188E-20</v>
      </c>
    </row>
    <row r="12" spans="1:99">
      <c r="B12" s="34" t="s">
        <v>47</v>
      </c>
      <c r="C12" s="35" t="s">
        <v>9</v>
      </c>
      <c r="D12" s="25">
        <v>0</v>
      </c>
      <c r="E12" s="25">
        <v>4973</v>
      </c>
      <c r="F12" s="25">
        <v>0</v>
      </c>
      <c r="G12" s="25">
        <v>0</v>
      </c>
      <c r="H12" s="25">
        <v>0</v>
      </c>
      <c r="I12" s="25">
        <v>0</v>
      </c>
      <c r="J12" s="25">
        <v>0</v>
      </c>
      <c r="K12" s="25">
        <v>0</v>
      </c>
      <c r="L12" s="25">
        <v>0</v>
      </c>
      <c r="M12" s="25">
        <v>0</v>
      </c>
      <c r="N12" s="25">
        <v>0</v>
      </c>
      <c r="O12" s="25">
        <v>0</v>
      </c>
      <c r="P12" s="25">
        <v>0</v>
      </c>
      <c r="Q12" s="25">
        <v>0</v>
      </c>
      <c r="R12" s="25">
        <v>0</v>
      </c>
      <c r="S12" s="25">
        <v>0</v>
      </c>
      <c r="T12" s="25">
        <v>0</v>
      </c>
      <c r="U12" s="25">
        <v>0</v>
      </c>
      <c r="V12" s="25">
        <v>0</v>
      </c>
      <c r="W12" s="25">
        <v>0</v>
      </c>
      <c r="X12" s="25">
        <v>0</v>
      </c>
      <c r="Y12" s="25">
        <v>0</v>
      </c>
      <c r="Z12" s="25">
        <v>0</v>
      </c>
      <c r="AA12" s="25">
        <v>0</v>
      </c>
      <c r="AB12" s="25">
        <v>0</v>
      </c>
      <c r="AC12" s="25">
        <v>0</v>
      </c>
      <c r="AD12" s="25">
        <v>0</v>
      </c>
      <c r="AE12" s="25">
        <v>0</v>
      </c>
      <c r="AF12" s="25">
        <v>0</v>
      </c>
      <c r="AG12" s="25">
        <v>0</v>
      </c>
      <c r="AH12" s="25">
        <v>2</v>
      </c>
      <c r="AI12" s="25">
        <v>0</v>
      </c>
      <c r="AJ12" s="25">
        <v>0</v>
      </c>
      <c r="AK12" s="25">
        <v>0</v>
      </c>
      <c r="AL12" s="25">
        <v>0</v>
      </c>
      <c r="AM12" s="25">
        <v>0</v>
      </c>
      <c r="AN12" s="25">
        <v>0</v>
      </c>
      <c r="AO12" s="26">
        <v>4975</v>
      </c>
      <c r="AP12" s="27"/>
      <c r="AQ12" s="28" t="s">
        <v>47</v>
      </c>
      <c r="AR12" s="29" t="s">
        <v>9</v>
      </c>
      <c r="AS12" s="78">
        <f>('TES de production domestique'!AS12)/'TES de production domestique'!AS$63</f>
        <v>2.4557282844631812E-3</v>
      </c>
      <c r="AT12" s="78">
        <f>('TES de production domestique'!AT12)/'TES de production domestique'!AT$63</f>
        <v>1.5357185929648244E-2</v>
      </c>
      <c r="AU12" s="78">
        <f>('TES de production domestique'!AU12)/'TES de production domestique'!AU$63</f>
        <v>2.3531386474299862E-3</v>
      </c>
      <c r="AV12" s="78">
        <f>('TES de production domestique'!AV12)/'TES de production domestique'!AV$63</f>
        <v>1.1390491576275098E-3</v>
      </c>
      <c r="AW12" s="78">
        <f>('TES de production domestique'!AW12)/'TES de production domestique'!AW$63</f>
        <v>2.0971409738815192E-3</v>
      </c>
      <c r="AX12" s="78">
        <f>('TES de production domestique'!AX12)/'TES de production domestique'!AX$63</f>
        <v>3.9633855059431821E-3</v>
      </c>
      <c r="AY12" s="78">
        <f>('TES de production domestique'!AY12)/'TES de production domestique'!AY$63</f>
        <v>1.1222572433022186E-2</v>
      </c>
      <c r="AZ12" s="78">
        <f>('TES de production domestique'!AZ12)/'TES de production domestique'!AZ$63</f>
        <v>6.7254109779882971E-4</v>
      </c>
      <c r="BA12" s="78">
        <f>('TES de production domestique'!BA12)/'TES de production domestique'!BA$63</f>
        <v>1.2608756471977473E-2</v>
      </c>
      <c r="BB12" s="78">
        <f>('TES de production domestique'!BB12)/'TES de production domestique'!BB$63</f>
        <v>2.9887286318527459E-3</v>
      </c>
      <c r="BC12" s="78">
        <f>('TES de production domestique'!BC12)/'TES de production domestique'!BC$63</f>
        <v>4.4331664974974627E-4</v>
      </c>
      <c r="BD12" s="78">
        <f>('TES de production domestique'!BD12)/'TES de production domestique'!BD$63</f>
        <v>5.8075421388439203E-4</v>
      </c>
      <c r="BE12" s="78">
        <f>('TES de production domestique'!BE12)/'TES de production domestique'!BE$63</f>
        <v>3.8382187723419469E-4</v>
      </c>
      <c r="BF12" s="78">
        <f>('TES de production domestique'!BF12)/'TES de production domestique'!BF$63</f>
        <v>3.0863962127687552E-4</v>
      </c>
      <c r="BG12" s="78">
        <f>('TES de production domestique'!BG12)/'TES de production domestique'!BG$63</f>
        <v>5.8508254037370488E-4</v>
      </c>
      <c r="BH12" s="78">
        <f>('TES de production domestique'!BH12)/'TES de production domestique'!BH$63</f>
        <v>7.990786760115995E-4</v>
      </c>
      <c r="BI12" s="78">
        <f>('TES de production domestique'!BI12)/'TES de production domestique'!BI$63</f>
        <v>4.8254204608365309E-4</v>
      </c>
      <c r="BJ12" s="78">
        <f>('TES de production domestique'!BJ12)/'TES de production domestique'!BJ$63</f>
        <v>3.2729304199101681E-3</v>
      </c>
      <c r="BK12" s="78">
        <f>('TES de production domestique'!BK12)/'TES de production domestique'!BK$63</f>
        <v>9.2026982549066756E-5</v>
      </c>
      <c r="BL12" s="78">
        <f>('TES de production domestique'!BL12)/'TES de production domestique'!BL$63</f>
        <v>4.3871374583113138E-5</v>
      </c>
      <c r="BM12" s="78">
        <f>('TES de production domestique'!BM12)/'TES de production domestique'!BM$63</f>
        <v>8.2463548786044388E-4</v>
      </c>
      <c r="BN12" s="78">
        <f>('TES de production domestique'!BN12)/'TES de production domestique'!BN$63</f>
        <v>3.8989400124309163E-5</v>
      </c>
      <c r="BO12" s="78">
        <f>('TES de production domestique'!BO12)/'TES de production domestique'!BO$63</f>
        <v>1.2897012929112797E-4</v>
      </c>
      <c r="BP12" s="78">
        <f>('TES de production domestique'!BP12)/'TES de production domestique'!BP$63</f>
        <v>3.6538496566547058E-5</v>
      </c>
      <c r="BQ12" s="83">
        <f>('TES de production domestique'!BQ12)/'TES de production domestique'!BQ$63</f>
        <v>3.3869904522933635E-5</v>
      </c>
      <c r="BR12" s="78">
        <f>('TES de production domestique'!BR12)/'TES de production domestique'!BR$63</f>
        <v>5.2059934991147162E-6</v>
      </c>
      <c r="BS12" s="78">
        <f>('TES de production domestique'!BS12)/'TES de production domestique'!BS$63</f>
        <v>4.6934263270478688E-5</v>
      </c>
      <c r="BT12" s="78">
        <f>('TES de production domestique'!BT12)/'TES de production domestique'!BT$63</f>
        <v>2.417437838157467E-4</v>
      </c>
      <c r="BU12" s="78">
        <f>('TES de production domestique'!BU12)/'TES de production domestique'!BU$63</f>
        <v>8.5226140665471215E-5</v>
      </c>
      <c r="BV12" s="78">
        <f>('TES de production domestique'!BV12)/'TES de production domestique'!BV$63</f>
        <v>2.065452231888412E-4</v>
      </c>
      <c r="BW12" s="78">
        <f>('TES de production domestique'!BW12)/'TES de production domestique'!BW$63</f>
        <v>2.8922063008637476E-4</v>
      </c>
      <c r="BX12" s="78">
        <f>('TES de production domestique'!BX12)/'TES de production domestique'!BX$63</f>
        <v>9.2176729388497984E-5</v>
      </c>
      <c r="BY12" s="78">
        <f>('TES de production domestique'!BY12)/'TES de production domestique'!BY$63</f>
        <v>1.0498417951174199E-4</v>
      </c>
      <c r="BZ12" s="78">
        <f>('TES de production domestique'!BZ12)/'TES de production domestique'!BZ$63</f>
        <v>3.0892115941354975E-5</v>
      </c>
      <c r="CA12" s="78">
        <f>('TES de production domestique'!CA12)/'TES de production domestique'!CA$63</f>
        <v>1.1029516106144459E-4</v>
      </c>
      <c r="CB12" s="78">
        <f>('TES de production domestique'!CB12)/'TES de production domestique'!CB$63</f>
        <v>3.1078964542092667E-4</v>
      </c>
      <c r="CC12" s="30">
        <f>'TES de production domestique'!CC12/'TES de production domestique'!AN$48</f>
        <v>0</v>
      </c>
      <c r="CD12" s="31">
        <v>4283.1209999999992</v>
      </c>
      <c r="CF12" s="28" t="s">
        <v>47</v>
      </c>
      <c r="CG12" s="36" t="s">
        <v>9</v>
      </c>
      <c r="CH12" s="32">
        <v>5.3940000000000001</v>
      </c>
      <c r="CI12" s="32">
        <v>0</v>
      </c>
      <c r="CJ12" s="32">
        <v>0</v>
      </c>
      <c r="CK12" s="33">
        <v>5.3940000000000001</v>
      </c>
      <c r="CL12" s="32">
        <v>0</v>
      </c>
      <c r="CM12" s="32">
        <v>0</v>
      </c>
      <c r="CN12" s="32">
        <v>163.64600000000002</v>
      </c>
      <c r="CO12" s="33">
        <v>163.64600000000002</v>
      </c>
      <c r="CP12" s="33">
        <v>522.83600000000001</v>
      </c>
      <c r="CQ12" s="33">
        <v>691.87599999999998</v>
      </c>
      <c r="CR12" s="33">
        <v>4974.9969999999994</v>
      </c>
      <c r="CS12" s="59">
        <v>15.6</v>
      </c>
      <c r="CT12" s="57">
        <f t="shared" ref="CT12:CT47" si="0">CS12*BC12/CR12</f>
        <v>1.3900992776671107E-6</v>
      </c>
      <c r="CU12" s="5">
        <f t="shared" ref="CU12:CU47" si="1">CT12*BC12/CR12</f>
        <v>1.2387025652375789E-13</v>
      </c>
    </row>
    <row r="13" spans="1:99">
      <c r="B13" s="34" t="s">
        <v>69</v>
      </c>
      <c r="C13" s="35" t="s">
        <v>10</v>
      </c>
      <c r="D13" s="25">
        <v>11572</v>
      </c>
      <c r="E13" s="25">
        <v>0</v>
      </c>
      <c r="F13" s="25">
        <v>164358.56</v>
      </c>
      <c r="G13" s="25">
        <v>0</v>
      </c>
      <c r="H13" s="25">
        <v>0</v>
      </c>
      <c r="I13" s="25">
        <v>0</v>
      </c>
      <c r="J13" s="25">
        <v>0</v>
      </c>
      <c r="K13" s="25">
        <v>0</v>
      </c>
      <c r="L13" s="25">
        <v>0</v>
      </c>
      <c r="M13" s="25">
        <v>0</v>
      </c>
      <c r="N13" s="25">
        <v>0</v>
      </c>
      <c r="O13" s="25">
        <v>0</v>
      </c>
      <c r="P13" s="25">
        <v>0</v>
      </c>
      <c r="Q13" s="25">
        <v>0</v>
      </c>
      <c r="R13" s="25">
        <v>0</v>
      </c>
      <c r="S13" s="25">
        <v>0</v>
      </c>
      <c r="T13" s="25">
        <v>0</v>
      </c>
      <c r="U13" s="25">
        <v>0</v>
      </c>
      <c r="V13" s="25">
        <v>0</v>
      </c>
      <c r="W13" s="25">
        <v>0</v>
      </c>
      <c r="X13" s="25">
        <v>0</v>
      </c>
      <c r="Y13" s="25">
        <v>0</v>
      </c>
      <c r="Z13" s="25">
        <v>0</v>
      </c>
      <c r="AA13" s="25">
        <v>0</v>
      </c>
      <c r="AB13" s="25">
        <v>0</v>
      </c>
      <c r="AC13" s="25">
        <v>0</v>
      </c>
      <c r="AD13" s="25">
        <v>0</v>
      </c>
      <c r="AE13" s="25">
        <v>0</v>
      </c>
      <c r="AF13" s="25">
        <v>0</v>
      </c>
      <c r="AG13" s="25">
        <v>0</v>
      </c>
      <c r="AH13" s="25">
        <v>0</v>
      </c>
      <c r="AI13" s="25">
        <v>0</v>
      </c>
      <c r="AJ13" s="25">
        <v>0</v>
      </c>
      <c r="AK13" s="25">
        <v>0</v>
      </c>
      <c r="AL13" s="25">
        <v>0</v>
      </c>
      <c r="AM13" s="25">
        <v>0</v>
      </c>
      <c r="AN13" s="25">
        <v>0</v>
      </c>
      <c r="AO13" s="26">
        <v>175930.56</v>
      </c>
      <c r="AP13" s="27"/>
      <c r="AQ13" s="28" t="s">
        <v>69</v>
      </c>
      <c r="AR13" s="29" t="s">
        <v>10</v>
      </c>
      <c r="AS13" s="78">
        <f>('TES de production domestique'!AS13)/'TES de production domestique'!AS$63</f>
        <v>6.5761332982020304E-2</v>
      </c>
      <c r="AT13" s="78">
        <f>('TES de production domestique'!AT13)/'TES de production domestique'!AT$63</f>
        <v>4.4671356783919595E-3</v>
      </c>
      <c r="AU13" s="78">
        <f>('TES de production domestique'!AU13)/'TES de production domestique'!AU$63</f>
        <v>0.11589503836058956</v>
      </c>
      <c r="AV13" s="78">
        <f>('TES de production domestique'!AV13)/'TES de production domestique'!AV$63</f>
        <v>1.2957881375490421E-2</v>
      </c>
      <c r="AW13" s="78">
        <f>('TES de production domestique'!AW13)/'TES de production domestique'!AW$63</f>
        <v>3.2934552745049572E-3</v>
      </c>
      <c r="AX13" s="78">
        <f>('TES de production domestique'!AX13)/'TES de production domestique'!AX$63</f>
        <v>1.23781156040127E-3</v>
      </c>
      <c r="AY13" s="78">
        <f>('TES de production domestique'!AY13)/'TES de production domestique'!AY$63</f>
        <v>1.8461434719359921E-2</v>
      </c>
      <c r="AZ13" s="78">
        <f>('TES de production domestique'!AZ13)/'TES de production domestique'!AZ$63</f>
        <v>8.5710156032320975E-3</v>
      </c>
      <c r="BA13" s="78">
        <f>('TES de production domestique'!BA13)/'TES de production domestique'!BA$63</f>
        <v>1.3538196021437006E-3</v>
      </c>
      <c r="BB13" s="78">
        <f>('TES de production domestique'!BB13)/'TES de production domestique'!BB$63</f>
        <v>1.2182333712170031E-3</v>
      </c>
      <c r="BC13" s="78">
        <f>('TES de production domestique'!BC13)/'TES de production domestique'!BC$63</f>
        <v>1.1210318154772319E-3</v>
      </c>
      <c r="BD13" s="78">
        <f>('TES de production domestique'!BD13)/'TES de production domestique'!BD$63</f>
        <v>1.1858394438624892E-3</v>
      </c>
      <c r="BE13" s="78">
        <f>('TES de production domestique'!BE13)/'TES de production domestique'!BE$63</f>
        <v>1.1644877949136964E-3</v>
      </c>
      <c r="BF13" s="78">
        <f>('TES de production domestique'!BF13)/'TES de production domestique'!BF$63</f>
        <v>6.785653231639161E-4</v>
      </c>
      <c r="BG13" s="78">
        <f>('TES de production domestique'!BG13)/'TES de production domestique'!BG$63</f>
        <v>1.7190169435088304E-3</v>
      </c>
      <c r="BH13" s="78">
        <f>('TES de production domestique'!BH13)/'TES de production domestique'!BH$63</f>
        <v>2.5958263865293897E-4</v>
      </c>
      <c r="BI13" s="78">
        <f>('TES de production domestique'!BI13)/'TES de production domestique'!BI$63</f>
        <v>2.2259129870377788E-3</v>
      </c>
      <c r="BJ13" s="78">
        <f>('TES de production domestique'!BJ13)/'TES de production domestique'!BJ$63</f>
        <v>8.6845798500663355E-4</v>
      </c>
      <c r="BK13" s="78">
        <f>('TES de production domestique'!BK13)/'TES de production domestique'!BK$63</f>
        <v>4.1777372109047459E-3</v>
      </c>
      <c r="BL13" s="78">
        <f>('TES de production domestique'!BL13)/'TES de production domestique'!BL$63</f>
        <v>2.0366949254155549E-3</v>
      </c>
      <c r="BM13" s="78">
        <f>('TES de production domestique'!BM13)/'TES de production domestique'!BM$63</f>
        <v>0.14798435364186682</v>
      </c>
      <c r="BN13" s="78">
        <f>('TES de production domestique'!BN13)/'TES de production domestique'!BN$63</f>
        <v>6.1017487275109609E-3</v>
      </c>
      <c r="BO13" s="78">
        <f>('TES de production domestique'!BO13)/'TES de production domestique'!BO$63</f>
        <v>3.1064288898796258E-3</v>
      </c>
      <c r="BP13" s="78">
        <f>('TES de production domestique'!BP13)/'TES de production domestique'!BP$63</f>
        <v>1.8335549443543831E-3</v>
      </c>
      <c r="BQ13" s="83">
        <f>('TES de production domestique'!BQ13)/'TES de production domestique'!BQ$63</f>
        <v>2.4063623025070706E-4</v>
      </c>
      <c r="BR13" s="78">
        <f>('TES de production domestique'!BR13)/'TES de production domestique'!BR$63</f>
        <v>2.7808461721413278E-4</v>
      </c>
      <c r="BS13" s="78">
        <f>('TES de production domestique'!BS13)/'TES de production domestique'!BS$63</f>
        <v>2.6919810896802142E-3</v>
      </c>
      <c r="BT13" s="78">
        <f>('TES de production domestique'!BT13)/'TES de production domestique'!BT$63</f>
        <v>7.0486355438606858E-3</v>
      </c>
      <c r="BU13" s="78">
        <f>('TES de production domestique'!BU13)/'TES de production domestique'!BU$63</f>
        <v>7.7338862323171947E-3</v>
      </c>
      <c r="BV13" s="78">
        <f>('TES de production domestique'!BV13)/'TES de production domestique'!BV$63</f>
        <v>4.1452417455695809E-3</v>
      </c>
      <c r="BW13" s="78">
        <f>('TES de production domestique'!BW13)/'TES de production domestique'!BW$63</f>
        <v>1.6739627540066904E-3</v>
      </c>
      <c r="BX13" s="78">
        <f>('TES de production domestique'!BX13)/'TES de production domestique'!BX$63</f>
        <v>1.6484228779432203E-2</v>
      </c>
      <c r="BY13" s="78">
        <f>('TES de production domestique'!BY13)/'TES de production domestique'!BY$63</f>
        <v>1.0871131237481495E-2</v>
      </c>
      <c r="BZ13" s="78">
        <f>('TES de production domestique'!BZ13)/'TES de production domestique'!BZ$63</f>
        <v>5.5619295655105865E-3</v>
      </c>
      <c r="CA13" s="78">
        <f>('TES de production domestique'!CA13)/'TES de production domestique'!CA$63</f>
        <v>1.915456932027813E-2</v>
      </c>
      <c r="CB13" s="78">
        <f>('TES de production domestique'!CB13)/'TES de production domestique'!CB$63</f>
        <v>4.1472482053513159E-3</v>
      </c>
      <c r="CC13" s="30">
        <f>'TES de production domestique'!CC13/'TES de production domestique'!AN$48</f>
        <v>0</v>
      </c>
      <c r="CD13" s="31">
        <v>58618.044999999998</v>
      </c>
      <c r="CF13" s="28" t="s">
        <v>69</v>
      </c>
      <c r="CG13" s="36" t="s">
        <v>10</v>
      </c>
      <c r="CH13" s="32">
        <v>79066.987999999983</v>
      </c>
      <c r="CI13" s="32">
        <v>150.64099999999999</v>
      </c>
      <c r="CJ13" s="32">
        <v>0</v>
      </c>
      <c r="CK13" s="33">
        <v>79217.628999999986</v>
      </c>
      <c r="CL13" s="32">
        <v>0</v>
      </c>
      <c r="CM13" s="32">
        <v>0</v>
      </c>
      <c r="CN13" s="32">
        <v>2477.663</v>
      </c>
      <c r="CO13" s="33">
        <v>2477.663</v>
      </c>
      <c r="CP13" s="33">
        <v>35617.218000000001</v>
      </c>
      <c r="CQ13" s="33">
        <v>117312.50999999998</v>
      </c>
      <c r="CR13" s="33">
        <v>175930.55499999999</v>
      </c>
      <c r="CS13" s="59">
        <v>652</v>
      </c>
      <c r="CT13" s="57">
        <f t="shared" si="0"/>
        <v>4.1545525942958303E-6</v>
      </c>
      <c r="CU13" s="5">
        <f t="shared" si="1"/>
        <v>2.6472863893819346E-14</v>
      </c>
    </row>
    <row r="14" spans="1:99">
      <c r="B14" s="34" t="s">
        <v>70</v>
      </c>
      <c r="C14" s="35" t="s">
        <v>11</v>
      </c>
      <c r="D14" s="25">
        <v>0</v>
      </c>
      <c r="E14" s="25">
        <v>0</v>
      </c>
      <c r="F14" s="25">
        <v>0</v>
      </c>
      <c r="G14" s="25">
        <v>17263</v>
      </c>
      <c r="H14" s="25">
        <v>0</v>
      </c>
      <c r="I14" s="25">
        <v>0</v>
      </c>
      <c r="J14" s="25">
        <v>0</v>
      </c>
      <c r="K14" s="25">
        <v>0</v>
      </c>
      <c r="L14" s="25">
        <v>0</v>
      </c>
      <c r="M14" s="25">
        <v>0</v>
      </c>
      <c r="N14" s="25">
        <v>0</v>
      </c>
      <c r="O14" s="25">
        <v>0</v>
      </c>
      <c r="P14" s="25">
        <v>0</v>
      </c>
      <c r="Q14" s="25">
        <v>0</v>
      </c>
      <c r="R14" s="25">
        <v>0</v>
      </c>
      <c r="S14" s="25">
        <v>0</v>
      </c>
      <c r="T14" s="25">
        <v>0</v>
      </c>
      <c r="U14" s="25">
        <v>0</v>
      </c>
      <c r="V14" s="25">
        <v>0</v>
      </c>
      <c r="W14" s="25">
        <v>0</v>
      </c>
      <c r="X14" s="25">
        <v>0</v>
      </c>
      <c r="Y14" s="25">
        <v>0</v>
      </c>
      <c r="Z14" s="25">
        <v>0</v>
      </c>
      <c r="AA14" s="25">
        <v>0</v>
      </c>
      <c r="AB14" s="25">
        <v>0</v>
      </c>
      <c r="AC14" s="25">
        <v>0</v>
      </c>
      <c r="AD14" s="25">
        <v>0</v>
      </c>
      <c r="AE14" s="25">
        <v>0</v>
      </c>
      <c r="AF14" s="25">
        <v>0</v>
      </c>
      <c r="AG14" s="25">
        <v>0</v>
      </c>
      <c r="AH14" s="25">
        <v>0</v>
      </c>
      <c r="AI14" s="25">
        <v>0</v>
      </c>
      <c r="AJ14" s="25">
        <v>0</v>
      </c>
      <c r="AK14" s="25">
        <v>69</v>
      </c>
      <c r="AL14" s="25">
        <v>0</v>
      </c>
      <c r="AM14" s="25">
        <v>0</v>
      </c>
      <c r="AN14" s="25">
        <v>0</v>
      </c>
      <c r="AO14" s="26">
        <v>17332</v>
      </c>
      <c r="AQ14" s="28" t="s">
        <v>70</v>
      </c>
      <c r="AR14" s="29" t="s">
        <v>11</v>
      </c>
      <c r="AS14" s="78">
        <f>('TES de production domestique'!AS14)/'TES de production domestique'!AS$63</f>
        <v>6.1704370083185908E-4</v>
      </c>
      <c r="AT14" s="78">
        <f>('TES de production domestique'!AT14)/'TES de production domestique'!AT$63</f>
        <v>3.606030150753769E-4</v>
      </c>
      <c r="AU14" s="78">
        <f>('TES de production domestique'!AU14)/'TES de production domestique'!AU$63</f>
        <v>6.5341689357437387E-4</v>
      </c>
      <c r="AV14" s="78">
        <f>('TES de production domestique'!AV14)/'TES de production domestique'!AV$63</f>
        <v>7.2675340410800829E-2</v>
      </c>
      <c r="AW14" s="78">
        <f>('TES de production domestique'!AW14)/'TES de production domestique'!AW$63</f>
        <v>7.5087473565680707E-3</v>
      </c>
      <c r="AX14" s="78">
        <f>('TES de production domestique'!AX14)/'TES de production domestique'!AX$63</f>
        <v>2.3300643493410515E-4</v>
      </c>
      <c r="AY14" s="78">
        <f>('TES de production domestique'!AY14)/'TES de production domestique'!AY$63</f>
        <v>1.0849799975754637E-3</v>
      </c>
      <c r="AZ14" s="78">
        <f>('TES de production domestique'!AZ14)/'TES de production domestique'!AZ$63</f>
        <v>1.3509682362775144E-3</v>
      </c>
      <c r="BA14" s="78">
        <f>('TES de production domestique'!BA14)/'TES de production domestique'!BA$63</f>
        <v>1.4298119720228906E-3</v>
      </c>
      <c r="BB14" s="78">
        <f>('TES de production domestique'!BB14)/'TES de production domestique'!BB$63</f>
        <v>4.57544903865306E-4</v>
      </c>
      <c r="BC14" s="78">
        <f>('TES de production domestique'!BC14)/'TES de production domestique'!BC$63</f>
        <v>1.5113576703650554E-3</v>
      </c>
      <c r="BD14" s="78">
        <f>('TES de production domestique'!BD14)/'TES de production domestique'!BD$63</f>
        <v>1.0102847347871632E-3</v>
      </c>
      <c r="BE14" s="78">
        <f>('TES de production domestique'!BE14)/'TES de production domestique'!BE$63</f>
        <v>1.214023082422633E-3</v>
      </c>
      <c r="BF14" s="78">
        <f>('TES de production domestique'!BF14)/'TES de production domestique'!BF$63</f>
        <v>2.2432638569268195E-3</v>
      </c>
      <c r="BG14" s="78">
        <f>('TES de production domestique'!BG14)/'TES de production domestique'!BG$63</f>
        <v>3.0580151889655883E-3</v>
      </c>
      <c r="BH14" s="78">
        <f>('TES de production domestique'!BH14)/'TES de production domestique'!BH$63</f>
        <v>4.1570201569253378E-5</v>
      </c>
      <c r="BI14" s="78">
        <f>('TES de production domestique'!BI14)/'TES de production domestique'!BI$63</f>
        <v>5.2238321592883185E-4</v>
      </c>
      <c r="BJ14" s="78">
        <f>('TES de production domestique'!BJ14)/'TES de production domestique'!BJ$63</f>
        <v>8.4643787663240676E-4</v>
      </c>
      <c r="BK14" s="78">
        <f>('TES de production domestique'!BK14)/'TES de production domestique'!BK$63</f>
        <v>1.4336581183362013E-3</v>
      </c>
      <c r="BL14" s="78">
        <f>('TES de production domestique'!BL14)/'TES de production domestique'!BL$63</f>
        <v>2.3992255119215209E-4</v>
      </c>
      <c r="BM14" s="78">
        <f>('TES de production domestique'!BM14)/'TES de production domestique'!BM$63</f>
        <v>8.6351949489032098E-4</v>
      </c>
      <c r="BN14" s="78">
        <f>('TES de production domestique'!BN14)/'TES de production domestique'!BN$63</f>
        <v>2.3166187908414387E-3</v>
      </c>
      <c r="BO14" s="78">
        <f>('TES de production domestique'!BO14)/'TES de production domestique'!BO$63</f>
        <v>4.6132857779759248E-4</v>
      </c>
      <c r="BP14" s="78">
        <f>('TES de production domestique'!BP14)/'TES de production domestique'!BP$63</f>
        <v>4.678421158084552E-5</v>
      </c>
      <c r="BQ14" s="83">
        <f>('TES de production domestique'!BQ14)/'TES de production domestique'!BQ$63</f>
        <v>4.8329682948093651E-5</v>
      </c>
      <c r="BR14" s="78">
        <f>('TES de production domestique'!BR14)/'TES de production domestique'!BR$63</f>
        <v>1.2792708672838691E-4</v>
      </c>
      <c r="BS14" s="78">
        <f>('TES de production domestique'!BS14)/'TES de production domestique'!BS$63</f>
        <v>1.6999155147309953E-4</v>
      </c>
      <c r="BT14" s="78">
        <f>('TES de production domestique'!BT14)/'TES de production domestique'!BT$63</f>
        <v>1.0993998166927829E-4</v>
      </c>
      <c r="BU14" s="78">
        <f>('TES de production domestique'!BU14)/'TES de production domestique'!BU$63</f>
        <v>8.9074018728830444E-4</v>
      </c>
      <c r="BV14" s="78">
        <f>('TES de production domestique'!BV14)/'TES de production domestique'!BV$63</f>
        <v>3.2315216959082418E-4</v>
      </c>
      <c r="BW14" s="78">
        <f>('TES de production domestique'!BW14)/'TES de production domestique'!BW$63</f>
        <v>1.9052374057616455E-4</v>
      </c>
      <c r="BX14" s="78">
        <f>('TES de production domestique'!BX14)/'TES de production domestique'!BX$63</f>
        <v>2.1661244787113602E-4</v>
      </c>
      <c r="BY14" s="78">
        <f>('TES de production domestique'!BY14)/'TES de production domestique'!BY$63</f>
        <v>1.0163313884292721E-3</v>
      </c>
      <c r="BZ14" s="78">
        <f>('TES de production domestique'!BZ14)/'TES de production domestique'!BZ$63</f>
        <v>3.2400097664197927E-4</v>
      </c>
      <c r="CA14" s="78">
        <f>('TES de production domestique'!CA14)/'TES de production domestique'!CA$63</f>
        <v>1.0895416489286221E-3</v>
      </c>
      <c r="CB14" s="78">
        <f>('TES de production domestique'!CB14)/'TES de production domestique'!CB$63</f>
        <v>1.0669132042636501E-3</v>
      </c>
      <c r="CC14" s="30">
        <f>'TES de production domestique'!CC14/'TES de production domestique'!AN$48</f>
        <v>0</v>
      </c>
      <c r="CD14" s="31">
        <v>4507.6550000000007</v>
      </c>
      <c r="CF14" s="28" t="s">
        <v>70</v>
      </c>
      <c r="CG14" s="36" t="s">
        <v>11</v>
      </c>
      <c r="CH14" s="32">
        <v>3137.2950000000001</v>
      </c>
      <c r="CI14" s="32">
        <v>0.80300000000000005</v>
      </c>
      <c r="CJ14" s="32">
        <v>0</v>
      </c>
      <c r="CK14" s="33">
        <v>3138.098</v>
      </c>
      <c r="CL14" s="32">
        <v>0</v>
      </c>
      <c r="CM14" s="32">
        <v>0</v>
      </c>
      <c r="CN14" s="32">
        <v>112.57899999999999</v>
      </c>
      <c r="CO14" s="33">
        <v>112.57899999999999</v>
      </c>
      <c r="CP14" s="33">
        <v>9573.66</v>
      </c>
      <c r="CQ14" s="33">
        <v>12824.337</v>
      </c>
      <c r="CR14" s="33">
        <v>17331.991999999998</v>
      </c>
      <c r="CS14" s="59">
        <v>8.8000000000000007</v>
      </c>
      <c r="CT14" s="57">
        <f t="shared" si="0"/>
        <v>7.6736404558763299E-7</v>
      </c>
      <c r="CU14" s="5">
        <f t="shared" si="1"/>
        <v>6.6914497552343045E-14</v>
      </c>
    </row>
    <row r="15" spans="1:99">
      <c r="B15" s="34" t="s">
        <v>48</v>
      </c>
      <c r="C15" s="35" t="s">
        <v>12</v>
      </c>
      <c r="D15" s="25">
        <v>0</v>
      </c>
      <c r="E15" s="25">
        <v>0</v>
      </c>
      <c r="F15" s="25">
        <v>0</v>
      </c>
      <c r="G15" s="25">
        <v>0</v>
      </c>
      <c r="H15" s="25">
        <v>36342</v>
      </c>
      <c r="I15" s="25">
        <v>0</v>
      </c>
      <c r="J15" s="25">
        <v>0</v>
      </c>
      <c r="K15" s="25">
        <v>0</v>
      </c>
      <c r="L15" s="25">
        <v>0</v>
      </c>
      <c r="M15" s="25">
        <v>0</v>
      </c>
      <c r="N15" s="25">
        <v>0</v>
      </c>
      <c r="O15" s="25">
        <v>0</v>
      </c>
      <c r="P15" s="25">
        <v>0</v>
      </c>
      <c r="Q15" s="25">
        <v>0</v>
      </c>
      <c r="R15" s="25">
        <v>0</v>
      </c>
      <c r="S15" s="25">
        <v>0</v>
      </c>
      <c r="T15" s="25">
        <v>0</v>
      </c>
      <c r="U15" s="25">
        <v>0</v>
      </c>
      <c r="V15" s="25">
        <v>0</v>
      </c>
      <c r="W15" s="25">
        <v>0</v>
      </c>
      <c r="X15" s="25">
        <v>0</v>
      </c>
      <c r="Y15" s="25">
        <v>0</v>
      </c>
      <c r="Z15" s="25">
        <v>0</v>
      </c>
      <c r="AA15" s="25">
        <v>0</v>
      </c>
      <c r="AB15" s="25">
        <v>0</v>
      </c>
      <c r="AC15" s="25">
        <v>0</v>
      </c>
      <c r="AD15" s="25">
        <v>0</v>
      </c>
      <c r="AE15" s="25">
        <v>0</v>
      </c>
      <c r="AF15" s="25">
        <v>0</v>
      </c>
      <c r="AG15" s="25">
        <v>0</v>
      </c>
      <c r="AH15" s="25">
        <v>0</v>
      </c>
      <c r="AI15" s="25">
        <v>0</v>
      </c>
      <c r="AJ15" s="25">
        <v>0</v>
      </c>
      <c r="AK15" s="25">
        <v>69</v>
      </c>
      <c r="AL15" s="25">
        <v>0</v>
      </c>
      <c r="AM15" s="25">
        <v>0</v>
      </c>
      <c r="AN15" s="25">
        <v>0</v>
      </c>
      <c r="AO15" s="26">
        <v>36411</v>
      </c>
      <c r="AQ15" s="28" t="s">
        <v>48</v>
      </c>
      <c r="AR15" s="29" t="s">
        <v>12</v>
      </c>
      <c r="AS15" s="78">
        <f>('TES de production domestique'!AS15)/'TES de production domestique'!AS$63</f>
        <v>6.4384010238265526E-3</v>
      </c>
      <c r="AT15" s="78">
        <f>('TES de production domestique'!AT15)/'TES de production domestique'!AT$63</f>
        <v>8.2729648241206041E-3</v>
      </c>
      <c r="AU15" s="78">
        <f>('TES de production domestique'!AU15)/'TES de production domestique'!AU$63</f>
        <v>7.5751137266885293E-3</v>
      </c>
      <c r="AV15" s="78">
        <f>('TES de production domestique'!AV15)/'TES de production domestique'!AV$63</f>
        <v>5.9952688668359101E-3</v>
      </c>
      <c r="AW15" s="78">
        <f>('TES de production domestique'!AW15)/'TES de production domestique'!AW$63</f>
        <v>0.10402304248716049</v>
      </c>
      <c r="AX15" s="78">
        <f>('TES de production domestique'!AX15)/'TES de production domestique'!AX$63</f>
        <v>5.494984123415854E-4</v>
      </c>
      <c r="AY15" s="78">
        <f>('TES de production domestique'!AY15)/'TES de production domestique'!AY$63</f>
        <v>5.6601406231058301E-3</v>
      </c>
      <c r="AZ15" s="78">
        <f>('TES de production domestique'!AZ15)/'TES de production domestique'!AZ$63</f>
        <v>9.9182920033435498E-3</v>
      </c>
      <c r="BA15" s="78">
        <f>('TES de production domestique'!BA15)/'TES de production domestique'!BA$63</f>
        <v>1.0284876010536835E-2</v>
      </c>
      <c r="BB15" s="78">
        <f>('TES de production domestique'!BB15)/'TES de production domestique'!BB$63</f>
        <v>2.4510890578682818E-3</v>
      </c>
      <c r="BC15" s="78">
        <f>('TES de production domestique'!BC15)/'TES de production domestique'!BC$63</f>
        <v>3.9523292849392737E-3</v>
      </c>
      <c r="BD15" s="78">
        <f>('TES de production domestique'!BD15)/'TES de production domestique'!BD$63</f>
        <v>3.7362155985144266E-3</v>
      </c>
      <c r="BE15" s="78">
        <f>('TES de production domestique'!BE15)/'TES de production domestique'!BE$63</f>
        <v>3.1948728424062919E-3</v>
      </c>
      <c r="BF15" s="78">
        <f>('TES de production domestique'!BF15)/'TES de production domestique'!BF$63</f>
        <v>3.8745808402919323E-3</v>
      </c>
      <c r="BG15" s="78">
        <f>('TES de production domestique'!BG15)/'TES de production domestique'!BG$63</f>
        <v>1.0377803106950296E-2</v>
      </c>
      <c r="BH15" s="78">
        <f>('TES de production domestique'!BH15)/'TES de production domestique'!BH$63</f>
        <v>1.75059459374037E-4</v>
      </c>
      <c r="BI15" s="78">
        <f>('TES de production domestique'!BI15)/'TES de production domestique'!BI$63</f>
        <v>5.4919916766890025E-3</v>
      </c>
      <c r="BJ15" s="78">
        <f>('TES de production domestique'!BJ15)/'TES de production domestique'!BJ$63</f>
        <v>1.1971515800578635E-2</v>
      </c>
      <c r="BK15" s="78">
        <f>('TES de production domestique'!BK15)/'TES de production domestique'!BK$63</f>
        <v>3.6025844733798317E-3</v>
      </c>
      <c r="BL15" s="78">
        <f>('TES de production domestique'!BL15)/'TES de production domestique'!BL$63</f>
        <v>1.3202135171262229E-3</v>
      </c>
      <c r="BM15" s="78">
        <f>('TES de production domestique'!BM15)/'TES de production domestique'!BM$63</f>
        <v>1.4465355073878799E-3</v>
      </c>
      <c r="BN15" s="78">
        <f>('TES de production domestique'!BN15)/'TES de production domestique'!BN$63</f>
        <v>5.7648658636966853E-2</v>
      </c>
      <c r="BO15" s="78">
        <f>('TES de production domestique'!BO15)/'TES de production domestique'!BO$63</f>
        <v>6.2870441373160946E-3</v>
      </c>
      <c r="BP15" s="78">
        <f>('TES de production domestique'!BP15)/'TES de production domestique'!BP$63</f>
        <v>2.1826378390193257E-3</v>
      </c>
      <c r="BQ15" s="83">
        <f>('TES de production domestique'!BQ15)/'TES de production domestique'!BQ$63</f>
        <v>5.8353073766134354E-3</v>
      </c>
      <c r="BR15" s="78">
        <f>('TES de production domestique'!BR15)/'TES de production domestique'!BR$63</f>
        <v>1.0844087394918506E-3</v>
      </c>
      <c r="BS15" s="78">
        <f>('TES de production domestique'!BS15)/'TES de production domestique'!BS$63</f>
        <v>6.1796660135535943E-3</v>
      </c>
      <c r="BT15" s="78">
        <f>('TES de production domestique'!BT15)/'TES de production domestique'!BT$63</f>
        <v>5.9171569641959616E-3</v>
      </c>
      <c r="BU15" s="78">
        <f>('TES de production domestique'!BU15)/'TES de production domestique'!BU$63</f>
        <v>3.917986650727236E-3</v>
      </c>
      <c r="BV15" s="78">
        <f>('TES de production domestique'!BV15)/'TES de production domestique'!BV$63</f>
        <v>4.9583180534875605E-3</v>
      </c>
      <c r="BW15" s="78">
        <f>('TES de production domestique'!BW15)/'TES de production domestique'!BW$63</f>
        <v>3.6491886764191917E-3</v>
      </c>
      <c r="BX15" s="78">
        <f>('TES de production domestique'!BX15)/'TES de production domestique'!BX$63</f>
        <v>3.6535633929978932E-3</v>
      </c>
      <c r="BY15" s="78">
        <f>('TES de production domestique'!BY15)/'TES de production domestique'!BY$63</f>
        <v>8.5863160033672976E-4</v>
      </c>
      <c r="BZ15" s="78">
        <f>('TES de production domestique'!BZ15)/'TES de production domestique'!BZ$63</f>
        <v>2.3964236300852235E-3</v>
      </c>
      <c r="CA15" s="78">
        <f>('TES de production domestique'!CA15)/'TES de production domestique'!CA$63</f>
        <v>9.4090747835958548E-3</v>
      </c>
      <c r="CB15" s="78">
        <f>('TES de production domestique'!CB15)/'TES de production domestique'!CB$63</f>
        <v>6.7557755057646302E-3</v>
      </c>
      <c r="CC15" s="30">
        <f>'TES de production domestique'!CC15/'TES de production domestique'!AN$48</f>
        <v>0</v>
      </c>
      <c r="CD15" s="31">
        <v>26719.695999999993</v>
      </c>
      <c r="CF15" s="28" t="s">
        <v>48</v>
      </c>
      <c r="CG15" s="36" t="s">
        <v>12</v>
      </c>
      <c r="CH15" s="32">
        <v>2257.6990000000001</v>
      </c>
      <c r="CI15" s="32">
        <v>0</v>
      </c>
      <c r="CJ15" s="32">
        <v>0</v>
      </c>
      <c r="CK15" s="33">
        <v>2257.6990000000001</v>
      </c>
      <c r="CL15" s="32">
        <v>0</v>
      </c>
      <c r="CM15" s="32">
        <v>0</v>
      </c>
      <c r="CN15" s="32">
        <v>262.786</v>
      </c>
      <c r="CO15" s="33">
        <v>262.786</v>
      </c>
      <c r="CP15" s="33">
        <v>7170.8149999999996</v>
      </c>
      <c r="CQ15" s="33">
        <v>9691.2999999999993</v>
      </c>
      <c r="CR15" s="33">
        <v>36410.995999999992</v>
      </c>
      <c r="CS15" s="59">
        <v>86.8</v>
      </c>
      <c r="CT15" s="57">
        <f t="shared" si="0"/>
        <v>9.4219389640626422E-6</v>
      </c>
      <c r="CU15" s="5">
        <f t="shared" si="1"/>
        <v>1.0227296525636153E-12</v>
      </c>
    </row>
    <row r="16" spans="1:99">
      <c r="B16" s="34" t="s">
        <v>49</v>
      </c>
      <c r="C16" s="35" t="s">
        <v>13</v>
      </c>
      <c r="D16" s="25">
        <v>0</v>
      </c>
      <c r="E16" s="25">
        <v>0</v>
      </c>
      <c r="F16" s="25">
        <v>0</v>
      </c>
      <c r="G16" s="25">
        <v>0</v>
      </c>
      <c r="H16" s="25">
        <v>0</v>
      </c>
      <c r="I16" s="25">
        <v>35587</v>
      </c>
      <c r="J16" s="25">
        <v>0</v>
      </c>
      <c r="K16" s="25">
        <v>0</v>
      </c>
      <c r="L16" s="25">
        <v>0</v>
      </c>
      <c r="M16" s="25">
        <v>0</v>
      </c>
      <c r="N16" s="25">
        <v>0</v>
      </c>
      <c r="O16" s="25">
        <v>0</v>
      </c>
      <c r="P16" s="25">
        <v>0</v>
      </c>
      <c r="Q16" s="25">
        <v>0</v>
      </c>
      <c r="R16" s="25">
        <v>0</v>
      </c>
      <c r="S16" s="25">
        <v>0</v>
      </c>
      <c r="T16" s="25">
        <v>0</v>
      </c>
      <c r="U16" s="25">
        <v>0</v>
      </c>
      <c r="V16" s="25">
        <v>0</v>
      </c>
      <c r="W16" s="25">
        <v>0</v>
      </c>
      <c r="X16" s="25">
        <v>0</v>
      </c>
      <c r="Y16" s="25">
        <v>0</v>
      </c>
      <c r="Z16" s="25">
        <v>0</v>
      </c>
      <c r="AA16" s="25">
        <v>0</v>
      </c>
      <c r="AB16" s="25">
        <v>0</v>
      </c>
      <c r="AC16" s="25">
        <v>0</v>
      </c>
      <c r="AD16" s="25">
        <v>0</v>
      </c>
      <c r="AE16" s="25">
        <v>0</v>
      </c>
      <c r="AF16" s="25">
        <v>0</v>
      </c>
      <c r="AG16" s="25">
        <v>0</v>
      </c>
      <c r="AH16" s="25">
        <v>0</v>
      </c>
      <c r="AI16" s="25">
        <v>0</v>
      </c>
      <c r="AJ16" s="25">
        <v>0</v>
      </c>
      <c r="AK16" s="25">
        <v>0</v>
      </c>
      <c r="AL16" s="25">
        <v>0</v>
      </c>
      <c r="AM16" s="25">
        <v>0</v>
      </c>
      <c r="AN16" s="25">
        <v>0</v>
      </c>
      <c r="AO16" s="26">
        <v>35587</v>
      </c>
      <c r="AQ16" s="28" t="s">
        <v>49</v>
      </c>
      <c r="AR16" s="29" t="s">
        <v>13</v>
      </c>
      <c r="AS16" s="78">
        <f>('TES de production domestique'!AS16)/'TES de production domestique'!AS$63</f>
        <v>1.0734156409580807E-2</v>
      </c>
      <c r="AT16" s="78">
        <f>('TES de production domestique'!AT16)/'TES de production domestique'!AT$63</f>
        <v>9.6391959798994963E-3</v>
      </c>
      <c r="AU16" s="78">
        <f>('TES de production domestique'!AU16)/'TES de production domestique'!AU$63</f>
        <v>2.203585323664064E-3</v>
      </c>
      <c r="AV16" s="78">
        <f>('TES de production domestique'!AV16)/'TES de production domestique'!AV$63</f>
        <v>1.3042349411493191E-3</v>
      </c>
      <c r="AW16" s="78">
        <f>('TES de production domestique'!AW16)/'TES de production domestique'!AW$63</f>
        <v>1.9744857323336354E-3</v>
      </c>
      <c r="AX16" s="78">
        <f>('TES de production domestique'!AX16)/'TES de production domestique'!AX$63</f>
        <v>1.8879675162278359E-2</v>
      </c>
      <c r="AY16" s="78">
        <f>('TES de production domestique'!AY16)/'TES de production domestique'!AY$63</f>
        <v>2.8671172263304644E-2</v>
      </c>
      <c r="AZ16" s="78">
        <f>('TES de production domestique'!AZ16)/'TES de production domestique'!AZ$63</f>
        <v>7.5672192811368066E-4</v>
      </c>
      <c r="BA16" s="78">
        <f>('TES de production domestique'!BA16)/'TES de production domestique'!BA$63</f>
        <v>2.7846125896993368E-3</v>
      </c>
      <c r="BB16" s="78">
        <f>('TES de production domestique'!BB16)/'TES de production domestique'!BB$63</f>
        <v>1.5847637347830674E-3</v>
      </c>
      <c r="BC16" s="78">
        <f>('TES de production domestique'!BC16)/'TES de production domestique'!BC$63</f>
        <v>6.8149522242833634E-4</v>
      </c>
      <c r="BD16" s="78">
        <f>('TES de production domestique'!BD16)/'TES de production domestique'!BD$63</f>
        <v>7.4445290924673839E-4</v>
      </c>
      <c r="BE16" s="78">
        <f>('TES de production domestique'!BE16)/'TES de production domestique'!BE$63</f>
        <v>1.0644214074149731E-3</v>
      </c>
      <c r="BF16" s="78">
        <f>('TES de production domestique'!BF16)/'TES de production domestique'!BF$63</f>
        <v>5.2711552370307059E-4</v>
      </c>
      <c r="BG16" s="78">
        <f>('TES de production domestique'!BG16)/'TES de production domestique'!BG$63</f>
        <v>9.1803593611925762E-4</v>
      </c>
      <c r="BH16" s="78">
        <f>('TES de production domestique'!BH16)/'TES de production domestique'!BH$63</f>
        <v>1.8319808465750611E-3</v>
      </c>
      <c r="BI16" s="78">
        <f>('TES de production domestique'!BI16)/'TES de production domestique'!BI$63</f>
        <v>3.401618845808755E-3</v>
      </c>
      <c r="BJ16" s="78">
        <f>('TES de production domestique'!BJ16)/'TES de production domestique'!BJ$63</f>
        <v>2.4432825562251243E-3</v>
      </c>
      <c r="BK16" s="78">
        <f>('TES de production domestique'!BK16)/'TES de production domestique'!BK$63</f>
        <v>3.4188112856698774E-3</v>
      </c>
      <c r="BL16" s="78">
        <f>('TES de production domestique'!BL16)/'TES de production domestique'!BL$63</f>
        <v>2.1640173904547894E-2</v>
      </c>
      <c r="BM16" s="78">
        <f>('TES de production domestique'!BM16)/'TES de production domestique'!BM$63</f>
        <v>5.1411670897611144E-4</v>
      </c>
      <c r="BN16" s="78">
        <f>('TES de production domestique'!BN16)/'TES de production domestique'!BN$63</f>
        <v>1.8868954627156509E-3</v>
      </c>
      <c r="BO16" s="78">
        <f>('TES de production domestique'!BO16)/'TES de production domestique'!BO$63</f>
        <v>1.7899063753901026E-3</v>
      </c>
      <c r="BP16" s="78">
        <f>('TES de production domestique'!BP16)/'TES de production domestique'!BP$63</f>
        <v>1.2043132183384637E-3</v>
      </c>
      <c r="BQ16" s="83">
        <f>('TES de production domestique'!BQ16)/'TES de production domestique'!BQ$63</f>
        <v>6.2253598996321255E-4</v>
      </c>
      <c r="BR16" s="78">
        <f>('TES de production domestique'!BR16)/'TES de production domestique'!BR$63</f>
        <v>1.3944898097008242E-4</v>
      </c>
      <c r="BS16" s="78">
        <f>('TES de production domestique'!BS16)/'TES de production domestique'!BS$63</f>
        <v>1.2191655731516602E-3</v>
      </c>
      <c r="BT16" s="78">
        <f>('TES de production domestique'!BT16)/'TES de production domestique'!BT$63</f>
        <v>1.0029861336960056E-3</v>
      </c>
      <c r="BU16" s="78">
        <f>('TES de production domestique'!BU16)/'TES de production domestique'!BU$63</f>
        <v>3.2760759115361623E-3</v>
      </c>
      <c r="BV16" s="78">
        <f>('TES de production domestique'!BV16)/'TES de production domestique'!BV$63</f>
        <v>2.0149293297928275E-3</v>
      </c>
      <c r="BW16" s="78">
        <f>('TES de production domestique'!BW16)/'TES de production domestique'!BW$63</f>
        <v>1.7075240900693994E-3</v>
      </c>
      <c r="BX16" s="78">
        <f>('TES de production domestique'!BX16)/'TES de production domestique'!BX$63</f>
        <v>7.2674443600510179E-4</v>
      </c>
      <c r="BY16" s="78">
        <f>('TES de production domestique'!BY16)/'TES de production domestique'!BY$63</f>
        <v>4.2973090655751983E-4</v>
      </c>
      <c r="BZ16" s="78">
        <f>('TES de production domestique'!BZ16)/'TES de production domestique'!BZ$63</f>
        <v>4.8680951993396046E-4</v>
      </c>
      <c r="CA16" s="78">
        <f>('TES de production domestique'!CA16)/'TES de production domestique'!CA$63</f>
        <v>2.5919540229885061E-3</v>
      </c>
      <c r="CB16" s="78">
        <f>('TES de production domestique'!CB16)/'TES de production domestique'!CB$63</f>
        <v>1.7816402001305197E-3</v>
      </c>
      <c r="CC16" s="30">
        <f>'TES de production domestique'!CC16/'TES de production domestique'!AN$48</f>
        <v>0</v>
      </c>
      <c r="CD16" s="31">
        <v>14478.202000000001</v>
      </c>
      <c r="CF16" s="28" t="s">
        <v>49</v>
      </c>
      <c r="CG16" s="36" t="s">
        <v>13</v>
      </c>
      <c r="CH16" s="32">
        <v>12431.099</v>
      </c>
      <c r="CI16" s="32">
        <v>0</v>
      </c>
      <c r="CJ16" s="32">
        <v>0</v>
      </c>
      <c r="CK16" s="33">
        <v>12431.099</v>
      </c>
      <c r="CL16" s="32">
        <v>0</v>
      </c>
      <c r="CM16" s="32">
        <v>0</v>
      </c>
      <c r="CN16" s="32">
        <v>626.43399999999997</v>
      </c>
      <c r="CO16" s="33">
        <v>626.43399999999997</v>
      </c>
      <c r="CP16" s="33">
        <v>8051.2669999999998</v>
      </c>
      <c r="CQ16" s="33">
        <v>21108.799999999999</v>
      </c>
      <c r="CR16" s="33">
        <v>35587.002</v>
      </c>
      <c r="CS16" s="59">
        <v>80</v>
      </c>
      <c r="CT16" s="57">
        <f t="shared" si="0"/>
        <v>1.5320092935692337E-6</v>
      </c>
      <c r="CU16" s="5">
        <f t="shared" si="1"/>
        <v>2.9338155944781278E-14</v>
      </c>
    </row>
    <row r="17" spans="2:99">
      <c r="B17" s="34" t="s">
        <v>50</v>
      </c>
      <c r="C17" s="35" t="s">
        <v>14</v>
      </c>
      <c r="D17" s="25">
        <v>0</v>
      </c>
      <c r="E17" s="25">
        <v>0</v>
      </c>
      <c r="F17" s="25">
        <v>0</v>
      </c>
      <c r="G17" s="25">
        <v>0</v>
      </c>
      <c r="H17" s="25">
        <v>0</v>
      </c>
      <c r="I17" s="25">
        <v>0</v>
      </c>
      <c r="J17" s="25">
        <v>65892</v>
      </c>
      <c r="K17" s="25">
        <v>0</v>
      </c>
      <c r="L17" s="25">
        <v>0</v>
      </c>
      <c r="M17" s="25">
        <v>0</v>
      </c>
      <c r="N17" s="25">
        <v>0</v>
      </c>
      <c r="O17" s="25">
        <v>0</v>
      </c>
      <c r="P17" s="25">
        <v>0</v>
      </c>
      <c r="Q17" s="25">
        <v>0</v>
      </c>
      <c r="R17" s="25">
        <v>0</v>
      </c>
      <c r="S17" s="25">
        <v>0</v>
      </c>
      <c r="T17" s="25">
        <v>0</v>
      </c>
      <c r="U17" s="25">
        <v>0</v>
      </c>
      <c r="V17" s="25">
        <v>0</v>
      </c>
      <c r="W17" s="25">
        <v>0</v>
      </c>
      <c r="X17" s="25">
        <v>0</v>
      </c>
      <c r="Y17" s="25">
        <v>0</v>
      </c>
      <c r="Z17" s="25">
        <v>0</v>
      </c>
      <c r="AA17" s="25">
        <v>0</v>
      </c>
      <c r="AB17" s="25">
        <v>0</v>
      </c>
      <c r="AC17" s="25">
        <v>0</v>
      </c>
      <c r="AD17" s="25">
        <v>0</v>
      </c>
      <c r="AE17" s="25">
        <v>0</v>
      </c>
      <c r="AF17" s="25">
        <v>0</v>
      </c>
      <c r="AG17" s="25">
        <v>0</v>
      </c>
      <c r="AH17" s="25">
        <v>42</v>
      </c>
      <c r="AI17" s="25">
        <v>58</v>
      </c>
      <c r="AJ17" s="25">
        <v>0</v>
      </c>
      <c r="AK17" s="25">
        <v>0</v>
      </c>
      <c r="AL17" s="25">
        <v>0</v>
      </c>
      <c r="AM17" s="25">
        <v>0</v>
      </c>
      <c r="AN17" s="25">
        <v>0</v>
      </c>
      <c r="AO17" s="26">
        <v>65992</v>
      </c>
      <c r="AQ17" s="28" t="s">
        <v>50</v>
      </c>
      <c r="AR17" s="29" t="s">
        <v>14</v>
      </c>
      <c r="AS17" s="78">
        <f>('TES de production domestique'!AS17)/'TES de production domestique'!AS$63</f>
        <v>1.8444109860604008E-2</v>
      </c>
      <c r="AT17" s="78">
        <f>('TES de production domestique'!AT17)/'TES de production domestique'!AT$63</f>
        <v>6.0972864321608049E-3</v>
      </c>
      <c r="AU17" s="78">
        <f>('TES de production domestique'!AU17)/'TES de production domestique'!AU$63</f>
        <v>3.8011019802358386E-3</v>
      </c>
      <c r="AV17" s="78">
        <f>('TES de production domestique'!AV17)/'TES de production domestique'!AV$63</f>
        <v>1.2029021463189474E-2</v>
      </c>
      <c r="AW17" s="78">
        <f>('TES de production domestique'!AW17)/'TES de production domestique'!AW$63</f>
        <v>1.1826178901980169E-2</v>
      </c>
      <c r="AX17" s="78">
        <f>('TES de production domestique'!AX17)/'TES de production domestique'!AX$63</f>
        <v>7.9734734594093335E-3</v>
      </c>
      <c r="AY17" s="78">
        <f>('TES de production domestique'!AY17)/'TES de production domestique'!AY$63</f>
        <v>6.7188159170808573E-2</v>
      </c>
      <c r="AZ17" s="78">
        <f>('TES de production domestique'!AZ17)/'TES de production domestique'!AZ$63</f>
        <v>2.3113715519643356E-2</v>
      </c>
      <c r="BA17" s="78">
        <f>('TES de production domestique'!BA17)/'TES de production domestique'!BA$63</f>
        <v>5.0164265600872011E-2</v>
      </c>
      <c r="BB17" s="78">
        <f>('TES de production domestique'!BB17)/'TES de production domestique'!BB$63</f>
        <v>5.1807519713177657E-3</v>
      </c>
      <c r="BC17" s="78">
        <f>('TES de production domestique'!BC17)/'TES de production domestique'!BC$63</f>
        <v>2.0284204263063947E-3</v>
      </c>
      <c r="BD17" s="78">
        <f>('TES de production domestique'!BD17)/'TES de production domestique'!BD$63</f>
        <v>7.5428054471002757E-3</v>
      </c>
      <c r="BE17" s="78">
        <f>('TES de production domestique'!BE17)/'TES de production domestique'!BE$63</f>
        <v>3.704524563374527E-3</v>
      </c>
      <c r="BF17" s="78">
        <f>('TES de production domestique'!BF17)/'TES de production domestique'!BF$63</f>
        <v>2.8929909921756856E-3</v>
      </c>
      <c r="BG17" s="78">
        <f>('TES de production domestique'!BG17)/'TES de production domestique'!BG$63</f>
        <v>4.2775123906612193E-3</v>
      </c>
      <c r="BH17" s="78">
        <f>('TES de production domestique'!BH17)/'TES de production domestique'!BH$63</f>
        <v>1.0749496274405999E-2</v>
      </c>
      <c r="BI17" s="78">
        <f>('TES de production domestique'!BI17)/'TES de production domestique'!BI$63</f>
        <v>1.3634194299677377E-3</v>
      </c>
      <c r="BJ17" s="78">
        <f>('TES de production domestique'!BJ17)/'TES de production domestique'!BJ$63</f>
        <v>2.4809833602404052E-3</v>
      </c>
      <c r="BK17" s="78">
        <f>('TES de production domestique'!BK17)/'TES de production domestique'!BK$63</f>
        <v>1.2123024385037964E-3</v>
      </c>
      <c r="BL17" s="78">
        <f>('TES de production domestique'!BL17)/'TES de production domestique'!BL$63</f>
        <v>2.7312251033612963E-4</v>
      </c>
      <c r="BM17" s="78">
        <f>('TES de production domestique'!BM17)/'TES de production domestique'!BM$63</f>
        <v>7.8532838638286783E-4</v>
      </c>
      <c r="BN17" s="78">
        <f>('TES de production domestique'!BN17)/'TES de production domestique'!BN$63</f>
        <v>2.9491004384417682E-3</v>
      </c>
      <c r="BO17" s="78">
        <f>('TES de production domestique'!BO17)/'TES de production domestique'!BO$63</f>
        <v>4.6352206865804725E-4</v>
      </c>
      <c r="BP17" s="78">
        <f>('TES de production domestique'!BP17)/'TES de production domestique'!BP$63</f>
        <v>7.283291743319793E-4</v>
      </c>
      <c r="BQ17" s="83">
        <f>('TES de production domestique'!BQ17)/'TES de production domestique'!BQ$63</f>
        <v>3.5983583898611439E-5</v>
      </c>
      <c r="BR17" s="78">
        <f>('TES de production domestique'!BR17)/'TES de production domestique'!BR$63</f>
        <v>7.984314485464032E-4</v>
      </c>
      <c r="BS17" s="78">
        <f>('TES de production domestique'!BS17)/'TES de production domestique'!BS$63</f>
        <v>3.4918660459096548E-4</v>
      </c>
      <c r="BT17" s="78">
        <f>('TES de production domestique'!BT17)/'TES de production domestique'!BT$63</f>
        <v>2.0479998817372791E-3</v>
      </c>
      <c r="BU17" s="78">
        <f>('TES de production domestique'!BU17)/'TES de production domestique'!BU$63</f>
        <v>2.1820581789201033E-3</v>
      </c>
      <c r="BV17" s="78">
        <f>('TES de production domestique'!BV17)/'TES de production domestique'!BV$63</f>
        <v>8.454622171755776E-4</v>
      </c>
      <c r="BW17" s="78">
        <f>('TES de production domestique'!BW17)/'TES de production domestique'!BW$63</f>
        <v>6.1555744170952126E-4</v>
      </c>
      <c r="BX17" s="78">
        <f>('TES de production domestique'!BX17)/'TES de production domestique'!BX$63</f>
        <v>6.3467518881038705E-4</v>
      </c>
      <c r="BY17" s="78">
        <f>('TES de production domestique'!BY17)/'TES de production domestique'!BY$63</f>
        <v>1.542767569450492E-3</v>
      </c>
      <c r="BZ17" s="78">
        <f>('TES de production domestique'!BZ17)/'TES de production domestique'!BZ$63</f>
        <v>2.4133520910602378E-4</v>
      </c>
      <c r="CA17" s="78">
        <f>('TES de production domestique'!CA17)/'TES de production domestique'!CA$63</f>
        <v>1.9680537817511E-3</v>
      </c>
      <c r="CB17" s="78">
        <f>('TES de production domestique'!CB17)/'TES de production domestique'!CB$63</f>
        <v>1.0561018055253427E-3</v>
      </c>
      <c r="CC17" s="30">
        <f>'TES de production domestique'!CC17/'TES de production domestique'!AN$48</f>
        <v>0</v>
      </c>
      <c r="CD17" s="31">
        <v>17181.340000000007</v>
      </c>
      <c r="CF17" s="28" t="s">
        <v>50</v>
      </c>
      <c r="CG17" s="36" t="s">
        <v>14</v>
      </c>
      <c r="CH17" s="32">
        <v>3685.0059999999999</v>
      </c>
      <c r="CI17" s="32">
        <v>56.725000000000001</v>
      </c>
      <c r="CJ17" s="32">
        <v>0</v>
      </c>
      <c r="CK17" s="33">
        <v>3741.7309999999998</v>
      </c>
      <c r="CL17" s="32">
        <v>0</v>
      </c>
      <c r="CM17" s="32">
        <v>0</v>
      </c>
      <c r="CN17" s="32">
        <v>345.43699999999995</v>
      </c>
      <c r="CO17" s="33">
        <v>345.43699999999995</v>
      </c>
      <c r="CP17" s="33">
        <v>44723.498000000007</v>
      </c>
      <c r="CQ17" s="33">
        <v>48810.666000000005</v>
      </c>
      <c r="CR17" s="33">
        <v>65992.006000000008</v>
      </c>
      <c r="CS17" s="59">
        <v>147</v>
      </c>
      <c r="CT17" s="57">
        <f t="shared" si="0"/>
        <v>4.518392768164071E-6</v>
      </c>
      <c r="CU17" s="5">
        <f t="shared" si="1"/>
        <v>1.3888349120678485E-13</v>
      </c>
    </row>
    <row r="18" spans="2:99">
      <c r="B18" s="34" t="s">
        <v>51</v>
      </c>
      <c r="C18" s="35" t="s">
        <v>15</v>
      </c>
      <c r="D18" s="25">
        <v>0</v>
      </c>
      <c r="E18" s="25">
        <v>0</v>
      </c>
      <c r="F18" s="25">
        <v>0</v>
      </c>
      <c r="G18" s="25">
        <v>0</v>
      </c>
      <c r="H18" s="25">
        <v>0</v>
      </c>
      <c r="I18" s="25">
        <v>0</v>
      </c>
      <c r="J18" s="25">
        <v>0</v>
      </c>
      <c r="K18" s="25">
        <v>28708</v>
      </c>
      <c r="L18" s="25">
        <v>0</v>
      </c>
      <c r="M18" s="25">
        <v>0</v>
      </c>
      <c r="N18" s="25">
        <v>0</v>
      </c>
      <c r="O18" s="25">
        <v>0</v>
      </c>
      <c r="P18" s="25">
        <v>0</v>
      </c>
      <c r="Q18" s="25">
        <v>0</v>
      </c>
      <c r="R18" s="25">
        <v>0</v>
      </c>
      <c r="S18" s="25">
        <v>0</v>
      </c>
      <c r="T18" s="25">
        <v>0</v>
      </c>
      <c r="U18" s="25">
        <v>0</v>
      </c>
      <c r="V18" s="25">
        <v>0</v>
      </c>
      <c r="W18" s="25">
        <v>0</v>
      </c>
      <c r="X18" s="25">
        <v>0</v>
      </c>
      <c r="Y18" s="25">
        <v>0</v>
      </c>
      <c r="Z18" s="25">
        <v>0</v>
      </c>
      <c r="AA18" s="25">
        <v>0</v>
      </c>
      <c r="AB18" s="25">
        <v>0</v>
      </c>
      <c r="AC18" s="25">
        <v>0</v>
      </c>
      <c r="AD18" s="25">
        <v>0</v>
      </c>
      <c r="AE18" s="25">
        <v>0</v>
      </c>
      <c r="AF18" s="25">
        <v>0</v>
      </c>
      <c r="AG18" s="25">
        <v>0</v>
      </c>
      <c r="AH18" s="25">
        <v>0</v>
      </c>
      <c r="AI18" s="25">
        <v>0</v>
      </c>
      <c r="AJ18" s="25">
        <v>4</v>
      </c>
      <c r="AK18" s="25">
        <v>0</v>
      </c>
      <c r="AL18" s="25">
        <v>0</v>
      </c>
      <c r="AM18" s="25">
        <v>0</v>
      </c>
      <c r="AN18" s="25">
        <v>0</v>
      </c>
      <c r="AO18" s="26">
        <v>28712</v>
      </c>
      <c r="AQ18" s="28" t="s">
        <v>51</v>
      </c>
      <c r="AR18" s="29" t="s">
        <v>15</v>
      </c>
      <c r="AS18" s="78">
        <f>('TES de production domestique'!AS18)/'TES de production domestique'!AS$63</f>
        <v>7.186108078945057E-4</v>
      </c>
      <c r="AT18" s="78">
        <f>('TES de production domestique'!AT18)/'TES de production domestique'!AT$63</f>
        <v>0</v>
      </c>
      <c r="AU18" s="78">
        <f>('TES de production domestique'!AU18)/'TES de production domestique'!AU$63</f>
        <v>9.9471064037993167E-5</v>
      </c>
      <c r="AV18" s="78">
        <f>('TES de production domestique'!AV18)/'TES de production domestique'!AV$63</f>
        <v>1.2866374336487423E-5</v>
      </c>
      <c r="AW18" s="78">
        <f>('TES de production domestique'!AW18)/'TES de production domestique'!AW$63</f>
        <v>2.0048886325560957E-6</v>
      </c>
      <c r="AX18" s="78">
        <f>('TES de production domestique'!AX18)/'TES de production domestique'!AX$63</f>
        <v>5.985331722258128E-6</v>
      </c>
      <c r="AY18" s="78">
        <f>('TES de production domestique'!AY18)/'TES de production domestique'!AY$63</f>
        <v>3.2297854285367924E-4</v>
      </c>
      <c r="AZ18" s="78">
        <f>('TES de production domestique'!AZ18)/'TES de production domestique'!AZ$63</f>
        <v>9.8377681805516849E-3</v>
      </c>
      <c r="BA18" s="78">
        <f>('TES de production domestique'!BA18)/'TES de production domestique'!BA$63</f>
        <v>9.9373240076301197E-6</v>
      </c>
      <c r="BB18" s="78">
        <f>('TES de production domestique'!BB18)/'TES de production domestique'!BB$63</f>
        <v>1.2302428850953146E-6</v>
      </c>
      <c r="BC18" s="78">
        <f>('TES de production domestique'!BC18)/'TES de production domestique'!BC$63</f>
        <v>1.5750236253543802E-6</v>
      </c>
      <c r="BD18" s="78">
        <f>('TES de production domestique'!BD18)/'TES de production domestique'!BD$63</f>
        <v>3.4282449290543756E-6</v>
      </c>
      <c r="BE18" s="78">
        <f>('TES de production domestique'!BE18)/'TES de production domestique'!BE$63</f>
        <v>1.9405576549892756E-6</v>
      </c>
      <c r="BF18" s="78">
        <f>('TES de production domestique'!BF18)/'TES de production domestique'!BF$63</f>
        <v>1.16378460122296E-6</v>
      </c>
      <c r="BG18" s="78">
        <f>('TES de production domestique'!BG18)/'TES de production domestique'!BG$63</f>
        <v>3.3144218331775158E-5</v>
      </c>
      <c r="BH18" s="78">
        <f>('TES de production domestique'!BH18)/'TES de production domestique'!BH$63</f>
        <v>1.1299256461515364E-6</v>
      </c>
      <c r="BI18" s="78">
        <f>('TES de production domestique'!BI18)/'TES de production domestique'!BI$63</f>
        <v>1.6245728576064752E-5</v>
      </c>
      <c r="BJ18" s="78">
        <f>('TES de production domestique'!BJ18)/'TES de production domestique'!BJ$63</f>
        <v>1.214814341202986E-6</v>
      </c>
      <c r="BK18" s="78">
        <f>('TES de production domestique'!BK18)/'TES de production domestique'!BK$63</f>
        <v>3.1960363638831605E-6</v>
      </c>
      <c r="BL18" s="78">
        <f>('TES de production domestique'!BL18)/'TES de production domestique'!BL$63</f>
        <v>4.3476136974256261E-6</v>
      </c>
      <c r="BM18" s="78">
        <f>('TES de production domestique'!BM18)/'TES de production domestique'!BM$63</f>
        <v>4.5157195860183555E-6</v>
      </c>
      <c r="BN18" s="78">
        <f>('TES de production domestique'!BN18)/'TES de production domestique'!BN$63</f>
        <v>2.0158242201280049E-6</v>
      </c>
      <c r="BO18" s="78">
        <f>('TES de production domestique'!BO18)/'TES de production domestique'!BO$63</f>
        <v>1.2304948729380294E-6</v>
      </c>
      <c r="BP18" s="78">
        <f>('TES de production domestique'!BP18)/'TES de production domestique'!BP$63</f>
        <v>7.1492322544215958E-6</v>
      </c>
      <c r="BQ18" s="83">
        <f>('TES de production domestique'!BQ18)/'TES de production domestique'!BQ$63</f>
        <v>4.8312671444064056E-6</v>
      </c>
      <c r="BR18" s="78">
        <f>('TES de production domestique'!BR18)/'TES de production domestique'!BR$63</f>
        <v>2.108236510075785E-6</v>
      </c>
      <c r="BS18" s="78">
        <f>('TES de production domestique'!BS18)/'TES de production domestique'!BS$63</f>
        <v>1.2381585806474807E-5</v>
      </c>
      <c r="BT18" s="78">
        <f>('TES de production domestique'!BT18)/'TES de production domestique'!BT$63</f>
        <v>4.9005114862667415E-5</v>
      </c>
      <c r="BU18" s="78">
        <f>('TES de production domestique'!BU18)/'TES de production domestique'!BU$63</f>
        <v>6.9991532177724651E-4</v>
      </c>
      <c r="BV18" s="78">
        <f>('TES de production domestique'!BV18)/'TES de production domestique'!BV$63</f>
        <v>3.5156163705690293E-5</v>
      </c>
      <c r="BW18" s="78">
        <f>('TES de production domestique'!BW18)/'TES de production domestique'!BW$63</f>
        <v>4.8844175944879924E-5</v>
      </c>
      <c r="BX18" s="78">
        <f>('TES de production domestique'!BX18)/'TES de production domestique'!BX$63</f>
        <v>3.3333811031972369E-5</v>
      </c>
      <c r="BY18" s="78">
        <f>('TES de production domestique'!BY18)/'TES de production domestique'!BY$63</f>
        <v>2.1537228947139252E-3</v>
      </c>
      <c r="BZ18" s="78">
        <f>('TES de production domestique'!BZ18)/'TES de production domestique'!BZ$63</f>
        <v>1.7817902777616295E-4</v>
      </c>
      <c r="CA18" s="78">
        <f>('TES de production domestique'!CA18)/'TES de production domestique'!CA$63</f>
        <v>7.7692635163899525E-6</v>
      </c>
      <c r="CB18" s="78">
        <f>('TES de production domestique'!CB18)/'TES de production domestique'!CB$63</f>
        <v>1.6184468131390036E-5</v>
      </c>
      <c r="CC18" s="30">
        <f>'TES de production domestique'!CC18/'TES de production domestique'!AN$48</f>
        <v>0</v>
      </c>
      <c r="CD18" s="31">
        <v>834.59100000000024</v>
      </c>
      <c r="CF18" s="28" t="s">
        <v>51</v>
      </c>
      <c r="CG18" s="36" t="s">
        <v>15</v>
      </c>
      <c r="CH18" s="32">
        <v>960.42200000000003</v>
      </c>
      <c r="CI18" s="32">
        <v>2002.5920000000001</v>
      </c>
      <c r="CJ18" s="32">
        <v>0</v>
      </c>
      <c r="CK18" s="33">
        <v>2963.0140000000001</v>
      </c>
      <c r="CL18" s="32">
        <v>0</v>
      </c>
      <c r="CM18" s="32">
        <v>0</v>
      </c>
      <c r="CN18" s="32">
        <v>60.601999999999997</v>
      </c>
      <c r="CO18" s="33">
        <v>60.601999999999997</v>
      </c>
      <c r="CP18" s="33">
        <v>24853.79</v>
      </c>
      <c r="CQ18" s="33">
        <v>27877.406000000003</v>
      </c>
      <c r="CR18" s="33">
        <v>28711.997000000003</v>
      </c>
      <c r="CS18" s="59">
        <v>191.7</v>
      </c>
      <c r="CT18" s="57">
        <f t="shared" si="0"/>
        <v>1.0515883969353809E-8</v>
      </c>
      <c r="CU18" s="5">
        <f t="shared" si="1"/>
        <v>5.7685871495520307E-19</v>
      </c>
    </row>
    <row r="19" spans="2:99">
      <c r="B19" s="34" t="s">
        <v>71</v>
      </c>
      <c r="C19" s="35" t="s">
        <v>16</v>
      </c>
      <c r="D19" s="25">
        <v>0</v>
      </c>
      <c r="E19" s="25">
        <v>0</v>
      </c>
      <c r="F19" s="25">
        <v>0</v>
      </c>
      <c r="G19" s="25">
        <v>0</v>
      </c>
      <c r="H19" s="25">
        <v>0</v>
      </c>
      <c r="I19" s="25">
        <v>0</v>
      </c>
      <c r="J19" s="25">
        <v>0</v>
      </c>
      <c r="K19" s="25">
        <v>0</v>
      </c>
      <c r="L19" s="25">
        <v>55045</v>
      </c>
      <c r="M19" s="25">
        <v>0</v>
      </c>
      <c r="N19" s="25">
        <v>0</v>
      </c>
      <c r="O19" s="25">
        <v>0</v>
      </c>
      <c r="P19" s="25">
        <v>0</v>
      </c>
      <c r="Q19" s="25">
        <v>0</v>
      </c>
      <c r="R19" s="25">
        <v>0</v>
      </c>
      <c r="S19" s="25">
        <v>0</v>
      </c>
      <c r="T19" s="25">
        <v>0</v>
      </c>
      <c r="U19" s="25">
        <v>0</v>
      </c>
      <c r="V19" s="25">
        <v>0</v>
      </c>
      <c r="W19" s="25">
        <v>0</v>
      </c>
      <c r="X19" s="25">
        <v>0</v>
      </c>
      <c r="Y19" s="25">
        <v>0</v>
      </c>
      <c r="Z19" s="25">
        <v>0</v>
      </c>
      <c r="AA19" s="25">
        <v>0</v>
      </c>
      <c r="AB19" s="25">
        <v>0</v>
      </c>
      <c r="AC19" s="25">
        <v>0</v>
      </c>
      <c r="AD19" s="25">
        <v>0</v>
      </c>
      <c r="AE19" s="25">
        <v>0</v>
      </c>
      <c r="AF19" s="25">
        <v>0</v>
      </c>
      <c r="AG19" s="25">
        <v>0</v>
      </c>
      <c r="AH19" s="25">
        <v>0</v>
      </c>
      <c r="AI19" s="25">
        <v>0</v>
      </c>
      <c r="AJ19" s="25">
        <v>0</v>
      </c>
      <c r="AK19" s="25">
        <v>0</v>
      </c>
      <c r="AL19" s="25">
        <v>0</v>
      </c>
      <c r="AM19" s="25">
        <v>0</v>
      </c>
      <c r="AN19" s="25">
        <v>0</v>
      </c>
      <c r="AO19" s="26">
        <v>55045</v>
      </c>
      <c r="AQ19" s="28" t="s">
        <v>71</v>
      </c>
      <c r="AR19" s="29" t="s">
        <v>16</v>
      </c>
      <c r="AS19" s="78">
        <f>('TES de production domestique'!AS19)/'TES de production domestique'!AS$63</f>
        <v>4.5478601272255052E-3</v>
      </c>
      <c r="AT19" s="78">
        <f>('TES de production domestique'!AT19)/'TES de production domestique'!AT$63</f>
        <v>4.5737487437185934E-2</v>
      </c>
      <c r="AU19" s="78">
        <f>('TES de production domestique'!AU19)/'TES de production domestique'!AU$63</f>
        <v>1.1037468419358185E-2</v>
      </c>
      <c r="AV19" s="78">
        <f>('TES de production domestique'!AV19)/'TES de production domestique'!AV$63</f>
        <v>1.0970286175859682E-2</v>
      </c>
      <c r="AW19" s="78">
        <f>('TES de production domestique'!AW19)/'TES de production domestique'!AW$63</f>
        <v>9.4050698964598615E-3</v>
      </c>
      <c r="AX19" s="78">
        <f>('TES de production domestique'!AX19)/'TES de production domestique'!AX$63</f>
        <v>1.2561609576530755E-2</v>
      </c>
      <c r="AY19" s="78">
        <f>('TES de production domestique'!AY19)/'TES de production domestique'!AY$63</f>
        <v>1.4913610740695844E-2</v>
      </c>
      <c r="AZ19" s="78">
        <f>('TES de production domestique'!AZ19)/'TES de production domestique'!AZ$63</f>
        <v>9.4985371969908052E-3</v>
      </c>
      <c r="BA19" s="78">
        <f>('TES de production domestique'!BA19)/'TES de production domestique'!BA$63</f>
        <v>6.5734144790625851E-2</v>
      </c>
      <c r="BB19" s="78">
        <f>('TES de production domestique'!BB19)/'TES de production domestique'!BB$63</f>
        <v>1.0118290782551642E-2</v>
      </c>
      <c r="BC19" s="78">
        <f>('TES de production domestique'!BC19)/'TES de production domestique'!BC$63</f>
        <v>2.2122886843302648E-2</v>
      </c>
      <c r="BD19" s="78">
        <f>('TES de production domestique'!BD19)/'TES de production domestique'!BD$63</f>
        <v>2.9080706599371491E-2</v>
      </c>
      <c r="BE19" s="78">
        <f>('TES de production domestique'!BE19)/'TES de production domestique'!BE$63</f>
        <v>1.7748442447145334E-2</v>
      </c>
      <c r="BF19" s="78">
        <f>('TES de production domestique'!BF19)/'TES de production domestique'!BF$63</f>
        <v>1.7442987704648562E-2</v>
      </c>
      <c r="BG19" s="78">
        <f>('TES de production domestique'!BG19)/'TES de production domestique'!BG$63</f>
        <v>1.6967969980661603E-2</v>
      </c>
      <c r="BH19" s="78">
        <f>('TES de production domestique'!BH19)/'TES de production domestique'!BH$63</f>
        <v>3.6273378793745112E-3</v>
      </c>
      <c r="BI19" s="78">
        <f>('TES de production domestique'!BI19)/'TES de production domestique'!BI$63</f>
        <v>6.5878433843040681E-3</v>
      </c>
      <c r="BJ19" s="78">
        <f>('TES de production domestique'!BJ19)/'TES de production domestique'!BJ$63</f>
        <v>4.6484822812934576E-2</v>
      </c>
      <c r="BK19" s="78">
        <f>('TES de production domestique'!BK19)/'TES de production domestique'!BK$63</f>
        <v>6.4237281847101778E-3</v>
      </c>
      <c r="BL19" s="78">
        <f>('TES de production domestique'!BL19)/'TES de production domestique'!BL$63</f>
        <v>1.6397031721148766E-3</v>
      </c>
      <c r="BM19" s="78">
        <f>('TES de production domestique'!BM19)/'TES de production domestique'!BM$63</f>
        <v>1.2322951246501333E-3</v>
      </c>
      <c r="BN19" s="78">
        <f>('TES de production domestique'!BN19)/'TES de production domestique'!BN$63</f>
        <v>4.3883149389373245E-3</v>
      </c>
      <c r="BO19" s="78">
        <f>('TES de production domestique'!BO19)/'TES de production domestique'!BO$63</f>
        <v>4.4277842175657603E-3</v>
      </c>
      <c r="BP19" s="78">
        <f>('TES de production domestique'!BP19)/'TES de production domestique'!BP$63</f>
        <v>7.8559589078523154E-4</v>
      </c>
      <c r="BQ19" s="83">
        <f>('TES de production domestique'!BQ19)/'TES de production domestique'!BQ$63</f>
        <v>2.5735853871180386E-4</v>
      </c>
      <c r="BR19" s="78">
        <f>('TES de production domestique'!BR19)/'TES de production domestique'!BR$63</f>
        <v>5.0197757282665191E-4</v>
      </c>
      <c r="BS19" s="78">
        <f>('TES de production domestique'!BS19)/'TES de production domestique'!BS$63</f>
        <v>1.5682551095612162E-3</v>
      </c>
      <c r="BT19" s="78">
        <f>('TES de production domestique'!BT19)/'TES de production domestique'!BT$63</f>
        <v>3.1450196611773054E-3</v>
      </c>
      <c r="BU19" s="78">
        <f>('TES de production domestique'!BU19)/'TES de production domestique'!BU$63</f>
        <v>3.9329796772265392E-3</v>
      </c>
      <c r="BV19" s="78">
        <f>('TES de production domestique'!BV19)/'TES de production domestique'!BV$63</f>
        <v>2.9680382445334968E-3</v>
      </c>
      <c r="BW19" s="78">
        <f>('TES de production domestique'!BW19)/'TES de production domestique'!BW$63</f>
        <v>8.4337710320035947E-5</v>
      </c>
      <c r="BX19" s="78">
        <f>('TES de production domestique'!BX19)/'TES de production domestique'!BX$63</f>
        <v>9.1959615357055857E-4</v>
      </c>
      <c r="BY19" s="78">
        <f>('TES de production domestique'!BY19)/'TES de production domestique'!BY$63</f>
        <v>2.5867572353333911E-3</v>
      </c>
      <c r="BZ19" s="78">
        <f>('TES de production domestique'!BZ19)/'TES de production domestique'!BZ$63</f>
        <v>6.6151216733132583E-4</v>
      </c>
      <c r="CA19" s="78">
        <f>('TES de production domestique'!CA19)/'TES de production domestique'!CA$63</f>
        <v>1.5613913722151271E-3</v>
      </c>
      <c r="CB19" s="78">
        <f>('TES de production domestique'!CB19)/'TES de production domestique'!CB$63</f>
        <v>3.1803350010876658E-3</v>
      </c>
      <c r="CC19" s="30">
        <f>'TES de production domestique'!CC19/'TES de production domestique'!AN$48</f>
        <v>0</v>
      </c>
      <c r="CD19" s="31">
        <v>37147.780999999995</v>
      </c>
      <c r="CF19" s="28" t="s">
        <v>71</v>
      </c>
      <c r="CG19" s="36" t="s">
        <v>16</v>
      </c>
      <c r="CH19" s="32">
        <v>1633.576</v>
      </c>
      <c r="CI19" s="32">
        <v>0</v>
      </c>
      <c r="CJ19" s="32">
        <v>0</v>
      </c>
      <c r="CK19" s="33">
        <v>1633.576</v>
      </c>
      <c r="CL19" s="32">
        <v>0</v>
      </c>
      <c r="CM19" s="32">
        <v>0</v>
      </c>
      <c r="CN19" s="32">
        <v>533.76400000000001</v>
      </c>
      <c r="CO19" s="33">
        <v>533.76400000000001</v>
      </c>
      <c r="CP19" s="33">
        <v>15729.889000000001</v>
      </c>
      <c r="CQ19" s="33">
        <v>17897.228999999999</v>
      </c>
      <c r="CR19" s="33">
        <v>55045.009999999995</v>
      </c>
      <c r="CS19" s="59">
        <v>101.5</v>
      </c>
      <c r="CT19" s="57">
        <f t="shared" si="0"/>
        <v>4.0793398249818086E-5</v>
      </c>
      <c r="CU19" s="5">
        <f t="shared" si="1"/>
        <v>1.6395087101165136E-11</v>
      </c>
    </row>
    <row r="20" spans="2:99">
      <c r="B20" s="34" t="s">
        <v>72</v>
      </c>
      <c r="C20" s="35" t="s">
        <v>17</v>
      </c>
      <c r="D20" s="25">
        <v>0</v>
      </c>
      <c r="E20" s="25">
        <v>0</v>
      </c>
      <c r="F20" s="25">
        <v>0</v>
      </c>
      <c r="G20" s="25">
        <v>0</v>
      </c>
      <c r="H20" s="25">
        <v>0</v>
      </c>
      <c r="I20" s="25">
        <v>0</v>
      </c>
      <c r="J20" s="25">
        <v>0</v>
      </c>
      <c r="K20" s="25">
        <v>0</v>
      </c>
      <c r="L20" s="25">
        <v>0</v>
      </c>
      <c r="M20" s="25">
        <v>85328</v>
      </c>
      <c r="N20" s="25">
        <v>0</v>
      </c>
      <c r="O20" s="25">
        <v>0</v>
      </c>
      <c r="P20" s="25">
        <v>0</v>
      </c>
      <c r="Q20" s="25">
        <v>0</v>
      </c>
      <c r="R20" s="25">
        <v>0</v>
      </c>
      <c r="S20" s="25">
        <v>0</v>
      </c>
      <c r="T20" s="25">
        <v>0</v>
      </c>
      <c r="U20" s="25">
        <v>0</v>
      </c>
      <c r="V20" s="25">
        <v>0</v>
      </c>
      <c r="W20" s="25">
        <v>0</v>
      </c>
      <c r="X20" s="25">
        <v>0</v>
      </c>
      <c r="Y20" s="25">
        <v>0</v>
      </c>
      <c r="Z20" s="25">
        <v>0</v>
      </c>
      <c r="AA20" s="25">
        <v>0</v>
      </c>
      <c r="AB20" s="25">
        <v>0</v>
      </c>
      <c r="AC20" s="25">
        <v>0</v>
      </c>
      <c r="AD20" s="25">
        <v>0</v>
      </c>
      <c r="AE20" s="25">
        <v>0</v>
      </c>
      <c r="AF20" s="25">
        <v>0</v>
      </c>
      <c r="AG20" s="25">
        <v>0</v>
      </c>
      <c r="AH20" s="25">
        <v>0</v>
      </c>
      <c r="AI20" s="25">
        <v>6</v>
      </c>
      <c r="AJ20" s="25">
        <v>1</v>
      </c>
      <c r="AK20" s="25">
        <v>3</v>
      </c>
      <c r="AL20" s="25">
        <v>11</v>
      </c>
      <c r="AM20" s="25">
        <v>0</v>
      </c>
      <c r="AN20" s="25">
        <v>0</v>
      </c>
      <c r="AO20" s="26">
        <v>85349</v>
      </c>
      <c r="AQ20" s="28" t="s">
        <v>72</v>
      </c>
      <c r="AR20" s="29" t="s">
        <v>17</v>
      </c>
      <c r="AS20" s="78">
        <f>('TES de production domestique'!AS20)/'TES de production domestique'!AS$63</f>
        <v>1.7761383169596367E-3</v>
      </c>
      <c r="AT20" s="78">
        <f>('TES de production domestique'!AT20)/'TES de production domestique'!AT$63</f>
        <v>1.7970251256281409E-2</v>
      </c>
      <c r="AU20" s="78">
        <f>('TES de production domestique'!AU20)/'TES de production domestique'!AU$63</f>
        <v>7.2175635659887626E-3</v>
      </c>
      <c r="AV20" s="78">
        <f>('TES de production domestique'!AV20)/'TES de production domestique'!AV$63</f>
        <v>6.4738633741057011E-3</v>
      </c>
      <c r="AW20" s="78">
        <f>('TES de production domestique'!AW20)/'TES de production domestique'!AW$63</f>
        <v>1.0965669715195957E-2</v>
      </c>
      <c r="AX20" s="78">
        <f>('TES de production domestique'!AX20)/'TES de production domestique'!AX$63</f>
        <v>1.2536291342344113E-2</v>
      </c>
      <c r="AY20" s="78">
        <f>('TES de production domestique'!AY20)/'TES de production domestique'!AY$63</f>
        <v>1.1001166808097951E-2</v>
      </c>
      <c r="AZ20" s="78">
        <f>('TES de production domestique'!AZ20)/'TES de production domestique'!AZ$63</f>
        <v>4.2265603232098077E-3</v>
      </c>
      <c r="BA20" s="78">
        <f>('TES de production domestique'!BA20)/'TES de production domestique'!BA$63</f>
        <v>1.1278899082568806E-2</v>
      </c>
      <c r="BB20" s="78">
        <f>('TES de production domestique'!BB20)/'TES de production domestique'!BB$63</f>
        <v>0.13883517088659506</v>
      </c>
      <c r="BC20" s="78">
        <f>('TES de production domestique'!BC20)/'TES de production domestique'!BC$63</f>
        <v>3.4567743516152737E-2</v>
      </c>
      <c r="BD20" s="78">
        <f>('TES de production domestique'!BD20)/'TES de production domestique'!BD$63</f>
        <v>7.5993667269783835E-2</v>
      </c>
      <c r="BE20" s="78">
        <f>('TES de production domestique'!BE20)/'TES de production domestique'!BE$63</f>
        <v>9.394145133285671E-2</v>
      </c>
      <c r="BF20" s="78">
        <f>('TES de production domestique'!BF20)/'TES de production domestique'!BF$63</f>
        <v>4.577122098757315E-2</v>
      </c>
      <c r="BG20" s="78">
        <f>('TES de production domestique'!BG20)/'TES de production domestique'!BG$63</f>
        <v>5.5043402533201849E-2</v>
      </c>
      <c r="BH20" s="78">
        <f>('TES de production domestique'!BH20)/'TES de production domestique'!BH$63</f>
        <v>3.1492133979155639E-3</v>
      </c>
      <c r="BI20" s="78">
        <f>('TES de production domestique'!BI20)/'TES de production domestique'!BI$63</f>
        <v>1.7066529217494224E-2</v>
      </c>
      <c r="BJ20" s="78">
        <f>('TES de production domestique'!BJ20)/'TES de production domestique'!BJ$63</f>
        <v>4.1303108965649524E-2</v>
      </c>
      <c r="BK20" s="78">
        <f>('TES de production domestique'!BK20)/'TES de production domestique'!BK$63</f>
        <v>1.2573913386133492E-3</v>
      </c>
      <c r="BL20" s="78">
        <f>('TES de production domestique'!BL20)/'TES de production domestique'!BL$63</f>
        <v>1.9209347147405864E-3</v>
      </c>
      <c r="BM20" s="78">
        <f>('TES de production domestique'!BM20)/'TES de production domestique'!BM$63</f>
        <v>4.8488250992644662E-4</v>
      </c>
      <c r="BN20" s="78">
        <f>('TES de production domestique'!BN20)/'TES de production domestique'!BN$63</f>
        <v>1.3640578541551176E-3</v>
      </c>
      <c r="BO20" s="78">
        <f>('TES de production domestique'!BO20)/'TES de production domestique'!BO$63</f>
        <v>3.5919037004012479E-3</v>
      </c>
      <c r="BP20" s="78">
        <f>('TES de production domestique'!BP20)/'TES de production domestique'!BP$63</f>
        <v>1.1104442542030199E-3</v>
      </c>
      <c r="BQ20" s="83">
        <f>('TES de production domestique'!BQ20)/'TES de production domestique'!BQ$63</f>
        <v>6.1326472026708063E-6</v>
      </c>
      <c r="BR20" s="78">
        <f>('TES de production domestique'!BR20)/'TES de production domestique'!BR$63</f>
        <v>3.8539914084957818E-4</v>
      </c>
      <c r="BS20" s="78">
        <f>('TES de production domestique'!BS20)/'TES de production domestique'!BS$63</f>
        <v>6.3131347629918563E-4</v>
      </c>
      <c r="BT20" s="78">
        <f>('TES de production domestique'!BT20)/'TES de production domestique'!BT$63</f>
        <v>1.0762351062886201E-3</v>
      </c>
      <c r="BU20" s="78">
        <f>('TES de production domestique'!BU20)/'TES de production domestique'!BU$63</f>
        <v>1.6806634787806336E-3</v>
      </c>
      <c r="BV20" s="78">
        <f>('TES de production domestique'!BV20)/'TES de production domestique'!BV$63</f>
        <v>3.9394343732465E-3</v>
      </c>
      <c r="BW20" s="78">
        <f>('TES de production domestique'!BW20)/'TES de production domestique'!BW$63</f>
        <v>2.0607219531679067E-3</v>
      </c>
      <c r="BX20" s="78">
        <f>('TES de production domestique'!BX20)/'TES de production domestique'!BX$63</f>
        <v>1.2741655799022628E-4</v>
      </c>
      <c r="BY20" s="78">
        <f>('TES de production domestique'!BY20)/'TES de production domestique'!BY$63</f>
        <v>7.8151470289413328E-4</v>
      </c>
      <c r="BZ20" s="78">
        <f>('TES de production domestique'!BZ20)/'TES de production domestique'!BZ$63</f>
        <v>5.1093490216140168E-4</v>
      </c>
      <c r="CA20" s="78">
        <f>('TES de production domestique'!CA20)/'TES de production domestique'!CA$63</f>
        <v>8.8482687668511428E-4</v>
      </c>
      <c r="CB20" s="78">
        <f>('TES de production domestique'!CB20)/'TES de production domestique'!CB$63</f>
        <v>4.3881879486621714E-3</v>
      </c>
      <c r="CC20" s="30">
        <f>'TES de production domestique'!CC20/'TES de production domestique'!AN$48</f>
        <v>0</v>
      </c>
      <c r="CD20" s="31">
        <v>51181.246999999996</v>
      </c>
      <c r="CF20" s="28" t="s">
        <v>72</v>
      </c>
      <c r="CG20" s="36" t="s">
        <v>17</v>
      </c>
      <c r="CH20" s="32">
        <v>973.20100000000002</v>
      </c>
      <c r="CI20" s="32">
        <v>0</v>
      </c>
      <c r="CJ20" s="32">
        <v>0</v>
      </c>
      <c r="CK20" s="33">
        <v>973.20100000000002</v>
      </c>
      <c r="CL20" s="32">
        <v>4360.3990000000003</v>
      </c>
      <c r="CM20" s="32">
        <v>12.837</v>
      </c>
      <c r="CN20" s="32">
        <v>624.05200000000002</v>
      </c>
      <c r="CO20" s="33">
        <v>4997.2880000000005</v>
      </c>
      <c r="CP20" s="33">
        <v>28197.26</v>
      </c>
      <c r="CQ20" s="33">
        <v>34167.748999999996</v>
      </c>
      <c r="CR20" s="33">
        <v>85348.995999999985</v>
      </c>
      <c r="CS20" s="59">
        <v>179.7</v>
      </c>
      <c r="CT20" s="57">
        <f t="shared" si="0"/>
        <v>7.2781447948756735E-5</v>
      </c>
      <c r="CU20" s="5">
        <f t="shared" si="1"/>
        <v>2.947768038685357E-11</v>
      </c>
    </row>
    <row r="21" spans="2:99">
      <c r="B21" s="34" t="s">
        <v>52</v>
      </c>
      <c r="C21" s="35" t="s">
        <v>18</v>
      </c>
      <c r="D21" s="25">
        <v>0</v>
      </c>
      <c r="E21" s="25">
        <v>0</v>
      </c>
      <c r="F21" s="25">
        <v>0</v>
      </c>
      <c r="G21" s="25">
        <v>0</v>
      </c>
      <c r="H21" s="25">
        <v>0</v>
      </c>
      <c r="I21" s="25">
        <v>0</v>
      </c>
      <c r="J21" s="25">
        <v>0</v>
      </c>
      <c r="K21" s="25">
        <v>0</v>
      </c>
      <c r="L21" s="25">
        <v>0</v>
      </c>
      <c r="M21" s="25">
        <v>0</v>
      </c>
      <c r="N21" s="25">
        <v>28475</v>
      </c>
      <c r="O21" s="25">
        <v>0</v>
      </c>
      <c r="P21" s="25">
        <v>0</v>
      </c>
      <c r="Q21" s="25">
        <v>0</v>
      </c>
      <c r="R21" s="25">
        <v>0</v>
      </c>
      <c r="S21" s="25">
        <v>0</v>
      </c>
      <c r="T21" s="25">
        <v>0</v>
      </c>
      <c r="U21" s="25">
        <v>0</v>
      </c>
      <c r="V21" s="25">
        <v>0</v>
      </c>
      <c r="W21" s="25">
        <v>0</v>
      </c>
      <c r="X21" s="25">
        <v>0</v>
      </c>
      <c r="Y21" s="25">
        <v>0</v>
      </c>
      <c r="Z21" s="25">
        <v>0</v>
      </c>
      <c r="AA21" s="25">
        <v>0</v>
      </c>
      <c r="AB21" s="25">
        <v>0</v>
      </c>
      <c r="AC21" s="25">
        <v>0</v>
      </c>
      <c r="AD21" s="25">
        <v>0</v>
      </c>
      <c r="AE21" s="25">
        <v>1</v>
      </c>
      <c r="AF21" s="25">
        <v>0</v>
      </c>
      <c r="AG21" s="25">
        <v>0</v>
      </c>
      <c r="AH21" s="25">
        <v>26</v>
      </c>
      <c r="AI21" s="25">
        <v>0</v>
      </c>
      <c r="AJ21" s="25">
        <v>0</v>
      </c>
      <c r="AK21" s="25">
        <v>69</v>
      </c>
      <c r="AL21" s="25">
        <v>0</v>
      </c>
      <c r="AM21" s="25">
        <v>0</v>
      </c>
      <c r="AN21" s="25">
        <v>0</v>
      </c>
      <c r="AO21" s="26">
        <v>28571</v>
      </c>
      <c r="AQ21" s="28" t="s">
        <v>52</v>
      </c>
      <c r="AR21" s="29" t="s">
        <v>18</v>
      </c>
      <c r="AS21" s="78">
        <f>('TES de production domestique'!AS21)/'TES de production domestique'!AS$63</f>
        <v>8.4064189909787836E-7</v>
      </c>
      <c r="AT21" s="78">
        <f>('TES de production domestique'!AT21)/'TES de production domestique'!AT$63</f>
        <v>4.2673366834170858E-4</v>
      </c>
      <c r="AU21" s="78">
        <f>('TES de production domestique'!AU21)/'TES de production domestique'!AU$63</f>
        <v>5.3657533972494603E-5</v>
      </c>
      <c r="AV21" s="78">
        <f>('TES de production domestique'!AV21)/'TES de production domestique'!AV$63</f>
        <v>9.589199169166857E-5</v>
      </c>
      <c r="AW21" s="78">
        <f>('TES de production domestique'!AW21)/'TES de production domestique'!AW$63</f>
        <v>4.0075801268847324E-4</v>
      </c>
      <c r="AX21" s="78">
        <f>('TES de production domestique'!AX21)/'TES de production domestique'!AX$63</f>
        <v>4.1714671087756772E-4</v>
      </c>
      <c r="AY21" s="78">
        <f>('TES de production domestique'!AY21)/'TES de production domestique'!AY$63</f>
        <v>1.9556915989816948E-4</v>
      </c>
      <c r="AZ21" s="78">
        <f>('TES de production domestique'!AZ21)/'TES de production domestique'!AZ$63</f>
        <v>8.7768180551685701E-6</v>
      </c>
      <c r="BA21" s="78">
        <f>('TES de production domestique'!BA21)/'TES de production domestique'!BA$63</f>
        <v>3.3790535016804435E-4</v>
      </c>
      <c r="BB21" s="78">
        <f>('TES de production domestique'!BB21)/'TES de production domestique'!BB$63</f>
        <v>6.6300718227512931E-4</v>
      </c>
      <c r="BC21" s="78">
        <f>('TES de production domestique'!BC21)/'TES de production domestique'!BC$63</f>
        <v>1.2166707500612503E-2</v>
      </c>
      <c r="BD21" s="78">
        <f>('TES de production domestique'!BD21)/'TES de production domestique'!BD$63</f>
        <v>8.6476049900009525E-3</v>
      </c>
      <c r="BE21" s="78">
        <f>('TES de production domestique'!BE21)/'TES de production domestique'!BE$63</f>
        <v>3.3307884792156068E-3</v>
      </c>
      <c r="BF21" s="78">
        <f>('TES de production domestique'!BF21)/'TES de production domestique'!BF$63</f>
        <v>2.9073969360247222E-3</v>
      </c>
      <c r="BG21" s="78">
        <f>('TES de production domestique'!BG21)/'TES de production domestique'!BG$63</f>
        <v>2.3148060397269565E-3</v>
      </c>
      <c r="BH21" s="78">
        <f>('TES de production domestique'!BH21)/'TES de production domestique'!BH$63</f>
        <v>3.0639158639980403E-4</v>
      </c>
      <c r="BI21" s="78">
        <f>('TES de production domestique'!BI21)/'TES de production domestique'!BI$63</f>
        <v>2.3314815875379418E-4</v>
      </c>
      <c r="BJ21" s="78">
        <f>('TES de production domestique'!BJ21)/'TES de production domestique'!BJ$63</f>
        <v>7.0934607822764964E-4</v>
      </c>
      <c r="BK21" s="78">
        <f>('TES de production domestique'!BK21)/'TES de production domestique'!BK$63</f>
        <v>3.5374221835888137E-4</v>
      </c>
      <c r="BL21" s="78">
        <f>('TES de production domestique'!BL21)/'TES de production domestique'!BL$63</f>
        <v>2.6467153090180788E-4</v>
      </c>
      <c r="BM21" s="78">
        <f>('TES de production domestique'!BM21)/'TES de production domestique'!BM$63</f>
        <v>8.3081103951051217E-5</v>
      </c>
      <c r="BN21" s="78">
        <f>('TES de production domestique'!BN21)/'TES de production domestique'!BN$63</f>
        <v>4.0410556199499398E-4</v>
      </c>
      <c r="BO21" s="78">
        <f>('TES de production domestique'!BO21)/'TES de production domestique'!BO$63</f>
        <v>3.5950066874721361E-3</v>
      </c>
      <c r="BP21" s="78">
        <f>('TES de production domestique'!BP21)/'TES de production domestique'!BP$63</f>
        <v>1.7641026575107917E-3</v>
      </c>
      <c r="BQ21" s="83">
        <f>('TES de production domestique'!BQ21)/'TES de production domestique'!BQ$63</f>
        <v>1.3687881429816912E-4</v>
      </c>
      <c r="BR21" s="78">
        <f>('TES de production domestique'!BR21)/'TES de production domestique'!BR$63</f>
        <v>1.3166201269052674E-5</v>
      </c>
      <c r="BS21" s="78">
        <f>('TES de production domestique'!BS21)/'TES de production domestique'!BS$63</f>
        <v>3.1056784886124647E-4</v>
      </c>
      <c r="BT21" s="78">
        <f>('TES de production domestique'!BT21)/'TES de production domestique'!BT$63</f>
        <v>1.385137332584336E-3</v>
      </c>
      <c r="BU21" s="78">
        <f>('TES de production domestique'!BU21)/'TES de production domestique'!BU$63</f>
        <v>5.905309822673841E-4</v>
      </c>
      <c r="BV21" s="78">
        <f>('TES de production domestique'!BV21)/'TES de production domestique'!BV$63</f>
        <v>4.5194470094948598E-4</v>
      </c>
      <c r="BW21" s="78">
        <f>('TES de production domestique'!BW21)/'TES de production domestique'!BW$63</f>
        <v>2.529032902291677E-4</v>
      </c>
      <c r="BX21" s="78">
        <f>('TES de production domestique'!BX21)/'TES de production domestique'!BX$63</f>
        <v>1.3335674056664612E-4</v>
      </c>
      <c r="BY21" s="78">
        <f>('TES de production domestique'!BY21)/'TES de production domestique'!BY$63</f>
        <v>1.9440390141948968E-3</v>
      </c>
      <c r="BZ21" s="78">
        <f>('TES de production domestique'!BZ21)/'TES de production domestique'!BZ$63</f>
        <v>2.9500401120812934E-4</v>
      </c>
      <c r="CA21" s="78">
        <f>('TES de production domestique'!CA21)/'TES de production domestique'!CA$63</f>
        <v>5.3277990634312473E-4</v>
      </c>
      <c r="CB21" s="78">
        <f>('TES de production domestique'!CB21)/'TES de production domestique'!CB$63</f>
        <v>2.1836415053295625E-3</v>
      </c>
      <c r="CC21" s="30">
        <f>'TES de production domestique'!CC21/'TES de production domestique'!AN$48</f>
        <v>0</v>
      </c>
      <c r="CD21" s="31">
        <v>3239.6449999999991</v>
      </c>
      <c r="CF21" s="28" t="s">
        <v>52</v>
      </c>
      <c r="CG21" s="36" t="s">
        <v>18</v>
      </c>
      <c r="CH21" s="32">
        <v>890.13300000000004</v>
      </c>
      <c r="CI21" s="32">
        <v>45.816000000000003</v>
      </c>
      <c r="CJ21" s="32">
        <v>0</v>
      </c>
      <c r="CK21" s="33">
        <v>935.94900000000007</v>
      </c>
      <c r="CL21" s="32">
        <v>977.31899999999996</v>
      </c>
      <c r="CM21" s="32">
        <v>0</v>
      </c>
      <c r="CN21" s="32">
        <v>-154.63199999999998</v>
      </c>
      <c r="CO21" s="33">
        <v>822.68700000000001</v>
      </c>
      <c r="CP21" s="33">
        <v>23572.720999999998</v>
      </c>
      <c r="CQ21" s="33">
        <v>25331.356999999996</v>
      </c>
      <c r="CR21" s="33">
        <v>28571.001999999997</v>
      </c>
      <c r="CS21" s="59">
        <v>114.6</v>
      </c>
      <c r="CT21" s="57">
        <f t="shared" si="0"/>
        <v>4.8801392389745129E-5</v>
      </c>
      <c r="CU21" s="5">
        <f t="shared" si="1"/>
        <v>2.0781639608881973E-11</v>
      </c>
    </row>
    <row r="22" spans="2:99">
      <c r="B22" s="34" t="s">
        <v>53</v>
      </c>
      <c r="C22" s="35" t="s">
        <v>19</v>
      </c>
      <c r="D22" s="25">
        <v>0</v>
      </c>
      <c r="E22" s="25">
        <v>0</v>
      </c>
      <c r="F22" s="25">
        <v>0</v>
      </c>
      <c r="G22" s="25">
        <v>0</v>
      </c>
      <c r="H22" s="25">
        <v>0</v>
      </c>
      <c r="I22" s="25">
        <v>0</v>
      </c>
      <c r="J22" s="25">
        <v>0</v>
      </c>
      <c r="K22" s="25">
        <v>0</v>
      </c>
      <c r="L22" s="25">
        <v>0</v>
      </c>
      <c r="M22" s="25">
        <v>0</v>
      </c>
      <c r="N22" s="25">
        <v>0</v>
      </c>
      <c r="O22" s="25">
        <v>20933</v>
      </c>
      <c r="P22" s="25">
        <v>0</v>
      </c>
      <c r="Q22" s="25">
        <v>0</v>
      </c>
      <c r="R22" s="25">
        <v>0</v>
      </c>
      <c r="S22" s="25">
        <v>0</v>
      </c>
      <c r="T22" s="25">
        <v>0</v>
      </c>
      <c r="U22" s="25">
        <v>0</v>
      </c>
      <c r="V22" s="25">
        <v>0</v>
      </c>
      <c r="W22" s="25">
        <v>0</v>
      </c>
      <c r="X22" s="25">
        <v>0</v>
      </c>
      <c r="Y22" s="25">
        <v>0</v>
      </c>
      <c r="Z22" s="25">
        <v>0</v>
      </c>
      <c r="AA22" s="25">
        <v>0</v>
      </c>
      <c r="AB22" s="25">
        <v>0</v>
      </c>
      <c r="AC22" s="25">
        <v>0</v>
      </c>
      <c r="AD22" s="25">
        <v>0</v>
      </c>
      <c r="AE22" s="25">
        <v>0</v>
      </c>
      <c r="AF22" s="25">
        <v>0</v>
      </c>
      <c r="AG22" s="25">
        <v>0</v>
      </c>
      <c r="AH22" s="25">
        <v>0</v>
      </c>
      <c r="AI22" s="25">
        <v>0</v>
      </c>
      <c r="AJ22" s="25">
        <v>0</v>
      </c>
      <c r="AK22" s="25">
        <v>69</v>
      </c>
      <c r="AL22" s="25">
        <v>0</v>
      </c>
      <c r="AM22" s="25">
        <v>0</v>
      </c>
      <c r="AN22" s="25">
        <v>0</v>
      </c>
      <c r="AO22" s="26">
        <v>21002</v>
      </c>
      <c r="AQ22" s="28" t="s">
        <v>53</v>
      </c>
      <c r="AR22" s="29" t="s">
        <v>19</v>
      </c>
      <c r="AS22" s="78">
        <f>('TES de production domestique'!AS22)/'TES de production domestique'!AS$63</f>
        <v>8.5180863477246215E-5</v>
      </c>
      <c r="AT22" s="78">
        <f>('TES de production domestique'!AT22)/'TES de production domestique'!AT$63</f>
        <v>6.7979899497487442E-4</v>
      </c>
      <c r="AU22" s="78">
        <f>('TES de production domestique'!AU22)/'TES de production domestique'!AU$63</f>
        <v>1.7679702719072799E-4</v>
      </c>
      <c r="AV22" s="78">
        <f>('TES de production domestique'!AV22)/'TES de production domestique'!AV$63</f>
        <v>2.1388183706438959E-4</v>
      </c>
      <c r="AW22" s="78">
        <f>('TES de production domestique'!AW22)/'TES de production domestique'!AW$63</f>
        <v>8.2648100848644636E-4</v>
      </c>
      <c r="AX22" s="78">
        <f>('TES de production domestique'!AX22)/'TES de production domestique'!AX$63</f>
        <v>8.2698738303313012E-4</v>
      </c>
      <c r="AY22" s="78">
        <f>('TES de production domestique'!AY22)/'TES de production domestique'!AY$63</f>
        <v>5.695387319675112E-4</v>
      </c>
      <c r="AZ22" s="78">
        <f>('TES de production domestique'!AZ22)/'TES de production domestique'!AZ$63</f>
        <v>1.1799944274171079E-4</v>
      </c>
      <c r="BA22" s="78">
        <f>('TES de production domestique'!BA22)/'TES de production domestique'!BA$63</f>
        <v>5.2215460078117908E-4</v>
      </c>
      <c r="BB22" s="78">
        <f>('TES de production domestique'!BB22)/'TES de production domestique'!BB$63</f>
        <v>1.9782422758321716E-3</v>
      </c>
      <c r="BC22" s="78">
        <f>('TES de production domestique'!BC22)/'TES de production domestique'!BC$63</f>
        <v>5.7693115396730953E-3</v>
      </c>
      <c r="BD22" s="78">
        <f>('TES de production domestique'!BD22)/'TES de production domestique'!BD$63</f>
        <v>1.3418864870012379E-2</v>
      </c>
      <c r="BE22" s="78">
        <f>('TES de production domestique'!BE22)/'TES de production domestique'!BE$63</f>
        <v>4.7852109079767119E-3</v>
      </c>
      <c r="BF22" s="78">
        <f>('TES de production domestique'!BF22)/'TES de production domestique'!BF$63</f>
        <v>2.4600762706292328E-3</v>
      </c>
      <c r="BG22" s="78">
        <f>('TES de production domestique'!BG22)/'TES de production domestique'!BG$63</f>
        <v>1.9387318622491453E-3</v>
      </c>
      <c r="BH22" s="78">
        <f>('TES de production domestique'!BH22)/'TES de production domestique'!BH$63</f>
        <v>5.819749203916022E-4</v>
      </c>
      <c r="BI22" s="78">
        <f>('TES de production domestique'!BI22)/'TES de production domestique'!BI$63</f>
        <v>4.1599373842658884E-4</v>
      </c>
      <c r="BJ22" s="78">
        <f>('TES de production domestique'!BJ22)/'TES de production domestique'!BJ$63</f>
        <v>2.4311120346541771E-3</v>
      </c>
      <c r="BK22" s="78">
        <f>('TES de production domestique'!BK22)/'TES de production domestique'!BK$63</f>
        <v>6.0085922355672459E-4</v>
      </c>
      <c r="BL22" s="78">
        <f>('TES de production domestique'!BL22)/'TES de production domestique'!BL$63</f>
        <v>4.5152566157890763E-4</v>
      </c>
      <c r="BM22" s="78">
        <f>('TES de production domestique'!BM22)/'TES de production domestique'!BM$63</f>
        <v>1.6639816442101153E-4</v>
      </c>
      <c r="BN22" s="78">
        <f>('TES de production domestique'!BN22)/'TES de production domestique'!BN$63</f>
        <v>2.8888440927951083E-4</v>
      </c>
      <c r="BO22" s="78">
        <f>('TES de production domestique'!BO22)/'TES de production domestique'!BO$63</f>
        <v>2.9333571110120374E-3</v>
      </c>
      <c r="BP22" s="78">
        <f>('TES de production domestique'!BP22)/'TES de production domestique'!BP$63</f>
        <v>1.1272107976175298E-3</v>
      </c>
      <c r="BQ22" s="83">
        <f>('TES de production domestique'!BQ22)/'TES de production domestique'!BQ$63</f>
        <v>4.6237267952452847E-5</v>
      </c>
      <c r="BR22" s="78">
        <f>('TES de production domestique'!BR22)/'TES de production domestique'!BR$63</f>
        <v>2.2443029165895896E-4</v>
      </c>
      <c r="BS22" s="78">
        <f>('TES de production domestique'!BS22)/'TES de production domestique'!BS$63</f>
        <v>6.1010228110226316E-4</v>
      </c>
      <c r="BT22" s="78">
        <f>('TES de production domestique'!BT22)/'TES de production domestique'!BT$63</f>
        <v>8.6401265411110777E-4</v>
      </c>
      <c r="BU22" s="78">
        <f>('TES de production domestique'!BU22)/'TES de production domestique'!BU$63</f>
        <v>3.3838912133891209E-4</v>
      </c>
      <c r="BV22" s="78">
        <f>('TES de production domestique'!BV22)/'TES de production domestique'!BV$63</f>
        <v>4.1657204207959066E-4</v>
      </c>
      <c r="BW22" s="78">
        <f>('TES de production domestique'!BW22)/'TES de production domestique'!BW$63</f>
        <v>4.6467621948175145E-5</v>
      </c>
      <c r="BX22" s="78">
        <f>('TES de production domestique'!BX22)/'TES de production domestique'!BX$63</f>
        <v>2.0142163114977286E-5</v>
      </c>
      <c r="BY22" s="78">
        <f>('TES de production domestique'!BY22)/'TES de production domestique'!BY$63</f>
        <v>3.6198438271067375E-5</v>
      </c>
      <c r="BZ22" s="78">
        <f>('TES de production domestique'!BZ22)/'TES de production domestique'!BZ$63</f>
        <v>1.0743061772605191E-5</v>
      </c>
      <c r="CA22" s="78">
        <f>('TES de production domestique'!CA22)/'TES de production domestique'!CA$63</f>
        <v>2.4045693202781327E-4</v>
      </c>
      <c r="CB22" s="78">
        <f>('TES de production domestique'!CB22)/'TES de production domestique'!CB$63</f>
        <v>9.3545790733086799E-4</v>
      </c>
      <c r="CC22" s="30">
        <f>'TES de production domestique'!CC22/'TES de production domestique'!AN$48</f>
        <v>0</v>
      </c>
      <c r="CD22" s="31">
        <v>3559.2320000000004</v>
      </c>
      <c r="CF22" s="28" t="s">
        <v>53</v>
      </c>
      <c r="CG22" s="36" t="s">
        <v>19</v>
      </c>
      <c r="CH22" s="32">
        <v>715.70600000000002</v>
      </c>
      <c r="CI22" s="32">
        <v>0</v>
      </c>
      <c r="CJ22" s="32">
        <v>0</v>
      </c>
      <c r="CK22" s="33">
        <v>715.70600000000002</v>
      </c>
      <c r="CL22" s="32">
        <v>383.93700000000001</v>
      </c>
      <c r="CM22" s="32">
        <v>0</v>
      </c>
      <c r="CN22" s="32">
        <v>244.119</v>
      </c>
      <c r="CO22" s="33">
        <v>628.05600000000004</v>
      </c>
      <c r="CP22" s="33">
        <v>16099</v>
      </c>
      <c r="CQ22" s="33">
        <v>17442.761999999999</v>
      </c>
      <c r="CR22" s="33">
        <v>21001.993999999999</v>
      </c>
      <c r="CS22" s="59">
        <v>49</v>
      </c>
      <c r="CT22" s="57">
        <f t="shared" si="0"/>
        <v>1.3460448824239342E-5</v>
      </c>
      <c r="CU22" s="5">
        <f t="shared" si="1"/>
        <v>3.6976261744891074E-12</v>
      </c>
    </row>
    <row r="23" spans="2:99">
      <c r="B23" s="34" t="s">
        <v>54</v>
      </c>
      <c r="C23" s="35" t="s">
        <v>20</v>
      </c>
      <c r="D23" s="25">
        <v>0</v>
      </c>
      <c r="E23" s="25">
        <v>0</v>
      </c>
      <c r="F23" s="25">
        <v>0</v>
      </c>
      <c r="G23" s="25">
        <v>0</v>
      </c>
      <c r="H23" s="25">
        <v>0</v>
      </c>
      <c r="I23" s="25">
        <v>0</v>
      </c>
      <c r="J23" s="25">
        <v>0</v>
      </c>
      <c r="K23" s="25">
        <v>0</v>
      </c>
      <c r="L23" s="25">
        <v>0</v>
      </c>
      <c r="M23" s="25">
        <v>0</v>
      </c>
      <c r="N23" s="25">
        <v>0</v>
      </c>
      <c r="O23" s="25">
        <v>0</v>
      </c>
      <c r="P23" s="25">
        <v>39095</v>
      </c>
      <c r="Q23" s="25">
        <v>0</v>
      </c>
      <c r="R23" s="25">
        <v>0</v>
      </c>
      <c r="S23" s="25">
        <v>0</v>
      </c>
      <c r="T23" s="25">
        <v>0</v>
      </c>
      <c r="U23" s="25">
        <v>0</v>
      </c>
      <c r="V23" s="25">
        <v>0</v>
      </c>
      <c r="W23" s="25">
        <v>0</v>
      </c>
      <c r="X23" s="25">
        <v>0</v>
      </c>
      <c r="Y23" s="25">
        <v>0</v>
      </c>
      <c r="Z23" s="25">
        <v>0</v>
      </c>
      <c r="AA23" s="25">
        <v>0</v>
      </c>
      <c r="AB23" s="25">
        <v>0</v>
      </c>
      <c r="AC23" s="25">
        <v>0</v>
      </c>
      <c r="AD23" s="25">
        <v>0</v>
      </c>
      <c r="AE23" s="25">
        <v>0</v>
      </c>
      <c r="AF23" s="25">
        <v>0</v>
      </c>
      <c r="AG23" s="25">
        <v>0</v>
      </c>
      <c r="AH23" s="25">
        <v>0</v>
      </c>
      <c r="AI23" s="25">
        <v>0</v>
      </c>
      <c r="AJ23" s="25">
        <v>0</v>
      </c>
      <c r="AK23" s="25">
        <v>69</v>
      </c>
      <c r="AL23" s="25">
        <v>0</v>
      </c>
      <c r="AM23" s="25">
        <v>0</v>
      </c>
      <c r="AN23" s="25">
        <v>0</v>
      </c>
      <c r="AO23" s="26">
        <v>39164</v>
      </c>
      <c r="AQ23" s="28" t="s">
        <v>54</v>
      </c>
      <c r="AR23" s="29" t="s">
        <v>20</v>
      </c>
      <c r="AS23" s="78">
        <f>('TES de production domestique'!AS23)/'TES de production domestique'!AS$63</f>
        <v>8.6517107689991339E-4</v>
      </c>
      <c r="AT23" s="78">
        <f>('TES de production domestique'!AT23)/'TES de production domestique'!AT$63</f>
        <v>1.3674773869346733E-2</v>
      </c>
      <c r="AU23" s="78">
        <f>('TES de production domestique'!AU23)/'TES de production domestique'!AU$63</f>
        <v>1.1152752540547818E-3</v>
      </c>
      <c r="AV23" s="78">
        <f>('TES de production domestique'!AV23)/'TES de production domestique'!AV$63</f>
        <v>1.8412762520193858E-3</v>
      </c>
      <c r="AW23" s="78">
        <f>('TES de production domestique'!AW23)/'TES de production domestique'!AW$63</f>
        <v>1.8639971437203044E-3</v>
      </c>
      <c r="AX23" s="78">
        <f>('TES de production domestique'!AX23)/'TES de production domestique'!AX$63</f>
        <v>1.5174361424115548E-3</v>
      </c>
      <c r="AY23" s="78">
        <f>('TES de production domestique'!AY23)/'TES de production domestique'!AY$63</f>
        <v>1.180127894290217E-3</v>
      </c>
      <c r="AZ23" s="78">
        <f>('TES de production domestique'!AZ23)/'TES de production domestique'!AZ$63</f>
        <v>3.7914460852605186E-4</v>
      </c>
      <c r="BA23" s="78">
        <f>('TES de production domestique'!BA23)/'TES de production domestique'!BA$63</f>
        <v>2.4422200018166958E-3</v>
      </c>
      <c r="BB23" s="78">
        <f>('TES de production domestique'!BB23)/'TES de production domestique'!BB$63</f>
        <v>3.5648338000445231E-3</v>
      </c>
      <c r="BC23" s="78">
        <f>('TES de production domestique'!BC23)/'TES de production domestique'!BC$63</f>
        <v>4.1274369115536745E-3</v>
      </c>
      <c r="BD23" s="78">
        <f>('TES de production domestique'!BD23)/'TES de production domestique'!BD$63</f>
        <v>3.8949623845348073E-3</v>
      </c>
      <c r="BE23" s="78">
        <f>('TES de production domestique'!BE23)/'TES de production domestique'!BE$63</f>
        <v>1.6628868348483296E-2</v>
      </c>
      <c r="BF23" s="78">
        <f>('TES de production domestique'!BF23)/'TES de production domestique'!BF$63</f>
        <v>8.7908475244920774E-3</v>
      </c>
      <c r="BG23" s="78">
        <f>('TES de production domestique'!BG23)/'TES de production domestique'!BG$63</f>
        <v>1.2067607545816631E-2</v>
      </c>
      <c r="BH23" s="78">
        <f>('TES de production domestique'!BH23)/'TES de production domestique'!BH$63</f>
        <v>1.2797395639909291E-3</v>
      </c>
      <c r="BI23" s="78">
        <f>('TES de production domestique'!BI23)/'TES de production domestique'!BI$63</f>
        <v>2.4936525208560027E-3</v>
      </c>
      <c r="BJ23" s="78">
        <f>('TES de production domestique'!BJ23)/'TES de production domestique'!BJ$63</f>
        <v>3.7539105832707282E-3</v>
      </c>
      <c r="BK23" s="78">
        <f>('TES de production domestique'!BK23)/'TES de production domestique'!BK$63</f>
        <v>8.7404246081498199E-4</v>
      </c>
      <c r="BL23" s="78">
        <f>('TES de production domestique'!BL23)/'TES de production domestique'!BL$63</f>
        <v>7.6097450495379274E-4</v>
      </c>
      <c r="BM23" s="78">
        <f>('TES de production domestique'!BM23)/'TES de production domestique'!BM$63</f>
        <v>2.7279828158562779E-4</v>
      </c>
      <c r="BN23" s="78">
        <f>('TES de production domestique'!BN23)/'TES de production domestique'!BN$63</f>
        <v>8.4251373280249959E-4</v>
      </c>
      <c r="BO23" s="78">
        <f>('TES de production domestique'!BO23)/'TES de production domestique'!BO$63</f>
        <v>7.6583147570218448E-4</v>
      </c>
      <c r="BP23" s="78">
        <f>('TES de production domestique'!BP23)/'TES de production domestique'!BP$63</f>
        <v>2.2851132037667799E-4</v>
      </c>
      <c r="BQ23" s="83">
        <f>('TES de production domestique'!BQ23)/'TES de production domestique'!BQ$63</f>
        <v>2.4203117358113423E-5</v>
      </c>
      <c r="BR23" s="78">
        <f>('TES de production domestique'!BR23)/'TES de production domestique'!BR$63</f>
        <v>2.4174249564699072E-5</v>
      </c>
      <c r="BS23" s="78">
        <f>('TES de production domestique'!BS23)/'TES de production domestique'!BS$63</f>
        <v>3.8305980478510189E-4</v>
      </c>
      <c r="BT23" s="78">
        <f>('TES de production domestique'!BT23)/'TES de production domestique'!BT$63</f>
        <v>4.0741507258374479E-4</v>
      </c>
      <c r="BU23" s="78">
        <f>('TES de production domestique'!BU23)/'TES de production domestique'!BU$63</f>
        <v>6.812363020522016E-4</v>
      </c>
      <c r="BV23" s="78">
        <f>('TES de production domestique'!BV23)/'TES de production domestique'!BV$63</f>
        <v>7.5734426707550371E-4</v>
      </c>
      <c r="BW23" s="78">
        <f>('TES de production domestique'!BW23)/'TES de production domestique'!BW$63</f>
        <v>2.7250986070198211E-4</v>
      </c>
      <c r="BX23" s="78">
        <f>('TES de production domestique'!BX23)/'TES de production domestique'!BX$63</f>
        <v>9.407558147866838E-5</v>
      </c>
      <c r="BY23" s="78">
        <f>('TES de production domestique'!BY23)/'TES de production domestique'!BY$63</f>
        <v>1.247002815756626E-4</v>
      </c>
      <c r="BZ23" s="78">
        <f>('TES de production domestique'!BZ23)/'TES de production domestique'!BZ$63</f>
        <v>4.2336267134834729E-4</v>
      </c>
      <c r="CA23" s="78">
        <f>('TES de production domestique'!CA23)/'TES de production domestique'!CA$63</f>
        <v>5.7737335036185623E-4</v>
      </c>
      <c r="CB23" s="78">
        <f>('TES de production domestique'!CB23)/'TES de production domestique'!CB$63</f>
        <v>1.7806395475309983E-3</v>
      </c>
      <c r="CC23" s="30">
        <f>'TES de production domestique'!CC23/'TES de production domestique'!AN$48</f>
        <v>0</v>
      </c>
      <c r="CD23" s="31">
        <v>6919.8530000000019</v>
      </c>
      <c r="CF23" s="28" t="s">
        <v>54</v>
      </c>
      <c r="CG23" s="36" t="s">
        <v>20</v>
      </c>
      <c r="CH23" s="32">
        <v>65.38000000000001</v>
      </c>
      <c r="CI23" s="32">
        <v>0</v>
      </c>
      <c r="CJ23" s="32">
        <v>0</v>
      </c>
      <c r="CK23" s="33">
        <v>65.38000000000001</v>
      </c>
      <c r="CL23" s="32">
        <v>3070.8409999999994</v>
      </c>
      <c r="CM23" s="32">
        <v>0</v>
      </c>
      <c r="CN23" s="32">
        <v>220.68</v>
      </c>
      <c r="CO23" s="33">
        <v>3291.5209999999993</v>
      </c>
      <c r="CP23" s="33">
        <v>28887.239999999998</v>
      </c>
      <c r="CQ23" s="33">
        <v>32244.140999999996</v>
      </c>
      <c r="CR23" s="33">
        <v>39163.993999999999</v>
      </c>
      <c r="CS23" s="59">
        <v>249.6</v>
      </c>
      <c r="CT23" s="57">
        <f t="shared" si="0"/>
        <v>2.6304984448822995E-5</v>
      </c>
      <c r="CU23" s="5">
        <f t="shared" si="1"/>
        <v>2.7722444184808479E-12</v>
      </c>
    </row>
    <row r="24" spans="2:99">
      <c r="B24" s="34" t="s">
        <v>55</v>
      </c>
      <c r="C24" s="35" t="s">
        <v>21</v>
      </c>
      <c r="D24" s="25">
        <v>0</v>
      </c>
      <c r="E24" s="25">
        <v>0</v>
      </c>
      <c r="F24" s="25">
        <v>0</v>
      </c>
      <c r="G24" s="25">
        <v>0</v>
      </c>
      <c r="H24" s="25">
        <v>0</v>
      </c>
      <c r="I24" s="25">
        <v>0</v>
      </c>
      <c r="J24" s="25">
        <v>0</v>
      </c>
      <c r="K24" s="25">
        <v>0</v>
      </c>
      <c r="L24" s="25">
        <v>0</v>
      </c>
      <c r="M24" s="25">
        <v>0</v>
      </c>
      <c r="N24" s="25">
        <v>0</v>
      </c>
      <c r="O24" s="25">
        <v>0</v>
      </c>
      <c r="P24" s="25">
        <v>0</v>
      </c>
      <c r="Q24" s="25">
        <v>152090</v>
      </c>
      <c r="R24" s="25">
        <v>0</v>
      </c>
      <c r="S24" s="25">
        <v>0</v>
      </c>
      <c r="T24" s="25">
        <v>0</v>
      </c>
      <c r="U24" s="25">
        <v>0</v>
      </c>
      <c r="V24" s="25">
        <v>0</v>
      </c>
      <c r="W24" s="25">
        <v>0</v>
      </c>
      <c r="X24" s="25">
        <v>0</v>
      </c>
      <c r="Y24" s="25">
        <v>0</v>
      </c>
      <c r="Z24" s="25">
        <v>0</v>
      </c>
      <c r="AA24" s="25">
        <v>0</v>
      </c>
      <c r="AB24" s="25">
        <v>0</v>
      </c>
      <c r="AC24" s="25">
        <v>0</v>
      </c>
      <c r="AD24" s="25">
        <v>0</v>
      </c>
      <c r="AE24" s="25">
        <v>0</v>
      </c>
      <c r="AF24" s="25">
        <v>0</v>
      </c>
      <c r="AG24" s="25">
        <v>0</v>
      </c>
      <c r="AH24" s="25">
        <v>0</v>
      </c>
      <c r="AI24" s="25">
        <v>0</v>
      </c>
      <c r="AJ24" s="25">
        <v>0</v>
      </c>
      <c r="AK24" s="25">
        <v>0</v>
      </c>
      <c r="AL24" s="25">
        <v>0</v>
      </c>
      <c r="AM24" s="25">
        <v>0</v>
      </c>
      <c r="AN24" s="25">
        <v>0</v>
      </c>
      <c r="AO24" s="26">
        <v>152090</v>
      </c>
      <c r="AQ24" s="28" t="s">
        <v>55</v>
      </c>
      <c r="AR24" s="29" t="s">
        <v>21</v>
      </c>
      <c r="AS24" s="78">
        <f>('TES de production domestique'!AS24)/'TES de production domestique'!AS$63</f>
        <v>9.9895860779664015E-4</v>
      </c>
      <c r="AT24" s="78">
        <f>('TES de production domestique'!AT24)/'TES de production domestique'!AT$63</f>
        <v>3.1778894472361802E-4</v>
      </c>
      <c r="AU24" s="78">
        <f>('TES de production domestique'!AU24)/'TES de production domestique'!AU$63</f>
        <v>4.894942641005634E-4</v>
      </c>
      <c r="AV24" s="78">
        <f>('TES de production domestique'!AV24)/'TES de production domestique'!AV$63</f>
        <v>2.0603507962150937E-4</v>
      </c>
      <c r="AW24" s="78">
        <f>('TES de production domestique'!AW24)/'TES de production domestique'!AW$63</f>
        <v>2.6810579220565213E-4</v>
      </c>
      <c r="AX24" s="78">
        <f>('TES de production domestique'!AX24)/'TES de production domestique'!AX$63</f>
        <v>4.7309410739876915E-4</v>
      </c>
      <c r="AY24" s="78">
        <f>('TES de production domestique'!AY24)/'TES de production domestique'!AY$63</f>
        <v>2.4784822402715485E-4</v>
      </c>
      <c r="AZ24" s="78">
        <f>('TES de production domestique'!AZ24)/'TES de production domestique'!AZ$63</f>
        <v>2.8768459180830315E-5</v>
      </c>
      <c r="BA24" s="78">
        <f>('TES de production domestique'!BA24)/'TES de production domestique'!BA$63</f>
        <v>4.0948315014987738E-4</v>
      </c>
      <c r="BB24" s="78">
        <f>('TES de production domestique'!BB24)/'TES de production domestique'!BB$63</f>
        <v>5.5335153311696669E-4</v>
      </c>
      <c r="BC24" s="78">
        <f>('TES de production domestique'!BC24)/'TES de production domestique'!BC$63</f>
        <v>4.7803717055755837E-4</v>
      </c>
      <c r="BD24" s="78">
        <f>('TES de production domestique'!BD24)/'TES de production domestique'!BD$63</f>
        <v>4.3472050280925624E-4</v>
      </c>
      <c r="BE24" s="78">
        <f>('TES de production domestique'!BE24)/'TES de production domestique'!BE$63</f>
        <v>1.1835205801246043E-2</v>
      </c>
      <c r="BF24" s="78">
        <f>('TES de production domestique'!BF24)/'TES de production domestique'!BF$63</f>
        <v>6.5487349595634167E-2</v>
      </c>
      <c r="BG24" s="78">
        <f>('TES de production domestique'!BG24)/'TES de production domestique'!BG$63</f>
        <v>2.9466977447075546E-3</v>
      </c>
      <c r="BH24" s="78">
        <f>('TES de production domestique'!BH24)/'TES de production domestique'!BH$63</f>
        <v>2.2551103455360034E-4</v>
      </c>
      <c r="BI24" s="78">
        <f>('TES de production domestique'!BI24)/'TES de production domestique'!BI$63</f>
        <v>2.3390794723478991E-3</v>
      </c>
      <c r="BJ24" s="78">
        <f>('TES de production domestique'!BJ24)/'TES de production domestique'!BJ$63</f>
        <v>1.6206902063585935E-4</v>
      </c>
      <c r="BK24" s="78">
        <f>('TES de production domestique'!BK24)/'TES de production domestique'!BK$63</f>
        <v>4.9195247475939613E-3</v>
      </c>
      <c r="BL24" s="78">
        <f>('TES de production domestique'!BL24)/'TES de production domestique'!BL$63</f>
        <v>3.4434743606254524E-3</v>
      </c>
      <c r="BM24" s="78">
        <f>('TES de production domestique'!BM24)/'TES de production domestique'!BM$63</f>
        <v>1.0337336457723101E-4</v>
      </c>
      <c r="BN24" s="78">
        <f>('TES de production domestique'!BN24)/'TES de production domestique'!BN$63</f>
        <v>1.1442994170908296E-3</v>
      </c>
      <c r="BO24" s="78">
        <f>('TES de production domestique'!BO24)/'TES de production domestique'!BO$63</f>
        <v>6.62666072224699E-4</v>
      </c>
      <c r="BP24" s="78">
        <f>('TES de production domestique'!BP24)/'TES de production domestique'!BP$63</f>
        <v>1.8587093131272654E-4</v>
      </c>
      <c r="BQ24" s="83">
        <f>('TES de production domestique'!BQ24)/'TES de production domestique'!BQ$63</f>
        <v>7.5760733195823682E-5</v>
      </c>
      <c r="BR24" s="78">
        <f>('TES de production domestique'!BR24)/'TES de production domestique'!BR$63</f>
        <v>7.8465744092973816E-5</v>
      </c>
      <c r="BS24" s="78">
        <f>('TES de production domestique'!BS24)/'TES de production domestique'!BS$63</f>
        <v>2.4396110082507952E-4</v>
      </c>
      <c r="BT24" s="78">
        <f>('TES de production domestique'!BT24)/'TES de production domestique'!BT$63</f>
        <v>5.8883008603612932E-4</v>
      </c>
      <c r="BU24" s="78">
        <f>('TES de production domestique'!BU24)/'TES de production domestique'!BU$63</f>
        <v>4.6219366407650918E-4</v>
      </c>
      <c r="BV24" s="78">
        <f>('TES de production domestique'!BV24)/'TES de production domestique'!BV$63</f>
        <v>7.979437377669187E-4</v>
      </c>
      <c r="BW24" s="78">
        <f>('TES de production domestique'!BW24)/'TES de production domestique'!BW$63</f>
        <v>4.2774726646362784E-3</v>
      </c>
      <c r="BX24" s="78">
        <f>('TES de production domestique'!BX24)/'TES de production domestique'!BX$63</f>
        <v>1.1656085641812006E-4</v>
      </c>
      <c r="BY24" s="78">
        <f>('TES de production domestique'!BY24)/'TES de production domestique'!BY$63</f>
        <v>2.9140468518679791E-4</v>
      </c>
      <c r="BZ24" s="78">
        <f>('TES de production domestique'!BZ24)/'TES de production domestique'!BZ$63</f>
        <v>5.4660558778732459E-4</v>
      </c>
      <c r="CA24" s="78">
        <f>('TES de production domestique'!CA24)/'TES de production domestique'!CA$63</f>
        <v>8.9680005676174266E-4</v>
      </c>
      <c r="CB24" s="78">
        <f>('TES de production domestique'!CB24)/'TES de production domestique'!CB$63</f>
        <v>1.5413965629758539E-3</v>
      </c>
      <c r="CC24" s="30">
        <f>'TES de production domestique'!CC24/'TES de production domestique'!AN$48</f>
        <v>0</v>
      </c>
      <c r="CD24" s="31">
        <v>15762.066000000004</v>
      </c>
      <c r="CF24" s="28" t="s">
        <v>55</v>
      </c>
      <c r="CG24" s="36" t="s">
        <v>21</v>
      </c>
      <c r="CH24" s="32">
        <v>11287.269</v>
      </c>
      <c r="CI24" s="32">
        <v>14.015000000000001</v>
      </c>
      <c r="CJ24" s="32">
        <v>0</v>
      </c>
      <c r="CK24" s="33">
        <v>11301.284</v>
      </c>
      <c r="CL24" s="32">
        <v>10033.742999999999</v>
      </c>
      <c r="CM24" s="32">
        <v>0</v>
      </c>
      <c r="CN24" s="32">
        <v>42.76600000000002</v>
      </c>
      <c r="CO24" s="33">
        <v>10076.508999999998</v>
      </c>
      <c r="CP24" s="33">
        <v>114950.139</v>
      </c>
      <c r="CQ24" s="33">
        <v>136327.932</v>
      </c>
      <c r="CR24" s="33">
        <v>152089.99799999999</v>
      </c>
      <c r="CS24" s="59">
        <v>389</v>
      </c>
      <c r="CT24" s="57">
        <f t="shared" si="0"/>
        <v>1.2226738233430064E-6</v>
      </c>
      <c r="CU24" s="5">
        <f t="shared" si="1"/>
        <v>3.8430109981701937E-15</v>
      </c>
    </row>
    <row r="25" spans="2:99">
      <c r="B25" s="34" t="s">
        <v>73</v>
      </c>
      <c r="C25" s="35" t="s">
        <v>22</v>
      </c>
      <c r="D25" s="25">
        <v>0</v>
      </c>
      <c r="E25" s="25">
        <v>0</v>
      </c>
      <c r="F25" s="25">
        <v>0</v>
      </c>
      <c r="G25" s="25">
        <v>0</v>
      </c>
      <c r="H25" s="25">
        <v>0</v>
      </c>
      <c r="I25" s="25">
        <v>0</v>
      </c>
      <c r="J25" s="25">
        <v>0</v>
      </c>
      <c r="K25" s="25">
        <v>0</v>
      </c>
      <c r="L25" s="25">
        <v>0</v>
      </c>
      <c r="M25" s="25">
        <v>0</v>
      </c>
      <c r="N25" s="25">
        <v>0</v>
      </c>
      <c r="O25" s="25">
        <v>0</v>
      </c>
      <c r="P25" s="25">
        <v>0</v>
      </c>
      <c r="Q25" s="25">
        <v>0</v>
      </c>
      <c r="R25" s="25">
        <v>77700</v>
      </c>
      <c r="S25" s="25">
        <v>0</v>
      </c>
      <c r="T25" s="25">
        <v>0</v>
      </c>
      <c r="U25" s="25">
        <v>0</v>
      </c>
      <c r="V25" s="25">
        <v>0</v>
      </c>
      <c r="W25" s="25">
        <v>0</v>
      </c>
      <c r="X25" s="25">
        <v>0</v>
      </c>
      <c r="Y25" s="25">
        <v>0</v>
      </c>
      <c r="Z25" s="25">
        <v>0</v>
      </c>
      <c r="AA25" s="25">
        <v>0</v>
      </c>
      <c r="AB25" s="25">
        <v>0</v>
      </c>
      <c r="AC25" s="25">
        <v>0</v>
      </c>
      <c r="AD25" s="25">
        <v>0</v>
      </c>
      <c r="AE25" s="25">
        <v>191</v>
      </c>
      <c r="AF25" s="25">
        <v>0</v>
      </c>
      <c r="AG25" s="25">
        <v>0</v>
      </c>
      <c r="AH25" s="25">
        <v>49</v>
      </c>
      <c r="AI25" s="25">
        <v>43</v>
      </c>
      <c r="AJ25" s="25">
        <v>100</v>
      </c>
      <c r="AK25" s="25">
        <v>0</v>
      </c>
      <c r="AL25" s="25">
        <v>0</v>
      </c>
      <c r="AM25" s="25">
        <v>0</v>
      </c>
      <c r="AN25" s="25">
        <v>0</v>
      </c>
      <c r="AO25" s="26">
        <v>78083</v>
      </c>
      <c r="AQ25" s="28" t="s">
        <v>73</v>
      </c>
      <c r="AR25" s="29" t="s">
        <v>22</v>
      </c>
      <c r="AS25" s="78">
        <f>('TES de production domestique'!AS25)/'TES de production domestique'!AS$63</f>
        <v>3.2415176723002218E-2</v>
      </c>
      <c r="AT25" s="78">
        <f>('TES de production domestique'!AT25)/'TES de production domestique'!AT$63</f>
        <v>2.3344723618090455E-2</v>
      </c>
      <c r="AU25" s="78">
        <f>('TES de production domestique'!AU25)/'TES de production domestique'!AU$63</f>
        <v>3.7502068998131995E-3</v>
      </c>
      <c r="AV25" s="78">
        <f>('TES de production domestique'!AV25)/'TES de production domestique'!AV$63</f>
        <v>1.0239441495499654E-3</v>
      </c>
      <c r="AW25" s="78">
        <f>('TES de production domestique'!AW25)/'TES de production domestique'!AW$63</f>
        <v>2.0472934003460492E-3</v>
      </c>
      <c r="AX25" s="78">
        <f>('TES de production domestique'!AX25)/'TES de production domestique'!AX$63</f>
        <v>2.1161660156798832E-3</v>
      </c>
      <c r="AY25" s="78">
        <f>('TES de production domestique'!AY25)/'TES de production domestique'!AY$63</f>
        <v>3.0299127166929329E-3</v>
      </c>
      <c r="AZ25" s="78">
        <f>('TES de production domestique'!AZ25)/'TES de production domestique'!AZ$63</f>
        <v>1.205593480078016E-3</v>
      </c>
      <c r="BA25" s="78">
        <f>('TES de production domestique'!BA25)/'TES de production domestique'!BA$63</f>
        <v>1.7473158325006812E-3</v>
      </c>
      <c r="BB25" s="78">
        <f>('TES de production domestique'!BB25)/'TES de production domestique'!BB$63</f>
        <v>7.2205532578003264E-3</v>
      </c>
      <c r="BC25" s="78">
        <f>('TES de production domestique'!BC25)/'TES de production domestique'!BC$63</f>
        <v>1.0501907528612931E-2</v>
      </c>
      <c r="BD25" s="78">
        <f>('TES de production domestique'!BD25)/'TES de production domestique'!BD$63</f>
        <v>6.2146462241691259E-3</v>
      </c>
      <c r="BE25" s="78">
        <f>('TES de production domestique'!BE25)/'TES de production domestique'!BE$63</f>
        <v>1.6776503932182617E-2</v>
      </c>
      <c r="BF25" s="78">
        <f>('TES de production domestique'!BF25)/'TES de production domestique'!BF$63</f>
        <v>4.6832322966664466E-2</v>
      </c>
      <c r="BG25" s="78">
        <f>('TES de production domestique'!BG25)/'TES de production domestique'!BG$63</f>
        <v>9.3061998130194792E-2</v>
      </c>
      <c r="BH25" s="78">
        <f>('TES de production domestique'!BH25)/'TES de production domestique'!BH$63</f>
        <v>6.0861113964458691E-4</v>
      </c>
      <c r="BI25" s="78">
        <f>('TES de production domestique'!BI25)/'TES de production domestique'!BI$63</f>
        <v>3.3748544375083521E-3</v>
      </c>
      <c r="BJ25" s="78">
        <f>('TES de production domestique'!BJ25)/'TES de production domestique'!BJ$63</f>
        <v>7.7723565799779418E-3</v>
      </c>
      <c r="BK25" s="78">
        <f>('TES de production domestique'!BK25)/'TES de production domestique'!BK$63</f>
        <v>5.7373305685593399E-3</v>
      </c>
      <c r="BL25" s="78">
        <f>('TES de production domestique'!BL25)/'TES de production domestique'!BL$63</f>
        <v>4.6615567032742547E-3</v>
      </c>
      <c r="BM25" s="78">
        <f>('TES de production domestique'!BM25)/'TES de production domestique'!BM$63</f>
        <v>1.0413086636724598E-3</v>
      </c>
      <c r="BN25" s="78">
        <f>('TES de production domestique'!BN25)/'TES de production domestique'!BN$63</f>
        <v>1.5891078297972417E-3</v>
      </c>
      <c r="BO25" s="78">
        <f>('TES de production domestique'!BO25)/'TES de production domestique'!BO$63</f>
        <v>4.7452875613018279E-3</v>
      </c>
      <c r="BP25" s="78">
        <f>('TES de production domestique'!BP25)/'TES de production domestique'!BP$63</f>
        <v>6.750605635598623E-4</v>
      </c>
      <c r="BQ25" s="83">
        <f>('TES de production domestique'!BQ25)/'TES de production domestique'!BQ$63</f>
        <v>5.6681480851425773E-4</v>
      </c>
      <c r="BR25" s="78">
        <f>('TES de production domestique'!BR25)/'TES de production domestique'!BR$63</f>
        <v>1.1405618244760973E-4</v>
      </c>
      <c r="BS25" s="78">
        <f>('TES de production domestique'!BS25)/'TES de production domestique'!BS$63</f>
        <v>8.1920511944778992E-4</v>
      </c>
      <c r="BT25" s="78">
        <f>('TES de production domestique'!BT25)/'TES de production domestique'!BT$63</f>
        <v>5.1896342725364399E-3</v>
      </c>
      <c r="BU25" s="78">
        <f>('TES de production domestique'!BU25)/'TES de production domestique'!BU$63</f>
        <v>2.488817493524607E-3</v>
      </c>
      <c r="BV25" s="78">
        <f>('TES de production domestique'!BV25)/'TES de production domestique'!BV$63</f>
        <v>1.7325312702964218E-3</v>
      </c>
      <c r="BW25" s="78">
        <f>('TES de production domestique'!BW25)/'TES de production domestique'!BW$63</f>
        <v>5.9729941584702176E-3</v>
      </c>
      <c r="BX25" s="78">
        <f>('TES de production domestique'!BX25)/'TES de production domestique'!BX$63</f>
        <v>4.2311440404706289E-4</v>
      </c>
      <c r="BY25" s="78">
        <f>('TES de production domestique'!BY25)/'TES de production domestique'!BY$63</f>
        <v>6.572533310110598E-3</v>
      </c>
      <c r="BZ25" s="78">
        <f>('TES de production domestique'!BZ25)/'TES de production domestique'!BZ$63</f>
        <v>1.1824460230906067E-3</v>
      </c>
      <c r="CA25" s="78">
        <f>('TES de production domestique'!CA25)/'TES de production domestique'!CA$63</f>
        <v>3.8012097346388535E-3</v>
      </c>
      <c r="CB25" s="78">
        <f>('TES de production domestique'!CB25)/'TES de production domestique'!CB$63</f>
        <v>2.1633021535784206E-3</v>
      </c>
      <c r="CC25" s="30">
        <f>'TES de production domestique'!CC25/'TES de production domestique'!AN$48</f>
        <v>0</v>
      </c>
      <c r="CD25" s="31">
        <v>30910.007000000001</v>
      </c>
      <c r="CF25" s="28" t="s">
        <v>73</v>
      </c>
      <c r="CG25" s="36" t="s">
        <v>22</v>
      </c>
      <c r="CH25" s="32">
        <v>2724.6570000000002</v>
      </c>
      <c r="CI25" s="32">
        <v>372.65499999999997</v>
      </c>
      <c r="CJ25" s="32">
        <v>0</v>
      </c>
      <c r="CK25" s="33">
        <v>3097.3119999999999</v>
      </c>
      <c r="CL25" s="32">
        <v>26196.986000000001</v>
      </c>
      <c r="CM25" s="32">
        <v>3.6779999999999999</v>
      </c>
      <c r="CN25" s="32">
        <v>578.38300000000004</v>
      </c>
      <c r="CO25" s="33">
        <v>26779.047000000002</v>
      </c>
      <c r="CP25" s="33">
        <v>17296.631000000001</v>
      </c>
      <c r="CQ25" s="33">
        <v>47172.990000000005</v>
      </c>
      <c r="CR25" s="33">
        <v>78082.997000000003</v>
      </c>
      <c r="CS25" s="59">
        <v>397.1</v>
      </c>
      <c r="CT25" s="57">
        <f t="shared" si="0"/>
        <v>5.340865028031896E-5</v>
      </c>
      <c r="CU25" s="5">
        <f t="shared" si="1"/>
        <v>7.18328865465982E-12</v>
      </c>
    </row>
    <row r="26" spans="2:99">
      <c r="B26" s="34" t="s">
        <v>74</v>
      </c>
      <c r="C26" s="35" t="s">
        <v>23</v>
      </c>
      <c r="D26" s="25">
        <v>0</v>
      </c>
      <c r="E26" s="25">
        <v>0</v>
      </c>
      <c r="F26" s="25">
        <v>0</v>
      </c>
      <c r="G26" s="25">
        <v>0</v>
      </c>
      <c r="H26" s="25">
        <v>0</v>
      </c>
      <c r="I26" s="25">
        <v>0</v>
      </c>
      <c r="J26" s="25">
        <v>0</v>
      </c>
      <c r="K26" s="25">
        <v>0</v>
      </c>
      <c r="L26" s="25">
        <v>0</v>
      </c>
      <c r="M26" s="25">
        <v>0</v>
      </c>
      <c r="N26" s="25">
        <v>0</v>
      </c>
      <c r="O26" s="25">
        <v>0</v>
      </c>
      <c r="P26" s="25">
        <v>0</v>
      </c>
      <c r="Q26" s="25">
        <v>0</v>
      </c>
      <c r="R26" s="25">
        <v>0</v>
      </c>
      <c r="S26" s="25">
        <v>126477</v>
      </c>
      <c r="T26" s="25">
        <v>0</v>
      </c>
      <c r="U26" s="25">
        <v>0</v>
      </c>
      <c r="V26" s="25">
        <v>0</v>
      </c>
      <c r="W26" s="25">
        <v>0</v>
      </c>
      <c r="X26" s="25">
        <v>0</v>
      </c>
      <c r="Y26" s="25">
        <v>0</v>
      </c>
      <c r="Z26" s="25">
        <v>0</v>
      </c>
      <c r="AA26" s="25">
        <v>0</v>
      </c>
      <c r="AB26" s="25">
        <v>0</v>
      </c>
      <c r="AC26" s="25">
        <v>0</v>
      </c>
      <c r="AD26" s="25">
        <v>0</v>
      </c>
      <c r="AE26" s="25">
        <v>0</v>
      </c>
      <c r="AF26" s="25">
        <v>0</v>
      </c>
      <c r="AG26" s="25">
        <v>0</v>
      </c>
      <c r="AH26" s="25">
        <v>65</v>
      </c>
      <c r="AI26" s="25">
        <v>15</v>
      </c>
      <c r="AJ26" s="25">
        <v>0</v>
      </c>
      <c r="AK26" s="25">
        <v>0</v>
      </c>
      <c r="AL26" s="25">
        <v>0</v>
      </c>
      <c r="AM26" s="25">
        <v>0</v>
      </c>
      <c r="AN26" s="25">
        <v>0</v>
      </c>
      <c r="AO26" s="26">
        <v>126557</v>
      </c>
      <c r="AQ26" s="28" t="s">
        <v>74</v>
      </c>
      <c r="AR26" s="29" t="s">
        <v>23</v>
      </c>
      <c r="AS26" s="78">
        <f>('TES de production domestique'!AS26)/'TES de production domestique'!AS$63</f>
        <v>1.3887266157262766E-2</v>
      </c>
      <c r="AT26" s="78">
        <f>('TES de production domestique'!AT26)/'TES de production domestique'!AT$63</f>
        <v>2.3639195979899497E-2</v>
      </c>
      <c r="AU26" s="78">
        <f>('TES de production domestique'!AU26)/'TES de production domestique'!AU$63</f>
        <v>1.6122054064967445E-2</v>
      </c>
      <c r="AV26" s="78">
        <f>('TES de production domestique'!AV26)/'TES de production domestique'!AV$63</f>
        <v>9.4579967689822301E-3</v>
      </c>
      <c r="AW26" s="78">
        <f>('TES de production domestique'!AW26)/'TES de production domestique'!AW$63</f>
        <v>3.8927961330367196E-2</v>
      </c>
      <c r="AX26" s="78">
        <f>('TES de production domestique'!AX26)/'TES de production domestique'!AX$63</f>
        <v>2.0344929328125438E-2</v>
      </c>
      <c r="AY26" s="78">
        <f>('TES de production domestique'!AY26)/'TES de production domestique'!AY$63</f>
        <v>4.1110619469026548E-2</v>
      </c>
      <c r="AZ26" s="78">
        <f>('TES de production domestique'!AZ26)/'TES de production domestique'!AZ$63</f>
        <v>1.0608247422680413E-2</v>
      </c>
      <c r="BA26" s="78">
        <f>('TES de production domestique'!BA26)/'TES de production domestique'!BA$63</f>
        <v>2.6796584612589699E-2</v>
      </c>
      <c r="BB26" s="78">
        <f>('TES de production domestique'!BB26)/'TES de production domestique'!BB$63</f>
        <v>3.4223341808339879E-2</v>
      </c>
      <c r="BC26" s="78">
        <f>('TES de production domestique'!BC26)/'TES de production domestique'!BC$63</f>
        <v>1.0084806272094083E-2</v>
      </c>
      <c r="BD26" s="78">
        <f>('TES de production domestique'!BD26)/'TES de production domestique'!BD$63</f>
        <v>8.5368536329873349E-3</v>
      </c>
      <c r="BE26" s="78">
        <f>('TES de production domestique'!BE26)/'TES de production domestique'!BE$63</f>
        <v>7.1796292513532835E-3</v>
      </c>
      <c r="BF26" s="78">
        <f>('TES de production domestique'!BF26)/'TES de production domestique'!BF$63</f>
        <v>6.0599973699783025E-3</v>
      </c>
      <c r="BG26" s="78">
        <f>('TES de production domestique'!BG26)/'TES de production domestique'!BG$63</f>
        <v>2.4217947568612886E-3</v>
      </c>
      <c r="BH26" s="78">
        <f>('TES de production domestique'!BH26)/'TES de production domestique'!BH$63</f>
        <v>0.41518394083298438</v>
      </c>
      <c r="BI26" s="78">
        <f>('TES de production domestique'!BI26)/'TES de production domestique'!BI$63</f>
        <v>1.1642059446767081E-2</v>
      </c>
      <c r="BJ26" s="78">
        <f>('TES de production domestique'!BJ26)/'TES de production domestique'!BJ$63</f>
        <v>1.0842186026438197E-3</v>
      </c>
      <c r="BK26" s="78">
        <f>('TES de production domestique'!BK26)/'TES de production domestique'!BK$63</f>
        <v>8.8030708693139503E-3</v>
      </c>
      <c r="BL26" s="78">
        <f>('TES de production domestique'!BL26)/'TES de production domestique'!BL$63</f>
        <v>9.0563502249301677E-3</v>
      </c>
      <c r="BM26" s="78">
        <f>('TES de production domestique'!BM26)/'TES de production domestique'!BM$63</f>
        <v>1.1143014059753953E-2</v>
      </c>
      <c r="BN26" s="78">
        <f>('TES de production domestique'!BN26)/'TES de production domestique'!BN$63</f>
        <v>2.7797342471736465E-2</v>
      </c>
      <c r="BO26" s="78">
        <f>('TES de production domestique'!BO26)/'TES de production domestique'!BO$63</f>
        <v>1.8902416406598305E-2</v>
      </c>
      <c r="BP26" s="78">
        <f>('TES de production domestique'!BP26)/'TES de production domestique'!BP$63</f>
        <v>2.6616728292745123E-3</v>
      </c>
      <c r="BQ26" s="83">
        <f>('TES de production domestique'!BQ26)/'TES de production domestique'!BQ$63</f>
        <v>2.1331277776596423E-3</v>
      </c>
      <c r="BR26" s="78">
        <f>('TES de production domestique'!BR26)/'TES de production domestique'!BR$63</f>
        <v>1.8641538131773591E-3</v>
      </c>
      <c r="BS26" s="78">
        <f>('TES de production domestique'!BS26)/'TES de production domestique'!BS$63</f>
        <v>4.6918660459096548E-3</v>
      </c>
      <c r="BT26" s="78">
        <f>('TES de production domestique'!BT26)/'TES de production domestique'!BT$63</f>
        <v>4.0060461815924079E-3</v>
      </c>
      <c r="BU26" s="78">
        <f>('TES de production domestique'!BU26)/'TES de production domestique'!BU$63</f>
        <v>7.4942966726439545E-3</v>
      </c>
      <c r="BV26" s="78">
        <f>('TES de production domestique'!BV26)/'TES de production domestique'!BV$63</f>
        <v>2.1855628653355895E-3</v>
      </c>
      <c r="BW26" s="78">
        <f>('TES de production domestique'!BW26)/'TES de production domestique'!BW$63</f>
        <v>6.9631284637275952E-3</v>
      </c>
      <c r="BX26" s="78">
        <f>('TES de production domestique'!BX26)/'TES de production domestique'!BX$63</f>
        <v>7.3314105963112105E-3</v>
      </c>
      <c r="BY26" s="78">
        <f>('TES de production domestique'!BY26)/'TES de production domestique'!BY$63</f>
        <v>5.0373827977590064E-3</v>
      </c>
      <c r="BZ26" s="78">
        <f>('TES de production domestique'!BZ26)/'TES de production domestique'!BZ$63</f>
        <v>5.8366915090281258E-3</v>
      </c>
      <c r="CA26" s="78">
        <f>('TES de production domestique'!CA26)/'TES de production domestique'!CA$63</f>
        <v>1.8025099333049525E-2</v>
      </c>
      <c r="CB26" s="78">
        <f>('TES de production domestique'!CB26)/'TES de production domestique'!CB$63</f>
        <v>5.3054165760278446E-3</v>
      </c>
      <c r="CC26" s="30">
        <f>'TES de production domestique'!CC26/'TES de production domestique'!AN$48</f>
        <v>0</v>
      </c>
      <c r="CD26" s="31">
        <v>88116.991000000053</v>
      </c>
      <c r="CF26" s="28" t="s">
        <v>74</v>
      </c>
      <c r="CG26" s="36" t="s">
        <v>23</v>
      </c>
      <c r="CH26" s="32">
        <v>35609.006999999998</v>
      </c>
      <c r="CI26" s="32">
        <v>0</v>
      </c>
      <c r="CJ26" s="32">
        <v>0</v>
      </c>
      <c r="CK26" s="33">
        <v>35609.006999999998</v>
      </c>
      <c r="CL26" s="32">
        <v>0</v>
      </c>
      <c r="CM26" s="32">
        <v>0</v>
      </c>
      <c r="CN26" s="32">
        <v>0</v>
      </c>
      <c r="CO26" s="33">
        <v>0</v>
      </c>
      <c r="CP26" s="33">
        <v>2831</v>
      </c>
      <c r="CQ26" s="33">
        <v>38440.006999999998</v>
      </c>
      <c r="CR26" s="33">
        <v>126556.99800000005</v>
      </c>
      <c r="CS26" s="59">
        <v>134.9</v>
      </c>
      <c r="CT26" s="57">
        <f t="shared" si="0"/>
        <v>1.0749625762342207E-5</v>
      </c>
      <c r="CU26" s="5">
        <f t="shared" si="1"/>
        <v>8.5659343239741497E-13</v>
      </c>
    </row>
    <row r="27" spans="2:99">
      <c r="B27" s="34" t="s">
        <v>75</v>
      </c>
      <c r="C27" s="35" t="s">
        <v>24</v>
      </c>
      <c r="D27" s="25">
        <v>0</v>
      </c>
      <c r="E27" s="25">
        <v>0</v>
      </c>
      <c r="F27" s="25">
        <v>0</v>
      </c>
      <c r="G27" s="25">
        <v>0</v>
      </c>
      <c r="H27" s="25">
        <v>0</v>
      </c>
      <c r="I27" s="25">
        <v>0</v>
      </c>
      <c r="J27" s="25">
        <v>0</v>
      </c>
      <c r="K27" s="25">
        <v>0</v>
      </c>
      <c r="L27" s="25">
        <v>0</v>
      </c>
      <c r="M27" s="25">
        <v>0</v>
      </c>
      <c r="N27" s="25">
        <v>0</v>
      </c>
      <c r="O27" s="25">
        <v>0</v>
      </c>
      <c r="P27" s="25">
        <v>0</v>
      </c>
      <c r="Q27" s="25">
        <v>0</v>
      </c>
      <c r="R27" s="25">
        <v>0</v>
      </c>
      <c r="S27" s="25">
        <v>0</v>
      </c>
      <c r="T27" s="25">
        <v>39953</v>
      </c>
      <c r="U27" s="25">
        <v>0</v>
      </c>
      <c r="V27" s="25">
        <v>0</v>
      </c>
      <c r="W27" s="25">
        <v>0</v>
      </c>
      <c r="X27" s="25">
        <v>0</v>
      </c>
      <c r="Y27" s="25">
        <v>0</v>
      </c>
      <c r="Z27" s="25">
        <v>0</v>
      </c>
      <c r="AA27" s="25">
        <v>0</v>
      </c>
      <c r="AB27" s="25">
        <v>0</v>
      </c>
      <c r="AC27" s="25">
        <v>0</v>
      </c>
      <c r="AD27" s="25">
        <v>0</v>
      </c>
      <c r="AE27" s="25">
        <v>0</v>
      </c>
      <c r="AF27" s="25">
        <v>0</v>
      </c>
      <c r="AG27" s="25">
        <v>0</v>
      </c>
      <c r="AH27" s="25">
        <v>11949</v>
      </c>
      <c r="AI27" s="25">
        <v>18</v>
      </c>
      <c r="AJ27" s="25">
        <v>5</v>
      </c>
      <c r="AK27" s="25">
        <v>5</v>
      </c>
      <c r="AL27" s="25">
        <v>453</v>
      </c>
      <c r="AM27" s="25">
        <v>0</v>
      </c>
      <c r="AN27" s="25">
        <v>0</v>
      </c>
      <c r="AO27" s="26">
        <v>52383</v>
      </c>
      <c r="AQ27" s="28" t="s">
        <v>75</v>
      </c>
      <c r="AR27" s="29" t="s">
        <v>24</v>
      </c>
      <c r="AS27" s="78">
        <f>('TES de production domestique'!AS27)/'TES de production domestique'!AS$63</f>
        <v>5.613919524221779E-3</v>
      </c>
      <c r="AT27" s="78">
        <f>('TES de production domestique'!AT27)/'TES de production domestique'!AT$63</f>
        <v>5.6846231155778882E-3</v>
      </c>
      <c r="AU27" s="78">
        <f>('TES de production domestique'!AU27)/'TES de production domestique'!AU$63</f>
        <v>6.9427562783862008E-3</v>
      </c>
      <c r="AV27" s="78">
        <f>('TES de production domestique'!AV27)/'TES de production domestique'!AV$63</f>
        <v>9.6856104315716594E-3</v>
      </c>
      <c r="AW27" s="78">
        <f>('TES de production domestique'!AW27)/'TES de production domestique'!AW$63</f>
        <v>2.0029414188020105E-2</v>
      </c>
      <c r="AX27" s="78">
        <f>('TES de production domestique'!AX27)/'TES de production domestique'!AX$63</f>
        <v>1.413634192261219E-2</v>
      </c>
      <c r="AY27" s="78">
        <f>('TES de production domestique'!AY27)/'TES de production domestique'!AY$63</f>
        <v>9.0498242211177107E-3</v>
      </c>
      <c r="AZ27" s="78">
        <f>('TES de production domestique'!AZ27)/'TES de production domestique'!AZ$63</f>
        <v>7.02612148230705E-3</v>
      </c>
      <c r="BA27" s="78">
        <f>('TES de production domestique'!BA27)/'TES de production domestique'!BA$63</f>
        <v>9.8235262058315922E-3</v>
      </c>
      <c r="BB27" s="78">
        <f>('TES de production domestique'!BB27)/'TES de production domestique'!BB$63</f>
        <v>3.6128437357203946E-2</v>
      </c>
      <c r="BC27" s="78">
        <f>('TES de production domestique'!BC27)/'TES de production domestique'!BC$63</f>
        <v>4.3669105036575548E-3</v>
      </c>
      <c r="BD27" s="78">
        <f>('TES de production domestique'!BD27)/'TES de production domestique'!BD$63</f>
        <v>4.5145224264355769E-3</v>
      </c>
      <c r="BE27" s="78">
        <f>('TES de production domestique'!BE27)/'TES de production domestique'!BE$63</f>
        <v>5.0551016239403536E-3</v>
      </c>
      <c r="BF27" s="78">
        <f>('TES de production domestique'!BF27)/'TES de production domestique'!BF$63</f>
        <v>3.0949372082319684E-3</v>
      </c>
      <c r="BG27" s="78">
        <f>('TES de production domestique'!BG27)/'TES de production domestique'!BG$63</f>
        <v>3.6170485252871947E-3</v>
      </c>
      <c r="BH27" s="78">
        <f>('TES de production domestique'!BH27)/'TES de production domestique'!BH$63</f>
        <v>5.5107342936384397E-3</v>
      </c>
      <c r="BI27" s="78">
        <f>('TES de production domestique'!BI27)/'TES de production domestique'!BI$63</f>
        <v>0.16274079376897083</v>
      </c>
      <c r="BJ27" s="78">
        <f>('TES de production domestique'!BJ27)/'TES de production domestique'!BJ$63</f>
        <v>5.953619667204809E-3</v>
      </c>
      <c r="BK27" s="78">
        <f>('TES de production domestique'!BK27)/'TES de production domestique'!BK$63</f>
        <v>4.8988218023624372E-3</v>
      </c>
      <c r="BL27" s="78">
        <f>('TES de production domestique'!BL27)/'TES de production domestique'!BL$63</f>
        <v>2.8721028861227187E-3</v>
      </c>
      <c r="BM27" s="78">
        <f>('TES de production domestique'!BM27)/'TES de production domestique'!BM$63</f>
        <v>4.0183476534531018E-3</v>
      </c>
      <c r="BN27" s="78">
        <f>('TES de production domestique'!BN27)/'TES de production domestique'!BN$63</f>
        <v>9.4986141208486616E-3</v>
      </c>
      <c r="BO27" s="78">
        <f>('TES de production domestique'!BO27)/'TES de production domestique'!BO$63</f>
        <v>5.2454748105216229E-3</v>
      </c>
      <c r="BP27" s="78">
        <f>('TES de production domestique'!BP27)/'TES de production domestique'!BP$63</f>
        <v>4.8750933498479081E-3</v>
      </c>
      <c r="BQ27" s="83">
        <f>('TES de production domestique'!BQ27)/'TES de production domestique'!BQ$63</f>
        <v>1.4443574967571821E-3</v>
      </c>
      <c r="BR27" s="78">
        <f>('TES de production domestique'!BR27)/'TES de production domestique'!BR$63</f>
        <v>2.9308245906115942E-3</v>
      </c>
      <c r="BS27" s="78">
        <f>('TES de production domestique'!BS27)/'TES de production domestique'!BS$63</f>
        <v>4.5070482285056897E-3</v>
      </c>
      <c r="BT27" s="78">
        <f>('TES de production domestique'!BT27)/'TES de production domestique'!BT$63</f>
        <v>6.4629394199213555E-3</v>
      </c>
      <c r="BU27" s="78">
        <f>('TES de production domestique'!BU27)/'TES de production domestique'!BU$63</f>
        <v>1.5344017732616061E-2</v>
      </c>
      <c r="BV27" s="78">
        <f>('TES de production domestique'!BV27)/'TES de production domestique'!BV$63</f>
        <v>5.688308819306067E-3</v>
      </c>
      <c r="BW27" s="78">
        <f>('TES de production domestique'!BW27)/'TES de production domestique'!BW$63</f>
        <v>1.7285665784612311E-2</v>
      </c>
      <c r="BX27" s="78">
        <f>('TES de production domestique'!BX27)/'TES de production domestique'!BX$63</f>
        <v>5.5131629859986537E-3</v>
      </c>
      <c r="BY27" s="78">
        <f>('TES de production domestique'!BY27)/'TES de production domestique'!BY$63</f>
        <v>4.8119364858196165E-3</v>
      </c>
      <c r="BZ27" s="78">
        <f>('TES de production domestique'!BZ27)/'TES de production domestique'!BZ$63</f>
        <v>3.6169586903696117E-3</v>
      </c>
      <c r="CA27" s="78">
        <f>('TES de production domestique'!CA27)/'TES de production domestique'!CA$63</f>
        <v>6.4121079892152698E-3</v>
      </c>
      <c r="CB27" s="78">
        <f>('TES de production domestique'!CB27)/'TES de production domestique'!CB$63</f>
        <v>3.3594953230367632E-3</v>
      </c>
      <c r="CC27" s="30">
        <f>'TES de production domestique'!CC27/'TES de production domestique'!AN$48</f>
        <v>0</v>
      </c>
      <c r="CD27" s="31">
        <v>35364.211000000003</v>
      </c>
      <c r="CF27" s="28" t="s">
        <v>75</v>
      </c>
      <c r="CG27" s="36" t="s">
        <v>24</v>
      </c>
      <c r="CH27" s="32">
        <v>12849.779999999999</v>
      </c>
      <c r="CI27" s="32">
        <v>0</v>
      </c>
      <c r="CJ27" s="32">
        <v>0</v>
      </c>
      <c r="CK27" s="33">
        <v>12849.779999999999</v>
      </c>
      <c r="CL27" s="32">
        <v>0</v>
      </c>
      <c r="CM27" s="32">
        <v>0</v>
      </c>
      <c r="CN27" s="32">
        <v>0</v>
      </c>
      <c r="CO27" s="33">
        <v>0</v>
      </c>
      <c r="CP27" s="33">
        <v>4169</v>
      </c>
      <c r="CQ27" s="33">
        <v>17018.78</v>
      </c>
      <c r="CR27" s="33">
        <v>52382.991000000002</v>
      </c>
      <c r="CS27" s="59">
        <v>165.3</v>
      </c>
      <c r="CT27" s="57">
        <f t="shared" si="0"/>
        <v>1.3780242259450092E-5</v>
      </c>
      <c r="CU27" s="5">
        <f t="shared" si="1"/>
        <v>1.1487905428259782E-12</v>
      </c>
    </row>
    <row r="28" spans="2:99">
      <c r="B28" s="34" t="s">
        <v>56</v>
      </c>
      <c r="C28" s="35" t="s">
        <v>25</v>
      </c>
      <c r="D28" s="25">
        <v>0</v>
      </c>
      <c r="E28" s="25">
        <v>0</v>
      </c>
      <c r="F28" s="25">
        <v>0</v>
      </c>
      <c r="G28" s="25">
        <v>0</v>
      </c>
      <c r="H28" s="25">
        <v>0</v>
      </c>
      <c r="I28" s="25">
        <v>0</v>
      </c>
      <c r="J28" s="25">
        <v>0</v>
      </c>
      <c r="K28" s="25">
        <v>0</v>
      </c>
      <c r="L28" s="25">
        <v>0</v>
      </c>
      <c r="M28" s="25">
        <v>0</v>
      </c>
      <c r="N28" s="25">
        <v>0</v>
      </c>
      <c r="O28" s="25">
        <v>0</v>
      </c>
      <c r="P28" s="25">
        <v>0</v>
      </c>
      <c r="Q28" s="25">
        <v>0</v>
      </c>
      <c r="R28" s="25">
        <v>0</v>
      </c>
      <c r="S28" s="25">
        <v>0</v>
      </c>
      <c r="T28" s="25">
        <v>0</v>
      </c>
      <c r="U28" s="25">
        <v>312235</v>
      </c>
      <c r="V28" s="25">
        <v>0</v>
      </c>
      <c r="W28" s="25">
        <v>0</v>
      </c>
      <c r="X28" s="25">
        <v>0</v>
      </c>
      <c r="Y28" s="25">
        <v>0</v>
      </c>
      <c r="Z28" s="25">
        <v>0</v>
      </c>
      <c r="AA28" s="25">
        <v>0</v>
      </c>
      <c r="AB28" s="25">
        <v>0</v>
      </c>
      <c r="AC28" s="25">
        <v>0</v>
      </c>
      <c r="AD28" s="25">
        <v>0</v>
      </c>
      <c r="AE28" s="25">
        <v>100</v>
      </c>
      <c r="AF28" s="25">
        <v>0</v>
      </c>
      <c r="AG28" s="25">
        <v>0</v>
      </c>
      <c r="AH28" s="25">
        <v>451</v>
      </c>
      <c r="AI28" s="25">
        <v>0</v>
      </c>
      <c r="AJ28" s="25">
        <v>16</v>
      </c>
      <c r="AK28" s="25">
        <v>2</v>
      </c>
      <c r="AL28" s="25">
        <v>1</v>
      </c>
      <c r="AM28" s="25">
        <v>0</v>
      </c>
      <c r="AN28" s="25">
        <v>0</v>
      </c>
      <c r="AO28" s="26">
        <v>312805</v>
      </c>
      <c r="AQ28" s="28" t="s">
        <v>56</v>
      </c>
      <c r="AR28" s="29" t="s">
        <v>25</v>
      </c>
      <c r="AS28" s="78">
        <f>('TES de production domestique'!AS28)/'TES de production domestique'!AS$63</f>
        <v>4.3327436293145623E-3</v>
      </c>
      <c r="AT28" s="78">
        <f>('TES de production domestique'!AT28)/'TES de production domestique'!AT$63</f>
        <v>9.1640201005025127E-3</v>
      </c>
      <c r="AU28" s="78">
        <f>('TES de production domestique'!AU28)/'TES de production domestique'!AU$63</f>
        <v>9.9494937093362297E-4</v>
      </c>
      <c r="AV28" s="78">
        <f>('TES de production domestique'!AV28)/'TES de production domestique'!AV$63</f>
        <v>1.6104315716593581E-3</v>
      </c>
      <c r="AW28" s="78">
        <f>('TES de production domestique'!AW28)/'TES de production domestique'!AW$63</f>
        <v>1.8512812062288868E-3</v>
      </c>
      <c r="AX28" s="78">
        <f>('TES de production domestique'!AX28)/'TES de production domestique'!AX$63</f>
        <v>6.8230252620338893E-3</v>
      </c>
      <c r="AY28" s="78">
        <f>('TES de production domestique'!AY28)/'TES de production domestique'!AY$63</f>
        <v>1.1996454115650382E-3</v>
      </c>
      <c r="AZ28" s="78">
        <f>('TES de production domestique'!AZ28)/'TES de production domestique'!AZ$63</f>
        <v>7.7901225968236268E-4</v>
      </c>
      <c r="BA28" s="78">
        <f>('TES de production domestique'!BA28)/'TES de production domestique'!BA$63</f>
        <v>1.8475065855209374E-3</v>
      </c>
      <c r="BB28" s="78">
        <f>('TES de production domestique'!BB28)/'TES de production domestique'!BB$63</f>
        <v>2.9851785023843279E-3</v>
      </c>
      <c r="BC28" s="78">
        <f>('TES de production domestique'!BC28)/'TES de production domestique'!BC$63</f>
        <v>2.4345315179727695E-3</v>
      </c>
      <c r="BD28" s="78">
        <f>('TES de production domestique'!BD28)/'TES de production domestique'!BD$63</f>
        <v>2.6946481287496429E-3</v>
      </c>
      <c r="BE28" s="78">
        <f>('TES de production domestique'!BE28)/'TES de production domestique'!BE$63</f>
        <v>9.9786538657951167E-3</v>
      </c>
      <c r="BF28" s="78">
        <f>('TES de production domestique'!BF28)/'TES de production domestique'!BF$63</f>
        <v>2.5705043066605298E-3</v>
      </c>
      <c r="BG28" s="78">
        <f>('TES de production domestique'!BG28)/'TES de production domestique'!BG$63</f>
        <v>2.7124085908584454E-3</v>
      </c>
      <c r="BH28" s="78">
        <f>('TES de production domestique'!BH28)/'TES de production domestique'!BH$63</f>
        <v>9.789920747173211E-3</v>
      </c>
      <c r="BI28" s="78">
        <f>('TES de production domestique'!BI28)/'TES de production domestique'!BI$63</f>
        <v>1.1548727640646777E-2</v>
      </c>
      <c r="BJ28" s="78">
        <f>('TES de production domestique'!BJ28)/'TES de production domestique'!BJ$63</f>
        <v>0.16658210386662617</v>
      </c>
      <c r="BK28" s="78">
        <f>('TES de production domestique'!BK28)/'TES de production domestique'!BK$63</f>
        <v>1.1113059345464126E-3</v>
      </c>
      <c r="BL28" s="78">
        <f>('TES de production domestique'!BL28)/'TES de production domestique'!BL$63</f>
        <v>2.4325231702497104E-3</v>
      </c>
      <c r="BM28" s="78">
        <f>('TES de production domestique'!BM28)/'TES de production domestique'!BM$63</f>
        <v>7.2566393282562001E-4</v>
      </c>
      <c r="BN28" s="78">
        <f>('TES de production domestique'!BN28)/'TES de production domestique'!BN$63</f>
        <v>8.1716306338087321E-3</v>
      </c>
      <c r="BO28" s="78">
        <f>('TES de production domestique'!BO28)/'TES de production domestique'!BO$63</f>
        <v>8.039144003566652E-3</v>
      </c>
      <c r="BP28" s="78">
        <f>('TES de production domestique'!BP28)/'TES de production domestique'!BP$63</f>
        <v>1.5149177610608187E-3</v>
      </c>
      <c r="BQ28" s="83">
        <f>('TES de production domestique'!BQ28)/'TES de production domestique'!BQ$63</f>
        <v>6.5704722818806212E-3</v>
      </c>
      <c r="BR28" s="78">
        <f>('TES de production domestique'!BR28)/'TES de production domestique'!BR$63</f>
        <v>1.4120891801661336E-2</v>
      </c>
      <c r="BS28" s="78">
        <f>('TES de production domestique'!BS28)/'TES de production domestique'!BS$63</f>
        <v>1.6676960687386528E-3</v>
      </c>
      <c r="BT28" s="78">
        <f>('TES de production domestique'!BT28)/'TES de production domestique'!BT$63</f>
        <v>1.7131611625225439E-2</v>
      </c>
      <c r="BU28" s="78">
        <f>('TES de production domestique'!BU28)/'TES de production domestique'!BU$63</f>
        <v>3.7845188284518832E-3</v>
      </c>
      <c r="BV28" s="78">
        <f>('TES de production domestique'!BV28)/'TES de production domestique'!BV$63</f>
        <v>4.6152174009092802E-3</v>
      </c>
      <c r="BW28" s="78">
        <f>('TES de production domestique'!BW28)/'TES de production domestique'!BW$63</f>
        <v>1.9209651006041242E-2</v>
      </c>
      <c r="BX28" s="78">
        <f>('TES de production domestique'!BX28)/'TES de production domestique'!BX$63</f>
        <v>8.9136129781166255E-3</v>
      </c>
      <c r="BY28" s="78">
        <f>('TES de production domestique'!BY28)/'TES de production domestique'!BY$63</f>
        <v>2.0745333681674357E-3</v>
      </c>
      <c r="BZ28" s="78">
        <f>('TES de production domestique'!BZ28)/'TES de production domestique'!BZ$63</f>
        <v>7.5250031973398126E-3</v>
      </c>
      <c r="CA28" s="78">
        <f>('TES de production domestique'!CA28)/'TES de production domestique'!CA$63</f>
        <v>1.8985312899105999E-2</v>
      </c>
      <c r="CB28" s="78">
        <f>('TES de production domestique'!CB28)/'TES de production domestique'!CB$63</f>
        <v>2.4467261257341746E-3</v>
      </c>
      <c r="CC28" s="30">
        <f>'TES de production domestique'!CC28/'TES de production domestique'!AN$48</f>
        <v>0</v>
      </c>
      <c r="CD28" s="31">
        <v>75132.783999999985</v>
      </c>
      <c r="CF28" s="28" t="s">
        <v>56</v>
      </c>
      <c r="CG28" s="36" t="s">
        <v>25</v>
      </c>
      <c r="CH28" s="32">
        <v>17693.097000000002</v>
      </c>
      <c r="CI28" s="32">
        <v>0</v>
      </c>
      <c r="CJ28" s="32">
        <v>0</v>
      </c>
      <c r="CK28" s="33">
        <v>17693.097000000002</v>
      </c>
      <c r="CL28" s="32">
        <v>219062.11600000001</v>
      </c>
      <c r="CM28" s="32">
        <v>0</v>
      </c>
      <c r="CN28" s="32">
        <v>917</v>
      </c>
      <c r="CO28" s="33">
        <v>219979.11600000001</v>
      </c>
      <c r="CP28" s="33">
        <v>0</v>
      </c>
      <c r="CQ28" s="33">
        <v>237672.21300000002</v>
      </c>
      <c r="CR28" s="33">
        <v>312804.99699999997</v>
      </c>
      <c r="CS28" s="59">
        <v>1795</v>
      </c>
      <c r="CT28" s="57">
        <f t="shared" si="0"/>
        <v>1.3970314146743383E-5</v>
      </c>
      <c r="CU28" s="5">
        <f t="shared" si="1"/>
        <v>1.0872962526946982E-13</v>
      </c>
    </row>
    <row r="29" spans="2:99" s="64" customFormat="1">
      <c r="B29" s="60" t="s">
        <v>76</v>
      </c>
      <c r="C29" s="61" t="s">
        <v>26</v>
      </c>
      <c r="D29" s="62">
        <v>0</v>
      </c>
      <c r="E29" s="62">
        <v>0</v>
      </c>
      <c r="F29" s="62">
        <v>0</v>
      </c>
      <c r="G29" s="62">
        <v>0</v>
      </c>
      <c r="H29" s="62">
        <v>0</v>
      </c>
      <c r="I29" s="62">
        <v>0</v>
      </c>
      <c r="J29" s="62">
        <v>0</v>
      </c>
      <c r="K29" s="62">
        <v>0</v>
      </c>
      <c r="L29" s="62">
        <v>0</v>
      </c>
      <c r="M29" s="62">
        <v>0</v>
      </c>
      <c r="N29" s="62">
        <v>0</v>
      </c>
      <c r="O29" s="62">
        <v>0</v>
      </c>
      <c r="P29" s="62">
        <v>0</v>
      </c>
      <c r="Q29" s="62">
        <v>0</v>
      </c>
      <c r="R29" s="62">
        <v>0</v>
      </c>
      <c r="S29" s="62">
        <v>0</v>
      </c>
      <c r="T29" s="62">
        <v>0</v>
      </c>
      <c r="U29" s="62">
        <v>0</v>
      </c>
      <c r="V29" s="62">
        <v>455877.16599999997</v>
      </c>
      <c r="W29" s="62">
        <v>0</v>
      </c>
      <c r="X29" s="62">
        <v>0</v>
      </c>
      <c r="Y29" s="62">
        <v>0</v>
      </c>
      <c r="Z29" s="62">
        <v>0</v>
      </c>
      <c r="AA29" s="62">
        <v>0</v>
      </c>
      <c r="AB29" s="62">
        <v>0</v>
      </c>
      <c r="AC29" s="62">
        <v>0</v>
      </c>
      <c r="AD29" s="62">
        <v>0</v>
      </c>
      <c r="AE29" s="62">
        <v>0</v>
      </c>
      <c r="AF29" s="62">
        <v>0</v>
      </c>
      <c r="AG29" s="62">
        <v>0</v>
      </c>
      <c r="AH29" s="62">
        <v>0</v>
      </c>
      <c r="AI29" s="62">
        <v>0</v>
      </c>
      <c r="AJ29" s="62">
        <v>0</v>
      </c>
      <c r="AK29" s="62">
        <v>0</v>
      </c>
      <c r="AL29" s="62">
        <v>0</v>
      </c>
      <c r="AM29" s="62">
        <v>0</v>
      </c>
      <c r="AN29" s="62">
        <v>0</v>
      </c>
      <c r="AO29" s="63">
        <v>455877.16599999997</v>
      </c>
      <c r="AQ29" s="65" t="s">
        <v>76</v>
      </c>
      <c r="AR29" s="66" t="s">
        <v>26</v>
      </c>
      <c r="AS29" s="78">
        <f>('TES de production domestique'!AS29)/'TES de production domestique'!AS$63</f>
        <v>5.3015558148580305E-2</v>
      </c>
      <c r="AT29" s="78">
        <f>('TES de production domestique'!AT29)/'TES de production domestique'!AT$63</f>
        <v>8.1417286432160799E-2</v>
      </c>
      <c r="AU29" s="78">
        <f>('TES de production domestique'!AU29)/'TES de production domestique'!AU$63</f>
        <v>6.7899192726948637E-2</v>
      </c>
      <c r="AV29" s="78">
        <f>('TES de production domestique'!AV29)/'TES de production domestique'!AV$63</f>
        <v>8.5171243941841668E-2</v>
      </c>
      <c r="AW29" s="78">
        <f>('TES de production domestique'!AW29)/'TES de production domestique'!AW$63</f>
        <v>6.3981296860838754E-2</v>
      </c>
      <c r="AX29" s="78">
        <f>('TES de production domestique'!AX29)/'TES de production domestique'!AX$63</f>
        <v>2.8112063393935988E-2</v>
      </c>
      <c r="AY29" s="78">
        <f>('TES de production domestique'!AY29)/'TES de production domestique'!AY$63</f>
        <v>4.9100709176869921E-2</v>
      </c>
      <c r="AZ29" s="78">
        <f>('TES de production domestique'!AZ29)/'TES de production domestique'!AZ$63</f>
        <v>6.8333310114237947E-2</v>
      </c>
      <c r="BA29" s="78">
        <f>('TES de production domestique'!BA29)/'TES de production domestique'!BA$63</f>
        <v>6.0366681805795248E-2</v>
      </c>
      <c r="BB29" s="78">
        <f>('TES de production domestique'!BB29)/'TES de production domestique'!BB$63</f>
        <v>6.2501575882552812E-2</v>
      </c>
      <c r="BC29" s="78">
        <f>('TES de production domestique'!BC29)/'TES de production domestique'!BC$63</f>
        <v>5.8695250428756431E-2</v>
      </c>
      <c r="BD29" s="78">
        <f>('TES de production domestique'!BD29)/'TES de production domestique'!BD$63</f>
        <v>6.9184649081039898E-2</v>
      </c>
      <c r="BE29" s="78">
        <f>('TES de production domestique'!BE29)/'TES de production domestique'!BE$63</f>
        <v>8.1479419875395781E-2</v>
      </c>
      <c r="BF29" s="78">
        <f>('TES de production domestique'!BF29)/'TES de production domestique'!BF$63</f>
        <v>7.5812196725622991E-2</v>
      </c>
      <c r="BG29" s="78">
        <f>('TES de production domestique'!BG29)/'TES de production domestique'!BG$63</f>
        <v>6.6466734116260903E-2</v>
      </c>
      <c r="BH29" s="78">
        <f>('TES de production domestique'!BH29)/'TES de production domestique'!BH$63</f>
        <v>1.2093096391349352E-2</v>
      </c>
      <c r="BI29" s="78">
        <f>('TES de production domestique'!BI29)/'TES de production domestique'!BI$63</f>
        <v>2.3050627111849263E-2</v>
      </c>
      <c r="BJ29" s="78">
        <f>('TES de production domestique'!BJ29)/'TES de production domestique'!BJ$63</f>
        <v>4.4474247534406416E-2</v>
      </c>
      <c r="BK29" s="78">
        <f>('TES de production domestique'!BK29)/'TES de production domestique'!BK$63</f>
        <v>5.0171350323784378E-2</v>
      </c>
      <c r="BL29" s="78">
        <f>('TES de production domestique'!BL29)/'TES de production domestique'!BL$63</f>
        <v>2.2551596271443861E-2</v>
      </c>
      <c r="BM29" s="78">
        <f>('TES de production domestique'!BM29)/'TES de production domestique'!BM$63</f>
        <v>6.0929017769966801E-2</v>
      </c>
      <c r="BN29" s="78">
        <f>('TES de production domestique'!BN29)/'TES de production domestique'!BN$63</f>
        <v>3.5178282853735157E-2</v>
      </c>
      <c r="BO29" s="78">
        <f>('TES de production domestique'!BO29)/'TES de production domestique'!BO$63</f>
        <v>2.0837735176103434E-2</v>
      </c>
      <c r="BP29" s="78">
        <f>('TES de production domestique'!BP29)/'TES de production domestique'!BP$63</f>
        <v>1.2743756944317956E-2</v>
      </c>
      <c r="BQ29" s="83">
        <f>('TES de production domestique'!BQ29)/'TES de production domestique'!BQ$63</f>
        <v>4.2750122270185211E-3</v>
      </c>
      <c r="BR29" s="78">
        <f>('TES de production domestique'!BR29)/'TES de production domestique'!BR$63</f>
        <v>2.8360625893724912E-3</v>
      </c>
      <c r="BS29" s="78">
        <f>('TES de production domestique'!BS29)/'TES de production domestique'!BS$63</f>
        <v>1.064947960669411E-2</v>
      </c>
      <c r="BT29" s="78">
        <f>('TES de production domestique'!BT29)/'TES de production domestique'!BT$63</f>
        <v>1.4943559116577477E-2</v>
      </c>
      <c r="BU29" s="78">
        <f>('TES de production domestique'!BU29)/'TES de production domestique'!BU$63</f>
        <v>2.4284195058776652E-2</v>
      </c>
      <c r="BV29" s="78">
        <f>('TES de production domestique'!BV29)/'TES de production domestique'!BV$63</f>
        <v>1.3818559379321617E-2</v>
      </c>
      <c r="BW29" s="78">
        <f>('TES de production domestique'!BW29)/'TES de production domestique'!BW$63</f>
        <v>7.5996654850466819E-3</v>
      </c>
      <c r="BX29" s="78">
        <f>('TES de production domestique'!BX29)/'TES de production domestique'!BX$63</f>
        <v>9.7608377878731414E-3</v>
      </c>
      <c r="BY29" s="78">
        <f>('TES de production domestique'!BY29)/'TES de production domestique'!BY$63</f>
        <v>2.8720264739179654E-2</v>
      </c>
      <c r="BZ29" s="78">
        <f>('TES de production domestique'!BZ29)/'TES de production domestique'!BZ$63</f>
        <v>9.769989187178087E-3</v>
      </c>
      <c r="CA29" s="78">
        <f>('TES de production domestique'!CA29)/'TES de production domestique'!CA$63</f>
        <v>2.8624077621682988E-2</v>
      </c>
      <c r="CB29" s="78">
        <f>('TES de production domestique'!CB29)/'TES de production domestique'!CB$63</f>
        <v>2.1398303241244292E-2</v>
      </c>
      <c r="CC29" s="30">
        <f>'TES de production domestique'!CC29/'TES de production domestique'!AN$48</f>
        <v>0</v>
      </c>
      <c r="CD29" s="68">
        <v>136348.995</v>
      </c>
      <c r="CF29" s="65" t="s">
        <v>76</v>
      </c>
      <c r="CG29" s="69" t="s">
        <v>26</v>
      </c>
      <c r="CH29" s="70">
        <v>196505.92499999999</v>
      </c>
      <c r="CI29" s="70">
        <v>15451.241999999998</v>
      </c>
      <c r="CJ29" s="70">
        <v>0</v>
      </c>
      <c r="CK29" s="71">
        <v>211957.16699999999</v>
      </c>
      <c r="CL29" s="70">
        <v>24429.999999999996</v>
      </c>
      <c r="CM29" s="70">
        <v>210</v>
      </c>
      <c r="CN29" s="70">
        <v>0</v>
      </c>
      <c r="CO29" s="71">
        <v>24639.999999999996</v>
      </c>
      <c r="CP29" s="71">
        <v>82931.000999999989</v>
      </c>
      <c r="CQ29" s="71">
        <v>319528.16799999995</v>
      </c>
      <c r="CR29" s="71">
        <v>455877.16299999994</v>
      </c>
      <c r="CS29" s="72">
        <v>3835.1</v>
      </c>
      <c r="CT29" s="57">
        <f t="shared" si="0"/>
        <v>4.9377809021620988E-4</v>
      </c>
      <c r="CU29" s="5">
        <f t="shared" si="1"/>
        <v>6.3575083407881804E-11</v>
      </c>
    </row>
    <row r="30" spans="2:99">
      <c r="B30" s="34" t="s">
        <v>57</v>
      </c>
      <c r="C30" s="35" t="s">
        <v>27</v>
      </c>
      <c r="D30" s="25">
        <v>0</v>
      </c>
      <c r="E30" s="25">
        <v>0</v>
      </c>
      <c r="F30" s="25">
        <v>0</v>
      </c>
      <c r="G30" s="25">
        <v>0</v>
      </c>
      <c r="H30" s="25">
        <v>0</v>
      </c>
      <c r="I30" s="25">
        <v>0</v>
      </c>
      <c r="J30" s="25">
        <v>0</v>
      </c>
      <c r="K30" s="25">
        <v>0</v>
      </c>
      <c r="L30" s="25">
        <v>0</v>
      </c>
      <c r="M30" s="25">
        <v>0</v>
      </c>
      <c r="N30" s="25">
        <v>0</v>
      </c>
      <c r="O30" s="25">
        <v>0</v>
      </c>
      <c r="P30" s="25">
        <v>0</v>
      </c>
      <c r="Q30" s="25">
        <v>0</v>
      </c>
      <c r="R30" s="25">
        <v>0</v>
      </c>
      <c r="S30" s="25">
        <v>0</v>
      </c>
      <c r="T30" s="25">
        <v>0</v>
      </c>
      <c r="U30" s="25">
        <v>0</v>
      </c>
      <c r="V30" s="25">
        <v>0</v>
      </c>
      <c r="W30" s="25">
        <v>224491</v>
      </c>
      <c r="X30" s="25">
        <v>0</v>
      </c>
      <c r="Y30" s="25">
        <v>0</v>
      </c>
      <c r="Z30" s="25">
        <v>0</v>
      </c>
      <c r="AA30" s="25">
        <v>0</v>
      </c>
      <c r="AB30" s="25">
        <v>0</v>
      </c>
      <c r="AC30" s="25">
        <v>0</v>
      </c>
      <c r="AD30" s="25">
        <v>0</v>
      </c>
      <c r="AE30" s="25">
        <v>1</v>
      </c>
      <c r="AF30" s="25">
        <v>0</v>
      </c>
      <c r="AG30" s="25">
        <v>0</v>
      </c>
      <c r="AH30" s="25">
        <v>670</v>
      </c>
      <c r="AI30" s="25">
        <v>19</v>
      </c>
      <c r="AJ30" s="25">
        <v>0</v>
      </c>
      <c r="AK30" s="25">
        <v>0</v>
      </c>
      <c r="AL30" s="25">
        <v>0</v>
      </c>
      <c r="AM30" s="25">
        <v>0</v>
      </c>
      <c r="AN30" s="25">
        <v>0</v>
      </c>
      <c r="AO30" s="26">
        <v>225181</v>
      </c>
      <c r="AQ30" s="28" t="s">
        <v>57</v>
      </c>
      <c r="AR30" s="29" t="s">
        <v>27</v>
      </c>
      <c r="AS30" s="78">
        <f>('TES de production domestique'!AS30)/'TES de production domestique'!AS$63</f>
        <v>9.3192055306708828E-3</v>
      </c>
      <c r="AT30" s="78">
        <f>('TES de production domestique'!AT30)/'TES de production domestique'!AT$63</f>
        <v>3.4270150753768852E-2</v>
      </c>
      <c r="AU30" s="78">
        <f>('TES de production domestique'!AU30)/'TES de production domestique'!AU$63</f>
        <v>2.5854126764559837E-2</v>
      </c>
      <c r="AV30" s="78">
        <f>('TES de production domestique'!AV30)/'TES de production domestique'!AV$63</f>
        <v>2.2293445649665355E-2</v>
      </c>
      <c r="AW30" s="78">
        <f>('TES de production domestique'!AW30)/'TES de production domestique'!AW$63</f>
        <v>3.4250171651424022E-2</v>
      </c>
      <c r="AX30" s="78">
        <f>('TES de production domestique'!AX30)/'TES de production domestique'!AX$63</f>
        <v>2.7869165706578242E-2</v>
      </c>
      <c r="AY30" s="78">
        <f>('TES de production domestique'!AY30)/'TES de production domestique'!AY$63</f>
        <v>2.7143002182082678E-2</v>
      </c>
      <c r="AZ30" s="78">
        <f>('TES de production domestique'!AZ30)/'TES de production domestique'!AZ$63</f>
        <v>1.9184974923376983E-2</v>
      </c>
      <c r="BA30" s="78">
        <f>('TES de production domestique'!BA30)/'TES de production domestique'!BA$63</f>
        <v>2.9263493505313831E-2</v>
      </c>
      <c r="BB30" s="78">
        <f>('TES de production domestique'!BB30)/'TES de production domestique'!BB$63</f>
        <v>2.1340109433033778E-2</v>
      </c>
      <c r="BC30" s="78">
        <f>('TES de production domestique'!BC30)/'TES de production domestique'!BC$63</f>
        <v>1.5743586153792306E-2</v>
      </c>
      <c r="BD30" s="78">
        <f>('TES de production domestique'!BD30)/'TES de production domestique'!BD$63</f>
        <v>1.6226407008856299E-2</v>
      </c>
      <c r="BE30" s="78">
        <f>('TES de production domestique'!BE30)/'TES de production domestique'!BE$63</f>
        <v>1.7854866714329488E-2</v>
      </c>
      <c r="BF30" s="78">
        <f>('TES de production domestique'!BF30)/'TES de production domestique'!BF$63</f>
        <v>1.4086028009731077E-2</v>
      </c>
      <c r="BG30" s="78">
        <f>('TES de production domestique'!BG30)/'TES de production domestique'!BG$63</f>
        <v>1.286911363549044E-2</v>
      </c>
      <c r="BH30" s="78">
        <f>('TES de production domestique'!BH30)/'TES de production domestique'!BH$63</f>
        <v>9.7667849269499132E-3</v>
      </c>
      <c r="BI30" s="78">
        <f>('TES de production domestique'!BI30)/'TES de production domestique'!BI$63</f>
        <v>1.7650783651184544E-2</v>
      </c>
      <c r="BJ30" s="78">
        <f>('TES de production domestique'!BJ30)/'TES de production domestique'!BJ$63</f>
        <v>1.3231975192212402E-2</v>
      </c>
      <c r="BK30" s="78">
        <f>('TES de production domestique'!BK30)/'TES de production domestique'!BK$63</f>
        <v>6.7493604187229703E-2</v>
      </c>
      <c r="BL30" s="78">
        <f>('TES de production domestique'!BL30)/'TES de production domestique'!BL$63</f>
        <v>0.17369361535831176</v>
      </c>
      <c r="BM30" s="78">
        <f>('TES de production domestique'!BM30)/'TES de production domestique'!BM$63</f>
        <v>2.1379621493197946E-2</v>
      </c>
      <c r="BN30" s="78">
        <f>('TES de production domestique'!BN30)/'TES de production domestique'!BN$63</f>
        <v>3.5637722790572667E-2</v>
      </c>
      <c r="BO30" s="78">
        <f>('TES de production domestique'!BO30)/'TES de production domestique'!BO$63</f>
        <v>2.1033348194382521E-2</v>
      </c>
      <c r="BP30" s="78">
        <f>('TES de production domestique'!BP30)/'TES de production domestique'!BP$63</f>
        <v>1.3979426604251289E-2</v>
      </c>
      <c r="BQ30" s="83">
        <f>('TES de production domestique'!BQ30)/'TES de production domestique'!BQ$63</f>
        <v>9.8100070172454125E-3</v>
      </c>
      <c r="BR30" s="78">
        <f>('TES de production domestique'!BR30)/'TES de production domestique'!BR$63</f>
        <v>3.1124999632967179E-3</v>
      </c>
      <c r="BS30" s="78">
        <f>('TES de production domestique'!BS30)/'TES de production domestique'!BS$63</f>
        <v>1.5291736621667771E-2</v>
      </c>
      <c r="BT30" s="78">
        <f>('TES de production domestique'!BT30)/'TES de production domestique'!BT$63</f>
        <v>1.6718564290571503E-2</v>
      </c>
      <c r="BU30" s="78">
        <f>('TES de production domestique'!BU30)/'TES de production domestique'!BU$63</f>
        <v>2.3530932456664676E-2</v>
      </c>
      <c r="BV30" s="78">
        <f>('TES de production domestique'!BV30)/'TES de production domestique'!BV$63</f>
        <v>1.7343675027503721E-2</v>
      </c>
      <c r="BW30" s="78">
        <f>('TES de production domestique'!BW30)/'TES de production domestique'!BW$63</f>
        <v>2.3551530281092418E-2</v>
      </c>
      <c r="BX30" s="78">
        <f>('TES de production domestique'!BX30)/'TES de production domestique'!BX$63</f>
        <v>1.6135355909371017E-2</v>
      </c>
      <c r="BY30" s="78">
        <f>('TES de production domestique'!BY30)/'TES de production domestique'!BY$63</f>
        <v>6.8882812273215474E-3</v>
      </c>
      <c r="BZ30" s="78">
        <f>('TES de production domestique'!BZ30)/'TES de production domestique'!BZ$63</f>
        <v>7.2892371728540042E-3</v>
      </c>
      <c r="CA30" s="78">
        <f>('TES de production domestique'!CA30)/'TES de production domestique'!CA$63</f>
        <v>2.1427593302114377E-2</v>
      </c>
      <c r="CB30" s="78">
        <f>('TES de production domestique'!CB30)/'TES de production domestique'!CB$63</f>
        <v>1.8674787905155539E-2</v>
      </c>
      <c r="CC30" s="30">
        <f>'TES de production domestique'!CC30/'TES de production domestique'!AN$48</f>
        <v>0</v>
      </c>
      <c r="CD30" s="31">
        <v>126613.056</v>
      </c>
      <c r="CF30" s="28" t="s">
        <v>57</v>
      </c>
      <c r="CG30" s="36" t="s">
        <v>27</v>
      </c>
      <c r="CH30" s="32">
        <v>42002.154999999999</v>
      </c>
      <c r="CI30" s="32">
        <v>3237.1119999999996</v>
      </c>
      <c r="CJ30" s="32">
        <v>0</v>
      </c>
      <c r="CK30" s="33">
        <v>45239.267</v>
      </c>
      <c r="CL30" s="32">
        <v>1091.1949999999999</v>
      </c>
      <c r="CM30" s="32">
        <v>0</v>
      </c>
      <c r="CN30" s="32">
        <v>0</v>
      </c>
      <c r="CO30" s="33">
        <v>1091.1949999999999</v>
      </c>
      <c r="CP30" s="33">
        <v>52237.468000000008</v>
      </c>
      <c r="CQ30" s="33">
        <v>98567.930000000008</v>
      </c>
      <c r="CR30" s="33">
        <v>225180.986</v>
      </c>
      <c r="CS30" s="59">
        <v>1443.9</v>
      </c>
      <c r="CT30" s="57">
        <f t="shared" si="0"/>
        <v>1.0095063731295993E-4</v>
      </c>
      <c r="CU30" s="5">
        <f t="shared" si="1"/>
        <v>7.0579895933878935E-12</v>
      </c>
    </row>
    <row r="31" spans="2:99">
      <c r="B31" s="34" t="s">
        <v>58</v>
      </c>
      <c r="C31" s="35" t="s">
        <v>28</v>
      </c>
      <c r="D31" s="25">
        <v>0</v>
      </c>
      <c r="E31" s="25">
        <v>0</v>
      </c>
      <c r="F31" s="25">
        <v>0</v>
      </c>
      <c r="G31" s="25">
        <v>0</v>
      </c>
      <c r="H31" s="25">
        <v>0</v>
      </c>
      <c r="I31" s="25">
        <v>0</v>
      </c>
      <c r="J31" s="25">
        <v>0</v>
      </c>
      <c r="K31" s="25">
        <v>0</v>
      </c>
      <c r="L31" s="25">
        <v>0</v>
      </c>
      <c r="M31" s="25">
        <v>0</v>
      </c>
      <c r="N31" s="25">
        <v>0</v>
      </c>
      <c r="O31" s="25">
        <v>0</v>
      </c>
      <c r="P31" s="25">
        <v>0</v>
      </c>
      <c r="Q31" s="25">
        <v>0</v>
      </c>
      <c r="R31" s="25">
        <v>0</v>
      </c>
      <c r="S31" s="25">
        <v>0</v>
      </c>
      <c r="T31" s="25">
        <v>0</v>
      </c>
      <c r="U31" s="25">
        <v>0</v>
      </c>
      <c r="V31" s="25">
        <v>0</v>
      </c>
      <c r="W31" s="25">
        <v>0</v>
      </c>
      <c r="X31" s="25">
        <v>121745</v>
      </c>
      <c r="Y31" s="25">
        <v>0</v>
      </c>
      <c r="Z31" s="25">
        <v>0</v>
      </c>
      <c r="AA31" s="25">
        <v>0</v>
      </c>
      <c r="AB31" s="25">
        <v>0</v>
      </c>
      <c r="AC31" s="25">
        <v>0</v>
      </c>
      <c r="AD31" s="25">
        <v>0</v>
      </c>
      <c r="AE31" s="25">
        <v>0</v>
      </c>
      <c r="AF31" s="25">
        <v>0</v>
      </c>
      <c r="AG31" s="25">
        <v>0</v>
      </c>
      <c r="AH31" s="25">
        <v>29</v>
      </c>
      <c r="AI31" s="25">
        <v>936</v>
      </c>
      <c r="AJ31" s="25">
        <v>113</v>
      </c>
      <c r="AK31" s="25">
        <v>69</v>
      </c>
      <c r="AL31" s="25">
        <v>12</v>
      </c>
      <c r="AM31" s="25">
        <v>0</v>
      </c>
      <c r="AN31" s="25">
        <v>0</v>
      </c>
      <c r="AO31" s="26">
        <v>122904</v>
      </c>
      <c r="AQ31" s="28" t="s">
        <v>58</v>
      </c>
      <c r="AR31" s="29" t="s">
        <v>28</v>
      </c>
      <c r="AS31" s="78">
        <f>('TES de production domestique'!AS31)/'TES de production domestique'!AS$63</f>
        <v>4.2804983626303306E-4</v>
      </c>
      <c r="AT31" s="78">
        <f>('TES de production domestique'!AT31)/'TES de production domestique'!AT$63</f>
        <v>1.2578492462311557E-2</v>
      </c>
      <c r="AU31" s="78">
        <f>('TES de production domestique'!AU31)/'TES de production domestique'!AU$63</f>
        <v>2.7726848592990326E-3</v>
      </c>
      <c r="AV31" s="78">
        <f>('TES de production domestique'!AV31)/'TES de production domestique'!AV$63</f>
        <v>2.4308792984075699E-3</v>
      </c>
      <c r="AW31" s="78">
        <f>('TES de production domestique'!AW31)/'TES de production domestique'!AW$63</f>
        <v>3.2523962538793224E-3</v>
      </c>
      <c r="AX31" s="78">
        <f>('TES de production domestique'!AX31)/'TES de production domestique'!AX$63</f>
        <v>3.3658639390788773E-3</v>
      </c>
      <c r="AY31" s="78">
        <f>('TES de production domestique'!AY31)/'TES de production domestique'!AY$63</f>
        <v>3.7731391683840463E-3</v>
      </c>
      <c r="AZ31" s="78">
        <f>('TES de production domestique'!AZ31)/'TES de production domestique'!AZ$63</f>
        <v>5.2487809974923376E-3</v>
      </c>
      <c r="BA31" s="78">
        <f>('TES de production domestique'!BA31)/'TES de production domestique'!BA$63</f>
        <v>4.3157779998183304E-3</v>
      </c>
      <c r="BB31" s="78">
        <f>('TES de production domestique'!BB31)/'TES de production domestique'!BB$63</f>
        <v>4.2282159134846339E-3</v>
      </c>
      <c r="BC31" s="78">
        <f>('TES de production domestique'!BC31)/'TES de production domestique'!BC$63</f>
        <v>3.3257498862482937E-3</v>
      </c>
      <c r="BD31" s="78">
        <f>('TES de production domestique'!BD31)/'TES de production domestique'!BD$63</f>
        <v>3.130082849252452E-3</v>
      </c>
      <c r="BE31" s="78">
        <f>('TES de production domestique'!BE31)/'TES de production domestique'!BE$63</f>
        <v>4.0756817485445808E-3</v>
      </c>
      <c r="BF31" s="78">
        <f>('TES de production domestique'!BF31)/'TES de production domestique'!BF$63</f>
        <v>2.8822802288118875E-3</v>
      </c>
      <c r="BG31" s="78">
        <f>('TES de production domestique'!BG31)/'TES de production domestique'!BG$63</f>
        <v>2.9669454298630947E-3</v>
      </c>
      <c r="BH31" s="78">
        <f>('TES de production domestique'!BH31)/'TES de production domestique'!BH$63</f>
        <v>1.6063038788846134E-3</v>
      </c>
      <c r="BI31" s="78">
        <f>('TES de production domestique'!BI31)/'TES de production domestique'!BI$63</f>
        <v>4.2559799935093451E-3</v>
      </c>
      <c r="BJ31" s="78">
        <f>('TES de production domestique'!BJ31)/'TES de production domestique'!BJ$63</f>
        <v>1.4529914803152126E-3</v>
      </c>
      <c r="BK31" s="78">
        <f>('TES de production domestique'!BK31)/'TES de production domestique'!BK$63</f>
        <v>1.9600009972861859E-2</v>
      </c>
      <c r="BL31" s="78">
        <f>('TES de production domestique'!BL31)/'TES de production domestique'!BL$63</f>
        <v>9.7339162717991305E-3</v>
      </c>
      <c r="BM31" s="78">
        <f>('TES de production domestique'!BM31)/'TES de production domestique'!BM$63</f>
        <v>1.6712523595651892E-2</v>
      </c>
      <c r="BN31" s="78">
        <f>('TES de production domestique'!BN31)/'TES de production domestique'!BN$63</f>
        <v>1.2098993767743453E-2</v>
      </c>
      <c r="BO31" s="78">
        <f>('TES de production domestique'!BO31)/'TES de production domestique'!BO$63</f>
        <v>7.3159340169415962E-3</v>
      </c>
      <c r="BP31" s="78">
        <f>('TES de production domestique'!BP31)/'TES de production domestique'!BP$63</f>
        <v>1.1863363144569315E-2</v>
      </c>
      <c r="BQ31" s="83">
        <f>('TES de production domestique'!BQ31)/'TES de production domestique'!BQ$63</f>
        <v>4.5586450337040422E-3</v>
      </c>
      <c r="BR31" s="78">
        <f>('TES de production domestique'!BR31)/'TES de production domestique'!BR$63</f>
        <v>2.0117333051452128E-3</v>
      </c>
      <c r="BS31" s="78">
        <f>('TES de production domestique'!BS31)/'TES de production domestique'!BS$63</f>
        <v>1.1265226222789453E-2</v>
      </c>
      <c r="BT31" s="78">
        <f>('TES de production domestique'!BT31)/'TES de production domestique'!BT$63</f>
        <v>8.244375129349852E-3</v>
      </c>
      <c r="BU31" s="78">
        <f>('TES de production domestique'!BU31)/'TES de production domestique'!BU$63</f>
        <v>1.3232865112572226E-2</v>
      </c>
      <c r="BV31" s="78">
        <f>('TES de production domestique'!BV31)/'TES de production domestique'!BV$63</f>
        <v>1.4595264499653164E-2</v>
      </c>
      <c r="BW31" s="78">
        <f>('TES de production domestique'!BW31)/'TES de production domestique'!BW$63</f>
        <v>2.0565979329971542E-3</v>
      </c>
      <c r="BX31" s="78">
        <f>('TES de production domestique'!BX31)/'TES de production domestique'!BX$63</f>
        <v>5.5786268074922256E-3</v>
      </c>
      <c r="BY31" s="78">
        <f>('TES de production domestique'!BY31)/'TES de production domestique'!BY$63</f>
        <v>2.9794594908415339E-3</v>
      </c>
      <c r="BZ31" s="78">
        <f>('TES de production domestique'!BZ31)/'TES de production domestique'!BZ$63</f>
        <v>2.5804520457161459E-2</v>
      </c>
      <c r="CA31" s="78">
        <f>('TES de production domestique'!CA31)/'TES de production domestique'!CA$63</f>
        <v>1.2773485170994749E-2</v>
      </c>
      <c r="CB31" s="78">
        <f>('TES de production domestique'!CB31)/'TES de production domestique'!CB$63</f>
        <v>6.4037850772242768E-3</v>
      </c>
      <c r="CC31" s="30">
        <f>'TES de production domestique'!CC31/'TES de production domestique'!AN$48</f>
        <v>0</v>
      </c>
      <c r="CD31" s="31">
        <v>33568.841000000008</v>
      </c>
      <c r="CF31" s="28" t="s">
        <v>58</v>
      </c>
      <c r="CG31" s="36" t="s">
        <v>28</v>
      </c>
      <c r="CH31" s="32">
        <v>88558.156999999992</v>
      </c>
      <c r="CI31" s="32">
        <v>777</v>
      </c>
      <c r="CJ31" s="32">
        <v>0</v>
      </c>
      <c r="CK31" s="33">
        <v>89335.156999999992</v>
      </c>
      <c r="CL31" s="32">
        <v>0</v>
      </c>
      <c r="CM31" s="32">
        <v>0</v>
      </c>
      <c r="CN31" s="32">
        <v>0</v>
      </c>
      <c r="CO31" s="33">
        <v>0</v>
      </c>
      <c r="CP31" s="33">
        <v>0</v>
      </c>
      <c r="CQ31" s="33">
        <v>89335.156999999992</v>
      </c>
      <c r="CR31" s="33">
        <v>122903.99799999999</v>
      </c>
      <c r="CS31" s="59">
        <v>1275.8</v>
      </c>
      <c r="CT31" s="57">
        <f t="shared" si="0"/>
        <v>3.4522812714974277E-5</v>
      </c>
      <c r="CU31" s="5">
        <f t="shared" si="1"/>
        <v>9.3417823934252215E-13</v>
      </c>
    </row>
    <row r="32" spans="2:99">
      <c r="B32" s="34" t="s">
        <v>59</v>
      </c>
      <c r="C32" s="35" t="s">
        <v>29</v>
      </c>
      <c r="D32" s="25">
        <v>0</v>
      </c>
      <c r="E32" s="25">
        <v>0</v>
      </c>
      <c r="F32" s="25">
        <v>0</v>
      </c>
      <c r="G32" s="25">
        <v>0</v>
      </c>
      <c r="H32" s="25">
        <v>0</v>
      </c>
      <c r="I32" s="25">
        <v>0</v>
      </c>
      <c r="J32" s="25">
        <v>0</v>
      </c>
      <c r="K32" s="25">
        <v>0</v>
      </c>
      <c r="L32" s="25">
        <v>0</v>
      </c>
      <c r="M32" s="25">
        <v>0</v>
      </c>
      <c r="N32" s="25">
        <v>0</v>
      </c>
      <c r="O32" s="25">
        <v>0</v>
      </c>
      <c r="P32" s="25">
        <v>0</v>
      </c>
      <c r="Q32" s="25">
        <v>0</v>
      </c>
      <c r="R32" s="25">
        <v>0</v>
      </c>
      <c r="S32" s="25">
        <v>0</v>
      </c>
      <c r="T32" s="25">
        <v>0</v>
      </c>
      <c r="U32" s="25">
        <v>0</v>
      </c>
      <c r="V32" s="25">
        <v>0</v>
      </c>
      <c r="W32" s="25">
        <v>0</v>
      </c>
      <c r="X32" s="25">
        <v>0</v>
      </c>
      <c r="Y32" s="25">
        <v>57891</v>
      </c>
      <c r="Z32" s="25">
        <v>0</v>
      </c>
      <c r="AA32" s="25">
        <v>0</v>
      </c>
      <c r="AB32" s="25">
        <v>0</v>
      </c>
      <c r="AC32" s="25">
        <v>0</v>
      </c>
      <c r="AD32" s="25">
        <v>0</v>
      </c>
      <c r="AE32" s="25">
        <v>2</v>
      </c>
      <c r="AF32" s="25">
        <v>0</v>
      </c>
      <c r="AG32" s="25">
        <v>0</v>
      </c>
      <c r="AH32" s="25">
        <v>1360</v>
      </c>
      <c r="AI32" s="25">
        <v>124</v>
      </c>
      <c r="AJ32" s="25">
        <v>3</v>
      </c>
      <c r="AK32" s="25">
        <v>109</v>
      </c>
      <c r="AL32" s="25">
        <v>40</v>
      </c>
      <c r="AM32" s="25">
        <v>0</v>
      </c>
      <c r="AN32" s="25">
        <v>0</v>
      </c>
      <c r="AO32" s="26">
        <v>59529</v>
      </c>
      <c r="AQ32" s="28" t="s">
        <v>59</v>
      </c>
      <c r="AR32" s="29" t="s">
        <v>29</v>
      </c>
      <c r="AS32" s="78">
        <f>('TES de production domestique'!AS32)/'TES de production domestique'!AS$63</f>
        <v>1.6211967227512832E-3</v>
      </c>
      <c r="AT32" s="78">
        <f>('TES de production domestique'!AT32)/'TES de production domestique'!AT$63</f>
        <v>4.0201005025125627E-6</v>
      </c>
      <c r="AU32" s="78">
        <f>('TES de production domestique'!AU32)/'TES de production domestique'!AU$63</f>
        <v>1.1728263696767635E-3</v>
      </c>
      <c r="AV32" s="78">
        <f>('TES de production domestique'!AV32)/'TES de production domestique'!AV$63</f>
        <v>8.7445188091391651E-4</v>
      </c>
      <c r="AW32" s="78">
        <f>('TES de production domestique'!AW32)/'TES de production domestique'!AW$63</f>
        <v>9.0346323913103189E-4</v>
      </c>
      <c r="AX32" s="78">
        <f>('TES de production domestique'!AX32)/'TES de production domestique'!AX$63</f>
        <v>7.1205777390620159E-4</v>
      </c>
      <c r="AY32" s="78">
        <f>('TES de production domestique'!AY32)/'TES de production domestique'!AY$63</f>
        <v>1.2277851860831614E-3</v>
      </c>
      <c r="AZ32" s="78">
        <f>('TES de production domestique'!AZ32)/'TES de production domestique'!AZ$63</f>
        <v>1.4066244079130677E-3</v>
      </c>
      <c r="BA32" s="78">
        <f>('TES de production domestique'!BA32)/'TES de production domestique'!BA$63</f>
        <v>7.0186211281678622E-4</v>
      </c>
      <c r="BB32" s="78">
        <f>('TES de production domestique'!BB32)/'TES de production domestique'!BB$63</f>
        <v>7.3481821696797845E-4</v>
      </c>
      <c r="BC32" s="78">
        <f>('TES de production domestique'!BC32)/'TES de production domestique'!BC$63</f>
        <v>1.9280039200588008E-3</v>
      </c>
      <c r="BD32" s="78">
        <f>('TES de production domestique'!BD32)/'TES de production domestique'!BD$63</f>
        <v>1.0213789162936864E-3</v>
      </c>
      <c r="BE32" s="78">
        <f>('TES de production domestique'!BE32)/'TES de production domestique'!BE$63</f>
        <v>1.0174139515881932E-3</v>
      </c>
      <c r="BF32" s="78">
        <f>('TES de production domestique'!BF32)/'TES de production domestique'!BF$63</f>
        <v>9.7037280557564607E-4</v>
      </c>
      <c r="BG32" s="78">
        <f>('TES de production domestique'!BG32)/'TES de production domestique'!BG$63</f>
        <v>6.473624220380877E-4</v>
      </c>
      <c r="BH32" s="78">
        <f>('TES de production domestique'!BH32)/'TES de production domestique'!BH$63</f>
        <v>1.313495104972463E-3</v>
      </c>
      <c r="BI32" s="78">
        <f>('TES de production domestique'!BI32)/'TES de production domestique'!BI$63</f>
        <v>2.8739667449363348E-3</v>
      </c>
      <c r="BJ32" s="78">
        <f>('TES de production domestique'!BJ32)/'TES de production domestique'!BJ$63</f>
        <v>8.6934032384392826E-4</v>
      </c>
      <c r="BK32" s="78">
        <f>('TES de production domestique'!BK32)/'TES de production domestique'!BK$63</f>
        <v>3.8268466378945602E-3</v>
      </c>
      <c r="BL32" s="78">
        <f>('TES de production domestique'!BL32)/'TES de production domestique'!BL$63</f>
        <v>1.7770948703487418E-3</v>
      </c>
      <c r="BM32" s="78">
        <f>('TES de production domestique'!BM32)/'TES de production domestique'!BM$63</f>
        <v>1.0752457202369331E-3</v>
      </c>
      <c r="BN32" s="78">
        <f>('TES de production domestique'!BN32)/'TES de production domestique'!BN$63</f>
        <v>5.2756774009306388E-2</v>
      </c>
      <c r="BO32" s="78">
        <f>('TES de production domestique'!BO32)/'TES de production domestique'!BO$63</f>
        <v>1.1142487739634417E-2</v>
      </c>
      <c r="BP32" s="78">
        <f>('TES de production domestique'!BP32)/'TES de production domestique'!BP$63</f>
        <v>1.9996776015008835E-2</v>
      </c>
      <c r="BQ32" s="83">
        <f>('TES de production domestique'!BQ32)/'TES de production domestique'!BQ$63</f>
        <v>1.5985276543262386E-2</v>
      </c>
      <c r="BR32" s="78">
        <f>('TES de production domestique'!BR32)/'TES de production domestique'!BR$63</f>
        <v>9.1636937008359538E-4</v>
      </c>
      <c r="BS32" s="78">
        <f>('TES de production domestique'!BS32)/'TES de production domestique'!BS$63</f>
        <v>9.6380435368769203E-3</v>
      </c>
      <c r="BT32" s="78">
        <f>('TES de production domestique'!BT32)/'TES de production domestique'!BT$63</f>
        <v>1.1390976554415636E-2</v>
      </c>
      <c r="BU32" s="78">
        <f>('TES de production domestique'!BU32)/'TES de production domestique'!BU$63</f>
        <v>2.3668310420402471E-2</v>
      </c>
      <c r="BV32" s="78">
        <f>('TES de production domestique'!BV32)/'TES de production domestique'!BV$63</f>
        <v>7.6038094312362763E-3</v>
      </c>
      <c r="BW32" s="78">
        <f>('TES de production domestique'!BW32)/'TES de production domestique'!BW$63</f>
        <v>5.7264816016775683E-3</v>
      </c>
      <c r="BX32" s="78">
        <f>('TES de production domestique'!BX32)/'TES de production domestique'!BX$63</f>
        <v>4.8637699021195479E-3</v>
      </c>
      <c r="BY32" s="78">
        <f>('TES de production domestique'!BY32)/'TES de production domestique'!BY$63</f>
        <v>1.8493250892623878E-3</v>
      </c>
      <c r="BZ32" s="78">
        <f>('TES de production domestique'!BZ32)/'TES de production domestique'!BZ$63</f>
        <v>2.3359299608180541E-3</v>
      </c>
      <c r="CA32" s="78">
        <f>('TES de production domestique'!CA32)/'TES de production domestique'!CA$63</f>
        <v>1.49146267915425E-2</v>
      </c>
      <c r="CB32" s="78">
        <f>('TES de production domestique'!CB32)/'TES de production domestique'!CB$63</f>
        <v>8.8518816619534493E-3</v>
      </c>
      <c r="CC32" s="30">
        <f>'TES de production domestique'!CC32/'TES de production domestique'!AN$48</f>
        <v>0</v>
      </c>
      <c r="CD32" s="31">
        <v>23559.360999999997</v>
      </c>
      <c r="CF32" s="28" t="s">
        <v>59</v>
      </c>
      <c r="CG32" s="36" t="s">
        <v>29</v>
      </c>
      <c r="CH32" s="32">
        <v>9491.7729999999992</v>
      </c>
      <c r="CI32" s="32">
        <v>3693</v>
      </c>
      <c r="CJ32" s="32">
        <v>0</v>
      </c>
      <c r="CK32" s="33">
        <v>13184.772999999999</v>
      </c>
      <c r="CL32" s="32">
        <v>17115.71</v>
      </c>
      <c r="CM32" s="32">
        <v>0</v>
      </c>
      <c r="CN32" s="32">
        <v>234.16</v>
      </c>
      <c r="CO32" s="33">
        <v>17349.87</v>
      </c>
      <c r="CP32" s="33">
        <v>5435</v>
      </c>
      <c r="CQ32" s="33">
        <v>35969.642999999996</v>
      </c>
      <c r="CR32" s="33">
        <v>59529.003999999994</v>
      </c>
      <c r="CS32" s="59">
        <v>216.6</v>
      </c>
      <c r="CT32" s="57">
        <f t="shared" si="0"/>
        <v>7.0151627110162352E-6</v>
      </c>
      <c r="CU32" s="5">
        <f t="shared" si="1"/>
        <v>2.272045607665404E-13</v>
      </c>
    </row>
    <row r="33" spans="2:99">
      <c r="B33" s="34" t="s">
        <v>60</v>
      </c>
      <c r="C33" s="35" t="s">
        <v>30</v>
      </c>
      <c r="D33" s="25">
        <v>0</v>
      </c>
      <c r="E33" s="25">
        <v>0</v>
      </c>
      <c r="F33" s="25">
        <v>0</v>
      </c>
      <c r="G33" s="25">
        <v>0</v>
      </c>
      <c r="H33" s="25">
        <v>0</v>
      </c>
      <c r="I33" s="25">
        <v>0</v>
      </c>
      <c r="J33" s="25">
        <v>0</v>
      </c>
      <c r="K33" s="25">
        <v>0</v>
      </c>
      <c r="L33" s="25">
        <v>0</v>
      </c>
      <c r="M33" s="25">
        <v>0</v>
      </c>
      <c r="N33" s="25">
        <v>0</v>
      </c>
      <c r="O33" s="25">
        <v>0</v>
      </c>
      <c r="P33" s="25">
        <v>0</v>
      </c>
      <c r="Q33" s="25">
        <v>0</v>
      </c>
      <c r="R33" s="25">
        <v>0</v>
      </c>
      <c r="S33" s="25">
        <v>0</v>
      </c>
      <c r="T33" s="25">
        <v>0</v>
      </c>
      <c r="U33" s="25">
        <v>0</v>
      </c>
      <c r="V33" s="25">
        <v>0</v>
      </c>
      <c r="W33" s="25">
        <v>0</v>
      </c>
      <c r="X33" s="25">
        <v>0</v>
      </c>
      <c r="Y33" s="25">
        <v>0</v>
      </c>
      <c r="Z33" s="25">
        <v>56075</v>
      </c>
      <c r="AA33" s="25">
        <v>0</v>
      </c>
      <c r="AB33" s="25">
        <v>0</v>
      </c>
      <c r="AC33" s="25">
        <v>0</v>
      </c>
      <c r="AD33" s="25">
        <v>0</v>
      </c>
      <c r="AE33" s="25">
        <v>0</v>
      </c>
      <c r="AF33" s="25">
        <v>0</v>
      </c>
      <c r="AG33" s="25">
        <v>0</v>
      </c>
      <c r="AH33" s="25">
        <v>0</v>
      </c>
      <c r="AI33" s="25">
        <v>0</v>
      </c>
      <c r="AJ33" s="25">
        <v>0</v>
      </c>
      <c r="AK33" s="25">
        <v>0</v>
      </c>
      <c r="AL33" s="25">
        <v>0</v>
      </c>
      <c r="AM33" s="25">
        <v>0</v>
      </c>
      <c r="AN33" s="25">
        <v>0</v>
      </c>
      <c r="AO33" s="26">
        <v>56075</v>
      </c>
      <c r="AQ33" s="28" t="s">
        <v>60</v>
      </c>
      <c r="AR33" s="29" t="s">
        <v>30</v>
      </c>
      <c r="AS33" s="78">
        <f>('TES de production domestique'!AS33)/'TES de production domestique'!AS$63</f>
        <v>4.091793076623881E-4</v>
      </c>
      <c r="AT33" s="78">
        <f>('TES de production domestique'!AT33)/'TES de production domestique'!AT$63</f>
        <v>1.935075376884422E-3</v>
      </c>
      <c r="AU33" s="78">
        <f>('TES de production domestique'!AU33)/'TES de production domestique'!AU$63</f>
        <v>1.141274148163912E-3</v>
      </c>
      <c r="AV33" s="78">
        <f>('TES de production domestique'!AV33)/'TES de production domestique'!AV$63</f>
        <v>1.8908377567505193E-3</v>
      </c>
      <c r="AW33" s="78">
        <f>('TES de production domestique'!AW33)/'TES de production domestique'!AW$63</f>
        <v>1.6572739007442807E-3</v>
      </c>
      <c r="AX33" s="78">
        <f>('TES de production domestique'!AX33)/'TES de production domestique'!AX$63</f>
        <v>1.7163851968415432E-3</v>
      </c>
      <c r="AY33" s="78">
        <f>('TES de production domestique'!AY33)/'TES de production domestique'!AY$63</f>
        <v>1.6097557279670263E-3</v>
      </c>
      <c r="AZ33" s="78">
        <f>('TES de production domestique'!AZ33)/'TES de production domestique'!AZ$63</f>
        <v>2.5109013652828086E-3</v>
      </c>
      <c r="BA33" s="78">
        <f>('TES de production domestique'!BA33)/'TES de production domestique'!BA$63</f>
        <v>1.0973567081478789E-3</v>
      </c>
      <c r="BB33" s="78">
        <f>('TES de production domestique'!BB33)/'TES de production domestique'!BB$63</f>
        <v>1.058313512753518E-3</v>
      </c>
      <c r="BC33" s="78">
        <f>('TES de production domestique'!BC33)/'TES de production domestique'!BC$63</f>
        <v>1.5825837387560813E-3</v>
      </c>
      <c r="BD33" s="78">
        <f>('TES de production domestique'!BD33)/'TES de production domestique'!BD$63</f>
        <v>2.2359775259499092E-3</v>
      </c>
      <c r="BE33" s="78">
        <f>('TES de production domestique'!BE33)/'TES de production domestique'!BE$63</f>
        <v>2.4714023082422635E-3</v>
      </c>
      <c r="BF33" s="78">
        <f>('TES de production domestique'!BF33)/'TES de production domestique'!BF$63</f>
        <v>1.1879873758958513E-3</v>
      </c>
      <c r="BG33" s="78">
        <f>('TES de production domestique'!BG33)/'TES de production domestique'!BG$63</f>
        <v>1.2214694619827619E-3</v>
      </c>
      <c r="BH33" s="78">
        <f>('TES de production domestique'!BH33)/'TES de production domestique'!BH$63</f>
        <v>1.6407152508355919E-3</v>
      </c>
      <c r="BI33" s="78">
        <f>('TES de production domestique'!BI33)/'TES de production domestique'!BI$63</f>
        <v>2.3850294943015865E-3</v>
      </c>
      <c r="BJ33" s="78">
        <f>('TES de production domestique'!BJ33)/'TES de production domestique'!BJ$63</f>
        <v>1.5154201499336648E-3</v>
      </c>
      <c r="BK33" s="78">
        <f>('TES de production domestique'!BK33)/'TES de production domestique'!BK$63</f>
        <v>1.0622556603328538E-2</v>
      </c>
      <c r="BL33" s="78">
        <f>('TES de production domestique'!BL33)/'TES de production domestique'!BL$63</f>
        <v>3.2182599775291876E-3</v>
      </c>
      <c r="BM33" s="78">
        <f>('TES de production domestique'!BM33)/'TES de production domestique'!BM$63</f>
        <v>3.6321681963158237E-3</v>
      </c>
      <c r="BN33" s="78">
        <f>('TES de production domestique'!BN33)/'TES de production domestique'!BN$63</f>
        <v>6.6835155974399032E-3</v>
      </c>
      <c r="BO33" s="78">
        <f>('TES de production domestique'!BO33)/'TES de production domestique'!BO$63</f>
        <v>0.13432581364244314</v>
      </c>
      <c r="BP33" s="78">
        <f>('TES de production domestique'!BP33)/'TES de production domestique'!BP$63</f>
        <v>1.421032403781352E-2</v>
      </c>
      <c r="BQ33" s="83">
        <f>('TES de production domestique'!BQ33)/'TES de production domestique'!BQ$63</f>
        <v>2.4751819167712165E-2</v>
      </c>
      <c r="BR33" s="78">
        <f>('TES de production domestique'!BR33)/'TES de production domestique'!BR$63</f>
        <v>1.106231042754919E-3</v>
      </c>
      <c r="BS33" s="78">
        <f>('TES de production domestique'!BS33)/'TES de production domestique'!BS$63</f>
        <v>8.8394923693624044E-3</v>
      </c>
      <c r="BT33" s="78">
        <f>('TES de production domestique'!BT33)/'TES de production domestique'!BT$63</f>
        <v>1.1394923572716788E-2</v>
      </c>
      <c r="BU33" s="78">
        <f>('TES de production domestique'!BU33)/'TES de production domestique'!BU$63</f>
        <v>9.0854004781829052E-3</v>
      </c>
      <c r="BV33" s="78">
        <f>('TES de production domestique'!BV33)/'TES de production domestique'!BV$63</f>
        <v>1.0117154811715481E-2</v>
      </c>
      <c r="BW33" s="78">
        <f>('TES de production domestique'!BW33)/'TES de production domestique'!BW$63</f>
        <v>4.8759698437265964E-3</v>
      </c>
      <c r="BX33" s="78">
        <f>('TES de production domestique'!BX33)/'TES de production domestique'!BX$63</f>
        <v>3.0667321113802145E-3</v>
      </c>
      <c r="BY33" s="78">
        <f>('TES de production domestique'!BY33)/'TES de production domestique'!BY$63</f>
        <v>2.9688118668176142E-3</v>
      </c>
      <c r="BZ33" s="78">
        <f>('TES de production domestique'!BZ33)/'TES de production domestique'!BZ$63</f>
        <v>9.266588380285783E-4</v>
      </c>
      <c r="CA33" s="78">
        <f>('TES de production domestique'!CA33)/'TES de production domestique'!CA$63</f>
        <v>8.0327799063431241E-3</v>
      </c>
      <c r="CB33" s="78">
        <f>('TES de production domestique'!CB33)/'TES de production domestique'!CB$63</f>
        <v>5.5577550576462915E-3</v>
      </c>
      <c r="CC33" s="30">
        <f>'TES de production domestique'!CC33/'TES de production domestique'!AN$48</f>
        <v>0</v>
      </c>
      <c r="CD33" s="31">
        <v>32287.077000000005</v>
      </c>
      <c r="CF33" s="28" t="s">
        <v>60</v>
      </c>
      <c r="CG33" s="36" t="s">
        <v>30</v>
      </c>
      <c r="CH33" s="32">
        <v>20358.917000000001</v>
      </c>
      <c r="CI33" s="32">
        <v>0</v>
      </c>
      <c r="CJ33" s="32">
        <v>0</v>
      </c>
      <c r="CK33" s="33">
        <v>20358.917000000001</v>
      </c>
      <c r="CL33" s="32">
        <v>0</v>
      </c>
      <c r="CM33" s="32">
        <v>0</v>
      </c>
      <c r="CN33" s="32">
        <v>0</v>
      </c>
      <c r="CO33" s="33">
        <v>0</v>
      </c>
      <c r="CP33" s="33">
        <v>3429</v>
      </c>
      <c r="CQ33" s="33">
        <v>23787.917000000001</v>
      </c>
      <c r="CR33" s="33">
        <v>56074.994000000006</v>
      </c>
      <c r="CS33" s="59">
        <v>108.6</v>
      </c>
      <c r="CT33" s="57">
        <f t="shared" si="0"/>
        <v>3.0649774840619761E-6</v>
      </c>
      <c r="CU33" s="5">
        <f t="shared" si="1"/>
        <v>8.6501721710928929E-14</v>
      </c>
    </row>
    <row r="34" spans="2:99">
      <c r="B34" s="34" t="s">
        <v>77</v>
      </c>
      <c r="C34" s="35" t="s">
        <v>31</v>
      </c>
      <c r="D34" s="25">
        <v>0</v>
      </c>
      <c r="E34" s="25">
        <v>0</v>
      </c>
      <c r="F34" s="25">
        <v>0</v>
      </c>
      <c r="G34" s="25">
        <v>0</v>
      </c>
      <c r="H34" s="25">
        <v>0</v>
      </c>
      <c r="I34" s="25">
        <v>0</v>
      </c>
      <c r="J34" s="25">
        <v>0</v>
      </c>
      <c r="K34" s="25">
        <v>0</v>
      </c>
      <c r="L34" s="25">
        <v>0</v>
      </c>
      <c r="M34" s="25">
        <v>0</v>
      </c>
      <c r="N34" s="25">
        <v>0</v>
      </c>
      <c r="O34" s="25">
        <v>0</v>
      </c>
      <c r="P34" s="25">
        <v>0</v>
      </c>
      <c r="Q34" s="25">
        <v>0</v>
      </c>
      <c r="R34" s="25">
        <v>0</v>
      </c>
      <c r="S34" s="25">
        <v>0</v>
      </c>
      <c r="T34" s="25">
        <v>0</v>
      </c>
      <c r="U34" s="25">
        <v>0</v>
      </c>
      <c r="V34" s="25">
        <v>0</v>
      </c>
      <c r="W34" s="25">
        <v>0</v>
      </c>
      <c r="X34" s="25">
        <v>0</v>
      </c>
      <c r="Y34" s="25">
        <v>0</v>
      </c>
      <c r="Z34" s="25">
        <v>0</v>
      </c>
      <c r="AA34" s="25">
        <v>109436</v>
      </c>
      <c r="AB34" s="25">
        <v>0</v>
      </c>
      <c r="AC34" s="25">
        <v>0</v>
      </c>
      <c r="AD34" s="25">
        <v>0</v>
      </c>
      <c r="AE34" s="25">
        <v>160</v>
      </c>
      <c r="AF34" s="25">
        <v>0</v>
      </c>
      <c r="AG34" s="25">
        <v>0</v>
      </c>
      <c r="AH34" s="25">
        <v>32</v>
      </c>
      <c r="AI34" s="25">
        <v>48</v>
      </c>
      <c r="AJ34" s="25">
        <v>49</v>
      </c>
      <c r="AK34" s="25">
        <v>77</v>
      </c>
      <c r="AL34" s="25">
        <v>0</v>
      </c>
      <c r="AM34" s="25">
        <v>0</v>
      </c>
      <c r="AN34" s="25">
        <v>0</v>
      </c>
      <c r="AO34" s="26">
        <v>109802</v>
      </c>
      <c r="AQ34" s="28" t="s">
        <v>77</v>
      </c>
      <c r="AR34" s="29" t="s">
        <v>31</v>
      </c>
      <c r="AS34" s="78">
        <f>('TES de production domestique'!AS34)/'TES de production domestique'!AS$63</f>
        <v>2.7841557822361073E-5</v>
      </c>
      <c r="AT34" s="78">
        <f>('TES de production domestique'!AT34)/'TES de production domestique'!AT$63</f>
        <v>2.4140703517587937E-4</v>
      </c>
      <c r="AU34" s="78">
        <f>('TES de production domestique'!AU34)/'TES de production domestique'!AU$63</f>
        <v>3.2741838598137805E-3</v>
      </c>
      <c r="AV34" s="78">
        <f>('TES de production domestique'!AV34)/'TES de production domestique'!AV$63</f>
        <v>3.6342026309716131E-3</v>
      </c>
      <c r="AW34" s="78">
        <f>('TES de production domestique'!AW34)/'TES de production domestique'!AW$63</f>
        <v>4.4232786795199248E-3</v>
      </c>
      <c r="AX34" s="78">
        <f>('TES de production domestique'!AX34)/'TES de production domestique'!AX$63</f>
        <v>5.9008907747211065E-3</v>
      </c>
      <c r="AY34" s="78">
        <f>('TES de production domestique'!AY34)/'TES de production domestique'!AY$63</f>
        <v>3.9076706267426355E-3</v>
      </c>
      <c r="AZ34" s="78">
        <f>('TES de production domestique'!AZ34)/'TES de production domestique'!AZ$63</f>
        <v>3.9573349122318194E-3</v>
      </c>
      <c r="BA34" s="78">
        <f>('TES de production domestique'!BA34)/'TES de production domestique'!BA$63</f>
        <v>3.051848487601054E-3</v>
      </c>
      <c r="BB34" s="78">
        <f>('TES de production domestique'!BB34)/'TES de production domestique'!BB$63</f>
        <v>2.7549239006901078E-3</v>
      </c>
      <c r="BC34" s="78">
        <f>('TES de production domestique'!BC34)/'TES de production domestique'!BC$63</f>
        <v>1.1433306499597496E-2</v>
      </c>
      <c r="BD34" s="78">
        <f>('TES de production domestique'!BD34)/'TES de production domestique'!BD$63</f>
        <v>3.7692600704694792E-3</v>
      </c>
      <c r="BE34" s="78">
        <f>('TES de production domestique'!BE34)/'TES de production domestique'!BE$63</f>
        <v>4.03564498008375E-3</v>
      </c>
      <c r="BF34" s="78">
        <f>('TES de production domestique'!BF34)/'TES de production domestique'!BF$63</f>
        <v>2.6097771056611215E-3</v>
      </c>
      <c r="BG34" s="78">
        <f>('TES de production domestique'!BG34)/'TES de production domestique'!BG$63</f>
        <v>2.5179232355314217E-3</v>
      </c>
      <c r="BH34" s="78">
        <f>('TES de production domestique'!BH34)/'TES de production domestique'!BH$63</f>
        <v>3.9202335706440567E-3</v>
      </c>
      <c r="BI34" s="78">
        <f>('TES de production domestique'!BI34)/'TES de production domestique'!BI$63</f>
        <v>4.2448695187369953E-3</v>
      </c>
      <c r="BJ34" s="78">
        <f>('TES de production domestique'!BJ34)/'TES de production domestique'!BJ$63</f>
        <v>2.630942600022378E-3</v>
      </c>
      <c r="BK34" s="78">
        <f>('TES de production domestique'!BK34)/'TES de production domestique'!BK$63</f>
        <v>7.5395682353610145E-3</v>
      </c>
      <c r="BL34" s="78">
        <f>('TES de production domestique'!BL34)/'TES de production domestique'!BL$63</f>
        <v>3.7491662262801925E-3</v>
      </c>
      <c r="BM34" s="78">
        <f>('TES de production domestique'!BM34)/'TES de production domestique'!BM$63</f>
        <v>2.0795417561674154E-3</v>
      </c>
      <c r="BN34" s="78">
        <f>('TES de production domestique'!BN34)/'TES de production domestique'!BN$63</f>
        <v>1.2768012229333603E-2</v>
      </c>
      <c r="BO34" s="78">
        <f>('TES de production domestique'!BO34)/'TES de production domestique'!BO$63</f>
        <v>1.6805403477485513E-2</v>
      </c>
      <c r="BP34" s="78">
        <f>('TES de production domestique'!BP34)/'TES de production domestique'!BP$63</f>
        <v>0.11770289247918982</v>
      </c>
      <c r="BQ34" s="83">
        <f>('TES de production domestique'!BQ34)/'TES de production domestique'!BQ$63</f>
        <v>2.4423033576456078E-2</v>
      </c>
      <c r="BR34" s="78">
        <f>('TES de production domestique'!BR34)/'TES de production domestique'!BR$63</f>
        <v>1.6010059635492365E-3</v>
      </c>
      <c r="BS34" s="78">
        <f>('TES de production domestique'!BS34)/'TES de production domestique'!BS$63</f>
        <v>8.3892577879239993E-3</v>
      </c>
      <c r="BT34" s="78">
        <f>('TES de production domestique'!BT34)/'TES de production domestique'!BT$63</f>
        <v>1.1297770747716051E-2</v>
      </c>
      <c r="BU34" s="78">
        <f>('TES de production domestique'!BU34)/'TES de production domestique'!BU$63</f>
        <v>9.6625572823271569E-3</v>
      </c>
      <c r="BV34" s="78">
        <f>('TES de production domestique'!BV34)/'TES de production domestique'!BV$63</f>
        <v>9.4359019674550328E-3</v>
      </c>
      <c r="BW34" s="78">
        <f>('TES de production domestique'!BW34)/'TES de production domestique'!BW$63</f>
        <v>4.7473513405561938E-3</v>
      </c>
      <c r="BX34" s="78">
        <f>('TES de production domestique'!BX34)/'TES de production domestique'!BX$63</f>
        <v>1.7924375528454121E-3</v>
      </c>
      <c r="BY34" s="78">
        <f>('TES de production domestique'!BY34)/'TES de production domestique'!BY$63</f>
        <v>1.8656158379053093E-3</v>
      </c>
      <c r="BZ34" s="78">
        <f>('TES de production domestique'!BZ34)/'TES de production domestique'!BZ$63</f>
        <v>2.2144310479135904E-3</v>
      </c>
      <c r="CA34" s="78">
        <f>('TES de production domestique'!CA34)/'TES de production domestique'!CA$63</f>
        <v>4.0400702426564494E-3</v>
      </c>
      <c r="CB34" s="78">
        <f>('TES de production domestique'!CB34)/'TES de production domestique'!CB$63</f>
        <v>6.6822275396998037E-3</v>
      </c>
      <c r="CC34" s="30">
        <f>'TES de production domestique'!CC34/'TES de production domestique'!AN$48</f>
        <v>0</v>
      </c>
      <c r="CD34" s="31">
        <v>37807.455000000002</v>
      </c>
      <c r="CF34" s="28" t="s">
        <v>77</v>
      </c>
      <c r="CG34" s="36" t="s">
        <v>31</v>
      </c>
      <c r="CH34" s="32">
        <v>1147.5939999999998</v>
      </c>
      <c r="CI34" s="32">
        <v>0</v>
      </c>
      <c r="CJ34" s="32">
        <v>0</v>
      </c>
      <c r="CK34" s="33">
        <v>1147.5939999999998</v>
      </c>
      <c r="CL34" s="32">
        <v>57407.255000000005</v>
      </c>
      <c r="CM34" s="32">
        <v>0</v>
      </c>
      <c r="CN34" s="32">
        <v>147.69499999999999</v>
      </c>
      <c r="CO34" s="33">
        <v>57554.950000000004</v>
      </c>
      <c r="CP34" s="33">
        <v>13292</v>
      </c>
      <c r="CQ34" s="33">
        <v>71994.543999999994</v>
      </c>
      <c r="CR34" s="33">
        <v>109801.999</v>
      </c>
      <c r="CS34" s="59">
        <v>581.1</v>
      </c>
      <c r="CT34" s="57">
        <f t="shared" si="0"/>
        <v>6.0507954931823281E-5</v>
      </c>
      <c r="CU34" s="5">
        <f t="shared" si="1"/>
        <v>6.3004863363131261E-12</v>
      </c>
    </row>
    <row r="35" spans="2:99" s="64" customFormat="1">
      <c r="B35" s="60" t="s">
        <v>78</v>
      </c>
      <c r="C35" s="61" t="s">
        <v>32</v>
      </c>
      <c r="D35" s="62">
        <v>0</v>
      </c>
      <c r="E35" s="62">
        <v>0</v>
      </c>
      <c r="F35" s="62">
        <v>0</v>
      </c>
      <c r="G35" s="62">
        <v>0</v>
      </c>
      <c r="H35" s="62">
        <v>0</v>
      </c>
      <c r="I35" s="62">
        <v>0</v>
      </c>
      <c r="J35" s="62">
        <v>0</v>
      </c>
      <c r="K35" s="62">
        <v>0</v>
      </c>
      <c r="L35" s="62">
        <v>0</v>
      </c>
      <c r="M35" s="62">
        <v>0</v>
      </c>
      <c r="N35" s="62">
        <v>0</v>
      </c>
      <c r="O35" s="62">
        <v>0</v>
      </c>
      <c r="P35" s="62">
        <v>0</v>
      </c>
      <c r="Q35" s="62">
        <v>0</v>
      </c>
      <c r="R35" s="62">
        <v>0</v>
      </c>
      <c r="S35" s="62">
        <v>0</v>
      </c>
      <c r="T35" s="62">
        <v>0</v>
      </c>
      <c r="U35" s="62">
        <v>0</v>
      </c>
      <c r="V35" s="62">
        <v>0</v>
      </c>
      <c r="W35" s="62">
        <v>0</v>
      </c>
      <c r="X35" s="62">
        <v>0</v>
      </c>
      <c r="Y35" s="62">
        <v>0</v>
      </c>
      <c r="Z35" s="62">
        <v>0</v>
      </c>
      <c r="AA35" s="62">
        <v>0</v>
      </c>
      <c r="AB35" s="62">
        <v>235135</v>
      </c>
      <c r="AC35" s="62">
        <v>0</v>
      </c>
      <c r="AD35" s="62">
        <v>0</v>
      </c>
      <c r="AE35" s="62">
        <v>0</v>
      </c>
      <c r="AF35" s="62">
        <v>0</v>
      </c>
      <c r="AG35" s="62">
        <v>0</v>
      </c>
      <c r="AH35" s="62">
        <v>0</v>
      </c>
      <c r="AI35" s="62">
        <v>0</v>
      </c>
      <c r="AJ35" s="62">
        <v>0</v>
      </c>
      <c r="AK35" s="62">
        <v>0</v>
      </c>
      <c r="AL35" s="62">
        <v>0</v>
      </c>
      <c r="AM35" s="62">
        <v>0</v>
      </c>
      <c r="AN35" s="62">
        <v>0</v>
      </c>
      <c r="AO35" s="63">
        <v>235135</v>
      </c>
      <c r="AQ35" s="85" t="s">
        <v>78</v>
      </c>
      <c r="AR35" s="86" t="s">
        <v>32</v>
      </c>
      <c r="AS35" s="87">
        <f>('TES de production domestique'!AS35)/'TES de production domestique'!AS$63</f>
        <v>1.9465565049372028E-2</v>
      </c>
      <c r="AT35" s="87">
        <f>('TES de production domestique'!AT35)/'TES de production domestique'!AT$63</f>
        <v>2.5239396984924622E-2</v>
      </c>
      <c r="AU35" s="87">
        <f>('TES de production domestique'!AU35)/'TES de production domestique'!AU$63</f>
        <v>1.6393229237717428E-2</v>
      </c>
      <c r="AV35" s="87">
        <f>('TES de production domestique'!AV35)/'TES de production domestique'!AV$63</f>
        <v>1.7074140318486034E-2</v>
      </c>
      <c r="AW35" s="87">
        <f>('TES de production domestique'!AW35)/'TES de production domestique'!AW$63</f>
        <v>1.6984922138914064E-2</v>
      </c>
      <c r="AX35" s="87">
        <f>('TES de production domestique'!AX35)/'TES de production domestique'!AX$63</f>
        <v>1.3534802034450783E-2</v>
      </c>
      <c r="AY35" s="87">
        <f>('TES de production domestique'!AY35)/'TES de production domestique'!AY$63</f>
        <v>1.5828524669656927E-2</v>
      </c>
      <c r="AZ35" s="87">
        <f>('TES de production domestique'!AZ35)/'TES de production domestique'!AZ$63</f>
        <v>1.0997736138200058E-2</v>
      </c>
      <c r="BA35" s="87">
        <f>('TES de production domestique'!BA35)/'TES de production domestique'!BA$63</f>
        <v>1.0642001998364974E-2</v>
      </c>
      <c r="BB35" s="87">
        <f>('TES de production domestique'!BB35)/'TES de production domestique'!BB$63</f>
        <v>9.9703101383730331E-3</v>
      </c>
      <c r="BC35" s="87">
        <f>('TES de production domestique'!BC35)/'TES de production domestique'!BC$63</f>
        <v>1.3214168212523188E-2</v>
      </c>
      <c r="BD35" s="87">
        <f>('TES de production domestique'!BD35)/'TES de production domestique'!BD$63</f>
        <v>1.19662889248643E-2</v>
      </c>
      <c r="BE35" s="87">
        <f>('TES de production domestique'!BE35)/'TES de production domestique'!BE$63</f>
        <v>1.5676412011030538E-2</v>
      </c>
      <c r="BF35" s="87">
        <f>('TES de production domestique'!BF35)/'TES de production domestique'!BF$63</f>
        <v>7.4573147478466696E-3</v>
      </c>
      <c r="BG35" s="87">
        <f>('TES de production domestique'!BG35)/'TES de production domestique'!BG$63</f>
        <v>7.6093131667584494E-3</v>
      </c>
      <c r="BH35" s="87">
        <f>('TES de production domestique'!BH35)/'TES de production domestique'!BH$63</f>
        <v>6.5530472435345339E-3</v>
      </c>
      <c r="BI35" s="87">
        <f>('TES de production domestique'!BI35)/'TES de production domestique'!BI$63</f>
        <v>2.1872420441746365E-2</v>
      </c>
      <c r="BJ35" s="87">
        <f>('TES de production domestique'!BJ35)/'TES de production domestique'!BJ$63</f>
        <v>1.6816131455699237E-2</v>
      </c>
      <c r="BK35" s="87">
        <f>('TES de production domestique'!BK35)/'TES de production domestique'!BK$63</f>
        <v>3.1094397915073468E-2</v>
      </c>
      <c r="BL35" s="87">
        <f>('TES de production domestique'!BL35)/'TES de production domestique'!BL$63</f>
        <v>3.4277141499504844E-2</v>
      </c>
      <c r="BM35" s="87">
        <f>('TES de production domestique'!BM35)/'TES de production domestique'!BM$63</f>
        <v>1.4657659636789687E-2</v>
      </c>
      <c r="BN35" s="87">
        <f>('TES de production domestique'!BN35)/'TES de production domestique'!BN$63</f>
        <v>1.589929278166944E-2</v>
      </c>
      <c r="BO35" s="87">
        <f>('TES de production domestique'!BO35)/'TES de production domestique'!BO$63</f>
        <v>4.6201123495318769E-2</v>
      </c>
      <c r="BP35" s="87">
        <f>('TES de production domestique'!BP35)/'TES de production domestique'!BP$63</f>
        <v>9.8757126463998833E-3</v>
      </c>
      <c r="BQ35" s="88">
        <f>('TES de production domestique'!BQ35)/'TES de production domestique'!BQ$63</f>
        <v>0.30903145001807475</v>
      </c>
      <c r="BR35" s="87">
        <f>('TES de production domestique'!BR35)/'TES de production domestique'!BR$63</f>
        <v>4.5757775957294994E-2</v>
      </c>
      <c r="BS35" s="87">
        <f>('TES de production domestique'!BS35)/'TES de production domestique'!BS$63</f>
        <v>3.8119152990239255E-2</v>
      </c>
      <c r="BT35" s="87">
        <f>('TES de production domestique'!BT35)/'TES de production domestique'!BT$63</f>
        <v>1.4378514620228841E-2</v>
      </c>
      <c r="BU35" s="87">
        <f>('TES de production domestique'!BU35)/'TES de production domestique'!BU$63</f>
        <v>2.8745965331739391E-2</v>
      </c>
      <c r="BV35" s="87">
        <f>('TES de production domestique'!BV35)/'TES de production domestique'!BV$63</f>
        <v>2.1557117168066523E-2</v>
      </c>
      <c r="BW35" s="87">
        <f>('TES de production domestique'!BW35)/'TES de production domestique'!BW$63</f>
        <v>1.5259423835438614E-2</v>
      </c>
      <c r="BX35" s="87">
        <f>('TES de production domestique'!BX35)/'TES de production domestique'!BX$63</f>
        <v>5.841685894036888E-3</v>
      </c>
      <c r="BY35" s="87">
        <f>('TES de production domestique'!BY35)/'TES de production domestique'!BY$63</f>
        <v>9.2012714447444067E-3</v>
      </c>
      <c r="BZ35" s="87">
        <f>('TES de production domestique'!BZ35)/'TES de production domestique'!BZ$63</f>
        <v>3.4573939936518266E-3</v>
      </c>
      <c r="CA35" s="87">
        <f>('TES de production domestique'!CA35)/'TES de production domestique'!CA$63</f>
        <v>1.2818699446573009E-2</v>
      </c>
      <c r="CB35" s="87">
        <f>('TES de production domestique'!CB35)/'TES de production domestique'!CB$63</f>
        <v>3.0848814444202743E-2</v>
      </c>
      <c r="CC35" s="67">
        <f>'TES de production domestique'!CC35/'TES de production domestique'!AN$48</f>
        <v>0</v>
      </c>
      <c r="CD35" s="68">
        <v>161028.75599999996</v>
      </c>
      <c r="CF35" s="65" t="s">
        <v>78</v>
      </c>
      <c r="CG35" s="69" t="s">
        <v>32</v>
      </c>
      <c r="CH35" s="70">
        <v>57331.251000000004</v>
      </c>
      <c r="CI35" s="70">
        <v>0</v>
      </c>
      <c r="CJ35" s="70">
        <v>0</v>
      </c>
      <c r="CK35" s="71">
        <v>57331.251000000004</v>
      </c>
      <c r="CL35" s="70">
        <v>0</v>
      </c>
      <c r="CM35" s="70">
        <v>0</v>
      </c>
      <c r="CN35" s="70">
        <v>0</v>
      </c>
      <c r="CO35" s="71">
        <v>0</v>
      </c>
      <c r="CP35" s="71">
        <v>16775</v>
      </c>
      <c r="CQ35" s="71">
        <v>74106.251000000004</v>
      </c>
      <c r="CR35" s="71">
        <v>235135.00699999998</v>
      </c>
      <c r="CS35" s="72">
        <v>790.4</v>
      </c>
      <c r="CT35" s="80">
        <f t="shared" si="0"/>
        <v>4.4419070934760171E-5</v>
      </c>
      <c r="CU35" s="64">
        <f t="shared" si="1"/>
        <v>2.4962725995790177E-12</v>
      </c>
    </row>
    <row r="36" spans="2:99">
      <c r="B36" s="34" t="s">
        <v>61</v>
      </c>
      <c r="C36" s="35" t="s">
        <v>33</v>
      </c>
      <c r="D36" s="25">
        <v>0</v>
      </c>
      <c r="E36" s="25">
        <v>0</v>
      </c>
      <c r="F36" s="25">
        <v>0</v>
      </c>
      <c r="G36" s="25">
        <v>0</v>
      </c>
      <c r="H36" s="25">
        <v>0</v>
      </c>
      <c r="I36" s="25">
        <v>0</v>
      </c>
      <c r="J36" s="25">
        <v>0</v>
      </c>
      <c r="K36" s="25">
        <v>0</v>
      </c>
      <c r="L36" s="25">
        <v>0</v>
      </c>
      <c r="M36" s="25">
        <v>0</v>
      </c>
      <c r="N36" s="25">
        <v>0</v>
      </c>
      <c r="O36" s="25">
        <v>0</v>
      </c>
      <c r="P36" s="25">
        <v>0</v>
      </c>
      <c r="Q36" s="25">
        <v>0</v>
      </c>
      <c r="R36" s="25">
        <v>0</v>
      </c>
      <c r="S36" s="25">
        <v>0</v>
      </c>
      <c r="T36" s="25">
        <v>0</v>
      </c>
      <c r="U36" s="25">
        <v>0</v>
      </c>
      <c r="V36" s="25">
        <v>0</v>
      </c>
      <c r="W36" s="25">
        <v>0</v>
      </c>
      <c r="X36" s="25">
        <v>0</v>
      </c>
      <c r="Y36" s="25">
        <v>0</v>
      </c>
      <c r="Z36" s="25">
        <v>0</v>
      </c>
      <c r="AA36" s="25">
        <v>0</v>
      </c>
      <c r="AB36" s="25">
        <v>0</v>
      </c>
      <c r="AC36" s="25">
        <v>335163</v>
      </c>
      <c r="AD36" s="25">
        <v>0</v>
      </c>
      <c r="AE36" s="25">
        <v>8</v>
      </c>
      <c r="AF36" s="25">
        <v>0</v>
      </c>
      <c r="AG36" s="25">
        <v>0</v>
      </c>
      <c r="AH36" s="25">
        <v>4284</v>
      </c>
      <c r="AI36" s="25">
        <v>577</v>
      </c>
      <c r="AJ36" s="25">
        <v>148</v>
      </c>
      <c r="AK36" s="25">
        <v>151</v>
      </c>
      <c r="AL36" s="25">
        <v>229</v>
      </c>
      <c r="AM36" s="25">
        <v>9</v>
      </c>
      <c r="AN36" s="25">
        <v>0</v>
      </c>
      <c r="AO36" s="26">
        <v>340569</v>
      </c>
      <c r="AQ36" s="28" t="s">
        <v>61</v>
      </c>
      <c r="AR36" s="29" t="s">
        <v>33</v>
      </c>
      <c r="AS36" s="78">
        <f>('TES de production domestique'!AS36)/'TES de production domestique'!AS$63</f>
        <v>2.451537621861708E-4</v>
      </c>
      <c r="AT36" s="78">
        <f>('TES de production domestique'!AT36)/'TES de production domestique'!AT$63</f>
        <v>1.3961206030150752E-2</v>
      </c>
      <c r="AU36" s="78">
        <f>('TES de production domestique'!AU36)/'TES de production domestique'!AU$63</f>
        <v>3.8191602414043356E-3</v>
      </c>
      <c r="AV36" s="78">
        <f>('TES de production domestique'!AV36)/'TES de production domestique'!AV$63</f>
        <v>3.1377798292176319E-3</v>
      </c>
      <c r="AW36" s="78">
        <f>('TES de production domestique'!AW36)/'TES de production domestique'!AW$63</f>
        <v>8.1620114800472383E-3</v>
      </c>
      <c r="AX36" s="78">
        <f>('TES de production domestique'!AX36)/'TES de production domestique'!AX$63</f>
        <v>3.4807935482058052E-3</v>
      </c>
      <c r="AY36" s="78">
        <f>('TES de production domestique'!AY36)/'TES de production domestique'!AY$63</f>
        <v>4.890714025942538E-3</v>
      </c>
      <c r="AZ36" s="78">
        <f>('TES de production domestique'!AZ36)/'TES de production domestique'!AZ$63</f>
        <v>9.4738088604067981E-3</v>
      </c>
      <c r="BA36" s="78">
        <f>('TES de production domestique'!BA36)/'TES de production domestique'!BA$63</f>
        <v>5.9280588609319645E-3</v>
      </c>
      <c r="BB36" s="78">
        <f>('TES de production domestique'!BB36)/'TES de production domestique'!BB$63</f>
        <v>5.5429706264865436E-3</v>
      </c>
      <c r="BC36" s="78">
        <f>('TES de production domestique'!BC36)/'TES de production domestique'!BC$63</f>
        <v>3.6053340800111999E-3</v>
      </c>
      <c r="BD36" s="78">
        <f>('TES de production domestique'!BD36)/'TES de production domestique'!BD$63</f>
        <v>1.7210265688981999E-3</v>
      </c>
      <c r="BE36" s="78">
        <f>('TES de production domestique'!BE36)/'TES de production domestique'!BE$63</f>
        <v>5.0689663977121846E-3</v>
      </c>
      <c r="BF36" s="78">
        <f>('TES de production domestique'!BF36)/'TES de production domestique'!BF$63</f>
        <v>3.1944046288381878E-3</v>
      </c>
      <c r="BG36" s="78">
        <f>('TES de production domestique'!BG36)/'TES de production domestique'!BG$63</f>
        <v>2.4661962270916848E-3</v>
      </c>
      <c r="BH36" s="78">
        <f>('TES de production domestique'!BH36)/'TES de production domestique'!BH$63</f>
        <v>1.5182407926862995E-3</v>
      </c>
      <c r="BI36" s="78">
        <f>('TES de production domestique'!BI36)/'TES de production domestique'!BI$63</f>
        <v>5.052440677318977E-3</v>
      </c>
      <c r="BJ36" s="78">
        <f>('TES de production domestique'!BJ36)/'TES de production domestique'!BJ$63</f>
        <v>2.4674605584949091E-3</v>
      </c>
      <c r="BK36" s="78">
        <f>('TES de production domestique'!BK36)/'TES de production domestique'!BK$63</f>
        <v>4.1948130826100646E-2</v>
      </c>
      <c r="BL36" s="78">
        <f>('TES de production domestique'!BL36)/'TES de production domestique'!BL$63</f>
        <v>1.2992317291423342E-2</v>
      </c>
      <c r="BM36" s="78">
        <f>('TES de production domestique'!BM36)/'TES de production domestique'!BM$63</f>
        <v>1.7057353706958274E-2</v>
      </c>
      <c r="BN36" s="78">
        <f>('TES de production domestique'!BN36)/'TES de production domestique'!BN$63</f>
        <v>1.336877824253725E-2</v>
      </c>
      <c r="BO36" s="78">
        <f>('TES de production domestique'!BO36)/'TES de production domestique'!BO$63</f>
        <v>1.7070102541239411E-2</v>
      </c>
      <c r="BP36" s="78">
        <f>('TES de production domestique'!BP36)/'TES de production domestique'!BP$63</f>
        <v>2.3757791297061986E-2</v>
      </c>
      <c r="BQ36" s="83">
        <f>('TES de production domestique'!BQ36)/'TES de production domestique'!BQ$63</f>
        <v>3.1456907733855018E-2</v>
      </c>
      <c r="BR36" s="78">
        <f>('TES de production domestique'!BR36)/'TES de production domestique'!BR$63</f>
        <v>3.2073180471505043E-2</v>
      </c>
      <c r="BS36" s="78">
        <f>('TES de production domestique'!BS36)/'TES de production domestique'!BS$63</f>
        <v>2.6834487965343063E-2</v>
      </c>
      <c r="BT36" s="78">
        <f>('TES de production domestique'!BT36)/'TES de production domestique'!BT$63</f>
        <v>2.8316574520296841E-2</v>
      </c>
      <c r="BU36" s="78">
        <f>('TES de production domestique'!BU36)/'TES de production domestique'!BU$63</f>
        <v>2.2877889021717477E-2</v>
      </c>
      <c r="BV36" s="78">
        <f>('TES de production domestique'!BV36)/'TES de production domestique'!BV$63</f>
        <v>3.1387610291031362E-2</v>
      </c>
      <c r="BW36" s="78">
        <f>('TES de production domestique'!BW36)/'TES de production domestique'!BW$63</f>
        <v>9.666528533626241E-3</v>
      </c>
      <c r="BX36" s="78">
        <f>('TES de production domestique'!BX36)/'TES de production domestique'!BX$63</f>
        <v>4.9835695553103378E-3</v>
      </c>
      <c r="BY36" s="78">
        <f>('TES de production domestique'!BY36)/'TES de production domestique'!BY$63</f>
        <v>8.3843478765711632E-3</v>
      </c>
      <c r="BZ36" s="78">
        <f>('TES de production domestique'!BZ36)/'TES de production domestique'!BZ$63</f>
        <v>1.2593833203501959E-2</v>
      </c>
      <c r="CA36" s="78">
        <f>('TES de production domestique'!CA36)/'TES de production domestique'!CA$63</f>
        <v>1.3840038314176245E-2</v>
      </c>
      <c r="CB36" s="78">
        <f>('TES de production domestique'!CB36)/'TES de production domestique'!CB$63</f>
        <v>1.486639112464651E-2</v>
      </c>
      <c r="CC36" s="30">
        <f>'TES de production domestique'!CC36/'TES de production domestique'!AN$48</f>
        <v>0</v>
      </c>
      <c r="CD36" s="31">
        <v>75726.795999999988</v>
      </c>
      <c r="CF36" s="28" t="s">
        <v>61</v>
      </c>
      <c r="CG36" s="36" t="s">
        <v>33</v>
      </c>
      <c r="CH36" s="32">
        <v>244218.2</v>
      </c>
      <c r="CI36" s="32">
        <v>14440</v>
      </c>
      <c r="CJ36" s="32">
        <v>0</v>
      </c>
      <c r="CK36" s="33">
        <v>258658.2</v>
      </c>
      <c r="CL36" s="32">
        <v>6184</v>
      </c>
      <c r="CM36" s="32">
        <v>0</v>
      </c>
      <c r="CN36" s="32">
        <v>0</v>
      </c>
      <c r="CO36" s="33">
        <v>6184</v>
      </c>
      <c r="CP36" s="33">
        <v>0</v>
      </c>
      <c r="CQ36" s="33">
        <v>264842.2</v>
      </c>
      <c r="CR36" s="33">
        <v>340568.99599999998</v>
      </c>
      <c r="CS36" s="59">
        <v>387.6</v>
      </c>
      <c r="CT36" s="57">
        <f t="shared" si="0"/>
        <v>4.1032140500902826E-6</v>
      </c>
      <c r="CU36" s="5">
        <f t="shared" si="1"/>
        <v>4.3437475595609644E-14</v>
      </c>
    </row>
    <row r="37" spans="2:99">
      <c r="B37" s="34" t="s">
        <v>79</v>
      </c>
      <c r="C37" s="35" t="s">
        <v>34</v>
      </c>
      <c r="D37" s="25">
        <v>0</v>
      </c>
      <c r="E37" s="25">
        <v>0</v>
      </c>
      <c r="F37" s="25">
        <v>0</v>
      </c>
      <c r="G37" s="25">
        <v>0</v>
      </c>
      <c r="H37" s="25">
        <v>0</v>
      </c>
      <c r="I37" s="25">
        <v>0</v>
      </c>
      <c r="J37" s="25">
        <v>0</v>
      </c>
      <c r="K37" s="25">
        <v>0</v>
      </c>
      <c r="L37" s="25">
        <v>0</v>
      </c>
      <c r="M37" s="25">
        <v>0</v>
      </c>
      <c r="N37" s="25">
        <v>0</v>
      </c>
      <c r="O37" s="25">
        <v>0</v>
      </c>
      <c r="P37" s="25">
        <v>0</v>
      </c>
      <c r="Q37" s="25">
        <v>0</v>
      </c>
      <c r="R37" s="25">
        <v>0</v>
      </c>
      <c r="S37" s="25">
        <v>0</v>
      </c>
      <c r="T37" s="25">
        <v>0</v>
      </c>
      <c r="U37" s="25">
        <v>0</v>
      </c>
      <c r="V37" s="25">
        <v>0</v>
      </c>
      <c r="W37" s="25">
        <v>0</v>
      </c>
      <c r="X37" s="25">
        <v>0</v>
      </c>
      <c r="Y37" s="25">
        <v>0</v>
      </c>
      <c r="Z37" s="25">
        <v>0</v>
      </c>
      <c r="AA37" s="25">
        <v>0</v>
      </c>
      <c r="AB37" s="25">
        <v>0</v>
      </c>
      <c r="AC37" s="25">
        <v>0</v>
      </c>
      <c r="AD37" s="25">
        <v>272432</v>
      </c>
      <c r="AE37" s="25">
        <v>102</v>
      </c>
      <c r="AF37" s="25">
        <v>0</v>
      </c>
      <c r="AG37" s="25">
        <v>0</v>
      </c>
      <c r="AH37" s="25">
        <v>4211</v>
      </c>
      <c r="AI37" s="25">
        <v>67</v>
      </c>
      <c r="AJ37" s="25">
        <v>361</v>
      </c>
      <c r="AK37" s="25">
        <v>10</v>
      </c>
      <c r="AL37" s="25">
        <v>135</v>
      </c>
      <c r="AM37" s="25">
        <v>837</v>
      </c>
      <c r="AN37" s="25">
        <v>0</v>
      </c>
      <c r="AO37" s="26">
        <v>278155</v>
      </c>
      <c r="AQ37" s="28" t="s">
        <v>79</v>
      </c>
      <c r="AR37" s="29" t="s">
        <v>34</v>
      </c>
      <c r="AS37" s="78">
        <f>('TES de production domestique'!AS37)/'TES de production domestique'!AS$63</f>
        <v>1.332552916525514E-2</v>
      </c>
      <c r="AT37" s="78">
        <f>('TES de production domestique'!AT37)/'TES de production domestique'!AT$63</f>
        <v>3.6303316582914566E-2</v>
      </c>
      <c r="AU37" s="78">
        <f>('TES de production domestique'!AU37)/'TES de production domestique'!AU$63</f>
        <v>3.0039010846097464E-2</v>
      </c>
      <c r="AV37" s="78">
        <f>('TES de production domestique'!AV37)/'TES de production domestique'!AV$63</f>
        <v>1.839187629817678E-2</v>
      </c>
      <c r="AW37" s="78">
        <f>('TES de production domestique'!AW37)/'TES de production domestique'!AW$63</f>
        <v>3.9458954711488282E-2</v>
      </c>
      <c r="AX37" s="78">
        <f>('TES de production domestique'!AX37)/'TES de production domestique'!AX$63</f>
        <v>2.5316857279343581E-2</v>
      </c>
      <c r="AY37" s="78">
        <f>('TES de production domestique'!AY37)/'TES de production domestique'!AY$63</f>
        <v>1.9564507819129589E-2</v>
      </c>
      <c r="AZ37" s="78">
        <f>('TES de production domestique'!AZ37)/'TES de production domestique'!AZ$63</f>
        <v>3.5830976595151852E-2</v>
      </c>
      <c r="BA37" s="78">
        <f>('TES de production domestique'!BA37)/'TES de production domestique'!BA$63</f>
        <v>3.9692869470433281E-2</v>
      </c>
      <c r="BB37" s="78">
        <f>('TES de production domestique'!BB37)/'TES de production domestique'!BB$63</f>
        <v>3.2054540767905898E-2</v>
      </c>
      <c r="BC37" s="78">
        <f>('TES de production domestique'!BC37)/'TES de production domestique'!BC$63</f>
        <v>2.8739001085016279E-2</v>
      </c>
      <c r="BD37" s="78">
        <f>('TES de production domestique'!BD37)/'TES de production domestique'!BD$63</f>
        <v>2.1528092562613087E-2</v>
      </c>
      <c r="BE37" s="78">
        <f>('TES de production domestique'!BE37)/'TES de production domestique'!BE$63</f>
        <v>3.4684710448370952E-2</v>
      </c>
      <c r="BF37" s="78">
        <f>('TES de production domestique'!BF37)/'TES de production domestique'!BF$63</f>
        <v>2.2481353146163459E-2</v>
      </c>
      <c r="BG37" s="78">
        <f>('TES de production domestique'!BG37)/'TES de production domestique'!BG$63</f>
        <v>2.0956495011718299E-2</v>
      </c>
      <c r="BH37" s="78">
        <f>('TES de production domestique'!BH37)/'TES de production domestique'!BH$63</f>
        <v>1.6213492734499079E-2</v>
      </c>
      <c r="BI37" s="78">
        <f>('TES de production domestique'!BI37)/'TES de production domestique'!BI$63</f>
        <v>2.63792260847985E-2</v>
      </c>
      <c r="BJ37" s="78">
        <f>('TES de production domestique'!BJ37)/'TES de production domestique'!BJ$63</f>
        <v>4.5840389379965152E-2</v>
      </c>
      <c r="BK37" s="78">
        <f>('TES de production domestique'!BK37)/'TES de production domestique'!BK$63</f>
        <v>5.4874171960611E-2</v>
      </c>
      <c r="BL37" s="78">
        <f>('TES de production domestique'!BL37)/'TES de production domestique'!BL$63</f>
        <v>3.5880149746204161E-2</v>
      </c>
      <c r="BM37" s="78">
        <f>('TES de production domestique'!BM37)/'TES de production domestique'!BM$63</f>
        <v>3.0186519559981775E-2</v>
      </c>
      <c r="BN37" s="78">
        <f>('TES de production domestique'!BN37)/'TES de production domestique'!BN$63</f>
        <v>4.8374472945959111E-2</v>
      </c>
      <c r="BO37" s="78">
        <f>('TES de production domestique'!BO37)/'TES de production domestique'!BO$63</f>
        <v>3.7777405260811414E-2</v>
      </c>
      <c r="BP37" s="78">
        <f>('TES de production domestique'!BP37)/'TES de production domestique'!BP$63</f>
        <v>5.0890885411923284E-2</v>
      </c>
      <c r="BQ37" s="83">
        <f>('TES de production domestique'!BQ37)/'TES de production domestique'!BQ$63</f>
        <v>3.1272800731494674E-2</v>
      </c>
      <c r="BR37" s="78">
        <f>('TES de production domestique'!BR37)/'TES de production domestique'!BR$63</f>
        <v>1.6636161835046643E-2</v>
      </c>
      <c r="BS37" s="78">
        <f>('TES de production domestique'!BS37)/'TES de production domestique'!BS$63</f>
        <v>0.23983181319767757</v>
      </c>
      <c r="BT37" s="78">
        <f>('TES de production domestique'!BT37)/'TES de production domestique'!BT$63</f>
        <v>7.0862830026904758E-2</v>
      </c>
      <c r="BU37" s="78">
        <f>('TES de production domestique'!BU37)/'TES de production domestique'!BU$63</f>
        <v>5.1349721059972112E-2</v>
      </c>
      <c r="BV37" s="78">
        <f>('TES de production domestique'!BV37)/'TES de production domestique'!BV$63</f>
        <v>6.0454038960293006E-2</v>
      </c>
      <c r="BW37" s="78">
        <f>('TES de production domestique'!BW37)/'TES de production domestique'!BW$63</f>
        <v>1.6660052923261271E-2</v>
      </c>
      <c r="BX37" s="78">
        <f>('TES de production domestique'!BX37)/'TES de production domestique'!BX$63</f>
        <v>1.1009845368950543E-2</v>
      </c>
      <c r="BY37" s="78">
        <f>('TES de production domestique'!BY37)/'TES de production domestique'!BY$63</f>
        <v>1.4596975238758744E-2</v>
      </c>
      <c r="BZ37" s="78">
        <f>('TES de production domestique'!BZ37)/'TES de production domestique'!BZ$63</f>
        <v>1.4569928728388888E-2</v>
      </c>
      <c r="CA37" s="78">
        <f>('TES de production domestique'!CA37)/'TES de production domestique'!CA$63</f>
        <v>2.4910990492408119E-2</v>
      </c>
      <c r="CB37" s="78">
        <f>('TES de production domestique'!CB37)/'TES de production domestique'!CB$63</f>
        <v>3.264405046769632E-2</v>
      </c>
      <c r="CC37" s="30">
        <f>'TES de production domestique'!CC37/'TES de production domestique'!AN$48</f>
        <v>0</v>
      </c>
      <c r="CD37" s="31">
        <v>201089.36699999997</v>
      </c>
      <c r="CF37" s="28" t="s">
        <v>79</v>
      </c>
      <c r="CG37" s="36" t="s">
        <v>34</v>
      </c>
      <c r="CH37" s="32">
        <v>6362.3280000000004</v>
      </c>
      <c r="CI37" s="32">
        <v>0</v>
      </c>
      <c r="CJ37" s="32">
        <v>0</v>
      </c>
      <c r="CK37" s="33">
        <v>6362.3280000000004</v>
      </c>
      <c r="CL37" s="32">
        <v>38754.834000000003</v>
      </c>
      <c r="CM37" s="32">
        <v>0</v>
      </c>
      <c r="CN37" s="32">
        <v>217.45800000000003</v>
      </c>
      <c r="CO37" s="33">
        <v>38972.292000000001</v>
      </c>
      <c r="CP37" s="33">
        <v>31731</v>
      </c>
      <c r="CQ37" s="33">
        <v>77065.62</v>
      </c>
      <c r="CR37" s="33">
        <v>278154.98699999996</v>
      </c>
      <c r="CS37" s="59">
        <v>1370.8</v>
      </c>
      <c r="CT37" s="57">
        <f t="shared" si="0"/>
        <v>1.4163119314247752E-4</v>
      </c>
      <c r="CU37" s="5">
        <f t="shared" si="1"/>
        <v>1.4633349045055274E-11</v>
      </c>
    </row>
    <row r="38" spans="2:99">
      <c r="B38" s="34" t="s">
        <v>62</v>
      </c>
      <c r="C38" s="35" t="s">
        <v>35</v>
      </c>
      <c r="D38" s="25">
        <v>0</v>
      </c>
      <c r="E38" s="25">
        <v>0</v>
      </c>
      <c r="F38" s="25">
        <v>0</v>
      </c>
      <c r="G38" s="25">
        <v>0</v>
      </c>
      <c r="H38" s="25">
        <v>0</v>
      </c>
      <c r="I38" s="25">
        <v>0</v>
      </c>
      <c r="J38" s="25">
        <v>0</v>
      </c>
      <c r="K38" s="25">
        <v>0</v>
      </c>
      <c r="L38" s="25">
        <v>0</v>
      </c>
      <c r="M38" s="25">
        <v>0</v>
      </c>
      <c r="N38" s="25">
        <v>0</v>
      </c>
      <c r="O38" s="25">
        <v>0</v>
      </c>
      <c r="P38" s="25">
        <v>0</v>
      </c>
      <c r="Q38" s="25">
        <v>0</v>
      </c>
      <c r="R38" s="25">
        <v>0</v>
      </c>
      <c r="S38" s="25">
        <v>0</v>
      </c>
      <c r="T38" s="25">
        <v>0</v>
      </c>
      <c r="U38" s="25">
        <v>0</v>
      </c>
      <c r="V38" s="25">
        <v>0</v>
      </c>
      <c r="W38" s="25">
        <v>0</v>
      </c>
      <c r="X38" s="25">
        <v>0</v>
      </c>
      <c r="Y38" s="25">
        <v>0</v>
      </c>
      <c r="Z38" s="25">
        <v>0</v>
      </c>
      <c r="AA38" s="25">
        <v>0</v>
      </c>
      <c r="AB38" s="25">
        <v>0</v>
      </c>
      <c r="AC38" s="25">
        <v>0</v>
      </c>
      <c r="AD38" s="25">
        <v>0</v>
      </c>
      <c r="AE38" s="25">
        <v>67523</v>
      </c>
      <c r="AF38" s="25">
        <v>0</v>
      </c>
      <c r="AG38" s="25">
        <v>0</v>
      </c>
      <c r="AH38" s="25">
        <v>101</v>
      </c>
      <c r="AI38" s="25">
        <v>7</v>
      </c>
      <c r="AJ38" s="25">
        <v>0</v>
      </c>
      <c r="AK38" s="25">
        <v>0</v>
      </c>
      <c r="AL38" s="25">
        <v>10</v>
      </c>
      <c r="AM38" s="25">
        <v>5</v>
      </c>
      <c r="AN38" s="25">
        <v>0</v>
      </c>
      <c r="AO38" s="26">
        <v>67646</v>
      </c>
      <c r="AQ38" s="28" t="s">
        <v>62</v>
      </c>
      <c r="AR38" s="29" t="s">
        <v>35</v>
      </c>
      <c r="AS38" s="78">
        <f>('TES de production domestique'!AS38)/'TES de production domestique'!AS$63</f>
        <v>0</v>
      </c>
      <c r="AT38" s="78">
        <f>('TES de production domestique'!AT38)/'TES de production domestique'!AT$63</f>
        <v>0</v>
      </c>
      <c r="AU38" s="78">
        <f>('TES de production domestique'!AU38)/'TES de production domestique'!AU$63</f>
        <v>0</v>
      </c>
      <c r="AV38" s="78">
        <f>('TES de production domestique'!AV38)/'TES de production domestique'!AV$63</f>
        <v>0</v>
      </c>
      <c r="AW38" s="78">
        <f>('TES de production domestique'!AW38)/'TES de production domestique'!AW$63</f>
        <v>0</v>
      </c>
      <c r="AX38" s="78">
        <f>('TES de production domestique'!AX38)/'TES de production domestique'!AX$63</f>
        <v>0</v>
      </c>
      <c r="AY38" s="78">
        <f>('TES de production domestique'!AY38)/'TES de production domestique'!AY$63</f>
        <v>0</v>
      </c>
      <c r="AZ38" s="78">
        <f>('TES de production domestique'!AZ38)/'TES de production domestique'!AZ$63</f>
        <v>0</v>
      </c>
      <c r="BA38" s="78">
        <f>('TES de production domestique'!BA38)/'TES de production domestique'!BA$63</f>
        <v>0</v>
      </c>
      <c r="BB38" s="78">
        <f>('TES de production domestique'!BB38)/'TES de production domestique'!BB$63</f>
        <v>0</v>
      </c>
      <c r="BC38" s="78">
        <f>('TES de production domestique'!BC38)/'TES de production domestique'!BC$63</f>
        <v>1.1200168002520038E-6</v>
      </c>
      <c r="BD38" s="78">
        <f>('TES de production domestique'!BD38)/'TES de production domestique'!BD$63</f>
        <v>0</v>
      </c>
      <c r="BE38" s="78">
        <f>('TES de production domestique'!BE38)/'TES de production domestique'!BE$63</f>
        <v>0</v>
      </c>
      <c r="BF38" s="78">
        <f>('TES de production domestique'!BF38)/'TES de production domestique'!BF$63</f>
        <v>0</v>
      </c>
      <c r="BG38" s="78">
        <f>('TES de production domestique'!BG38)/'TES de production domestique'!BG$63</f>
        <v>7.9031287220009477E-5</v>
      </c>
      <c r="BH38" s="78">
        <f>('TES de production domestique'!BH38)/'TES de production domestique'!BH$63</f>
        <v>0</v>
      </c>
      <c r="BI38" s="78">
        <f>('TES de production domestique'!BI38)/'TES de production domestique'!BI$63</f>
        <v>0</v>
      </c>
      <c r="BJ38" s="78">
        <f>('TES de production domestique'!BJ38)/'TES de production domestique'!BJ$63</f>
        <v>1.0329118780070651E-5</v>
      </c>
      <c r="BK38" s="78">
        <f>('TES de production domestique'!BK38)/'TES de production domestique'!BK$63</f>
        <v>0</v>
      </c>
      <c r="BL38" s="78">
        <f>('TES de production domestique'!BL38)/'TES de production domestique'!BL$63</f>
        <v>1.4210790430808993E-7</v>
      </c>
      <c r="BM38" s="78">
        <f>('TES de production domestique'!BM38)/'TES de production domestique'!BM$63</f>
        <v>0</v>
      </c>
      <c r="BN38" s="78">
        <f>('TES de production domestique'!BN38)/'TES de production domestique'!BN$63</f>
        <v>1.0919047859026694E-6</v>
      </c>
      <c r="BO38" s="78">
        <f>('TES de production domestique'!BO38)/'TES de production domestique'!BO$63</f>
        <v>0</v>
      </c>
      <c r="BP38" s="78">
        <f>('TES de production domestique'!BP38)/'TES de production domestique'!BP$63</f>
        <v>4.7084752554598287E-5</v>
      </c>
      <c r="BQ38" s="83">
        <f>('TES de production domestique'!BQ38)/'TES de production domestique'!BQ$63</f>
        <v>0</v>
      </c>
      <c r="BR38" s="78">
        <f>('TES de production domestique'!BR38)/'TES de production domestique'!BR$63</f>
        <v>7.575557376038336E-7</v>
      </c>
      <c r="BS38" s="78">
        <f>('TES de production domestique'!BS38)/'TES de production domestique'!BS$63</f>
        <v>1.1849508367636749E-5</v>
      </c>
      <c r="BT38" s="78">
        <f>('TES de production domestique'!BT38)/'TES de production domestique'!BT$63</f>
        <v>2.5428864973538717E-2</v>
      </c>
      <c r="BU38" s="78">
        <f>('TES de production domestique'!BU38)/'TES de production domestique'!BU$63</f>
        <v>1.0059274755927475E-4</v>
      </c>
      <c r="BV38" s="78">
        <f>('TES de production domestique'!BV38)/'TES de production domestique'!BV$63</f>
        <v>1.4004586162866221E-4</v>
      </c>
      <c r="BW38" s="78">
        <f>('TES de production domestique'!BW38)/'TES de production domestique'!BW$63</f>
        <v>0</v>
      </c>
      <c r="BX38" s="78">
        <f>('TES de production domestique'!BX38)/'TES de production domestique'!BX$63</f>
        <v>1.1608076928588831E-6</v>
      </c>
      <c r="BY38" s="78">
        <f>('TES de production domestique'!BY38)/'TES de production domestique'!BY$63</f>
        <v>0</v>
      </c>
      <c r="BZ38" s="78">
        <f>('TES de production domestique'!BZ38)/'TES de production domestique'!BZ$63</f>
        <v>0</v>
      </c>
      <c r="CA38" s="78">
        <f>('TES de production domestique'!CA38)/'TES de production domestique'!CA$63</f>
        <v>0</v>
      </c>
      <c r="CB38" s="78">
        <f>('TES de production domestique'!CB38)/'TES de production domestique'!CB$63</f>
        <v>0</v>
      </c>
      <c r="CC38" s="30">
        <f>'TES de production domestique'!CC38/'TES de production domestique'!AN$48</f>
        <v>0</v>
      </c>
      <c r="CD38" s="31">
        <v>1774.3140000000001</v>
      </c>
      <c r="CF38" s="28" t="s">
        <v>62</v>
      </c>
      <c r="CG38" s="36" t="s">
        <v>35</v>
      </c>
      <c r="CH38" s="32">
        <v>0</v>
      </c>
      <c r="CI38" s="32">
        <v>13091</v>
      </c>
      <c r="CJ38" s="32">
        <v>0</v>
      </c>
      <c r="CK38" s="33">
        <v>13091</v>
      </c>
      <c r="CL38" s="32">
        <v>43526.184999999998</v>
      </c>
      <c r="CM38" s="32">
        <v>0</v>
      </c>
      <c r="CN38" s="32">
        <v>-50.497999999999998</v>
      </c>
      <c r="CO38" s="33">
        <v>43475.686999999998</v>
      </c>
      <c r="CP38" s="33">
        <v>9305</v>
      </c>
      <c r="CQ38" s="33">
        <v>65871.687000000005</v>
      </c>
      <c r="CR38" s="33">
        <v>67646.001000000004</v>
      </c>
      <c r="CS38" s="59">
        <v>464.6</v>
      </c>
      <c r="CT38" s="57">
        <f t="shared" si="0"/>
        <v>7.6923956731319717E-9</v>
      </c>
      <c r="CU38" s="5">
        <f t="shared" si="1"/>
        <v>1.2736321823508278E-19</v>
      </c>
    </row>
    <row r="39" spans="2:99">
      <c r="B39" s="34" t="s">
        <v>63</v>
      </c>
      <c r="C39" s="35" t="s">
        <v>36</v>
      </c>
      <c r="D39" s="25">
        <v>0</v>
      </c>
      <c r="E39" s="25">
        <v>0</v>
      </c>
      <c r="F39" s="25">
        <v>0</v>
      </c>
      <c r="G39" s="25">
        <v>0</v>
      </c>
      <c r="H39" s="25">
        <v>0</v>
      </c>
      <c r="I39" s="25">
        <v>0</v>
      </c>
      <c r="J39" s="25">
        <v>0</v>
      </c>
      <c r="K39" s="25">
        <v>0</v>
      </c>
      <c r="L39" s="25">
        <v>0</v>
      </c>
      <c r="M39" s="25">
        <v>0</v>
      </c>
      <c r="N39" s="25">
        <v>0</v>
      </c>
      <c r="O39" s="25">
        <v>0</v>
      </c>
      <c r="P39" s="25">
        <v>0</v>
      </c>
      <c r="Q39" s="25">
        <v>0</v>
      </c>
      <c r="R39" s="25">
        <v>0</v>
      </c>
      <c r="S39" s="25">
        <v>0</v>
      </c>
      <c r="T39" s="25">
        <v>0</v>
      </c>
      <c r="U39" s="25">
        <v>0</v>
      </c>
      <c r="V39" s="25">
        <v>0</v>
      </c>
      <c r="W39" s="25">
        <v>0</v>
      </c>
      <c r="X39" s="25">
        <v>0</v>
      </c>
      <c r="Y39" s="25">
        <v>0</v>
      </c>
      <c r="Z39" s="25">
        <v>0</v>
      </c>
      <c r="AA39" s="25">
        <v>0</v>
      </c>
      <c r="AB39" s="25">
        <v>0</v>
      </c>
      <c r="AC39" s="25">
        <v>0</v>
      </c>
      <c r="AD39" s="25">
        <v>0</v>
      </c>
      <c r="AE39" s="25">
        <v>125</v>
      </c>
      <c r="AF39" s="25">
        <v>38403</v>
      </c>
      <c r="AG39" s="25">
        <v>0</v>
      </c>
      <c r="AH39" s="25">
        <v>621</v>
      </c>
      <c r="AI39" s="25">
        <v>24</v>
      </c>
      <c r="AJ39" s="25">
        <v>804</v>
      </c>
      <c r="AK39" s="25">
        <v>141</v>
      </c>
      <c r="AL39" s="25">
        <v>34</v>
      </c>
      <c r="AM39" s="25">
        <v>0</v>
      </c>
      <c r="AN39" s="25">
        <v>0</v>
      </c>
      <c r="AO39" s="26">
        <v>40152</v>
      </c>
      <c r="AQ39" s="28" t="s">
        <v>63</v>
      </c>
      <c r="AR39" s="29" t="s">
        <v>36</v>
      </c>
      <c r="AS39" s="78">
        <f>('TES de production domestique'!AS39)/'TES de production domestique'!AS$63</f>
        <v>4.5687507057627875E-3</v>
      </c>
      <c r="AT39" s="78">
        <f>('TES de production domestique'!AT39)/'TES de production domestique'!AT$63</f>
        <v>3.4852261306532661E-3</v>
      </c>
      <c r="AU39" s="78">
        <f>('TES de production domestique'!AU39)/'TES de production domestique'!AU$63</f>
        <v>1.4127670599127293E-2</v>
      </c>
      <c r="AV39" s="78">
        <f>('TES de production domestique'!AV39)/'TES de production domestique'!AV$63</f>
        <v>8.9767482114008774E-3</v>
      </c>
      <c r="AW39" s="78">
        <f>('TES de production domestique'!AW39)/'TES de production domestique'!AW$63</f>
        <v>6.5084452500617949E-3</v>
      </c>
      <c r="AX39" s="78">
        <f>('TES de production domestique'!AX39)/'TES de production domestique'!AX$63</f>
        <v>3.3314974569365217E-3</v>
      </c>
      <c r="AY39" s="78">
        <f>('TES de production domestique'!AY39)/'TES de production domestique'!AY$63</f>
        <v>1.3616226209237484E-2</v>
      </c>
      <c r="AZ39" s="78">
        <f>('TES de production domestique'!AZ39)/'TES de production domestique'!AZ$63</f>
        <v>2.3090833101142381E-2</v>
      </c>
      <c r="BA39" s="78">
        <f>('TES de production domestique'!BA39)/'TES de production domestique'!BA$63</f>
        <v>2.7085838859115269E-3</v>
      </c>
      <c r="BB39" s="78">
        <f>('TES de production domestique'!BB39)/'TES de production domestique'!BB$63</f>
        <v>2.9851082027908941E-3</v>
      </c>
      <c r="BC39" s="78">
        <f>('TES de production domestique'!BC39)/'TES de production domestique'!BC$63</f>
        <v>3.3045395680935214E-3</v>
      </c>
      <c r="BD39" s="78">
        <f>('TES de production domestique'!BD39)/'TES de production domestique'!BD$63</f>
        <v>3.6443195886106082E-3</v>
      </c>
      <c r="BE39" s="78">
        <f>('TES de production domestique'!BE39)/'TES de production domestique'!BE$63</f>
        <v>2.3558880604636913E-3</v>
      </c>
      <c r="BF39" s="78">
        <f>('TES de production domestique'!BF39)/'TES de production domestique'!BF$63</f>
        <v>6.5232888421329479E-3</v>
      </c>
      <c r="BG39" s="78">
        <f>('TES de production domestique'!BG39)/'TES de production domestique'!BG$63</f>
        <v>4.5730184547212579E-3</v>
      </c>
      <c r="BH39" s="78">
        <f>('TES de production domestique'!BH39)/'TES de production domestique'!BH$63</f>
        <v>2.0015724140110781E-3</v>
      </c>
      <c r="BI39" s="78">
        <f>('TES de production domestique'!BI39)/'TES de production domestique'!BI$63</f>
        <v>4.0939808716568358E-3</v>
      </c>
      <c r="BJ39" s="78">
        <f>('TES de production domestique'!BJ39)/'TES de production domestique'!BJ$63</f>
        <v>2.0880260865395375E-3</v>
      </c>
      <c r="BK39" s="78">
        <f>('TES de production domestique'!BK39)/'TES de production domestique'!BK$63</f>
        <v>1.1856077476799969E-2</v>
      </c>
      <c r="BL39" s="78">
        <f>('TES de production domestique'!BL39)/'TES de production domestique'!BL$63</f>
        <v>4.2759779910383202E-3</v>
      </c>
      <c r="BM39" s="78">
        <f>('TES de production domestique'!BM39)/'TES de production domestique'!BM$63</f>
        <v>2.7918863503222026E-3</v>
      </c>
      <c r="BN39" s="78">
        <f>('TES de production domestique'!BN39)/'TES de production domestique'!BN$63</f>
        <v>8.3780006383443358E-3</v>
      </c>
      <c r="BO39" s="78">
        <f>('TES de production domestique'!BO39)/'TES de production domestique'!BO$63</f>
        <v>1.2307053053945607E-2</v>
      </c>
      <c r="BP39" s="78">
        <f>('TES de production domestique'!BP39)/'TES de production domestique'!BP$63</f>
        <v>6.1106719367588925E-3</v>
      </c>
      <c r="BQ39" s="83">
        <f>('TES de production domestique'!BQ39)/'TES de production domestique'!BQ$63</f>
        <v>1.1917757883768898E-2</v>
      </c>
      <c r="BR39" s="78">
        <f>('TES de production domestique'!BR39)/'TES de production domestique'!BR$63</f>
        <v>7.7657978265784609E-4</v>
      </c>
      <c r="BS39" s="78">
        <f>('TES de production domestique'!BS39)/'TES de production domestique'!BS$63</f>
        <v>5.3135482015423058E-3</v>
      </c>
      <c r="BT39" s="78">
        <f>('TES de production domestique'!BT39)/'TES de production domestique'!BT$63</f>
        <v>9.4409721195636096E-3</v>
      </c>
      <c r="BU39" s="78">
        <f>('TES de production domestique'!BU39)/'TES de production domestique'!BU$63</f>
        <v>5.5545253038453868E-2</v>
      </c>
      <c r="BV39" s="78">
        <f>('TES de production domestique'!BV39)/'TES de production domestique'!BV$63</f>
        <v>1.0004290138866185E-2</v>
      </c>
      <c r="BW39" s="78">
        <f>('TES de production domestique'!BW39)/'TES de production domestique'!BW$63</f>
        <v>6.7292026561485844E-3</v>
      </c>
      <c r="BX39" s="78">
        <f>('TES de production domestique'!BX39)/'TES de production domestique'!BX$63</f>
        <v>4.3729202195502944E-3</v>
      </c>
      <c r="BY39" s="78">
        <f>('TES de production domestique'!BY39)/'TES de production domestique'!BY$63</f>
        <v>4.37080902203257E-3</v>
      </c>
      <c r="BZ39" s="78">
        <f>('TES de production domestique'!BZ39)/'TES de production domestique'!BZ$63</f>
        <v>6.4804032136171787E-3</v>
      </c>
      <c r="CA39" s="78">
        <f>('TES de production domestique'!CA39)/'TES de production domestique'!CA$63</f>
        <v>1.0551706399886477E-2</v>
      </c>
      <c r="CB39" s="78">
        <f>('TES de production domestique'!CB39)/'TES de production domestique'!CB$63</f>
        <v>5.9869915162062207E-3</v>
      </c>
      <c r="CC39" s="30">
        <f>'TES de production domestique'!CC39/'TES de production domestique'!AN$48</f>
        <v>0</v>
      </c>
      <c r="CD39" s="31">
        <v>30463.892000000007</v>
      </c>
      <c r="CF39" s="28" t="s">
        <v>63</v>
      </c>
      <c r="CG39" s="36" t="s">
        <v>36</v>
      </c>
      <c r="CH39" s="32">
        <v>3895.529</v>
      </c>
      <c r="CI39" s="32">
        <v>0</v>
      </c>
      <c r="CJ39" s="32">
        <v>0</v>
      </c>
      <c r="CK39" s="33">
        <v>3895.529</v>
      </c>
      <c r="CL39" s="32">
        <v>0</v>
      </c>
      <c r="CM39" s="32">
        <v>0</v>
      </c>
      <c r="CN39" s="32">
        <v>181.57300000000001</v>
      </c>
      <c r="CO39" s="33">
        <v>181.57300000000001</v>
      </c>
      <c r="CP39" s="33">
        <v>5611</v>
      </c>
      <c r="CQ39" s="33">
        <v>9688.101999999999</v>
      </c>
      <c r="CR39" s="33">
        <v>40151.994000000006</v>
      </c>
      <c r="CS39" s="59">
        <v>293.3</v>
      </c>
      <c r="CT39" s="57">
        <f t="shared" si="0"/>
        <v>2.413881251630566E-5</v>
      </c>
      <c r="CU39" s="5">
        <f t="shared" si="1"/>
        <v>1.9866425833527268E-12</v>
      </c>
    </row>
    <row r="40" spans="2:99">
      <c r="B40" s="34" t="s">
        <v>64</v>
      </c>
      <c r="C40" s="35" t="s">
        <v>37</v>
      </c>
      <c r="D40" s="25">
        <v>0</v>
      </c>
      <c r="E40" s="25">
        <v>0</v>
      </c>
      <c r="F40" s="25">
        <v>0</v>
      </c>
      <c r="G40" s="25">
        <v>0</v>
      </c>
      <c r="H40" s="25">
        <v>0</v>
      </c>
      <c r="I40" s="25">
        <v>0</v>
      </c>
      <c r="J40" s="25">
        <v>0</v>
      </c>
      <c r="K40" s="25">
        <v>0</v>
      </c>
      <c r="L40" s="25">
        <v>0</v>
      </c>
      <c r="M40" s="25">
        <v>0</v>
      </c>
      <c r="N40" s="25">
        <v>0</v>
      </c>
      <c r="O40" s="25">
        <v>0</v>
      </c>
      <c r="P40" s="25">
        <v>0</v>
      </c>
      <c r="Q40" s="25">
        <v>0</v>
      </c>
      <c r="R40" s="25">
        <v>0</v>
      </c>
      <c r="S40" s="25">
        <v>0</v>
      </c>
      <c r="T40" s="25">
        <v>0</v>
      </c>
      <c r="U40" s="25">
        <v>0</v>
      </c>
      <c r="V40" s="25">
        <v>0</v>
      </c>
      <c r="W40" s="25">
        <v>0</v>
      </c>
      <c r="X40" s="25">
        <v>0</v>
      </c>
      <c r="Y40" s="25">
        <v>0</v>
      </c>
      <c r="Z40" s="25">
        <v>0</v>
      </c>
      <c r="AA40" s="25">
        <v>0</v>
      </c>
      <c r="AB40" s="25">
        <v>0</v>
      </c>
      <c r="AC40" s="25">
        <v>0</v>
      </c>
      <c r="AD40" s="25">
        <v>0</v>
      </c>
      <c r="AE40" s="25">
        <v>981</v>
      </c>
      <c r="AF40" s="25">
        <v>0</v>
      </c>
      <c r="AG40" s="25">
        <v>221249</v>
      </c>
      <c r="AH40" s="25">
        <v>1813</v>
      </c>
      <c r="AI40" s="25">
        <v>766</v>
      </c>
      <c r="AJ40" s="25">
        <v>440</v>
      </c>
      <c r="AK40" s="25">
        <v>719</v>
      </c>
      <c r="AL40" s="25">
        <v>347</v>
      </c>
      <c r="AM40" s="25">
        <v>18</v>
      </c>
      <c r="AN40" s="25">
        <v>0</v>
      </c>
      <c r="AO40" s="26">
        <v>226333</v>
      </c>
      <c r="AQ40" s="28" t="s">
        <v>64</v>
      </c>
      <c r="AR40" s="29" t="s">
        <v>37</v>
      </c>
      <c r="AS40" s="78">
        <f>('TES de production domestique'!AS40)/'TES de production domestique'!AS$63</f>
        <v>6.3430195355139848E-3</v>
      </c>
      <c r="AT40" s="78">
        <f>('TES de production domestique'!AT40)/'TES de production domestique'!AT$63</f>
        <v>3.959417085427136E-2</v>
      </c>
      <c r="AU40" s="78">
        <f>('TES de production domestique'!AU40)/'TES de production domestique'!AU$63</f>
        <v>3.3272604827722936E-2</v>
      </c>
      <c r="AV40" s="78">
        <f>('TES de production domestique'!AV40)/'TES de production domestique'!AV$63</f>
        <v>3.8202227094391875E-2</v>
      </c>
      <c r="AW40" s="78">
        <f>('TES de production domestique'!AW40)/'TES de production domestique'!AW$63</f>
        <v>3.9943341297959407E-2</v>
      </c>
      <c r="AX40" s="78">
        <f>('TES de production domestique'!AX40)/'TES de production domestique'!AX$63</f>
        <v>1.7331778458425831E-2</v>
      </c>
      <c r="AY40" s="78">
        <f>('TES de production domestique'!AY40)/'TES de production domestique'!AY$63</f>
        <v>2.2807037216632322E-2</v>
      </c>
      <c r="AZ40" s="78">
        <f>('TES de production domestique'!AZ40)/'TES de production domestique'!AZ$63</f>
        <v>2.8707195597659513E-2</v>
      </c>
      <c r="BA40" s="78">
        <f>('TES de production domestique'!BA40)/'TES de production domestique'!BA$63</f>
        <v>5.1819238804614413E-2</v>
      </c>
      <c r="BB40" s="78">
        <f>('TES de production domestique'!BB40)/'TES de production domestique'!BB$63</f>
        <v>4.4678121594863444E-2</v>
      </c>
      <c r="BC40" s="78">
        <f>('TES de production domestique'!BC40)/'TES de production domestique'!BC$63</f>
        <v>2.3015995239928599E-2</v>
      </c>
      <c r="BD40" s="78">
        <f>('TES de production domestique'!BD40)/'TES de production domestique'!BD$63</f>
        <v>3.9619179125797543E-2</v>
      </c>
      <c r="BE40" s="78">
        <f>('TES de production domestique'!BE40)/'TES de production domestique'!BE$63</f>
        <v>3.6598432233683996E-2</v>
      </c>
      <c r="BF40" s="78">
        <f>('TES de production domestique'!BF40)/'TES de production domestique'!BF$63</f>
        <v>2.4056920244592019E-2</v>
      </c>
      <c r="BG40" s="78">
        <f>('TES de production domestique'!BG40)/'TES de production domestique'!BG$63</f>
        <v>2.3177708336001433E-2</v>
      </c>
      <c r="BH40" s="78">
        <f>('TES de production domestique'!BH40)/'TES de production domestique'!BH$63</f>
        <v>1.6421762525976435E-2</v>
      </c>
      <c r="BI40" s="78">
        <f>('TES de production domestique'!BI40)/'TES de production domestique'!BI$63</f>
        <v>8.2763205620143929E-2</v>
      </c>
      <c r="BJ40" s="78">
        <f>('TES de production domestique'!BJ40)/'TES de production domestique'!BJ$63</f>
        <v>4.6948885088153959E-2</v>
      </c>
      <c r="BK40" s="78">
        <f>('TES de production domestique'!BK40)/'TES de production domestique'!BK$63</f>
        <v>4.9718666979692509E-2</v>
      </c>
      <c r="BL40" s="78">
        <f>('TES de production domestique'!BL40)/'TES de production domestique'!BL$63</f>
        <v>5.4352667409772605E-2</v>
      </c>
      <c r="BM40" s="78">
        <f>('TES de production domestique'!BM40)/'TES de production domestique'!BM$63</f>
        <v>2.2175380785002932E-2</v>
      </c>
      <c r="BN40" s="78">
        <f>('TES de production domestique'!BN40)/'TES de production domestique'!BN$63</f>
        <v>2.7667825765593242E-2</v>
      </c>
      <c r="BO40" s="78">
        <f>('TES de production domestique'!BO40)/'TES de production domestique'!BO$63</f>
        <v>3.9263700401248318E-2</v>
      </c>
      <c r="BP40" s="78">
        <f>('TES de production domestique'!BP40)/'TES de production domestique'!BP$63</f>
        <v>2.9868818418608039E-2</v>
      </c>
      <c r="BQ40" s="83">
        <f>('TES de production domestique'!BQ40)/'TES de production domestique'!BQ$63</f>
        <v>5.0028477257745549E-2</v>
      </c>
      <c r="BR40" s="78">
        <f>('TES de production domestique'!BR40)/'TES de production domestique'!BR$63</f>
        <v>1.8572882440856333E-2</v>
      </c>
      <c r="BS40" s="78">
        <f>('TES de production domestique'!BS40)/'TES de production domestique'!BS$63</f>
        <v>4.7164073987524938E-2</v>
      </c>
      <c r="BT40" s="78">
        <f>('TES de production domestique'!BT40)/'TES de production domestique'!BT$63</f>
        <v>7.3632675989711141E-2</v>
      </c>
      <c r="BU40" s="78">
        <f>('TES de production domestique'!BU40)/'TES de production domestique'!BU$63</f>
        <v>8.3579423191870894E-2</v>
      </c>
      <c r="BV40" s="78">
        <f>('TES de production domestique'!BV40)/'TES de production domestique'!BV$63</f>
        <v>0.10376756814074838</v>
      </c>
      <c r="BW40" s="78">
        <f>('TES de production domestique'!BW40)/'TES de production domestique'!BW$63</f>
        <v>3.3636906485595891E-2</v>
      </c>
      <c r="BX40" s="78">
        <f>('TES de production domestique'!BX40)/'TES de production domestique'!BX$63</f>
        <v>2.4808667364106678E-2</v>
      </c>
      <c r="BY40" s="78">
        <f>('TES de production domestique'!BY40)/'TES de production domestique'!BY$63</f>
        <v>1.9389114342941743E-2</v>
      </c>
      <c r="BZ40" s="78">
        <f>('TES de production domestique'!BZ40)/'TES de production domestique'!BZ$63</f>
        <v>2.6441616575009593E-2</v>
      </c>
      <c r="CA40" s="78">
        <f>('TES de production domestique'!CA40)/'TES de production domestique'!CA$63</f>
        <v>4.144669717610331E-2</v>
      </c>
      <c r="CB40" s="78">
        <f>('TES de production domestique'!CB40)/'TES de production domestique'!CB$63</f>
        <v>5.8858211877311287E-2</v>
      </c>
      <c r="CC40" s="30">
        <f>'TES de production domestique'!CC40/'TES de production domestique'!AN$48</f>
        <v>0</v>
      </c>
      <c r="CD40" s="31">
        <v>176420.37</v>
      </c>
      <c r="CF40" s="28" t="s">
        <v>64</v>
      </c>
      <c r="CG40" s="36" t="s">
        <v>37</v>
      </c>
      <c r="CH40" s="32">
        <v>9168.619999999999</v>
      </c>
      <c r="CI40" s="32">
        <v>1124</v>
      </c>
      <c r="CJ40" s="32">
        <v>0</v>
      </c>
      <c r="CK40" s="33">
        <v>10292.619999999999</v>
      </c>
      <c r="CL40" s="32">
        <v>0</v>
      </c>
      <c r="CM40" s="32">
        <v>0</v>
      </c>
      <c r="CN40" s="32">
        <v>17</v>
      </c>
      <c r="CO40" s="33">
        <v>17</v>
      </c>
      <c r="CP40" s="33">
        <v>39603</v>
      </c>
      <c r="CQ40" s="33">
        <v>49912.619999999995</v>
      </c>
      <c r="CR40" s="33">
        <v>226332.99</v>
      </c>
      <c r="CS40" s="59">
        <v>2327.9</v>
      </c>
      <c r="CT40" s="57">
        <f t="shared" si="0"/>
        <v>2.3672614106776829E-4</v>
      </c>
      <c r="CU40" s="5">
        <f t="shared" si="1"/>
        <v>2.4072883656873974E-11</v>
      </c>
    </row>
    <row r="41" spans="2:99">
      <c r="B41" s="34" t="s">
        <v>80</v>
      </c>
      <c r="C41" s="35" t="s">
        <v>38</v>
      </c>
      <c r="D41" s="25">
        <v>0</v>
      </c>
      <c r="E41" s="25">
        <v>0</v>
      </c>
      <c r="F41" s="25">
        <v>0</v>
      </c>
      <c r="G41" s="25">
        <v>0</v>
      </c>
      <c r="H41" s="25">
        <v>0</v>
      </c>
      <c r="I41" s="25">
        <v>0</v>
      </c>
      <c r="J41" s="25">
        <v>0</v>
      </c>
      <c r="K41" s="25">
        <v>0</v>
      </c>
      <c r="L41" s="25">
        <v>0</v>
      </c>
      <c r="M41" s="25">
        <v>0</v>
      </c>
      <c r="N41" s="25">
        <v>0</v>
      </c>
      <c r="O41" s="25">
        <v>0</v>
      </c>
      <c r="P41" s="25">
        <v>0</v>
      </c>
      <c r="Q41" s="25">
        <v>0</v>
      </c>
      <c r="R41" s="25">
        <v>0</v>
      </c>
      <c r="S41" s="25">
        <v>0</v>
      </c>
      <c r="T41" s="25">
        <v>0</v>
      </c>
      <c r="U41" s="25">
        <v>0</v>
      </c>
      <c r="V41" s="25">
        <v>0</v>
      </c>
      <c r="W41" s="25">
        <v>0</v>
      </c>
      <c r="X41" s="25">
        <v>0</v>
      </c>
      <c r="Y41" s="25">
        <v>0</v>
      </c>
      <c r="Z41" s="25">
        <v>0</v>
      </c>
      <c r="AA41" s="25">
        <v>0</v>
      </c>
      <c r="AB41" s="25">
        <v>0</v>
      </c>
      <c r="AC41" s="25">
        <v>0</v>
      </c>
      <c r="AD41" s="25">
        <v>0</v>
      </c>
      <c r="AE41" s="25">
        <v>0</v>
      </c>
      <c r="AF41" s="25">
        <v>0</v>
      </c>
      <c r="AG41" s="25">
        <v>0</v>
      </c>
      <c r="AH41" s="25">
        <v>200290</v>
      </c>
      <c r="AI41" s="25">
        <v>0</v>
      </c>
      <c r="AJ41" s="25">
        <v>0</v>
      </c>
      <c r="AK41" s="25">
        <v>0</v>
      </c>
      <c r="AL41" s="25">
        <v>0</v>
      </c>
      <c r="AM41" s="25">
        <v>0</v>
      </c>
      <c r="AN41" s="25">
        <v>0</v>
      </c>
      <c r="AO41" s="26">
        <v>200290</v>
      </c>
      <c r="AQ41" s="28" t="s">
        <v>80</v>
      </c>
      <c r="AR41" s="29" t="s">
        <v>38</v>
      </c>
      <c r="AS41" s="78">
        <f>('TES de production domestique'!AS41)/'TES de production domestique'!AS$63</f>
        <v>0</v>
      </c>
      <c r="AT41" s="78">
        <f>('TES de production domestique'!AT41)/'TES de production domestique'!AT$63</f>
        <v>0</v>
      </c>
      <c r="AU41" s="78">
        <f>('TES de production domestique'!AU41)/'TES de production domestique'!AU$63</f>
        <v>0</v>
      </c>
      <c r="AV41" s="78">
        <f>('TES de production domestique'!AV41)/'TES de production domestique'!AV$63</f>
        <v>0</v>
      </c>
      <c r="AW41" s="78">
        <f>('TES de production domestique'!AW41)/'TES de production domestique'!AW$63</f>
        <v>0</v>
      </c>
      <c r="AX41" s="78">
        <f>('TES de production domestique'!AX41)/'TES de production domestique'!AX$63</f>
        <v>0</v>
      </c>
      <c r="AY41" s="78">
        <f>('TES de production domestique'!AY41)/'TES de production domestique'!AY$63</f>
        <v>0</v>
      </c>
      <c r="AZ41" s="78">
        <f>('TES de production domestique'!AZ41)/'TES de production domestique'!AZ$63</f>
        <v>0</v>
      </c>
      <c r="BA41" s="78">
        <f>('TES de production domestique'!BA41)/'TES de production domestique'!BA$63</f>
        <v>0</v>
      </c>
      <c r="BB41" s="78">
        <f>('TES de production domestique'!BB41)/'TES de production domestique'!BB$63</f>
        <v>0</v>
      </c>
      <c r="BC41" s="78">
        <f>('TES de production domestique'!BC41)/'TES de production domestique'!BC$63</f>
        <v>0</v>
      </c>
      <c r="BD41" s="78">
        <f>('TES de production domestique'!BD41)/'TES de production domestique'!BD$63</f>
        <v>0</v>
      </c>
      <c r="BE41" s="78">
        <f>('TES de production domestique'!BE41)/'TES de production domestique'!BE$63</f>
        <v>0</v>
      </c>
      <c r="BF41" s="78">
        <f>('TES de production domestique'!BF41)/'TES de production domestique'!BF$63</f>
        <v>0</v>
      </c>
      <c r="BG41" s="78">
        <f>('TES de production domestique'!BG41)/'TES de production domestique'!BG$63</f>
        <v>0</v>
      </c>
      <c r="BH41" s="78">
        <f>('TES de production domestique'!BH41)/'TES de production domestique'!BH$63</f>
        <v>0</v>
      </c>
      <c r="BI41" s="78">
        <f>('TES de production domestique'!BI41)/'TES de production domestique'!BI$63</f>
        <v>0</v>
      </c>
      <c r="BJ41" s="78">
        <f>('TES de production domestique'!BJ41)/'TES de production domestique'!BJ$63</f>
        <v>0</v>
      </c>
      <c r="BK41" s="78">
        <f>('TES de production domestique'!BK41)/'TES de production domestique'!BK$63</f>
        <v>0</v>
      </c>
      <c r="BL41" s="78">
        <f>('TES de production domestique'!BL41)/'TES de production domestique'!BL$63</f>
        <v>0</v>
      </c>
      <c r="BM41" s="78">
        <f>('TES de production domestique'!BM41)/'TES de production domestique'!BM$63</f>
        <v>0</v>
      </c>
      <c r="BN41" s="78">
        <f>('TES de production domestique'!BN41)/'TES de production domestique'!BN$63</f>
        <v>0</v>
      </c>
      <c r="BO41" s="78">
        <f>('TES de production domestique'!BO41)/'TES de production domestique'!BO$63</f>
        <v>0</v>
      </c>
      <c r="BP41" s="78">
        <f>('TES de production domestique'!BP41)/'TES de production domestique'!BP$63</f>
        <v>0</v>
      </c>
      <c r="BQ41" s="83">
        <f>('TES de production domestique'!BQ41)/'TES de production domestique'!BQ$63</f>
        <v>0</v>
      </c>
      <c r="BR41" s="78">
        <f>('TES de production domestique'!BR41)/'TES de production domestique'!BR$63</f>
        <v>0</v>
      </c>
      <c r="BS41" s="78">
        <f>('TES de production domestique'!BS41)/'TES de production domestique'!BS$63</f>
        <v>0</v>
      </c>
      <c r="BT41" s="78">
        <f>('TES de production domestique'!BT41)/'TES de production domestique'!BT$63</f>
        <v>0</v>
      </c>
      <c r="BU41" s="78">
        <f>('TES de production domestique'!BU41)/'TES de production domestique'!BU$63</f>
        <v>0</v>
      </c>
      <c r="BV41" s="78">
        <f>('TES de production domestique'!BV41)/'TES de production domestique'!BV$63</f>
        <v>0</v>
      </c>
      <c r="BW41" s="78">
        <f>('TES de production domestique'!BW41)/'TES de production domestique'!BW$63</f>
        <v>0</v>
      </c>
      <c r="BX41" s="78">
        <f>('TES de production domestique'!BX41)/'TES de production domestique'!BX$63</f>
        <v>0</v>
      </c>
      <c r="BY41" s="78">
        <f>('TES de production domestique'!BY41)/'TES de production domestique'!BY$63</f>
        <v>0</v>
      </c>
      <c r="BZ41" s="78">
        <f>('TES de production domestique'!BZ41)/'TES de production domestique'!BZ$63</f>
        <v>0</v>
      </c>
      <c r="CA41" s="78">
        <f>('TES de production domestique'!CA41)/'TES de production domestique'!CA$63</f>
        <v>0</v>
      </c>
      <c r="CB41" s="78">
        <f>('TES de production domestique'!CB41)/'TES de production domestique'!CB$63</f>
        <v>0</v>
      </c>
      <c r="CC41" s="30">
        <f>'TES de production domestique'!CC41/'TES de production domestique'!AN$48</f>
        <v>0</v>
      </c>
      <c r="CD41" s="31">
        <v>0</v>
      </c>
      <c r="CF41" s="28" t="s">
        <v>80</v>
      </c>
      <c r="CG41" s="36" t="s">
        <v>38</v>
      </c>
      <c r="CH41" s="32">
        <v>764</v>
      </c>
      <c r="CI41" s="32">
        <v>199526</v>
      </c>
      <c r="CJ41" s="32">
        <v>0</v>
      </c>
      <c r="CK41" s="33">
        <v>200290</v>
      </c>
      <c r="CL41" s="32">
        <v>0</v>
      </c>
      <c r="CM41" s="32">
        <v>0</v>
      </c>
      <c r="CN41" s="32">
        <v>0</v>
      </c>
      <c r="CO41" s="33">
        <v>0</v>
      </c>
      <c r="CP41" s="33">
        <v>0</v>
      </c>
      <c r="CQ41" s="33">
        <v>200290</v>
      </c>
      <c r="CR41" s="33">
        <v>200290</v>
      </c>
      <c r="CS41" s="59">
        <v>2462.3000000000002</v>
      </c>
      <c r="CT41" s="57">
        <f t="shared" si="0"/>
        <v>0</v>
      </c>
      <c r="CU41" s="5">
        <f t="shared" si="1"/>
        <v>0</v>
      </c>
    </row>
    <row r="42" spans="2:99">
      <c r="B42" s="34" t="s">
        <v>65</v>
      </c>
      <c r="C42" s="35" t="s">
        <v>39</v>
      </c>
      <c r="D42" s="25">
        <v>0</v>
      </c>
      <c r="E42" s="25">
        <v>0</v>
      </c>
      <c r="F42" s="25">
        <v>0</v>
      </c>
      <c r="G42" s="25">
        <v>0</v>
      </c>
      <c r="H42" s="25">
        <v>0</v>
      </c>
      <c r="I42" s="25">
        <v>0</v>
      </c>
      <c r="J42" s="25">
        <v>0</v>
      </c>
      <c r="K42" s="25">
        <v>0</v>
      </c>
      <c r="L42" s="25">
        <v>0</v>
      </c>
      <c r="M42" s="25">
        <v>0</v>
      </c>
      <c r="N42" s="25">
        <v>0</v>
      </c>
      <c r="O42" s="25">
        <v>0</v>
      </c>
      <c r="P42" s="25">
        <v>0</v>
      </c>
      <c r="Q42" s="25">
        <v>0</v>
      </c>
      <c r="R42" s="25">
        <v>0</v>
      </c>
      <c r="S42" s="25">
        <v>0</v>
      </c>
      <c r="T42" s="25">
        <v>0</v>
      </c>
      <c r="U42" s="25">
        <v>0</v>
      </c>
      <c r="V42" s="25">
        <v>0</v>
      </c>
      <c r="W42" s="25">
        <v>0</v>
      </c>
      <c r="X42" s="25">
        <v>0</v>
      </c>
      <c r="Y42" s="25">
        <v>0</v>
      </c>
      <c r="Z42" s="25">
        <v>0</v>
      </c>
      <c r="AA42" s="25">
        <v>0</v>
      </c>
      <c r="AB42" s="25">
        <v>0</v>
      </c>
      <c r="AC42" s="25">
        <v>0</v>
      </c>
      <c r="AD42" s="25">
        <v>0</v>
      </c>
      <c r="AE42" s="25">
        <v>5</v>
      </c>
      <c r="AF42" s="25">
        <v>0</v>
      </c>
      <c r="AG42" s="25">
        <v>0</v>
      </c>
      <c r="AH42" s="25">
        <v>650</v>
      </c>
      <c r="AI42" s="25">
        <v>137076</v>
      </c>
      <c r="AJ42" s="25">
        <v>1154</v>
      </c>
      <c r="AK42" s="25">
        <v>139</v>
      </c>
      <c r="AL42" s="25">
        <v>7</v>
      </c>
      <c r="AM42" s="25">
        <v>527</v>
      </c>
      <c r="AN42" s="25">
        <v>0</v>
      </c>
      <c r="AO42" s="26">
        <v>139558</v>
      </c>
      <c r="AQ42" s="28" t="s">
        <v>65</v>
      </c>
      <c r="AR42" s="29" t="s">
        <v>39</v>
      </c>
      <c r="AS42" s="78">
        <f>('TES de production domestique'!AS42)/'TES de production domestique'!AS$63</f>
        <v>1.684470709275919E-3</v>
      </c>
      <c r="AT42" s="78">
        <f>('TES de production domestique'!AT42)/'TES de production domestique'!AT$63</f>
        <v>5.984723618090452E-3</v>
      </c>
      <c r="AU42" s="78">
        <f>('TES de production domestique'!AU42)/'TES de production domestique'!AU$63</f>
        <v>3.2142909111413046E-3</v>
      </c>
      <c r="AV42" s="78">
        <f>('TES de production domestique'!AV42)/'TES de production domestique'!AV$63</f>
        <v>3.7232864066466648E-3</v>
      </c>
      <c r="AW42" s="78">
        <f>('TES de production domestique'!AW42)/'TES de production domestique'!AW$63</f>
        <v>3.6412347916838323E-3</v>
      </c>
      <c r="AX42" s="78">
        <f>('TES de production domestique'!AX42)/'TES de production domestique'!AX$63</f>
        <v>4.5086126956472876E-3</v>
      </c>
      <c r="AY42" s="78">
        <f>('TES de production domestique'!AY42)/'TES de production domestique'!AY$63</f>
        <v>5.6507455449145349E-3</v>
      </c>
      <c r="AZ42" s="78">
        <f>('TES de production domestique'!AZ42)/'TES de production domestique'!AZ$63</f>
        <v>7.1375383115073838E-3</v>
      </c>
      <c r="BA42" s="78">
        <f>('TES de production domestique'!BA42)/'TES de production domestique'!BA$63</f>
        <v>6.2309383231901163E-3</v>
      </c>
      <c r="BB42" s="78">
        <f>('TES de production domestique'!BB42)/'TES de production domestique'!BB$63</f>
        <v>4.2465406741731011E-3</v>
      </c>
      <c r="BC42" s="78">
        <f>('TES de production domestique'!BC42)/'TES de production domestique'!BC$63</f>
        <v>7.0025550383255759E-3</v>
      </c>
      <c r="BD42" s="78">
        <f>('TES de production domestique'!BD42)/'TES de production domestique'!BD$63</f>
        <v>6.8866774592895906E-3</v>
      </c>
      <c r="BE42" s="78">
        <f>('TES de production domestique'!BE42)/'TES de production domestique'!BE$63</f>
        <v>6.7093248902052906E-3</v>
      </c>
      <c r="BF42" s="78">
        <f>('TES de production domestique'!BF42)/'TES de production domestique'!BF$63</f>
        <v>6.7607929515418504E-3</v>
      </c>
      <c r="BG42" s="78">
        <f>('TES de production domestique'!BG42)/'TES de production domestique'!BG$63</f>
        <v>5.8683708361615206E-3</v>
      </c>
      <c r="BH42" s="78">
        <f>('TES de production domestique'!BH42)/'TES de production domestique'!BH$63</f>
        <v>5.4238090346642219E-3</v>
      </c>
      <c r="BI42" s="78">
        <f>('TES de production domestique'!BI42)/'TES de production domestique'!BI$63</f>
        <v>3.3335433251245631E-3</v>
      </c>
      <c r="BJ42" s="78">
        <f>('TES de production domestique'!BJ42)/'TES de production domestique'!BJ$63</f>
        <v>2.7233643963491634E-3</v>
      </c>
      <c r="BK42" s="78">
        <f>('TES de production domestique'!BK42)/'TES de production domestique'!BK$63</f>
        <v>6.3432306236632175E-3</v>
      </c>
      <c r="BL42" s="78">
        <f>('TES de production domestique'!BL42)/'TES de production domestique'!BL$63</f>
        <v>1.3129735634889266E-2</v>
      </c>
      <c r="BM42" s="78">
        <f>('TES de production domestique'!BM42)/'TES de production domestique'!BM$63</f>
        <v>2.4574871444379351E-3</v>
      </c>
      <c r="BN42" s="78">
        <f>('TES de production domestique'!BN42)/'TES de production domestique'!BN$63</f>
        <v>3.3087906734532747E-3</v>
      </c>
      <c r="BO42" s="78">
        <f>('TES de production domestique'!BO42)/'TES de production domestique'!BO$63</f>
        <v>1.1788765046812304E-2</v>
      </c>
      <c r="BP42" s="78">
        <f>('TES de production domestique'!BP42)/'TES de production domestique'!BP$63</f>
        <v>1.0257108249394364E-2</v>
      </c>
      <c r="BQ42" s="83">
        <f>('TES de production domestique'!BQ42)/'TES de production domestique'!BQ$63</f>
        <v>4.0205839198758165E-3</v>
      </c>
      <c r="BR42" s="78">
        <f>('TES de production domestique'!BR42)/'TES de production domestique'!BR$63</f>
        <v>4.5566390364360821E-4</v>
      </c>
      <c r="BS42" s="78">
        <f>('TES de production domestique'!BS42)/'TES de production domestique'!BS$63</f>
        <v>5.1985619528680058E-3</v>
      </c>
      <c r="BT42" s="78">
        <f>('TES de production domestique'!BT42)/'TES de production domestique'!BT$63</f>
        <v>6.3896904473287408E-3</v>
      </c>
      <c r="BU42" s="78">
        <f>('TES de production domestique'!BU42)/'TES de production domestique'!BU$63</f>
        <v>1.2616258218768679E-2</v>
      </c>
      <c r="BV42" s="78">
        <f>('TES de production domestique'!BV42)/'TES de production domestique'!BV$63</f>
        <v>4.4966045605369081E-3</v>
      </c>
      <c r="BW42" s="78">
        <f>('TES de production domestique'!BW42)/'TES de production domestique'!BW$63</f>
        <v>3.1929002945728694E-3</v>
      </c>
      <c r="BX42" s="78">
        <f>('TES de production domestique'!BX42)/'TES de production domestique'!BX$63</f>
        <v>1.2263761303544046E-2</v>
      </c>
      <c r="BY42" s="78">
        <f>('TES de production domestique'!BY42)/'TES de production domestique'!BY$63</f>
        <v>1.4174931057505296E-2</v>
      </c>
      <c r="BZ42" s="78">
        <f>('TES de production domestique'!BZ42)/'TES de production domestique'!BZ$63</f>
        <v>2.1860968038228557E-3</v>
      </c>
      <c r="CA42" s="78">
        <f>('TES de production domestique'!CA42)/'TES de production domestique'!CA$63</f>
        <v>4.4058464594863064E-3</v>
      </c>
      <c r="CB42" s="78">
        <f>('TES de production domestique'!CB42)/'TES de production domestique'!CB$63</f>
        <v>2.2427887752882315E-3</v>
      </c>
      <c r="CC42" s="30">
        <f>'TES de production domestique'!CC42/'TES de production domestique'!AN$48</f>
        <v>0</v>
      </c>
      <c r="CD42" s="31">
        <v>24146.998000000003</v>
      </c>
      <c r="CF42" s="28" t="s">
        <v>65</v>
      </c>
      <c r="CG42" s="36" t="s">
        <v>39</v>
      </c>
      <c r="CH42" s="32">
        <v>8533</v>
      </c>
      <c r="CI42" s="32">
        <v>102360</v>
      </c>
      <c r="CJ42" s="32">
        <v>4518</v>
      </c>
      <c r="CK42" s="33">
        <v>115411</v>
      </c>
      <c r="CL42" s="32">
        <v>0</v>
      </c>
      <c r="CM42" s="32">
        <v>0</v>
      </c>
      <c r="CN42" s="32">
        <v>0</v>
      </c>
      <c r="CO42" s="33">
        <v>0</v>
      </c>
      <c r="CP42" s="33">
        <v>0</v>
      </c>
      <c r="CQ42" s="33">
        <v>115411</v>
      </c>
      <c r="CR42" s="33">
        <v>139557.99799999999</v>
      </c>
      <c r="CS42" s="59">
        <v>1986.8</v>
      </c>
      <c r="CT42" s="57">
        <f t="shared" si="0"/>
        <v>9.9690999795979123E-5</v>
      </c>
      <c r="CU42" s="5">
        <f t="shared" si="1"/>
        <v>5.0021619892902702E-12</v>
      </c>
    </row>
    <row r="43" spans="2:99">
      <c r="B43" s="34" t="s">
        <v>66</v>
      </c>
      <c r="C43" s="35" t="s">
        <v>40</v>
      </c>
      <c r="D43" s="25">
        <v>0</v>
      </c>
      <c r="E43" s="25">
        <v>0</v>
      </c>
      <c r="F43" s="25">
        <v>0</v>
      </c>
      <c r="G43" s="25">
        <v>0</v>
      </c>
      <c r="H43" s="25">
        <v>0</v>
      </c>
      <c r="I43" s="25">
        <v>0</v>
      </c>
      <c r="J43" s="25">
        <v>0</v>
      </c>
      <c r="K43" s="25">
        <v>0</v>
      </c>
      <c r="L43" s="25">
        <v>0</v>
      </c>
      <c r="M43" s="25">
        <v>0</v>
      </c>
      <c r="N43" s="25">
        <v>0</v>
      </c>
      <c r="O43" s="25">
        <v>0</v>
      </c>
      <c r="P43" s="25">
        <v>0</v>
      </c>
      <c r="Q43" s="25">
        <v>0</v>
      </c>
      <c r="R43" s="25">
        <v>0</v>
      </c>
      <c r="S43" s="25">
        <v>0</v>
      </c>
      <c r="T43" s="25">
        <v>0</v>
      </c>
      <c r="U43" s="25">
        <v>0</v>
      </c>
      <c r="V43" s="25">
        <v>0</v>
      </c>
      <c r="W43" s="25">
        <v>0</v>
      </c>
      <c r="X43" s="25">
        <v>0</v>
      </c>
      <c r="Y43" s="25">
        <v>0</v>
      </c>
      <c r="Z43" s="25">
        <v>0</v>
      </c>
      <c r="AA43" s="25">
        <v>0</v>
      </c>
      <c r="AB43" s="25">
        <v>0</v>
      </c>
      <c r="AC43" s="25">
        <v>0</v>
      </c>
      <c r="AD43" s="25">
        <v>0</v>
      </c>
      <c r="AE43" s="25">
        <v>0</v>
      </c>
      <c r="AF43" s="25">
        <v>0</v>
      </c>
      <c r="AG43" s="25">
        <v>0</v>
      </c>
      <c r="AH43" s="25">
        <v>1332</v>
      </c>
      <c r="AI43" s="25">
        <v>528</v>
      </c>
      <c r="AJ43" s="25">
        <v>170158</v>
      </c>
      <c r="AK43" s="25">
        <v>227</v>
      </c>
      <c r="AL43" s="25">
        <v>0</v>
      </c>
      <c r="AM43" s="25">
        <v>0</v>
      </c>
      <c r="AN43" s="25">
        <v>0</v>
      </c>
      <c r="AO43" s="26">
        <v>172245</v>
      </c>
      <c r="AQ43" s="28" t="s">
        <v>66</v>
      </c>
      <c r="AR43" s="29" t="s">
        <v>40</v>
      </c>
      <c r="AS43" s="78">
        <f>('TES de production domestique'!AS43)/'TES de production domestique'!AS$63</f>
        <v>3.9397247211452805E-6</v>
      </c>
      <c r="AT43" s="78">
        <f>('TES de production domestique'!AT43)/'TES de production domestique'!AT$63</f>
        <v>2.4120603015075377E-4</v>
      </c>
      <c r="AU43" s="78">
        <f>('TES de production domestique'!AU43)/'TES de production domestique'!AU$63</f>
        <v>5.8776030724849628E-4</v>
      </c>
      <c r="AV43" s="78">
        <f>('TES de production domestique'!AV43)/'TES de production domestique'!AV$63</f>
        <v>6.0668128317562897E-4</v>
      </c>
      <c r="AW43" s="78">
        <f>('TES de production domestique'!AW43)/'TES de production domestique'!AW$63</f>
        <v>3.8776743291862349E-4</v>
      </c>
      <c r="AX43" s="78">
        <f>('TES de production domestique'!AX43)/'TES de production domestique'!AX$63</f>
        <v>9.3118273526849682E-4</v>
      </c>
      <c r="AY43" s="78">
        <f>('TES de production domestique'!AY43)/'TES de production domestique'!AY$63</f>
        <v>4.0271548066432296E-4</v>
      </c>
      <c r="AZ43" s="78">
        <f>('TES de production domestique'!AZ43)/'TES de production domestique'!AZ$63</f>
        <v>2.4585539147394816E-4</v>
      </c>
      <c r="BA43" s="78">
        <f>('TES de production domestique'!BA43)/'TES de production domestique'!BA$63</f>
        <v>3.5296575529112549E-4</v>
      </c>
      <c r="BB43" s="78">
        <f>('TES de production domestique'!BB43)/'TES de production domestique'!BB$63</f>
        <v>5.8154167008400801E-4</v>
      </c>
      <c r="BC43" s="78">
        <f>('TES de production domestique'!BC43)/'TES de production domestique'!BC$63</f>
        <v>2.7107906618599275E-4</v>
      </c>
      <c r="BD43" s="78">
        <f>('TES de production domestique'!BD43)/'TES de production domestique'!BD$63</f>
        <v>3.4977621178935341E-4</v>
      </c>
      <c r="BE43" s="78">
        <f>('TES de production domestique'!BE43)/'TES de production domestique'!BE$63</f>
        <v>4.7867939944847308E-4</v>
      </c>
      <c r="BF43" s="78">
        <f>('TES de production domestique'!BF43)/'TES de production domestique'!BF$63</f>
        <v>3.6411992898941414E-4</v>
      </c>
      <c r="BG43" s="78">
        <f>('TES de production domestique'!BG43)/'TES de production domestique'!BG$63</f>
        <v>3.3504091799751551E-4</v>
      </c>
      <c r="BH43" s="78">
        <f>('TES de production domestique'!BH43)/'TES de production domestique'!BH$63</f>
        <v>3.5892127657893283E-4</v>
      </c>
      <c r="BI43" s="78">
        <f>('TES de production domestique'!BI43)/'TES de production domestique'!BI$63</f>
        <v>6.0128285894278676E-4</v>
      </c>
      <c r="BJ43" s="78">
        <f>('TES de production domestique'!BJ43)/'TES de production domestique'!BJ$63</f>
        <v>5.7806620738159553E-4</v>
      </c>
      <c r="BK43" s="78">
        <f>('TES de production domestique'!BK43)/'TES de production domestique'!BK$63</f>
        <v>4.6452425300897836E-4</v>
      </c>
      <c r="BL43" s="78">
        <f>('TES de production domestique'!BL43)/'TES de production domestique'!BL$63</f>
        <v>7.6521109685097767E-4</v>
      </c>
      <c r="BM43" s="78">
        <f>('TES de production domestique'!BM43)/'TES de production domestique'!BM$63</f>
        <v>1.7413509731172298E-3</v>
      </c>
      <c r="BN43" s="78">
        <f>('TES de production domestique'!BN43)/'TES de production domestique'!BN$63</f>
        <v>6.5536125249878211E-4</v>
      </c>
      <c r="BO43" s="78">
        <f>('TES de production domestique'!BO43)/'TES de production domestique'!BO$63</f>
        <v>8.319572001783326E-4</v>
      </c>
      <c r="BP43" s="78">
        <f>('TES de production domestique'!BP43)/'TES de production domestique'!BP$63</f>
        <v>8.2266261088140464E-4</v>
      </c>
      <c r="BQ43" s="83">
        <f>('TES de production domestique'!BQ43)/'TES de production domestique'!BQ$63</f>
        <v>1.445790715971676E-3</v>
      </c>
      <c r="BR43" s="78">
        <f>('TES de production domestique'!BR43)/'TES de production domestique'!BR$63</f>
        <v>9.8576206290061638E-5</v>
      </c>
      <c r="BS43" s="78">
        <f>('TES de production domestique'!BS43)/'TES de production domestique'!BS$63</f>
        <v>3.5657097661375851E-4</v>
      </c>
      <c r="BT43" s="78">
        <f>('TES de production domestique'!BT43)/'TES de production domestique'!BT$63</f>
        <v>1.7172042692842149E-3</v>
      </c>
      <c r="BU43" s="78">
        <f>('TES de production domestique'!BU43)/'TES de production domestique'!BU$63</f>
        <v>1.5453277545327754E-3</v>
      </c>
      <c r="BV43" s="78">
        <f>('TES de production domestique'!BV43)/'TES de production domestique'!BV$63</f>
        <v>1.4884130904463774E-3</v>
      </c>
      <c r="BW43" s="78">
        <f>('TES de production domestique'!BW43)/'TES de production domestique'!BW$63</f>
        <v>1.1947675869988517E-3</v>
      </c>
      <c r="BX43" s="78">
        <f>('TES de production domestique'!BX43)/'TES de production domestique'!BX$63</f>
        <v>1.3405895756602988E-4</v>
      </c>
      <c r="BY43" s="78">
        <f>('TES de production domestique'!BY43)/'TES de production domestique'!BY$63</f>
        <v>3.2479984905222206E-2</v>
      </c>
      <c r="BZ43" s="78">
        <f>('TES de production domestique'!BZ43)/'TES de production domestique'!BZ$63</f>
        <v>3.2524852050366823E-3</v>
      </c>
      <c r="CA43" s="78">
        <f>('TES de production domestique'!CA43)/'TES de production domestique'!CA$63</f>
        <v>7.2596494962395353E-4</v>
      </c>
      <c r="CB43" s="78">
        <f>('TES de production domestique'!CB43)/'TES de production domestique'!CB$63</f>
        <v>2.7304763976506417E-4</v>
      </c>
      <c r="CC43" s="30">
        <f>'TES de production domestique'!CC43/'TES de production domestique'!AN$48</f>
        <v>0</v>
      </c>
      <c r="CD43" s="31">
        <v>8586.1440000000002</v>
      </c>
      <c r="CF43" s="28" t="s">
        <v>66</v>
      </c>
      <c r="CG43" s="36" t="s">
        <v>40</v>
      </c>
      <c r="CH43" s="32">
        <v>30418.472000000002</v>
      </c>
      <c r="CI43" s="32">
        <v>132312.38500000001</v>
      </c>
      <c r="CJ43" s="32">
        <v>0</v>
      </c>
      <c r="CK43" s="33">
        <v>162730.85700000002</v>
      </c>
      <c r="CL43" s="32">
        <v>0</v>
      </c>
      <c r="CM43" s="32">
        <v>0</v>
      </c>
      <c r="CN43" s="32">
        <v>0</v>
      </c>
      <c r="CO43" s="33">
        <v>0</v>
      </c>
      <c r="CP43" s="33">
        <v>928</v>
      </c>
      <c r="CQ43" s="33">
        <v>163658.85700000002</v>
      </c>
      <c r="CR43" s="33">
        <v>172245.00100000002</v>
      </c>
      <c r="CS43" s="59">
        <v>1970</v>
      </c>
      <c r="CT43" s="57">
        <f t="shared" si="0"/>
        <v>3.1003846688497255E-6</v>
      </c>
      <c r="CU43" s="5">
        <f t="shared" si="1"/>
        <v>4.8793832968722953E-15</v>
      </c>
    </row>
    <row r="44" spans="2:99">
      <c r="B44" s="34" t="s">
        <v>81</v>
      </c>
      <c r="C44" s="35" t="s">
        <v>41</v>
      </c>
      <c r="D44" s="25">
        <v>0</v>
      </c>
      <c r="E44" s="25">
        <v>0</v>
      </c>
      <c r="F44" s="25">
        <v>0</v>
      </c>
      <c r="G44" s="25">
        <v>0</v>
      </c>
      <c r="H44" s="25">
        <v>0</v>
      </c>
      <c r="I44" s="25">
        <v>0</v>
      </c>
      <c r="J44" s="25">
        <v>0</v>
      </c>
      <c r="K44" s="25">
        <v>0</v>
      </c>
      <c r="L44" s="25">
        <v>0</v>
      </c>
      <c r="M44" s="25">
        <v>0</v>
      </c>
      <c r="N44" s="25">
        <v>0</v>
      </c>
      <c r="O44" s="25">
        <v>0</v>
      </c>
      <c r="P44" s="25">
        <v>0</v>
      </c>
      <c r="Q44" s="25">
        <v>0</v>
      </c>
      <c r="R44" s="25">
        <v>0</v>
      </c>
      <c r="S44" s="25">
        <v>0</v>
      </c>
      <c r="T44" s="25">
        <v>0</v>
      </c>
      <c r="U44" s="25">
        <v>0</v>
      </c>
      <c r="V44" s="25">
        <v>0</v>
      </c>
      <c r="W44" s="25">
        <v>0</v>
      </c>
      <c r="X44" s="25">
        <v>0</v>
      </c>
      <c r="Y44" s="25">
        <v>0</v>
      </c>
      <c r="Z44" s="25">
        <v>0</v>
      </c>
      <c r="AA44" s="25">
        <v>0</v>
      </c>
      <c r="AB44" s="25">
        <v>0</v>
      </c>
      <c r="AC44" s="25">
        <v>0</v>
      </c>
      <c r="AD44" s="25">
        <v>0</v>
      </c>
      <c r="AE44" s="25">
        <v>0</v>
      </c>
      <c r="AF44" s="25">
        <v>0</v>
      </c>
      <c r="AG44" s="25">
        <v>0</v>
      </c>
      <c r="AH44" s="25">
        <v>0</v>
      </c>
      <c r="AI44" s="25">
        <v>0</v>
      </c>
      <c r="AJ44" s="25">
        <v>892</v>
      </c>
      <c r="AK44" s="25">
        <v>85117</v>
      </c>
      <c r="AL44" s="25">
        <v>0</v>
      </c>
      <c r="AM44" s="25">
        <v>0</v>
      </c>
      <c r="AN44" s="25">
        <v>0</v>
      </c>
      <c r="AO44" s="26">
        <v>86009</v>
      </c>
      <c r="AQ44" s="28" t="s">
        <v>81</v>
      </c>
      <c r="AR44" s="29" t="s">
        <v>41</v>
      </c>
      <c r="AS44" s="78">
        <f>('TES de production domestique'!AS44)/'TES de production domestique'!AS$63</f>
        <v>0</v>
      </c>
      <c r="AT44" s="78">
        <f>('TES de production domestique'!AT44)/'TES de production domestique'!AT$63</f>
        <v>0</v>
      </c>
      <c r="AU44" s="78">
        <f>('TES de production domestique'!AU44)/'TES de production domestique'!AU$63</f>
        <v>0</v>
      </c>
      <c r="AV44" s="78">
        <f>('TES de production domestique'!AV44)/'TES de production domestique'!AV$63</f>
        <v>0</v>
      </c>
      <c r="AW44" s="78">
        <f>('TES de production domestique'!AW44)/'TES de production domestique'!AW$63</f>
        <v>0</v>
      </c>
      <c r="AX44" s="78">
        <f>('TES de production domestique'!AX44)/'TES de production domestique'!AX$63</f>
        <v>0</v>
      </c>
      <c r="AY44" s="78">
        <f>('TES de production domestique'!AY44)/'TES de production domestique'!AY$63</f>
        <v>0</v>
      </c>
      <c r="AZ44" s="78">
        <f>('TES de production domestique'!AZ44)/'TES de production domestique'!AZ$63</f>
        <v>0</v>
      </c>
      <c r="BA44" s="78">
        <f>('TES de production domestique'!BA44)/'TES de production domestique'!BA$63</f>
        <v>0</v>
      </c>
      <c r="BB44" s="78">
        <f>('TES de production domestique'!BB44)/'TES de production domestique'!BB$63</f>
        <v>0</v>
      </c>
      <c r="BC44" s="78">
        <f>('TES de production domestique'!BC44)/'TES de production domestique'!BC$63</f>
        <v>0</v>
      </c>
      <c r="BD44" s="78">
        <f>('TES de production domestique'!BD44)/'TES de production domestique'!BD$63</f>
        <v>0</v>
      </c>
      <c r="BE44" s="78">
        <f>('TES de production domestique'!BE44)/'TES de production domestique'!BE$63</f>
        <v>0</v>
      </c>
      <c r="BF44" s="78">
        <f>('TES de production domestique'!BF44)/'TES de production domestique'!BF$63</f>
        <v>0</v>
      </c>
      <c r="BG44" s="78">
        <f>('TES de production domestique'!BG44)/'TES de production domestique'!BG$63</f>
        <v>0</v>
      </c>
      <c r="BH44" s="78">
        <f>('TES de production domestique'!BH44)/'TES de production domestique'!BH$63</f>
        <v>0</v>
      </c>
      <c r="BI44" s="78">
        <f>('TES de production domestique'!BI44)/'TES de production domestique'!BI$63</f>
        <v>0</v>
      </c>
      <c r="BJ44" s="78">
        <f>('TES de production domestique'!BJ44)/'TES de production domestique'!BJ$63</f>
        <v>0</v>
      </c>
      <c r="BK44" s="78">
        <f>('TES de production domestique'!BK44)/'TES de production domestique'!BK$63</f>
        <v>0</v>
      </c>
      <c r="BL44" s="78">
        <f>('TES de production domestique'!BL44)/'TES de production domestique'!BL$63</f>
        <v>0</v>
      </c>
      <c r="BM44" s="78">
        <f>('TES de production domestique'!BM44)/'TES de production domestique'!BM$63</f>
        <v>0</v>
      </c>
      <c r="BN44" s="78">
        <f>('TES de production domestique'!BN44)/'TES de production domestique'!BN$63</f>
        <v>0</v>
      </c>
      <c r="BO44" s="78">
        <f>('TES de production domestique'!BO44)/'TES de production domestique'!BO$63</f>
        <v>0</v>
      </c>
      <c r="BP44" s="78">
        <f>('TES de production domestique'!BP44)/'TES de production domestique'!BP$63</f>
        <v>0</v>
      </c>
      <c r="BQ44" s="83">
        <f>('TES de production domestique'!BQ44)/'TES de production domestique'!BQ$63</f>
        <v>0</v>
      </c>
      <c r="BR44" s="78">
        <f>('TES de production domestique'!BR44)/'TES de production domestique'!BR$63</f>
        <v>0</v>
      </c>
      <c r="BS44" s="78">
        <f>('TES de production domestique'!BS44)/'TES de production domestique'!BS$63</f>
        <v>0</v>
      </c>
      <c r="BT44" s="78">
        <f>('TES de production domestique'!BT44)/'TES de production domestique'!BT$63</f>
        <v>0</v>
      </c>
      <c r="BU44" s="78">
        <f>('TES de production domestique'!BU44)/'TES de production domestique'!BU$63</f>
        <v>0</v>
      </c>
      <c r="BV44" s="78">
        <f>('TES de production domestique'!BV44)/'TES de production domestique'!BV$63</f>
        <v>0</v>
      </c>
      <c r="BW44" s="78">
        <f>('TES de production domestique'!BW44)/'TES de production domestique'!BW$63</f>
        <v>0</v>
      </c>
      <c r="BX44" s="78">
        <f>('TES de production domestique'!BX44)/'TES de production domestique'!BX$63</f>
        <v>0</v>
      </c>
      <c r="BY44" s="78">
        <f>('TES de production domestique'!BY44)/'TES de production domestique'!BY$63</f>
        <v>0</v>
      </c>
      <c r="BZ44" s="78">
        <f>('TES de production domestique'!BZ44)/'TES de production domestique'!BZ$63</f>
        <v>0</v>
      </c>
      <c r="CA44" s="78">
        <f>('TES de production domestique'!CA44)/'TES de production domestique'!CA$63</f>
        <v>0</v>
      </c>
      <c r="CB44" s="78">
        <f>('TES de production domestique'!CB44)/'TES de production domestique'!CB$63</f>
        <v>0</v>
      </c>
      <c r="CC44" s="30">
        <f>'TES de production domestique'!CC44/'TES de production domestique'!AN$48</f>
        <v>0</v>
      </c>
      <c r="CD44" s="31">
        <v>0</v>
      </c>
      <c r="CF44" s="28" t="s">
        <v>81</v>
      </c>
      <c r="CG44" s="36" t="s">
        <v>41</v>
      </c>
      <c r="CH44" s="32">
        <v>24728</v>
      </c>
      <c r="CI44" s="32">
        <v>35511</v>
      </c>
      <c r="CJ44" s="32">
        <v>25770</v>
      </c>
      <c r="CK44" s="33">
        <v>86009</v>
      </c>
      <c r="CL44" s="32">
        <v>0</v>
      </c>
      <c r="CM44" s="32">
        <v>0</v>
      </c>
      <c r="CN44" s="32">
        <v>0</v>
      </c>
      <c r="CO44" s="33">
        <v>0</v>
      </c>
      <c r="CP44" s="33">
        <v>0</v>
      </c>
      <c r="CQ44" s="33">
        <v>86009</v>
      </c>
      <c r="CR44" s="33">
        <v>86009</v>
      </c>
      <c r="CS44" s="59">
        <v>1962.8</v>
      </c>
      <c r="CT44" s="57">
        <f t="shared" si="0"/>
        <v>0</v>
      </c>
      <c r="CU44" s="5">
        <f t="shared" si="1"/>
        <v>0</v>
      </c>
    </row>
    <row r="45" spans="2:99">
      <c r="B45" s="34" t="s">
        <v>67</v>
      </c>
      <c r="C45" s="35" t="s">
        <v>42</v>
      </c>
      <c r="D45" s="25">
        <v>0</v>
      </c>
      <c r="E45" s="25">
        <v>0</v>
      </c>
      <c r="F45" s="25">
        <v>0</v>
      </c>
      <c r="G45" s="25">
        <v>0</v>
      </c>
      <c r="H45" s="25">
        <v>0</v>
      </c>
      <c r="I45" s="25">
        <v>0</v>
      </c>
      <c r="J45" s="25">
        <v>0</v>
      </c>
      <c r="K45" s="25">
        <v>0</v>
      </c>
      <c r="L45" s="25">
        <v>0</v>
      </c>
      <c r="M45" s="25">
        <v>0</v>
      </c>
      <c r="N45" s="25">
        <v>0</v>
      </c>
      <c r="O45" s="25">
        <v>0</v>
      </c>
      <c r="P45" s="25">
        <v>0</v>
      </c>
      <c r="Q45" s="25">
        <v>0</v>
      </c>
      <c r="R45" s="25">
        <v>0</v>
      </c>
      <c r="S45" s="25">
        <v>0</v>
      </c>
      <c r="T45" s="25">
        <v>0</v>
      </c>
      <c r="U45" s="25">
        <v>0</v>
      </c>
      <c r="V45" s="25">
        <v>0</v>
      </c>
      <c r="W45" s="25">
        <v>0</v>
      </c>
      <c r="X45" s="25">
        <v>0</v>
      </c>
      <c r="Y45" s="25">
        <v>0</v>
      </c>
      <c r="Z45" s="25">
        <v>0</v>
      </c>
      <c r="AA45" s="25">
        <v>0</v>
      </c>
      <c r="AB45" s="25">
        <v>0</v>
      </c>
      <c r="AC45" s="25">
        <v>0</v>
      </c>
      <c r="AD45" s="25">
        <v>0</v>
      </c>
      <c r="AE45" s="25">
        <v>0</v>
      </c>
      <c r="AF45" s="25">
        <v>0</v>
      </c>
      <c r="AG45" s="25">
        <v>0</v>
      </c>
      <c r="AH45" s="25">
        <v>12</v>
      </c>
      <c r="AI45" s="25">
        <v>17</v>
      </c>
      <c r="AJ45" s="25">
        <v>0</v>
      </c>
      <c r="AK45" s="25">
        <v>0</v>
      </c>
      <c r="AL45" s="25">
        <v>56347</v>
      </c>
      <c r="AM45" s="25">
        <v>0</v>
      </c>
      <c r="AN45" s="25">
        <v>0</v>
      </c>
      <c r="AO45" s="26">
        <v>56376</v>
      </c>
      <c r="AQ45" s="28" t="s">
        <v>67</v>
      </c>
      <c r="AR45" s="29" t="s">
        <v>42</v>
      </c>
      <c r="AS45" s="78">
        <f>('TES de production domestique'!AS45)/'TES de production domestique'!AS$63</f>
        <v>5.8217588236032172E-6</v>
      </c>
      <c r="AT45" s="78">
        <f>('TES de production domestique'!AT45)/'TES de production domestique'!AT$63</f>
        <v>6.0301507537688438E-7</v>
      </c>
      <c r="AU45" s="78">
        <f>('TES de production domestique'!AU45)/'TES de production domestique'!AU$63</f>
        <v>4.7942779241991835E-4</v>
      </c>
      <c r="AV45" s="78">
        <f>('TES de production domestique'!AV45)/'TES de production domestique'!AV$63</f>
        <v>4.2291714747288251E-4</v>
      </c>
      <c r="AW45" s="78">
        <f>('TES de production domestique'!AW45)/'TES de production domestique'!AW$63</f>
        <v>6.3038642168575427E-4</v>
      </c>
      <c r="AX45" s="78">
        <f>('TES de production domestique'!AX45)/'TES de production domestique'!AX$63</f>
        <v>7.1419338522494169E-4</v>
      </c>
      <c r="AY45" s="78">
        <f>('TES de production domestique'!AY45)/'TES de production domestique'!AY$63</f>
        <v>6.0125469753909556E-4</v>
      </c>
      <c r="AZ45" s="78">
        <f>('TES de production domestique'!AZ45)/'TES de production domestique'!AZ$63</f>
        <v>1.0687169127890778E-3</v>
      </c>
      <c r="BA45" s="78">
        <f>('TES de production domestique'!BA45)/'TES de production domestique'!BA$63</f>
        <v>7.8882732309928255E-4</v>
      </c>
      <c r="BB45" s="78">
        <f>('TES de production domestique'!BB45)/'TES de production domestique'!BB$63</f>
        <v>7.6749581131589119E-4</v>
      </c>
      <c r="BC45" s="78">
        <f>('TES de production domestique'!BC45)/'TES de production domestique'!BC$63</f>
        <v>5.6046340695110419E-4</v>
      </c>
      <c r="BD45" s="78">
        <f>('TES de production domestique'!BD45)/'TES de production domestique'!BD$63</f>
        <v>5.3147319302923536E-4</v>
      </c>
      <c r="BE45" s="78">
        <f>('TES de production domestique'!BE45)/'TES de production domestique'!BE$63</f>
        <v>7.5209375957511993E-4</v>
      </c>
      <c r="BF45" s="78">
        <f>('TES de production domestique'!BF45)/'TES de production domestique'!BF$63</f>
        <v>5.0747583667565244E-4</v>
      </c>
      <c r="BG45" s="78">
        <f>('TES de production domestique'!BG45)/'TES de production domestique'!BG$63</f>
        <v>5.6341329098523365E-4</v>
      </c>
      <c r="BH45" s="78">
        <f>('TES de production domestique'!BH45)/'TES de production domestique'!BH$63</f>
        <v>3.4275464810322622E-4</v>
      </c>
      <c r="BI45" s="78">
        <f>('TES de production domestique'!BI45)/'TES de production domestique'!BI$63</f>
        <v>9.5905160071015408E-4</v>
      </c>
      <c r="BJ45" s="78">
        <f>('TES de production domestique'!BJ45)/'TES de production domestique'!BJ$63</f>
        <v>2.0492639184156264E-4</v>
      </c>
      <c r="BK45" s="78">
        <f>('TES de production domestique'!BK45)/'TES de production domestique'!BK$63</f>
        <v>3.5711154701703138E-3</v>
      </c>
      <c r="BL45" s="78">
        <f>('TES de production domestique'!BL45)/'TES de production domestique'!BL$63</f>
        <v>1.6916125250354159E-3</v>
      </c>
      <c r="BM45" s="78">
        <f>('TES de production domestique'!BM45)/'TES de production domestique'!BM$63</f>
        <v>4.7582503417301306E-3</v>
      </c>
      <c r="BN45" s="78">
        <f>('TES de production domestique'!BN45)/'TES de production domestique'!BN$63</f>
        <v>2.1780644727779738E-3</v>
      </c>
      <c r="BO45" s="78">
        <f>('TES de production domestique'!BO45)/'TES de production domestique'!BO$63</f>
        <v>1.2895764600980831E-3</v>
      </c>
      <c r="BP45" s="78">
        <f>('TES de production domestique'!BP45)/'TES de production domestique'!BP$63</f>
        <v>2.1772098868873065E-3</v>
      </c>
      <c r="BQ45" s="83">
        <f>('TES de production domestique'!BQ45)/'TES de production domestique'!BQ$63</f>
        <v>2.627001509770983E-5</v>
      </c>
      <c r="BR45" s="78">
        <f>('TES de production domestique'!BR45)/'TES de production domestique'!BR$63</f>
        <v>4.5925788900340309E-4</v>
      </c>
      <c r="BS45" s="78">
        <f>('TES de production domestique'!BS45)/'TES de production domestique'!BS$63</f>
        <v>2.0400568028617139E-3</v>
      </c>
      <c r="BT45" s="78">
        <f>('TES de production domestique'!BT45)/'TES de production domestique'!BT$63</f>
        <v>1.5157585075244655E-3</v>
      </c>
      <c r="BU45" s="78">
        <f>('TES de production domestique'!BU45)/'TES de production domestique'!BU$63</f>
        <v>3.3059623430962341E-3</v>
      </c>
      <c r="BV45" s="78">
        <f>('TES de production domestique'!BV45)/'TES de production domestique'!BV$63</f>
        <v>2.9697216048919068E-3</v>
      </c>
      <c r="BW45" s="78">
        <f>('TES de production domestique'!BW45)/'TES de production domestique'!BW$63</f>
        <v>1.4608068300963604E-3</v>
      </c>
      <c r="BX45" s="78">
        <f>('TES de production domestique'!BX45)/'TES de production domestique'!BX$63</f>
        <v>1.2683543759583831E-3</v>
      </c>
      <c r="BY45" s="78">
        <f>('TES de production domestique'!BY45)/'TES de production domestique'!BY$63</f>
        <v>4.1717901825887542E-4</v>
      </c>
      <c r="BZ45" s="78">
        <f>('TES de production domestique'!BZ45)/'TES de production domestique'!BZ$63</f>
        <v>1.236568266111686E-3</v>
      </c>
      <c r="CA45" s="78">
        <f>('TES de production domestique'!CA45)/'TES de production domestique'!CA$63</f>
        <v>3.743252447850149E-2</v>
      </c>
      <c r="CB45" s="78">
        <f>('TES de production domestique'!CB45)/'TES de production domestique'!CB$63</f>
        <v>4.9751142049162499E-3</v>
      </c>
      <c r="CC45" s="30">
        <f>'TES de production domestique'!CC45/'TES de production domestique'!AN$48</f>
        <v>0</v>
      </c>
      <c r="CD45" s="31">
        <v>8314.3429999999989</v>
      </c>
      <c r="CF45" s="28" t="s">
        <v>67</v>
      </c>
      <c r="CG45" s="36" t="s">
        <v>42</v>
      </c>
      <c r="CH45" s="32">
        <v>20035.357</v>
      </c>
      <c r="CI45" s="32">
        <v>19714</v>
      </c>
      <c r="CJ45" s="32">
        <v>6717</v>
      </c>
      <c r="CK45" s="33">
        <v>46466.357000000004</v>
      </c>
      <c r="CL45" s="32">
        <v>115.961</v>
      </c>
      <c r="CM45" s="32">
        <v>0</v>
      </c>
      <c r="CN45" s="32">
        <v>-3.6659999999999999</v>
      </c>
      <c r="CO45" s="33">
        <v>112.295</v>
      </c>
      <c r="CP45" s="33">
        <v>1483</v>
      </c>
      <c r="CQ45" s="33">
        <v>48061.652000000002</v>
      </c>
      <c r="CR45" s="33">
        <v>56375.995000000003</v>
      </c>
      <c r="CS45" s="59">
        <v>602.6</v>
      </c>
      <c r="CT45" s="57">
        <f t="shared" si="0"/>
        <v>5.9907634273902466E-6</v>
      </c>
      <c r="CU45" s="5">
        <f t="shared" si="1"/>
        <v>5.9557328979350369E-14</v>
      </c>
    </row>
    <row r="46" spans="2:99">
      <c r="B46" s="34" t="s">
        <v>68</v>
      </c>
      <c r="C46" s="35" t="s">
        <v>43</v>
      </c>
      <c r="D46" s="25">
        <v>0</v>
      </c>
      <c r="E46" s="25">
        <v>0</v>
      </c>
      <c r="F46" s="25">
        <v>0</v>
      </c>
      <c r="G46" s="25">
        <v>0</v>
      </c>
      <c r="H46" s="25">
        <v>0</v>
      </c>
      <c r="I46" s="25">
        <v>0</v>
      </c>
      <c r="J46" s="25">
        <v>0</v>
      </c>
      <c r="K46" s="25">
        <v>0</v>
      </c>
      <c r="L46" s="25">
        <v>0</v>
      </c>
      <c r="M46" s="25">
        <v>0</v>
      </c>
      <c r="N46" s="25">
        <v>0</v>
      </c>
      <c r="O46" s="25">
        <v>0</v>
      </c>
      <c r="P46" s="25">
        <v>0</v>
      </c>
      <c r="Q46" s="25">
        <v>0</v>
      </c>
      <c r="R46" s="25">
        <v>0</v>
      </c>
      <c r="S46" s="25">
        <v>0</v>
      </c>
      <c r="T46" s="25">
        <v>0</v>
      </c>
      <c r="U46" s="25">
        <v>0</v>
      </c>
      <c r="V46" s="25">
        <v>0</v>
      </c>
      <c r="W46" s="25">
        <v>0</v>
      </c>
      <c r="X46" s="25">
        <v>0</v>
      </c>
      <c r="Y46" s="25">
        <v>0</v>
      </c>
      <c r="Z46" s="25">
        <v>0</v>
      </c>
      <c r="AA46" s="25">
        <v>0</v>
      </c>
      <c r="AB46" s="25">
        <v>0</v>
      </c>
      <c r="AC46" s="25">
        <v>0</v>
      </c>
      <c r="AD46" s="25">
        <v>0</v>
      </c>
      <c r="AE46" s="25">
        <v>0</v>
      </c>
      <c r="AF46" s="25">
        <v>0</v>
      </c>
      <c r="AG46" s="25">
        <v>0</v>
      </c>
      <c r="AH46" s="25">
        <v>104</v>
      </c>
      <c r="AI46" s="25">
        <v>10</v>
      </c>
      <c r="AJ46" s="25">
        <v>0</v>
      </c>
      <c r="AK46" s="25">
        <v>94</v>
      </c>
      <c r="AL46" s="25">
        <v>0</v>
      </c>
      <c r="AM46" s="25">
        <v>45762</v>
      </c>
      <c r="AN46" s="25">
        <v>0</v>
      </c>
      <c r="AO46" s="26">
        <v>45970</v>
      </c>
      <c r="AQ46" s="28" t="s">
        <v>68</v>
      </c>
      <c r="AR46" s="29" t="s">
        <v>43</v>
      </c>
      <c r="AS46" s="78">
        <f>('TES de production domestique'!AS46)/'TES de production domestique'!AS$63</f>
        <v>1.1144276734294425E-3</v>
      </c>
      <c r="AT46" s="78">
        <f>('TES de production domestique'!AT46)/'TES de production domestique'!AT$63</f>
        <v>2.0100502512562815E-7</v>
      </c>
      <c r="AU46" s="78">
        <f>('TES de production domestique'!AU46)/'TES de production domestique'!AU$63</f>
        <v>2.7850761118477659E-3</v>
      </c>
      <c r="AV46" s="78">
        <f>('TES de production domestique'!AV46)/'TES de production domestique'!AV$63</f>
        <v>1.8591622432494806E-3</v>
      </c>
      <c r="AW46" s="78">
        <f>('TES de production domestique'!AW46)/'TES de production domestique'!AW$63</f>
        <v>1.4617011342726099E-3</v>
      </c>
      <c r="AX46" s="78">
        <f>('TES de production domestique'!AX46)/'TES de production domestique'!AX$63</f>
        <v>4.1999325596425658E-3</v>
      </c>
      <c r="AY46" s="78">
        <f>('TES de production domestique'!AY46)/'TES de production domestique'!AY$63</f>
        <v>2.4822554248999881E-3</v>
      </c>
      <c r="AZ46" s="78">
        <f>('TES de production domestique'!AZ46)/'TES de production domestique'!AZ$63</f>
        <v>1.734013652828086E-3</v>
      </c>
      <c r="BA46" s="78">
        <f>('TES de production domestique'!BA46)/'TES de production domestique'!BA$63</f>
        <v>2.0515214824234716E-3</v>
      </c>
      <c r="BB46" s="78">
        <f>('TES de production domestique'!BB46)/'TES de production domestique'!BB$63</f>
        <v>1.2141091284022076E-3</v>
      </c>
      <c r="BC46" s="78">
        <f>('TES de production domestique'!BC46)/'TES de production domestique'!BC$63</f>
        <v>1.8766581498722479E-3</v>
      </c>
      <c r="BD46" s="78">
        <f>('TES de production domestique'!BD46)/'TES de production domestique'!BD$63</f>
        <v>2.9610989429578135E-3</v>
      </c>
      <c r="BE46" s="78">
        <f>('TES de production domestique'!BE46)/'TES de production domestique'!BE$63</f>
        <v>4.3716933918905116E-3</v>
      </c>
      <c r="BF46" s="78">
        <f>('TES de production domestique'!BF46)/'TES de production domestique'!BF$63</f>
        <v>4.3432835820895518E-3</v>
      </c>
      <c r="BG46" s="78">
        <f>('TES de production domestique'!BG46)/'TES de production domestique'!BG$63</f>
        <v>4.7117042121844702E-3</v>
      </c>
      <c r="BH46" s="78">
        <f>('TES de production domestique'!BH46)/'TES de production domestique'!BH$63</f>
        <v>1.2185655475398436E-3</v>
      </c>
      <c r="BI46" s="78">
        <f>('TES de production domestique'!BI46)/'TES de production domestique'!BI$63</f>
        <v>2.3568524139510908E-3</v>
      </c>
      <c r="BJ46" s="78">
        <f>('TES de production domestique'!BJ46)/'TES de production domestique'!BJ$63</f>
        <v>1.4837071018685762E-3</v>
      </c>
      <c r="BK46" s="78">
        <f>('TES de production domestique'!BK46)/'TES de production domestique'!BK$63</f>
        <v>2.7826530798430033E-3</v>
      </c>
      <c r="BL46" s="78">
        <f>('TES de production domestique'!BL46)/'TES de production domestique'!BL$63</f>
        <v>2.7056590032018689E-3</v>
      </c>
      <c r="BM46" s="78">
        <f>('TES de production domestique'!BM46)/'TES de production domestique'!BM$63</f>
        <v>1.6668049860053377E-3</v>
      </c>
      <c r="BN46" s="78">
        <f>('TES de production domestique'!BN46)/'TES de production domestique'!BN$63</f>
        <v>4.5827915805741731E-3</v>
      </c>
      <c r="BO46" s="78">
        <f>('TES de production domestique'!BO46)/'TES de production domestique'!BO$63</f>
        <v>4.176388765046812E-3</v>
      </c>
      <c r="BP46" s="78">
        <f>('TES de production domestique'!BP46)/'TES de production domestique'!BP$63</f>
        <v>1.6691499244093915E-3</v>
      </c>
      <c r="BQ46" s="83">
        <f>('TES de production domestique'!BQ46)/'TES de production domestique'!BQ$63</f>
        <v>3.3007336211112767E-3</v>
      </c>
      <c r="BR46" s="78">
        <f>('TES de production domestique'!BR46)/'TES de production domestique'!BR$63</f>
        <v>3.0131926276319925E-4</v>
      </c>
      <c r="BS46" s="78">
        <f>('TES de production domestique'!BS46)/'TES de production domestique'!BS$63</f>
        <v>1.609030935988927E-3</v>
      </c>
      <c r="BT46" s="78">
        <f>('TES de production domestique'!BT46)/'TES de production domestique'!BT$63</f>
        <v>1.9007923602282473E-3</v>
      </c>
      <c r="BU46" s="78">
        <f>('TES de production domestique'!BU46)/'TES de production domestique'!BU$63</f>
        <v>7.5911785216178519E-3</v>
      </c>
      <c r="BV46" s="78">
        <f>('TES de production domestique'!BV46)/'TES de production domestique'!BV$63</f>
        <v>3.9343224364100683E-3</v>
      </c>
      <c r="BW46" s="78">
        <f>('TES de production domestique'!BW46)/'TES de production domestique'!BW$63</f>
        <v>4.8042837885066652E-4</v>
      </c>
      <c r="BX46" s="78">
        <f>('TES de production domestique'!BX46)/'TES de production domestique'!BX$63</f>
        <v>2.4692242651800684E-4</v>
      </c>
      <c r="BY46" s="78">
        <f>('TES de production domestique'!BY46)/'TES de production domestique'!BY$63</f>
        <v>4.5571714708699819E-4</v>
      </c>
      <c r="BZ46" s="78">
        <f>('TES de production domestique'!BZ46)/'TES de production domestique'!BZ$63</f>
        <v>5.2193375111906899E-4</v>
      </c>
      <c r="CA46" s="78">
        <f>('TES de production domestique'!CA46)/'TES de production domestique'!CA$63</f>
        <v>1.2920391656023841E-3</v>
      </c>
      <c r="CB46" s="78">
        <f>('TES de production domestique'!CB46)/'TES de production domestique'!CB$63</f>
        <v>2.5925081574940181E-2</v>
      </c>
      <c r="CC46" s="30">
        <f>'TES de production domestique'!CC46/'TES de production domestique'!AN$48</f>
        <v>0</v>
      </c>
      <c r="CD46" s="31">
        <v>10242.915000000001</v>
      </c>
      <c r="CF46" s="28" t="s">
        <v>68</v>
      </c>
      <c r="CG46" s="36" t="s">
        <v>43</v>
      </c>
      <c r="CH46" s="32">
        <v>16109.861999999999</v>
      </c>
      <c r="CI46" s="32">
        <v>378.22300000000001</v>
      </c>
      <c r="CJ46" s="32">
        <v>13067</v>
      </c>
      <c r="CK46" s="33">
        <v>29555.084999999999</v>
      </c>
      <c r="CL46" s="32">
        <v>2302</v>
      </c>
      <c r="CM46" s="32">
        <v>0</v>
      </c>
      <c r="CN46" s="32">
        <v>45</v>
      </c>
      <c r="CO46" s="33">
        <v>2347</v>
      </c>
      <c r="CP46" s="33">
        <v>3825</v>
      </c>
      <c r="CQ46" s="33">
        <v>35727.084999999999</v>
      </c>
      <c r="CR46" s="33">
        <v>45970</v>
      </c>
      <c r="CS46" s="59">
        <v>749.3</v>
      </c>
      <c r="CT46" s="57">
        <f t="shared" si="0"/>
        <v>3.0589078783973792E-5</v>
      </c>
      <c r="CU46" s="5">
        <f t="shared" si="1"/>
        <v>1.2487544919954032E-12</v>
      </c>
    </row>
    <row r="47" spans="2:99">
      <c r="B47" s="37" t="s">
        <v>82</v>
      </c>
      <c r="C47" s="22" t="s">
        <v>44</v>
      </c>
      <c r="D47" s="25">
        <v>0</v>
      </c>
      <c r="E47" s="25">
        <v>0</v>
      </c>
      <c r="F47" s="25">
        <v>0</v>
      </c>
      <c r="G47" s="25">
        <v>0</v>
      </c>
      <c r="H47" s="25">
        <v>0</v>
      </c>
      <c r="I47" s="25">
        <v>0</v>
      </c>
      <c r="J47" s="25">
        <v>0</v>
      </c>
      <c r="K47" s="25">
        <v>0</v>
      </c>
      <c r="L47" s="25">
        <v>0</v>
      </c>
      <c r="M47" s="25">
        <v>0</v>
      </c>
      <c r="N47" s="25">
        <v>0</v>
      </c>
      <c r="O47" s="25">
        <v>0</v>
      </c>
      <c r="P47" s="25">
        <v>0</v>
      </c>
      <c r="Q47" s="25">
        <v>0</v>
      </c>
      <c r="R47" s="25">
        <v>0</v>
      </c>
      <c r="S47" s="25">
        <v>0</v>
      </c>
      <c r="T47" s="25">
        <v>0</v>
      </c>
      <c r="U47" s="25">
        <v>0</v>
      </c>
      <c r="V47" s="25">
        <v>0</v>
      </c>
      <c r="W47" s="25">
        <v>0</v>
      </c>
      <c r="X47" s="25">
        <v>0</v>
      </c>
      <c r="Y47" s="25">
        <v>0</v>
      </c>
      <c r="Z47" s="25">
        <v>0</v>
      </c>
      <c r="AA47" s="25">
        <v>0</v>
      </c>
      <c r="AB47" s="25">
        <v>0</v>
      </c>
      <c r="AC47" s="25">
        <v>0</v>
      </c>
      <c r="AD47" s="25">
        <v>0</v>
      </c>
      <c r="AE47" s="25">
        <v>0</v>
      </c>
      <c r="AF47" s="25">
        <v>0</v>
      </c>
      <c r="AG47" s="25">
        <v>0</v>
      </c>
      <c r="AH47" s="25">
        <v>0</v>
      </c>
      <c r="AI47" s="25">
        <v>0</v>
      </c>
      <c r="AJ47" s="25">
        <v>0</v>
      </c>
      <c r="AK47" s="25">
        <v>0</v>
      </c>
      <c r="AL47" s="25">
        <v>0</v>
      </c>
      <c r="AM47" s="25">
        <v>0</v>
      </c>
      <c r="AN47" s="25">
        <v>1473</v>
      </c>
      <c r="AO47" s="26">
        <v>1473</v>
      </c>
      <c r="AP47" s="38"/>
      <c r="AQ47" s="39" t="s">
        <v>82</v>
      </c>
      <c r="AR47" s="40" t="s">
        <v>44</v>
      </c>
      <c r="AS47" s="78">
        <f>('TES de production domestique'!AS47)/'TES de production domestique'!AS$63</f>
        <v>0</v>
      </c>
      <c r="AT47" s="78">
        <f>('TES de production domestique'!AT47)/'TES de production domestique'!AT$63</f>
        <v>0</v>
      </c>
      <c r="AU47" s="78">
        <f>('TES de production domestique'!AU47)/'TES de production domestique'!AU$63</f>
        <v>0</v>
      </c>
      <c r="AV47" s="78">
        <f>('TES de production domestique'!AV47)/'TES de production domestique'!AV$63</f>
        <v>0</v>
      </c>
      <c r="AW47" s="78">
        <f>('TES de production domestique'!AW47)/'TES de production domestique'!AW$63</f>
        <v>0</v>
      </c>
      <c r="AX47" s="78">
        <f>('TES de production domestique'!AX47)/'TES de production domestique'!AX$63</f>
        <v>0</v>
      </c>
      <c r="AY47" s="78">
        <f>('TES de production domestique'!AY47)/'TES de production domestique'!AY$63</f>
        <v>0</v>
      </c>
      <c r="AZ47" s="78">
        <f>('TES de production domestique'!AZ47)/'TES de production domestique'!AZ$63</f>
        <v>0</v>
      </c>
      <c r="BA47" s="78">
        <f>('TES de production domestique'!BA47)/'TES de production domestique'!BA$63</f>
        <v>0</v>
      </c>
      <c r="BB47" s="78">
        <f>('TES de production domestique'!BB47)/'TES de production domestique'!BB$63</f>
        <v>0</v>
      </c>
      <c r="BC47" s="78">
        <f>('TES de production domestique'!BC47)/'TES de production domestique'!BC$63</f>
        <v>0</v>
      </c>
      <c r="BD47" s="78">
        <f>('TES de production domestique'!BD47)/'TES de production domestique'!BD$63</f>
        <v>0</v>
      </c>
      <c r="BE47" s="78">
        <f>('TES de production domestique'!BE47)/'TES de production domestique'!BE$63</f>
        <v>0</v>
      </c>
      <c r="BF47" s="78">
        <f>('TES de production domestique'!BF47)/'TES de production domestique'!BF$63</f>
        <v>0</v>
      </c>
      <c r="BG47" s="78">
        <f>('TES de production domestique'!BG47)/'TES de production domestique'!BG$63</f>
        <v>0</v>
      </c>
      <c r="BH47" s="78">
        <f>('TES de production domestique'!BH47)/'TES de production domestique'!BH$63</f>
        <v>0</v>
      </c>
      <c r="BI47" s="78">
        <f>('TES de production domestique'!BI47)/'TES de production domestique'!BI$63</f>
        <v>0</v>
      </c>
      <c r="BJ47" s="78">
        <f>('TES de production domestique'!BJ47)/'TES de production domestique'!BJ$63</f>
        <v>0</v>
      </c>
      <c r="BK47" s="78">
        <f>('TES de production domestique'!BK47)/'TES de production domestique'!BK$63</f>
        <v>0</v>
      </c>
      <c r="BL47" s="78">
        <f>('TES de production domestique'!BL47)/'TES de production domestique'!BL$63</f>
        <v>0</v>
      </c>
      <c r="BM47" s="78">
        <f>('TES de production domestique'!BM47)/'TES de production domestique'!BM$63</f>
        <v>0</v>
      </c>
      <c r="BN47" s="78">
        <f>('TES de production domestique'!BN47)/'TES de production domestique'!BN$63</f>
        <v>0</v>
      </c>
      <c r="BO47" s="78">
        <f>('TES de production domestique'!BO47)/'TES de production domestique'!BO$63</f>
        <v>0</v>
      </c>
      <c r="BP47" s="78">
        <f>('TES de production domestique'!BP47)/'TES de production domestique'!BP$63</f>
        <v>0</v>
      </c>
      <c r="BQ47" s="83">
        <f>('TES de production domestique'!BQ47)/'TES de production domestique'!BQ$63</f>
        <v>0</v>
      </c>
      <c r="BR47" s="78">
        <f>('TES de production domestique'!BR47)/'TES de production domestique'!BR$63</f>
        <v>0</v>
      </c>
      <c r="BS47" s="78">
        <f>('TES de production domestique'!BS47)/'TES de production domestique'!BS$63</f>
        <v>0</v>
      </c>
      <c r="BT47" s="78">
        <f>('TES de production domestique'!BT47)/'TES de production domestique'!BT$63</f>
        <v>0</v>
      </c>
      <c r="BU47" s="78">
        <f>('TES de production domestique'!BU47)/'TES de production domestique'!BU$63</f>
        <v>0</v>
      </c>
      <c r="BV47" s="78">
        <f>('TES de production domestique'!BV47)/'TES de production domestique'!BV$63</f>
        <v>0</v>
      </c>
      <c r="BW47" s="78">
        <f>('TES de production domestique'!BW47)/'TES de production domestique'!BW$63</f>
        <v>0</v>
      </c>
      <c r="BX47" s="78">
        <f>('TES de production domestique'!BX47)/'TES de production domestique'!BX$63</f>
        <v>0</v>
      </c>
      <c r="BY47" s="78">
        <f>('TES de production domestique'!BY47)/'TES de production domestique'!BY$63</f>
        <v>0</v>
      </c>
      <c r="BZ47" s="78">
        <f>('TES de production domestique'!BZ47)/'TES de production domestique'!BZ$63</f>
        <v>0</v>
      </c>
      <c r="CA47" s="78">
        <f>('TES de production domestique'!CA47)/'TES de production domestique'!CA$63</f>
        <v>0</v>
      </c>
      <c r="CB47" s="78">
        <f>('TES de production domestique'!CB47)/'TES de production domestique'!CB$63</f>
        <v>0</v>
      </c>
      <c r="CC47" s="30">
        <f>'TES de production domestique'!CC47/'TES de production domestique'!AN$48</f>
        <v>0</v>
      </c>
      <c r="CD47" s="31">
        <v>0</v>
      </c>
      <c r="CF47" s="28" t="s">
        <v>82</v>
      </c>
      <c r="CG47" s="36" t="s">
        <v>44</v>
      </c>
      <c r="CH47" s="32">
        <v>1010</v>
      </c>
      <c r="CI47" s="32">
        <v>463</v>
      </c>
      <c r="CJ47" s="32">
        <v>0</v>
      </c>
      <c r="CK47" s="33">
        <v>1473</v>
      </c>
      <c r="CL47" s="32">
        <v>0</v>
      </c>
      <c r="CM47" s="32">
        <v>0</v>
      </c>
      <c r="CN47" s="32">
        <v>0</v>
      </c>
      <c r="CO47" s="33">
        <v>0</v>
      </c>
      <c r="CP47" s="33">
        <v>0</v>
      </c>
      <c r="CQ47" s="33">
        <v>1473</v>
      </c>
      <c r="CR47" s="33">
        <v>1473</v>
      </c>
      <c r="CS47" s="59">
        <v>155.19999999999999</v>
      </c>
      <c r="CT47" s="57">
        <f t="shared" si="0"/>
        <v>0</v>
      </c>
      <c r="CU47" s="5">
        <f t="shared" si="1"/>
        <v>0</v>
      </c>
    </row>
    <row r="48" spans="2:99" s="4" customFormat="1">
      <c r="B48" s="41" t="s">
        <v>7</v>
      </c>
      <c r="C48" s="42" t="s">
        <v>8</v>
      </c>
      <c r="D48" s="46">
        <v>90944</v>
      </c>
      <c r="E48" s="46">
        <v>4973</v>
      </c>
      <c r="F48" s="46">
        <v>164358.56</v>
      </c>
      <c r="G48" s="46">
        <v>17263</v>
      </c>
      <c r="H48" s="46">
        <v>36342</v>
      </c>
      <c r="I48" s="46">
        <v>35587</v>
      </c>
      <c r="J48" s="46">
        <v>65892</v>
      </c>
      <c r="K48" s="46">
        <v>28708</v>
      </c>
      <c r="L48" s="46">
        <v>55045</v>
      </c>
      <c r="M48" s="46">
        <v>85328</v>
      </c>
      <c r="N48" s="46">
        <v>28475</v>
      </c>
      <c r="O48" s="46">
        <v>20933</v>
      </c>
      <c r="P48" s="46">
        <v>39095</v>
      </c>
      <c r="Q48" s="46">
        <v>152090</v>
      </c>
      <c r="R48" s="46">
        <v>77700</v>
      </c>
      <c r="S48" s="46">
        <v>126477</v>
      </c>
      <c r="T48" s="46">
        <v>39953</v>
      </c>
      <c r="U48" s="46">
        <v>312235</v>
      </c>
      <c r="V48" s="46">
        <v>455877.16599999997</v>
      </c>
      <c r="W48" s="46">
        <v>224491</v>
      </c>
      <c r="X48" s="46">
        <v>121745</v>
      </c>
      <c r="Y48" s="46">
        <v>57891</v>
      </c>
      <c r="Z48" s="46">
        <v>56075</v>
      </c>
      <c r="AA48" s="46">
        <v>109436</v>
      </c>
      <c r="AB48" s="46">
        <v>235135</v>
      </c>
      <c r="AC48" s="46">
        <v>335163</v>
      </c>
      <c r="AD48" s="46">
        <v>272432</v>
      </c>
      <c r="AE48" s="46">
        <v>69199</v>
      </c>
      <c r="AF48" s="46">
        <v>38403</v>
      </c>
      <c r="AG48" s="46">
        <v>221249</v>
      </c>
      <c r="AH48" s="46">
        <v>228319</v>
      </c>
      <c r="AI48" s="46">
        <v>140361</v>
      </c>
      <c r="AJ48" s="46">
        <v>174248</v>
      </c>
      <c r="AK48" s="46">
        <v>87280</v>
      </c>
      <c r="AL48" s="46">
        <v>57635</v>
      </c>
      <c r="AM48" s="46">
        <v>47158</v>
      </c>
      <c r="AN48" s="46">
        <v>1473</v>
      </c>
      <c r="AO48" s="46">
        <v>4314968.7259999998</v>
      </c>
      <c r="AP48" s="43"/>
      <c r="AQ48" s="44" t="s">
        <v>7</v>
      </c>
      <c r="AR48" s="40" t="s">
        <v>8</v>
      </c>
      <c r="AS48" s="75">
        <f>SUM(AS11:AS47)</f>
        <v>0.44632024692287431</v>
      </c>
      <c r="AT48" s="75">
        <f t="shared" ref="AT48:AV48" si="2">SUM(AT11:AT47)</f>
        <v>0.44009045226130661</v>
      </c>
      <c r="AU48" s="75">
        <f t="shared" si="2"/>
        <v>0.58265017743364222</v>
      </c>
      <c r="AV48" s="75">
        <f t="shared" si="2"/>
        <v>0.36978404108008306</v>
      </c>
      <c r="AW48" s="75">
        <f t="shared" ref="AW48" si="3">SUM(AW11:AW47)</f>
        <v>0.48271775013045509</v>
      </c>
      <c r="AX48" s="75">
        <f t="shared" ref="AX48:AY48" si="4">SUM(AX11:AX47)</f>
        <v>0.24562194059628512</v>
      </c>
      <c r="AY48" s="75">
        <f t="shared" si="4"/>
        <v>0.38894325069705415</v>
      </c>
      <c r="AZ48" s="75">
        <f t="shared" ref="AZ48" si="5">SUM(AZ11:AZ47)</f>
        <v>0.30702838534410698</v>
      </c>
      <c r="BA48" s="75">
        <f t="shared" ref="BA48:BB48" si="6">SUM(BA11:BA47)</f>
        <v>0.42120626759923696</v>
      </c>
      <c r="BB48" s="75">
        <f t="shared" si="6"/>
        <v>0.44481162052279477</v>
      </c>
      <c r="BC48" s="75">
        <f t="shared" ref="BC48" si="7">SUM(BC11:BC47)</f>
        <v>0.29066000490007349</v>
      </c>
      <c r="BD48" s="75">
        <f t="shared" ref="BD48:BE48" si="8">SUM(BD11:BD47)</f>
        <v>0.35301118941053222</v>
      </c>
      <c r="BE48" s="75">
        <f t="shared" si="8"/>
        <v>0.4156301960984578</v>
      </c>
      <c r="BF48" s="75">
        <f t="shared" ref="BF48" si="9">SUM(BF11:BF47)</f>
        <v>0.38518155697284506</v>
      </c>
      <c r="BG48" s="75">
        <f t="shared" ref="BG48:BH48" si="10">SUM(BG11:BG47)</f>
        <v>0.37109140273811209</v>
      </c>
      <c r="BH48" s="75">
        <f t="shared" si="10"/>
        <v>0.53460935388797159</v>
      </c>
      <c r="BI48" s="75">
        <f t="shared" ref="BI48" si="11">SUM(BI11:BI47)</f>
        <v>0.43418362827634921</v>
      </c>
      <c r="BJ48" s="75">
        <f t="shared" ref="BJ48:BK48" si="12">SUM(BJ11:BJ47)</f>
        <v>0.4820228992503317</v>
      </c>
      <c r="BK48" s="75">
        <f t="shared" si="12"/>
        <v>0.41082806941903294</v>
      </c>
      <c r="BL48" s="75">
        <f t="shared" ref="BL48" si="13">SUM(BL11:BL47)</f>
        <v>0.42785781660086775</v>
      </c>
      <c r="BM48" s="75">
        <f t="shared" ref="BM48:BN48" si="14">SUM(BM11:BM47)</f>
        <v>0.38909981774393021</v>
      </c>
      <c r="BN48" s="75">
        <f t="shared" si="14"/>
        <v>0.40607688689546273</v>
      </c>
      <c r="BO48" s="75">
        <f t="shared" ref="BO48" si="15">SUM(BO11:BO47)</f>
        <v>0.44732092732946943</v>
      </c>
      <c r="BP48" s="75">
        <f t="shared" ref="BP48:BQ48" si="16">SUM(BP11:BP47)</f>
        <v>0.34694179523141661</v>
      </c>
      <c r="BQ48" s="84">
        <f t="shared" si="16"/>
        <v>0.54439297850171187</v>
      </c>
      <c r="BR48" s="75">
        <f t="shared" ref="BR48" si="17">SUM(BR11:BR47)</f>
        <v>0.1494163003679137</v>
      </c>
      <c r="BS48" s="75">
        <f t="shared" ref="BS48:BT48" si="18">SUM(BS11:BS47)</f>
        <v>0.45666257662094872</v>
      </c>
      <c r="BT48" s="75">
        <f t="shared" si="18"/>
        <v>0.36426666765218935</v>
      </c>
      <c r="BU48" s="75">
        <f t="shared" ref="BU48" si="19">SUM(BU11:BU47)</f>
        <v>0.42631472902968709</v>
      </c>
      <c r="BV48" s="75">
        <f t="shared" ref="BV48:BW48" si="20">SUM(BV11:BV47)</f>
        <v>0.34934630389735477</v>
      </c>
      <c r="BW48" s="75">
        <f t="shared" si="20"/>
        <v>0.20189950571671078</v>
      </c>
      <c r="BX48" s="75">
        <f t="shared" ref="BX48" si="21">SUM(BX11:BX47)</f>
        <v>0.15173474111122254</v>
      </c>
      <c r="BY48" s="75">
        <f t="shared" ref="BY48:BZ48" si="22">SUM(BY11:BY47)</f>
        <v>0.18998925948503589</v>
      </c>
      <c r="BZ48" s="75">
        <f t="shared" si="22"/>
        <v>0.14897940913160249</v>
      </c>
      <c r="CA48" s="75">
        <f t="shared" ref="CA48" si="23">SUM(CA11:CA47)</f>
        <v>0.32415735419327379</v>
      </c>
      <c r="CB48" s="75">
        <f t="shared" ref="CB48" si="24">SUM(CB11:CB47)</f>
        <v>0.28679158146617356</v>
      </c>
      <c r="CC48" s="51">
        <v>0</v>
      </c>
      <c r="CD48" s="51">
        <v>1613521.6930000002</v>
      </c>
      <c r="CF48" s="45" t="s">
        <v>7</v>
      </c>
      <c r="CG48" s="46" t="s">
        <v>8</v>
      </c>
      <c r="CH48" s="55">
        <v>978677.39500000002</v>
      </c>
      <c r="CI48" s="55">
        <v>544721.20900000003</v>
      </c>
      <c r="CJ48" s="55">
        <v>50072</v>
      </c>
      <c r="CK48" s="55">
        <v>1573470.6040000003</v>
      </c>
      <c r="CL48" s="55">
        <v>455779.39500000008</v>
      </c>
      <c r="CM48" s="55">
        <v>226.51499999999999</v>
      </c>
      <c r="CN48" s="55">
        <v>10651.433000000001</v>
      </c>
      <c r="CO48" s="55">
        <v>466657.34299999999</v>
      </c>
      <c r="CP48" s="55">
        <v>661318.99300000002</v>
      </c>
      <c r="CQ48" s="55">
        <v>2701446.9399999995</v>
      </c>
      <c r="CR48" s="55">
        <v>4314968.6330000004</v>
      </c>
      <c r="CS48" s="4">
        <f>SUM(CS11:CS47)</f>
        <v>28495.499999999996</v>
      </c>
      <c r="CT48" s="4">
        <f>SUM(CT11:CT47)</f>
        <v>1.6073126447375761E-3</v>
      </c>
      <c r="CU48" s="4">
        <f>SUM(CU11:CU47)</f>
        <v>2.1156311506818986E-10</v>
      </c>
    </row>
    <row r="49" spans="2:94">
      <c r="D49" s="47"/>
      <c r="E49" s="47"/>
      <c r="F49" s="47"/>
      <c r="G49" s="47"/>
      <c r="H49" s="47"/>
      <c r="I49" s="47"/>
      <c r="J49" s="47"/>
      <c r="K49" s="47"/>
      <c r="L49" s="47"/>
      <c r="M49" s="47"/>
      <c r="N49" s="47"/>
      <c r="O49" s="47"/>
      <c r="P49" s="47"/>
      <c r="Q49" s="47"/>
      <c r="R49" s="47"/>
      <c r="S49" s="47"/>
      <c r="T49" s="47"/>
      <c r="U49" s="47"/>
      <c r="V49" s="47"/>
      <c r="W49" s="47"/>
      <c r="X49" s="47"/>
      <c r="Y49" s="47"/>
      <c r="Z49" s="47"/>
      <c r="AA49" s="47"/>
      <c r="AB49" s="47"/>
      <c r="AC49" s="47"/>
      <c r="AD49" s="47"/>
      <c r="AE49" s="47"/>
      <c r="AF49" s="47"/>
      <c r="AG49" s="47"/>
      <c r="AH49" s="47"/>
      <c r="AI49" s="47"/>
      <c r="AJ49" s="47"/>
      <c r="AK49" s="47"/>
      <c r="AL49" s="47"/>
      <c r="AM49" s="47"/>
      <c r="AN49" s="47"/>
      <c r="AO49" s="43"/>
      <c r="AP49" s="47"/>
      <c r="AQ49" s="47"/>
      <c r="AR49" s="47"/>
      <c r="AS49" s="47"/>
      <c r="AT49" s="47"/>
      <c r="CI49" s="27"/>
      <c r="CJ49" s="27"/>
      <c r="CN49" s="48"/>
      <c r="CP49" s="48"/>
    </row>
    <row r="50" spans="2:94">
      <c r="B50" s="27" t="str">
        <f>'Présentation du TES symétrique'!A21</f>
        <v>Source: Comptes nationaux - Base 2014, Insee</v>
      </c>
      <c r="D50" s="47"/>
      <c r="E50" s="47"/>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3"/>
      <c r="AP50" s="47"/>
      <c r="AQ50" s="47"/>
      <c r="AR50" s="47"/>
      <c r="AS50" s="47"/>
      <c r="AT50" s="47"/>
      <c r="AU50" s="47"/>
      <c r="AV50" s="47"/>
      <c r="AW50" s="47"/>
      <c r="AX50" s="47"/>
      <c r="AY50" s="47"/>
      <c r="AZ50" s="47"/>
      <c r="CI50" s="27"/>
      <c r="CN50" s="48"/>
      <c r="CP50" s="48"/>
    </row>
    <row r="51" spans="2:94">
      <c r="B51" s="27" t="s">
        <v>83</v>
      </c>
      <c r="D51" s="47"/>
      <c r="E51" s="47"/>
      <c r="F51" s="47"/>
      <c r="G51" s="47"/>
      <c r="H51" s="47"/>
      <c r="I51" s="47"/>
      <c r="J51" s="47"/>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3"/>
      <c r="AP51" s="47"/>
      <c r="AQ51" s="47"/>
      <c r="AR51" s="47"/>
      <c r="AS51" s="47"/>
      <c r="AT51" s="47"/>
    </row>
    <row r="52" spans="2:94">
      <c r="D52" s="47"/>
      <c r="E52" s="47"/>
      <c r="F52" s="47"/>
      <c r="G52" s="47"/>
      <c r="H52" s="47"/>
      <c r="I52" s="47"/>
      <c r="J52" s="47"/>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3"/>
      <c r="AP52" s="47"/>
      <c r="AQ52" s="47"/>
      <c r="AR52" s="47"/>
      <c r="AS52" s="47"/>
      <c r="AT52" s="47"/>
      <c r="CI52" s="27"/>
      <c r="CL52" s="49"/>
      <c r="CN52" s="27"/>
      <c r="CO52" s="27"/>
    </row>
    <row r="53" spans="2:94">
      <c r="B53" s="27" t="s">
        <v>121</v>
      </c>
    </row>
  </sheetData>
  <mergeCells count="20">
    <mergeCell ref="B8:C8"/>
    <mergeCell ref="D8:AN8"/>
    <mergeCell ref="AO8:AO10"/>
    <mergeCell ref="AQ8:AR8"/>
    <mergeCell ref="AS8:CC8"/>
    <mergeCell ref="CD8:CD10"/>
    <mergeCell ref="D6:AO6"/>
    <mergeCell ref="AS6:CD6"/>
    <mergeCell ref="CH6:CR6"/>
    <mergeCell ref="D7:AO7"/>
    <mergeCell ref="AS7:CD7"/>
    <mergeCell ref="CH7:CQ7"/>
    <mergeCell ref="CQ8:CQ10"/>
    <mergeCell ref="CR8:CR10"/>
    <mergeCell ref="CH8:CK8"/>
    <mergeCell ref="CL8:CL10"/>
    <mergeCell ref="CM8:CM10"/>
    <mergeCell ref="CN8:CN10"/>
    <mergeCell ref="CO8:CO10"/>
    <mergeCell ref="CP8:CP10"/>
  </mergeCells>
  <hyperlinks>
    <hyperlink ref="A4" location="'TES de production domestique'!D6" display="Tableau des ressources domestiques symétrique"/>
    <hyperlink ref="B4" location="'TES de production domestique'!BG6" display="Tableau des entrées intermédiaires domestiques symétrique"/>
    <hyperlink ref="C4" location="'TES de production domestique'!CK6" display="Tableau des emplois finals domestiques"/>
  </hyperlinks>
  <pageMargins left="0" right="0" top="0" bottom="0" header="0.51181102362204722" footer="0.51181102362204722"/>
  <pageSetup paperSize="9" scale="80" orientation="landscape" r:id="rId1"/>
  <headerFooter alignWithMargins="0"/>
</worksheet>
</file>

<file path=xl/worksheets/sheet6.xml><?xml version="1.0" encoding="utf-8"?>
<worksheet xmlns="http://schemas.openxmlformats.org/spreadsheetml/2006/main" xmlns:r="http://schemas.openxmlformats.org/officeDocument/2006/relationships">
  <dimension ref="A1:CU53"/>
  <sheetViews>
    <sheetView topLeftCell="AN1" workbookViewId="0">
      <selection activeCell="BE24" sqref="BE24"/>
    </sheetView>
  </sheetViews>
  <sheetFormatPr baseColWidth="10" defaultColWidth="11.42578125" defaultRowHeight="12.75"/>
  <cols>
    <col min="1" max="1" width="12.7109375" style="5" customWidth="1"/>
    <col min="2" max="2" width="20.7109375" style="5" customWidth="1"/>
    <col min="3" max="3" width="12.7109375" style="5" customWidth="1"/>
    <col min="4" max="40" width="6.5703125" style="5" customWidth="1"/>
    <col min="41" max="41" width="11.5703125" style="4" customWidth="1"/>
    <col min="42" max="42" width="2.7109375" style="5" customWidth="1"/>
    <col min="43" max="43" width="20.7109375" style="5" customWidth="1"/>
    <col min="44" max="44" width="10.7109375" style="5" customWidth="1"/>
    <col min="45" max="54" width="6.5703125" style="5" customWidth="1"/>
    <col min="55" max="55" width="6.5703125" style="64" customWidth="1"/>
    <col min="56" max="81" width="6.5703125" style="5" customWidth="1"/>
    <col min="82" max="82" width="10.7109375" style="5" customWidth="1"/>
    <col min="83" max="83" width="2.7109375" style="5" customWidth="1"/>
    <col min="84" max="84" width="20.7109375" style="5" customWidth="1"/>
    <col min="85" max="88" width="10.7109375" style="5" customWidth="1"/>
    <col min="89" max="89" width="10.7109375" style="4" customWidth="1"/>
    <col min="90" max="92" width="10.7109375" style="5" customWidth="1"/>
    <col min="93" max="93" width="10.7109375" style="4" customWidth="1"/>
    <col min="94" max="94" width="10.7109375" style="4" bestFit="1" customWidth="1"/>
    <col min="95" max="95" width="10.7109375" style="4" customWidth="1"/>
    <col min="96" max="96" width="10.7109375" style="5" customWidth="1"/>
    <col min="97" max="16384" width="11.42578125" style="5"/>
  </cols>
  <sheetData>
    <row r="1" spans="1:99">
      <c r="A1" s="4" t="s">
        <v>117</v>
      </c>
    </row>
    <row r="2" spans="1:99">
      <c r="B2" s="4"/>
    </row>
    <row r="3" spans="1:99" ht="13.5" thickBot="1">
      <c r="B3" s="6" t="s">
        <v>97</v>
      </c>
      <c r="H3" s="7"/>
    </row>
    <row r="4" spans="1:99" ht="52.5" thickTop="1" thickBot="1">
      <c r="A4" s="8" t="s">
        <v>94</v>
      </c>
      <c r="B4" s="8" t="s">
        <v>95</v>
      </c>
      <c r="C4" s="8" t="s">
        <v>96</v>
      </c>
    </row>
    <row r="5" spans="1:99" ht="13.5" thickTop="1">
      <c r="B5" s="4"/>
    </row>
    <row r="6" spans="1:99">
      <c r="D6" s="284" t="s">
        <v>115</v>
      </c>
      <c r="E6" s="284"/>
      <c r="F6" s="284"/>
      <c r="G6" s="284"/>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c r="AL6" s="284"/>
      <c r="AM6" s="284"/>
      <c r="AN6" s="284"/>
      <c r="AO6" s="284"/>
      <c r="AS6" s="284" t="s">
        <v>116</v>
      </c>
      <c r="AT6" s="284"/>
      <c r="AU6" s="284"/>
      <c r="AV6" s="284"/>
      <c r="AW6" s="284"/>
      <c r="AX6" s="284"/>
      <c r="AY6" s="284"/>
      <c r="AZ6" s="284"/>
      <c r="BA6" s="284"/>
      <c r="BB6" s="284"/>
      <c r="BC6" s="284"/>
      <c r="BD6" s="284"/>
      <c r="BE6" s="284"/>
      <c r="BF6" s="284"/>
      <c r="BG6" s="284"/>
      <c r="BH6" s="284"/>
      <c r="BI6" s="284"/>
      <c r="BJ6" s="284"/>
      <c r="BK6" s="284"/>
      <c r="BL6" s="284"/>
      <c r="BM6" s="284"/>
      <c r="BN6" s="284"/>
      <c r="BO6" s="284"/>
      <c r="BP6" s="284"/>
      <c r="BQ6" s="284"/>
      <c r="BR6" s="284"/>
      <c r="BS6" s="284"/>
      <c r="BT6" s="284"/>
      <c r="BU6" s="284"/>
      <c r="BV6" s="284"/>
      <c r="BW6" s="284"/>
      <c r="BX6" s="284"/>
      <c r="BY6" s="284"/>
      <c r="BZ6" s="284"/>
      <c r="CA6" s="284"/>
      <c r="CB6" s="284"/>
      <c r="CC6" s="284"/>
      <c r="CD6" s="284"/>
      <c r="CH6" s="270" t="s">
        <v>106</v>
      </c>
      <c r="CI6" s="270"/>
      <c r="CJ6" s="270"/>
      <c r="CK6" s="270"/>
      <c r="CL6" s="270"/>
      <c r="CM6" s="270"/>
      <c r="CN6" s="270"/>
      <c r="CO6" s="270"/>
      <c r="CP6" s="270"/>
      <c r="CQ6" s="270"/>
      <c r="CR6" s="270"/>
    </row>
    <row r="7" spans="1:99">
      <c r="D7" s="285" t="str">
        <f>+'Présentation du TES symétrique'!C4</f>
        <v>Année 2019</v>
      </c>
      <c r="E7" s="285"/>
      <c r="F7" s="285"/>
      <c r="G7" s="285"/>
      <c r="H7" s="285"/>
      <c r="I7" s="285"/>
      <c r="J7" s="285"/>
      <c r="K7" s="285"/>
      <c r="L7" s="285"/>
      <c r="M7" s="285"/>
      <c r="N7" s="285"/>
      <c r="O7" s="285"/>
      <c r="P7" s="285"/>
      <c r="Q7" s="285"/>
      <c r="R7" s="285"/>
      <c r="S7" s="285"/>
      <c r="T7" s="285"/>
      <c r="U7" s="285"/>
      <c r="V7" s="285"/>
      <c r="W7" s="285"/>
      <c r="X7" s="285"/>
      <c r="Y7" s="285"/>
      <c r="Z7" s="285"/>
      <c r="AA7" s="285"/>
      <c r="AB7" s="285"/>
      <c r="AC7" s="285"/>
      <c r="AD7" s="285"/>
      <c r="AE7" s="285"/>
      <c r="AF7" s="285"/>
      <c r="AG7" s="285"/>
      <c r="AH7" s="285"/>
      <c r="AI7" s="285"/>
      <c r="AJ7" s="285"/>
      <c r="AK7" s="285"/>
      <c r="AL7" s="285"/>
      <c r="AM7" s="285"/>
      <c r="AN7" s="285"/>
      <c r="AO7" s="285"/>
      <c r="AS7" s="285" t="str">
        <f>+'Présentation du TES symétrique'!C4</f>
        <v>Année 2019</v>
      </c>
      <c r="AT7" s="285"/>
      <c r="AU7" s="285"/>
      <c r="AV7" s="285"/>
      <c r="AW7" s="285"/>
      <c r="AX7" s="285"/>
      <c r="AY7" s="285"/>
      <c r="AZ7" s="285"/>
      <c r="BA7" s="285"/>
      <c r="BB7" s="285"/>
      <c r="BC7" s="285"/>
      <c r="BD7" s="285"/>
      <c r="BE7" s="285"/>
      <c r="BF7" s="285"/>
      <c r="BG7" s="285"/>
      <c r="BH7" s="285"/>
      <c r="BI7" s="285"/>
      <c r="BJ7" s="285"/>
      <c r="BK7" s="285"/>
      <c r="BL7" s="285"/>
      <c r="BM7" s="285"/>
      <c r="BN7" s="285"/>
      <c r="BO7" s="285"/>
      <c r="BP7" s="285"/>
      <c r="BQ7" s="285"/>
      <c r="BR7" s="285"/>
      <c r="BS7" s="285"/>
      <c r="BT7" s="285"/>
      <c r="BU7" s="285"/>
      <c r="BV7" s="285"/>
      <c r="BW7" s="285"/>
      <c r="BX7" s="285"/>
      <c r="BY7" s="285"/>
      <c r="BZ7" s="285"/>
      <c r="CA7" s="285"/>
      <c r="CB7" s="285"/>
      <c r="CC7" s="285"/>
      <c r="CD7" s="285"/>
      <c r="CH7" s="285" t="str">
        <f>+'Présentation du TES symétrique'!C4</f>
        <v>Année 2019</v>
      </c>
      <c r="CI7" s="285"/>
      <c r="CJ7" s="285"/>
      <c r="CK7" s="285"/>
      <c r="CL7" s="285"/>
      <c r="CM7" s="285"/>
      <c r="CN7" s="285"/>
      <c r="CO7" s="285"/>
      <c r="CP7" s="285"/>
      <c r="CQ7" s="285"/>
    </row>
    <row r="8" spans="1:99" ht="15" customHeight="1">
      <c r="B8" s="290"/>
      <c r="C8" s="287"/>
      <c r="D8" s="286" t="s">
        <v>84</v>
      </c>
      <c r="E8" s="287"/>
      <c r="F8" s="287"/>
      <c r="G8" s="287"/>
      <c r="H8" s="287"/>
      <c r="I8" s="287"/>
      <c r="J8" s="287"/>
      <c r="K8" s="287"/>
      <c r="L8" s="287"/>
      <c r="M8" s="287"/>
      <c r="N8" s="287"/>
      <c r="O8" s="287"/>
      <c r="P8" s="287"/>
      <c r="Q8" s="287"/>
      <c r="R8" s="287"/>
      <c r="S8" s="287"/>
      <c r="T8" s="287"/>
      <c r="U8" s="287"/>
      <c r="V8" s="287"/>
      <c r="W8" s="287"/>
      <c r="X8" s="287"/>
      <c r="Y8" s="287"/>
      <c r="Z8" s="287"/>
      <c r="AA8" s="287"/>
      <c r="AB8" s="287"/>
      <c r="AC8" s="287"/>
      <c r="AD8" s="287"/>
      <c r="AE8" s="287"/>
      <c r="AF8" s="287"/>
      <c r="AG8" s="287"/>
      <c r="AH8" s="287"/>
      <c r="AI8" s="287"/>
      <c r="AJ8" s="287"/>
      <c r="AK8" s="287"/>
      <c r="AL8" s="287"/>
      <c r="AM8" s="287"/>
      <c r="AN8" s="287"/>
      <c r="AO8" s="271" t="s">
        <v>86</v>
      </c>
      <c r="AQ8" s="290"/>
      <c r="AR8" s="287"/>
      <c r="AS8" s="286" t="s">
        <v>88</v>
      </c>
      <c r="AT8" s="286"/>
      <c r="AU8" s="286"/>
      <c r="AV8" s="286"/>
      <c r="AW8" s="286"/>
      <c r="AX8" s="286"/>
      <c r="AY8" s="286"/>
      <c r="AZ8" s="286"/>
      <c r="BA8" s="286"/>
      <c r="BB8" s="286"/>
      <c r="BC8" s="286"/>
      <c r="BD8" s="286"/>
      <c r="BE8" s="286"/>
      <c r="BF8" s="286"/>
      <c r="BG8" s="286"/>
      <c r="BH8" s="286"/>
      <c r="BI8" s="286"/>
      <c r="BJ8" s="286"/>
      <c r="BK8" s="286"/>
      <c r="BL8" s="286"/>
      <c r="BM8" s="286"/>
      <c r="BN8" s="286"/>
      <c r="BO8" s="286"/>
      <c r="BP8" s="286"/>
      <c r="BQ8" s="286"/>
      <c r="BR8" s="286"/>
      <c r="BS8" s="286"/>
      <c r="BT8" s="286"/>
      <c r="BU8" s="286"/>
      <c r="BV8" s="286"/>
      <c r="BW8" s="286"/>
      <c r="BX8" s="286"/>
      <c r="BY8" s="286"/>
      <c r="BZ8" s="286"/>
      <c r="CA8" s="286"/>
      <c r="CB8" s="286"/>
      <c r="CC8" s="286"/>
      <c r="CD8" s="271" t="s">
        <v>87</v>
      </c>
      <c r="CF8" s="10"/>
      <c r="CG8" s="11"/>
      <c r="CH8" s="279" t="s">
        <v>89</v>
      </c>
      <c r="CI8" s="280"/>
      <c r="CJ8" s="280"/>
      <c r="CK8" s="281"/>
      <c r="CL8" s="271" t="s">
        <v>90</v>
      </c>
      <c r="CM8" s="276" t="s">
        <v>91</v>
      </c>
      <c r="CN8" s="271" t="s">
        <v>92</v>
      </c>
      <c r="CO8" s="271" t="s">
        <v>93</v>
      </c>
      <c r="CP8" s="291" t="s">
        <v>4</v>
      </c>
      <c r="CQ8" s="271" t="s">
        <v>5</v>
      </c>
      <c r="CR8" s="271" t="s">
        <v>85</v>
      </c>
      <c r="CS8" s="58" t="s">
        <v>125</v>
      </c>
    </row>
    <row r="9" spans="1:99" ht="15" customHeight="1">
      <c r="B9" s="9"/>
      <c r="C9" s="12" t="s">
        <v>6</v>
      </c>
      <c r="D9" s="13" t="s">
        <v>45</v>
      </c>
      <c r="E9" s="13" t="s">
        <v>9</v>
      </c>
      <c r="F9" s="13" t="s">
        <v>10</v>
      </c>
      <c r="G9" s="13" t="s">
        <v>11</v>
      </c>
      <c r="H9" s="13" t="s">
        <v>12</v>
      </c>
      <c r="I9" s="13" t="s">
        <v>13</v>
      </c>
      <c r="J9" s="13" t="s">
        <v>14</v>
      </c>
      <c r="K9" s="13" t="s">
        <v>15</v>
      </c>
      <c r="L9" s="13" t="s">
        <v>16</v>
      </c>
      <c r="M9" s="13" t="s">
        <v>17</v>
      </c>
      <c r="N9" s="13" t="s">
        <v>18</v>
      </c>
      <c r="O9" s="13" t="s">
        <v>19</v>
      </c>
      <c r="P9" s="13" t="s">
        <v>20</v>
      </c>
      <c r="Q9" s="13" t="s">
        <v>21</v>
      </c>
      <c r="R9" s="13" t="s">
        <v>22</v>
      </c>
      <c r="S9" s="13" t="s">
        <v>23</v>
      </c>
      <c r="T9" s="13" t="s">
        <v>24</v>
      </c>
      <c r="U9" s="13" t="s">
        <v>25</v>
      </c>
      <c r="V9" s="13" t="s">
        <v>26</v>
      </c>
      <c r="W9" s="13" t="s">
        <v>27</v>
      </c>
      <c r="X9" s="13" t="s">
        <v>28</v>
      </c>
      <c r="Y9" s="13" t="s">
        <v>29</v>
      </c>
      <c r="Z9" s="13" t="s">
        <v>30</v>
      </c>
      <c r="AA9" s="13" t="s">
        <v>31</v>
      </c>
      <c r="AB9" s="13" t="s">
        <v>32</v>
      </c>
      <c r="AC9" s="13" t="s">
        <v>33</v>
      </c>
      <c r="AD9" s="13" t="s">
        <v>34</v>
      </c>
      <c r="AE9" s="13" t="s">
        <v>35</v>
      </c>
      <c r="AF9" s="13" t="s">
        <v>36</v>
      </c>
      <c r="AG9" s="13" t="s">
        <v>37</v>
      </c>
      <c r="AH9" s="13" t="s">
        <v>38</v>
      </c>
      <c r="AI9" s="13" t="s">
        <v>39</v>
      </c>
      <c r="AJ9" s="13" t="s">
        <v>40</v>
      </c>
      <c r="AK9" s="13" t="s">
        <v>41</v>
      </c>
      <c r="AL9" s="13" t="s">
        <v>42</v>
      </c>
      <c r="AM9" s="13" t="s">
        <v>43</v>
      </c>
      <c r="AN9" s="13" t="s">
        <v>44</v>
      </c>
      <c r="AO9" s="288"/>
      <c r="AQ9" s="9"/>
      <c r="AR9" s="12" t="s">
        <v>6</v>
      </c>
      <c r="AS9" s="13" t="s">
        <v>45</v>
      </c>
      <c r="AT9" s="13" t="s">
        <v>9</v>
      </c>
      <c r="AU9" s="13" t="s">
        <v>10</v>
      </c>
      <c r="AV9" s="13" t="s">
        <v>11</v>
      </c>
      <c r="AW9" s="13" t="s">
        <v>12</v>
      </c>
      <c r="AX9" s="13" t="s">
        <v>13</v>
      </c>
      <c r="AY9" s="13" t="s">
        <v>14</v>
      </c>
      <c r="AZ9" s="13" t="s">
        <v>15</v>
      </c>
      <c r="BA9" s="13" t="s">
        <v>16</v>
      </c>
      <c r="BB9" s="13" t="s">
        <v>17</v>
      </c>
      <c r="BC9" s="73" t="s">
        <v>18</v>
      </c>
      <c r="BD9" s="13" t="s">
        <v>19</v>
      </c>
      <c r="BE9" s="13" t="s">
        <v>20</v>
      </c>
      <c r="BF9" s="13" t="s">
        <v>21</v>
      </c>
      <c r="BG9" s="13" t="s">
        <v>22</v>
      </c>
      <c r="BH9" s="13" t="s">
        <v>23</v>
      </c>
      <c r="BI9" s="13" t="s">
        <v>24</v>
      </c>
      <c r="BJ9" s="13" t="s">
        <v>25</v>
      </c>
      <c r="BK9" s="13" t="s">
        <v>26</v>
      </c>
      <c r="BL9" s="13" t="s">
        <v>27</v>
      </c>
      <c r="BM9" s="13" t="s">
        <v>28</v>
      </c>
      <c r="BN9" s="13" t="s">
        <v>29</v>
      </c>
      <c r="BO9" s="13" t="s">
        <v>30</v>
      </c>
      <c r="BP9" s="13" t="s">
        <v>31</v>
      </c>
      <c r="BQ9" s="13" t="s">
        <v>32</v>
      </c>
      <c r="BR9" s="13" t="s">
        <v>33</v>
      </c>
      <c r="BS9" s="13" t="s">
        <v>34</v>
      </c>
      <c r="BT9" s="13" t="s">
        <v>35</v>
      </c>
      <c r="BU9" s="13" t="s">
        <v>36</v>
      </c>
      <c r="BV9" s="13" t="s">
        <v>37</v>
      </c>
      <c r="BW9" s="13" t="s">
        <v>38</v>
      </c>
      <c r="BX9" s="13" t="s">
        <v>39</v>
      </c>
      <c r="BY9" s="13" t="s">
        <v>40</v>
      </c>
      <c r="BZ9" s="13" t="s">
        <v>41</v>
      </c>
      <c r="CA9" s="13" t="s">
        <v>42</v>
      </c>
      <c r="CB9" s="13" t="s">
        <v>43</v>
      </c>
      <c r="CC9" s="13" t="s">
        <v>44</v>
      </c>
      <c r="CD9" s="272"/>
      <c r="CF9" s="10"/>
      <c r="CG9" s="11"/>
      <c r="CH9" s="14" t="s">
        <v>1</v>
      </c>
      <c r="CI9" s="14" t="s">
        <v>3</v>
      </c>
      <c r="CJ9" s="14" t="s">
        <v>2</v>
      </c>
      <c r="CK9" s="13" t="s">
        <v>7</v>
      </c>
      <c r="CL9" s="282"/>
      <c r="CM9" s="277"/>
      <c r="CN9" s="272"/>
      <c r="CO9" s="274"/>
      <c r="CP9" s="274"/>
      <c r="CQ9" s="288"/>
      <c r="CR9" s="272"/>
    </row>
    <row r="10" spans="1:99" ht="15" customHeight="1">
      <c r="B10" s="15" t="s">
        <v>0</v>
      </c>
      <c r="C10" s="16"/>
      <c r="D10" s="17"/>
      <c r="E10" s="18"/>
      <c r="F10" s="18"/>
      <c r="G10" s="18"/>
      <c r="H10" s="18"/>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289"/>
      <c r="AQ10" s="15" t="s">
        <v>0</v>
      </c>
      <c r="AS10" s="17"/>
      <c r="AT10" s="18"/>
      <c r="AU10" s="18"/>
      <c r="AV10" s="18"/>
      <c r="AW10" s="18"/>
      <c r="AX10" s="18"/>
      <c r="AY10" s="18"/>
      <c r="AZ10" s="18"/>
      <c r="BA10" s="18"/>
      <c r="BB10" s="18"/>
      <c r="BC10" s="74"/>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273"/>
      <c r="CF10" s="19" t="s">
        <v>0</v>
      </c>
      <c r="CG10" s="20"/>
      <c r="CH10" s="21"/>
      <c r="CI10" s="21"/>
      <c r="CJ10" s="21"/>
      <c r="CK10" s="22"/>
      <c r="CL10" s="283"/>
      <c r="CM10" s="278"/>
      <c r="CN10" s="273"/>
      <c r="CO10" s="275"/>
      <c r="CP10" s="275"/>
      <c r="CQ10" s="289"/>
      <c r="CR10" s="273"/>
    </row>
    <row r="11" spans="1:99">
      <c r="B11" s="23" t="s">
        <v>46</v>
      </c>
      <c r="C11" s="24" t="s">
        <v>45</v>
      </c>
      <c r="D11" s="25">
        <v>79372</v>
      </c>
      <c r="E11" s="25">
        <v>0</v>
      </c>
      <c r="F11" s="25">
        <v>0</v>
      </c>
      <c r="G11" s="25">
        <v>0</v>
      </c>
      <c r="H11" s="25">
        <v>0</v>
      </c>
      <c r="I11" s="25">
        <v>0</v>
      </c>
      <c r="J11" s="25">
        <v>0</v>
      </c>
      <c r="K11" s="25">
        <v>0</v>
      </c>
      <c r="L11" s="25">
        <v>0</v>
      </c>
      <c r="M11" s="25">
        <v>0</v>
      </c>
      <c r="N11" s="25">
        <v>0</v>
      </c>
      <c r="O11" s="25">
        <v>0</v>
      </c>
      <c r="P11" s="25">
        <v>0</v>
      </c>
      <c r="Q11" s="25">
        <v>0</v>
      </c>
      <c r="R11" s="25">
        <v>0</v>
      </c>
      <c r="S11" s="25">
        <v>0</v>
      </c>
      <c r="T11" s="25">
        <v>0</v>
      </c>
      <c r="U11" s="25">
        <v>0</v>
      </c>
      <c r="V11" s="25">
        <v>0</v>
      </c>
      <c r="W11" s="25">
        <v>0</v>
      </c>
      <c r="X11" s="25">
        <v>0</v>
      </c>
      <c r="Y11" s="25">
        <v>0</v>
      </c>
      <c r="Z11" s="25">
        <v>0</v>
      </c>
      <c r="AA11" s="25">
        <v>0</v>
      </c>
      <c r="AB11" s="25">
        <v>0</v>
      </c>
      <c r="AC11" s="25">
        <v>0</v>
      </c>
      <c r="AD11" s="25">
        <v>0</v>
      </c>
      <c r="AE11" s="25">
        <v>0</v>
      </c>
      <c r="AF11" s="25">
        <v>0</v>
      </c>
      <c r="AG11" s="25">
        <v>0</v>
      </c>
      <c r="AH11" s="25">
        <v>226</v>
      </c>
      <c r="AI11" s="25">
        <v>22</v>
      </c>
      <c r="AJ11" s="25">
        <v>0</v>
      </c>
      <c r="AK11" s="25">
        <v>72</v>
      </c>
      <c r="AL11" s="25">
        <v>9</v>
      </c>
      <c r="AM11" s="25">
        <v>0</v>
      </c>
      <c r="AN11" s="25">
        <v>0</v>
      </c>
      <c r="AO11" s="26">
        <v>79701</v>
      </c>
      <c r="AP11" s="27"/>
      <c r="AQ11" s="28" t="s">
        <v>46</v>
      </c>
      <c r="AR11" s="29" t="s">
        <v>45</v>
      </c>
      <c r="AS11" s="77">
        <v>1</v>
      </c>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67">
        <f>'TES de production domestique'!CC11/'TES de production domestique'!AN$48</f>
        <v>0</v>
      </c>
      <c r="CD11" s="31">
        <v>51586.546000000002</v>
      </c>
      <c r="CF11" s="28" t="s">
        <v>46</v>
      </c>
      <c r="CG11" s="24" t="s">
        <v>45</v>
      </c>
      <c r="CH11" s="32">
        <v>12052.546</v>
      </c>
      <c r="CI11" s="32">
        <v>0</v>
      </c>
      <c r="CJ11" s="32">
        <v>0</v>
      </c>
      <c r="CK11" s="33">
        <v>12052.546</v>
      </c>
      <c r="CL11" s="32">
        <v>766.91399999999999</v>
      </c>
      <c r="CM11" s="32">
        <v>0</v>
      </c>
      <c r="CN11" s="32">
        <v>2807.4319999999998</v>
      </c>
      <c r="CO11" s="33">
        <v>3574.3459999999995</v>
      </c>
      <c r="CP11" s="33">
        <v>12487.56</v>
      </c>
      <c r="CQ11" s="33">
        <v>28114.451999999997</v>
      </c>
      <c r="CR11" s="33">
        <v>79700.997999999992</v>
      </c>
      <c r="CS11" s="59">
        <v>753.2</v>
      </c>
      <c r="CT11" s="57">
        <f>CS11*BC11/CR11</f>
        <v>0</v>
      </c>
      <c r="CU11" s="5">
        <f>CT11*BC11/CR11</f>
        <v>0</v>
      </c>
    </row>
    <row r="12" spans="1:99">
      <c r="B12" s="34" t="s">
        <v>47</v>
      </c>
      <c r="C12" s="35" t="s">
        <v>9</v>
      </c>
      <c r="D12" s="25">
        <v>0</v>
      </c>
      <c r="E12" s="25">
        <v>4973</v>
      </c>
      <c r="F12" s="25">
        <v>0</v>
      </c>
      <c r="G12" s="25">
        <v>0</v>
      </c>
      <c r="H12" s="25">
        <v>0</v>
      </c>
      <c r="I12" s="25">
        <v>0</v>
      </c>
      <c r="J12" s="25">
        <v>0</v>
      </c>
      <c r="K12" s="25">
        <v>0</v>
      </c>
      <c r="L12" s="25">
        <v>0</v>
      </c>
      <c r="M12" s="25">
        <v>0</v>
      </c>
      <c r="N12" s="25">
        <v>0</v>
      </c>
      <c r="O12" s="25">
        <v>0</v>
      </c>
      <c r="P12" s="25">
        <v>0</v>
      </c>
      <c r="Q12" s="25">
        <v>0</v>
      </c>
      <c r="R12" s="25">
        <v>0</v>
      </c>
      <c r="S12" s="25">
        <v>0</v>
      </c>
      <c r="T12" s="25">
        <v>0</v>
      </c>
      <c r="U12" s="25">
        <v>0</v>
      </c>
      <c r="V12" s="25">
        <v>0</v>
      </c>
      <c r="W12" s="25">
        <v>0</v>
      </c>
      <c r="X12" s="25">
        <v>0</v>
      </c>
      <c r="Y12" s="25">
        <v>0</v>
      </c>
      <c r="Z12" s="25">
        <v>0</v>
      </c>
      <c r="AA12" s="25">
        <v>0</v>
      </c>
      <c r="AB12" s="25">
        <v>0</v>
      </c>
      <c r="AC12" s="25">
        <v>0</v>
      </c>
      <c r="AD12" s="25">
        <v>0</v>
      </c>
      <c r="AE12" s="25">
        <v>0</v>
      </c>
      <c r="AF12" s="25">
        <v>0</v>
      </c>
      <c r="AG12" s="25">
        <v>0</v>
      </c>
      <c r="AH12" s="25">
        <v>2</v>
      </c>
      <c r="AI12" s="25">
        <v>0</v>
      </c>
      <c r="AJ12" s="25">
        <v>0</v>
      </c>
      <c r="AK12" s="25">
        <v>0</v>
      </c>
      <c r="AL12" s="25">
        <v>0</v>
      </c>
      <c r="AM12" s="25">
        <v>0</v>
      </c>
      <c r="AN12" s="25">
        <v>0</v>
      </c>
      <c r="AO12" s="26">
        <v>4975</v>
      </c>
      <c r="AP12" s="27"/>
      <c r="AQ12" s="28" t="s">
        <v>47</v>
      </c>
      <c r="AR12" s="29" t="s">
        <v>9</v>
      </c>
      <c r="AS12" s="77"/>
      <c r="AT12" s="77">
        <v>1</v>
      </c>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67">
        <f>'TES de production domestique'!CC12/'TES de production domestique'!AN$48</f>
        <v>0</v>
      </c>
      <c r="CD12" s="31">
        <v>4283.1209999999992</v>
      </c>
      <c r="CF12" s="28" t="s">
        <v>47</v>
      </c>
      <c r="CG12" s="36" t="s">
        <v>9</v>
      </c>
      <c r="CH12" s="32">
        <v>5.3940000000000001</v>
      </c>
      <c r="CI12" s="32">
        <v>0</v>
      </c>
      <c r="CJ12" s="32">
        <v>0</v>
      </c>
      <c r="CK12" s="33">
        <v>5.3940000000000001</v>
      </c>
      <c r="CL12" s="32">
        <v>0</v>
      </c>
      <c r="CM12" s="32">
        <v>0</v>
      </c>
      <c r="CN12" s="32">
        <v>163.64600000000002</v>
      </c>
      <c r="CO12" s="33">
        <v>163.64600000000002</v>
      </c>
      <c r="CP12" s="33">
        <v>522.83600000000001</v>
      </c>
      <c r="CQ12" s="33">
        <v>691.87599999999998</v>
      </c>
      <c r="CR12" s="33">
        <v>4974.9969999999994</v>
      </c>
      <c r="CS12" s="59">
        <v>15.6</v>
      </c>
      <c r="CT12" s="57">
        <f t="shared" ref="CT12:CT47" si="0">CS12*BC12/CR12</f>
        <v>0</v>
      </c>
      <c r="CU12" s="5">
        <f t="shared" ref="CU12:CU47" si="1">CT12*BC12/CR12</f>
        <v>0</v>
      </c>
    </row>
    <row r="13" spans="1:99">
      <c r="B13" s="34" t="s">
        <v>69</v>
      </c>
      <c r="C13" s="35" t="s">
        <v>10</v>
      </c>
      <c r="D13" s="25">
        <v>11572</v>
      </c>
      <c r="E13" s="25">
        <v>0</v>
      </c>
      <c r="F13" s="25">
        <v>164358.56</v>
      </c>
      <c r="G13" s="25">
        <v>0</v>
      </c>
      <c r="H13" s="25">
        <v>0</v>
      </c>
      <c r="I13" s="25">
        <v>0</v>
      </c>
      <c r="J13" s="25">
        <v>0</v>
      </c>
      <c r="K13" s="25">
        <v>0</v>
      </c>
      <c r="L13" s="25">
        <v>0</v>
      </c>
      <c r="M13" s="25">
        <v>0</v>
      </c>
      <c r="N13" s="25">
        <v>0</v>
      </c>
      <c r="O13" s="25">
        <v>0</v>
      </c>
      <c r="P13" s="25">
        <v>0</v>
      </c>
      <c r="Q13" s="25">
        <v>0</v>
      </c>
      <c r="R13" s="25">
        <v>0</v>
      </c>
      <c r="S13" s="25">
        <v>0</v>
      </c>
      <c r="T13" s="25">
        <v>0</v>
      </c>
      <c r="U13" s="25">
        <v>0</v>
      </c>
      <c r="V13" s="25">
        <v>0</v>
      </c>
      <c r="W13" s="25">
        <v>0</v>
      </c>
      <c r="X13" s="25">
        <v>0</v>
      </c>
      <c r="Y13" s="25">
        <v>0</v>
      </c>
      <c r="Z13" s="25">
        <v>0</v>
      </c>
      <c r="AA13" s="25">
        <v>0</v>
      </c>
      <c r="AB13" s="25">
        <v>0</v>
      </c>
      <c r="AC13" s="25">
        <v>0</v>
      </c>
      <c r="AD13" s="25">
        <v>0</v>
      </c>
      <c r="AE13" s="25">
        <v>0</v>
      </c>
      <c r="AF13" s="25">
        <v>0</v>
      </c>
      <c r="AG13" s="25">
        <v>0</v>
      </c>
      <c r="AH13" s="25">
        <v>0</v>
      </c>
      <c r="AI13" s="25">
        <v>0</v>
      </c>
      <c r="AJ13" s="25">
        <v>0</v>
      </c>
      <c r="AK13" s="25">
        <v>0</v>
      </c>
      <c r="AL13" s="25">
        <v>0</v>
      </c>
      <c r="AM13" s="25">
        <v>0</v>
      </c>
      <c r="AN13" s="25">
        <v>0</v>
      </c>
      <c r="AO13" s="26">
        <v>175930.56</v>
      </c>
      <c r="AP13" s="27"/>
      <c r="AQ13" s="28" t="s">
        <v>69</v>
      </c>
      <c r="AR13" s="29" t="s">
        <v>10</v>
      </c>
      <c r="AS13" s="77"/>
      <c r="AT13" s="77"/>
      <c r="AU13" s="77">
        <v>1</v>
      </c>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67">
        <f>'TES de production domestique'!CC13/'TES de production domestique'!AN$48</f>
        <v>0</v>
      </c>
      <c r="CD13" s="31">
        <v>58618.044999999998</v>
      </c>
      <c r="CF13" s="28" t="s">
        <v>69</v>
      </c>
      <c r="CG13" s="36" t="s">
        <v>10</v>
      </c>
      <c r="CH13" s="32">
        <v>79066.987999999983</v>
      </c>
      <c r="CI13" s="32">
        <v>150.64099999999999</v>
      </c>
      <c r="CJ13" s="32">
        <v>0</v>
      </c>
      <c r="CK13" s="33">
        <v>79217.628999999986</v>
      </c>
      <c r="CL13" s="32">
        <v>0</v>
      </c>
      <c r="CM13" s="32">
        <v>0</v>
      </c>
      <c r="CN13" s="32">
        <v>2477.663</v>
      </c>
      <c r="CO13" s="33">
        <v>2477.663</v>
      </c>
      <c r="CP13" s="33">
        <v>35617.218000000001</v>
      </c>
      <c r="CQ13" s="33">
        <v>117312.50999999998</v>
      </c>
      <c r="CR13" s="33">
        <v>175930.55499999999</v>
      </c>
      <c r="CS13" s="59">
        <v>652</v>
      </c>
      <c r="CT13" s="57">
        <f t="shared" si="0"/>
        <v>0</v>
      </c>
      <c r="CU13" s="5">
        <f t="shared" si="1"/>
        <v>0</v>
      </c>
    </row>
    <row r="14" spans="1:99">
      <c r="B14" s="34" t="s">
        <v>70</v>
      </c>
      <c r="C14" s="35" t="s">
        <v>11</v>
      </c>
      <c r="D14" s="25">
        <v>0</v>
      </c>
      <c r="E14" s="25">
        <v>0</v>
      </c>
      <c r="F14" s="25">
        <v>0</v>
      </c>
      <c r="G14" s="25">
        <v>17263</v>
      </c>
      <c r="H14" s="25">
        <v>0</v>
      </c>
      <c r="I14" s="25">
        <v>0</v>
      </c>
      <c r="J14" s="25">
        <v>0</v>
      </c>
      <c r="K14" s="25">
        <v>0</v>
      </c>
      <c r="L14" s="25">
        <v>0</v>
      </c>
      <c r="M14" s="25">
        <v>0</v>
      </c>
      <c r="N14" s="25">
        <v>0</v>
      </c>
      <c r="O14" s="25">
        <v>0</v>
      </c>
      <c r="P14" s="25">
        <v>0</v>
      </c>
      <c r="Q14" s="25">
        <v>0</v>
      </c>
      <c r="R14" s="25">
        <v>0</v>
      </c>
      <c r="S14" s="25">
        <v>0</v>
      </c>
      <c r="T14" s="25">
        <v>0</v>
      </c>
      <c r="U14" s="25">
        <v>0</v>
      </c>
      <c r="V14" s="25">
        <v>0</v>
      </c>
      <c r="W14" s="25">
        <v>0</v>
      </c>
      <c r="X14" s="25">
        <v>0</v>
      </c>
      <c r="Y14" s="25">
        <v>0</v>
      </c>
      <c r="Z14" s="25">
        <v>0</v>
      </c>
      <c r="AA14" s="25">
        <v>0</v>
      </c>
      <c r="AB14" s="25">
        <v>0</v>
      </c>
      <c r="AC14" s="25">
        <v>0</v>
      </c>
      <c r="AD14" s="25">
        <v>0</v>
      </c>
      <c r="AE14" s="25">
        <v>0</v>
      </c>
      <c r="AF14" s="25">
        <v>0</v>
      </c>
      <c r="AG14" s="25">
        <v>0</v>
      </c>
      <c r="AH14" s="25">
        <v>0</v>
      </c>
      <c r="AI14" s="25">
        <v>0</v>
      </c>
      <c r="AJ14" s="25">
        <v>0</v>
      </c>
      <c r="AK14" s="25">
        <v>69</v>
      </c>
      <c r="AL14" s="25">
        <v>0</v>
      </c>
      <c r="AM14" s="25">
        <v>0</v>
      </c>
      <c r="AN14" s="25">
        <v>0</v>
      </c>
      <c r="AO14" s="26">
        <v>17332</v>
      </c>
      <c r="AQ14" s="28" t="s">
        <v>70</v>
      </c>
      <c r="AR14" s="29" t="s">
        <v>11</v>
      </c>
      <c r="AS14" s="77"/>
      <c r="AT14" s="77"/>
      <c r="AU14" s="77"/>
      <c r="AV14" s="77">
        <v>1</v>
      </c>
      <c r="AW14" s="77"/>
      <c r="AX14" s="77"/>
      <c r="AY14" s="77"/>
      <c r="AZ14" s="77"/>
      <c r="BA14" s="77"/>
      <c r="BB14" s="77"/>
      <c r="BC14" s="77"/>
      <c r="BD14" s="77"/>
      <c r="BE14" s="77"/>
      <c r="BF14" s="77"/>
      <c r="BG14" s="77"/>
      <c r="BH14" s="77"/>
      <c r="BI14" s="77"/>
      <c r="BJ14" s="77"/>
      <c r="BK14" s="77"/>
      <c r="BL14" s="77"/>
      <c r="BM14" s="77"/>
      <c r="BN14" s="77"/>
      <c r="BO14" s="77"/>
      <c r="BP14" s="77"/>
      <c r="BQ14" s="77"/>
      <c r="BR14" s="77"/>
      <c r="BS14" s="77"/>
      <c r="BT14" s="77"/>
      <c r="BU14" s="77"/>
      <c r="BV14" s="77"/>
      <c r="BW14" s="77"/>
      <c r="BX14" s="77"/>
      <c r="BY14" s="77"/>
      <c r="BZ14" s="77"/>
      <c r="CA14" s="77"/>
      <c r="CB14" s="77"/>
      <c r="CC14" s="67">
        <f>'TES de production domestique'!CC14/'TES de production domestique'!AN$48</f>
        <v>0</v>
      </c>
      <c r="CD14" s="31">
        <v>4507.6550000000007</v>
      </c>
      <c r="CF14" s="28" t="s">
        <v>70</v>
      </c>
      <c r="CG14" s="36" t="s">
        <v>11</v>
      </c>
      <c r="CH14" s="32">
        <v>3137.2950000000001</v>
      </c>
      <c r="CI14" s="32">
        <v>0.80300000000000005</v>
      </c>
      <c r="CJ14" s="32">
        <v>0</v>
      </c>
      <c r="CK14" s="33">
        <v>3138.098</v>
      </c>
      <c r="CL14" s="32">
        <v>0</v>
      </c>
      <c r="CM14" s="32">
        <v>0</v>
      </c>
      <c r="CN14" s="32">
        <v>112.57899999999999</v>
      </c>
      <c r="CO14" s="33">
        <v>112.57899999999999</v>
      </c>
      <c r="CP14" s="33">
        <v>9573.66</v>
      </c>
      <c r="CQ14" s="33">
        <v>12824.337</v>
      </c>
      <c r="CR14" s="33">
        <v>17331.991999999998</v>
      </c>
      <c r="CS14" s="59">
        <v>8.8000000000000007</v>
      </c>
      <c r="CT14" s="57">
        <f t="shared" si="0"/>
        <v>0</v>
      </c>
      <c r="CU14" s="5">
        <f t="shared" si="1"/>
        <v>0</v>
      </c>
    </row>
    <row r="15" spans="1:99">
      <c r="B15" s="34" t="s">
        <v>48</v>
      </c>
      <c r="C15" s="35" t="s">
        <v>12</v>
      </c>
      <c r="D15" s="25">
        <v>0</v>
      </c>
      <c r="E15" s="25">
        <v>0</v>
      </c>
      <c r="F15" s="25">
        <v>0</v>
      </c>
      <c r="G15" s="25">
        <v>0</v>
      </c>
      <c r="H15" s="25">
        <v>36342</v>
      </c>
      <c r="I15" s="25">
        <v>0</v>
      </c>
      <c r="J15" s="25">
        <v>0</v>
      </c>
      <c r="K15" s="25">
        <v>0</v>
      </c>
      <c r="L15" s="25">
        <v>0</v>
      </c>
      <c r="M15" s="25">
        <v>0</v>
      </c>
      <c r="N15" s="25">
        <v>0</v>
      </c>
      <c r="O15" s="25">
        <v>0</v>
      </c>
      <c r="P15" s="25">
        <v>0</v>
      </c>
      <c r="Q15" s="25">
        <v>0</v>
      </c>
      <c r="R15" s="25">
        <v>0</v>
      </c>
      <c r="S15" s="25">
        <v>0</v>
      </c>
      <c r="T15" s="25">
        <v>0</v>
      </c>
      <c r="U15" s="25">
        <v>0</v>
      </c>
      <c r="V15" s="25">
        <v>0</v>
      </c>
      <c r="W15" s="25">
        <v>0</v>
      </c>
      <c r="X15" s="25">
        <v>0</v>
      </c>
      <c r="Y15" s="25">
        <v>0</v>
      </c>
      <c r="Z15" s="25">
        <v>0</v>
      </c>
      <c r="AA15" s="25">
        <v>0</v>
      </c>
      <c r="AB15" s="25">
        <v>0</v>
      </c>
      <c r="AC15" s="25">
        <v>0</v>
      </c>
      <c r="AD15" s="25">
        <v>0</v>
      </c>
      <c r="AE15" s="25">
        <v>0</v>
      </c>
      <c r="AF15" s="25">
        <v>0</v>
      </c>
      <c r="AG15" s="25">
        <v>0</v>
      </c>
      <c r="AH15" s="25">
        <v>0</v>
      </c>
      <c r="AI15" s="25">
        <v>0</v>
      </c>
      <c r="AJ15" s="25">
        <v>0</v>
      </c>
      <c r="AK15" s="25">
        <v>69</v>
      </c>
      <c r="AL15" s="25">
        <v>0</v>
      </c>
      <c r="AM15" s="25">
        <v>0</v>
      </c>
      <c r="AN15" s="25">
        <v>0</v>
      </c>
      <c r="AO15" s="26">
        <v>36411</v>
      </c>
      <c r="AQ15" s="28" t="s">
        <v>48</v>
      </c>
      <c r="AR15" s="29" t="s">
        <v>12</v>
      </c>
      <c r="AS15" s="77"/>
      <c r="AT15" s="77"/>
      <c r="AU15" s="77"/>
      <c r="AV15" s="77"/>
      <c r="AW15" s="77">
        <v>1</v>
      </c>
      <c r="AX15" s="77"/>
      <c r="AY15" s="77"/>
      <c r="AZ15" s="77"/>
      <c r="BA15" s="77"/>
      <c r="BB15" s="77"/>
      <c r="BC15" s="77"/>
      <c r="BD15" s="77"/>
      <c r="BE15" s="77"/>
      <c r="BF15" s="77"/>
      <c r="BG15" s="77"/>
      <c r="BH15" s="77"/>
      <c r="BI15" s="77"/>
      <c r="BJ15" s="77"/>
      <c r="BK15" s="77"/>
      <c r="BL15" s="77"/>
      <c r="BM15" s="77"/>
      <c r="BN15" s="77"/>
      <c r="BO15" s="77"/>
      <c r="BP15" s="77"/>
      <c r="BQ15" s="77"/>
      <c r="BR15" s="77"/>
      <c r="BS15" s="77"/>
      <c r="BT15" s="77"/>
      <c r="BU15" s="77"/>
      <c r="BV15" s="77"/>
      <c r="BW15" s="77"/>
      <c r="BX15" s="77"/>
      <c r="BY15" s="77"/>
      <c r="BZ15" s="77"/>
      <c r="CA15" s="77"/>
      <c r="CB15" s="77"/>
      <c r="CC15" s="67">
        <f>'TES de production domestique'!CC15/'TES de production domestique'!AN$48</f>
        <v>0</v>
      </c>
      <c r="CD15" s="31">
        <v>26719.695999999993</v>
      </c>
      <c r="CF15" s="28" t="s">
        <v>48</v>
      </c>
      <c r="CG15" s="36" t="s">
        <v>12</v>
      </c>
      <c r="CH15" s="32">
        <v>2257.6990000000001</v>
      </c>
      <c r="CI15" s="32">
        <v>0</v>
      </c>
      <c r="CJ15" s="32">
        <v>0</v>
      </c>
      <c r="CK15" s="33">
        <v>2257.6990000000001</v>
      </c>
      <c r="CL15" s="32">
        <v>0</v>
      </c>
      <c r="CM15" s="32">
        <v>0</v>
      </c>
      <c r="CN15" s="32">
        <v>262.786</v>
      </c>
      <c r="CO15" s="33">
        <v>262.786</v>
      </c>
      <c r="CP15" s="33">
        <v>7170.8149999999996</v>
      </c>
      <c r="CQ15" s="33">
        <v>9691.2999999999993</v>
      </c>
      <c r="CR15" s="33">
        <v>36410.995999999992</v>
      </c>
      <c r="CS15" s="59">
        <v>86.8</v>
      </c>
      <c r="CT15" s="57">
        <f t="shared" si="0"/>
        <v>0</v>
      </c>
      <c r="CU15" s="5">
        <f t="shared" si="1"/>
        <v>0</v>
      </c>
    </row>
    <row r="16" spans="1:99">
      <c r="B16" s="34" t="s">
        <v>49</v>
      </c>
      <c r="C16" s="35" t="s">
        <v>13</v>
      </c>
      <c r="D16" s="25">
        <v>0</v>
      </c>
      <c r="E16" s="25">
        <v>0</v>
      </c>
      <c r="F16" s="25">
        <v>0</v>
      </c>
      <c r="G16" s="25">
        <v>0</v>
      </c>
      <c r="H16" s="25">
        <v>0</v>
      </c>
      <c r="I16" s="25">
        <v>35587</v>
      </c>
      <c r="J16" s="25">
        <v>0</v>
      </c>
      <c r="K16" s="25">
        <v>0</v>
      </c>
      <c r="L16" s="25">
        <v>0</v>
      </c>
      <c r="M16" s="25">
        <v>0</v>
      </c>
      <c r="N16" s="25">
        <v>0</v>
      </c>
      <c r="O16" s="25">
        <v>0</v>
      </c>
      <c r="P16" s="25">
        <v>0</v>
      </c>
      <c r="Q16" s="25">
        <v>0</v>
      </c>
      <c r="R16" s="25">
        <v>0</v>
      </c>
      <c r="S16" s="25">
        <v>0</v>
      </c>
      <c r="T16" s="25">
        <v>0</v>
      </c>
      <c r="U16" s="25">
        <v>0</v>
      </c>
      <c r="V16" s="25">
        <v>0</v>
      </c>
      <c r="W16" s="25">
        <v>0</v>
      </c>
      <c r="X16" s="25">
        <v>0</v>
      </c>
      <c r="Y16" s="25">
        <v>0</v>
      </c>
      <c r="Z16" s="25">
        <v>0</v>
      </c>
      <c r="AA16" s="25">
        <v>0</v>
      </c>
      <c r="AB16" s="25">
        <v>0</v>
      </c>
      <c r="AC16" s="25">
        <v>0</v>
      </c>
      <c r="AD16" s="25">
        <v>0</v>
      </c>
      <c r="AE16" s="25">
        <v>0</v>
      </c>
      <c r="AF16" s="25">
        <v>0</v>
      </c>
      <c r="AG16" s="25">
        <v>0</v>
      </c>
      <c r="AH16" s="25">
        <v>0</v>
      </c>
      <c r="AI16" s="25">
        <v>0</v>
      </c>
      <c r="AJ16" s="25">
        <v>0</v>
      </c>
      <c r="AK16" s="25">
        <v>0</v>
      </c>
      <c r="AL16" s="25">
        <v>0</v>
      </c>
      <c r="AM16" s="25">
        <v>0</v>
      </c>
      <c r="AN16" s="25">
        <v>0</v>
      </c>
      <c r="AO16" s="26">
        <v>35587</v>
      </c>
      <c r="AQ16" s="28" t="s">
        <v>49</v>
      </c>
      <c r="AR16" s="29" t="s">
        <v>13</v>
      </c>
      <c r="AS16" s="77"/>
      <c r="AT16" s="77"/>
      <c r="AU16" s="77"/>
      <c r="AV16" s="77"/>
      <c r="AW16" s="77"/>
      <c r="AX16" s="77">
        <v>1</v>
      </c>
      <c r="AY16" s="77"/>
      <c r="AZ16" s="77"/>
      <c r="BA16" s="77"/>
      <c r="BB16" s="77"/>
      <c r="BC16" s="77"/>
      <c r="BD16" s="77"/>
      <c r="BE16" s="77"/>
      <c r="BF16" s="77"/>
      <c r="BG16" s="77"/>
      <c r="BH16" s="77"/>
      <c r="BI16" s="77"/>
      <c r="BJ16" s="77"/>
      <c r="BK16" s="77"/>
      <c r="BL16" s="77"/>
      <c r="BM16" s="77"/>
      <c r="BN16" s="77"/>
      <c r="BO16" s="77"/>
      <c r="BP16" s="77"/>
      <c r="BQ16" s="77"/>
      <c r="BR16" s="77"/>
      <c r="BS16" s="77"/>
      <c r="BT16" s="77"/>
      <c r="BU16" s="77"/>
      <c r="BV16" s="77"/>
      <c r="BW16" s="77"/>
      <c r="BX16" s="77"/>
      <c r="BY16" s="77"/>
      <c r="BZ16" s="77"/>
      <c r="CA16" s="77"/>
      <c r="CB16" s="77"/>
      <c r="CC16" s="67">
        <f>'TES de production domestique'!CC16/'TES de production domestique'!AN$48</f>
        <v>0</v>
      </c>
      <c r="CD16" s="31">
        <v>14478.202000000001</v>
      </c>
      <c r="CF16" s="28" t="s">
        <v>49</v>
      </c>
      <c r="CG16" s="36" t="s">
        <v>13</v>
      </c>
      <c r="CH16" s="32">
        <v>12431.099</v>
      </c>
      <c r="CI16" s="32">
        <v>0</v>
      </c>
      <c r="CJ16" s="32">
        <v>0</v>
      </c>
      <c r="CK16" s="33">
        <v>12431.099</v>
      </c>
      <c r="CL16" s="32">
        <v>0</v>
      </c>
      <c r="CM16" s="32">
        <v>0</v>
      </c>
      <c r="CN16" s="32">
        <v>626.43399999999997</v>
      </c>
      <c r="CO16" s="33">
        <v>626.43399999999997</v>
      </c>
      <c r="CP16" s="33">
        <v>8051.2669999999998</v>
      </c>
      <c r="CQ16" s="33">
        <v>21108.799999999999</v>
      </c>
      <c r="CR16" s="33">
        <v>35587.002</v>
      </c>
      <c r="CS16" s="59">
        <v>80</v>
      </c>
      <c r="CT16" s="57">
        <f t="shared" si="0"/>
        <v>0</v>
      </c>
      <c r="CU16" s="5">
        <f t="shared" si="1"/>
        <v>0</v>
      </c>
    </row>
    <row r="17" spans="2:99">
      <c r="B17" s="34" t="s">
        <v>50</v>
      </c>
      <c r="C17" s="35" t="s">
        <v>14</v>
      </c>
      <c r="D17" s="25">
        <v>0</v>
      </c>
      <c r="E17" s="25">
        <v>0</v>
      </c>
      <c r="F17" s="25">
        <v>0</v>
      </c>
      <c r="G17" s="25">
        <v>0</v>
      </c>
      <c r="H17" s="25">
        <v>0</v>
      </c>
      <c r="I17" s="25">
        <v>0</v>
      </c>
      <c r="J17" s="25">
        <v>65892</v>
      </c>
      <c r="K17" s="25">
        <v>0</v>
      </c>
      <c r="L17" s="25">
        <v>0</v>
      </c>
      <c r="M17" s="25">
        <v>0</v>
      </c>
      <c r="N17" s="25">
        <v>0</v>
      </c>
      <c r="O17" s="25">
        <v>0</v>
      </c>
      <c r="P17" s="25">
        <v>0</v>
      </c>
      <c r="Q17" s="25">
        <v>0</v>
      </c>
      <c r="R17" s="25">
        <v>0</v>
      </c>
      <c r="S17" s="25">
        <v>0</v>
      </c>
      <c r="T17" s="25">
        <v>0</v>
      </c>
      <c r="U17" s="25">
        <v>0</v>
      </c>
      <c r="V17" s="25">
        <v>0</v>
      </c>
      <c r="W17" s="25">
        <v>0</v>
      </c>
      <c r="X17" s="25">
        <v>0</v>
      </c>
      <c r="Y17" s="25">
        <v>0</v>
      </c>
      <c r="Z17" s="25">
        <v>0</v>
      </c>
      <c r="AA17" s="25">
        <v>0</v>
      </c>
      <c r="AB17" s="25">
        <v>0</v>
      </c>
      <c r="AC17" s="25">
        <v>0</v>
      </c>
      <c r="AD17" s="25">
        <v>0</v>
      </c>
      <c r="AE17" s="25">
        <v>0</v>
      </c>
      <c r="AF17" s="25">
        <v>0</v>
      </c>
      <c r="AG17" s="25">
        <v>0</v>
      </c>
      <c r="AH17" s="25">
        <v>42</v>
      </c>
      <c r="AI17" s="25">
        <v>58</v>
      </c>
      <c r="AJ17" s="25">
        <v>0</v>
      </c>
      <c r="AK17" s="25">
        <v>0</v>
      </c>
      <c r="AL17" s="25">
        <v>0</v>
      </c>
      <c r="AM17" s="25">
        <v>0</v>
      </c>
      <c r="AN17" s="25">
        <v>0</v>
      </c>
      <c r="AO17" s="26">
        <v>65992</v>
      </c>
      <c r="AQ17" s="28" t="s">
        <v>50</v>
      </c>
      <c r="AR17" s="29" t="s">
        <v>14</v>
      </c>
      <c r="AS17" s="77"/>
      <c r="AT17" s="77"/>
      <c r="AU17" s="77"/>
      <c r="AV17" s="77"/>
      <c r="AW17" s="77"/>
      <c r="AX17" s="77"/>
      <c r="AY17" s="77">
        <v>1</v>
      </c>
      <c r="AZ17" s="77"/>
      <c r="BA17" s="77"/>
      <c r="BB17" s="77"/>
      <c r="BC17" s="77"/>
      <c r="BD17" s="77"/>
      <c r="BE17" s="77"/>
      <c r="BF17" s="77"/>
      <c r="BG17" s="77"/>
      <c r="BH17" s="77"/>
      <c r="BI17" s="77"/>
      <c r="BJ17" s="77"/>
      <c r="BK17" s="77"/>
      <c r="BL17" s="77"/>
      <c r="BM17" s="77"/>
      <c r="BN17" s="77"/>
      <c r="BO17" s="77"/>
      <c r="BP17" s="77"/>
      <c r="BQ17" s="77"/>
      <c r="BR17" s="77"/>
      <c r="BS17" s="77"/>
      <c r="BT17" s="77"/>
      <c r="BU17" s="77"/>
      <c r="BV17" s="77"/>
      <c r="BW17" s="77"/>
      <c r="BX17" s="77"/>
      <c r="BY17" s="77"/>
      <c r="BZ17" s="77"/>
      <c r="CA17" s="77"/>
      <c r="CB17" s="77"/>
      <c r="CC17" s="67">
        <f>'TES de production domestique'!CC17/'TES de production domestique'!AN$48</f>
        <v>0</v>
      </c>
      <c r="CD17" s="31">
        <v>17181.340000000007</v>
      </c>
      <c r="CF17" s="28" t="s">
        <v>50</v>
      </c>
      <c r="CG17" s="36" t="s">
        <v>14</v>
      </c>
      <c r="CH17" s="32">
        <v>3685.0059999999999</v>
      </c>
      <c r="CI17" s="32">
        <v>56.725000000000001</v>
      </c>
      <c r="CJ17" s="32">
        <v>0</v>
      </c>
      <c r="CK17" s="33">
        <v>3741.7309999999998</v>
      </c>
      <c r="CL17" s="32">
        <v>0</v>
      </c>
      <c r="CM17" s="32">
        <v>0</v>
      </c>
      <c r="CN17" s="32">
        <v>345.43699999999995</v>
      </c>
      <c r="CO17" s="33">
        <v>345.43699999999995</v>
      </c>
      <c r="CP17" s="33">
        <v>44723.498000000007</v>
      </c>
      <c r="CQ17" s="33">
        <v>48810.666000000005</v>
      </c>
      <c r="CR17" s="33">
        <v>65992.006000000008</v>
      </c>
      <c r="CS17" s="59">
        <v>147</v>
      </c>
      <c r="CT17" s="57">
        <f t="shared" si="0"/>
        <v>0</v>
      </c>
      <c r="CU17" s="5">
        <f t="shared" si="1"/>
        <v>0</v>
      </c>
    </row>
    <row r="18" spans="2:99">
      <c r="B18" s="34" t="s">
        <v>51</v>
      </c>
      <c r="C18" s="35" t="s">
        <v>15</v>
      </c>
      <c r="D18" s="25">
        <v>0</v>
      </c>
      <c r="E18" s="25">
        <v>0</v>
      </c>
      <c r="F18" s="25">
        <v>0</v>
      </c>
      <c r="G18" s="25">
        <v>0</v>
      </c>
      <c r="H18" s="25">
        <v>0</v>
      </c>
      <c r="I18" s="25">
        <v>0</v>
      </c>
      <c r="J18" s="25">
        <v>0</v>
      </c>
      <c r="K18" s="25">
        <v>28708</v>
      </c>
      <c r="L18" s="25">
        <v>0</v>
      </c>
      <c r="M18" s="25">
        <v>0</v>
      </c>
      <c r="N18" s="25">
        <v>0</v>
      </c>
      <c r="O18" s="25">
        <v>0</v>
      </c>
      <c r="P18" s="25">
        <v>0</v>
      </c>
      <c r="Q18" s="25">
        <v>0</v>
      </c>
      <c r="R18" s="25">
        <v>0</v>
      </c>
      <c r="S18" s="25">
        <v>0</v>
      </c>
      <c r="T18" s="25">
        <v>0</v>
      </c>
      <c r="U18" s="25">
        <v>0</v>
      </c>
      <c r="V18" s="25">
        <v>0</v>
      </c>
      <c r="W18" s="25">
        <v>0</v>
      </c>
      <c r="X18" s="25">
        <v>0</v>
      </c>
      <c r="Y18" s="25">
        <v>0</v>
      </c>
      <c r="Z18" s="25">
        <v>0</v>
      </c>
      <c r="AA18" s="25">
        <v>0</v>
      </c>
      <c r="AB18" s="25">
        <v>0</v>
      </c>
      <c r="AC18" s="25">
        <v>0</v>
      </c>
      <c r="AD18" s="25">
        <v>0</v>
      </c>
      <c r="AE18" s="25">
        <v>0</v>
      </c>
      <c r="AF18" s="25">
        <v>0</v>
      </c>
      <c r="AG18" s="25">
        <v>0</v>
      </c>
      <c r="AH18" s="25">
        <v>0</v>
      </c>
      <c r="AI18" s="25">
        <v>0</v>
      </c>
      <c r="AJ18" s="25">
        <v>4</v>
      </c>
      <c r="AK18" s="25">
        <v>0</v>
      </c>
      <c r="AL18" s="25">
        <v>0</v>
      </c>
      <c r="AM18" s="25">
        <v>0</v>
      </c>
      <c r="AN18" s="25">
        <v>0</v>
      </c>
      <c r="AO18" s="26">
        <v>28712</v>
      </c>
      <c r="AQ18" s="28" t="s">
        <v>51</v>
      </c>
      <c r="AR18" s="29" t="s">
        <v>15</v>
      </c>
      <c r="AS18" s="77"/>
      <c r="AT18" s="77"/>
      <c r="AU18" s="77"/>
      <c r="AV18" s="77"/>
      <c r="AW18" s="77"/>
      <c r="AX18" s="77"/>
      <c r="AY18" s="77"/>
      <c r="AZ18" s="77">
        <v>1</v>
      </c>
      <c r="BA18" s="77"/>
      <c r="BB18" s="77"/>
      <c r="BC18" s="77"/>
      <c r="BD18" s="77"/>
      <c r="BE18" s="77"/>
      <c r="BF18" s="77"/>
      <c r="BG18" s="77"/>
      <c r="BH18" s="77"/>
      <c r="BI18" s="77"/>
      <c r="BJ18" s="77"/>
      <c r="BK18" s="77"/>
      <c r="BL18" s="77"/>
      <c r="BM18" s="77"/>
      <c r="BN18" s="77"/>
      <c r="BO18" s="77"/>
      <c r="BP18" s="77"/>
      <c r="BQ18" s="77"/>
      <c r="BR18" s="77"/>
      <c r="BS18" s="77"/>
      <c r="BT18" s="77"/>
      <c r="BU18" s="77"/>
      <c r="BV18" s="77"/>
      <c r="BW18" s="77"/>
      <c r="BX18" s="77"/>
      <c r="BY18" s="77"/>
      <c r="BZ18" s="77"/>
      <c r="CA18" s="77"/>
      <c r="CB18" s="77"/>
      <c r="CC18" s="67">
        <f>'TES de production domestique'!CC18/'TES de production domestique'!AN$48</f>
        <v>0</v>
      </c>
      <c r="CD18" s="31">
        <v>834.59100000000024</v>
      </c>
      <c r="CF18" s="28" t="s">
        <v>51</v>
      </c>
      <c r="CG18" s="36" t="s">
        <v>15</v>
      </c>
      <c r="CH18" s="32">
        <v>960.42200000000003</v>
      </c>
      <c r="CI18" s="32">
        <v>2002.5920000000001</v>
      </c>
      <c r="CJ18" s="32">
        <v>0</v>
      </c>
      <c r="CK18" s="33">
        <v>2963.0140000000001</v>
      </c>
      <c r="CL18" s="32">
        <v>0</v>
      </c>
      <c r="CM18" s="32">
        <v>0</v>
      </c>
      <c r="CN18" s="32">
        <v>60.601999999999997</v>
      </c>
      <c r="CO18" s="33">
        <v>60.601999999999997</v>
      </c>
      <c r="CP18" s="33">
        <v>24853.79</v>
      </c>
      <c r="CQ18" s="33">
        <v>27877.406000000003</v>
      </c>
      <c r="CR18" s="33">
        <v>28711.997000000003</v>
      </c>
      <c r="CS18" s="59">
        <v>191.7</v>
      </c>
      <c r="CT18" s="57">
        <f t="shared" si="0"/>
        <v>0</v>
      </c>
      <c r="CU18" s="5">
        <f t="shared" si="1"/>
        <v>0</v>
      </c>
    </row>
    <row r="19" spans="2:99">
      <c r="B19" s="34" t="s">
        <v>71</v>
      </c>
      <c r="C19" s="35" t="s">
        <v>16</v>
      </c>
      <c r="D19" s="25">
        <v>0</v>
      </c>
      <c r="E19" s="25">
        <v>0</v>
      </c>
      <c r="F19" s="25">
        <v>0</v>
      </c>
      <c r="G19" s="25">
        <v>0</v>
      </c>
      <c r="H19" s="25">
        <v>0</v>
      </c>
      <c r="I19" s="25">
        <v>0</v>
      </c>
      <c r="J19" s="25">
        <v>0</v>
      </c>
      <c r="K19" s="25">
        <v>0</v>
      </c>
      <c r="L19" s="25">
        <v>55045</v>
      </c>
      <c r="M19" s="25">
        <v>0</v>
      </c>
      <c r="N19" s="25">
        <v>0</v>
      </c>
      <c r="O19" s="25">
        <v>0</v>
      </c>
      <c r="P19" s="25">
        <v>0</v>
      </c>
      <c r="Q19" s="25">
        <v>0</v>
      </c>
      <c r="R19" s="25">
        <v>0</v>
      </c>
      <c r="S19" s="25">
        <v>0</v>
      </c>
      <c r="T19" s="25">
        <v>0</v>
      </c>
      <c r="U19" s="25">
        <v>0</v>
      </c>
      <c r="V19" s="25">
        <v>0</v>
      </c>
      <c r="W19" s="25">
        <v>0</v>
      </c>
      <c r="X19" s="25">
        <v>0</v>
      </c>
      <c r="Y19" s="25">
        <v>0</v>
      </c>
      <c r="Z19" s="25">
        <v>0</v>
      </c>
      <c r="AA19" s="25">
        <v>0</v>
      </c>
      <c r="AB19" s="25">
        <v>0</v>
      </c>
      <c r="AC19" s="25">
        <v>0</v>
      </c>
      <c r="AD19" s="25">
        <v>0</v>
      </c>
      <c r="AE19" s="25">
        <v>0</v>
      </c>
      <c r="AF19" s="25">
        <v>0</v>
      </c>
      <c r="AG19" s="25">
        <v>0</v>
      </c>
      <c r="AH19" s="25">
        <v>0</v>
      </c>
      <c r="AI19" s="25">
        <v>0</v>
      </c>
      <c r="AJ19" s="25">
        <v>0</v>
      </c>
      <c r="AK19" s="25">
        <v>0</v>
      </c>
      <c r="AL19" s="25">
        <v>0</v>
      </c>
      <c r="AM19" s="25">
        <v>0</v>
      </c>
      <c r="AN19" s="25">
        <v>0</v>
      </c>
      <c r="AO19" s="26">
        <v>55045</v>
      </c>
      <c r="AQ19" s="28" t="s">
        <v>71</v>
      </c>
      <c r="AR19" s="29" t="s">
        <v>16</v>
      </c>
      <c r="AS19" s="77"/>
      <c r="AT19" s="77"/>
      <c r="AU19" s="77"/>
      <c r="AV19" s="77"/>
      <c r="AW19" s="77"/>
      <c r="AX19" s="77"/>
      <c r="AY19" s="77"/>
      <c r="AZ19" s="77"/>
      <c r="BA19" s="77">
        <v>1</v>
      </c>
      <c r="BB19" s="77"/>
      <c r="BC19" s="77"/>
      <c r="BD19" s="77"/>
      <c r="BE19" s="77"/>
      <c r="BF19" s="77"/>
      <c r="BG19" s="77"/>
      <c r="BH19" s="77"/>
      <c r="BI19" s="77"/>
      <c r="BJ19" s="77"/>
      <c r="BK19" s="77"/>
      <c r="BL19" s="77"/>
      <c r="BM19" s="77"/>
      <c r="BN19" s="77"/>
      <c r="BO19" s="77"/>
      <c r="BP19" s="77"/>
      <c r="BQ19" s="77"/>
      <c r="BR19" s="77"/>
      <c r="BS19" s="77"/>
      <c r="BT19" s="77"/>
      <c r="BU19" s="77"/>
      <c r="BV19" s="77"/>
      <c r="BW19" s="77"/>
      <c r="BX19" s="77"/>
      <c r="BY19" s="77"/>
      <c r="BZ19" s="77"/>
      <c r="CA19" s="77"/>
      <c r="CB19" s="77"/>
      <c r="CC19" s="67">
        <f>'TES de production domestique'!CC19/'TES de production domestique'!AN$48</f>
        <v>0</v>
      </c>
      <c r="CD19" s="31">
        <v>37147.780999999995</v>
      </c>
      <c r="CF19" s="28" t="s">
        <v>71</v>
      </c>
      <c r="CG19" s="36" t="s">
        <v>16</v>
      </c>
      <c r="CH19" s="32">
        <v>1633.576</v>
      </c>
      <c r="CI19" s="32">
        <v>0</v>
      </c>
      <c r="CJ19" s="32">
        <v>0</v>
      </c>
      <c r="CK19" s="33">
        <v>1633.576</v>
      </c>
      <c r="CL19" s="32">
        <v>0</v>
      </c>
      <c r="CM19" s="32">
        <v>0</v>
      </c>
      <c r="CN19" s="32">
        <v>533.76400000000001</v>
      </c>
      <c r="CO19" s="33">
        <v>533.76400000000001</v>
      </c>
      <c r="CP19" s="33">
        <v>15729.889000000001</v>
      </c>
      <c r="CQ19" s="33">
        <v>17897.228999999999</v>
      </c>
      <c r="CR19" s="33">
        <v>55045.009999999995</v>
      </c>
      <c r="CS19" s="59">
        <v>101.5</v>
      </c>
      <c r="CT19" s="57">
        <f t="shared" si="0"/>
        <v>0</v>
      </c>
      <c r="CU19" s="5">
        <f t="shared" si="1"/>
        <v>0</v>
      </c>
    </row>
    <row r="20" spans="2:99">
      <c r="B20" s="34" t="s">
        <v>72</v>
      </c>
      <c r="C20" s="35" t="s">
        <v>17</v>
      </c>
      <c r="D20" s="25">
        <v>0</v>
      </c>
      <c r="E20" s="25">
        <v>0</v>
      </c>
      <c r="F20" s="25">
        <v>0</v>
      </c>
      <c r="G20" s="25">
        <v>0</v>
      </c>
      <c r="H20" s="25">
        <v>0</v>
      </c>
      <c r="I20" s="25">
        <v>0</v>
      </c>
      <c r="J20" s="25">
        <v>0</v>
      </c>
      <c r="K20" s="25">
        <v>0</v>
      </c>
      <c r="L20" s="25">
        <v>0</v>
      </c>
      <c r="M20" s="25">
        <v>85328</v>
      </c>
      <c r="N20" s="25">
        <v>0</v>
      </c>
      <c r="O20" s="25">
        <v>0</v>
      </c>
      <c r="P20" s="25">
        <v>0</v>
      </c>
      <c r="Q20" s="25">
        <v>0</v>
      </c>
      <c r="R20" s="25">
        <v>0</v>
      </c>
      <c r="S20" s="25">
        <v>0</v>
      </c>
      <c r="T20" s="25">
        <v>0</v>
      </c>
      <c r="U20" s="25">
        <v>0</v>
      </c>
      <c r="V20" s="25">
        <v>0</v>
      </c>
      <c r="W20" s="25">
        <v>0</v>
      </c>
      <c r="X20" s="25">
        <v>0</v>
      </c>
      <c r="Y20" s="25">
        <v>0</v>
      </c>
      <c r="Z20" s="25">
        <v>0</v>
      </c>
      <c r="AA20" s="25">
        <v>0</v>
      </c>
      <c r="AB20" s="25">
        <v>0</v>
      </c>
      <c r="AC20" s="25">
        <v>0</v>
      </c>
      <c r="AD20" s="25">
        <v>0</v>
      </c>
      <c r="AE20" s="25">
        <v>0</v>
      </c>
      <c r="AF20" s="25">
        <v>0</v>
      </c>
      <c r="AG20" s="25">
        <v>0</v>
      </c>
      <c r="AH20" s="25">
        <v>0</v>
      </c>
      <c r="AI20" s="25">
        <v>6</v>
      </c>
      <c r="AJ20" s="25">
        <v>1</v>
      </c>
      <c r="AK20" s="25">
        <v>3</v>
      </c>
      <c r="AL20" s="25">
        <v>11</v>
      </c>
      <c r="AM20" s="25">
        <v>0</v>
      </c>
      <c r="AN20" s="25">
        <v>0</v>
      </c>
      <c r="AO20" s="26">
        <v>85349</v>
      </c>
      <c r="AQ20" s="28" t="s">
        <v>72</v>
      </c>
      <c r="AR20" s="29" t="s">
        <v>17</v>
      </c>
      <c r="AS20" s="77"/>
      <c r="AT20" s="77"/>
      <c r="AU20" s="77"/>
      <c r="AV20" s="77"/>
      <c r="AW20" s="77"/>
      <c r="AX20" s="77"/>
      <c r="AY20" s="77"/>
      <c r="AZ20" s="77"/>
      <c r="BA20" s="77"/>
      <c r="BB20" s="77">
        <v>1</v>
      </c>
      <c r="BC20" s="77"/>
      <c r="BD20" s="77"/>
      <c r="BE20" s="77"/>
      <c r="BF20" s="77"/>
      <c r="BG20" s="77"/>
      <c r="BH20" s="77"/>
      <c r="BI20" s="77"/>
      <c r="BJ20" s="77"/>
      <c r="BK20" s="77"/>
      <c r="BL20" s="77"/>
      <c r="BM20" s="77"/>
      <c r="BN20" s="77"/>
      <c r="BO20" s="77"/>
      <c r="BP20" s="77"/>
      <c r="BQ20" s="77"/>
      <c r="BR20" s="77"/>
      <c r="BS20" s="77"/>
      <c r="BT20" s="77"/>
      <c r="BU20" s="77"/>
      <c r="BV20" s="77"/>
      <c r="BW20" s="77"/>
      <c r="BX20" s="77"/>
      <c r="BY20" s="77"/>
      <c r="BZ20" s="77"/>
      <c r="CA20" s="77"/>
      <c r="CB20" s="77"/>
      <c r="CC20" s="67">
        <f>'TES de production domestique'!CC20/'TES de production domestique'!AN$48</f>
        <v>0</v>
      </c>
      <c r="CD20" s="31">
        <v>51181.246999999996</v>
      </c>
      <c r="CF20" s="28" t="s">
        <v>72</v>
      </c>
      <c r="CG20" s="36" t="s">
        <v>17</v>
      </c>
      <c r="CH20" s="32">
        <v>973.20100000000002</v>
      </c>
      <c r="CI20" s="32">
        <v>0</v>
      </c>
      <c r="CJ20" s="32">
        <v>0</v>
      </c>
      <c r="CK20" s="33">
        <v>973.20100000000002</v>
      </c>
      <c r="CL20" s="32">
        <v>4360.3990000000003</v>
      </c>
      <c r="CM20" s="32">
        <v>12.837</v>
      </c>
      <c r="CN20" s="32">
        <v>624.05200000000002</v>
      </c>
      <c r="CO20" s="33">
        <v>4997.2880000000005</v>
      </c>
      <c r="CP20" s="33">
        <v>28197.26</v>
      </c>
      <c r="CQ20" s="33">
        <v>34167.748999999996</v>
      </c>
      <c r="CR20" s="33">
        <v>85348.995999999985</v>
      </c>
      <c r="CS20" s="59">
        <v>179.7</v>
      </c>
      <c r="CT20" s="57">
        <f t="shared" si="0"/>
        <v>0</v>
      </c>
      <c r="CU20" s="5">
        <f t="shared" si="1"/>
        <v>0</v>
      </c>
    </row>
    <row r="21" spans="2:99">
      <c r="B21" s="34" t="s">
        <v>52</v>
      </c>
      <c r="C21" s="35" t="s">
        <v>18</v>
      </c>
      <c r="D21" s="25">
        <v>0</v>
      </c>
      <c r="E21" s="25">
        <v>0</v>
      </c>
      <c r="F21" s="25">
        <v>0</v>
      </c>
      <c r="G21" s="25">
        <v>0</v>
      </c>
      <c r="H21" s="25">
        <v>0</v>
      </c>
      <c r="I21" s="25">
        <v>0</v>
      </c>
      <c r="J21" s="25">
        <v>0</v>
      </c>
      <c r="K21" s="25">
        <v>0</v>
      </c>
      <c r="L21" s="25">
        <v>0</v>
      </c>
      <c r="M21" s="25">
        <v>0</v>
      </c>
      <c r="N21" s="25">
        <v>28475</v>
      </c>
      <c r="O21" s="25">
        <v>0</v>
      </c>
      <c r="P21" s="25">
        <v>0</v>
      </c>
      <c r="Q21" s="25">
        <v>0</v>
      </c>
      <c r="R21" s="25">
        <v>0</v>
      </c>
      <c r="S21" s="25">
        <v>0</v>
      </c>
      <c r="T21" s="25">
        <v>0</v>
      </c>
      <c r="U21" s="25">
        <v>0</v>
      </c>
      <c r="V21" s="25">
        <v>0</v>
      </c>
      <c r="W21" s="25">
        <v>0</v>
      </c>
      <c r="X21" s="25">
        <v>0</v>
      </c>
      <c r="Y21" s="25">
        <v>0</v>
      </c>
      <c r="Z21" s="25">
        <v>0</v>
      </c>
      <c r="AA21" s="25">
        <v>0</v>
      </c>
      <c r="AB21" s="25">
        <v>0</v>
      </c>
      <c r="AC21" s="25">
        <v>0</v>
      </c>
      <c r="AD21" s="25">
        <v>0</v>
      </c>
      <c r="AE21" s="25">
        <v>1</v>
      </c>
      <c r="AF21" s="25">
        <v>0</v>
      </c>
      <c r="AG21" s="25">
        <v>0</v>
      </c>
      <c r="AH21" s="25">
        <v>26</v>
      </c>
      <c r="AI21" s="25">
        <v>0</v>
      </c>
      <c r="AJ21" s="25">
        <v>0</v>
      </c>
      <c r="AK21" s="25">
        <v>69</v>
      </c>
      <c r="AL21" s="25">
        <v>0</v>
      </c>
      <c r="AM21" s="25">
        <v>0</v>
      </c>
      <c r="AN21" s="25">
        <v>0</v>
      </c>
      <c r="AO21" s="26">
        <v>28571</v>
      </c>
      <c r="AQ21" s="28" t="s">
        <v>52</v>
      </c>
      <c r="AR21" s="29" t="s">
        <v>18</v>
      </c>
      <c r="AS21" s="77"/>
      <c r="AT21" s="77"/>
      <c r="AU21" s="77"/>
      <c r="AV21" s="77"/>
      <c r="AW21" s="77"/>
      <c r="AX21" s="77"/>
      <c r="AY21" s="77"/>
      <c r="AZ21" s="77"/>
      <c r="BA21" s="77"/>
      <c r="BB21" s="77"/>
      <c r="BC21" s="77">
        <v>1</v>
      </c>
      <c r="BD21" s="77"/>
      <c r="BE21" s="77"/>
      <c r="BF21" s="77"/>
      <c r="BG21" s="77"/>
      <c r="BH21" s="77"/>
      <c r="BI21" s="77"/>
      <c r="BJ21" s="77"/>
      <c r="BK21" s="77"/>
      <c r="BL21" s="77"/>
      <c r="BM21" s="77"/>
      <c r="BN21" s="77"/>
      <c r="BO21" s="77"/>
      <c r="BP21" s="77"/>
      <c r="BQ21" s="77"/>
      <c r="BR21" s="77"/>
      <c r="BS21" s="77"/>
      <c r="BT21" s="77"/>
      <c r="BU21" s="77"/>
      <c r="BV21" s="77"/>
      <c r="BW21" s="77"/>
      <c r="BX21" s="77"/>
      <c r="BY21" s="77"/>
      <c r="BZ21" s="77"/>
      <c r="CA21" s="77"/>
      <c r="CB21" s="77"/>
      <c r="CC21" s="67">
        <f>'TES de production domestique'!CC21/'TES de production domestique'!AN$48</f>
        <v>0</v>
      </c>
      <c r="CD21" s="31">
        <v>3239.6449999999991</v>
      </c>
      <c r="CF21" s="28" t="s">
        <v>52</v>
      </c>
      <c r="CG21" s="36" t="s">
        <v>18</v>
      </c>
      <c r="CH21" s="32">
        <v>890.13300000000004</v>
      </c>
      <c r="CI21" s="32">
        <v>45.816000000000003</v>
      </c>
      <c r="CJ21" s="32">
        <v>0</v>
      </c>
      <c r="CK21" s="33">
        <v>935.94900000000007</v>
      </c>
      <c r="CL21" s="32">
        <v>977.31899999999996</v>
      </c>
      <c r="CM21" s="32">
        <v>0</v>
      </c>
      <c r="CN21" s="32">
        <v>-154.63199999999998</v>
      </c>
      <c r="CO21" s="33">
        <v>822.68700000000001</v>
      </c>
      <c r="CP21" s="33">
        <v>23572.720999999998</v>
      </c>
      <c r="CQ21" s="33">
        <v>25331.356999999996</v>
      </c>
      <c r="CR21" s="33">
        <v>28571.001999999997</v>
      </c>
      <c r="CS21" s="59">
        <v>114.6</v>
      </c>
      <c r="CT21" s="57">
        <f t="shared" si="0"/>
        <v>4.0110598851240851E-3</v>
      </c>
      <c r="CU21" s="5">
        <f t="shared" si="1"/>
        <v>1.403891919899794E-7</v>
      </c>
    </row>
    <row r="22" spans="2:99">
      <c r="B22" s="34" t="s">
        <v>53</v>
      </c>
      <c r="C22" s="35" t="s">
        <v>19</v>
      </c>
      <c r="D22" s="25">
        <v>0</v>
      </c>
      <c r="E22" s="25">
        <v>0</v>
      </c>
      <c r="F22" s="25">
        <v>0</v>
      </c>
      <c r="G22" s="25">
        <v>0</v>
      </c>
      <c r="H22" s="25">
        <v>0</v>
      </c>
      <c r="I22" s="25">
        <v>0</v>
      </c>
      <c r="J22" s="25">
        <v>0</v>
      </c>
      <c r="K22" s="25">
        <v>0</v>
      </c>
      <c r="L22" s="25">
        <v>0</v>
      </c>
      <c r="M22" s="25">
        <v>0</v>
      </c>
      <c r="N22" s="25">
        <v>0</v>
      </c>
      <c r="O22" s="25">
        <v>20933</v>
      </c>
      <c r="P22" s="25">
        <v>0</v>
      </c>
      <c r="Q22" s="25">
        <v>0</v>
      </c>
      <c r="R22" s="25">
        <v>0</v>
      </c>
      <c r="S22" s="25">
        <v>0</v>
      </c>
      <c r="T22" s="25">
        <v>0</v>
      </c>
      <c r="U22" s="25">
        <v>0</v>
      </c>
      <c r="V22" s="25">
        <v>0</v>
      </c>
      <c r="W22" s="25">
        <v>0</v>
      </c>
      <c r="X22" s="25">
        <v>0</v>
      </c>
      <c r="Y22" s="25">
        <v>0</v>
      </c>
      <c r="Z22" s="25">
        <v>0</v>
      </c>
      <c r="AA22" s="25">
        <v>0</v>
      </c>
      <c r="AB22" s="25">
        <v>0</v>
      </c>
      <c r="AC22" s="25">
        <v>0</v>
      </c>
      <c r="AD22" s="25">
        <v>0</v>
      </c>
      <c r="AE22" s="25">
        <v>0</v>
      </c>
      <c r="AF22" s="25">
        <v>0</v>
      </c>
      <c r="AG22" s="25">
        <v>0</v>
      </c>
      <c r="AH22" s="25">
        <v>0</v>
      </c>
      <c r="AI22" s="25">
        <v>0</v>
      </c>
      <c r="AJ22" s="25">
        <v>0</v>
      </c>
      <c r="AK22" s="25">
        <v>69</v>
      </c>
      <c r="AL22" s="25">
        <v>0</v>
      </c>
      <c r="AM22" s="25">
        <v>0</v>
      </c>
      <c r="AN22" s="25">
        <v>0</v>
      </c>
      <c r="AO22" s="26">
        <v>21002</v>
      </c>
      <c r="AQ22" s="28" t="s">
        <v>53</v>
      </c>
      <c r="AR22" s="29" t="s">
        <v>19</v>
      </c>
      <c r="AS22" s="77"/>
      <c r="AT22" s="77"/>
      <c r="AU22" s="77"/>
      <c r="AV22" s="77"/>
      <c r="AW22" s="77"/>
      <c r="AX22" s="77"/>
      <c r="AY22" s="77"/>
      <c r="AZ22" s="77"/>
      <c r="BA22" s="77"/>
      <c r="BB22" s="77"/>
      <c r="BC22" s="77"/>
      <c r="BD22" s="77">
        <v>1</v>
      </c>
      <c r="BE22" s="77"/>
      <c r="BF22" s="77"/>
      <c r="BG22" s="77"/>
      <c r="BH22" s="77"/>
      <c r="BI22" s="77"/>
      <c r="BJ22" s="77"/>
      <c r="BK22" s="77"/>
      <c r="BL22" s="77"/>
      <c r="BM22" s="77"/>
      <c r="BN22" s="77"/>
      <c r="BO22" s="77"/>
      <c r="BP22" s="77"/>
      <c r="BQ22" s="77"/>
      <c r="BR22" s="77"/>
      <c r="BS22" s="77"/>
      <c r="BT22" s="77"/>
      <c r="BU22" s="77"/>
      <c r="BV22" s="77"/>
      <c r="BW22" s="77"/>
      <c r="BX22" s="77"/>
      <c r="BY22" s="77"/>
      <c r="BZ22" s="77"/>
      <c r="CA22" s="77"/>
      <c r="CB22" s="77"/>
      <c r="CC22" s="67">
        <f>'TES de production domestique'!CC22/'TES de production domestique'!AN$48</f>
        <v>0</v>
      </c>
      <c r="CD22" s="31">
        <v>3559.2320000000004</v>
      </c>
      <c r="CF22" s="28" t="s">
        <v>53</v>
      </c>
      <c r="CG22" s="36" t="s">
        <v>19</v>
      </c>
      <c r="CH22" s="32">
        <v>715.70600000000002</v>
      </c>
      <c r="CI22" s="32">
        <v>0</v>
      </c>
      <c r="CJ22" s="32">
        <v>0</v>
      </c>
      <c r="CK22" s="33">
        <v>715.70600000000002</v>
      </c>
      <c r="CL22" s="32">
        <v>383.93700000000001</v>
      </c>
      <c r="CM22" s="32">
        <v>0</v>
      </c>
      <c r="CN22" s="32">
        <v>244.119</v>
      </c>
      <c r="CO22" s="33">
        <v>628.05600000000004</v>
      </c>
      <c r="CP22" s="33">
        <v>16099</v>
      </c>
      <c r="CQ22" s="33">
        <v>17442.761999999999</v>
      </c>
      <c r="CR22" s="33">
        <v>21001.993999999999</v>
      </c>
      <c r="CS22" s="59">
        <v>49</v>
      </c>
      <c r="CT22" s="57">
        <f t="shared" si="0"/>
        <v>0</v>
      </c>
      <c r="CU22" s="5">
        <f t="shared" si="1"/>
        <v>0</v>
      </c>
    </row>
    <row r="23" spans="2:99">
      <c r="B23" s="34" t="s">
        <v>54</v>
      </c>
      <c r="C23" s="35" t="s">
        <v>20</v>
      </c>
      <c r="D23" s="25">
        <v>0</v>
      </c>
      <c r="E23" s="25">
        <v>0</v>
      </c>
      <c r="F23" s="25">
        <v>0</v>
      </c>
      <c r="G23" s="25">
        <v>0</v>
      </c>
      <c r="H23" s="25">
        <v>0</v>
      </c>
      <c r="I23" s="25">
        <v>0</v>
      </c>
      <c r="J23" s="25">
        <v>0</v>
      </c>
      <c r="K23" s="25">
        <v>0</v>
      </c>
      <c r="L23" s="25">
        <v>0</v>
      </c>
      <c r="M23" s="25">
        <v>0</v>
      </c>
      <c r="N23" s="25">
        <v>0</v>
      </c>
      <c r="O23" s="25">
        <v>0</v>
      </c>
      <c r="P23" s="25">
        <v>39095</v>
      </c>
      <c r="Q23" s="25">
        <v>0</v>
      </c>
      <c r="R23" s="25">
        <v>0</v>
      </c>
      <c r="S23" s="25">
        <v>0</v>
      </c>
      <c r="T23" s="25">
        <v>0</v>
      </c>
      <c r="U23" s="25">
        <v>0</v>
      </c>
      <c r="V23" s="25">
        <v>0</v>
      </c>
      <c r="W23" s="25">
        <v>0</v>
      </c>
      <c r="X23" s="25">
        <v>0</v>
      </c>
      <c r="Y23" s="25">
        <v>0</v>
      </c>
      <c r="Z23" s="25">
        <v>0</v>
      </c>
      <c r="AA23" s="25">
        <v>0</v>
      </c>
      <c r="AB23" s="25">
        <v>0</v>
      </c>
      <c r="AC23" s="25">
        <v>0</v>
      </c>
      <c r="AD23" s="25">
        <v>0</v>
      </c>
      <c r="AE23" s="25">
        <v>0</v>
      </c>
      <c r="AF23" s="25">
        <v>0</v>
      </c>
      <c r="AG23" s="25">
        <v>0</v>
      </c>
      <c r="AH23" s="25">
        <v>0</v>
      </c>
      <c r="AI23" s="25">
        <v>0</v>
      </c>
      <c r="AJ23" s="25">
        <v>0</v>
      </c>
      <c r="AK23" s="25">
        <v>69</v>
      </c>
      <c r="AL23" s="25">
        <v>0</v>
      </c>
      <c r="AM23" s="25">
        <v>0</v>
      </c>
      <c r="AN23" s="25">
        <v>0</v>
      </c>
      <c r="AO23" s="26">
        <v>39164</v>
      </c>
      <c r="AQ23" s="28" t="s">
        <v>54</v>
      </c>
      <c r="AR23" s="29" t="s">
        <v>20</v>
      </c>
      <c r="AS23" s="77"/>
      <c r="AT23" s="77"/>
      <c r="AU23" s="77"/>
      <c r="AV23" s="77"/>
      <c r="AW23" s="77"/>
      <c r="AX23" s="77"/>
      <c r="AY23" s="77"/>
      <c r="AZ23" s="77"/>
      <c r="BA23" s="77"/>
      <c r="BB23" s="77"/>
      <c r="BC23" s="77"/>
      <c r="BD23" s="77"/>
      <c r="BE23" s="77">
        <v>1</v>
      </c>
      <c r="BF23" s="77"/>
      <c r="BG23" s="77"/>
      <c r="BH23" s="77"/>
      <c r="BI23" s="77"/>
      <c r="BJ23" s="77"/>
      <c r="BK23" s="77"/>
      <c r="BL23" s="77"/>
      <c r="BM23" s="77"/>
      <c r="BN23" s="77"/>
      <c r="BO23" s="77"/>
      <c r="BP23" s="77"/>
      <c r="BQ23" s="77"/>
      <c r="BR23" s="77"/>
      <c r="BS23" s="77"/>
      <c r="BT23" s="77"/>
      <c r="BU23" s="77"/>
      <c r="BV23" s="77"/>
      <c r="BW23" s="77"/>
      <c r="BX23" s="77"/>
      <c r="BY23" s="77"/>
      <c r="BZ23" s="77"/>
      <c r="CA23" s="77"/>
      <c r="CB23" s="77"/>
      <c r="CC23" s="67">
        <f>'TES de production domestique'!CC23/'TES de production domestique'!AN$48</f>
        <v>0</v>
      </c>
      <c r="CD23" s="31">
        <v>6919.8530000000019</v>
      </c>
      <c r="CF23" s="28" t="s">
        <v>54</v>
      </c>
      <c r="CG23" s="36" t="s">
        <v>20</v>
      </c>
      <c r="CH23" s="32">
        <v>65.38000000000001</v>
      </c>
      <c r="CI23" s="32">
        <v>0</v>
      </c>
      <c r="CJ23" s="32">
        <v>0</v>
      </c>
      <c r="CK23" s="33">
        <v>65.38000000000001</v>
      </c>
      <c r="CL23" s="32">
        <v>3070.8409999999994</v>
      </c>
      <c r="CM23" s="32">
        <v>0</v>
      </c>
      <c r="CN23" s="32">
        <v>220.68</v>
      </c>
      <c r="CO23" s="33">
        <v>3291.5209999999993</v>
      </c>
      <c r="CP23" s="33">
        <v>28887.239999999998</v>
      </c>
      <c r="CQ23" s="33">
        <v>32244.140999999996</v>
      </c>
      <c r="CR23" s="33">
        <v>39163.993999999999</v>
      </c>
      <c r="CS23" s="59">
        <v>249.6</v>
      </c>
      <c r="CT23" s="57">
        <f t="shared" si="0"/>
        <v>0</v>
      </c>
      <c r="CU23" s="5">
        <f t="shared" si="1"/>
        <v>0</v>
      </c>
    </row>
    <row r="24" spans="2:99">
      <c r="B24" s="34" t="s">
        <v>55</v>
      </c>
      <c r="C24" s="35" t="s">
        <v>21</v>
      </c>
      <c r="D24" s="25">
        <v>0</v>
      </c>
      <c r="E24" s="25">
        <v>0</v>
      </c>
      <c r="F24" s="25">
        <v>0</v>
      </c>
      <c r="G24" s="25">
        <v>0</v>
      </c>
      <c r="H24" s="25">
        <v>0</v>
      </c>
      <c r="I24" s="25">
        <v>0</v>
      </c>
      <c r="J24" s="25">
        <v>0</v>
      </c>
      <c r="K24" s="25">
        <v>0</v>
      </c>
      <c r="L24" s="25">
        <v>0</v>
      </c>
      <c r="M24" s="25">
        <v>0</v>
      </c>
      <c r="N24" s="25">
        <v>0</v>
      </c>
      <c r="O24" s="25">
        <v>0</v>
      </c>
      <c r="P24" s="25">
        <v>0</v>
      </c>
      <c r="Q24" s="25">
        <v>152090</v>
      </c>
      <c r="R24" s="25">
        <v>0</v>
      </c>
      <c r="S24" s="25">
        <v>0</v>
      </c>
      <c r="T24" s="25">
        <v>0</v>
      </c>
      <c r="U24" s="25">
        <v>0</v>
      </c>
      <c r="V24" s="25">
        <v>0</v>
      </c>
      <c r="W24" s="25">
        <v>0</v>
      </c>
      <c r="X24" s="25">
        <v>0</v>
      </c>
      <c r="Y24" s="25">
        <v>0</v>
      </c>
      <c r="Z24" s="25">
        <v>0</v>
      </c>
      <c r="AA24" s="25">
        <v>0</v>
      </c>
      <c r="AB24" s="25">
        <v>0</v>
      </c>
      <c r="AC24" s="25">
        <v>0</v>
      </c>
      <c r="AD24" s="25">
        <v>0</v>
      </c>
      <c r="AE24" s="25">
        <v>0</v>
      </c>
      <c r="AF24" s="25">
        <v>0</v>
      </c>
      <c r="AG24" s="25">
        <v>0</v>
      </c>
      <c r="AH24" s="25">
        <v>0</v>
      </c>
      <c r="AI24" s="25">
        <v>0</v>
      </c>
      <c r="AJ24" s="25">
        <v>0</v>
      </c>
      <c r="AK24" s="25">
        <v>0</v>
      </c>
      <c r="AL24" s="25">
        <v>0</v>
      </c>
      <c r="AM24" s="25">
        <v>0</v>
      </c>
      <c r="AN24" s="25">
        <v>0</v>
      </c>
      <c r="AO24" s="26">
        <v>152090</v>
      </c>
      <c r="AQ24" s="28" t="s">
        <v>55</v>
      </c>
      <c r="AR24" s="29" t="s">
        <v>21</v>
      </c>
      <c r="AS24" s="77"/>
      <c r="AT24" s="77"/>
      <c r="AU24" s="77"/>
      <c r="AV24" s="77"/>
      <c r="AW24" s="77"/>
      <c r="AX24" s="77"/>
      <c r="AY24" s="77"/>
      <c r="AZ24" s="77"/>
      <c r="BA24" s="77"/>
      <c r="BB24" s="77"/>
      <c r="BC24" s="77"/>
      <c r="BD24" s="77"/>
      <c r="BE24" s="77"/>
      <c r="BF24" s="77">
        <v>1</v>
      </c>
      <c r="BG24" s="77"/>
      <c r="BH24" s="77"/>
      <c r="BI24" s="77"/>
      <c r="BJ24" s="77"/>
      <c r="BK24" s="77"/>
      <c r="BL24" s="77"/>
      <c r="BM24" s="77"/>
      <c r="BN24" s="77"/>
      <c r="BO24" s="77"/>
      <c r="BP24" s="77"/>
      <c r="BQ24" s="77"/>
      <c r="BR24" s="77"/>
      <c r="BS24" s="77"/>
      <c r="BT24" s="77"/>
      <c r="BU24" s="77"/>
      <c r="BV24" s="77"/>
      <c r="BW24" s="77"/>
      <c r="BX24" s="77"/>
      <c r="BY24" s="77"/>
      <c r="BZ24" s="77"/>
      <c r="CA24" s="77"/>
      <c r="CB24" s="77"/>
      <c r="CC24" s="67">
        <f>'TES de production domestique'!CC24/'TES de production domestique'!AN$48</f>
        <v>0</v>
      </c>
      <c r="CD24" s="31">
        <v>15762.066000000004</v>
      </c>
      <c r="CF24" s="28" t="s">
        <v>55</v>
      </c>
      <c r="CG24" s="36" t="s">
        <v>21</v>
      </c>
      <c r="CH24" s="32">
        <v>11287.269</v>
      </c>
      <c r="CI24" s="32">
        <v>14.015000000000001</v>
      </c>
      <c r="CJ24" s="32">
        <v>0</v>
      </c>
      <c r="CK24" s="33">
        <v>11301.284</v>
      </c>
      <c r="CL24" s="32">
        <v>10033.742999999999</v>
      </c>
      <c r="CM24" s="32">
        <v>0</v>
      </c>
      <c r="CN24" s="32">
        <v>42.76600000000002</v>
      </c>
      <c r="CO24" s="33">
        <v>10076.508999999998</v>
      </c>
      <c r="CP24" s="33">
        <v>114950.139</v>
      </c>
      <c r="CQ24" s="33">
        <v>136327.932</v>
      </c>
      <c r="CR24" s="33">
        <v>152089.99799999999</v>
      </c>
      <c r="CS24" s="59">
        <v>389</v>
      </c>
      <c r="CT24" s="57">
        <f t="shared" si="0"/>
        <v>0</v>
      </c>
      <c r="CU24" s="5">
        <f t="shared" si="1"/>
        <v>0</v>
      </c>
    </row>
    <row r="25" spans="2:99">
      <c r="B25" s="34" t="s">
        <v>73</v>
      </c>
      <c r="C25" s="35" t="s">
        <v>22</v>
      </c>
      <c r="D25" s="25">
        <v>0</v>
      </c>
      <c r="E25" s="25">
        <v>0</v>
      </c>
      <c r="F25" s="25">
        <v>0</v>
      </c>
      <c r="G25" s="25">
        <v>0</v>
      </c>
      <c r="H25" s="25">
        <v>0</v>
      </c>
      <c r="I25" s="25">
        <v>0</v>
      </c>
      <c r="J25" s="25">
        <v>0</v>
      </c>
      <c r="K25" s="25">
        <v>0</v>
      </c>
      <c r="L25" s="25">
        <v>0</v>
      </c>
      <c r="M25" s="25">
        <v>0</v>
      </c>
      <c r="N25" s="25">
        <v>0</v>
      </c>
      <c r="O25" s="25">
        <v>0</v>
      </c>
      <c r="P25" s="25">
        <v>0</v>
      </c>
      <c r="Q25" s="25">
        <v>0</v>
      </c>
      <c r="R25" s="25">
        <v>77700</v>
      </c>
      <c r="S25" s="25">
        <v>0</v>
      </c>
      <c r="T25" s="25">
        <v>0</v>
      </c>
      <c r="U25" s="25">
        <v>0</v>
      </c>
      <c r="V25" s="25">
        <v>0</v>
      </c>
      <c r="W25" s="25">
        <v>0</v>
      </c>
      <c r="X25" s="25">
        <v>0</v>
      </c>
      <c r="Y25" s="25">
        <v>0</v>
      </c>
      <c r="Z25" s="25">
        <v>0</v>
      </c>
      <c r="AA25" s="25">
        <v>0</v>
      </c>
      <c r="AB25" s="25">
        <v>0</v>
      </c>
      <c r="AC25" s="25">
        <v>0</v>
      </c>
      <c r="AD25" s="25">
        <v>0</v>
      </c>
      <c r="AE25" s="25">
        <v>191</v>
      </c>
      <c r="AF25" s="25">
        <v>0</v>
      </c>
      <c r="AG25" s="25">
        <v>0</v>
      </c>
      <c r="AH25" s="25">
        <v>49</v>
      </c>
      <c r="AI25" s="25">
        <v>43</v>
      </c>
      <c r="AJ25" s="25">
        <v>100</v>
      </c>
      <c r="AK25" s="25">
        <v>0</v>
      </c>
      <c r="AL25" s="25">
        <v>0</v>
      </c>
      <c r="AM25" s="25">
        <v>0</v>
      </c>
      <c r="AN25" s="25">
        <v>0</v>
      </c>
      <c r="AO25" s="26">
        <v>78083</v>
      </c>
      <c r="AQ25" s="28" t="s">
        <v>73</v>
      </c>
      <c r="AR25" s="29" t="s">
        <v>22</v>
      </c>
      <c r="AS25" s="77"/>
      <c r="AT25" s="77"/>
      <c r="AU25" s="77"/>
      <c r="AV25" s="77"/>
      <c r="AW25" s="77"/>
      <c r="AX25" s="77"/>
      <c r="AY25" s="77"/>
      <c r="AZ25" s="77"/>
      <c r="BA25" s="77"/>
      <c r="BB25" s="77"/>
      <c r="BC25" s="77"/>
      <c r="BD25" s="77"/>
      <c r="BE25" s="77"/>
      <c r="BF25" s="77"/>
      <c r="BG25" s="77">
        <v>1</v>
      </c>
      <c r="BH25" s="77"/>
      <c r="BI25" s="77"/>
      <c r="BJ25" s="77"/>
      <c r="BK25" s="77"/>
      <c r="BL25" s="77"/>
      <c r="BM25" s="77"/>
      <c r="BN25" s="77"/>
      <c r="BO25" s="77"/>
      <c r="BP25" s="77"/>
      <c r="BQ25" s="77"/>
      <c r="BR25" s="77"/>
      <c r="BS25" s="77"/>
      <c r="BT25" s="77"/>
      <c r="BU25" s="77"/>
      <c r="BV25" s="77"/>
      <c r="BW25" s="77"/>
      <c r="BX25" s="77"/>
      <c r="BY25" s="77"/>
      <c r="BZ25" s="77"/>
      <c r="CA25" s="77"/>
      <c r="CB25" s="77"/>
      <c r="CC25" s="67">
        <f>'TES de production domestique'!CC25/'TES de production domestique'!AN$48</f>
        <v>0</v>
      </c>
      <c r="CD25" s="31">
        <v>30910.007000000001</v>
      </c>
      <c r="CF25" s="28" t="s">
        <v>73</v>
      </c>
      <c r="CG25" s="36" t="s">
        <v>22</v>
      </c>
      <c r="CH25" s="32">
        <v>2724.6570000000002</v>
      </c>
      <c r="CI25" s="32">
        <v>372.65499999999997</v>
      </c>
      <c r="CJ25" s="32">
        <v>0</v>
      </c>
      <c r="CK25" s="33">
        <v>3097.3119999999999</v>
      </c>
      <c r="CL25" s="32">
        <v>26196.986000000001</v>
      </c>
      <c r="CM25" s="32">
        <v>3.6779999999999999</v>
      </c>
      <c r="CN25" s="32">
        <v>578.38300000000004</v>
      </c>
      <c r="CO25" s="33">
        <v>26779.047000000002</v>
      </c>
      <c r="CP25" s="33">
        <v>17296.631000000001</v>
      </c>
      <c r="CQ25" s="33">
        <v>47172.990000000005</v>
      </c>
      <c r="CR25" s="33">
        <v>78082.997000000003</v>
      </c>
      <c r="CS25" s="59">
        <v>397.1</v>
      </c>
      <c r="CT25" s="57">
        <f t="shared" si="0"/>
        <v>0</v>
      </c>
      <c r="CU25" s="5">
        <f t="shared" si="1"/>
        <v>0</v>
      </c>
    </row>
    <row r="26" spans="2:99">
      <c r="B26" s="34" t="s">
        <v>74</v>
      </c>
      <c r="C26" s="35" t="s">
        <v>23</v>
      </c>
      <c r="D26" s="25">
        <v>0</v>
      </c>
      <c r="E26" s="25">
        <v>0</v>
      </c>
      <c r="F26" s="25">
        <v>0</v>
      </c>
      <c r="G26" s="25">
        <v>0</v>
      </c>
      <c r="H26" s="25">
        <v>0</v>
      </c>
      <c r="I26" s="25">
        <v>0</v>
      </c>
      <c r="J26" s="25">
        <v>0</v>
      </c>
      <c r="K26" s="25">
        <v>0</v>
      </c>
      <c r="L26" s="25">
        <v>0</v>
      </c>
      <c r="M26" s="25">
        <v>0</v>
      </c>
      <c r="N26" s="25">
        <v>0</v>
      </c>
      <c r="O26" s="25">
        <v>0</v>
      </c>
      <c r="P26" s="25">
        <v>0</v>
      </c>
      <c r="Q26" s="25">
        <v>0</v>
      </c>
      <c r="R26" s="25">
        <v>0</v>
      </c>
      <c r="S26" s="25">
        <v>126477</v>
      </c>
      <c r="T26" s="25">
        <v>0</v>
      </c>
      <c r="U26" s="25">
        <v>0</v>
      </c>
      <c r="V26" s="25">
        <v>0</v>
      </c>
      <c r="W26" s="25">
        <v>0</v>
      </c>
      <c r="X26" s="25">
        <v>0</v>
      </c>
      <c r="Y26" s="25">
        <v>0</v>
      </c>
      <c r="Z26" s="25">
        <v>0</v>
      </c>
      <c r="AA26" s="25">
        <v>0</v>
      </c>
      <c r="AB26" s="25">
        <v>0</v>
      </c>
      <c r="AC26" s="25">
        <v>0</v>
      </c>
      <c r="AD26" s="25">
        <v>0</v>
      </c>
      <c r="AE26" s="25">
        <v>0</v>
      </c>
      <c r="AF26" s="25">
        <v>0</v>
      </c>
      <c r="AG26" s="25">
        <v>0</v>
      </c>
      <c r="AH26" s="25">
        <v>65</v>
      </c>
      <c r="AI26" s="25">
        <v>15</v>
      </c>
      <c r="AJ26" s="25">
        <v>0</v>
      </c>
      <c r="AK26" s="25">
        <v>0</v>
      </c>
      <c r="AL26" s="25">
        <v>0</v>
      </c>
      <c r="AM26" s="25">
        <v>0</v>
      </c>
      <c r="AN26" s="25">
        <v>0</v>
      </c>
      <c r="AO26" s="26">
        <v>126557</v>
      </c>
      <c r="AQ26" s="28" t="s">
        <v>74</v>
      </c>
      <c r="AR26" s="29" t="s">
        <v>23</v>
      </c>
      <c r="AS26" s="77"/>
      <c r="AT26" s="77"/>
      <c r="AU26" s="77"/>
      <c r="AV26" s="77"/>
      <c r="AW26" s="77"/>
      <c r="AX26" s="77"/>
      <c r="AY26" s="77"/>
      <c r="AZ26" s="77"/>
      <c r="BA26" s="77"/>
      <c r="BB26" s="77"/>
      <c r="BC26" s="77"/>
      <c r="BD26" s="77"/>
      <c r="BE26" s="77"/>
      <c r="BF26" s="77"/>
      <c r="BG26" s="77"/>
      <c r="BH26" s="77">
        <v>1</v>
      </c>
      <c r="BI26" s="77"/>
      <c r="BJ26" s="77"/>
      <c r="BK26" s="77"/>
      <c r="BL26" s="77"/>
      <c r="BM26" s="77"/>
      <c r="BN26" s="77"/>
      <c r="BO26" s="77"/>
      <c r="BP26" s="77"/>
      <c r="BQ26" s="77"/>
      <c r="BR26" s="77"/>
      <c r="BS26" s="77"/>
      <c r="BT26" s="77"/>
      <c r="BU26" s="77"/>
      <c r="BV26" s="77"/>
      <c r="BW26" s="77"/>
      <c r="BX26" s="77"/>
      <c r="BY26" s="77"/>
      <c r="BZ26" s="77"/>
      <c r="CA26" s="77"/>
      <c r="CB26" s="77"/>
      <c r="CC26" s="67">
        <f>'TES de production domestique'!CC26/'TES de production domestique'!AN$48</f>
        <v>0</v>
      </c>
      <c r="CD26" s="31">
        <v>88116.991000000053</v>
      </c>
      <c r="CF26" s="28" t="s">
        <v>74</v>
      </c>
      <c r="CG26" s="36" t="s">
        <v>23</v>
      </c>
      <c r="CH26" s="32">
        <v>35609.006999999998</v>
      </c>
      <c r="CI26" s="32">
        <v>0</v>
      </c>
      <c r="CJ26" s="32">
        <v>0</v>
      </c>
      <c r="CK26" s="33">
        <v>35609.006999999998</v>
      </c>
      <c r="CL26" s="32">
        <v>0</v>
      </c>
      <c r="CM26" s="32">
        <v>0</v>
      </c>
      <c r="CN26" s="32">
        <v>0</v>
      </c>
      <c r="CO26" s="33">
        <v>0</v>
      </c>
      <c r="CP26" s="33">
        <v>2831</v>
      </c>
      <c r="CQ26" s="33">
        <v>38440.006999999998</v>
      </c>
      <c r="CR26" s="33">
        <v>126556.99800000005</v>
      </c>
      <c r="CS26" s="59">
        <v>134.9</v>
      </c>
      <c r="CT26" s="57">
        <f t="shared" si="0"/>
        <v>0</v>
      </c>
      <c r="CU26" s="5">
        <f t="shared" si="1"/>
        <v>0</v>
      </c>
    </row>
    <row r="27" spans="2:99">
      <c r="B27" s="34" t="s">
        <v>75</v>
      </c>
      <c r="C27" s="35" t="s">
        <v>24</v>
      </c>
      <c r="D27" s="25">
        <v>0</v>
      </c>
      <c r="E27" s="25">
        <v>0</v>
      </c>
      <c r="F27" s="25">
        <v>0</v>
      </c>
      <c r="G27" s="25">
        <v>0</v>
      </c>
      <c r="H27" s="25">
        <v>0</v>
      </c>
      <c r="I27" s="25">
        <v>0</v>
      </c>
      <c r="J27" s="25">
        <v>0</v>
      </c>
      <c r="K27" s="25">
        <v>0</v>
      </c>
      <c r="L27" s="25">
        <v>0</v>
      </c>
      <c r="M27" s="25">
        <v>0</v>
      </c>
      <c r="N27" s="25">
        <v>0</v>
      </c>
      <c r="O27" s="25">
        <v>0</v>
      </c>
      <c r="P27" s="25">
        <v>0</v>
      </c>
      <c r="Q27" s="25">
        <v>0</v>
      </c>
      <c r="R27" s="25">
        <v>0</v>
      </c>
      <c r="S27" s="25">
        <v>0</v>
      </c>
      <c r="T27" s="25">
        <v>39953</v>
      </c>
      <c r="U27" s="25">
        <v>0</v>
      </c>
      <c r="V27" s="25">
        <v>0</v>
      </c>
      <c r="W27" s="25">
        <v>0</v>
      </c>
      <c r="X27" s="25">
        <v>0</v>
      </c>
      <c r="Y27" s="25">
        <v>0</v>
      </c>
      <c r="Z27" s="25">
        <v>0</v>
      </c>
      <c r="AA27" s="25">
        <v>0</v>
      </c>
      <c r="AB27" s="25">
        <v>0</v>
      </c>
      <c r="AC27" s="25">
        <v>0</v>
      </c>
      <c r="AD27" s="25">
        <v>0</v>
      </c>
      <c r="AE27" s="25">
        <v>0</v>
      </c>
      <c r="AF27" s="25">
        <v>0</v>
      </c>
      <c r="AG27" s="25">
        <v>0</v>
      </c>
      <c r="AH27" s="25">
        <v>11949</v>
      </c>
      <c r="AI27" s="25">
        <v>18</v>
      </c>
      <c r="AJ27" s="25">
        <v>5</v>
      </c>
      <c r="AK27" s="25">
        <v>5</v>
      </c>
      <c r="AL27" s="25">
        <v>453</v>
      </c>
      <c r="AM27" s="25">
        <v>0</v>
      </c>
      <c r="AN27" s="25">
        <v>0</v>
      </c>
      <c r="AO27" s="26">
        <v>52383</v>
      </c>
      <c r="AQ27" s="28" t="s">
        <v>75</v>
      </c>
      <c r="AR27" s="29" t="s">
        <v>24</v>
      </c>
      <c r="AS27" s="77"/>
      <c r="AT27" s="77"/>
      <c r="AU27" s="77"/>
      <c r="AV27" s="77"/>
      <c r="AW27" s="77"/>
      <c r="AX27" s="77"/>
      <c r="AY27" s="77"/>
      <c r="AZ27" s="77"/>
      <c r="BA27" s="77"/>
      <c r="BB27" s="77"/>
      <c r="BC27" s="77"/>
      <c r="BD27" s="77"/>
      <c r="BE27" s="77"/>
      <c r="BF27" s="77"/>
      <c r="BG27" s="77"/>
      <c r="BH27" s="77"/>
      <c r="BI27" s="77">
        <v>1</v>
      </c>
      <c r="BJ27" s="77"/>
      <c r="BK27" s="77"/>
      <c r="BL27" s="77"/>
      <c r="BM27" s="77"/>
      <c r="BN27" s="77"/>
      <c r="BO27" s="77"/>
      <c r="BP27" s="77"/>
      <c r="BQ27" s="77"/>
      <c r="BR27" s="77"/>
      <c r="BS27" s="77"/>
      <c r="BT27" s="77"/>
      <c r="BU27" s="77"/>
      <c r="BV27" s="77"/>
      <c r="BW27" s="77"/>
      <c r="BX27" s="77"/>
      <c r="BY27" s="77"/>
      <c r="BZ27" s="77"/>
      <c r="CA27" s="77"/>
      <c r="CB27" s="77"/>
      <c r="CC27" s="67">
        <f>'TES de production domestique'!CC27/'TES de production domestique'!AN$48</f>
        <v>0</v>
      </c>
      <c r="CD27" s="31">
        <v>35364.211000000003</v>
      </c>
      <c r="CF27" s="28" t="s">
        <v>75</v>
      </c>
      <c r="CG27" s="36" t="s">
        <v>24</v>
      </c>
      <c r="CH27" s="32">
        <v>12849.779999999999</v>
      </c>
      <c r="CI27" s="32">
        <v>0</v>
      </c>
      <c r="CJ27" s="32">
        <v>0</v>
      </c>
      <c r="CK27" s="33">
        <v>12849.779999999999</v>
      </c>
      <c r="CL27" s="32">
        <v>0</v>
      </c>
      <c r="CM27" s="32">
        <v>0</v>
      </c>
      <c r="CN27" s="32">
        <v>0</v>
      </c>
      <c r="CO27" s="33">
        <v>0</v>
      </c>
      <c r="CP27" s="33">
        <v>4169</v>
      </c>
      <c r="CQ27" s="33">
        <v>17018.78</v>
      </c>
      <c r="CR27" s="33">
        <v>52382.991000000002</v>
      </c>
      <c r="CS27" s="59">
        <v>165.3</v>
      </c>
      <c r="CT27" s="57">
        <f t="shared" si="0"/>
        <v>0</v>
      </c>
      <c r="CU27" s="5">
        <f t="shared" si="1"/>
        <v>0</v>
      </c>
    </row>
    <row r="28" spans="2:99">
      <c r="B28" s="34" t="s">
        <v>56</v>
      </c>
      <c r="C28" s="35" t="s">
        <v>25</v>
      </c>
      <c r="D28" s="25">
        <v>0</v>
      </c>
      <c r="E28" s="25">
        <v>0</v>
      </c>
      <c r="F28" s="25">
        <v>0</v>
      </c>
      <c r="G28" s="25">
        <v>0</v>
      </c>
      <c r="H28" s="25">
        <v>0</v>
      </c>
      <c r="I28" s="25">
        <v>0</v>
      </c>
      <c r="J28" s="25">
        <v>0</v>
      </c>
      <c r="K28" s="25">
        <v>0</v>
      </c>
      <c r="L28" s="25">
        <v>0</v>
      </c>
      <c r="M28" s="25">
        <v>0</v>
      </c>
      <c r="N28" s="25">
        <v>0</v>
      </c>
      <c r="O28" s="25">
        <v>0</v>
      </c>
      <c r="P28" s="25">
        <v>0</v>
      </c>
      <c r="Q28" s="25">
        <v>0</v>
      </c>
      <c r="R28" s="25">
        <v>0</v>
      </c>
      <c r="S28" s="25">
        <v>0</v>
      </c>
      <c r="T28" s="25">
        <v>0</v>
      </c>
      <c r="U28" s="25">
        <v>312235</v>
      </c>
      <c r="V28" s="25">
        <v>0</v>
      </c>
      <c r="W28" s="25">
        <v>0</v>
      </c>
      <c r="X28" s="25">
        <v>0</v>
      </c>
      <c r="Y28" s="25">
        <v>0</v>
      </c>
      <c r="Z28" s="25">
        <v>0</v>
      </c>
      <c r="AA28" s="25">
        <v>0</v>
      </c>
      <c r="AB28" s="25">
        <v>0</v>
      </c>
      <c r="AC28" s="25">
        <v>0</v>
      </c>
      <c r="AD28" s="25">
        <v>0</v>
      </c>
      <c r="AE28" s="25">
        <v>100</v>
      </c>
      <c r="AF28" s="25">
        <v>0</v>
      </c>
      <c r="AG28" s="25">
        <v>0</v>
      </c>
      <c r="AH28" s="25">
        <v>451</v>
      </c>
      <c r="AI28" s="25">
        <v>0</v>
      </c>
      <c r="AJ28" s="25">
        <v>16</v>
      </c>
      <c r="AK28" s="25">
        <v>2</v>
      </c>
      <c r="AL28" s="25">
        <v>1</v>
      </c>
      <c r="AM28" s="25">
        <v>0</v>
      </c>
      <c r="AN28" s="25">
        <v>0</v>
      </c>
      <c r="AO28" s="26">
        <v>312805</v>
      </c>
      <c r="AQ28" s="28" t="s">
        <v>56</v>
      </c>
      <c r="AR28" s="29" t="s">
        <v>25</v>
      </c>
      <c r="AS28" s="77"/>
      <c r="AT28" s="77"/>
      <c r="AU28" s="77"/>
      <c r="AV28" s="77"/>
      <c r="AW28" s="77"/>
      <c r="AX28" s="77"/>
      <c r="AY28" s="77"/>
      <c r="AZ28" s="77"/>
      <c r="BA28" s="77"/>
      <c r="BB28" s="77"/>
      <c r="BC28" s="77"/>
      <c r="BD28" s="77"/>
      <c r="BE28" s="77"/>
      <c r="BF28" s="77"/>
      <c r="BG28" s="77"/>
      <c r="BH28" s="77"/>
      <c r="BI28" s="77"/>
      <c r="BJ28" s="77">
        <v>1</v>
      </c>
      <c r="BK28" s="77"/>
      <c r="BL28" s="77"/>
      <c r="BM28" s="77"/>
      <c r="BN28" s="77"/>
      <c r="BO28" s="77"/>
      <c r="BP28" s="77"/>
      <c r="BQ28" s="77"/>
      <c r="BR28" s="77"/>
      <c r="BS28" s="77"/>
      <c r="BT28" s="77"/>
      <c r="BU28" s="77"/>
      <c r="BV28" s="77"/>
      <c r="BW28" s="77"/>
      <c r="BX28" s="77"/>
      <c r="BY28" s="77"/>
      <c r="BZ28" s="77"/>
      <c r="CA28" s="77"/>
      <c r="CB28" s="77"/>
      <c r="CC28" s="67">
        <f>'TES de production domestique'!CC28/'TES de production domestique'!AN$48</f>
        <v>0</v>
      </c>
      <c r="CD28" s="31">
        <v>75132.783999999985</v>
      </c>
      <c r="CF28" s="28" t="s">
        <v>56</v>
      </c>
      <c r="CG28" s="36" t="s">
        <v>25</v>
      </c>
      <c r="CH28" s="32">
        <v>17693.097000000002</v>
      </c>
      <c r="CI28" s="32">
        <v>0</v>
      </c>
      <c r="CJ28" s="32">
        <v>0</v>
      </c>
      <c r="CK28" s="33">
        <v>17693.097000000002</v>
      </c>
      <c r="CL28" s="32">
        <v>219062.11600000001</v>
      </c>
      <c r="CM28" s="32">
        <v>0</v>
      </c>
      <c r="CN28" s="32">
        <v>917</v>
      </c>
      <c r="CO28" s="33">
        <v>219979.11600000001</v>
      </c>
      <c r="CP28" s="33">
        <v>0</v>
      </c>
      <c r="CQ28" s="33">
        <v>237672.21300000002</v>
      </c>
      <c r="CR28" s="33">
        <v>312804.99699999997</v>
      </c>
      <c r="CS28" s="59">
        <v>1795</v>
      </c>
      <c r="CT28" s="57">
        <f t="shared" si="0"/>
        <v>0</v>
      </c>
      <c r="CU28" s="5">
        <f t="shared" si="1"/>
        <v>0</v>
      </c>
    </row>
    <row r="29" spans="2:99" s="64" customFormat="1">
      <c r="B29" s="60" t="s">
        <v>76</v>
      </c>
      <c r="C29" s="61" t="s">
        <v>26</v>
      </c>
      <c r="D29" s="62">
        <v>0</v>
      </c>
      <c r="E29" s="62">
        <v>0</v>
      </c>
      <c r="F29" s="62">
        <v>0</v>
      </c>
      <c r="G29" s="62">
        <v>0</v>
      </c>
      <c r="H29" s="62">
        <v>0</v>
      </c>
      <c r="I29" s="62">
        <v>0</v>
      </c>
      <c r="J29" s="62">
        <v>0</v>
      </c>
      <c r="K29" s="62">
        <v>0</v>
      </c>
      <c r="L29" s="62">
        <v>0</v>
      </c>
      <c r="M29" s="62">
        <v>0</v>
      </c>
      <c r="N29" s="62">
        <v>0</v>
      </c>
      <c r="O29" s="62">
        <v>0</v>
      </c>
      <c r="P29" s="62">
        <v>0</v>
      </c>
      <c r="Q29" s="62">
        <v>0</v>
      </c>
      <c r="R29" s="62">
        <v>0</v>
      </c>
      <c r="S29" s="62">
        <v>0</v>
      </c>
      <c r="T29" s="62">
        <v>0</v>
      </c>
      <c r="U29" s="62">
        <v>0</v>
      </c>
      <c r="V29" s="62">
        <v>455877.16599999997</v>
      </c>
      <c r="W29" s="62">
        <v>0</v>
      </c>
      <c r="X29" s="62">
        <v>0</v>
      </c>
      <c r="Y29" s="62">
        <v>0</v>
      </c>
      <c r="Z29" s="62">
        <v>0</v>
      </c>
      <c r="AA29" s="62">
        <v>0</v>
      </c>
      <c r="AB29" s="62">
        <v>0</v>
      </c>
      <c r="AC29" s="62">
        <v>0</v>
      </c>
      <c r="AD29" s="62">
        <v>0</v>
      </c>
      <c r="AE29" s="62">
        <v>0</v>
      </c>
      <c r="AF29" s="62">
        <v>0</v>
      </c>
      <c r="AG29" s="62">
        <v>0</v>
      </c>
      <c r="AH29" s="62">
        <v>0</v>
      </c>
      <c r="AI29" s="62">
        <v>0</v>
      </c>
      <c r="AJ29" s="62">
        <v>0</v>
      </c>
      <c r="AK29" s="62">
        <v>0</v>
      </c>
      <c r="AL29" s="62">
        <v>0</v>
      </c>
      <c r="AM29" s="62">
        <v>0</v>
      </c>
      <c r="AN29" s="62">
        <v>0</v>
      </c>
      <c r="AO29" s="63">
        <v>455877.16599999997</v>
      </c>
      <c r="AQ29" s="65" t="s">
        <v>76</v>
      </c>
      <c r="AR29" s="66" t="s">
        <v>26</v>
      </c>
      <c r="AS29" s="77"/>
      <c r="AT29" s="77"/>
      <c r="AU29" s="77"/>
      <c r="AV29" s="77"/>
      <c r="AW29" s="77"/>
      <c r="AX29" s="77"/>
      <c r="AY29" s="77"/>
      <c r="AZ29" s="77"/>
      <c r="BA29" s="77"/>
      <c r="BB29" s="77"/>
      <c r="BC29" s="77"/>
      <c r="BD29" s="77"/>
      <c r="BE29" s="77"/>
      <c r="BF29" s="77"/>
      <c r="BG29" s="77"/>
      <c r="BH29" s="77"/>
      <c r="BI29" s="77"/>
      <c r="BJ29" s="77"/>
      <c r="BK29" s="77">
        <v>1</v>
      </c>
      <c r="BL29" s="77"/>
      <c r="BM29" s="77"/>
      <c r="BN29" s="77"/>
      <c r="BO29" s="77"/>
      <c r="BP29" s="77"/>
      <c r="BQ29" s="77"/>
      <c r="BR29" s="77"/>
      <c r="BS29" s="77"/>
      <c r="BT29" s="77"/>
      <c r="BU29" s="77"/>
      <c r="BV29" s="77"/>
      <c r="BW29" s="77"/>
      <c r="BX29" s="77"/>
      <c r="BY29" s="77"/>
      <c r="BZ29" s="77"/>
      <c r="CA29" s="77"/>
      <c r="CB29" s="77"/>
      <c r="CC29" s="67">
        <f>'TES de production domestique'!CC29/'TES de production domestique'!AN$48</f>
        <v>0</v>
      </c>
      <c r="CD29" s="68">
        <v>136348.995</v>
      </c>
      <c r="CF29" s="65" t="s">
        <v>76</v>
      </c>
      <c r="CG29" s="69" t="s">
        <v>26</v>
      </c>
      <c r="CH29" s="70">
        <v>196505.92499999999</v>
      </c>
      <c r="CI29" s="70">
        <v>15451.241999999998</v>
      </c>
      <c r="CJ29" s="70">
        <v>0</v>
      </c>
      <c r="CK29" s="71">
        <v>211957.16699999999</v>
      </c>
      <c r="CL29" s="70">
        <v>24429.999999999996</v>
      </c>
      <c r="CM29" s="70">
        <v>210</v>
      </c>
      <c r="CN29" s="70">
        <v>0</v>
      </c>
      <c r="CO29" s="71">
        <v>24639.999999999996</v>
      </c>
      <c r="CP29" s="71">
        <v>82931.000999999989</v>
      </c>
      <c r="CQ29" s="71">
        <v>319528.16799999995</v>
      </c>
      <c r="CR29" s="71">
        <v>455877.16299999994</v>
      </c>
      <c r="CS29" s="72">
        <v>3835.1</v>
      </c>
      <c r="CT29" s="57">
        <f t="shared" si="0"/>
        <v>0</v>
      </c>
      <c r="CU29" s="5">
        <f t="shared" si="1"/>
        <v>0</v>
      </c>
    </row>
    <row r="30" spans="2:99">
      <c r="B30" s="34" t="s">
        <v>57</v>
      </c>
      <c r="C30" s="35" t="s">
        <v>27</v>
      </c>
      <c r="D30" s="25">
        <v>0</v>
      </c>
      <c r="E30" s="25">
        <v>0</v>
      </c>
      <c r="F30" s="25">
        <v>0</v>
      </c>
      <c r="G30" s="25">
        <v>0</v>
      </c>
      <c r="H30" s="25">
        <v>0</v>
      </c>
      <c r="I30" s="25">
        <v>0</v>
      </c>
      <c r="J30" s="25">
        <v>0</v>
      </c>
      <c r="K30" s="25">
        <v>0</v>
      </c>
      <c r="L30" s="25">
        <v>0</v>
      </c>
      <c r="M30" s="25">
        <v>0</v>
      </c>
      <c r="N30" s="25">
        <v>0</v>
      </c>
      <c r="O30" s="25">
        <v>0</v>
      </c>
      <c r="P30" s="25">
        <v>0</v>
      </c>
      <c r="Q30" s="25">
        <v>0</v>
      </c>
      <c r="R30" s="25">
        <v>0</v>
      </c>
      <c r="S30" s="25">
        <v>0</v>
      </c>
      <c r="T30" s="25">
        <v>0</v>
      </c>
      <c r="U30" s="25">
        <v>0</v>
      </c>
      <c r="V30" s="25">
        <v>0</v>
      </c>
      <c r="W30" s="25">
        <v>224491</v>
      </c>
      <c r="X30" s="25">
        <v>0</v>
      </c>
      <c r="Y30" s="25">
        <v>0</v>
      </c>
      <c r="Z30" s="25">
        <v>0</v>
      </c>
      <c r="AA30" s="25">
        <v>0</v>
      </c>
      <c r="AB30" s="25">
        <v>0</v>
      </c>
      <c r="AC30" s="25">
        <v>0</v>
      </c>
      <c r="AD30" s="25">
        <v>0</v>
      </c>
      <c r="AE30" s="25">
        <v>1</v>
      </c>
      <c r="AF30" s="25">
        <v>0</v>
      </c>
      <c r="AG30" s="25">
        <v>0</v>
      </c>
      <c r="AH30" s="25">
        <v>670</v>
      </c>
      <c r="AI30" s="25">
        <v>19</v>
      </c>
      <c r="AJ30" s="25">
        <v>0</v>
      </c>
      <c r="AK30" s="25">
        <v>0</v>
      </c>
      <c r="AL30" s="25">
        <v>0</v>
      </c>
      <c r="AM30" s="25">
        <v>0</v>
      </c>
      <c r="AN30" s="25">
        <v>0</v>
      </c>
      <c r="AO30" s="26">
        <v>225181</v>
      </c>
      <c r="AQ30" s="28" t="s">
        <v>57</v>
      </c>
      <c r="AR30" s="29" t="s">
        <v>27</v>
      </c>
      <c r="AS30" s="77"/>
      <c r="AT30" s="77"/>
      <c r="AU30" s="77"/>
      <c r="AV30" s="77"/>
      <c r="AW30" s="77"/>
      <c r="AX30" s="77"/>
      <c r="AY30" s="77"/>
      <c r="AZ30" s="77"/>
      <c r="BA30" s="77"/>
      <c r="BB30" s="77"/>
      <c r="BC30" s="77"/>
      <c r="BD30" s="77"/>
      <c r="BE30" s="77"/>
      <c r="BF30" s="77"/>
      <c r="BG30" s="77"/>
      <c r="BH30" s="77"/>
      <c r="BI30" s="77"/>
      <c r="BJ30" s="77"/>
      <c r="BK30" s="77"/>
      <c r="BL30" s="77">
        <v>1</v>
      </c>
      <c r="BM30" s="77"/>
      <c r="BN30" s="77"/>
      <c r="BO30" s="77"/>
      <c r="BP30" s="77"/>
      <c r="BQ30" s="77"/>
      <c r="BR30" s="77"/>
      <c r="BS30" s="77"/>
      <c r="BT30" s="77"/>
      <c r="BU30" s="77"/>
      <c r="BV30" s="77"/>
      <c r="BW30" s="77"/>
      <c r="BX30" s="77"/>
      <c r="BY30" s="77"/>
      <c r="BZ30" s="77"/>
      <c r="CA30" s="77"/>
      <c r="CB30" s="77"/>
      <c r="CC30" s="67">
        <f>'TES de production domestique'!CC30/'TES de production domestique'!AN$48</f>
        <v>0</v>
      </c>
      <c r="CD30" s="31">
        <v>126613.056</v>
      </c>
      <c r="CF30" s="28" t="s">
        <v>57</v>
      </c>
      <c r="CG30" s="36" t="s">
        <v>27</v>
      </c>
      <c r="CH30" s="32">
        <v>42002.154999999999</v>
      </c>
      <c r="CI30" s="32">
        <v>3237.1119999999996</v>
      </c>
      <c r="CJ30" s="32">
        <v>0</v>
      </c>
      <c r="CK30" s="33">
        <v>45239.267</v>
      </c>
      <c r="CL30" s="32">
        <v>1091.1949999999999</v>
      </c>
      <c r="CM30" s="32">
        <v>0</v>
      </c>
      <c r="CN30" s="32">
        <v>0</v>
      </c>
      <c r="CO30" s="33">
        <v>1091.1949999999999</v>
      </c>
      <c r="CP30" s="33">
        <v>52237.468000000008</v>
      </c>
      <c r="CQ30" s="33">
        <v>98567.930000000008</v>
      </c>
      <c r="CR30" s="33">
        <v>225180.986</v>
      </c>
      <c r="CS30" s="59">
        <v>1443.9</v>
      </c>
      <c r="CT30" s="57">
        <f t="shared" si="0"/>
        <v>0</v>
      </c>
      <c r="CU30" s="5">
        <f t="shared" si="1"/>
        <v>0</v>
      </c>
    </row>
    <row r="31" spans="2:99">
      <c r="B31" s="34" t="s">
        <v>58</v>
      </c>
      <c r="C31" s="35" t="s">
        <v>28</v>
      </c>
      <c r="D31" s="25">
        <v>0</v>
      </c>
      <c r="E31" s="25">
        <v>0</v>
      </c>
      <c r="F31" s="25">
        <v>0</v>
      </c>
      <c r="G31" s="25">
        <v>0</v>
      </c>
      <c r="H31" s="25">
        <v>0</v>
      </c>
      <c r="I31" s="25">
        <v>0</v>
      </c>
      <c r="J31" s="25">
        <v>0</v>
      </c>
      <c r="K31" s="25">
        <v>0</v>
      </c>
      <c r="L31" s="25">
        <v>0</v>
      </c>
      <c r="M31" s="25">
        <v>0</v>
      </c>
      <c r="N31" s="25">
        <v>0</v>
      </c>
      <c r="O31" s="25">
        <v>0</v>
      </c>
      <c r="P31" s="25">
        <v>0</v>
      </c>
      <c r="Q31" s="25">
        <v>0</v>
      </c>
      <c r="R31" s="25">
        <v>0</v>
      </c>
      <c r="S31" s="25">
        <v>0</v>
      </c>
      <c r="T31" s="25">
        <v>0</v>
      </c>
      <c r="U31" s="25">
        <v>0</v>
      </c>
      <c r="V31" s="25">
        <v>0</v>
      </c>
      <c r="W31" s="25">
        <v>0</v>
      </c>
      <c r="X31" s="25">
        <v>121745</v>
      </c>
      <c r="Y31" s="25">
        <v>0</v>
      </c>
      <c r="Z31" s="25">
        <v>0</v>
      </c>
      <c r="AA31" s="25">
        <v>0</v>
      </c>
      <c r="AB31" s="25">
        <v>0</v>
      </c>
      <c r="AC31" s="25">
        <v>0</v>
      </c>
      <c r="AD31" s="25">
        <v>0</v>
      </c>
      <c r="AE31" s="25">
        <v>0</v>
      </c>
      <c r="AF31" s="25">
        <v>0</v>
      </c>
      <c r="AG31" s="25">
        <v>0</v>
      </c>
      <c r="AH31" s="25">
        <v>29</v>
      </c>
      <c r="AI31" s="25">
        <v>936</v>
      </c>
      <c r="AJ31" s="25">
        <v>113</v>
      </c>
      <c r="AK31" s="25">
        <v>69</v>
      </c>
      <c r="AL31" s="25">
        <v>12</v>
      </c>
      <c r="AM31" s="25">
        <v>0</v>
      </c>
      <c r="AN31" s="25">
        <v>0</v>
      </c>
      <c r="AO31" s="26">
        <v>122904</v>
      </c>
      <c r="AQ31" s="28" t="s">
        <v>58</v>
      </c>
      <c r="AR31" s="29" t="s">
        <v>28</v>
      </c>
      <c r="AS31" s="77"/>
      <c r="AT31" s="77"/>
      <c r="AU31" s="77"/>
      <c r="AV31" s="77"/>
      <c r="AW31" s="77"/>
      <c r="AX31" s="77"/>
      <c r="AY31" s="77"/>
      <c r="AZ31" s="77"/>
      <c r="BA31" s="77"/>
      <c r="BB31" s="77"/>
      <c r="BC31" s="77"/>
      <c r="BD31" s="77"/>
      <c r="BE31" s="77"/>
      <c r="BF31" s="77"/>
      <c r="BG31" s="77"/>
      <c r="BH31" s="77"/>
      <c r="BI31" s="77"/>
      <c r="BJ31" s="77"/>
      <c r="BK31" s="77"/>
      <c r="BL31" s="77"/>
      <c r="BM31" s="77">
        <v>1</v>
      </c>
      <c r="BN31" s="77"/>
      <c r="BO31" s="77"/>
      <c r="BP31" s="77"/>
      <c r="BQ31" s="77"/>
      <c r="BR31" s="77"/>
      <c r="BS31" s="77"/>
      <c r="BT31" s="77"/>
      <c r="BU31" s="77"/>
      <c r="BV31" s="77"/>
      <c r="BW31" s="77"/>
      <c r="BX31" s="77"/>
      <c r="BY31" s="77"/>
      <c r="BZ31" s="77"/>
      <c r="CA31" s="77"/>
      <c r="CB31" s="77"/>
      <c r="CC31" s="67">
        <f>'TES de production domestique'!CC31/'TES de production domestique'!AN$48</f>
        <v>0</v>
      </c>
      <c r="CD31" s="31">
        <v>33568.841000000008</v>
      </c>
      <c r="CF31" s="28" t="s">
        <v>58</v>
      </c>
      <c r="CG31" s="36" t="s">
        <v>28</v>
      </c>
      <c r="CH31" s="32">
        <v>88558.156999999992</v>
      </c>
      <c r="CI31" s="32">
        <v>777</v>
      </c>
      <c r="CJ31" s="32">
        <v>0</v>
      </c>
      <c r="CK31" s="33">
        <v>89335.156999999992</v>
      </c>
      <c r="CL31" s="32">
        <v>0</v>
      </c>
      <c r="CM31" s="32">
        <v>0</v>
      </c>
      <c r="CN31" s="32">
        <v>0</v>
      </c>
      <c r="CO31" s="33">
        <v>0</v>
      </c>
      <c r="CP31" s="33">
        <v>0</v>
      </c>
      <c r="CQ31" s="33">
        <v>89335.156999999992</v>
      </c>
      <c r="CR31" s="33">
        <v>122903.99799999999</v>
      </c>
      <c r="CS31" s="59">
        <v>1275.8</v>
      </c>
      <c r="CT31" s="57">
        <f t="shared" si="0"/>
        <v>0</v>
      </c>
      <c r="CU31" s="5">
        <f t="shared" si="1"/>
        <v>0</v>
      </c>
    </row>
    <row r="32" spans="2:99">
      <c r="B32" s="34" t="s">
        <v>59</v>
      </c>
      <c r="C32" s="35" t="s">
        <v>29</v>
      </c>
      <c r="D32" s="25">
        <v>0</v>
      </c>
      <c r="E32" s="25">
        <v>0</v>
      </c>
      <c r="F32" s="25">
        <v>0</v>
      </c>
      <c r="G32" s="25">
        <v>0</v>
      </c>
      <c r="H32" s="25">
        <v>0</v>
      </c>
      <c r="I32" s="25">
        <v>0</v>
      </c>
      <c r="J32" s="25">
        <v>0</v>
      </c>
      <c r="K32" s="25">
        <v>0</v>
      </c>
      <c r="L32" s="25">
        <v>0</v>
      </c>
      <c r="M32" s="25">
        <v>0</v>
      </c>
      <c r="N32" s="25">
        <v>0</v>
      </c>
      <c r="O32" s="25">
        <v>0</v>
      </c>
      <c r="P32" s="25">
        <v>0</v>
      </c>
      <c r="Q32" s="25">
        <v>0</v>
      </c>
      <c r="R32" s="25">
        <v>0</v>
      </c>
      <c r="S32" s="25">
        <v>0</v>
      </c>
      <c r="T32" s="25">
        <v>0</v>
      </c>
      <c r="U32" s="25">
        <v>0</v>
      </c>
      <c r="V32" s="25">
        <v>0</v>
      </c>
      <c r="W32" s="25">
        <v>0</v>
      </c>
      <c r="X32" s="25">
        <v>0</v>
      </c>
      <c r="Y32" s="25">
        <v>57891</v>
      </c>
      <c r="Z32" s="25">
        <v>0</v>
      </c>
      <c r="AA32" s="25">
        <v>0</v>
      </c>
      <c r="AB32" s="25">
        <v>0</v>
      </c>
      <c r="AC32" s="25">
        <v>0</v>
      </c>
      <c r="AD32" s="25">
        <v>0</v>
      </c>
      <c r="AE32" s="25">
        <v>2</v>
      </c>
      <c r="AF32" s="25">
        <v>0</v>
      </c>
      <c r="AG32" s="25">
        <v>0</v>
      </c>
      <c r="AH32" s="25">
        <v>1360</v>
      </c>
      <c r="AI32" s="25">
        <v>124</v>
      </c>
      <c r="AJ32" s="25">
        <v>3</v>
      </c>
      <c r="AK32" s="25">
        <v>109</v>
      </c>
      <c r="AL32" s="25">
        <v>40</v>
      </c>
      <c r="AM32" s="25">
        <v>0</v>
      </c>
      <c r="AN32" s="25">
        <v>0</v>
      </c>
      <c r="AO32" s="26">
        <v>59529</v>
      </c>
      <c r="AQ32" s="28" t="s">
        <v>59</v>
      </c>
      <c r="AR32" s="29" t="s">
        <v>29</v>
      </c>
      <c r="AS32" s="77"/>
      <c r="AT32" s="77"/>
      <c r="AU32" s="77"/>
      <c r="AV32" s="77"/>
      <c r="AW32" s="77"/>
      <c r="AX32" s="77"/>
      <c r="AY32" s="77"/>
      <c r="AZ32" s="77"/>
      <c r="BA32" s="77"/>
      <c r="BB32" s="77"/>
      <c r="BC32" s="77"/>
      <c r="BD32" s="77"/>
      <c r="BE32" s="77"/>
      <c r="BF32" s="77"/>
      <c r="BG32" s="77"/>
      <c r="BH32" s="77"/>
      <c r="BI32" s="77"/>
      <c r="BJ32" s="77"/>
      <c r="BK32" s="77"/>
      <c r="BL32" s="77"/>
      <c r="BM32" s="77"/>
      <c r="BN32" s="77">
        <v>1</v>
      </c>
      <c r="BO32" s="77"/>
      <c r="BP32" s="77"/>
      <c r="BQ32" s="77"/>
      <c r="BR32" s="77"/>
      <c r="BS32" s="77"/>
      <c r="BT32" s="77"/>
      <c r="BU32" s="77"/>
      <c r="BV32" s="77"/>
      <c r="BW32" s="77"/>
      <c r="BX32" s="77"/>
      <c r="BY32" s="77"/>
      <c r="BZ32" s="77"/>
      <c r="CA32" s="77"/>
      <c r="CB32" s="77"/>
      <c r="CC32" s="67">
        <f>'TES de production domestique'!CC32/'TES de production domestique'!AN$48</f>
        <v>0</v>
      </c>
      <c r="CD32" s="31">
        <v>23559.360999999997</v>
      </c>
      <c r="CF32" s="28" t="s">
        <v>59</v>
      </c>
      <c r="CG32" s="36" t="s">
        <v>29</v>
      </c>
      <c r="CH32" s="32">
        <v>9491.7729999999992</v>
      </c>
      <c r="CI32" s="32">
        <v>3693</v>
      </c>
      <c r="CJ32" s="32">
        <v>0</v>
      </c>
      <c r="CK32" s="33">
        <v>13184.772999999999</v>
      </c>
      <c r="CL32" s="32">
        <v>17115.71</v>
      </c>
      <c r="CM32" s="32">
        <v>0</v>
      </c>
      <c r="CN32" s="32">
        <v>234.16</v>
      </c>
      <c r="CO32" s="33">
        <v>17349.87</v>
      </c>
      <c r="CP32" s="33">
        <v>5435</v>
      </c>
      <c r="CQ32" s="33">
        <v>35969.642999999996</v>
      </c>
      <c r="CR32" s="33">
        <v>59529.003999999994</v>
      </c>
      <c r="CS32" s="59">
        <v>216.6</v>
      </c>
      <c r="CT32" s="57">
        <f t="shared" si="0"/>
        <v>0</v>
      </c>
      <c r="CU32" s="5">
        <f t="shared" si="1"/>
        <v>0</v>
      </c>
    </row>
    <row r="33" spans="2:99">
      <c r="B33" s="34" t="s">
        <v>60</v>
      </c>
      <c r="C33" s="35" t="s">
        <v>30</v>
      </c>
      <c r="D33" s="25">
        <v>0</v>
      </c>
      <c r="E33" s="25">
        <v>0</v>
      </c>
      <c r="F33" s="25">
        <v>0</v>
      </c>
      <c r="G33" s="25">
        <v>0</v>
      </c>
      <c r="H33" s="25">
        <v>0</v>
      </c>
      <c r="I33" s="25">
        <v>0</v>
      </c>
      <c r="J33" s="25">
        <v>0</v>
      </c>
      <c r="K33" s="25">
        <v>0</v>
      </c>
      <c r="L33" s="25">
        <v>0</v>
      </c>
      <c r="M33" s="25">
        <v>0</v>
      </c>
      <c r="N33" s="25">
        <v>0</v>
      </c>
      <c r="O33" s="25">
        <v>0</v>
      </c>
      <c r="P33" s="25">
        <v>0</v>
      </c>
      <c r="Q33" s="25">
        <v>0</v>
      </c>
      <c r="R33" s="25">
        <v>0</v>
      </c>
      <c r="S33" s="25">
        <v>0</v>
      </c>
      <c r="T33" s="25">
        <v>0</v>
      </c>
      <c r="U33" s="25">
        <v>0</v>
      </c>
      <c r="V33" s="25">
        <v>0</v>
      </c>
      <c r="W33" s="25">
        <v>0</v>
      </c>
      <c r="X33" s="25">
        <v>0</v>
      </c>
      <c r="Y33" s="25">
        <v>0</v>
      </c>
      <c r="Z33" s="25">
        <v>56075</v>
      </c>
      <c r="AA33" s="25">
        <v>0</v>
      </c>
      <c r="AB33" s="25">
        <v>0</v>
      </c>
      <c r="AC33" s="25">
        <v>0</v>
      </c>
      <c r="AD33" s="25">
        <v>0</v>
      </c>
      <c r="AE33" s="25">
        <v>0</v>
      </c>
      <c r="AF33" s="25">
        <v>0</v>
      </c>
      <c r="AG33" s="25">
        <v>0</v>
      </c>
      <c r="AH33" s="25">
        <v>0</v>
      </c>
      <c r="AI33" s="25">
        <v>0</v>
      </c>
      <c r="AJ33" s="25">
        <v>0</v>
      </c>
      <c r="AK33" s="25">
        <v>0</v>
      </c>
      <c r="AL33" s="25">
        <v>0</v>
      </c>
      <c r="AM33" s="25">
        <v>0</v>
      </c>
      <c r="AN33" s="25">
        <v>0</v>
      </c>
      <c r="AO33" s="26">
        <v>56075</v>
      </c>
      <c r="AQ33" s="28" t="s">
        <v>60</v>
      </c>
      <c r="AR33" s="29" t="s">
        <v>30</v>
      </c>
      <c r="AS33" s="77"/>
      <c r="AT33" s="77"/>
      <c r="AU33" s="77"/>
      <c r="AV33" s="77"/>
      <c r="AW33" s="77"/>
      <c r="AX33" s="77"/>
      <c r="AY33" s="77"/>
      <c r="AZ33" s="77"/>
      <c r="BA33" s="77"/>
      <c r="BB33" s="77"/>
      <c r="BC33" s="77"/>
      <c r="BD33" s="77"/>
      <c r="BE33" s="77"/>
      <c r="BF33" s="77"/>
      <c r="BG33" s="77"/>
      <c r="BH33" s="77"/>
      <c r="BI33" s="77"/>
      <c r="BJ33" s="77"/>
      <c r="BK33" s="77"/>
      <c r="BL33" s="77"/>
      <c r="BM33" s="77"/>
      <c r="BN33" s="77"/>
      <c r="BO33" s="77">
        <v>1</v>
      </c>
      <c r="BP33" s="77"/>
      <c r="BQ33" s="77"/>
      <c r="BR33" s="77"/>
      <c r="BS33" s="77"/>
      <c r="BT33" s="77"/>
      <c r="BU33" s="77"/>
      <c r="BV33" s="77"/>
      <c r="BW33" s="77"/>
      <c r="BX33" s="77"/>
      <c r="BY33" s="77"/>
      <c r="BZ33" s="77"/>
      <c r="CA33" s="77"/>
      <c r="CB33" s="77"/>
      <c r="CC33" s="67">
        <f>'TES de production domestique'!CC33/'TES de production domestique'!AN$48</f>
        <v>0</v>
      </c>
      <c r="CD33" s="31">
        <v>32287.077000000005</v>
      </c>
      <c r="CF33" s="28" t="s">
        <v>60</v>
      </c>
      <c r="CG33" s="36" t="s">
        <v>30</v>
      </c>
      <c r="CH33" s="32">
        <v>20358.917000000001</v>
      </c>
      <c r="CI33" s="32">
        <v>0</v>
      </c>
      <c r="CJ33" s="32">
        <v>0</v>
      </c>
      <c r="CK33" s="33">
        <v>20358.917000000001</v>
      </c>
      <c r="CL33" s="32">
        <v>0</v>
      </c>
      <c r="CM33" s="32">
        <v>0</v>
      </c>
      <c r="CN33" s="32">
        <v>0</v>
      </c>
      <c r="CO33" s="33">
        <v>0</v>
      </c>
      <c r="CP33" s="33">
        <v>3429</v>
      </c>
      <c r="CQ33" s="33">
        <v>23787.917000000001</v>
      </c>
      <c r="CR33" s="33">
        <v>56074.994000000006</v>
      </c>
      <c r="CS33" s="59">
        <v>108.6</v>
      </c>
      <c r="CT33" s="57">
        <f t="shared" si="0"/>
        <v>0</v>
      </c>
      <c r="CU33" s="5">
        <f t="shared" si="1"/>
        <v>0</v>
      </c>
    </row>
    <row r="34" spans="2:99">
      <c r="B34" s="34" t="s">
        <v>77</v>
      </c>
      <c r="C34" s="35" t="s">
        <v>31</v>
      </c>
      <c r="D34" s="25">
        <v>0</v>
      </c>
      <c r="E34" s="25">
        <v>0</v>
      </c>
      <c r="F34" s="25">
        <v>0</v>
      </c>
      <c r="G34" s="25">
        <v>0</v>
      </c>
      <c r="H34" s="25">
        <v>0</v>
      </c>
      <c r="I34" s="25">
        <v>0</v>
      </c>
      <c r="J34" s="25">
        <v>0</v>
      </c>
      <c r="K34" s="25">
        <v>0</v>
      </c>
      <c r="L34" s="25">
        <v>0</v>
      </c>
      <c r="M34" s="25">
        <v>0</v>
      </c>
      <c r="N34" s="25">
        <v>0</v>
      </c>
      <c r="O34" s="25">
        <v>0</v>
      </c>
      <c r="P34" s="25">
        <v>0</v>
      </c>
      <c r="Q34" s="25">
        <v>0</v>
      </c>
      <c r="R34" s="25">
        <v>0</v>
      </c>
      <c r="S34" s="25">
        <v>0</v>
      </c>
      <c r="T34" s="25">
        <v>0</v>
      </c>
      <c r="U34" s="25">
        <v>0</v>
      </c>
      <c r="V34" s="25">
        <v>0</v>
      </c>
      <c r="W34" s="25">
        <v>0</v>
      </c>
      <c r="X34" s="25">
        <v>0</v>
      </c>
      <c r="Y34" s="25">
        <v>0</v>
      </c>
      <c r="Z34" s="25">
        <v>0</v>
      </c>
      <c r="AA34" s="25">
        <v>109436</v>
      </c>
      <c r="AB34" s="25">
        <v>0</v>
      </c>
      <c r="AC34" s="25">
        <v>0</v>
      </c>
      <c r="AD34" s="25">
        <v>0</v>
      </c>
      <c r="AE34" s="25">
        <v>160</v>
      </c>
      <c r="AF34" s="25">
        <v>0</v>
      </c>
      <c r="AG34" s="25">
        <v>0</v>
      </c>
      <c r="AH34" s="25">
        <v>32</v>
      </c>
      <c r="AI34" s="25">
        <v>48</v>
      </c>
      <c r="AJ34" s="25">
        <v>49</v>
      </c>
      <c r="AK34" s="25">
        <v>77</v>
      </c>
      <c r="AL34" s="25">
        <v>0</v>
      </c>
      <c r="AM34" s="25">
        <v>0</v>
      </c>
      <c r="AN34" s="25">
        <v>0</v>
      </c>
      <c r="AO34" s="26">
        <v>109802</v>
      </c>
      <c r="AQ34" s="28" t="s">
        <v>77</v>
      </c>
      <c r="AR34" s="29" t="s">
        <v>31</v>
      </c>
      <c r="AS34" s="77"/>
      <c r="AT34" s="77"/>
      <c r="AU34" s="77"/>
      <c r="AV34" s="77"/>
      <c r="AW34" s="77"/>
      <c r="AX34" s="77"/>
      <c r="AY34" s="77"/>
      <c r="AZ34" s="77"/>
      <c r="BA34" s="77"/>
      <c r="BB34" s="77"/>
      <c r="BC34" s="77"/>
      <c r="BD34" s="77"/>
      <c r="BE34" s="77"/>
      <c r="BF34" s="77"/>
      <c r="BG34" s="77"/>
      <c r="BH34" s="77"/>
      <c r="BI34" s="77"/>
      <c r="BJ34" s="77"/>
      <c r="BK34" s="77"/>
      <c r="BL34" s="77"/>
      <c r="BM34" s="77"/>
      <c r="BN34" s="77"/>
      <c r="BO34" s="77"/>
      <c r="BP34" s="77">
        <v>1</v>
      </c>
      <c r="BQ34" s="77"/>
      <c r="BR34" s="77"/>
      <c r="BS34" s="77"/>
      <c r="BT34" s="77"/>
      <c r="BU34" s="77"/>
      <c r="BV34" s="77"/>
      <c r="BW34" s="77"/>
      <c r="BX34" s="77"/>
      <c r="BY34" s="77"/>
      <c r="BZ34" s="77"/>
      <c r="CA34" s="77"/>
      <c r="CB34" s="77"/>
      <c r="CC34" s="67">
        <f>'TES de production domestique'!CC34/'TES de production domestique'!AN$48</f>
        <v>0</v>
      </c>
      <c r="CD34" s="31">
        <v>37807.455000000002</v>
      </c>
      <c r="CF34" s="28" t="s">
        <v>77</v>
      </c>
      <c r="CG34" s="36" t="s">
        <v>31</v>
      </c>
      <c r="CH34" s="32">
        <v>1147.5939999999998</v>
      </c>
      <c r="CI34" s="32">
        <v>0</v>
      </c>
      <c r="CJ34" s="32">
        <v>0</v>
      </c>
      <c r="CK34" s="33">
        <v>1147.5939999999998</v>
      </c>
      <c r="CL34" s="32">
        <v>57407.255000000005</v>
      </c>
      <c r="CM34" s="32">
        <v>0</v>
      </c>
      <c r="CN34" s="32">
        <v>147.69499999999999</v>
      </c>
      <c r="CO34" s="33">
        <v>57554.950000000004</v>
      </c>
      <c r="CP34" s="33">
        <v>13292</v>
      </c>
      <c r="CQ34" s="33">
        <v>71994.543999999994</v>
      </c>
      <c r="CR34" s="33">
        <v>109801.999</v>
      </c>
      <c r="CS34" s="59">
        <v>581.1</v>
      </c>
      <c r="CT34" s="57">
        <f t="shared" si="0"/>
        <v>0</v>
      </c>
      <c r="CU34" s="5">
        <f t="shared" si="1"/>
        <v>0</v>
      </c>
    </row>
    <row r="35" spans="2:99">
      <c r="B35" s="34" t="s">
        <v>78</v>
      </c>
      <c r="C35" s="35" t="s">
        <v>32</v>
      </c>
      <c r="D35" s="25">
        <v>0</v>
      </c>
      <c r="E35" s="25">
        <v>0</v>
      </c>
      <c r="F35" s="25">
        <v>0</v>
      </c>
      <c r="G35" s="25">
        <v>0</v>
      </c>
      <c r="H35" s="25">
        <v>0</v>
      </c>
      <c r="I35" s="25">
        <v>0</v>
      </c>
      <c r="J35" s="25">
        <v>0</v>
      </c>
      <c r="K35" s="25">
        <v>0</v>
      </c>
      <c r="L35" s="25">
        <v>0</v>
      </c>
      <c r="M35" s="25">
        <v>0</v>
      </c>
      <c r="N35" s="25">
        <v>0</v>
      </c>
      <c r="O35" s="25">
        <v>0</v>
      </c>
      <c r="P35" s="25">
        <v>0</v>
      </c>
      <c r="Q35" s="25">
        <v>0</v>
      </c>
      <c r="R35" s="25">
        <v>0</v>
      </c>
      <c r="S35" s="25">
        <v>0</v>
      </c>
      <c r="T35" s="25">
        <v>0</v>
      </c>
      <c r="U35" s="25">
        <v>0</v>
      </c>
      <c r="V35" s="25">
        <v>0</v>
      </c>
      <c r="W35" s="25">
        <v>0</v>
      </c>
      <c r="X35" s="25">
        <v>0</v>
      </c>
      <c r="Y35" s="25">
        <v>0</v>
      </c>
      <c r="Z35" s="25">
        <v>0</v>
      </c>
      <c r="AA35" s="25">
        <v>0</v>
      </c>
      <c r="AB35" s="25">
        <v>235135</v>
      </c>
      <c r="AC35" s="25">
        <v>0</v>
      </c>
      <c r="AD35" s="25">
        <v>0</v>
      </c>
      <c r="AE35" s="25">
        <v>0</v>
      </c>
      <c r="AF35" s="25">
        <v>0</v>
      </c>
      <c r="AG35" s="25">
        <v>0</v>
      </c>
      <c r="AH35" s="25">
        <v>0</v>
      </c>
      <c r="AI35" s="25">
        <v>0</v>
      </c>
      <c r="AJ35" s="25">
        <v>0</v>
      </c>
      <c r="AK35" s="25">
        <v>0</v>
      </c>
      <c r="AL35" s="25">
        <v>0</v>
      </c>
      <c r="AM35" s="25">
        <v>0</v>
      </c>
      <c r="AN35" s="25">
        <v>0</v>
      </c>
      <c r="AO35" s="26">
        <v>235135</v>
      </c>
      <c r="AQ35" s="28" t="s">
        <v>78</v>
      </c>
      <c r="AR35" s="29" t="s">
        <v>32</v>
      </c>
      <c r="AS35" s="77"/>
      <c r="AT35" s="77"/>
      <c r="AU35" s="77"/>
      <c r="AV35" s="77"/>
      <c r="AW35" s="77"/>
      <c r="AX35" s="77"/>
      <c r="AY35" s="77"/>
      <c r="AZ35" s="77"/>
      <c r="BA35" s="77"/>
      <c r="BB35" s="77"/>
      <c r="BC35" s="77"/>
      <c r="BD35" s="77"/>
      <c r="BE35" s="77"/>
      <c r="BF35" s="77"/>
      <c r="BG35" s="77"/>
      <c r="BH35" s="77"/>
      <c r="BI35" s="77"/>
      <c r="BJ35" s="77"/>
      <c r="BK35" s="77"/>
      <c r="BL35" s="77"/>
      <c r="BM35" s="77"/>
      <c r="BN35" s="77"/>
      <c r="BO35" s="77"/>
      <c r="BP35" s="77"/>
      <c r="BQ35" s="77">
        <v>1</v>
      </c>
      <c r="BR35" s="77"/>
      <c r="BS35" s="77"/>
      <c r="BT35" s="77"/>
      <c r="BU35" s="77"/>
      <c r="BV35" s="77"/>
      <c r="BW35" s="77"/>
      <c r="BX35" s="77"/>
      <c r="BY35" s="77"/>
      <c r="BZ35" s="77"/>
      <c r="CA35" s="77"/>
      <c r="CB35" s="77"/>
      <c r="CC35" s="67">
        <f>'TES de production domestique'!CC35/'TES de production domestique'!AN$48</f>
        <v>0</v>
      </c>
      <c r="CD35" s="31">
        <v>161028.75599999996</v>
      </c>
      <c r="CF35" s="28" t="s">
        <v>78</v>
      </c>
      <c r="CG35" s="36" t="s">
        <v>32</v>
      </c>
      <c r="CH35" s="32">
        <v>57331.251000000004</v>
      </c>
      <c r="CI35" s="32">
        <v>0</v>
      </c>
      <c r="CJ35" s="32">
        <v>0</v>
      </c>
      <c r="CK35" s="33">
        <v>57331.251000000004</v>
      </c>
      <c r="CL35" s="32">
        <v>0</v>
      </c>
      <c r="CM35" s="32">
        <v>0</v>
      </c>
      <c r="CN35" s="32">
        <v>0</v>
      </c>
      <c r="CO35" s="33">
        <v>0</v>
      </c>
      <c r="CP35" s="33">
        <v>16775</v>
      </c>
      <c r="CQ35" s="33">
        <v>74106.251000000004</v>
      </c>
      <c r="CR35" s="33">
        <v>235135.00699999998</v>
      </c>
      <c r="CS35" s="59">
        <v>790.4</v>
      </c>
      <c r="CT35" s="57">
        <f t="shared" si="0"/>
        <v>0</v>
      </c>
      <c r="CU35" s="5">
        <f t="shared" si="1"/>
        <v>0</v>
      </c>
    </row>
    <row r="36" spans="2:99">
      <c r="B36" s="34" t="s">
        <v>61</v>
      </c>
      <c r="C36" s="35" t="s">
        <v>33</v>
      </c>
      <c r="D36" s="25">
        <v>0</v>
      </c>
      <c r="E36" s="25">
        <v>0</v>
      </c>
      <c r="F36" s="25">
        <v>0</v>
      </c>
      <c r="G36" s="25">
        <v>0</v>
      </c>
      <c r="H36" s="25">
        <v>0</v>
      </c>
      <c r="I36" s="25">
        <v>0</v>
      </c>
      <c r="J36" s="25">
        <v>0</v>
      </c>
      <c r="K36" s="25">
        <v>0</v>
      </c>
      <c r="L36" s="25">
        <v>0</v>
      </c>
      <c r="M36" s="25">
        <v>0</v>
      </c>
      <c r="N36" s="25">
        <v>0</v>
      </c>
      <c r="O36" s="25">
        <v>0</v>
      </c>
      <c r="P36" s="25">
        <v>0</v>
      </c>
      <c r="Q36" s="25">
        <v>0</v>
      </c>
      <c r="R36" s="25">
        <v>0</v>
      </c>
      <c r="S36" s="25">
        <v>0</v>
      </c>
      <c r="T36" s="25">
        <v>0</v>
      </c>
      <c r="U36" s="25">
        <v>0</v>
      </c>
      <c r="V36" s="25">
        <v>0</v>
      </c>
      <c r="W36" s="25">
        <v>0</v>
      </c>
      <c r="X36" s="25">
        <v>0</v>
      </c>
      <c r="Y36" s="25">
        <v>0</v>
      </c>
      <c r="Z36" s="25">
        <v>0</v>
      </c>
      <c r="AA36" s="25">
        <v>0</v>
      </c>
      <c r="AB36" s="25">
        <v>0</v>
      </c>
      <c r="AC36" s="25">
        <v>335163</v>
      </c>
      <c r="AD36" s="25">
        <v>0</v>
      </c>
      <c r="AE36" s="25">
        <v>8</v>
      </c>
      <c r="AF36" s="25">
        <v>0</v>
      </c>
      <c r="AG36" s="25">
        <v>0</v>
      </c>
      <c r="AH36" s="25">
        <v>4284</v>
      </c>
      <c r="AI36" s="25">
        <v>577</v>
      </c>
      <c r="AJ36" s="25">
        <v>148</v>
      </c>
      <c r="AK36" s="25">
        <v>151</v>
      </c>
      <c r="AL36" s="25">
        <v>229</v>
      </c>
      <c r="AM36" s="25">
        <v>9</v>
      </c>
      <c r="AN36" s="25">
        <v>0</v>
      </c>
      <c r="AO36" s="26">
        <v>340569</v>
      </c>
      <c r="AQ36" s="28" t="s">
        <v>61</v>
      </c>
      <c r="AR36" s="29" t="s">
        <v>33</v>
      </c>
      <c r="AS36" s="77"/>
      <c r="AT36" s="77"/>
      <c r="AU36" s="77"/>
      <c r="AV36" s="77"/>
      <c r="AW36" s="77"/>
      <c r="AX36" s="77"/>
      <c r="AY36" s="77"/>
      <c r="AZ36" s="77"/>
      <c r="BA36" s="77"/>
      <c r="BB36" s="77"/>
      <c r="BC36" s="77"/>
      <c r="BD36" s="77"/>
      <c r="BE36" s="77"/>
      <c r="BF36" s="77"/>
      <c r="BG36" s="77"/>
      <c r="BH36" s="77"/>
      <c r="BI36" s="77"/>
      <c r="BJ36" s="77"/>
      <c r="BK36" s="77"/>
      <c r="BL36" s="77"/>
      <c r="BM36" s="77"/>
      <c r="BN36" s="77"/>
      <c r="BO36" s="77"/>
      <c r="BP36" s="77"/>
      <c r="BQ36" s="77"/>
      <c r="BR36" s="77">
        <v>1</v>
      </c>
      <c r="BS36" s="77"/>
      <c r="BT36" s="77"/>
      <c r="BU36" s="77"/>
      <c r="BV36" s="77"/>
      <c r="BW36" s="77"/>
      <c r="BX36" s="77"/>
      <c r="BY36" s="77"/>
      <c r="BZ36" s="77"/>
      <c r="CA36" s="77"/>
      <c r="CB36" s="77"/>
      <c r="CC36" s="67">
        <f>'TES de production domestique'!CC36/'TES de production domestique'!AN$48</f>
        <v>0</v>
      </c>
      <c r="CD36" s="31">
        <v>75726.795999999988</v>
      </c>
      <c r="CF36" s="28" t="s">
        <v>61</v>
      </c>
      <c r="CG36" s="36" t="s">
        <v>33</v>
      </c>
      <c r="CH36" s="32">
        <v>244218.2</v>
      </c>
      <c r="CI36" s="32">
        <v>14440</v>
      </c>
      <c r="CJ36" s="32">
        <v>0</v>
      </c>
      <c r="CK36" s="33">
        <v>258658.2</v>
      </c>
      <c r="CL36" s="32">
        <v>6184</v>
      </c>
      <c r="CM36" s="32">
        <v>0</v>
      </c>
      <c r="CN36" s="32">
        <v>0</v>
      </c>
      <c r="CO36" s="33">
        <v>6184</v>
      </c>
      <c r="CP36" s="33">
        <v>0</v>
      </c>
      <c r="CQ36" s="33">
        <v>264842.2</v>
      </c>
      <c r="CR36" s="33">
        <v>340568.99599999998</v>
      </c>
      <c r="CS36" s="59">
        <v>387.6</v>
      </c>
      <c r="CT36" s="57">
        <f t="shared" si="0"/>
        <v>0</v>
      </c>
      <c r="CU36" s="5">
        <f t="shared" si="1"/>
        <v>0</v>
      </c>
    </row>
    <row r="37" spans="2:99">
      <c r="B37" s="34" t="s">
        <v>79</v>
      </c>
      <c r="C37" s="35" t="s">
        <v>34</v>
      </c>
      <c r="D37" s="25">
        <v>0</v>
      </c>
      <c r="E37" s="25">
        <v>0</v>
      </c>
      <c r="F37" s="25">
        <v>0</v>
      </c>
      <c r="G37" s="25">
        <v>0</v>
      </c>
      <c r="H37" s="25">
        <v>0</v>
      </c>
      <c r="I37" s="25">
        <v>0</v>
      </c>
      <c r="J37" s="25">
        <v>0</v>
      </c>
      <c r="K37" s="25">
        <v>0</v>
      </c>
      <c r="L37" s="25">
        <v>0</v>
      </c>
      <c r="M37" s="25">
        <v>0</v>
      </c>
      <c r="N37" s="25">
        <v>0</v>
      </c>
      <c r="O37" s="25">
        <v>0</v>
      </c>
      <c r="P37" s="25">
        <v>0</v>
      </c>
      <c r="Q37" s="25">
        <v>0</v>
      </c>
      <c r="R37" s="25">
        <v>0</v>
      </c>
      <c r="S37" s="25">
        <v>0</v>
      </c>
      <c r="T37" s="25">
        <v>0</v>
      </c>
      <c r="U37" s="25">
        <v>0</v>
      </c>
      <c r="V37" s="25">
        <v>0</v>
      </c>
      <c r="W37" s="25">
        <v>0</v>
      </c>
      <c r="X37" s="25">
        <v>0</v>
      </c>
      <c r="Y37" s="25">
        <v>0</v>
      </c>
      <c r="Z37" s="25">
        <v>0</v>
      </c>
      <c r="AA37" s="25">
        <v>0</v>
      </c>
      <c r="AB37" s="25">
        <v>0</v>
      </c>
      <c r="AC37" s="25">
        <v>0</v>
      </c>
      <c r="AD37" s="25">
        <v>272432</v>
      </c>
      <c r="AE37" s="25">
        <v>102</v>
      </c>
      <c r="AF37" s="25">
        <v>0</v>
      </c>
      <c r="AG37" s="25">
        <v>0</v>
      </c>
      <c r="AH37" s="25">
        <v>4211</v>
      </c>
      <c r="AI37" s="25">
        <v>67</v>
      </c>
      <c r="AJ37" s="25">
        <v>361</v>
      </c>
      <c r="AK37" s="25">
        <v>10</v>
      </c>
      <c r="AL37" s="25">
        <v>135</v>
      </c>
      <c r="AM37" s="25">
        <v>837</v>
      </c>
      <c r="AN37" s="25">
        <v>0</v>
      </c>
      <c r="AO37" s="26">
        <v>278155</v>
      </c>
      <c r="AQ37" s="28" t="s">
        <v>79</v>
      </c>
      <c r="AR37" s="29" t="s">
        <v>34</v>
      </c>
      <c r="AS37" s="77"/>
      <c r="AT37" s="77"/>
      <c r="AU37" s="77"/>
      <c r="AV37" s="77"/>
      <c r="AW37" s="77"/>
      <c r="AX37" s="77"/>
      <c r="AY37" s="77"/>
      <c r="AZ37" s="77"/>
      <c r="BA37" s="77"/>
      <c r="BB37" s="77"/>
      <c r="BC37" s="77"/>
      <c r="BD37" s="77"/>
      <c r="BE37" s="77"/>
      <c r="BF37" s="77"/>
      <c r="BG37" s="77"/>
      <c r="BH37" s="77"/>
      <c r="BI37" s="77"/>
      <c r="BJ37" s="77"/>
      <c r="BK37" s="77"/>
      <c r="BL37" s="77"/>
      <c r="BM37" s="77"/>
      <c r="BN37" s="77"/>
      <c r="BO37" s="77"/>
      <c r="BP37" s="77"/>
      <c r="BQ37" s="77"/>
      <c r="BR37" s="77"/>
      <c r="BS37" s="77">
        <v>1</v>
      </c>
      <c r="BT37" s="77"/>
      <c r="BU37" s="77"/>
      <c r="BV37" s="77"/>
      <c r="BW37" s="77"/>
      <c r="BX37" s="77"/>
      <c r="BY37" s="77"/>
      <c r="BZ37" s="77"/>
      <c r="CA37" s="77"/>
      <c r="CB37" s="77"/>
      <c r="CC37" s="67">
        <f>'TES de production domestique'!CC37/'TES de production domestique'!AN$48</f>
        <v>0</v>
      </c>
      <c r="CD37" s="31">
        <v>201089.36699999997</v>
      </c>
      <c r="CF37" s="28" t="s">
        <v>79</v>
      </c>
      <c r="CG37" s="36" t="s">
        <v>34</v>
      </c>
      <c r="CH37" s="32">
        <v>6362.3280000000004</v>
      </c>
      <c r="CI37" s="32">
        <v>0</v>
      </c>
      <c r="CJ37" s="32">
        <v>0</v>
      </c>
      <c r="CK37" s="33">
        <v>6362.3280000000004</v>
      </c>
      <c r="CL37" s="32">
        <v>38754.834000000003</v>
      </c>
      <c r="CM37" s="32">
        <v>0</v>
      </c>
      <c r="CN37" s="32">
        <v>217.45800000000003</v>
      </c>
      <c r="CO37" s="33">
        <v>38972.292000000001</v>
      </c>
      <c r="CP37" s="33">
        <v>31731</v>
      </c>
      <c r="CQ37" s="33">
        <v>77065.62</v>
      </c>
      <c r="CR37" s="33">
        <v>278154.98699999996</v>
      </c>
      <c r="CS37" s="59">
        <v>1370.8</v>
      </c>
      <c r="CT37" s="57">
        <f t="shared" si="0"/>
        <v>0</v>
      </c>
      <c r="CU37" s="5">
        <f t="shared" si="1"/>
        <v>0</v>
      </c>
    </row>
    <row r="38" spans="2:99">
      <c r="B38" s="34" t="s">
        <v>62</v>
      </c>
      <c r="C38" s="35" t="s">
        <v>35</v>
      </c>
      <c r="D38" s="25">
        <v>0</v>
      </c>
      <c r="E38" s="25">
        <v>0</v>
      </c>
      <c r="F38" s="25">
        <v>0</v>
      </c>
      <c r="G38" s="25">
        <v>0</v>
      </c>
      <c r="H38" s="25">
        <v>0</v>
      </c>
      <c r="I38" s="25">
        <v>0</v>
      </c>
      <c r="J38" s="25">
        <v>0</v>
      </c>
      <c r="K38" s="25">
        <v>0</v>
      </c>
      <c r="L38" s="25">
        <v>0</v>
      </c>
      <c r="M38" s="25">
        <v>0</v>
      </c>
      <c r="N38" s="25">
        <v>0</v>
      </c>
      <c r="O38" s="25">
        <v>0</v>
      </c>
      <c r="P38" s="25">
        <v>0</v>
      </c>
      <c r="Q38" s="25">
        <v>0</v>
      </c>
      <c r="R38" s="25">
        <v>0</v>
      </c>
      <c r="S38" s="25">
        <v>0</v>
      </c>
      <c r="T38" s="25">
        <v>0</v>
      </c>
      <c r="U38" s="25">
        <v>0</v>
      </c>
      <c r="V38" s="25">
        <v>0</v>
      </c>
      <c r="W38" s="25">
        <v>0</v>
      </c>
      <c r="X38" s="25">
        <v>0</v>
      </c>
      <c r="Y38" s="25">
        <v>0</v>
      </c>
      <c r="Z38" s="25">
        <v>0</v>
      </c>
      <c r="AA38" s="25">
        <v>0</v>
      </c>
      <c r="AB38" s="25">
        <v>0</v>
      </c>
      <c r="AC38" s="25">
        <v>0</v>
      </c>
      <c r="AD38" s="25">
        <v>0</v>
      </c>
      <c r="AE38" s="25">
        <v>67523</v>
      </c>
      <c r="AF38" s="25">
        <v>0</v>
      </c>
      <c r="AG38" s="25">
        <v>0</v>
      </c>
      <c r="AH38" s="25">
        <v>101</v>
      </c>
      <c r="AI38" s="25">
        <v>7</v>
      </c>
      <c r="AJ38" s="25">
        <v>0</v>
      </c>
      <c r="AK38" s="25">
        <v>0</v>
      </c>
      <c r="AL38" s="25">
        <v>10</v>
      </c>
      <c r="AM38" s="25">
        <v>5</v>
      </c>
      <c r="AN38" s="25">
        <v>0</v>
      </c>
      <c r="AO38" s="26">
        <v>67646</v>
      </c>
      <c r="AQ38" s="28" t="s">
        <v>62</v>
      </c>
      <c r="AR38" s="29" t="s">
        <v>35</v>
      </c>
      <c r="AS38" s="77"/>
      <c r="AT38" s="77"/>
      <c r="AU38" s="77"/>
      <c r="AV38" s="77"/>
      <c r="AW38" s="77"/>
      <c r="AX38" s="77"/>
      <c r="AY38" s="77"/>
      <c r="AZ38" s="77"/>
      <c r="BA38" s="77"/>
      <c r="BB38" s="77"/>
      <c r="BC38" s="77"/>
      <c r="BD38" s="77"/>
      <c r="BE38" s="77"/>
      <c r="BF38" s="77"/>
      <c r="BG38" s="77"/>
      <c r="BH38" s="77"/>
      <c r="BI38" s="77"/>
      <c r="BJ38" s="77"/>
      <c r="BK38" s="77"/>
      <c r="BL38" s="77"/>
      <c r="BM38" s="77"/>
      <c r="BN38" s="77"/>
      <c r="BO38" s="77"/>
      <c r="BP38" s="77"/>
      <c r="BQ38" s="77"/>
      <c r="BR38" s="77"/>
      <c r="BS38" s="77"/>
      <c r="BT38" s="77">
        <v>1</v>
      </c>
      <c r="BU38" s="77"/>
      <c r="BV38" s="77"/>
      <c r="BW38" s="77"/>
      <c r="BX38" s="77"/>
      <c r="BY38" s="77"/>
      <c r="BZ38" s="77"/>
      <c r="CA38" s="77"/>
      <c r="CB38" s="77"/>
      <c r="CC38" s="67">
        <f>'TES de production domestique'!CC38/'TES de production domestique'!AN$48</f>
        <v>0</v>
      </c>
      <c r="CD38" s="31">
        <v>1774.3140000000001</v>
      </c>
      <c r="CF38" s="28" t="s">
        <v>62</v>
      </c>
      <c r="CG38" s="36" t="s">
        <v>35</v>
      </c>
      <c r="CH38" s="32">
        <v>0</v>
      </c>
      <c r="CI38" s="32">
        <v>13091</v>
      </c>
      <c r="CJ38" s="32">
        <v>0</v>
      </c>
      <c r="CK38" s="33">
        <v>13091</v>
      </c>
      <c r="CL38" s="32">
        <v>43526.184999999998</v>
      </c>
      <c r="CM38" s="32">
        <v>0</v>
      </c>
      <c r="CN38" s="32">
        <v>-50.497999999999998</v>
      </c>
      <c r="CO38" s="33">
        <v>43475.686999999998</v>
      </c>
      <c r="CP38" s="33">
        <v>9305</v>
      </c>
      <c r="CQ38" s="33">
        <v>65871.687000000005</v>
      </c>
      <c r="CR38" s="33">
        <v>67646.001000000004</v>
      </c>
      <c r="CS38" s="59">
        <v>464.6</v>
      </c>
      <c r="CT38" s="57">
        <f t="shared" si="0"/>
        <v>0</v>
      </c>
      <c r="CU38" s="5">
        <f t="shared" si="1"/>
        <v>0</v>
      </c>
    </row>
    <row r="39" spans="2:99">
      <c r="B39" s="34" t="s">
        <v>63</v>
      </c>
      <c r="C39" s="35" t="s">
        <v>36</v>
      </c>
      <c r="D39" s="25">
        <v>0</v>
      </c>
      <c r="E39" s="25">
        <v>0</v>
      </c>
      <c r="F39" s="25">
        <v>0</v>
      </c>
      <c r="G39" s="25">
        <v>0</v>
      </c>
      <c r="H39" s="25">
        <v>0</v>
      </c>
      <c r="I39" s="25">
        <v>0</v>
      </c>
      <c r="J39" s="25">
        <v>0</v>
      </c>
      <c r="K39" s="25">
        <v>0</v>
      </c>
      <c r="L39" s="25">
        <v>0</v>
      </c>
      <c r="M39" s="25">
        <v>0</v>
      </c>
      <c r="N39" s="25">
        <v>0</v>
      </c>
      <c r="O39" s="25">
        <v>0</v>
      </c>
      <c r="P39" s="25">
        <v>0</v>
      </c>
      <c r="Q39" s="25">
        <v>0</v>
      </c>
      <c r="R39" s="25">
        <v>0</v>
      </c>
      <c r="S39" s="25">
        <v>0</v>
      </c>
      <c r="T39" s="25">
        <v>0</v>
      </c>
      <c r="U39" s="25">
        <v>0</v>
      </c>
      <c r="V39" s="25">
        <v>0</v>
      </c>
      <c r="W39" s="25">
        <v>0</v>
      </c>
      <c r="X39" s="25">
        <v>0</v>
      </c>
      <c r="Y39" s="25">
        <v>0</v>
      </c>
      <c r="Z39" s="25">
        <v>0</v>
      </c>
      <c r="AA39" s="25">
        <v>0</v>
      </c>
      <c r="AB39" s="25">
        <v>0</v>
      </c>
      <c r="AC39" s="25">
        <v>0</v>
      </c>
      <c r="AD39" s="25">
        <v>0</v>
      </c>
      <c r="AE39" s="25">
        <v>125</v>
      </c>
      <c r="AF39" s="25">
        <v>38403</v>
      </c>
      <c r="AG39" s="25">
        <v>0</v>
      </c>
      <c r="AH39" s="25">
        <v>621</v>
      </c>
      <c r="AI39" s="25">
        <v>24</v>
      </c>
      <c r="AJ39" s="25">
        <v>804</v>
      </c>
      <c r="AK39" s="25">
        <v>141</v>
      </c>
      <c r="AL39" s="25">
        <v>34</v>
      </c>
      <c r="AM39" s="25">
        <v>0</v>
      </c>
      <c r="AN39" s="25">
        <v>0</v>
      </c>
      <c r="AO39" s="26">
        <v>40152</v>
      </c>
      <c r="AQ39" s="28" t="s">
        <v>63</v>
      </c>
      <c r="AR39" s="29" t="s">
        <v>36</v>
      </c>
      <c r="AS39" s="77"/>
      <c r="AT39" s="77"/>
      <c r="AU39" s="77"/>
      <c r="AV39" s="77"/>
      <c r="AW39" s="77"/>
      <c r="AX39" s="77"/>
      <c r="AY39" s="77"/>
      <c r="AZ39" s="77"/>
      <c r="BA39" s="77"/>
      <c r="BB39" s="77"/>
      <c r="BC39" s="77"/>
      <c r="BD39" s="77"/>
      <c r="BE39" s="77"/>
      <c r="BF39" s="77"/>
      <c r="BG39" s="77"/>
      <c r="BH39" s="77"/>
      <c r="BI39" s="77"/>
      <c r="BJ39" s="77"/>
      <c r="BK39" s="77"/>
      <c r="BL39" s="77"/>
      <c r="BM39" s="77"/>
      <c r="BN39" s="77"/>
      <c r="BO39" s="77"/>
      <c r="BP39" s="77"/>
      <c r="BQ39" s="77"/>
      <c r="BR39" s="77"/>
      <c r="BS39" s="77"/>
      <c r="BT39" s="77"/>
      <c r="BU39" s="77">
        <v>1</v>
      </c>
      <c r="BV39" s="77"/>
      <c r="BW39" s="77"/>
      <c r="BX39" s="77"/>
      <c r="BY39" s="77"/>
      <c r="BZ39" s="77"/>
      <c r="CA39" s="77"/>
      <c r="CB39" s="77"/>
      <c r="CC39" s="67">
        <f>'TES de production domestique'!CC39/'TES de production domestique'!AN$48</f>
        <v>0</v>
      </c>
      <c r="CD39" s="31">
        <v>30463.892000000007</v>
      </c>
      <c r="CF39" s="28" t="s">
        <v>63</v>
      </c>
      <c r="CG39" s="36" t="s">
        <v>36</v>
      </c>
      <c r="CH39" s="32">
        <v>3895.529</v>
      </c>
      <c r="CI39" s="32">
        <v>0</v>
      </c>
      <c r="CJ39" s="32">
        <v>0</v>
      </c>
      <c r="CK39" s="33">
        <v>3895.529</v>
      </c>
      <c r="CL39" s="32">
        <v>0</v>
      </c>
      <c r="CM39" s="32">
        <v>0</v>
      </c>
      <c r="CN39" s="32">
        <v>181.57300000000001</v>
      </c>
      <c r="CO39" s="33">
        <v>181.57300000000001</v>
      </c>
      <c r="CP39" s="33">
        <v>5611</v>
      </c>
      <c r="CQ39" s="33">
        <v>9688.101999999999</v>
      </c>
      <c r="CR39" s="33">
        <v>40151.994000000006</v>
      </c>
      <c r="CS39" s="59">
        <v>293.3</v>
      </c>
      <c r="CT39" s="57">
        <f t="shared" si="0"/>
        <v>0</v>
      </c>
      <c r="CU39" s="5">
        <f t="shared" si="1"/>
        <v>0</v>
      </c>
    </row>
    <row r="40" spans="2:99">
      <c r="B40" s="34" t="s">
        <v>64</v>
      </c>
      <c r="C40" s="35" t="s">
        <v>37</v>
      </c>
      <c r="D40" s="25">
        <v>0</v>
      </c>
      <c r="E40" s="25">
        <v>0</v>
      </c>
      <c r="F40" s="25">
        <v>0</v>
      </c>
      <c r="G40" s="25">
        <v>0</v>
      </c>
      <c r="H40" s="25">
        <v>0</v>
      </c>
      <c r="I40" s="25">
        <v>0</v>
      </c>
      <c r="J40" s="25">
        <v>0</v>
      </c>
      <c r="K40" s="25">
        <v>0</v>
      </c>
      <c r="L40" s="25">
        <v>0</v>
      </c>
      <c r="M40" s="25">
        <v>0</v>
      </c>
      <c r="N40" s="25">
        <v>0</v>
      </c>
      <c r="O40" s="25">
        <v>0</v>
      </c>
      <c r="P40" s="25">
        <v>0</v>
      </c>
      <c r="Q40" s="25">
        <v>0</v>
      </c>
      <c r="R40" s="25">
        <v>0</v>
      </c>
      <c r="S40" s="25">
        <v>0</v>
      </c>
      <c r="T40" s="25">
        <v>0</v>
      </c>
      <c r="U40" s="25">
        <v>0</v>
      </c>
      <c r="V40" s="25">
        <v>0</v>
      </c>
      <c r="W40" s="25">
        <v>0</v>
      </c>
      <c r="X40" s="25">
        <v>0</v>
      </c>
      <c r="Y40" s="25">
        <v>0</v>
      </c>
      <c r="Z40" s="25">
        <v>0</v>
      </c>
      <c r="AA40" s="25">
        <v>0</v>
      </c>
      <c r="AB40" s="25">
        <v>0</v>
      </c>
      <c r="AC40" s="25">
        <v>0</v>
      </c>
      <c r="AD40" s="25">
        <v>0</v>
      </c>
      <c r="AE40" s="25">
        <v>981</v>
      </c>
      <c r="AF40" s="25">
        <v>0</v>
      </c>
      <c r="AG40" s="25">
        <v>221249</v>
      </c>
      <c r="AH40" s="25">
        <v>1813</v>
      </c>
      <c r="AI40" s="25">
        <v>766</v>
      </c>
      <c r="AJ40" s="25">
        <v>440</v>
      </c>
      <c r="AK40" s="25">
        <v>719</v>
      </c>
      <c r="AL40" s="25">
        <v>347</v>
      </c>
      <c r="AM40" s="25">
        <v>18</v>
      </c>
      <c r="AN40" s="25">
        <v>0</v>
      </c>
      <c r="AO40" s="26">
        <v>226333</v>
      </c>
      <c r="AQ40" s="28" t="s">
        <v>64</v>
      </c>
      <c r="AR40" s="29" t="s">
        <v>37</v>
      </c>
      <c r="AS40" s="77"/>
      <c r="AT40" s="77"/>
      <c r="AU40" s="77"/>
      <c r="AV40" s="77"/>
      <c r="AW40" s="77"/>
      <c r="AX40" s="77"/>
      <c r="AY40" s="77"/>
      <c r="AZ40" s="77"/>
      <c r="BA40" s="77"/>
      <c r="BB40" s="77"/>
      <c r="BC40" s="77"/>
      <c r="BD40" s="77"/>
      <c r="BE40" s="77"/>
      <c r="BF40" s="77"/>
      <c r="BG40" s="77"/>
      <c r="BH40" s="77"/>
      <c r="BI40" s="77"/>
      <c r="BJ40" s="77"/>
      <c r="BK40" s="77"/>
      <c r="BL40" s="77"/>
      <c r="BM40" s="77"/>
      <c r="BN40" s="77"/>
      <c r="BO40" s="77"/>
      <c r="BP40" s="77"/>
      <c r="BQ40" s="77"/>
      <c r="BR40" s="77"/>
      <c r="BS40" s="77"/>
      <c r="BT40" s="77"/>
      <c r="BU40" s="77"/>
      <c r="BV40" s="77">
        <v>1</v>
      </c>
      <c r="BW40" s="77"/>
      <c r="BX40" s="77"/>
      <c r="BY40" s="77"/>
      <c r="BZ40" s="77"/>
      <c r="CA40" s="77"/>
      <c r="CB40" s="77"/>
      <c r="CC40" s="67">
        <f>'TES de production domestique'!CC40/'TES de production domestique'!AN$48</f>
        <v>0</v>
      </c>
      <c r="CD40" s="31">
        <v>176420.37</v>
      </c>
      <c r="CF40" s="28" t="s">
        <v>64</v>
      </c>
      <c r="CG40" s="36" t="s">
        <v>37</v>
      </c>
      <c r="CH40" s="32">
        <v>9168.619999999999</v>
      </c>
      <c r="CI40" s="32">
        <v>1124</v>
      </c>
      <c r="CJ40" s="32">
        <v>0</v>
      </c>
      <c r="CK40" s="33">
        <v>10292.619999999999</v>
      </c>
      <c r="CL40" s="32">
        <v>0</v>
      </c>
      <c r="CM40" s="32">
        <v>0</v>
      </c>
      <c r="CN40" s="32">
        <v>17</v>
      </c>
      <c r="CO40" s="33">
        <v>17</v>
      </c>
      <c r="CP40" s="33">
        <v>39603</v>
      </c>
      <c r="CQ40" s="33">
        <v>49912.619999999995</v>
      </c>
      <c r="CR40" s="33">
        <v>226332.99</v>
      </c>
      <c r="CS40" s="59">
        <v>2327.9</v>
      </c>
      <c r="CT40" s="57">
        <f t="shared" si="0"/>
        <v>0</v>
      </c>
      <c r="CU40" s="5">
        <f t="shared" si="1"/>
        <v>0</v>
      </c>
    </row>
    <row r="41" spans="2:99">
      <c r="B41" s="34" t="s">
        <v>80</v>
      </c>
      <c r="C41" s="35" t="s">
        <v>38</v>
      </c>
      <c r="D41" s="25">
        <v>0</v>
      </c>
      <c r="E41" s="25">
        <v>0</v>
      </c>
      <c r="F41" s="25">
        <v>0</v>
      </c>
      <c r="G41" s="25">
        <v>0</v>
      </c>
      <c r="H41" s="25">
        <v>0</v>
      </c>
      <c r="I41" s="25">
        <v>0</v>
      </c>
      <c r="J41" s="25">
        <v>0</v>
      </c>
      <c r="K41" s="25">
        <v>0</v>
      </c>
      <c r="L41" s="25">
        <v>0</v>
      </c>
      <c r="M41" s="25">
        <v>0</v>
      </c>
      <c r="N41" s="25">
        <v>0</v>
      </c>
      <c r="O41" s="25">
        <v>0</v>
      </c>
      <c r="P41" s="25">
        <v>0</v>
      </c>
      <c r="Q41" s="25">
        <v>0</v>
      </c>
      <c r="R41" s="25">
        <v>0</v>
      </c>
      <c r="S41" s="25">
        <v>0</v>
      </c>
      <c r="T41" s="25">
        <v>0</v>
      </c>
      <c r="U41" s="25">
        <v>0</v>
      </c>
      <c r="V41" s="25">
        <v>0</v>
      </c>
      <c r="W41" s="25">
        <v>0</v>
      </c>
      <c r="X41" s="25">
        <v>0</v>
      </c>
      <c r="Y41" s="25">
        <v>0</v>
      </c>
      <c r="Z41" s="25">
        <v>0</v>
      </c>
      <c r="AA41" s="25">
        <v>0</v>
      </c>
      <c r="AB41" s="25">
        <v>0</v>
      </c>
      <c r="AC41" s="25">
        <v>0</v>
      </c>
      <c r="AD41" s="25">
        <v>0</v>
      </c>
      <c r="AE41" s="25">
        <v>0</v>
      </c>
      <c r="AF41" s="25">
        <v>0</v>
      </c>
      <c r="AG41" s="25">
        <v>0</v>
      </c>
      <c r="AH41" s="25">
        <v>200290</v>
      </c>
      <c r="AI41" s="25">
        <v>0</v>
      </c>
      <c r="AJ41" s="25">
        <v>0</v>
      </c>
      <c r="AK41" s="25">
        <v>0</v>
      </c>
      <c r="AL41" s="25">
        <v>0</v>
      </c>
      <c r="AM41" s="25">
        <v>0</v>
      </c>
      <c r="AN41" s="25">
        <v>0</v>
      </c>
      <c r="AO41" s="26">
        <v>200290</v>
      </c>
      <c r="AQ41" s="28" t="s">
        <v>80</v>
      </c>
      <c r="AR41" s="29" t="s">
        <v>38</v>
      </c>
      <c r="AS41" s="77"/>
      <c r="AT41" s="77"/>
      <c r="AU41" s="77"/>
      <c r="AV41" s="77"/>
      <c r="AW41" s="77"/>
      <c r="AX41" s="77"/>
      <c r="AY41" s="77"/>
      <c r="AZ41" s="77"/>
      <c r="BA41" s="77"/>
      <c r="BB41" s="77"/>
      <c r="BC41" s="77"/>
      <c r="BD41" s="77"/>
      <c r="BE41" s="77"/>
      <c r="BF41" s="77"/>
      <c r="BG41" s="77"/>
      <c r="BH41" s="77"/>
      <c r="BI41" s="77"/>
      <c r="BJ41" s="77"/>
      <c r="BK41" s="77"/>
      <c r="BL41" s="77"/>
      <c r="BM41" s="77"/>
      <c r="BN41" s="77"/>
      <c r="BO41" s="77"/>
      <c r="BP41" s="77"/>
      <c r="BQ41" s="77"/>
      <c r="BR41" s="77"/>
      <c r="BS41" s="77"/>
      <c r="BT41" s="77"/>
      <c r="BU41" s="77"/>
      <c r="BV41" s="77"/>
      <c r="BW41" s="77">
        <v>1</v>
      </c>
      <c r="BX41" s="77"/>
      <c r="BY41" s="77"/>
      <c r="BZ41" s="77"/>
      <c r="CA41" s="77"/>
      <c r="CB41" s="77"/>
      <c r="CC41" s="67">
        <f>'TES de production domestique'!CC41/'TES de production domestique'!AN$48</f>
        <v>0</v>
      </c>
      <c r="CD41" s="31">
        <v>0</v>
      </c>
      <c r="CF41" s="28" t="s">
        <v>80</v>
      </c>
      <c r="CG41" s="36" t="s">
        <v>38</v>
      </c>
      <c r="CH41" s="32">
        <v>764</v>
      </c>
      <c r="CI41" s="32">
        <v>199526</v>
      </c>
      <c r="CJ41" s="32">
        <v>0</v>
      </c>
      <c r="CK41" s="33">
        <v>200290</v>
      </c>
      <c r="CL41" s="32">
        <v>0</v>
      </c>
      <c r="CM41" s="32">
        <v>0</v>
      </c>
      <c r="CN41" s="32">
        <v>0</v>
      </c>
      <c r="CO41" s="33">
        <v>0</v>
      </c>
      <c r="CP41" s="33">
        <v>0</v>
      </c>
      <c r="CQ41" s="33">
        <v>200290</v>
      </c>
      <c r="CR41" s="33">
        <v>200290</v>
      </c>
      <c r="CS41" s="59">
        <v>2462.3000000000002</v>
      </c>
      <c r="CT41" s="57">
        <f t="shared" si="0"/>
        <v>0</v>
      </c>
      <c r="CU41" s="5">
        <f t="shared" si="1"/>
        <v>0</v>
      </c>
    </row>
    <row r="42" spans="2:99">
      <c r="B42" s="34" t="s">
        <v>65</v>
      </c>
      <c r="C42" s="35" t="s">
        <v>39</v>
      </c>
      <c r="D42" s="25">
        <v>0</v>
      </c>
      <c r="E42" s="25">
        <v>0</v>
      </c>
      <c r="F42" s="25">
        <v>0</v>
      </c>
      <c r="G42" s="25">
        <v>0</v>
      </c>
      <c r="H42" s="25">
        <v>0</v>
      </c>
      <c r="I42" s="25">
        <v>0</v>
      </c>
      <c r="J42" s="25">
        <v>0</v>
      </c>
      <c r="K42" s="25">
        <v>0</v>
      </c>
      <c r="L42" s="25">
        <v>0</v>
      </c>
      <c r="M42" s="25">
        <v>0</v>
      </c>
      <c r="N42" s="25">
        <v>0</v>
      </c>
      <c r="O42" s="25">
        <v>0</v>
      </c>
      <c r="P42" s="25">
        <v>0</v>
      </c>
      <c r="Q42" s="25">
        <v>0</v>
      </c>
      <c r="R42" s="25">
        <v>0</v>
      </c>
      <c r="S42" s="25">
        <v>0</v>
      </c>
      <c r="T42" s="25">
        <v>0</v>
      </c>
      <c r="U42" s="25">
        <v>0</v>
      </c>
      <c r="V42" s="25">
        <v>0</v>
      </c>
      <c r="W42" s="25">
        <v>0</v>
      </c>
      <c r="X42" s="25">
        <v>0</v>
      </c>
      <c r="Y42" s="25">
        <v>0</v>
      </c>
      <c r="Z42" s="25">
        <v>0</v>
      </c>
      <c r="AA42" s="25">
        <v>0</v>
      </c>
      <c r="AB42" s="25">
        <v>0</v>
      </c>
      <c r="AC42" s="25">
        <v>0</v>
      </c>
      <c r="AD42" s="25">
        <v>0</v>
      </c>
      <c r="AE42" s="25">
        <v>5</v>
      </c>
      <c r="AF42" s="25">
        <v>0</v>
      </c>
      <c r="AG42" s="25">
        <v>0</v>
      </c>
      <c r="AH42" s="25">
        <v>650</v>
      </c>
      <c r="AI42" s="25">
        <v>137076</v>
      </c>
      <c r="AJ42" s="25">
        <v>1154</v>
      </c>
      <c r="AK42" s="25">
        <v>139</v>
      </c>
      <c r="AL42" s="25">
        <v>7</v>
      </c>
      <c r="AM42" s="25">
        <v>527</v>
      </c>
      <c r="AN42" s="25">
        <v>0</v>
      </c>
      <c r="AO42" s="26">
        <v>139558</v>
      </c>
      <c r="AQ42" s="28" t="s">
        <v>65</v>
      </c>
      <c r="AR42" s="29" t="s">
        <v>39</v>
      </c>
      <c r="AS42" s="77"/>
      <c r="AT42" s="77"/>
      <c r="AU42" s="77"/>
      <c r="AV42" s="77"/>
      <c r="AW42" s="77"/>
      <c r="AX42" s="77"/>
      <c r="AY42" s="77"/>
      <c r="AZ42" s="77"/>
      <c r="BA42" s="77"/>
      <c r="BB42" s="77"/>
      <c r="BC42" s="77"/>
      <c r="BD42" s="77"/>
      <c r="BE42" s="77"/>
      <c r="BF42" s="77"/>
      <c r="BG42" s="77"/>
      <c r="BH42" s="77"/>
      <c r="BI42" s="77"/>
      <c r="BJ42" s="77"/>
      <c r="BK42" s="77"/>
      <c r="BL42" s="77"/>
      <c r="BM42" s="77"/>
      <c r="BN42" s="77"/>
      <c r="BO42" s="77"/>
      <c r="BP42" s="77"/>
      <c r="BQ42" s="77"/>
      <c r="BR42" s="77"/>
      <c r="BS42" s="77"/>
      <c r="BT42" s="77"/>
      <c r="BU42" s="77"/>
      <c r="BV42" s="77"/>
      <c r="BW42" s="77"/>
      <c r="BX42" s="77">
        <v>1</v>
      </c>
      <c r="BY42" s="77"/>
      <c r="BZ42" s="77"/>
      <c r="CA42" s="77"/>
      <c r="CB42" s="77"/>
      <c r="CC42" s="67">
        <f>'TES de production domestique'!CC42/'TES de production domestique'!AN$48</f>
        <v>0</v>
      </c>
      <c r="CD42" s="31">
        <v>24146.998000000003</v>
      </c>
      <c r="CF42" s="28" t="s">
        <v>65</v>
      </c>
      <c r="CG42" s="36" t="s">
        <v>39</v>
      </c>
      <c r="CH42" s="32">
        <v>8533</v>
      </c>
      <c r="CI42" s="32">
        <v>102360</v>
      </c>
      <c r="CJ42" s="32">
        <v>4518</v>
      </c>
      <c r="CK42" s="33">
        <v>115411</v>
      </c>
      <c r="CL42" s="32">
        <v>0</v>
      </c>
      <c r="CM42" s="32">
        <v>0</v>
      </c>
      <c r="CN42" s="32">
        <v>0</v>
      </c>
      <c r="CO42" s="33">
        <v>0</v>
      </c>
      <c r="CP42" s="33">
        <v>0</v>
      </c>
      <c r="CQ42" s="33">
        <v>115411</v>
      </c>
      <c r="CR42" s="33">
        <v>139557.99799999999</v>
      </c>
      <c r="CS42" s="59">
        <v>1986.8</v>
      </c>
      <c r="CT42" s="57">
        <f t="shared" si="0"/>
        <v>0</v>
      </c>
      <c r="CU42" s="5">
        <f t="shared" si="1"/>
        <v>0</v>
      </c>
    </row>
    <row r="43" spans="2:99">
      <c r="B43" s="34" t="s">
        <v>66</v>
      </c>
      <c r="C43" s="35" t="s">
        <v>40</v>
      </c>
      <c r="D43" s="25">
        <v>0</v>
      </c>
      <c r="E43" s="25">
        <v>0</v>
      </c>
      <c r="F43" s="25">
        <v>0</v>
      </c>
      <c r="G43" s="25">
        <v>0</v>
      </c>
      <c r="H43" s="25">
        <v>0</v>
      </c>
      <c r="I43" s="25">
        <v>0</v>
      </c>
      <c r="J43" s="25">
        <v>0</v>
      </c>
      <c r="K43" s="25">
        <v>0</v>
      </c>
      <c r="L43" s="25">
        <v>0</v>
      </c>
      <c r="M43" s="25">
        <v>0</v>
      </c>
      <c r="N43" s="25">
        <v>0</v>
      </c>
      <c r="O43" s="25">
        <v>0</v>
      </c>
      <c r="P43" s="25">
        <v>0</v>
      </c>
      <c r="Q43" s="25">
        <v>0</v>
      </c>
      <c r="R43" s="25">
        <v>0</v>
      </c>
      <c r="S43" s="25">
        <v>0</v>
      </c>
      <c r="T43" s="25">
        <v>0</v>
      </c>
      <c r="U43" s="25">
        <v>0</v>
      </c>
      <c r="V43" s="25">
        <v>0</v>
      </c>
      <c r="W43" s="25">
        <v>0</v>
      </c>
      <c r="X43" s="25">
        <v>0</v>
      </c>
      <c r="Y43" s="25">
        <v>0</v>
      </c>
      <c r="Z43" s="25">
        <v>0</v>
      </c>
      <c r="AA43" s="25">
        <v>0</v>
      </c>
      <c r="AB43" s="25">
        <v>0</v>
      </c>
      <c r="AC43" s="25">
        <v>0</v>
      </c>
      <c r="AD43" s="25">
        <v>0</v>
      </c>
      <c r="AE43" s="25">
        <v>0</v>
      </c>
      <c r="AF43" s="25">
        <v>0</v>
      </c>
      <c r="AG43" s="25">
        <v>0</v>
      </c>
      <c r="AH43" s="25">
        <v>1332</v>
      </c>
      <c r="AI43" s="25">
        <v>528</v>
      </c>
      <c r="AJ43" s="25">
        <v>170158</v>
      </c>
      <c r="AK43" s="25">
        <v>227</v>
      </c>
      <c r="AL43" s="25">
        <v>0</v>
      </c>
      <c r="AM43" s="25">
        <v>0</v>
      </c>
      <c r="AN43" s="25">
        <v>0</v>
      </c>
      <c r="AO43" s="26">
        <v>172245</v>
      </c>
      <c r="AQ43" s="28" t="s">
        <v>66</v>
      </c>
      <c r="AR43" s="29" t="s">
        <v>40</v>
      </c>
      <c r="AS43" s="77"/>
      <c r="AT43" s="77"/>
      <c r="AU43" s="77"/>
      <c r="AV43" s="77"/>
      <c r="AW43" s="77"/>
      <c r="AX43" s="77"/>
      <c r="AY43" s="77"/>
      <c r="AZ43" s="77"/>
      <c r="BA43" s="77"/>
      <c r="BB43" s="77"/>
      <c r="BC43" s="77"/>
      <c r="BD43" s="77"/>
      <c r="BE43" s="77"/>
      <c r="BF43" s="77"/>
      <c r="BG43" s="77"/>
      <c r="BH43" s="77"/>
      <c r="BI43" s="77"/>
      <c r="BJ43" s="77"/>
      <c r="BK43" s="77"/>
      <c r="BL43" s="77"/>
      <c r="BM43" s="77"/>
      <c r="BN43" s="77"/>
      <c r="BO43" s="77"/>
      <c r="BP43" s="77"/>
      <c r="BQ43" s="77"/>
      <c r="BR43" s="77"/>
      <c r="BS43" s="77"/>
      <c r="BT43" s="77"/>
      <c r="BU43" s="77"/>
      <c r="BV43" s="77"/>
      <c r="BW43" s="77"/>
      <c r="BX43" s="77"/>
      <c r="BY43" s="77">
        <v>1</v>
      </c>
      <c r="BZ43" s="77"/>
      <c r="CA43" s="77"/>
      <c r="CB43" s="77"/>
      <c r="CC43" s="67">
        <f>'TES de production domestique'!CC43/'TES de production domestique'!AN$48</f>
        <v>0</v>
      </c>
      <c r="CD43" s="31">
        <v>8586.1440000000002</v>
      </c>
      <c r="CF43" s="28" t="s">
        <v>66</v>
      </c>
      <c r="CG43" s="36" t="s">
        <v>40</v>
      </c>
      <c r="CH43" s="32">
        <v>30418.472000000002</v>
      </c>
      <c r="CI43" s="32">
        <v>132312.38500000001</v>
      </c>
      <c r="CJ43" s="32">
        <v>0</v>
      </c>
      <c r="CK43" s="33">
        <v>162730.85700000002</v>
      </c>
      <c r="CL43" s="32">
        <v>0</v>
      </c>
      <c r="CM43" s="32">
        <v>0</v>
      </c>
      <c r="CN43" s="32">
        <v>0</v>
      </c>
      <c r="CO43" s="33">
        <v>0</v>
      </c>
      <c r="CP43" s="33">
        <v>928</v>
      </c>
      <c r="CQ43" s="33">
        <v>163658.85700000002</v>
      </c>
      <c r="CR43" s="33">
        <v>172245.00100000002</v>
      </c>
      <c r="CS43" s="59">
        <v>1970</v>
      </c>
      <c r="CT43" s="57">
        <f t="shared" si="0"/>
        <v>0</v>
      </c>
      <c r="CU43" s="5">
        <f t="shared" si="1"/>
        <v>0</v>
      </c>
    </row>
    <row r="44" spans="2:99">
      <c r="B44" s="34" t="s">
        <v>81</v>
      </c>
      <c r="C44" s="35" t="s">
        <v>41</v>
      </c>
      <c r="D44" s="25">
        <v>0</v>
      </c>
      <c r="E44" s="25">
        <v>0</v>
      </c>
      <c r="F44" s="25">
        <v>0</v>
      </c>
      <c r="G44" s="25">
        <v>0</v>
      </c>
      <c r="H44" s="25">
        <v>0</v>
      </c>
      <c r="I44" s="25">
        <v>0</v>
      </c>
      <c r="J44" s="25">
        <v>0</v>
      </c>
      <c r="K44" s="25">
        <v>0</v>
      </c>
      <c r="L44" s="25">
        <v>0</v>
      </c>
      <c r="M44" s="25">
        <v>0</v>
      </c>
      <c r="N44" s="25">
        <v>0</v>
      </c>
      <c r="O44" s="25">
        <v>0</v>
      </c>
      <c r="P44" s="25">
        <v>0</v>
      </c>
      <c r="Q44" s="25">
        <v>0</v>
      </c>
      <c r="R44" s="25">
        <v>0</v>
      </c>
      <c r="S44" s="25">
        <v>0</v>
      </c>
      <c r="T44" s="25">
        <v>0</v>
      </c>
      <c r="U44" s="25">
        <v>0</v>
      </c>
      <c r="V44" s="25">
        <v>0</v>
      </c>
      <c r="W44" s="25">
        <v>0</v>
      </c>
      <c r="X44" s="25">
        <v>0</v>
      </c>
      <c r="Y44" s="25">
        <v>0</v>
      </c>
      <c r="Z44" s="25">
        <v>0</v>
      </c>
      <c r="AA44" s="25">
        <v>0</v>
      </c>
      <c r="AB44" s="25">
        <v>0</v>
      </c>
      <c r="AC44" s="25">
        <v>0</v>
      </c>
      <c r="AD44" s="25">
        <v>0</v>
      </c>
      <c r="AE44" s="25">
        <v>0</v>
      </c>
      <c r="AF44" s="25">
        <v>0</v>
      </c>
      <c r="AG44" s="25">
        <v>0</v>
      </c>
      <c r="AH44" s="25">
        <v>0</v>
      </c>
      <c r="AI44" s="25">
        <v>0</v>
      </c>
      <c r="AJ44" s="25">
        <v>892</v>
      </c>
      <c r="AK44" s="25">
        <v>85117</v>
      </c>
      <c r="AL44" s="25">
        <v>0</v>
      </c>
      <c r="AM44" s="25">
        <v>0</v>
      </c>
      <c r="AN44" s="25">
        <v>0</v>
      </c>
      <c r="AO44" s="26">
        <v>86009</v>
      </c>
      <c r="AQ44" s="28" t="s">
        <v>81</v>
      </c>
      <c r="AR44" s="29" t="s">
        <v>41</v>
      </c>
      <c r="AS44" s="77"/>
      <c r="AT44" s="77"/>
      <c r="AU44" s="77"/>
      <c r="AV44" s="77"/>
      <c r="AW44" s="77"/>
      <c r="AX44" s="77"/>
      <c r="AY44" s="77"/>
      <c r="AZ44" s="77"/>
      <c r="BA44" s="77"/>
      <c r="BB44" s="77"/>
      <c r="BC44" s="77"/>
      <c r="BD44" s="77"/>
      <c r="BE44" s="77"/>
      <c r="BF44" s="77"/>
      <c r="BG44" s="77"/>
      <c r="BH44" s="77"/>
      <c r="BI44" s="77"/>
      <c r="BJ44" s="77"/>
      <c r="BK44" s="77"/>
      <c r="BL44" s="77"/>
      <c r="BM44" s="77"/>
      <c r="BN44" s="77"/>
      <c r="BO44" s="77"/>
      <c r="BP44" s="77"/>
      <c r="BQ44" s="77"/>
      <c r="BR44" s="77"/>
      <c r="BS44" s="77"/>
      <c r="BT44" s="77"/>
      <c r="BU44" s="77"/>
      <c r="BV44" s="77"/>
      <c r="BW44" s="77"/>
      <c r="BX44" s="77"/>
      <c r="BY44" s="77"/>
      <c r="BZ44" s="77">
        <v>1</v>
      </c>
      <c r="CA44" s="77"/>
      <c r="CB44" s="77"/>
      <c r="CC44" s="67">
        <f>'TES de production domestique'!CC44/'TES de production domestique'!AN$48</f>
        <v>0</v>
      </c>
      <c r="CD44" s="31">
        <v>0</v>
      </c>
      <c r="CF44" s="28" t="s">
        <v>81</v>
      </c>
      <c r="CG44" s="36" t="s">
        <v>41</v>
      </c>
      <c r="CH44" s="32">
        <v>24728</v>
      </c>
      <c r="CI44" s="32">
        <v>35511</v>
      </c>
      <c r="CJ44" s="32">
        <v>25770</v>
      </c>
      <c r="CK44" s="33">
        <v>86009</v>
      </c>
      <c r="CL44" s="32">
        <v>0</v>
      </c>
      <c r="CM44" s="32">
        <v>0</v>
      </c>
      <c r="CN44" s="32">
        <v>0</v>
      </c>
      <c r="CO44" s="33">
        <v>0</v>
      </c>
      <c r="CP44" s="33">
        <v>0</v>
      </c>
      <c r="CQ44" s="33">
        <v>86009</v>
      </c>
      <c r="CR44" s="33">
        <v>86009</v>
      </c>
      <c r="CS44" s="59">
        <v>1962.8</v>
      </c>
      <c r="CT44" s="57">
        <f t="shared" si="0"/>
        <v>0</v>
      </c>
      <c r="CU44" s="5">
        <f t="shared" si="1"/>
        <v>0</v>
      </c>
    </row>
    <row r="45" spans="2:99">
      <c r="B45" s="34" t="s">
        <v>67</v>
      </c>
      <c r="C45" s="35" t="s">
        <v>42</v>
      </c>
      <c r="D45" s="25">
        <v>0</v>
      </c>
      <c r="E45" s="25">
        <v>0</v>
      </c>
      <c r="F45" s="25">
        <v>0</v>
      </c>
      <c r="G45" s="25">
        <v>0</v>
      </c>
      <c r="H45" s="25">
        <v>0</v>
      </c>
      <c r="I45" s="25">
        <v>0</v>
      </c>
      <c r="J45" s="25">
        <v>0</v>
      </c>
      <c r="K45" s="25">
        <v>0</v>
      </c>
      <c r="L45" s="25">
        <v>0</v>
      </c>
      <c r="M45" s="25">
        <v>0</v>
      </c>
      <c r="N45" s="25">
        <v>0</v>
      </c>
      <c r="O45" s="25">
        <v>0</v>
      </c>
      <c r="P45" s="25">
        <v>0</v>
      </c>
      <c r="Q45" s="25">
        <v>0</v>
      </c>
      <c r="R45" s="25">
        <v>0</v>
      </c>
      <c r="S45" s="25">
        <v>0</v>
      </c>
      <c r="T45" s="25">
        <v>0</v>
      </c>
      <c r="U45" s="25">
        <v>0</v>
      </c>
      <c r="V45" s="25">
        <v>0</v>
      </c>
      <c r="W45" s="25">
        <v>0</v>
      </c>
      <c r="X45" s="25">
        <v>0</v>
      </c>
      <c r="Y45" s="25">
        <v>0</v>
      </c>
      <c r="Z45" s="25">
        <v>0</v>
      </c>
      <c r="AA45" s="25">
        <v>0</v>
      </c>
      <c r="AB45" s="25">
        <v>0</v>
      </c>
      <c r="AC45" s="25">
        <v>0</v>
      </c>
      <c r="AD45" s="25">
        <v>0</v>
      </c>
      <c r="AE45" s="25">
        <v>0</v>
      </c>
      <c r="AF45" s="25">
        <v>0</v>
      </c>
      <c r="AG45" s="25">
        <v>0</v>
      </c>
      <c r="AH45" s="25">
        <v>12</v>
      </c>
      <c r="AI45" s="25">
        <v>17</v>
      </c>
      <c r="AJ45" s="25">
        <v>0</v>
      </c>
      <c r="AK45" s="25">
        <v>0</v>
      </c>
      <c r="AL45" s="25">
        <v>56347</v>
      </c>
      <c r="AM45" s="25">
        <v>0</v>
      </c>
      <c r="AN45" s="25">
        <v>0</v>
      </c>
      <c r="AO45" s="26">
        <v>56376</v>
      </c>
      <c r="AQ45" s="28" t="s">
        <v>67</v>
      </c>
      <c r="AR45" s="29" t="s">
        <v>42</v>
      </c>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c r="BW45" s="77"/>
      <c r="BX45" s="77"/>
      <c r="BY45" s="77"/>
      <c r="BZ45" s="77"/>
      <c r="CA45" s="77">
        <v>1</v>
      </c>
      <c r="CB45" s="77"/>
      <c r="CC45" s="67">
        <f>'TES de production domestique'!CC45/'TES de production domestique'!AN$48</f>
        <v>0</v>
      </c>
      <c r="CD45" s="31">
        <v>8314.3429999999989</v>
      </c>
      <c r="CF45" s="28" t="s">
        <v>67</v>
      </c>
      <c r="CG45" s="36" t="s">
        <v>42</v>
      </c>
      <c r="CH45" s="32">
        <v>20035.357</v>
      </c>
      <c r="CI45" s="32">
        <v>19714</v>
      </c>
      <c r="CJ45" s="32">
        <v>6717</v>
      </c>
      <c r="CK45" s="33">
        <v>46466.357000000004</v>
      </c>
      <c r="CL45" s="32">
        <v>115.961</v>
      </c>
      <c r="CM45" s="32">
        <v>0</v>
      </c>
      <c r="CN45" s="32">
        <v>-3.6659999999999999</v>
      </c>
      <c r="CO45" s="33">
        <v>112.295</v>
      </c>
      <c r="CP45" s="33">
        <v>1483</v>
      </c>
      <c r="CQ45" s="33">
        <v>48061.652000000002</v>
      </c>
      <c r="CR45" s="33">
        <v>56375.995000000003</v>
      </c>
      <c r="CS45" s="59">
        <v>602.6</v>
      </c>
      <c r="CT45" s="57">
        <f t="shared" si="0"/>
        <v>0</v>
      </c>
      <c r="CU45" s="5">
        <f t="shared" si="1"/>
        <v>0</v>
      </c>
    </row>
    <row r="46" spans="2:99">
      <c r="B46" s="34" t="s">
        <v>68</v>
      </c>
      <c r="C46" s="35" t="s">
        <v>43</v>
      </c>
      <c r="D46" s="25">
        <v>0</v>
      </c>
      <c r="E46" s="25">
        <v>0</v>
      </c>
      <c r="F46" s="25">
        <v>0</v>
      </c>
      <c r="G46" s="25">
        <v>0</v>
      </c>
      <c r="H46" s="25">
        <v>0</v>
      </c>
      <c r="I46" s="25">
        <v>0</v>
      </c>
      <c r="J46" s="25">
        <v>0</v>
      </c>
      <c r="K46" s="25">
        <v>0</v>
      </c>
      <c r="L46" s="25">
        <v>0</v>
      </c>
      <c r="M46" s="25">
        <v>0</v>
      </c>
      <c r="N46" s="25">
        <v>0</v>
      </c>
      <c r="O46" s="25">
        <v>0</v>
      </c>
      <c r="P46" s="25">
        <v>0</v>
      </c>
      <c r="Q46" s="25">
        <v>0</v>
      </c>
      <c r="R46" s="25">
        <v>0</v>
      </c>
      <c r="S46" s="25">
        <v>0</v>
      </c>
      <c r="T46" s="25">
        <v>0</v>
      </c>
      <c r="U46" s="25">
        <v>0</v>
      </c>
      <c r="V46" s="25">
        <v>0</v>
      </c>
      <c r="W46" s="25">
        <v>0</v>
      </c>
      <c r="X46" s="25">
        <v>0</v>
      </c>
      <c r="Y46" s="25">
        <v>0</v>
      </c>
      <c r="Z46" s="25">
        <v>0</v>
      </c>
      <c r="AA46" s="25">
        <v>0</v>
      </c>
      <c r="AB46" s="25">
        <v>0</v>
      </c>
      <c r="AC46" s="25">
        <v>0</v>
      </c>
      <c r="AD46" s="25">
        <v>0</v>
      </c>
      <c r="AE46" s="25">
        <v>0</v>
      </c>
      <c r="AF46" s="25">
        <v>0</v>
      </c>
      <c r="AG46" s="25">
        <v>0</v>
      </c>
      <c r="AH46" s="25">
        <v>104</v>
      </c>
      <c r="AI46" s="25">
        <v>10</v>
      </c>
      <c r="AJ46" s="25">
        <v>0</v>
      </c>
      <c r="AK46" s="25">
        <v>94</v>
      </c>
      <c r="AL46" s="25">
        <v>0</v>
      </c>
      <c r="AM46" s="25">
        <v>45762</v>
      </c>
      <c r="AN46" s="25">
        <v>0</v>
      </c>
      <c r="AO46" s="26">
        <v>45970</v>
      </c>
      <c r="AQ46" s="28" t="s">
        <v>68</v>
      </c>
      <c r="AR46" s="29" t="s">
        <v>43</v>
      </c>
      <c r="AS46" s="77"/>
      <c r="AT46" s="77"/>
      <c r="AU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77"/>
      <c r="BU46" s="77"/>
      <c r="BV46" s="77"/>
      <c r="BW46" s="77"/>
      <c r="BX46" s="77"/>
      <c r="BY46" s="77"/>
      <c r="BZ46" s="77"/>
      <c r="CA46" s="77"/>
      <c r="CB46" s="77">
        <v>1</v>
      </c>
      <c r="CC46" s="67">
        <f>'TES de production domestique'!CC46/'TES de production domestique'!AN$48</f>
        <v>0</v>
      </c>
      <c r="CD46" s="31">
        <v>10242.915000000001</v>
      </c>
      <c r="CF46" s="28" t="s">
        <v>68</v>
      </c>
      <c r="CG46" s="36" t="s">
        <v>43</v>
      </c>
      <c r="CH46" s="32">
        <v>16109.861999999999</v>
      </c>
      <c r="CI46" s="32">
        <v>378.22300000000001</v>
      </c>
      <c r="CJ46" s="32">
        <v>13067</v>
      </c>
      <c r="CK46" s="33">
        <v>29555.084999999999</v>
      </c>
      <c r="CL46" s="32">
        <v>2302</v>
      </c>
      <c r="CM46" s="32">
        <v>0</v>
      </c>
      <c r="CN46" s="32">
        <v>45</v>
      </c>
      <c r="CO46" s="33">
        <v>2347</v>
      </c>
      <c r="CP46" s="33">
        <v>3825</v>
      </c>
      <c r="CQ46" s="33">
        <v>35727.084999999999</v>
      </c>
      <c r="CR46" s="33">
        <v>45970</v>
      </c>
      <c r="CS46" s="59">
        <v>749.3</v>
      </c>
      <c r="CT46" s="57">
        <f t="shared" si="0"/>
        <v>0</v>
      </c>
      <c r="CU46" s="5">
        <f t="shared" si="1"/>
        <v>0</v>
      </c>
    </row>
    <row r="47" spans="2:99">
      <c r="B47" s="37" t="s">
        <v>82</v>
      </c>
      <c r="C47" s="22" t="s">
        <v>44</v>
      </c>
      <c r="D47" s="25">
        <v>0</v>
      </c>
      <c r="E47" s="25">
        <v>0</v>
      </c>
      <c r="F47" s="25">
        <v>0</v>
      </c>
      <c r="G47" s="25">
        <v>0</v>
      </c>
      <c r="H47" s="25">
        <v>0</v>
      </c>
      <c r="I47" s="25">
        <v>0</v>
      </c>
      <c r="J47" s="25">
        <v>0</v>
      </c>
      <c r="K47" s="25">
        <v>0</v>
      </c>
      <c r="L47" s="25">
        <v>0</v>
      </c>
      <c r="M47" s="25">
        <v>0</v>
      </c>
      <c r="N47" s="25">
        <v>0</v>
      </c>
      <c r="O47" s="25">
        <v>0</v>
      </c>
      <c r="P47" s="25">
        <v>0</v>
      </c>
      <c r="Q47" s="25">
        <v>0</v>
      </c>
      <c r="R47" s="25">
        <v>0</v>
      </c>
      <c r="S47" s="25">
        <v>0</v>
      </c>
      <c r="T47" s="25">
        <v>0</v>
      </c>
      <c r="U47" s="25">
        <v>0</v>
      </c>
      <c r="V47" s="25">
        <v>0</v>
      </c>
      <c r="W47" s="25">
        <v>0</v>
      </c>
      <c r="X47" s="25">
        <v>0</v>
      </c>
      <c r="Y47" s="25">
        <v>0</v>
      </c>
      <c r="Z47" s="25">
        <v>0</v>
      </c>
      <c r="AA47" s="25">
        <v>0</v>
      </c>
      <c r="AB47" s="25">
        <v>0</v>
      </c>
      <c r="AC47" s="25">
        <v>0</v>
      </c>
      <c r="AD47" s="25">
        <v>0</v>
      </c>
      <c r="AE47" s="25">
        <v>0</v>
      </c>
      <c r="AF47" s="25">
        <v>0</v>
      </c>
      <c r="AG47" s="25">
        <v>0</v>
      </c>
      <c r="AH47" s="25">
        <v>0</v>
      </c>
      <c r="AI47" s="25">
        <v>0</v>
      </c>
      <c r="AJ47" s="25">
        <v>0</v>
      </c>
      <c r="AK47" s="25">
        <v>0</v>
      </c>
      <c r="AL47" s="25">
        <v>0</v>
      </c>
      <c r="AM47" s="25">
        <v>0</v>
      </c>
      <c r="AN47" s="25">
        <v>1473</v>
      </c>
      <c r="AO47" s="26">
        <v>1473</v>
      </c>
      <c r="AP47" s="38"/>
      <c r="AQ47" s="39" t="s">
        <v>82</v>
      </c>
      <c r="AR47" s="40" t="s">
        <v>44</v>
      </c>
      <c r="AS47" s="77"/>
      <c r="AT47" s="77"/>
      <c r="AU47" s="77"/>
      <c r="AV47" s="77"/>
      <c r="AW47" s="77"/>
      <c r="AX47" s="77"/>
      <c r="AY47" s="77"/>
      <c r="AZ47" s="77"/>
      <c r="BA47" s="77"/>
      <c r="BB47" s="77"/>
      <c r="BC47" s="77"/>
      <c r="BD47" s="77"/>
      <c r="BE47" s="77"/>
      <c r="BF47" s="77"/>
      <c r="BG47" s="77"/>
      <c r="BH47" s="77"/>
      <c r="BI47" s="77"/>
      <c r="BJ47" s="77"/>
      <c r="BK47" s="77"/>
      <c r="BL47" s="77"/>
      <c r="BM47" s="77"/>
      <c r="BN47" s="77"/>
      <c r="BO47" s="77"/>
      <c r="BP47" s="77"/>
      <c r="BQ47" s="77"/>
      <c r="BR47" s="77"/>
      <c r="BS47" s="77"/>
      <c r="BT47" s="77"/>
      <c r="BU47" s="77"/>
      <c r="BV47" s="77"/>
      <c r="BW47" s="77"/>
      <c r="BX47" s="77"/>
      <c r="BY47" s="77"/>
      <c r="BZ47" s="77"/>
      <c r="CA47" s="77"/>
      <c r="CB47" s="77"/>
      <c r="CC47" s="67">
        <v>1</v>
      </c>
      <c r="CD47" s="31">
        <v>0</v>
      </c>
      <c r="CF47" s="28" t="s">
        <v>82</v>
      </c>
      <c r="CG47" s="36" t="s">
        <v>44</v>
      </c>
      <c r="CH47" s="32">
        <v>1010</v>
      </c>
      <c r="CI47" s="32">
        <v>463</v>
      </c>
      <c r="CJ47" s="32">
        <v>0</v>
      </c>
      <c r="CK47" s="33">
        <v>1473</v>
      </c>
      <c r="CL47" s="32">
        <v>0</v>
      </c>
      <c r="CM47" s="32">
        <v>0</v>
      </c>
      <c r="CN47" s="32">
        <v>0</v>
      </c>
      <c r="CO47" s="33">
        <v>0</v>
      </c>
      <c r="CP47" s="33">
        <v>0</v>
      </c>
      <c r="CQ47" s="33">
        <v>1473</v>
      </c>
      <c r="CR47" s="33">
        <v>1473</v>
      </c>
      <c r="CS47" s="59">
        <v>155.19999999999999</v>
      </c>
      <c r="CT47" s="57">
        <f t="shared" si="0"/>
        <v>0</v>
      </c>
      <c r="CU47" s="5">
        <f t="shared" si="1"/>
        <v>0</v>
      </c>
    </row>
    <row r="48" spans="2:99" s="4" customFormat="1">
      <c r="B48" s="41" t="s">
        <v>7</v>
      </c>
      <c r="C48" s="42" t="s">
        <v>8</v>
      </c>
      <c r="D48" s="46">
        <v>90944</v>
      </c>
      <c r="E48" s="46">
        <v>4973</v>
      </c>
      <c r="F48" s="46">
        <v>164358.56</v>
      </c>
      <c r="G48" s="46">
        <v>17263</v>
      </c>
      <c r="H48" s="46">
        <v>36342</v>
      </c>
      <c r="I48" s="46">
        <v>35587</v>
      </c>
      <c r="J48" s="46">
        <v>65892</v>
      </c>
      <c r="K48" s="46">
        <v>28708</v>
      </c>
      <c r="L48" s="46">
        <v>55045</v>
      </c>
      <c r="M48" s="46">
        <v>85328</v>
      </c>
      <c r="N48" s="46">
        <v>28475</v>
      </c>
      <c r="O48" s="46">
        <v>20933</v>
      </c>
      <c r="P48" s="46">
        <v>39095</v>
      </c>
      <c r="Q48" s="46">
        <v>152090</v>
      </c>
      <c r="R48" s="46">
        <v>77700</v>
      </c>
      <c r="S48" s="46">
        <v>126477</v>
      </c>
      <c r="T48" s="46">
        <v>39953</v>
      </c>
      <c r="U48" s="46">
        <v>312235</v>
      </c>
      <c r="V48" s="46">
        <v>455877.16599999997</v>
      </c>
      <c r="W48" s="46">
        <v>224491</v>
      </c>
      <c r="X48" s="46">
        <v>121745</v>
      </c>
      <c r="Y48" s="46">
        <v>57891</v>
      </c>
      <c r="Z48" s="46">
        <v>56075</v>
      </c>
      <c r="AA48" s="46">
        <v>109436</v>
      </c>
      <c r="AB48" s="46">
        <v>235135</v>
      </c>
      <c r="AC48" s="46">
        <v>335163</v>
      </c>
      <c r="AD48" s="46">
        <v>272432</v>
      </c>
      <c r="AE48" s="46">
        <v>69199</v>
      </c>
      <c r="AF48" s="46">
        <v>38403</v>
      </c>
      <c r="AG48" s="46">
        <v>221249</v>
      </c>
      <c r="AH48" s="46">
        <v>228319</v>
      </c>
      <c r="AI48" s="46">
        <v>140361</v>
      </c>
      <c r="AJ48" s="46">
        <v>174248</v>
      </c>
      <c r="AK48" s="46">
        <v>87280</v>
      </c>
      <c r="AL48" s="46">
        <v>57635</v>
      </c>
      <c r="AM48" s="46">
        <v>47158</v>
      </c>
      <c r="AN48" s="46">
        <v>1473</v>
      </c>
      <c r="AO48" s="46">
        <v>4314968.7259999998</v>
      </c>
      <c r="AP48" s="43"/>
      <c r="AQ48" s="44" t="s">
        <v>7</v>
      </c>
      <c r="AR48" s="40" t="s">
        <v>8</v>
      </c>
      <c r="AS48" s="75">
        <f>SUM(AS11:AS47)</f>
        <v>1</v>
      </c>
      <c r="AT48" s="75">
        <f t="shared" ref="AT48:CB48" si="2">SUM(AT11:AT47)</f>
        <v>1</v>
      </c>
      <c r="AU48" s="75">
        <f t="shared" si="2"/>
        <v>1</v>
      </c>
      <c r="AV48" s="75">
        <f t="shared" si="2"/>
        <v>1</v>
      </c>
      <c r="AW48" s="75">
        <f t="shared" si="2"/>
        <v>1</v>
      </c>
      <c r="AX48" s="75">
        <f t="shared" si="2"/>
        <v>1</v>
      </c>
      <c r="AY48" s="75">
        <f t="shared" si="2"/>
        <v>1</v>
      </c>
      <c r="AZ48" s="75">
        <f t="shared" si="2"/>
        <v>1</v>
      </c>
      <c r="BA48" s="75">
        <f t="shared" si="2"/>
        <v>1</v>
      </c>
      <c r="BB48" s="75">
        <f t="shared" si="2"/>
        <v>1</v>
      </c>
      <c r="BC48" s="75">
        <f t="shared" si="2"/>
        <v>1</v>
      </c>
      <c r="BD48" s="75">
        <f t="shared" si="2"/>
        <v>1</v>
      </c>
      <c r="BE48" s="75">
        <f t="shared" si="2"/>
        <v>1</v>
      </c>
      <c r="BF48" s="75">
        <f t="shared" si="2"/>
        <v>1</v>
      </c>
      <c r="BG48" s="75">
        <f t="shared" si="2"/>
        <v>1</v>
      </c>
      <c r="BH48" s="75">
        <f t="shared" si="2"/>
        <v>1</v>
      </c>
      <c r="BI48" s="75">
        <f t="shared" si="2"/>
        <v>1</v>
      </c>
      <c r="BJ48" s="75">
        <f t="shared" si="2"/>
        <v>1</v>
      </c>
      <c r="BK48" s="75">
        <f t="shared" si="2"/>
        <v>1</v>
      </c>
      <c r="BL48" s="75">
        <f t="shared" si="2"/>
        <v>1</v>
      </c>
      <c r="BM48" s="75">
        <f t="shared" si="2"/>
        <v>1</v>
      </c>
      <c r="BN48" s="75">
        <f t="shared" si="2"/>
        <v>1</v>
      </c>
      <c r="BO48" s="75">
        <f t="shared" si="2"/>
        <v>1</v>
      </c>
      <c r="BP48" s="75">
        <f t="shared" si="2"/>
        <v>1</v>
      </c>
      <c r="BQ48" s="75">
        <f t="shared" si="2"/>
        <v>1</v>
      </c>
      <c r="BR48" s="75">
        <f t="shared" si="2"/>
        <v>1</v>
      </c>
      <c r="BS48" s="75">
        <f t="shared" si="2"/>
        <v>1</v>
      </c>
      <c r="BT48" s="75">
        <f t="shared" si="2"/>
        <v>1</v>
      </c>
      <c r="BU48" s="75">
        <f t="shared" si="2"/>
        <v>1</v>
      </c>
      <c r="BV48" s="75">
        <f t="shared" si="2"/>
        <v>1</v>
      </c>
      <c r="BW48" s="75">
        <f t="shared" si="2"/>
        <v>1</v>
      </c>
      <c r="BX48" s="75">
        <f t="shared" si="2"/>
        <v>1</v>
      </c>
      <c r="BY48" s="75">
        <f t="shared" si="2"/>
        <v>1</v>
      </c>
      <c r="BZ48" s="75">
        <f t="shared" si="2"/>
        <v>1</v>
      </c>
      <c r="CA48" s="75">
        <f t="shared" si="2"/>
        <v>1</v>
      </c>
      <c r="CB48" s="75">
        <f t="shared" si="2"/>
        <v>1</v>
      </c>
      <c r="CC48" s="51">
        <v>0</v>
      </c>
      <c r="CD48" s="51">
        <v>1613521.6930000002</v>
      </c>
      <c r="CF48" s="45" t="s">
        <v>7</v>
      </c>
      <c r="CG48" s="46" t="s">
        <v>8</v>
      </c>
      <c r="CH48" s="55">
        <v>978677.39500000002</v>
      </c>
      <c r="CI48" s="55">
        <v>544721.20900000003</v>
      </c>
      <c r="CJ48" s="55">
        <v>50072</v>
      </c>
      <c r="CK48" s="55">
        <v>1573470.6040000003</v>
      </c>
      <c r="CL48" s="55">
        <v>455779.39500000008</v>
      </c>
      <c r="CM48" s="55">
        <v>226.51499999999999</v>
      </c>
      <c r="CN48" s="55">
        <v>10651.433000000001</v>
      </c>
      <c r="CO48" s="55">
        <v>466657.34299999999</v>
      </c>
      <c r="CP48" s="55">
        <v>661318.99300000002</v>
      </c>
      <c r="CQ48" s="55">
        <v>2701446.9399999995</v>
      </c>
      <c r="CR48" s="55">
        <v>4314968.6330000004</v>
      </c>
      <c r="CS48" s="4">
        <f>SUM(CS11:CS47)</f>
        <v>28495.499999999996</v>
      </c>
      <c r="CT48" s="4">
        <f>SUM(CT11:CT47)</f>
        <v>4.0110598851240851E-3</v>
      </c>
      <c r="CU48" s="4">
        <f>SUM(CU11:CU47)</f>
        <v>1.403891919899794E-7</v>
      </c>
    </row>
    <row r="49" spans="2:94">
      <c r="D49" s="47"/>
      <c r="E49" s="47"/>
      <c r="F49" s="47"/>
      <c r="G49" s="47"/>
      <c r="H49" s="47"/>
      <c r="I49" s="47"/>
      <c r="J49" s="47"/>
      <c r="K49" s="47"/>
      <c r="L49" s="47"/>
      <c r="M49" s="47"/>
      <c r="N49" s="47"/>
      <c r="O49" s="47"/>
      <c r="P49" s="47"/>
      <c r="Q49" s="47"/>
      <c r="R49" s="47"/>
      <c r="S49" s="47"/>
      <c r="T49" s="47"/>
      <c r="U49" s="47"/>
      <c r="V49" s="47"/>
      <c r="W49" s="47"/>
      <c r="X49" s="47"/>
      <c r="Y49" s="47"/>
      <c r="Z49" s="47"/>
      <c r="AA49" s="47"/>
      <c r="AB49" s="47"/>
      <c r="AC49" s="47"/>
      <c r="AD49" s="47"/>
      <c r="AE49" s="47"/>
      <c r="AF49" s="47"/>
      <c r="AG49" s="47"/>
      <c r="AH49" s="47"/>
      <c r="AI49" s="47"/>
      <c r="AJ49" s="47"/>
      <c r="AK49" s="47"/>
      <c r="AL49" s="47"/>
      <c r="AM49" s="47"/>
      <c r="AN49" s="47"/>
      <c r="AO49" s="43"/>
      <c r="AP49" s="47"/>
      <c r="AQ49" s="47"/>
      <c r="AR49" s="47"/>
      <c r="AS49" s="47"/>
      <c r="AT49" s="47"/>
      <c r="CI49" s="27"/>
      <c r="CJ49" s="27"/>
      <c r="CN49" s="48"/>
      <c r="CP49" s="48"/>
    </row>
    <row r="50" spans="2:94">
      <c r="B50" s="27" t="str">
        <f>'Présentation du TES symétrique'!A21</f>
        <v>Source: Comptes nationaux - Base 2014, Insee</v>
      </c>
      <c r="D50" s="47"/>
      <c r="E50" s="47"/>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3"/>
      <c r="AP50" s="47"/>
      <c r="AQ50" s="47"/>
      <c r="AR50" s="47"/>
      <c r="AS50" s="47"/>
      <c r="AT50" s="47"/>
      <c r="AU50" s="47"/>
      <c r="AV50" s="47"/>
      <c r="AW50" s="47"/>
      <c r="AX50" s="47"/>
      <c r="AY50" s="47"/>
      <c r="AZ50" s="47"/>
      <c r="CI50" s="27"/>
      <c r="CN50" s="48"/>
      <c r="CP50" s="48"/>
    </row>
    <row r="51" spans="2:94">
      <c r="B51" s="27" t="s">
        <v>83</v>
      </c>
      <c r="D51" s="47"/>
      <c r="E51" s="47"/>
      <c r="F51" s="47"/>
      <c r="G51" s="47"/>
      <c r="H51" s="47"/>
      <c r="I51" s="47"/>
      <c r="J51" s="47"/>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3"/>
      <c r="AP51" s="47"/>
      <c r="AQ51" s="47"/>
      <c r="AR51" s="47"/>
      <c r="AS51" s="47"/>
      <c r="AT51" s="47"/>
    </row>
    <row r="52" spans="2:94">
      <c r="D52" s="47"/>
      <c r="E52" s="47"/>
      <c r="F52" s="47"/>
      <c r="G52" s="47"/>
      <c r="H52" s="47"/>
      <c r="I52" s="47"/>
      <c r="J52" s="47"/>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3"/>
      <c r="AP52" s="47"/>
      <c r="AQ52" s="47"/>
      <c r="AR52" s="47"/>
      <c r="AS52" s="47"/>
      <c r="AT52" s="47"/>
      <c r="CI52" s="27"/>
      <c r="CL52" s="49"/>
      <c r="CN52" s="27"/>
      <c r="CO52" s="27"/>
    </row>
    <row r="53" spans="2:94">
      <c r="B53" s="27" t="s">
        <v>121</v>
      </c>
    </row>
  </sheetData>
  <mergeCells count="20">
    <mergeCell ref="B8:C8"/>
    <mergeCell ref="D8:AN8"/>
    <mergeCell ref="AO8:AO10"/>
    <mergeCell ref="AQ8:AR8"/>
    <mergeCell ref="AS8:CC8"/>
    <mergeCell ref="CD8:CD10"/>
    <mergeCell ref="D6:AO6"/>
    <mergeCell ref="AS6:CD6"/>
    <mergeCell ref="CH6:CR6"/>
    <mergeCell ref="D7:AO7"/>
    <mergeCell ref="AS7:CD7"/>
    <mergeCell ref="CH7:CQ7"/>
    <mergeCell ref="CQ8:CQ10"/>
    <mergeCell ref="CR8:CR10"/>
    <mergeCell ref="CH8:CK8"/>
    <mergeCell ref="CL8:CL10"/>
    <mergeCell ref="CM8:CM10"/>
    <mergeCell ref="CN8:CN10"/>
    <mergeCell ref="CO8:CO10"/>
    <mergeCell ref="CP8:CP10"/>
  </mergeCells>
  <hyperlinks>
    <hyperlink ref="A4" location="'TES de production domestique'!D6" display="Tableau des ressources domestiques symétrique"/>
    <hyperlink ref="B4" location="'TES de production domestique'!BG6" display="Tableau des entrées intermédiaires domestiques symétrique"/>
    <hyperlink ref="C4" location="'TES de production domestique'!CK6" display="Tableau des emplois finals domestiques"/>
  </hyperlinks>
  <pageMargins left="0" right="0" top="0" bottom="0" header="0.51181102362204722" footer="0.51181102362204722"/>
  <pageSetup paperSize="9" scale="80" orientation="landscape" r:id="rId1"/>
  <headerFooter alignWithMargins="0"/>
</worksheet>
</file>

<file path=xl/worksheets/sheet7.xml><?xml version="1.0" encoding="utf-8"?>
<worksheet xmlns="http://schemas.openxmlformats.org/spreadsheetml/2006/main" xmlns:r="http://schemas.openxmlformats.org/officeDocument/2006/relationships">
  <dimension ref="A1:CU53"/>
  <sheetViews>
    <sheetView workbookViewId="0">
      <pane xSplit="3" ySplit="10" topLeftCell="BQ11" activePane="bottomRight" state="frozen"/>
      <selection pane="topRight" activeCell="D1" sqref="D1"/>
      <selection pane="bottomLeft" activeCell="A11" sqref="A11"/>
      <selection pane="bottomRight" activeCell="BR16" sqref="BR16"/>
    </sheetView>
  </sheetViews>
  <sheetFormatPr baseColWidth="10" defaultColWidth="11.42578125" defaultRowHeight="12.75"/>
  <cols>
    <col min="1" max="1" width="12.7109375" style="5" customWidth="1"/>
    <col min="2" max="2" width="20.7109375" style="5" customWidth="1"/>
    <col min="3" max="3" width="12.7109375" style="5" customWidth="1"/>
    <col min="4" max="40" width="6.5703125" style="5" customWidth="1"/>
    <col min="41" max="41" width="11.5703125" style="4" customWidth="1"/>
    <col min="42" max="42" width="2.7109375" style="5" customWidth="1"/>
    <col min="43" max="43" width="20.7109375" style="5" customWidth="1"/>
    <col min="44" max="44" width="10.7109375" style="5" customWidth="1"/>
    <col min="45" max="54" width="6.5703125" style="5" customWidth="1"/>
    <col min="55" max="55" width="6.5703125" style="64" customWidth="1"/>
    <col min="56" max="81" width="6.5703125" style="5" customWidth="1"/>
    <col min="82" max="82" width="10.7109375" style="5" customWidth="1"/>
    <col min="83" max="83" width="2.7109375" style="5" customWidth="1"/>
    <col min="84" max="84" width="20.7109375" style="5" customWidth="1"/>
    <col min="85" max="88" width="10.7109375" style="5" customWidth="1"/>
    <col min="89" max="89" width="10.7109375" style="4" customWidth="1"/>
    <col min="90" max="92" width="10.7109375" style="5" customWidth="1"/>
    <col min="93" max="93" width="10.7109375" style="4" customWidth="1"/>
    <col min="94" max="94" width="10.7109375" style="4" bestFit="1" customWidth="1"/>
    <col min="95" max="95" width="10.7109375" style="4" customWidth="1"/>
    <col min="96" max="96" width="10.7109375" style="5" customWidth="1"/>
    <col min="97" max="16384" width="11.42578125" style="5"/>
  </cols>
  <sheetData>
    <row r="1" spans="1:99">
      <c r="A1" s="4" t="s">
        <v>117</v>
      </c>
    </row>
    <row r="2" spans="1:99">
      <c r="B2" s="4"/>
    </row>
    <row r="3" spans="1:99" ht="13.5" thickBot="1">
      <c r="B3" s="6" t="s">
        <v>97</v>
      </c>
      <c r="H3" s="7"/>
    </row>
    <row r="4" spans="1:99" ht="52.5" thickTop="1" thickBot="1">
      <c r="A4" s="8" t="s">
        <v>94</v>
      </c>
      <c r="B4" s="8" t="s">
        <v>95</v>
      </c>
      <c r="C4" s="8" t="s">
        <v>96</v>
      </c>
    </row>
    <row r="5" spans="1:99" ht="13.5" thickTop="1">
      <c r="B5" s="4"/>
    </row>
    <row r="6" spans="1:99">
      <c r="D6" s="284" t="s">
        <v>115</v>
      </c>
      <c r="E6" s="284"/>
      <c r="F6" s="284"/>
      <c r="G6" s="284"/>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c r="AL6" s="284"/>
      <c r="AM6" s="284"/>
      <c r="AN6" s="284"/>
      <c r="AO6" s="284"/>
      <c r="AS6" s="284" t="s">
        <v>116</v>
      </c>
      <c r="AT6" s="284"/>
      <c r="AU6" s="284"/>
      <c r="AV6" s="284"/>
      <c r="AW6" s="284"/>
      <c r="AX6" s="284"/>
      <c r="AY6" s="284"/>
      <c r="AZ6" s="284"/>
      <c r="BA6" s="284"/>
      <c r="BB6" s="284"/>
      <c r="BC6" s="284"/>
      <c r="BD6" s="284"/>
      <c r="BE6" s="284"/>
      <c r="BF6" s="284"/>
      <c r="BG6" s="284"/>
      <c r="BH6" s="284"/>
      <c r="BI6" s="284"/>
      <c r="BJ6" s="284"/>
      <c r="BK6" s="284"/>
      <c r="BL6" s="284"/>
      <c r="BM6" s="284"/>
      <c r="BN6" s="284"/>
      <c r="BO6" s="284"/>
      <c r="BP6" s="284"/>
      <c r="BQ6" s="284"/>
      <c r="BR6" s="284"/>
      <c r="BS6" s="284"/>
      <c r="BT6" s="284"/>
      <c r="BU6" s="284"/>
      <c r="BV6" s="284"/>
      <c r="BW6" s="284"/>
      <c r="BX6" s="284"/>
      <c r="BY6" s="284"/>
      <c r="BZ6" s="284"/>
      <c r="CA6" s="284"/>
      <c r="CB6" s="284"/>
      <c r="CC6" s="284"/>
      <c r="CD6" s="284"/>
      <c r="CH6" s="270" t="s">
        <v>106</v>
      </c>
      <c r="CI6" s="270"/>
      <c r="CJ6" s="270"/>
      <c r="CK6" s="270"/>
      <c r="CL6" s="270"/>
      <c r="CM6" s="270"/>
      <c r="CN6" s="270"/>
      <c r="CO6" s="270"/>
      <c r="CP6" s="270"/>
      <c r="CQ6" s="270"/>
      <c r="CR6" s="270"/>
    </row>
    <row r="7" spans="1:99">
      <c r="D7" s="285" t="str">
        <f>+'Présentation du TES symétrique'!C4</f>
        <v>Année 2019</v>
      </c>
      <c r="E7" s="285"/>
      <c r="F7" s="285"/>
      <c r="G7" s="285"/>
      <c r="H7" s="285"/>
      <c r="I7" s="285"/>
      <c r="J7" s="285"/>
      <c r="K7" s="285"/>
      <c r="L7" s="285"/>
      <c r="M7" s="285"/>
      <c r="N7" s="285"/>
      <c r="O7" s="285"/>
      <c r="P7" s="285"/>
      <c r="Q7" s="285"/>
      <c r="R7" s="285"/>
      <c r="S7" s="285"/>
      <c r="T7" s="285"/>
      <c r="U7" s="285"/>
      <c r="V7" s="285"/>
      <c r="W7" s="285"/>
      <c r="X7" s="285"/>
      <c r="Y7" s="285"/>
      <c r="Z7" s="285"/>
      <c r="AA7" s="285"/>
      <c r="AB7" s="285"/>
      <c r="AC7" s="285"/>
      <c r="AD7" s="285"/>
      <c r="AE7" s="285"/>
      <c r="AF7" s="285"/>
      <c r="AG7" s="285"/>
      <c r="AH7" s="285"/>
      <c r="AI7" s="285"/>
      <c r="AJ7" s="285"/>
      <c r="AK7" s="285"/>
      <c r="AL7" s="285"/>
      <c r="AM7" s="285"/>
      <c r="AN7" s="285"/>
      <c r="AO7" s="285"/>
      <c r="AS7" s="285" t="str">
        <f>+'Présentation du TES symétrique'!C4</f>
        <v>Année 2019</v>
      </c>
      <c r="AT7" s="285"/>
      <c r="AU7" s="285"/>
      <c r="AV7" s="285"/>
      <c r="AW7" s="285"/>
      <c r="AX7" s="285"/>
      <c r="AY7" s="285"/>
      <c r="AZ7" s="285"/>
      <c r="BA7" s="285"/>
      <c r="BB7" s="285"/>
      <c r="BC7" s="285"/>
      <c r="BD7" s="285"/>
      <c r="BE7" s="285"/>
      <c r="BF7" s="285"/>
      <c r="BG7" s="285"/>
      <c r="BH7" s="285"/>
      <c r="BI7" s="285"/>
      <c r="BJ7" s="285"/>
      <c r="BK7" s="285"/>
      <c r="BL7" s="285"/>
      <c r="BM7" s="285"/>
      <c r="BN7" s="285"/>
      <c r="BO7" s="285"/>
      <c r="BP7" s="285"/>
      <c r="BQ7" s="285"/>
      <c r="BR7" s="285"/>
      <c r="BS7" s="285"/>
      <c r="BT7" s="285"/>
      <c r="BU7" s="285"/>
      <c r="BV7" s="285"/>
      <c r="BW7" s="285"/>
      <c r="BX7" s="285"/>
      <c r="BY7" s="285"/>
      <c r="BZ7" s="285"/>
      <c r="CA7" s="285"/>
      <c r="CB7" s="285"/>
      <c r="CC7" s="285"/>
      <c r="CD7" s="285"/>
      <c r="CH7" s="285" t="str">
        <f>+'Présentation du TES symétrique'!C4</f>
        <v>Année 2019</v>
      </c>
      <c r="CI7" s="285"/>
      <c r="CJ7" s="285"/>
      <c r="CK7" s="285"/>
      <c r="CL7" s="285"/>
      <c r="CM7" s="285"/>
      <c r="CN7" s="285"/>
      <c r="CO7" s="285"/>
      <c r="CP7" s="285"/>
      <c r="CQ7" s="285"/>
    </row>
    <row r="8" spans="1:99" ht="15" customHeight="1">
      <c r="B8" s="290"/>
      <c r="C8" s="287"/>
      <c r="D8" s="286" t="s">
        <v>84</v>
      </c>
      <c r="E8" s="287"/>
      <c r="F8" s="287"/>
      <c r="G8" s="287"/>
      <c r="H8" s="287"/>
      <c r="I8" s="287"/>
      <c r="J8" s="287"/>
      <c r="K8" s="287"/>
      <c r="L8" s="287"/>
      <c r="M8" s="287"/>
      <c r="N8" s="287"/>
      <c r="O8" s="287"/>
      <c r="P8" s="287"/>
      <c r="Q8" s="287"/>
      <c r="R8" s="287"/>
      <c r="S8" s="287"/>
      <c r="T8" s="287"/>
      <c r="U8" s="287"/>
      <c r="V8" s="287"/>
      <c r="W8" s="287"/>
      <c r="X8" s="287"/>
      <c r="Y8" s="287"/>
      <c r="Z8" s="287"/>
      <c r="AA8" s="287"/>
      <c r="AB8" s="287"/>
      <c r="AC8" s="287"/>
      <c r="AD8" s="287"/>
      <c r="AE8" s="287"/>
      <c r="AF8" s="287"/>
      <c r="AG8" s="287"/>
      <c r="AH8" s="287"/>
      <c r="AI8" s="287"/>
      <c r="AJ8" s="287"/>
      <c r="AK8" s="287"/>
      <c r="AL8" s="287"/>
      <c r="AM8" s="287"/>
      <c r="AN8" s="287"/>
      <c r="AO8" s="271" t="s">
        <v>86</v>
      </c>
      <c r="AQ8" s="290"/>
      <c r="AR8" s="287"/>
      <c r="AS8" s="286" t="s">
        <v>88</v>
      </c>
      <c r="AT8" s="286"/>
      <c r="AU8" s="286"/>
      <c r="AV8" s="286"/>
      <c r="AW8" s="286"/>
      <c r="AX8" s="286"/>
      <c r="AY8" s="286"/>
      <c r="AZ8" s="286"/>
      <c r="BA8" s="286"/>
      <c r="BB8" s="286"/>
      <c r="BC8" s="286"/>
      <c r="BD8" s="286"/>
      <c r="BE8" s="286"/>
      <c r="BF8" s="286"/>
      <c r="BG8" s="286"/>
      <c r="BH8" s="286"/>
      <c r="BI8" s="286"/>
      <c r="BJ8" s="286"/>
      <c r="BK8" s="286"/>
      <c r="BL8" s="286"/>
      <c r="BM8" s="286"/>
      <c r="BN8" s="286"/>
      <c r="BO8" s="286"/>
      <c r="BP8" s="286"/>
      <c r="BQ8" s="286"/>
      <c r="BR8" s="286"/>
      <c r="BS8" s="286"/>
      <c r="BT8" s="286"/>
      <c r="BU8" s="286"/>
      <c r="BV8" s="286"/>
      <c r="BW8" s="286"/>
      <c r="BX8" s="286"/>
      <c r="BY8" s="286"/>
      <c r="BZ8" s="286"/>
      <c r="CA8" s="286"/>
      <c r="CB8" s="286"/>
      <c r="CC8" s="286"/>
      <c r="CD8" s="271" t="s">
        <v>87</v>
      </c>
      <c r="CF8" s="10"/>
      <c r="CG8" s="11"/>
      <c r="CH8" s="279" t="s">
        <v>89</v>
      </c>
      <c r="CI8" s="280"/>
      <c r="CJ8" s="280"/>
      <c r="CK8" s="281"/>
      <c r="CL8" s="271" t="s">
        <v>90</v>
      </c>
      <c r="CM8" s="276" t="s">
        <v>91</v>
      </c>
      <c r="CN8" s="271" t="s">
        <v>92</v>
      </c>
      <c r="CO8" s="271" t="s">
        <v>93</v>
      </c>
      <c r="CP8" s="291" t="s">
        <v>4</v>
      </c>
      <c r="CQ8" s="271" t="s">
        <v>5</v>
      </c>
      <c r="CR8" s="271" t="s">
        <v>85</v>
      </c>
      <c r="CS8" s="58" t="s">
        <v>125</v>
      </c>
    </row>
    <row r="9" spans="1:99" ht="15" customHeight="1">
      <c r="B9" s="9"/>
      <c r="C9" s="12" t="s">
        <v>6</v>
      </c>
      <c r="D9" s="13" t="s">
        <v>45</v>
      </c>
      <c r="E9" s="13" t="s">
        <v>9</v>
      </c>
      <c r="F9" s="13" t="s">
        <v>10</v>
      </c>
      <c r="G9" s="13" t="s">
        <v>11</v>
      </c>
      <c r="H9" s="13" t="s">
        <v>12</v>
      </c>
      <c r="I9" s="13" t="s">
        <v>13</v>
      </c>
      <c r="J9" s="13" t="s">
        <v>14</v>
      </c>
      <c r="K9" s="13" t="s">
        <v>15</v>
      </c>
      <c r="L9" s="13" t="s">
        <v>16</v>
      </c>
      <c r="M9" s="13" t="s">
        <v>17</v>
      </c>
      <c r="N9" s="13" t="s">
        <v>18</v>
      </c>
      <c r="O9" s="13" t="s">
        <v>19</v>
      </c>
      <c r="P9" s="13" t="s">
        <v>20</v>
      </c>
      <c r="Q9" s="13" t="s">
        <v>21</v>
      </c>
      <c r="R9" s="13" t="s">
        <v>22</v>
      </c>
      <c r="S9" s="13" t="s">
        <v>23</v>
      </c>
      <c r="T9" s="13" t="s">
        <v>24</v>
      </c>
      <c r="U9" s="13" t="s">
        <v>25</v>
      </c>
      <c r="V9" s="13" t="s">
        <v>26</v>
      </c>
      <c r="W9" s="13" t="s">
        <v>27</v>
      </c>
      <c r="X9" s="13" t="s">
        <v>28</v>
      </c>
      <c r="Y9" s="13" t="s">
        <v>29</v>
      </c>
      <c r="Z9" s="13" t="s">
        <v>30</v>
      </c>
      <c r="AA9" s="13" t="s">
        <v>31</v>
      </c>
      <c r="AB9" s="13" t="s">
        <v>32</v>
      </c>
      <c r="AC9" s="13" t="s">
        <v>33</v>
      </c>
      <c r="AD9" s="13" t="s">
        <v>34</v>
      </c>
      <c r="AE9" s="13" t="s">
        <v>35</v>
      </c>
      <c r="AF9" s="13" t="s">
        <v>36</v>
      </c>
      <c r="AG9" s="13" t="s">
        <v>37</v>
      </c>
      <c r="AH9" s="13" t="s">
        <v>38</v>
      </c>
      <c r="AI9" s="13" t="s">
        <v>39</v>
      </c>
      <c r="AJ9" s="13" t="s">
        <v>40</v>
      </c>
      <c r="AK9" s="13" t="s">
        <v>41</v>
      </c>
      <c r="AL9" s="13" t="s">
        <v>42</v>
      </c>
      <c r="AM9" s="13" t="s">
        <v>43</v>
      </c>
      <c r="AN9" s="13" t="s">
        <v>44</v>
      </c>
      <c r="AO9" s="288"/>
      <c r="AQ9" s="9"/>
      <c r="AR9" s="12" t="s">
        <v>6</v>
      </c>
      <c r="AS9" s="13" t="s">
        <v>45</v>
      </c>
      <c r="AT9" s="13" t="s">
        <v>9</v>
      </c>
      <c r="AU9" s="13" t="s">
        <v>10</v>
      </c>
      <c r="AV9" s="13" t="s">
        <v>11</v>
      </c>
      <c r="AW9" s="13" t="s">
        <v>12</v>
      </c>
      <c r="AX9" s="13" t="s">
        <v>13</v>
      </c>
      <c r="AY9" s="13" t="s">
        <v>14</v>
      </c>
      <c r="AZ9" s="13" t="s">
        <v>15</v>
      </c>
      <c r="BA9" s="13" t="s">
        <v>16</v>
      </c>
      <c r="BB9" s="13" t="s">
        <v>17</v>
      </c>
      <c r="BC9" s="73" t="s">
        <v>18</v>
      </c>
      <c r="BD9" s="13" t="s">
        <v>19</v>
      </c>
      <c r="BE9" s="13" t="s">
        <v>20</v>
      </c>
      <c r="BF9" s="13" t="s">
        <v>21</v>
      </c>
      <c r="BG9" s="13" t="s">
        <v>22</v>
      </c>
      <c r="BH9" s="13" t="s">
        <v>23</v>
      </c>
      <c r="BI9" s="13" t="s">
        <v>24</v>
      </c>
      <c r="BJ9" s="13" t="s">
        <v>25</v>
      </c>
      <c r="BK9" s="13" t="s">
        <v>26</v>
      </c>
      <c r="BL9" s="13" t="s">
        <v>27</v>
      </c>
      <c r="BM9" s="13" t="s">
        <v>28</v>
      </c>
      <c r="BN9" s="13" t="s">
        <v>29</v>
      </c>
      <c r="BO9" s="13" t="s">
        <v>30</v>
      </c>
      <c r="BP9" s="13" t="s">
        <v>31</v>
      </c>
      <c r="BQ9" s="13" t="s">
        <v>32</v>
      </c>
      <c r="BR9" s="13" t="s">
        <v>33</v>
      </c>
      <c r="BS9" s="13" t="s">
        <v>34</v>
      </c>
      <c r="BT9" s="13" t="s">
        <v>35</v>
      </c>
      <c r="BU9" s="13" t="s">
        <v>36</v>
      </c>
      <c r="BV9" s="13" t="s">
        <v>37</v>
      </c>
      <c r="BW9" s="13" t="s">
        <v>38</v>
      </c>
      <c r="BX9" s="13" t="s">
        <v>39</v>
      </c>
      <c r="BY9" s="13" t="s">
        <v>40</v>
      </c>
      <c r="BZ9" s="13" t="s">
        <v>41</v>
      </c>
      <c r="CA9" s="13" t="s">
        <v>42</v>
      </c>
      <c r="CB9" s="13" t="s">
        <v>43</v>
      </c>
      <c r="CC9" s="13" t="s">
        <v>44</v>
      </c>
      <c r="CD9" s="272"/>
      <c r="CF9" s="10"/>
      <c r="CG9" s="11"/>
      <c r="CH9" s="14" t="s">
        <v>1</v>
      </c>
      <c r="CI9" s="14" t="s">
        <v>3</v>
      </c>
      <c r="CJ9" s="14" t="s">
        <v>2</v>
      </c>
      <c r="CK9" s="13" t="s">
        <v>7</v>
      </c>
      <c r="CL9" s="282"/>
      <c r="CM9" s="277"/>
      <c r="CN9" s="272"/>
      <c r="CO9" s="274"/>
      <c r="CP9" s="274"/>
      <c r="CQ9" s="288"/>
      <c r="CR9" s="272"/>
    </row>
    <row r="10" spans="1:99" ht="15" customHeight="1">
      <c r="B10" s="15" t="s">
        <v>0</v>
      </c>
      <c r="C10" s="16"/>
      <c r="D10" s="17"/>
      <c r="E10" s="18"/>
      <c r="F10" s="18"/>
      <c r="G10" s="18"/>
      <c r="H10" s="18"/>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289"/>
      <c r="AQ10" s="15" t="s">
        <v>0</v>
      </c>
      <c r="AS10" s="17"/>
      <c r="AT10" s="18"/>
      <c r="AU10" s="18"/>
      <c r="AV10" s="18"/>
      <c r="AW10" s="18"/>
      <c r="AX10" s="18"/>
      <c r="AY10" s="18"/>
      <c r="AZ10" s="18"/>
      <c r="BA10" s="18"/>
      <c r="BB10" s="18"/>
      <c r="BC10" s="74"/>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273"/>
      <c r="CF10" s="19" t="s">
        <v>0</v>
      </c>
      <c r="CG10" s="20"/>
      <c r="CH10" s="21"/>
      <c r="CI10" s="21"/>
      <c r="CJ10" s="21"/>
      <c r="CK10" s="22"/>
      <c r="CL10" s="283"/>
      <c r="CM10" s="278"/>
      <c r="CN10" s="273"/>
      <c r="CO10" s="275"/>
      <c r="CP10" s="275"/>
      <c r="CQ10" s="289"/>
      <c r="CR10" s="273"/>
    </row>
    <row r="11" spans="1:99">
      <c r="B11" s="23" t="s">
        <v>46</v>
      </c>
      <c r="C11" s="24" t="s">
        <v>45</v>
      </c>
      <c r="D11" s="25">
        <v>79372</v>
      </c>
      <c r="E11" s="25">
        <v>0</v>
      </c>
      <c r="F11" s="25">
        <v>0</v>
      </c>
      <c r="G11" s="25">
        <v>0</v>
      </c>
      <c r="H11" s="25">
        <v>0</v>
      </c>
      <c r="I11" s="25">
        <v>0</v>
      </c>
      <c r="J11" s="25">
        <v>0</v>
      </c>
      <c r="K11" s="25">
        <v>0</v>
      </c>
      <c r="L11" s="25">
        <v>0</v>
      </c>
      <c r="M11" s="25">
        <v>0</v>
      </c>
      <c r="N11" s="25">
        <v>0</v>
      </c>
      <c r="O11" s="25">
        <v>0</v>
      </c>
      <c r="P11" s="25">
        <v>0</v>
      </c>
      <c r="Q11" s="25">
        <v>0</v>
      </c>
      <c r="R11" s="25">
        <v>0</v>
      </c>
      <c r="S11" s="25">
        <v>0</v>
      </c>
      <c r="T11" s="25">
        <v>0</v>
      </c>
      <c r="U11" s="25">
        <v>0</v>
      </c>
      <c r="V11" s="25">
        <v>0</v>
      </c>
      <c r="W11" s="25">
        <v>0</v>
      </c>
      <c r="X11" s="25">
        <v>0</v>
      </c>
      <c r="Y11" s="25">
        <v>0</v>
      </c>
      <c r="Z11" s="25">
        <v>0</v>
      </c>
      <c r="AA11" s="25">
        <v>0</v>
      </c>
      <c r="AB11" s="25">
        <v>0</v>
      </c>
      <c r="AC11" s="25">
        <v>0</v>
      </c>
      <c r="AD11" s="25">
        <v>0</v>
      </c>
      <c r="AE11" s="25">
        <v>0</v>
      </c>
      <c r="AF11" s="25">
        <v>0</v>
      </c>
      <c r="AG11" s="25">
        <v>0</v>
      </c>
      <c r="AH11" s="25">
        <v>226</v>
      </c>
      <c r="AI11" s="25">
        <v>22</v>
      </c>
      <c r="AJ11" s="25">
        <v>0</v>
      </c>
      <c r="AK11" s="25">
        <v>72</v>
      </c>
      <c r="AL11" s="25">
        <v>9</v>
      </c>
      <c r="AM11" s="25">
        <v>0</v>
      </c>
      <c r="AN11" s="25">
        <v>0</v>
      </c>
      <c r="AO11" s="26">
        <v>79701</v>
      </c>
      <c r="AP11" s="27"/>
      <c r="AQ11" s="28" t="s">
        <v>46</v>
      </c>
      <c r="AR11" s="29" t="s">
        <v>45</v>
      </c>
      <c r="AS11" s="76">
        <f>'matrice I'!AS11-'matrice coefficient technqiue'!AS11</f>
        <v>0.83495010100249678</v>
      </c>
      <c r="AT11" s="76">
        <f>'matrice I'!AT11-'matrice coefficient technqiue'!AT11</f>
        <v>-2.0100502512562815E-7</v>
      </c>
      <c r="AU11" s="76">
        <f>'matrice I'!AU11-'matrice coefficient technqiue'!AU11</f>
        <v>-0.19533656915546682</v>
      </c>
      <c r="AV11" s="76">
        <f>'matrice I'!AV11-'matrice coefficient technqiue'!AV11</f>
        <v>-1.3401280867759059E-2</v>
      </c>
      <c r="AW11" s="76">
        <f>'matrice I'!AW11-'matrice coefficient technqiue'!AW11</f>
        <v>-3.9760017577105816E-2</v>
      </c>
      <c r="AX11" s="76">
        <f>'matrice I'!AX11-'matrice coefficient technqiue'!AX11</f>
        <v>0</v>
      </c>
      <c r="AY11" s="76">
        <f>'matrice I'!AY11-'matrice coefficient technqiue'!AY11</f>
        <v>-1.227906412898533E-3</v>
      </c>
      <c r="AZ11" s="76">
        <f>'matrice I'!AZ11-'matrice coefficient technqiue'!AZ11</f>
        <v>0</v>
      </c>
      <c r="BA11" s="76">
        <f>'matrice I'!BA11-'matrice coefficient technqiue'!BA11</f>
        <v>-2.6184212916704514E-3</v>
      </c>
      <c r="BB11" s="76">
        <f>'matrice I'!BB11-'matrice coefficient technqiue'!BB11</f>
        <v>-1.7574898358504493E-7</v>
      </c>
      <c r="BC11" s="76">
        <f>'matrice I'!BC11-'matrice coefficient technqiue'!BC11</f>
        <v>-8.0501207518112772E-7</v>
      </c>
      <c r="BD11" s="76">
        <f>'matrice I'!BD11-'matrice coefficient technqiue'!BD11</f>
        <v>-5.2375964193886296E-7</v>
      </c>
      <c r="BE11" s="76">
        <f>'matrice I'!BE11-'matrice coefficient technqiue'!BE11</f>
        <v>-1.1617812276580534E-5</v>
      </c>
      <c r="BF11" s="76">
        <f>'matrice I'!BF11-'matrice coefficient technqiue'!BF11</f>
        <v>0</v>
      </c>
      <c r="BG11" s="76">
        <f>'matrice I'!BG11-'matrice coefficient technqiue'!BG11</f>
        <v>-4.8666162929190732E-7</v>
      </c>
      <c r="BH11" s="76">
        <f>'matrice I'!BH11-'matrice coefficient technqiue'!BH11</f>
        <v>-9.5285128440149487E-5</v>
      </c>
      <c r="BI11" s="76">
        <f>'matrice I'!BI11-'matrice coefficient technqiue'!BI11</f>
        <v>-3.6357215127045037E-4</v>
      </c>
      <c r="BJ11" s="76">
        <f>'matrice I'!BJ11-'matrice coefficient technqiue'!BJ11</f>
        <v>-5.652051597640704E-4</v>
      </c>
      <c r="BK11" s="76">
        <f>'matrice I'!BK11-'matrice coefficient technqiue'!BK11</f>
        <v>-1.0309794722203745E-6</v>
      </c>
      <c r="BL11" s="76">
        <f>'matrice I'!BL11-'matrice coefficient technqiue'!BL11</f>
        <v>-1.3899929390135046E-6</v>
      </c>
      <c r="BM11" s="76">
        <f>'matrice I'!BM11-'matrice coefficient technqiue'!BM11</f>
        <v>-1.4104837922280804E-2</v>
      </c>
      <c r="BN11" s="76">
        <f>'matrice I'!BN11-'matrice coefficient technqiue'!BN11</f>
        <v>-1.0621713786557813E-4</v>
      </c>
      <c r="BO11" s="76">
        <f>'matrice I'!BO11-'matrice coefficient technqiue'!BO11</f>
        <v>-6.8301382077574679E-6</v>
      </c>
      <c r="BP11" s="76">
        <f>'matrice I'!BP11-'matrice coefficient technqiue'!BP11</f>
        <v>-3.7339939163221074E-7</v>
      </c>
      <c r="BQ11" s="76">
        <f>'matrice I'!BQ11-'matrice coefficient technqiue'!BQ11</f>
        <v>-5.5755204457014057E-6</v>
      </c>
      <c r="BR11" s="76">
        <f>'matrice I'!BR11-'matrice coefficient technqiue'!BR11</f>
        <v>-7.0881377929288917E-6</v>
      </c>
      <c r="BS11" s="76">
        <f>'matrice I'!BS11-'matrice coefficient technqiue'!BS11</f>
        <v>-7.8121910445614851E-6</v>
      </c>
      <c r="BT11" s="76">
        <f>'matrice I'!BT11-'matrice coefficient technqiue'!BT11</f>
        <v>-1.827159033793572E-5</v>
      </c>
      <c r="BU11" s="76">
        <f>'matrice I'!BU11-'matrice coefficient technqiue'!BU11</f>
        <v>-9.3644152221558075E-6</v>
      </c>
      <c r="BV11" s="76">
        <f>'matrice I'!BV11-'matrice coefficient technqiue'!BV11</f>
        <v>-1.5050390354035868E-4</v>
      </c>
      <c r="BW11" s="76">
        <f>'matrice I'!BW11-'matrice coefficient technqiue'!BW11</f>
        <v>-4.6021768435768138E-4</v>
      </c>
      <c r="BX11" s="76">
        <f>'matrice I'!BX11-'matrice coefficient technqiue'!BX11</f>
        <v>-1.7225096375700425E-4</v>
      </c>
      <c r="BY11" s="76">
        <f>'matrice I'!BY11-'matrice coefficient technqiue'!BY11</f>
        <v>-8.8710847920113794E-6</v>
      </c>
      <c r="BZ11" s="76">
        <f>'matrice I'!BZ11-'matrice coefficient technqiue'!BZ11</f>
        <v>-6.9550860956411547E-5</v>
      </c>
      <c r="CA11" s="76">
        <f>'matrice I'!CA11-'matrice coefficient technqiue'!CA11</f>
        <v>-6.7159784305378175E-4</v>
      </c>
      <c r="CB11" s="76">
        <f>'matrice I'!CB11-'matrice coefficient technqiue'!CB11</f>
        <v>-1.8309767239504027E-4</v>
      </c>
      <c r="CC11" s="76">
        <f>'matrice I'!CC11-'matrice coefficient technqiue'!CC11</f>
        <v>0</v>
      </c>
      <c r="CD11" s="31">
        <v>51586.546000000002</v>
      </c>
      <c r="CF11" s="28" t="s">
        <v>46</v>
      </c>
      <c r="CG11" s="24" t="s">
        <v>45</v>
      </c>
      <c r="CH11" s="32">
        <v>12052.546</v>
      </c>
      <c r="CI11" s="32">
        <v>0</v>
      </c>
      <c r="CJ11" s="32">
        <v>0</v>
      </c>
      <c r="CK11" s="33">
        <v>12052.546</v>
      </c>
      <c r="CL11" s="32">
        <v>766.91399999999999</v>
      </c>
      <c r="CM11" s="32">
        <v>0</v>
      </c>
      <c r="CN11" s="32">
        <v>2807.4319999999998</v>
      </c>
      <c r="CO11" s="33">
        <v>3574.3459999999995</v>
      </c>
      <c r="CP11" s="33">
        <v>12487.56</v>
      </c>
      <c r="CQ11" s="33">
        <v>28114.451999999997</v>
      </c>
      <c r="CR11" s="33">
        <v>79700.997999999992</v>
      </c>
      <c r="CS11" s="59">
        <v>753.2</v>
      </c>
      <c r="CT11" s="57">
        <f>CS11*BC11/CR11</f>
        <v>-7.6076223666161053E-9</v>
      </c>
      <c r="CU11" s="5">
        <f>CT11*BC11/CR11</f>
        <v>7.6840039927028188E-20</v>
      </c>
    </row>
    <row r="12" spans="1:99">
      <c r="B12" s="34" t="s">
        <v>47</v>
      </c>
      <c r="C12" s="35" t="s">
        <v>9</v>
      </c>
      <c r="D12" s="25">
        <f>'matrice I'!AS12-'matrice coefficient technqiue'!AS12</f>
        <v>-2.4557282844631812E-3</v>
      </c>
      <c r="E12" s="25">
        <v>4973</v>
      </c>
      <c r="F12" s="25">
        <v>0</v>
      </c>
      <c r="G12" s="25">
        <v>0</v>
      </c>
      <c r="H12" s="25">
        <v>0</v>
      </c>
      <c r="I12" s="25">
        <v>0</v>
      </c>
      <c r="J12" s="25">
        <v>0</v>
      </c>
      <c r="K12" s="25">
        <v>0</v>
      </c>
      <c r="L12" s="25">
        <v>0</v>
      </c>
      <c r="M12" s="25">
        <v>0</v>
      </c>
      <c r="N12" s="25">
        <v>0</v>
      </c>
      <c r="O12" s="25">
        <v>0</v>
      </c>
      <c r="P12" s="25">
        <v>0</v>
      </c>
      <c r="Q12" s="25">
        <v>0</v>
      </c>
      <c r="R12" s="25">
        <v>0</v>
      </c>
      <c r="S12" s="25">
        <v>0</v>
      </c>
      <c r="T12" s="25">
        <v>0</v>
      </c>
      <c r="U12" s="25">
        <v>0</v>
      </c>
      <c r="V12" s="25">
        <v>0</v>
      </c>
      <c r="W12" s="25">
        <v>0</v>
      </c>
      <c r="X12" s="25">
        <v>0</v>
      </c>
      <c r="Y12" s="25">
        <v>0</v>
      </c>
      <c r="Z12" s="25">
        <v>0</v>
      </c>
      <c r="AA12" s="25">
        <v>0</v>
      </c>
      <c r="AB12" s="25">
        <v>0</v>
      </c>
      <c r="AC12" s="25">
        <v>0</v>
      </c>
      <c r="AD12" s="25">
        <v>0</v>
      </c>
      <c r="AE12" s="25">
        <v>0</v>
      </c>
      <c r="AF12" s="25">
        <v>0</v>
      </c>
      <c r="AG12" s="25">
        <v>0</v>
      </c>
      <c r="AH12" s="25">
        <v>2</v>
      </c>
      <c r="AI12" s="25">
        <v>0</v>
      </c>
      <c r="AJ12" s="25">
        <v>0</v>
      </c>
      <c r="AK12" s="25">
        <v>0</v>
      </c>
      <c r="AL12" s="25">
        <v>0</v>
      </c>
      <c r="AM12" s="25">
        <v>0</v>
      </c>
      <c r="AN12" s="25">
        <v>0</v>
      </c>
      <c r="AO12" s="26">
        <v>4975</v>
      </c>
      <c r="AP12" s="27"/>
      <c r="AQ12" s="28" t="s">
        <v>47</v>
      </c>
      <c r="AR12" s="29" t="s">
        <v>9</v>
      </c>
      <c r="AS12" s="76">
        <f>'matrice I'!AS12-'matrice coefficient technqiue'!AS12</f>
        <v>-2.4557282844631812E-3</v>
      </c>
      <c r="AT12" s="76">
        <f>'matrice I'!AT12-'matrice coefficient technqiue'!AT12</f>
        <v>0.9846428140703517</v>
      </c>
      <c r="AU12" s="76">
        <f>'matrice I'!AU12-'matrice coefficient technqiue'!AU12</f>
        <v>-2.3531386474299862E-3</v>
      </c>
      <c r="AV12" s="76">
        <f>'matrice I'!AV12-'matrice coefficient technqiue'!AV12</f>
        <v>-1.1390491576275098E-3</v>
      </c>
      <c r="AW12" s="76">
        <f>'matrice I'!AW12-'matrice coefficient technqiue'!AW12</f>
        <v>-2.0971409738815192E-3</v>
      </c>
      <c r="AX12" s="76">
        <f>'matrice I'!AX12-'matrice coefficient technqiue'!AX12</f>
        <v>-3.9633855059431821E-3</v>
      </c>
      <c r="AY12" s="76">
        <f>'matrice I'!AY12-'matrice coefficient technqiue'!AY12</f>
        <v>-1.1222572433022186E-2</v>
      </c>
      <c r="AZ12" s="76">
        <f>'matrice I'!AZ12-'matrice coefficient technqiue'!AZ12</f>
        <v>-6.7254109779882971E-4</v>
      </c>
      <c r="BA12" s="76">
        <f>'matrice I'!BA12-'matrice coefficient technqiue'!BA12</f>
        <v>-1.2608756471977473E-2</v>
      </c>
      <c r="BB12" s="76">
        <f>'matrice I'!BB12-'matrice coefficient technqiue'!BB12</f>
        <v>-2.9887286318527459E-3</v>
      </c>
      <c r="BC12" s="76">
        <f>'matrice I'!BC12-'matrice coefficient technqiue'!BC12</f>
        <v>-4.4331664974974627E-4</v>
      </c>
      <c r="BD12" s="76">
        <f>'matrice I'!BD12-'matrice coefficient technqiue'!BD12</f>
        <v>-5.8075421388439203E-4</v>
      </c>
      <c r="BE12" s="76">
        <f>'matrice I'!BE12-'matrice coefficient technqiue'!BE12</f>
        <v>-3.8382187723419469E-4</v>
      </c>
      <c r="BF12" s="76">
        <f>'matrice I'!BF12-'matrice coefficient technqiue'!BF12</f>
        <v>-3.0863962127687552E-4</v>
      </c>
      <c r="BG12" s="76">
        <f>'matrice I'!BG12-'matrice coefficient technqiue'!BG12</f>
        <v>-5.8508254037370488E-4</v>
      </c>
      <c r="BH12" s="76">
        <f>'matrice I'!BH12-'matrice coefficient technqiue'!BH12</f>
        <v>-7.990786760115995E-4</v>
      </c>
      <c r="BI12" s="76">
        <f>'matrice I'!BI12-'matrice coefficient technqiue'!BI12</f>
        <v>-4.8254204608365309E-4</v>
      </c>
      <c r="BJ12" s="76">
        <f>'matrice I'!BJ12-'matrice coefficient technqiue'!BJ12</f>
        <v>-3.2729304199101681E-3</v>
      </c>
      <c r="BK12" s="76">
        <f>'matrice I'!BK12-'matrice coefficient technqiue'!BK12</f>
        <v>-9.2026982549066756E-5</v>
      </c>
      <c r="BL12" s="76">
        <f>'matrice I'!BL12-'matrice coefficient technqiue'!BL12</f>
        <v>-4.3871374583113138E-5</v>
      </c>
      <c r="BM12" s="76">
        <f>'matrice I'!BM12-'matrice coefficient technqiue'!BM12</f>
        <v>-8.2463548786044388E-4</v>
      </c>
      <c r="BN12" s="76">
        <f>'matrice I'!BN12-'matrice coefficient technqiue'!BN12</f>
        <v>-3.8989400124309163E-5</v>
      </c>
      <c r="BO12" s="76">
        <f>'matrice I'!BO12-'matrice coefficient technqiue'!BO12</f>
        <v>-1.2897012929112797E-4</v>
      </c>
      <c r="BP12" s="76">
        <f>'matrice I'!BP12-'matrice coefficient technqiue'!BP12</f>
        <v>-3.6538496566547058E-5</v>
      </c>
      <c r="BQ12" s="76">
        <f>'matrice I'!BQ12-'matrice coefficient technqiue'!BQ12</f>
        <v>-3.3869904522933635E-5</v>
      </c>
      <c r="BR12" s="76">
        <f>'matrice I'!BR12-'matrice coefficient technqiue'!BR12</f>
        <v>-5.2059934991147162E-6</v>
      </c>
      <c r="BS12" s="76">
        <f>'matrice I'!BS12-'matrice coefficient technqiue'!BS12</f>
        <v>-4.6934263270478688E-5</v>
      </c>
      <c r="BT12" s="76">
        <f>'matrice I'!BT12-'matrice coefficient technqiue'!BT12</f>
        <v>-2.417437838157467E-4</v>
      </c>
      <c r="BU12" s="76">
        <f>'matrice I'!BU12-'matrice coefficient technqiue'!BU12</f>
        <v>-8.5226140665471215E-5</v>
      </c>
      <c r="BV12" s="76">
        <f>'matrice I'!BV12-'matrice coefficient technqiue'!BV12</f>
        <v>-2.065452231888412E-4</v>
      </c>
      <c r="BW12" s="76">
        <f>'matrice I'!BW12-'matrice coefficient technqiue'!BW12</f>
        <v>-2.8922063008637476E-4</v>
      </c>
      <c r="BX12" s="76">
        <f>'matrice I'!BX12-'matrice coefficient technqiue'!BX12</f>
        <v>-9.2176729388497984E-5</v>
      </c>
      <c r="BY12" s="76">
        <f>'matrice I'!BY12-'matrice coefficient technqiue'!BY12</f>
        <v>-1.0498417951174199E-4</v>
      </c>
      <c r="BZ12" s="76">
        <f>'matrice I'!BZ12-'matrice coefficient technqiue'!BZ12</f>
        <v>-3.0892115941354975E-5</v>
      </c>
      <c r="CA12" s="76">
        <f>'matrice I'!CA12-'matrice coefficient technqiue'!CA12</f>
        <v>-1.1029516106144459E-4</v>
      </c>
      <c r="CB12" s="76">
        <f>'matrice I'!CB12-'matrice coefficient technqiue'!CB12</f>
        <v>-3.1078964542092667E-4</v>
      </c>
      <c r="CC12" s="76">
        <f>'matrice I'!CC12-'matrice coefficient technqiue'!CC12</f>
        <v>0</v>
      </c>
      <c r="CD12" s="31">
        <v>4283.1209999999992</v>
      </c>
      <c r="CF12" s="28" t="s">
        <v>47</v>
      </c>
      <c r="CG12" s="36" t="s">
        <v>9</v>
      </c>
      <c r="CH12" s="32">
        <v>5.3940000000000001</v>
      </c>
      <c r="CI12" s="32">
        <v>0</v>
      </c>
      <c r="CJ12" s="32">
        <v>0</v>
      </c>
      <c r="CK12" s="33">
        <v>5.3940000000000001</v>
      </c>
      <c r="CL12" s="32">
        <v>0</v>
      </c>
      <c r="CM12" s="32">
        <v>0</v>
      </c>
      <c r="CN12" s="32">
        <v>163.64600000000002</v>
      </c>
      <c r="CO12" s="33">
        <v>163.64600000000002</v>
      </c>
      <c r="CP12" s="33">
        <v>522.83600000000001</v>
      </c>
      <c r="CQ12" s="33">
        <v>691.87599999999998</v>
      </c>
      <c r="CR12" s="33">
        <v>4974.9969999999994</v>
      </c>
      <c r="CS12" s="59">
        <v>15.6</v>
      </c>
      <c r="CT12" s="57">
        <f t="shared" ref="CT12:CT47" si="0">CS12*BC12/CR12</f>
        <v>-1.3900992776671107E-6</v>
      </c>
      <c r="CU12" s="5">
        <f t="shared" ref="CU12:CU47" si="1">CT12*BC12/CR12</f>
        <v>1.2387025652375789E-13</v>
      </c>
    </row>
    <row r="13" spans="1:99">
      <c r="B13" s="34" t="s">
        <v>69</v>
      </c>
      <c r="C13" s="35" t="s">
        <v>10</v>
      </c>
      <c r="D13" s="25">
        <f>'matrice I'!AS13-'matrice coefficient technqiue'!AS13</f>
        <v>-6.5761332982020304E-2</v>
      </c>
      <c r="E13" s="25">
        <v>0</v>
      </c>
      <c r="F13" s="25">
        <v>164358.56</v>
      </c>
      <c r="G13" s="25">
        <v>0</v>
      </c>
      <c r="H13" s="25">
        <v>0</v>
      </c>
      <c r="I13" s="25">
        <v>0</v>
      </c>
      <c r="J13" s="25">
        <v>0</v>
      </c>
      <c r="K13" s="25">
        <v>0</v>
      </c>
      <c r="L13" s="25">
        <v>0</v>
      </c>
      <c r="M13" s="25">
        <v>0</v>
      </c>
      <c r="N13" s="25">
        <v>0</v>
      </c>
      <c r="O13" s="25">
        <v>0</v>
      </c>
      <c r="P13" s="25">
        <v>0</v>
      </c>
      <c r="Q13" s="25">
        <v>0</v>
      </c>
      <c r="R13" s="25">
        <v>0</v>
      </c>
      <c r="S13" s="25">
        <v>0</v>
      </c>
      <c r="T13" s="25">
        <v>0</v>
      </c>
      <c r="U13" s="25">
        <v>0</v>
      </c>
      <c r="V13" s="25">
        <v>0</v>
      </c>
      <c r="W13" s="25">
        <v>0</v>
      </c>
      <c r="X13" s="25">
        <v>0</v>
      </c>
      <c r="Y13" s="25">
        <v>0</v>
      </c>
      <c r="Z13" s="25">
        <v>0</v>
      </c>
      <c r="AA13" s="25">
        <v>0</v>
      </c>
      <c r="AB13" s="25">
        <v>0</v>
      </c>
      <c r="AC13" s="25">
        <v>0</v>
      </c>
      <c r="AD13" s="25">
        <v>0</v>
      </c>
      <c r="AE13" s="25">
        <v>0</v>
      </c>
      <c r="AF13" s="25">
        <v>0</v>
      </c>
      <c r="AG13" s="25">
        <v>0</v>
      </c>
      <c r="AH13" s="25">
        <v>0</v>
      </c>
      <c r="AI13" s="25">
        <v>0</v>
      </c>
      <c r="AJ13" s="25">
        <v>0</v>
      </c>
      <c r="AK13" s="25">
        <v>0</v>
      </c>
      <c r="AL13" s="25">
        <v>0</v>
      </c>
      <c r="AM13" s="25">
        <v>0</v>
      </c>
      <c r="AN13" s="25">
        <v>0</v>
      </c>
      <c r="AO13" s="26">
        <v>175930.56</v>
      </c>
      <c r="AP13" s="27"/>
      <c r="AQ13" s="28" t="s">
        <v>69</v>
      </c>
      <c r="AR13" s="29" t="s">
        <v>10</v>
      </c>
      <c r="AS13" s="76">
        <f>'matrice I'!AS13-'matrice coefficient technqiue'!AS13</f>
        <v>-6.5761332982020304E-2</v>
      </c>
      <c r="AT13" s="76">
        <f>'matrice I'!AT13-'matrice coefficient technqiue'!AT13</f>
        <v>-4.4671356783919595E-3</v>
      </c>
      <c r="AU13" s="76">
        <f>'matrice I'!AU13-'matrice coefficient technqiue'!AU13</f>
        <v>0.88410496163941044</v>
      </c>
      <c r="AV13" s="76">
        <f>'matrice I'!AV13-'matrice coefficient technqiue'!AV13</f>
        <v>-1.2957881375490421E-2</v>
      </c>
      <c r="AW13" s="76">
        <f>'matrice I'!AW13-'matrice coefficient technqiue'!AW13</f>
        <v>-3.2934552745049572E-3</v>
      </c>
      <c r="AX13" s="76">
        <f>'matrice I'!AX13-'matrice coefficient technqiue'!AX13</f>
        <v>-1.23781156040127E-3</v>
      </c>
      <c r="AY13" s="76">
        <f>'matrice I'!AY13-'matrice coefficient technqiue'!AY13</f>
        <v>-1.8461434719359921E-2</v>
      </c>
      <c r="AZ13" s="76">
        <f>'matrice I'!AZ13-'matrice coefficient technqiue'!AZ13</f>
        <v>-8.5710156032320975E-3</v>
      </c>
      <c r="BA13" s="76">
        <f>'matrice I'!BA13-'matrice coefficient technqiue'!BA13</f>
        <v>-1.3538196021437006E-3</v>
      </c>
      <c r="BB13" s="76">
        <f>'matrice I'!BB13-'matrice coefficient technqiue'!BB13</f>
        <v>-1.2182333712170031E-3</v>
      </c>
      <c r="BC13" s="76">
        <f>'matrice I'!BC13-'matrice coefficient technqiue'!BC13</f>
        <v>-1.1210318154772319E-3</v>
      </c>
      <c r="BD13" s="76">
        <f>'matrice I'!BD13-'matrice coefficient technqiue'!BD13</f>
        <v>-1.1858394438624892E-3</v>
      </c>
      <c r="BE13" s="76">
        <f>'matrice I'!BE13-'matrice coefficient technqiue'!BE13</f>
        <v>-1.1644877949136964E-3</v>
      </c>
      <c r="BF13" s="76">
        <f>'matrice I'!BF13-'matrice coefficient technqiue'!BF13</f>
        <v>-6.785653231639161E-4</v>
      </c>
      <c r="BG13" s="76">
        <f>'matrice I'!BG13-'matrice coefficient technqiue'!BG13</f>
        <v>-1.7190169435088304E-3</v>
      </c>
      <c r="BH13" s="76">
        <f>'matrice I'!BH13-'matrice coefficient technqiue'!BH13</f>
        <v>-2.5958263865293897E-4</v>
      </c>
      <c r="BI13" s="76">
        <f>'matrice I'!BI13-'matrice coefficient technqiue'!BI13</f>
        <v>-2.2259129870377788E-3</v>
      </c>
      <c r="BJ13" s="76">
        <f>'matrice I'!BJ13-'matrice coefficient technqiue'!BJ13</f>
        <v>-8.6845798500663355E-4</v>
      </c>
      <c r="BK13" s="76">
        <f>'matrice I'!BK13-'matrice coefficient technqiue'!BK13</f>
        <v>-4.1777372109047459E-3</v>
      </c>
      <c r="BL13" s="76">
        <f>'matrice I'!BL13-'matrice coefficient technqiue'!BL13</f>
        <v>-2.0366949254155549E-3</v>
      </c>
      <c r="BM13" s="76">
        <f>'matrice I'!BM13-'matrice coefficient technqiue'!BM13</f>
        <v>-0.14798435364186682</v>
      </c>
      <c r="BN13" s="76">
        <f>'matrice I'!BN13-'matrice coefficient technqiue'!BN13</f>
        <v>-6.1017487275109609E-3</v>
      </c>
      <c r="BO13" s="76">
        <f>'matrice I'!BO13-'matrice coefficient technqiue'!BO13</f>
        <v>-3.1064288898796258E-3</v>
      </c>
      <c r="BP13" s="76">
        <f>'matrice I'!BP13-'matrice coefficient technqiue'!BP13</f>
        <v>-1.8335549443543831E-3</v>
      </c>
      <c r="BQ13" s="76">
        <f>'matrice I'!BQ13-'matrice coefficient technqiue'!BQ13</f>
        <v>-2.4063623025070706E-4</v>
      </c>
      <c r="BR13" s="76">
        <f>'matrice I'!BR13-'matrice coefficient technqiue'!BR13</f>
        <v>-2.7808461721413278E-4</v>
      </c>
      <c r="BS13" s="76">
        <f>'matrice I'!BS13-'matrice coefficient technqiue'!BS13</f>
        <v>-2.6919810896802142E-3</v>
      </c>
      <c r="BT13" s="76">
        <f>'matrice I'!BT13-'matrice coefficient technqiue'!BT13</f>
        <v>-7.0486355438606858E-3</v>
      </c>
      <c r="BU13" s="76">
        <f>'matrice I'!BU13-'matrice coefficient technqiue'!BU13</f>
        <v>-7.7338862323171947E-3</v>
      </c>
      <c r="BV13" s="76">
        <f>'matrice I'!BV13-'matrice coefficient technqiue'!BV13</f>
        <v>-4.1452417455695809E-3</v>
      </c>
      <c r="BW13" s="76">
        <f>'matrice I'!BW13-'matrice coefficient technqiue'!BW13</f>
        <v>-1.6739627540066904E-3</v>
      </c>
      <c r="BX13" s="76">
        <f>'matrice I'!BX13-'matrice coefficient technqiue'!BX13</f>
        <v>-1.6484228779432203E-2</v>
      </c>
      <c r="BY13" s="76">
        <f>'matrice I'!BY13-'matrice coefficient technqiue'!BY13</f>
        <v>-1.0871131237481495E-2</v>
      </c>
      <c r="BZ13" s="76">
        <f>'matrice I'!BZ13-'matrice coefficient technqiue'!BZ13</f>
        <v>-5.5619295655105865E-3</v>
      </c>
      <c r="CA13" s="76">
        <f>'matrice I'!CA13-'matrice coefficient technqiue'!CA13</f>
        <v>-1.915456932027813E-2</v>
      </c>
      <c r="CB13" s="76">
        <f>'matrice I'!CB13-'matrice coefficient technqiue'!CB13</f>
        <v>-4.1472482053513159E-3</v>
      </c>
      <c r="CC13" s="76">
        <f>'matrice I'!CC13-'matrice coefficient technqiue'!CC13</f>
        <v>0</v>
      </c>
      <c r="CD13" s="31">
        <v>58618.044999999998</v>
      </c>
      <c r="CF13" s="28" t="s">
        <v>69</v>
      </c>
      <c r="CG13" s="36" t="s">
        <v>10</v>
      </c>
      <c r="CH13" s="32">
        <v>79066.987999999983</v>
      </c>
      <c r="CI13" s="32">
        <v>150.64099999999999</v>
      </c>
      <c r="CJ13" s="32">
        <v>0</v>
      </c>
      <c r="CK13" s="33">
        <v>79217.628999999986</v>
      </c>
      <c r="CL13" s="32">
        <v>0</v>
      </c>
      <c r="CM13" s="32">
        <v>0</v>
      </c>
      <c r="CN13" s="32">
        <v>2477.663</v>
      </c>
      <c r="CO13" s="33">
        <v>2477.663</v>
      </c>
      <c r="CP13" s="33">
        <v>35617.218000000001</v>
      </c>
      <c r="CQ13" s="33">
        <v>117312.50999999998</v>
      </c>
      <c r="CR13" s="33">
        <v>175930.55499999999</v>
      </c>
      <c r="CS13" s="59">
        <v>652</v>
      </c>
      <c r="CT13" s="57">
        <f t="shared" si="0"/>
        <v>-4.1545525942958303E-6</v>
      </c>
      <c r="CU13" s="5">
        <f t="shared" si="1"/>
        <v>2.6472863893819346E-14</v>
      </c>
    </row>
    <row r="14" spans="1:99">
      <c r="B14" s="34" t="s">
        <v>70</v>
      </c>
      <c r="C14" s="35" t="s">
        <v>11</v>
      </c>
      <c r="D14" s="25">
        <f>'matrice I'!AS14-'matrice coefficient technqiue'!AS14</f>
        <v>-6.1704370083185908E-4</v>
      </c>
      <c r="E14" s="25">
        <v>0</v>
      </c>
      <c r="F14" s="25">
        <v>0</v>
      </c>
      <c r="G14" s="25">
        <v>17263</v>
      </c>
      <c r="H14" s="25">
        <v>0</v>
      </c>
      <c r="I14" s="25">
        <v>0</v>
      </c>
      <c r="J14" s="25">
        <v>0</v>
      </c>
      <c r="K14" s="25">
        <v>0</v>
      </c>
      <c r="L14" s="25">
        <v>0</v>
      </c>
      <c r="M14" s="25">
        <v>0</v>
      </c>
      <c r="N14" s="25">
        <v>0</v>
      </c>
      <c r="O14" s="25">
        <v>0</v>
      </c>
      <c r="P14" s="25">
        <v>0</v>
      </c>
      <c r="Q14" s="25">
        <v>0</v>
      </c>
      <c r="R14" s="25">
        <v>0</v>
      </c>
      <c r="S14" s="25">
        <v>0</v>
      </c>
      <c r="T14" s="25">
        <v>0</v>
      </c>
      <c r="U14" s="25">
        <v>0</v>
      </c>
      <c r="V14" s="25">
        <v>0</v>
      </c>
      <c r="W14" s="25">
        <v>0</v>
      </c>
      <c r="X14" s="25">
        <v>0</v>
      </c>
      <c r="Y14" s="25">
        <v>0</v>
      </c>
      <c r="Z14" s="25">
        <v>0</v>
      </c>
      <c r="AA14" s="25">
        <v>0</v>
      </c>
      <c r="AB14" s="25">
        <v>0</v>
      </c>
      <c r="AC14" s="25">
        <v>0</v>
      </c>
      <c r="AD14" s="25">
        <v>0</v>
      </c>
      <c r="AE14" s="25">
        <v>0</v>
      </c>
      <c r="AF14" s="25">
        <v>0</v>
      </c>
      <c r="AG14" s="25">
        <v>0</v>
      </c>
      <c r="AH14" s="25">
        <v>0</v>
      </c>
      <c r="AI14" s="25">
        <v>0</v>
      </c>
      <c r="AJ14" s="25">
        <v>0</v>
      </c>
      <c r="AK14" s="25">
        <v>69</v>
      </c>
      <c r="AL14" s="25">
        <v>0</v>
      </c>
      <c r="AM14" s="25">
        <v>0</v>
      </c>
      <c r="AN14" s="25">
        <v>0</v>
      </c>
      <c r="AO14" s="26">
        <v>17332</v>
      </c>
      <c r="AQ14" s="28" t="s">
        <v>70</v>
      </c>
      <c r="AR14" s="29" t="s">
        <v>11</v>
      </c>
      <c r="AS14" s="76">
        <f>'matrice I'!AS14-'matrice coefficient technqiue'!AS14</f>
        <v>-6.1704370083185908E-4</v>
      </c>
      <c r="AT14" s="76">
        <f>'matrice I'!AT14-'matrice coefficient technqiue'!AT14</f>
        <v>-3.606030150753769E-4</v>
      </c>
      <c r="AU14" s="76">
        <f>'matrice I'!AU14-'matrice coefficient technqiue'!AU14</f>
        <v>-6.5341689357437387E-4</v>
      </c>
      <c r="AV14" s="76">
        <f>'matrice I'!AV14-'matrice coefficient technqiue'!AV14</f>
        <v>0.92732465958919919</v>
      </c>
      <c r="AW14" s="76">
        <f>'matrice I'!AW14-'matrice coefficient technqiue'!AW14</f>
        <v>-7.5087473565680707E-3</v>
      </c>
      <c r="AX14" s="76">
        <f>'matrice I'!AX14-'matrice coefficient technqiue'!AX14</f>
        <v>-2.3300643493410515E-4</v>
      </c>
      <c r="AY14" s="76">
        <f>'matrice I'!AY14-'matrice coefficient technqiue'!AY14</f>
        <v>-1.0849799975754637E-3</v>
      </c>
      <c r="AZ14" s="76">
        <f>'matrice I'!AZ14-'matrice coefficient technqiue'!AZ14</f>
        <v>-1.3509682362775144E-3</v>
      </c>
      <c r="BA14" s="76">
        <f>'matrice I'!BA14-'matrice coefficient technqiue'!BA14</f>
        <v>-1.4298119720228906E-3</v>
      </c>
      <c r="BB14" s="76">
        <f>'matrice I'!BB14-'matrice coefficient technqiue'!BB14</f>
        <v>-4.57544903865306E-4</v>
      </c>
      <c r="BC14" s="76">
        <f>'matrice I'!BC14-'matrice coefficient technqiue'!BC14</f>
        <v>-1.5113576703650554E-3</v>
      </c>
      <c r="BD14" s="76">
        <f>'matrice I'!BD14-'matrice coefficient technqiue'!BD14</f>
        <v>-1.0102847347871632E-3</v>
      </c>
      <c r="BE14" s="76">
        <f>'matrice I'!BE14-'matrice coefficient technqiue'!BE14</f>
        <v>-1.214023082422633E-3</v>
      </c>
      <c r="BF14" s="76">
        <f>'matrice I'!BF14-'matrice coefficient technqiue'!BF14</f>
        <v>-2.2432638569268195E-3</v>
      </c>
      <c r="BG14" s="76">
        <f>'matrice I'!BG14-'matrice coefficient technqiue'!BG14</f>
        <v>-3.0580151889655883E-3</v>
      </c>
      <c r="BH14" s="76">
        <f>'matrice I'!BH14-'matrice coefficient technqiue'!BH14</f>
        <v>-4.1570201569253378E-5</v>
      </c>
      <c r="BI14" s="76">
        <f>'matrice I'!BI14-'matrice coefficient technqiue'!BI14</f>
        <v>-5.2238321592883185E-4</v>
      </c>
      <c r="BJ14" s="76">
        <f>'matrice I'!BJ14-'matrice coefficient technqiue'!BJ14</f>
        <v>-8.4643787663240676E-4</v>
      </c>
      <c r="BK14" s="76">
        <f>'matrice I'!BK14-'matrice coefficient technqiue'!BK14</f>
        <v>-1.4336581183362013E-3</v>
      </c>
      <c r="BL14" s="76">
        <f>'matrice I'!BL14-'matrice coefficient technqiue'!BL14</f>
        <v>-2.3992255119215209E-4</v>
      </c>
      <c r="BM14" s="76">
        <f>'matrice I'!BM14-'matrice coefficient technqiue'!BM14</f>
        <v>-8.6351949489032098E-4</v>
      </c>
      <c r="BN14" s="76">
        <f>'matrice I'!BN14-'matrice coefficient technqiue'!BN14</f>
        <v>-2.3166187908414387E-3</v>
      </c>
      <c r="BO14" s="76">
        <f>'matrice I'!BO14-'matrice coefficient technqiue'!BO14</f>
        <v>-4.6132857779759248E-4</v>
      </c>
      <c r="BP14" s="76">
        <f>'matrice I'!BP14-'matrice coefficient technqiue'!BP14</f>
        <v>-4.678421158084552E-5</v>
      </c>
      <c r="BQ14" s="76">
        <f>'matrice I'!BQ14-'matrice coefficient technqiue'!BQ14</f>
        <v>-4.8329682948093651E-5</v>
      </c>
      <c r="BR14" s="76">
        <f>'matrice I'!BR14-'matrice coefficient technqiue'!BR14</f>
        <v>-1.2792708672838691E-4</v>
      </c>
      <c r="BS14" s="76">
        <f>'matrice I'!BS14-'matrice coefficient technqiue'!BS14</f>
        <v>-1.6999155147309953E-4</v>
      </c>
      <c r="BT14" s="76">
        <f>'matrice I'!BT14-'matrice coefficient technqiue'!BT14</f>
        <v>-1.0993998166927829E-4</v>
      </c>
      <c r="BU14" s="76">
        <f>'matrice I'!BU14-'matrice coefficient technqiue'!BU14</f>
        <v>-8.9074018728830444E-4</v>
      </c>
      <c r="BV14" s="76">
        <f>'matrice I'!BV14-'matrice coefficient technqiue'!BV14</f>
        <v>-3.2315216959082418E-4</v>
      </c>
      <c r="BW14" s="76">
        <f>'matrice I'!BW14-'matrice coefficient technqiue'!BW14</f>
        <v>-1.9052374057616455E-4</v>
      </c>
      <c r="BX14" s="76">
        <f>'matrice I'!BX14-'matrice coefficient technqiue'!BX14</f>
        <v>-2.1661244787113602E-4</v>
      </c>
      <c r="BY14" s="76">
        <f>'matrice I'!BY14-'matrice coefficient technqiue'!BY14</f>
        <v>-1.0163313884292721E-3</v>
      </c>
      <c r="BZ14" s="76">
        <f>'matrice I'!BZ14-'matrice coefficient technqiue'!BZ14</f>
        <v>-3.2400097664197927E-4</v>
      </c>
      <c r="CA14" s="76">
        <f>'matrice I'!CA14-'matrice coefficient technqiue'!CA14</f>
        <v>-1.0895416489286221E-3</v>
      </c>
      <c r="CB14" s="76">
        <f>'matrice I'!CB14-'matrice coefficient technqiue'!CB14</f>
        <v>-1.0669132042636501E-3</v>
      </c>
      <c r="CC14" s="76">
        <f>'matrice I'!CC14-'matrice coefficient technqiue'!CC14</f>
        <v>0</v>
      </c>
      <c r="CD14" s="31">
        <v>4507.6550000000007</v>
      </c>
      <c r="CF14" s="28" t="s">
        <v>70</v>
      </c>
      <c r="CG14" s="36" t="s">
        <v>11</v>
      </c>
      <c r="CH14" s="32">
        <v>3137.2950000000001</v>
      </c>
      <c r="CI14" s="32">
        <v>0.80300000000000005</v>
      </c>
      <c r="CJ14" s="32">
        <v>0</v>
      </c>
      <c r="CK14" s="33">
        <v>3138.098</v>
      </c>
      <c r="CL14" s="32">
        <v>0</v>
      </c>
      <c r="CM14" s="32">
        <v>0</v>
      </c>
      <c r="CN14" s="32">
        <v>112.57899999999999</v>
      </c>
      <c r="CO14" s="33">
        <v>112.57899999999999</v>
      </c>
      <c r="CP14" s="33">
        <v>9573.66</v>
      </c>
      <c r="CQ14" s="33">
        <v>12824.337</v>
      </c>
      <c r="CR14" s="33">
        <v>17331.991999999998</v>
      </c>
      <c r="CS14" s="59">
        <v>8.8000000000000007</v>
      </c>
      <c r="CT14" s="57">
        <f t="shared" si="0"/>
        <v>-7.6736404558763299E-7</v>
      </c>
      <c r="CU14" s="5">
        <f t="shared" si="1"/>
        <v>6.6914497552343045E-14</v>
      </c>
    </row>
    <row r="15" spans="1:99">
      <c r="B15" s="34" t="s">
        <v>48</v>
      </c>
      <c r="C15" s="35" t="s">
        <v>12</v>
      </c>
      <c r="D15" s="25">
        <f>'matrice I'!AS15-'matrice coefficient technqiue'!AS15</f>
        <v>-6.4384010238265526E-3</v>
      </c>
      <c r="E15" s="25">
        <v>0</v>
      </c>
      <c r="F15" s="25">
        <v>0</v>
      </c>
      <c r="G15" s="25">
        <v>0</v>
      </c>
      <c r="H15" s="25">
        <v>36342</v>
      </c>
      <c r="I15" s="25">
        <v>0</v>
      </c>
      <c r="J15" s="25">
        <v>0</v>
      </c>
      <c r="K15" s="25">
        <v>0</v>
      </c>
      <c r="L15" s="25">
        <v>0</v>
      </c>
      <c r="M15" s="25">
        <v>0</v>
      </c>
      <c r="N15" s="25">
        <v>0</v>
      </c>
      <c r="O15" s="25">
        <v>0</v>
      </c>
      <c r="P15" s="25">
        <v>0</v>
      </c>
      <c r="Q15" s="25">
        <v>0</v>
      </c>
      <c r="R15" s="25">
        <v>0</v>
      </c>
      <c r="S15" s="25">
        <v>0</v>
      </c>
      <c r="T15" s="25">
        <v>0</v>
      </c>
      <c r="U15" s="25">
        <v>0</v>
      </c>
      <c r="V15" s="25">
        <v>0</v>
      </c>
      <c r="W15" s="25">
        <v>0</v>
      </c>
      <c r="X15" s="25">
        <v>0</v>
      </c>
      <c r="Y15" s="25">
        <v>0</v>
      </c>
      <c r="Z15" s="25">
        <v>0</v>
      </c>
      <c r="AA15" s="25">
        <v>0</v>
      </c>
      <c r="AB15" s="25">
        <v>0</v>
      </c>
      <c r="AC15" s="25">
        <v>0</v>
      </c>
      <c r="AD15" s="25">
        <v>0</v>
      </c>
      <c r="AE15" s="25">
        <v>0</v>
      </c>
      <c r="AF15" s="25">
        <v>0</v>
      </c>
      <c r="AG15" s="25">
        <v>0</v>
      </c>
      <c r="AH15" s="25">
        <v>0</v>
      </c>
      <c r="AI15" s="25">
        <v>0</v>
      </c>
      <c r="AJ15" s="25">
        <v>0</v>
      </c>
      <c r="AK15" s="25">
        <v>69</v>
      </c>
      <c r="AL15" s="25">
        <v>0</v>
      </c>
      <c r="AM15" s="25">
        <v>0</v>
      </c>
      <c r="AN15" s="25">
        <v>0</v>
      </c>
      <c r="AO15" s="26">
        <v>36411</v>
      </c>
      <c r="AQ15" s="28" t="s">
        <v>48</v>
      </c>
      <c r="AR15" s="29" t="s">
        <v>12</v>
      </c>
      <c r="AS15" s="76">
        <f>'matrice I'!AS15-'matrice coefficient technqiue'!AS15</f>
        <v>-6.4384010238265526E-3</v>
      </c>
      <c r="AT15" s="76">
        <f>'matrice I'!AT15-'matrice coefficient technqiue'!AT15</f>
        <v>-8.2729648241206041E-3</v>
      </c>
      <c r="AU15" s="76">
        <f>'matrice I'!AU15-'matrice coefficient technqiue'!AU15</f>
        <v>-7.5751137266885293E-3</v>
      </c>
      <c r="AV15" s="76">
        <f>'matrice I'!AV15-'matrice coefficient technqiue'!AV15</f>
        <v>-5.9952688668359101E-3</v>
      </c>
      <c r="AW15" s="76">
        <f>'matrice I'!AW15-'matrice coefficient technqiue'!AW15</f>
        <v>0.89597695751283957</v>
      </c>
      <c r="AX15" s="76">
        <f>'matrice I'!AX15-'matrice coefficient technqiue'!AX15</f>
        <v>-5.494984123415854E-4</v>
      </c>
      <c r="AY15" s="76">
        <f>'matrice I'!AY15-'matrice coefficient technqiue'!AY15</f>
        <v>-5.6601406231058301E-3</v>
      </c>
      <c r="AZ15" s="76">
        <f>'matrice I'!AZ15-'matrice coefficient technqiue'!AZ15</f>
        <v>-9.9182920033435498E-3</v>
      </c>
      <c r="BA15" s="76">
        <f>'matrice I'!BA15-'matrice coefficient technqiue'!BA15</f>
        <v>-1.0284876010536835E-2</v>
      </c>
      <c r="BB15" s="76">
        <f>'matrice I'!BB15-'matrice coefficient technqiue'!BB15</f>
        <v>-2.4510890578682818E-3</v>
      </c>
      <c r="BC15" s="76">
        <f>'matrice I'!BC15-'matrice coefficient technqiue'!BC15</f>
        <v>-3.9523292849392737E-3</v>
      </c>
      <c r="BD15" s="76">
        <f>'matrice I'!BD15-'matrice coefficient technqiue'!BD15</f>
        <v>-3.7362155985144266E-3</v>
      </c>
      <c r="BE15" s="76">
        <f>'matrice I'!BE15-'matrice coefficient technqiue'!BE15</f>
        <v>-3.1948728424062919E-3</v>
      </c>
      <c r="BF15" s="76">
        <f>'matrice I'!BF15-'matrice coefficient technqiue'!BF15</f>
        <v>-3.8745808402919323E-3</v>
      </c>
      <c r="BG15" s="76">
        <f>'matrice I'!BG15-'matrice coefficient technqiue'!BG15</f>
        <v>-1.0377803106950296E-2</v>
      </c>
      <c r="BH15" s="76">
        <f>'matrice I'!BH15-'matrice coefficient technqiue'!BH15</f>
        <v>-1.75059459374037E-4</v>
      </c>
      <c r="BI15" s="76">
        <f>'matrice I'!BI15-'matrice coefficient technqiue'!BI15</f>
        <v>-5.4919916766890025E-3</v>
      </c>
      <c r="BJ15" s="76">
        <f>'matrice I'!BJ15-'matrice coefficient technqiue'!BJ15</f>
        <v>-1.1971515800578635E-2</v>
      </c>
      <c r="BK15" s="76">
        <f>'matrice I'!BK15-'matrice coefficient technqiue'!BK15</f>
        <v>-3.6025844733798317E-3</v>
      </c>
      <c r="BL15" s="76">
        <f>'matrice I'!BL15-'matrice coefficient technqiue'!BL15</f>
        <v>-1.3202135171262229E-3</v>
      </c>
      <c r="BM15" s="76">
        <f>'matrice I'!BM15-'matrice coefficient technqiue'!BM15</f>
        <v>-1.4465355073878799E-3</v>
      </c>
      <c r="BN15" s="76">
        <f>'matrice I'!BN15-'matrice coefficient technqiue'!BN15</f>
        <v>-5.7648658636966853E-2</v>
      </c>
      <c r="BO15" s="76">
        <f>'matrice I'!BO15-'matrice coefficient technqiue'!BO15</f>
        <v>-6.2870441373160946E-3</v>
      </c>
      <c r="BP15" s="76">
        <f>'matrice I'!BP15-'matrice coefficient technqiue'!BP15</f>
        <v>-2.1826378390193257E-3</v>
      </c>
      <c r="BQ15" s="76">
        <f>'matrice I'!BQ15-'matrice coefficient technqiue'!BQ15</f>
        <v>-5.8353073766134354E-3</v>
      </c>
      <c r="BR15" s="76">
        <f>'matrice I'!BR15-'matrice coefficient technqiue'!BR15</f>
        <v>-1.0844087394918506E-3</v>
      </c>
      <c r="BS15" s="76">
        <f>'matrice I'!BS15-'matrice coefficient technqiue'!BS15</f>
        <v>-6.1796660135535943E-3</v>
      </c>
      <c r="BT15" s="76">
        <f>'matrice I'!BT15-'matrice coefficient technqiue'!BT15</f>
        <v>-5.9171569641959616E-3</v>
      </c>
      <c r="BU15" s="76">
        <f>'matrice I'!BU15-'matrice coefficient technqiue'!BU15</f>
        <v>-3.917986650727236E-3</v>
      </c>
      <c r="BV15" s="76">
        <f>'matrice I'!BV15-'matrice coefficient technqiue'!BV15</f>
        <v>-4.9583180534875605E-3</v>
      </c>
      <c r="BW15" s="76">
        <f>'matrice I'!BW15-'matrice coefficient technqiue'!BW15</f>
        <v>-3.6491886764191917E-3</v>
      </c>
      <c r="BX15" s="76">
        <f>'matrice I'!BX15-'matrice coefficient technqiue'!BX15</f>
        <v>-3.6535633929978932E-3</v>
      </c>
      <c r="BY15" s="76">
        <f>'matrice I'!BY15-'matrice coefficient technqiue'!BY15</f>
        <v>-8.5863160033672976E-4</v>
      </c>
      <c r="BZ15" s="76">
        <f>'matrice I'!BZ15-'matrice coefficient technqiue'!BZ15</f>
        <v>-2.3964236300852235E-3</v>
      </c>
      <c r="CA15" s="76">
        <f>'matrice I'!CA15-'matrice coefficient technqiue'!CA15</f>
        <v>-9.4090747835958548E-3</v>
      </c>
      <c r="CB15" s="76">
        <f>'matrice I'!CB15-'matrice coefficient technqiue'!CB15</f>
        <v>-6.7557755057646302E-3</v>
      </c>
      <c r="CC15" s="76">
        <f>'matrice I'!CC15-'matrice coefficient technqiue'!CC15</f>
        <v>0</v>
      </c>
      <c r="CD15" s="31">
        <v>26719.695999999993</v>
      </c>
      <c r="CF15" s="28" t="s">
        <v>48</v>
      </c>
      <c r="CG15" s="36" t="s">
        <v>12</v>
      </c>
      <c r="CH15" s="32">
        <v>2257.6990000000001</v>
      </c>
      <c r="CI15" s="32">
        <v>0</v>
      </c>
      <c r="CJ15" s="32">
        <v>0</v>
      </c>
      <c r="CK15" s="33">
        <v>2257.6990000000001</v>
      </c>
      <c r="CL15" s="32">
        <v>0</v>
      </c>
      <c r="CM15" s="32">
        <v>0</v>
      </c>
      <c r="CN15" s="32">
        <v>262.786</v>
      </c>
      <c r="CO15" s="33">
        <v>262.786</v>
      </c>
      <c r="CP15" s="33">
        <v>7170.8149999999996</v>
      </c>
      <c r="CQ15" s="33">
        <v>9691.2999999999993</v>
      </c>
      <c r="CR15" s="33">
        <v>36410.995999999992</v>
      </c>
      <c r="CS15" s="59">
        <v>86.8</v>
      </c>
      <c r="CT15" s="57">
        <f t="shared" si="0"/>
        <v>-9.4219389640626422E-6</v>
      </c>
      <c r="CU15" s="5">
        <f t="shared" si="1"/>
        <v>1.0227296525636153E-12</v>
      </c>
    </row>
    <row r="16" spans="1:99">
      <c r="B16" s="34" t="s">
        <v>49</v>
      </c>
      <c r="C16" s="35" t="s">
        <v>13</v>
      </c>
      <c r="D16" s="25">
        <f>'matrice I'!AS16-'matrice coefficient technqiue'!AS16</f>
        <v>-1.0734156409580807E-2</v>
      </c>
      <c r="E16" s="25">
        <v>0</v>
      </c>
      <c r="F16" s="25">
        <v>0</v>
      </c>
      <c r="G16" s="25">
        <v>0</v>
      </c>
      <c r="H16" s="25">
        <v>0</v>
      </c>
      <c r="I16" s="25">
        <v>35587</v>
      </c>
      <c r="J16" s="25">
        <v>0</v>
      </c>
      <c r="K16" s="25">
        <v>0</v>
      </c>
      <c r="L16" s="25">
        <v>0</v>
      </c>
      <c r="M16" s="25">
        <v>0</v>
      </c>
      <c r="N16" s="25">
        <v>0</v>
      </c>
      <c r="O16" s="25">
        <v>0</v>
      </c>
      <c r="P16" s="25">
        <v>0</v>
      </c>
      <c r="Q16" s="25">
        <v>0</v>
      </c>
      <c r="R16" s="25">
        <v>0</v>
      </c>
      <c r="S16" s="25">
        <v>0</v>
      </c>
      <c r="T16" s="25">
        <v>0</v>
      </c>
      <c r="U16" s="25">
        <v>0</v>
      </c>
      <c r="V16" s="25">
        <v>0</v>
      </c>
      <c r="W16" s="25">
        <v>0</v>
      </c>
      <c r="X16" s="25">
        <v>0</v>
      </c>
      <c r="Y16" s="25">
        <v>0</v>
      </c>
      <c r="Z16" s="25">
        <v>0</v>
      </c>
      <c r="AA16" s="25">
        <v>0</v>
      </c>
      <c r="AB16" s="25">
        <v>0</v>
      </c>
      <c r="AC16" s="25">
        <v>0</v>
      </c>
      <c r="AD16" s="25">
        <v>0</v>
      </c>
      <c r="AE16" s="25">
        <v>0</v>
      </c>
      <c r="AF16" s="25">
        <v>0</v>
      </c>
      <c r="AG16" s="25">
        <v>0</v>
      </c>
      <c r="AH16" s="25">
        <v>0</v>
      </c>
      <c r="AI16" s="25">
        <v>0</v>
      </c>
      <c r="AJ16" s="25">
        <v>0</v>
      </c>
      <c r="AK16" s="25">
        <v>0</v>
      </c>
      <c r="AL16" s="25">
        <v>0</v>
      </c>
      <c r="AM16" s="25">
        <v>0</v>
      </c>
      <c r="AN16" s="25">
        <v>0</v>
      </c>
      <c r="AO16" s="26">
        <v>35587</v>
      </c>
      <c r="AQ16" s="28" t="s">
        <v>49</v>
      </c>
      <c r="AR16" s="29" t="s">
        <v>13</v>
      </c>
      <c r="AS16" s="76">
        <f>'matrice I'!AS16-'matrice coefficient technqiue'!AS16</f>
        <v>-1.0734156409580807E-2</v>
      </c>
      <c r="AT16" s="76">
        <f>'matrice I'!AT16-'matrice coefficient technqiue'!AT16</f>
        <v>-9.6391959798994963E-3</v>
      </c>
      <c r="AU16" s="76">
        <f>'matrice I'!AU16-'matrice coefficient technqiue'!AU16</f>
        <v>-2.203585323664064E-3</v>
      </c>
      <c r="AV16" s="76">
        <f>'matrice I'!AV16-'matrice coefficient technqiue'!AV16</f>
        <v>-1.3042349411493191E-3</v>
      </c>
      <c r="AW16" s="76">
        <f>'matrice I'!AW16-'matrice coefficient technqiue'!AW16</f>
        <v>-1.9744857323336354E-3</v>
      </c>
      <c r="AX16" s="76">
        <f>'matrice I'!AX16-'matrice coefficient technqiue'!AX16</f>
        <v>0.9811203248377216</v>
      </c>
      <c r="AY16" s="76">
        <f>'matrice I'!AY16-'matrice coefficient technqiue'!AY16</f>
        <v>-2.8671172263304644E-2</v>
      </c>
      <c r="AZ16" s="76">
        <f>'matrice I'!AZ16-'matrice coefficient technqiue'!AZ16</f>
        <v>-7.5672192811368066E-4</v>
      </c>
      <c r="BA16" s="76">
        <f>'matrice I'!BA16-'matrice coefficient technqiue'!BA16</f>
        <v>-2.7846125896993368E-3</v>
      </c>
      <c r="BB16" s="76">
        <f>'matrice I'!BB16-'matrice coefficient technqiue'!BB16</f>
        <v>-1.5847637347830674E-3</v>
      </c>
      <c r="BC16" s="76">
        <f>'matrice I'!BC16-'matrice coefficient technqiue'!BC16</f>
        <v>-6.8149522242833634E-4</v>
      </c>
      <c r="BD16" s="76">
        <f>'matrice I'!BD16-'matrice coefficient technqiue'!BD16</f>
        <v>-7.4445290924673839E-4</v>
      </c>
      <c r="BE16" s="76">
        <f>'matrice I'!BE16-'matrice coefficient technqiue'!BE16</f>
        <v>-1.0644214074149731E-3</v>
      </c>
      <c r="BF16" s="76">
        <f>'matrice I'!BF16-'matrice coefficient technqiue'!BF16</f>
        <v>-5.2711552370307059E-4</v>
      </c>
      <c r="BG16" s="76">
        <f>'matrice I'!BG16-'matrice coefficient technqiue'!BG16</f>
        <v>-9.1803593611925762E-4</v>
      </c>
      <c r="BH16" s="76">
        <f>'matrice I'!BH16-'matrice coefficient technqiue'!BH16</f>
        <v>-1.8319808465750611E-3</v>
      </c>
      <c r="BI16" s="76">
        <f>'matrice I'!BI16-'matrice coefficient technqiue'!BI16</f>
        <v>-3.401618845808755E-3</v>
      </c>
      <c r="BJ16" s="76">
        <f>'matrice I'!BJ16-'matrice coefficient technqiue'!BJ16</f>
        <v>-2.4432825562251243E-3</v>
      </c>
      <c r="BK16" s="76">
        <f>'matrice I'!BK16-'matrice coefficient technqiue'!BK16</f>
        <v>-3.4188112856698774E-3</v>
      </c>
      <c r="BL16" s="76">
        <f>'matrice I'!BL16-'matrice coefficient technqiue'!BL16</f>
        <v>-2.1640173904547894E-2</v>
      </c>
      <c r="BM16" s="76">
        <f>'matrice I'!BM16-'matrice coefficient technqiue'!BM16</f>
        <v>-5.1411670897611144E-4</v>
      </c>
      <c r="BN16" s="76">
        <f>'matrice I'!BN16-'matrice coefficient technqiue'!BN16</f>
        <v>-1.8868954627156509E-3</v>
      </c>
      <c r="BO16" s="76">
        <f>'matrice I'!BO16-'matrice coefficient technqiue'!BO16</f>
        <v>-1.7899063753901026E-3</v>
      </c>
      <c r="BP16" s="76">
        <f>'matrice I'!BP16-'matrice coefficient technqiue'!BP16</f>
        <v>-1.2043132183384637E-3</v>
      </c>
      <c r="BQ16" s="76">
        <f>'matrice I'!BQ16-'matrice coefficient technqiue'!BQ16</f>
        <v>-6.2253598996321255E-4</v>
      </c>
      <c r="BR16" s="76">
        <f>'matrice I'!BR16-'matrice coefficient technqiue'!BR16</f>
        <v>-1.3944898097008242E-4</v>
      </c>
      <c r="BS16" s="76">
        <f>'matrice I'!BS16-'matrice coefficient technqiue'!BS16</f>
        <v>-1.2191655731516602E-3</v>
      </c>
      <c r="BT16" s="76">
        <f>'matrice I'!BT16-'matrice coefficient technqiue'!BT16</f>
        <v>-1.0029861336960056E-3</v>
      </c>
      <c r="BU16" s="76">
        <f>'matrice I'!BU16-'matrice coefficient technqiue'!BU16</f>
        <v>-3.2760759115361623E-3</v>
      </c>
      <c r="BV16" s="76">
        <f>'matrice I'!BV16-'matrice coefficient technqiue'!BV16</f>
        <v>-2.0149293297928275E-3</v>
      </c>
      <c r="BW16" s="76">
        <f>'matrice I'!BW16-'matrice coefficient technqiue'!BW16</f>
        <v>-1.7075240900693994E-3</v>
      </c>
      <c r="BX16" s="76">
        <f>'matrice I'!BX16-'matrice coefficient technqiue'!BX16</f>
        <v>-7.2674443600510179E-4</v>
      </c>
      <c r="BY16" s="76">
        <f>'matrice I'!BY16-'matrice coefficient technqiue'!BY16</f>
        <v>-4.2973090655751983E-4</v>
      </c>
      <c r="BZ16" s="76">
        <f>'matrice I'!BZ16-'matrice coefficient technqiue'!BZ16</f>
        <v>-4.8680951993396046E-4</v>
      </c>
      <c r="CA16" s="76">
        <f>'matrice I'!CA16-'matrice coefficient technqiue'!CA16</f>
        <v>-2.5919540229885061E-3</v>
      </c>
      <c r="CB16" s="76">
        <f>'matrice I'!CB16-'matrice coefficient technqiue'!CB16</f>
        <v>-1.7816402001305197E-3</v>
      </c>
      <c r="CC16" s="76">
        <f>'matrice I'!CC16-'matrice coefficient technqiue'!CC16</f>
        <v>0</v>
      </c>
      <c r="CD16" s="31">
        <v>14478.202000000001</v>
      </c>
      <c r="CF16" s="28" t="s">
        <v>49</v>
      </c>
      <c r="CG16" s="36" t="s">
        <v>13</v>
      </c>
      <c r="CH16" s="32">
        <v>12431.099</v>
      </c>
      <c r="CI16" s="32">
        <v>0</v>
      </c>
      <c r="CJ16" s="32">
        <v>0</v>
      </c>
      <c r="CK16" s="33">
        <v>12431.099</v>
      </c>
      <c r="CL16" s="32">
        <v>0</v>
      </c>
      <c r="CM16" s="32">
        <v>0</v>
      </c>
      <c r="CN16" s="32">
        <v>626.43399999999997</v>
      </c>
      <c r="CO16" s="33">
        <v>626.43399999999997</v>
      </c>
      <c r="CP16" s="33">
        <v>8051.2669999999998</v>
      </c>
      <c r="CQ16" s="33">
        <v>21108.799999999999</v>
      </c>
      <c r="CR16" s="33">
        <v>35587.002</v>
      </c>
      <c r="CS16" s="59">
        <v>80</v>
      </c>
      <c r="CT16" s="57">
        <f t="shared" si="0"/>
        <v>-1.5320092935692337E-6</v>
      </c>
      <c r="CU16" s="5">
        <f t="shared" si="1"/>
        <v>2.9338155944781278E-14</v>
      </c>
    </row>
    <row r="17" spans="2:99">
      <c r="B17" s="34" t="s">
        <v>50</v>
      </c>
      <c r="C17" s="35" t="s">
        <v>14</v>
      </c>
      <c r="D17" s="25">
        <f>'matrice I'!AS17-'matrice coefficient technqiue'!AS17</f>
        <v>-1.8444109860604008E-2</v>
      </c>
      <c r="E17" s="25">
        <v>0</v>
      </c>
      <c r="F17" s="25">
        <v>0</v>
      </c>
      <c r="G17" s="25">
        <v>0</v>
      </c>
      <c r="H17" s="25">
        <v>0</v>
      </c>
      <c r="I17" s="25">
        <v>0</v>
      </c>
      <c r="J17" s="25">
        <v>65892</v>
      </c>
      <c r="K17" s="25">
        <v>0</v>
      </c>
      <c r="L17" s="25">
        <v>0</v>
      </c>
      <c r="M17" s="25">
        <v>0</v>
      </c>
      <c r="N17" s="25">
        <v>0</v>
      </c>
      <c r="O17" s="25">
        <v>0</v>
      </c>
      <c r="P17" s="25">
        <v>0</v>
      </c>
      <c r="Q17" s="25">
        <v>0</v>
      </c>
      <c r="R17" s="25">
        <v>0</v>
      </c>
      <c r="S17" s="25">
        <v>0</v>
      </c>
      <c r="T17" s="25">
        <v>0</v>
      </c>
      <c r="U17" s="25">
        <v>0</v>
      </c>
      <c r="V17" s="25">
        <v>0</v>
      </c>
      <c r="W17" s="25">
        <v>0</v>
      </c>
      <c r="X17" s="25">
        <v>0</v>
      </c>
      <c r="Y17" s="25">
        <v>0</v>
      </c>
      <c r="Z17" s="25">
        <v>0</v>
      </c>
      <c r="AA17" s="25">
        <v>0</v>
      </c>
      <c r="AB17" s="25">
        <v>0</v>
      </c>
      <c r="AC17" s="25">
        <v>0</v>
      </c>
      <c r="AD17" s="25">
        <v>0</v>
      </c>
      <c r="AE17" s="25">
        <v>0</v>
      </c>
      <c r="AF17" s="25">
        <v>0</v>
      </c>
      <c r="AG17" s="25">
        <v>0</v>
      </c>
      <c r="AH17" s="25">
        <v>42</v>
      </c>
      <c r="AI17" s="25">
        <v>58</v>
      </c>
      <c r="AJ17" s="25">
        <v>0</v>
      </c>
      <c r="AK17" s="25">
        <v>0</v>
      </c>
      <c r="AL17" s="25">
        <v>0</v>
      </c>
      <c r="AM17" s="25">
        <v>0</v>
      </c>
      <c r="AN17" s="25">
        <v>0</v>
      </c>
      <c r="AO17" s="26">
        <v>65992</v>
      </c>
      <c r="AQ17" s="28" t="s">
        <v>50</v>
      </c>
      <c r="AR17" s="29" t="s">
        <v>14</v>
      </c>
      <c r="AS17" s="76">
        <f>'matrice I'!AS17-'matrice coefficient technqiue'!AS17</f>
        <v>-1.8444109860604008E-2</v>
      </c>
      <c r="AT17" s="76">
        <f>'matrice I'!AT17-'matrice coefficient technqiue'!AT17</f>
        <v>-6.0972864321608049E-3</v>
      </c>
      <c r="AU17" s="76">
        <f>'matrice I'!AU17-'matrice coefficient technqiue'!AU17</f>
        <v>-3.8011019802358386E-3</v>
      </c>
      <c r="AV17" s="76">
        <f>'matrice I'!AV17-'matrice coefficient technqiue'!AV17</f>
        <v>-1.2029021463189474E-2</v>
      </c>
      <c r="AW17" s="76">
        <f>'matrice I'!AW17-'matrice coefficient technqiue'!AW17</f>
        <v>-1.1826178901980169E-2</v>
      </c>
      <c r="AX17" s="76">
        <f>'matrice I'!AX17-'matrice coefficient technqiue'!AX17</f>
        <v>-7.9734734594093335E-3</v>
      </c>
      <c r="AY17" s="76">
        <f>'matrice I'!AY17-'matrice coefficient technqiue'!AY17</f>
        <v>0.93281184082919144</v>
      </c>
      <c r="AZ17" s="76">
        <f>'matrice I'!AZ17-'matrice coefficient technqiue'!AZ17</f>
        <v>-2.3113715519643356E-2</v>
      </c>
      <c r="BA17" s="76">
        <f>'matrice I'!BA17-'matrice coefficient technqiue'!BA17</f>
        <v>-5.0164265600872011E-2</v>
      </c>
      <c r="BB17" s="76">
        <f>'matrice I'!BB17-'matrice coefficient technqiue'!BB17</f>
        <v>-5.1807519713177657E-3</v>
      </c>
      <c r="BC17" s="76">
        <f>'matrice I'!BC17-'matrice coefficient technqiue'!BC17</f>
        <v>-2.0284204263063947E-3</v>
      </c>
      <c r="BD17" s="76">
        <f>'matrice I'!BD17-'matrice coefficient technqiue'!BD17</f>
        <v>-7.5428054471002757E-3</v>
      </c>
      <c r="BE17" s="76">
        <f>'matrice I'!BE17-'matrice coefficient technqiue'!BE17</f>
        <v>-3.704524563374527E-3</v>
      </c>
      <c r="BF17" s="76">
        <f>'matrice I'!BF17-'matrice coefficient technqiue'!BF17</f>
        <v>-2.8929909921756856E-3</v>
      </c>
      <c r="BG17" s="76">
        <f>'matrice I'!BG17-'matrice coefficient technqiue'!BG17</f>
        <v>-4.2775123906612193E-3</v>
      </c>
      <c r="BH17" s="76">
        <f>'matrice I'!BH17-'matrice coefficient technqiue'!BH17</f>
        <v>-1.0749496274405999E-2</v>
      </c>
      <c r="BI17" s="76">
        <f>'matrice I'!BI17-'matrice coefficient technqiue'!BI17</f>
        <v>-1.3634194299677377E-3</v>
      </c>
      <c r="BJ17" s="76">
        <f>'matrice I'!BJ17-'matrice coefficient technqiue'!BJ17</f>
        <v>-2.4809833602404052E-3</v>
      </c>
      <c r="BK17" s="76">
        <f>'matrice I'!BK17-'matrice coefficient technqiue'!BK17</f>
        <v>-1.2123024385037964E-3</v>
      </c>
      <c r="BL17" s="76">
        <f>'matrice I'!BL17-'matrice coefficient technqiue'!BL17</f>
        <v>-2.7312251033612963E-4</v>
      </c>
      <c r="BM17" s="76">
        <f>'matrice I'!BM17-'matrice coefficient technqiue'!BM17</f>
        <v>-7.8532838638286783E-4</v>
      </c>
      <c r="BN17" s="76">
        <f>'matrice I'!BN17-'matrice coefficient technqiue'!BN17</f>
        <v>-2.9491004384417682E-3</v>
      </c>
      <c r="BO17" s="76">
        <f>'matrice I'!BO17-'matrice coefficient technqiue'!BO17</f>
        <v>-4.6352206865804725E-4</v>
      </c>
      <c r="BP17" s="76">
        <f>'matrice I'!BP17-'matrice coefficient technqiue'!BP17</f>
        <v>-7.283291743319793E-4</v>
      </c>
      <c r="BQ17" s="76">
        <f>'matrice I'!BQ17-'matrice coefficient technqiue'!BQ17</f>
        <v>-3.5983583898611439E-5</v>
      </c>
      <c r="BR17" s="76">
        <f>'matrice I'!BR17-'matrice coefficient technqiue'!BR17</f>
        <v>-7.984314485464032E-4</v>
      </c>
      <c r="BS17" s="76">
        <f>'matrice I'!BS17-'matrice coefficient technqiue'!BS17</f>
        <v>-3.4918660459096548E-4</v>
      </c>
      <c r="BT17" s="76">
        <f>'matrice I'!BT17-'matrice coefficient technqiue'!BT17</f>
        <v>-2.0479998817372791E-3</v>
      </c>
      <c r="BU17" s="76">
        <f>'matrice I'!BU17-'matrice coefficient technqiue'!BU17</f>
        <v>-2.1820581789201033E-3</v>
      </c>
      <c r="BV17" s="76">
        <f>'matrice I'!BV17-'matrice coefficient technqiue'!BV17</f>
        <v>-8.454622171755776E-4</v>
      </c>
      <c r="BW17" s="76">
        <f>'matrice I'!BW17-'matrice coefficient technqiue'!BW17</f>
        <v>-6.1555744170952126E-4</v>
      </c>
      <c r="BX17" s="76">
        <f>'matrice I'!BX17-'matrice coefficient technqiue'!BX17</f>
        <v>-6.3467518881038705E-4</v>
      </c>
      <c r="BY17" s="76">
        <f>'matrice I'!BY17-'matrice coefficient technqiue'!BY17</f>
        <v>-1.542767569450492E-3</v>
      </c>
      <c r="BZ17" s="76">
        <f>'matrice I'!BZ17-'matrice coefficient technqiue'!BZ17</f>
        <v>-2.4133520910602378E-4</v>
      </c>
      <c r="CA17" s="76">
        <f>'matrice I'!CA17-'matrice coefficient technqiue'!CA17</f>
        <v>-1.9680537817511E-3</v>
      </c>
      <c r="CB17" s="76">
        <f>'matrice I'!CB17-'matrice coefficient technqiue'!CB17</f>
        <v>-1.0561018055253427E-3</v>
      </c>
      <c r="CC17" s="76">
        <f>'matrice I'!CC17-'matrice coefficient technqiue'!CC17</f>
        <v>0</v>
      </c>
      <c r="CD17" s="31">
        <v>17181.340000000007</v>
      </c>
      <c r="CF17" s="28" t="s">
        <v>50</v>
      </c>
      <c r="CG17" s="36" t="s">
        <v>14</v>
      </c>
      <c r="CH17" s="32">
        <v>3685.0059999999999</v>
      </c>
      <c r="CI17" s="32">
        <v>56.725000000000001</v>
      </c>
      <c r="CJ17" s="32">
        <v>0</v>
      </c>
      <c r="CK17" s="33">
        <v>3741.7309999999998</v>
      </c>
      <c r="CL17" s="32">
        <v>0</v>
      </c>
      <c r="CM17" s="32">
        <v>0</v>
      </c>
      <c r="CN17" s="32">
        <v>345.43699999999995</v>
      </c>
      <c r="CO17" s="33">
        <v>345.43699999999995</v>
      </c>
      <c r="CP17" s="33">
        <v>44723.498000000007</v>
      </c>
      <c r="CQ17" s="33">
        <v>48810.666000000005</v>
      </c>
      <c r="CR17" s="33">
        <v>65992.006000000008</v>
      </c>
      <c r="CS17" s="59">
        <v>147</v>
      </c>
      <c r="CT17" s="57">
        <f t="shared" si="0"/>
        <v>-4.518392768164071E-6</v>
      </c>
      <c r="CU17" s="5">
        <f t="shared" si="1"/>
        <v>1.3888349120678485E-13</v>
      </c>
    </row>
    <row r="18" spans="2:99">
      <c r="B18" s="34" t="s">
        <v>51</v>
      </c>
      <c r="C18" s="35" t="s">
        <v>15</v>
      </c>
      <c r="D18" s="25">
        <f>'matrice I'!AS18-'matrice coefficient technqiue'!AS18</f>
        <v>-7.186108078945057E-4</v>
      </c>
      <c r="E18" s="25">
        <v>0</v>
      </c>
      <c r="F18" s="25">
        <v>0</v>
      </c>
      <c r="G18" s="25">
        <v>0</v>
      </c>
      <c r="H18" s="25">
        <v>0</v>
      </c>
      <c r="I18" s="25">
        <v>0</v>
      </c>
      <c r="J18" s="25">
        <v>0</v>
      </c>
      <c r="K18" s="25">
        <v>28708</v>
      </c>
      <c r="L18" s="25">
        <v>0</v>
      </c>
      <c r="M18" s="25">
        <v>0</v>
      </c>
      <c r="N18" s="25">
        <v>0</v>
      </c>
      <c r="O18" s="25">
        <v>0</v>
      </c>
      <c r="P18" s="25">
        <v>0</v>
      </c>
      <c r="Q18" s="25">
        <v>0</v>
      </c>
      <c r="R18" s="25">
        <v>0</v>
      </c>
      <c r="S18" s="25">
        <v>0</v>
      </c>
      <c r="T18" s="25">
        <v>0</v>
      </c>
      <c r="U18" s="25">
        <v>0</v>
      </c>
      <c r="V18" s="25">
        <v>0</v>
      </c>
      <c r="W18" s="25">
        <v>0</v>
      </c>
      <c r="X18" s="25">
        <v>0</v>
      </c>
      <c r="Y18" s="25">
        <v>0</v>
      </c>
      <c r="Z18" s="25">
        <v>0</v>
      </c>
      <c r="AA18" s="25">
        <v>0</v>
      </c>
      <c r="AB18" s="25">
        <v>0</v>
      </c>
      <c r="AC18" s="25">
        <v>0</v>
      </c>
      <c r="AD18" s="25">
        <v>0</v>
      </c>
      <c r="AE18" s="25">
        <v>0</v>
      </c>
      <c r="AF18" s="25">
        <v>0</v>
      </c>
      <c r="AG18" s="25">
        <v>0</v>
      </c>
      <c r="AH18" s="25">
        <v>0</v>
      </c>
      <c r="AI18" s="25">
        <v>0</v>
      </c>
      <c r="AJ18" s="25">
        <v>4</v>
      </c>
      <c r="AK18" s="25">
        <v>0</v>
      </c>
      <c r="AL18" s="25">
        <v>0</v>
      </c>
      <c r="AM18" s="25">
        <v>0</v>
      </c>
      <c r="AN18" s="25">
        <v>0</v>
      </c>
      <c r="AO18" s="26">
        <v>28712</v>
      </c>
      <c r="AQ18" s="28" t="s">
        <v>51</v>
      </c>
      <c r="AR18" s="29" t="s">
        <v>15</v>
      </c>
      <c r="AS18" s="76">
        <f>'matrice I'!AS18-'matrice coefficient technqiue'!AS18</f>
        <v>-7.186108078945057E-4</v>
      </c>
      <c r="AT18" s="76">
        <f>'matrice I'!AT18-'matrice coefficient technqiue'!AT18</f>
        <v>0</v>
      </c>
      <c r="AU18" s="76">
        <f>'matrice I'!AU18-'matrice coefficient technqiue'!AU18</f>
        <v>-9.9471064037993167E-5</v>
      </c>
      <c r="AV18" s="76">
        <f>'matrice I'!AV18-'matrice coefficient technqiue'!AV18</f>
        <v>-1.2866374336487423E-5</v>
      </c>
      <c r="AW18" s="76">
        <f>'matrice I'!AW18-'matrice coefficient technqiue'!AW18</f>
        <v>-2.0048886325560957E-6</v>
      </c>
      <c r="AX18" s="76">
        <f>'matrice I'!AX18-'matrice coefficient technqiue'!AX18</f>
        <v>-5.985331722258128E-6</v>
      </c>
      <c r="AY18" s="76">
        <f>'matrice I'!AY18-'matrice coefficient technqiue'!AY18</f>
        <v>-3.2297854285367924E-4</v>
      </c>
      <c r="AZ18" s="76">
        <f>'matrice I'!AZ18-'matrice coefficient technqiue'!AZ18</f>
        <v>0.99016223181944829</v>
      </c>
      <c r="BA18" s="76">
        <f>'matrice I'!BA18-'matrice coefficient technqiue'!BA18</f>
        <v>-9.9373240076301197E-6</v>
      </c>
      <c r="BB18" s="76">
        <f>'matrice I'!BB18-'matrice coefficient technqiue'!BB18</f>
        <v>-1.2302428850953146E-6</v>
      </c>
      <c r="BC18" s="76">
        <f>'matrice I'!BC18-'matrice coefficient technqiue'!BC18</f>
        <v>-1.5750236253543802E-6</v>
      </c>
      <c r="BD18" s="76">
        <f>'matrice I'!BD18-'matrice coefficient technqiue'!BD18</f>
        <v>-3.4282449290543756E-6</v>
      </c>
      <c r="BE18" s="76">
        <f>'matrice I'!BE18-'matrice coefficient technqiue'!BE18</f>
        <v>-1.9405576549892756E-6</v>
      </c>
      <c r="BF18" s="76">
        <f>'matrice I'!BF18-'matrice coefficient technqiue'!BF18</f>
        <v>-1.16378460122296E-6</v>
      </c>
      <c r="BG18" s="76">
        <f>'matrice I'!BG18-'matrice coefficient technqiue'!BG18</f>
        <v>-3.3144218331775158E-5</v>
      </c>
      <c r="BH18" s="76">
        <f>'matrice I'!BH18-'matrice coefficient technqiue'!BH18</f>
        <v>-1.1299256461515364E-6</v>
      </c>
      <c r="BI18" s="76">
        <f>'matrice I'!BI18-'matrice coefficient technqiue'!BI18</f>
        <v>-1.6245728576064752E-5</v>
      </c>
      <c r="BJ18" s="76">
        <f>'matrice I'!BJ18-'matrice coefficient technqiue'!BJ18</f>
        <v>-1.214814341202986E-6</v>
      </c>
      <c r="BK18" s="76">
        <f>'matrice I'!BK18-'matrice coefficient technqiue'!BK18</f>
        <v>-3.1960363638831605E-6</v>
      </c>
      <c r="BL18" s="76">
        <f>'matrice I'!BL18-'matrice coefficient technqiue'!BL18</f>
        <v>-4.3476136974256261E-6</v>
      </c>
      <c r="BM18" s="76">
        <f>'matrice I'!BM18-'matrice coefficient technqiue'!BM18</f>
        <v>-4.5157195860183555E-6</v>
      </c>
      <c r="BN18" s="76">
        <f>'matrice I'!BN18-'matrice coefficient technqiue'!BN18</f>
        <v>-2.0158242201280049E-6</v>
      </c>
      <c r="BO18" s="76">
        <f>'matrice I'!BO18-'matrice coefficient technqiue'!BO18</f>
        <v>-1.2304948729380294E-6</v>
      </c>
      <c r="BP18" s="76">
        <f>'matrice I'!BP18-'matrice coefficient technqiue'!BP18</f>
        <v>-7.1492322544215958E-6</v>
      </c>
      <c r="BQ18" s="76">
        <f>'matrice I'!BQ18-'matrice coefficient technqiue'!BQ18</f>
        <v>-4.8312671444064056E-6</v>
      </c>
      <c r="BR18" s="76">
        <f>'matrice I'!BR18-'matrice coefficient technqiue'!BR18</f>
        <v>-2.108236510075785E-6</v>
      </c>
      <c r="BS18" s="76">
        <f>'matrice I'!BS18-'matrice coefficient technqiue'!BS18</f>
        <v>-1.2381585806474807E-5</v>
      </c>
      <c r="BT18" s="76">
        <f>'matrice I'!BT18-'matrice coefficient technqiue'!BT18</f>
        <v>-4.9005114862667415E-5</v>
      </c>
      <c r="BU18" s="76">
        <f>'matrice I'!BU18-'matrice coefficient technqiue'!BU18</f>
        <v>-6.9991532177724651E-4</v>
      </c>
      <c r="BV18" s="76">
        <f>'matrice I'!BV18-'matrice coefficient technqiue'!BV18</f>
        <v>-3.5156163705690293E-5</v>
      </c>
      <c r="BW18" s="76">
        <f>'matrice I'!BW18-'matrice coefficient technqiue'!BW18</f>
        <v>-4.8844175944879924E-5</v>
      </c>
      <c r="BX18" s="76">
        <f>'matrice I'!BX18-'matrice coefficient technqiue'!BX18</f>
        <v>-3.3333811031972369E-5</v>
      </c>
      <c r="BY18" s="76">
        <f>'matrice I'!BY18-'matrice coefficient technqiue'!BY18</f>
        <v>-2.1537228947139252E-3</v>
      </c>
      <c r="BZ18" s="76">
        <f>'matrice I'!BZ18-'matrice coefficient technqiue'!BZ18</f>
        <v>-1.7817902777616295E-4</v>
      </c>
      <c r="CA18" s="76">
        <f>'matrice I'!CA18-'matrice coefficient technqiue'!CA18</f>
        <v>-7.7692635163899525E-6</v>
      </c>
      <c r="CB18" s="76">
        <f>'matrice I'!CB18-'matrice coefficient technqiue'!CB18</f>
        <v>-1.6184468131390036E-5</v>
      </c>
      <c r="CC18" s="76">
        <f>'matrice I'!CC18-'matrice coefficient technqiue'!CC18</f>
        <v>0</v>
      </c>
      <c r="CD18" s="31">
        <v>834.59100000000024</v>
      </c>
      <c r="CF18" s="28" t="s">
        <v>51</v>
      </c>
      <c r="CG18" s="36" t="s">
        <v>15</v>
      </c>
      <c r="CH18" s="32">
        <v>960.42200000000003</v>
      </c>
      <c r="CI18" s="32">
        <v>2002.5920000000001</v>
      </c>
      <c r="CJ18" s="32">
        <v>0</v>
      </c>
      <c r="CK18" s="33">
        <v>2963.0140000000001</v>
      </c>
      <c r="CL18" s="32">
        <v>0</v>
      </c>
      <c r="CM18" s="32">
        <v>0</v>
      </c>
      <c r="CN18" s="32">
        <v>60.601999999999997</v>
      </c>
      <c r="CO18" s="33">
        <v>60.601999999999997</v>
      </c>
      <c r="CP18" s="33">
        <v>24853.79</v>
      </c>
      <c r="CQ18" s="33">
        <v>27877.406000000003</v>
      </c>
      <c r="CR18" s="33">
        <v>28711.997000000003</v>
      </c>
      <c r="CS18" s="59">
        <v>191.7</v>
      </c>
      <c r="CT18" s="57">
        <f t="shared" si="0"/>
        <v>-1.0515883969353809E-8</v>
      </c>
      <c r="CU18" s="5">
        <f t="shared" si="1"/>
        <v>5.7685871495520307E-19</v>
      </c>
    </row>
    <row r="19" spans="2:99">
      <c r="B19" s="34" t="s">
        <v>71</v>
      </c>
      <c r="C19" s="35" t="s">
        <v>16</v>
      </c>
      <c r="D19" s="25">
        <f>'matrice I'!AS19-'matrice coefficient technqiue'!AS19</f>
        <v>-4.5478601272255052E-3</v>
      </c>
      <c r="E19" s="25">
        <v>0</v>
      </c>
      <c r="F19" s="25">
        <v>0</v>
      </c>
      <c r="G19" s="25">
        <v>0</v>
      </c>
      <c r="H19" s="25">
        <v>0</v>
      </c>
      <c r="I19" s="25">
        <v>0</v>
      </c>
      <c r="J19" s="25">
        <v>0</v>
      </c>
      <c r="K19" s="25">
        <v>0</v>
      </c>
      <c r="L19" s="25">
        <v>55045</v>
      </c>
      <c r="M19" s="25">
        <v>0</v>
      </c>
      <c r="N19" s="25">
        <v>0</v>
      </c>
      <c r="O19" s="25">
        <v>0</v>
      </c>
      <c r="P19" s="25">
        <v>0</v>
      </c>
      <c r="Q19" s="25">
        <v>0</v>
      </c>
      <c r="R19" s="25">
        <v>0</v>
      </c>
      <c r="S19" s="25">
        <v>0</v>
      </c>
      <c r="T19" s="25">
        <v>0</v>
      </c>
      <c r="U19" s="25">
        <v>0</v>
      </c>
      <c r="V19" s="25">
        <v>0</v>
      </c>
      <c r="W19" s="25">
        <v>0</v>
      </c>
      <c r="X19" s="25">
        <v>0</v>
      </c>
      <c r="Y19" s="25">
        <v>0</v>
      </c>
      <c r="Z19" s="25">
        <v>0</v>
      </c>
      <c r="AA19" s="25">
        <v>0</v>
      </c>
      <c r="AB19" s="25">
        <v>0</v>
      </c>
      <c r="AC19" s="25">
        <v>0</v>
      </c>
      <c r="AD19" s="25">
        <v>0</v>
      </c>
      <c r="AE19" s="25">
        <v>0</v>
      </c>
      <c r="AF19" s="25">
        <v>0</v>
      </c>
      <c r="AG19" s="25">
        <v>0</v>
      </c>
      <c r="AH19" s="25">
        <v>0</v>
      </c>
      <c r="AI19" s="25">
        <v>0</v>
      </c>
      <c r="AJ19" s="25">
        <v>0</v>
      </c>
      <c r="AK19" s="25">
        <v>0</v>
      </c>
      <c r="AL19" s="25">
        <v>0</v>
      </c>
      <c r="AM19" s="25">
        <v>0</v>
      </c>
      <c r="AN19" s="25">
        <v>0</v>
      </c>
      <c r="AO19" s="26">
        <v>55045</v>
      </c>
      <c r="AQ19" s="28" t="s">
        <v>71</v>
      </c>
      <c r="AR19" s="29" t="s">
        <v>16</v>
      </c>
      <c r="AS19" s="76">
        <f>'matrice I'!AS19-'matrice coefficient technqiue'!AS19</f>
        <v>-4.5478601272255052E-3</v>
      </c>
      <c r="AT19" s="76">
        <f>'matrice I'!AT19-'matrice coefficient technqiue'!AT19</f>
        <v>-4.5737487437185934E-2</v>
      </c>
      <c r="AU19" s="76">
        <f>'matrice I'!AU19-'matrice coefficient technqiue'!AU19</f>
        <v>-1.1037468419358185E-2</v>
      </c>
      <c r="AV19" s="76">
        <f>'matrice I'!AV19-'matrice coefficient technqiue'!AV19</f>
        <v>-1.0970286175859682E-2</v>
      </c>
      <c r="AW19" s="76">
        <f>'matrice I'!AW19-'matrice coefficient technqiue'!AW19</f>
        <v>-9.4050698964598615E-3</v>
      </c>
      <c r="AX19" s="76">
        <f>'matrice I'!AX19-'matrice coefficient technqiue'!AX19</f>
        <v>-1.2561609576530755E-2</v>
      </c>
      <c r="AY19" s="76">
        <f>'matrice I'!AY19-'matrice coefficient technqiue'!AY19</f>
        <v>-1.4913610740695844E-2</v>
      </c>
      <c r="AZ19" s="76">
        <f>'matrice I'!AZ19-'matrice coefficient technqiue'!AZ19</f>
        <v>-9.4985371969908052E-3</v>
      </c>
      <c r="BA19" s="76">
        <f>'matrice I'!BA19-'matrice coefficient technqiue'!BA19</f>
        <v>0.93426585520937411</v>
      </c>
      <c r="BB19" s="76">
        <f>'matrice I'!BB19-'matrice coefficient technqiue'!BB19</f>
        <v>-1.0118290782551642E-2</v>
      </c>
      <c r="BC19" s="76">
        <f>'matrice I'!BC19-'matrice coefficient technqiue'!BC19</f>
        <v>-2.2122886843302648E-2</v>
      </c>
      <c r="BD19" s="76">
        <f>'matrice I'!BD19-'matrice coefficient technqiue'!BD19</f>
        <v>-2.9080706599371491E-2</v>
      </c>
      <c r="BE19" s="76">
        <f>'matrice I'!BE19-'matrice coefficient technqiue'!BE19</f>
        <v>-1.7748442447145334E-2</v>
      </c>
      <c r="BF19" s="76">
        <f>'matrice I'!BF19-'matrice coefficient technqiue'!BF19</f>
        <v>-1.7442987704648562E-2</v>
      </c>
      <c r="BG19" s="76">
        <f>'matrice I'!BG19-'matrice coefficient technqiue'!BG19</f>
        <v>-1.6967969980661603E-2</v>
      </c>
      <c r="BH19" s="76">
        <f>'matrice I'!BH19-'matrice coefficient technqiue'!BH19</f>
        <v>-3.6273378793745112E-3</v>
      </c>
      <c r="BI19" s="76">
        <f>'matrice I'!BI19-'matrice coefficient technqiue'!BI19</f>
        <v>-6.5878433843040681E-3</v>
      </c>
      <c r="BJ19" s="76">
        <f>'matrice I'!BJ19-'matrice coefficient technqiue'!BJ19</f>
        <v>-4.6484822812934576E-2</v>
      </c>
      <c r="BK19" s="76">
        <f>'matrice I'!BK19-'matrice coefficient technqiue'!BK19</f>
        <v>-6.4237281847101778E-3</v>
      </c>
      <c r="BL19" s="76">
        <f>'matrice I'!BL19-'matrice coefficient technqiue'!BL19</f>
        <v>-1.6397031721148766E-3</v>
      </c>
      <c r="BM19" s="76">
        <f>'matrice I'!BM19-'matrice coefficient technqiue'!BM19</f>
        <v>-1.2322951246501333E-3</v>
      </c>
      <c r="BN19" s="76">
        <f>'matrice I'!BN19-'matrice coefficient technqiue'!BN19</f>
        <v>-4.3883149389373245E-3</v>
      </c>
      <c r="BO19" s="76">
        <f>'matrice I'!BO19-'matrice coefficient technqiue'!BO19</f>
        <v>-4.4277842175657603E-3</v>
      </c>
      <c r="BP19" s="76">
        <f>'matrice I'!BP19-'matrice coefficient technqiue'!BP19</f>
        <v>-7.8559589078523154E-4</v>
      </c>
      <c r="BQ19" s="76">
        <f>'matrice I'!BQ19-'matrice coefficient technqiue'!BQ19</f>
        <v>-2.5735853871180386E-4</v>
      </c>
      <c r="BR19" s="76">
        <f>'matrice I'!BR19-'matrice coefficient technqiue'!BR19</f>
        <v>-5.0197757282665191E-4</v>
      </c>
      <c r="BS19" s="76">
        <f>'matrice I'!BS19-'matrice coefficient technqiue'!BS19</f>
        <v>-1.5682551095612162E-3</v>
      </c>
      <c r="BT19" s="76">
        <f>'matrice I'!BT19-'matrice coefficient technqiue'!BT19</f>
        <v>-3.1450196611773054E-3</v>
      </c>
      <c r="BU19" s="76">
        <f>'matrice I'!BU19-'matrice coefficient technqiue'!BU19</f>
        <v>-3.9329796772265392E-3</v>
      </c>
      <c r="BV19" s="76">
        <f>'matrice I'!BV19-'matrice coefficient technqiue'!BV19</f>
        <v>-2.9680382445334968E-3</v>
      </c>
      <c r="BW19" s="76">
        <f>'matrice I'!BW19-'matrice coefficient technqiue'!BW19</f>
        <v>-8.4337710320035947E-5</v>
      </c>
      <c r="BX19" s="76">
        <f>'matrice I'!BX19-'matrice coefficient technqiue'!BX19</f>
        <v>-9.1959615357055857E-4</v>
      </c>
      <c r="BY19" s="76">
        <f>'matrice I'!BY19-'matrice coefficient technqiue'!BY19</f>
        <v>-2.5867572353333911E-3</v>
      </c>
      <c r="BZ19" s="76">
        <f>'matrice I'!BZ19-'matrice coefficient technqiue'!BZ19</f>
        <v>-6.6151216733132583E-4</v>
      </c>
      <c r="CA19" s="76">
        <f>'matrice I'!CA19-'matrice coefficient technqiue'!CA19</f>
        <v>-1.5613913722151271E-3</v>
      </c>
      <c r="CB19" s="76">
        <f>'matrice I'!CB19-'matrice coefficient technqiue'!CB19</f>
        <v>-3.1803350010876658E-3</v>
      </c>
      <c r="CC19" s="76">
        <f>'matrice I'!CC19-'matrice coefficient technqiue'!CC19</f>
        <v>0</v>
      </c>
      <c r="CD19" s="31">
        <v>37147.780999999995</v>
      </c>
      <c r="CF19" s="28" t="s">
        <v>71</v>
      </c>
      <c r="CG19" s="36" t="s">
        <v>16</v>
      </c>
      <c r="CH19" s="32">
        <v>1633.576</v>
      </c>
      <c r="CI19" s="32">
        <v>0</v>
      </c>
      <c r="CJ19" s="32">
        <v>0</v>
      </c>
      <c r="CK19" s="33">
        <v>1633.576</v>
      </c>
      <c r="CL19" s="32">
        <v>0</v>
      </c>
      <c r="CM19" s="32">
        <v>0</v>
      </c>
      <c r="CN19" s="32">
        <v>533.76400000000001</v>
      </c>
      <c r="CO19" s="33">
        <v>533.76400000000001</v>
      </c>
      <c r="CP19" s="33">
        <v>15729.889000000001</v>
      </c>
      <c r="CQ19" s="33">
        <v>17897.228999999999</v>
      </c>
      <c r="CR19" s="33">
        <v>55045.009999999995</v>
      </c>
      <c r="CS19" s="59">
        <v>101.5</v>
      </c>
      <c r="CT19" s="57">
        <f t="shared" si="0"/>
        <v>-4.0793398249818086E-5</v>
      </c>
      <c r="CU19" s="5">
        <f t="shared" si="1"/>
        <v>1.6395087101165136E-11</v>
      </c>
    </row>
    <row r="20" spans="2:99">
      <c r="B20" s="34" t="s">
        <v>72</v>
      </c>
      <c r="C20" s="35" t="s">
        <v>17</v>
      </c>
      <c r="D20" s="25">
        <f>'matrice I'!AS20-'matrice coefficient technqiue'!AS20</f>
        <v>-1.7761383169596367E-3</v>
      </c>
      <c r="E20" s="25">
        <v>0</v>
      </c>
      <c r="F20" s="25">
        <v>0</v>
      </c>
      <c r="G20" s="25">
        <v>0</v>
      </c>
      <c r="H20" s="25">
        <v>0</v>
      </c>
      <c r="I20" s="25">
        <v>0</v>
      </c>
      <c r="J20" s="25">
        <v>0</v>
      </c>
      <c r="K20" s="25">
        <v>0</v>
      </c>
      <c r="L20" s="25">
        <v>0</v>
      </c>
      <c r="M20" s="25">
        <v>85328</v>
      </c>
      <c r="N20" s="25">
        <v>0</v>
      </c>
      <c r="O20" s="25">
        <v>0</v>
      </c>
      <c r="P20" s="25">
        <v>0</v>
      </c>
      <c r="Q20" s="25">
        <v>0</v>
      </c>
      <c r="R20" s="25">
        <v>0</v>
      </c>
      <c r="S20" s="25">
        <v>0</v>
      </c>
      <c r="T20" s="25">
        <v>0</v>
      </c>
      <c r="U20" s="25">
        <v>0</v>
      </c>
      <c r="V20" s="25">
        <v>0</v>
      </c>
      <c r="W20" s="25">
        <v>0</v>
      </c>
      <c r="X20" s="25">
        <v>0</v>
      </c>
      <c r="Y20" s="25">
        <v>0</v>
      </c>
      <c r="Z20" s="25">
        <v>0</v>
      </c>
      <c r="AA20" s="25">
        <v>0</v>
      </c>
      <c r="AB20" s="25">
        <v>0</v>
      </c>
      <c r="AC20" s="25">
        <v>0</v>
      </c>
      <c r="AD20" s="25">
        <v>0</v>
      </c>
      <c r="AE20" s="25">
        <v>0</v>
      </c>
      <c r="AF20" s="25">
        <v>0</v>
      </c>
      <c r="AG20" s="25">
        <v>0</v>
      </c>
      <c r="AH20" s="25">
        <v>0</v>
      </c>
      <c r="AI20" s="25">
        <v>6</v>
      </c>
      <c r="AJ20" s="25">
        <v>1</v>
      </c>
      <c r="AK20" s="25">
        <v>3</v>
      </c>
      <c r="AL20" s="25">
        <v>11</v>
      </c>
      <c r="AM20" s="25">
        <v>0</v>
      </c>
      <c r="AN20" s="25">
        <v>0</v>
      </c>
      <c r="AO20" s="26">
        <v>85349</v>
      </c>
      <c r="AQ20" s="28" t="s">
        <v>72</v>
      </c>
      <c r="AR20" s="29" t="s">
        <v>17</v>
      </c>
      <c r="AS20" s="76">
        <f>'matrice I'!AS20-'matrice coefficient technqiue'!AS20</f>
        <v>-1.7761383169596367E-3</v>
      </c>
      <c r="AT20" s="76">
        <f>'matrice I'!AT20-'matrice coefficient technqiue'!AT20</f>
        <v>-1.7970251256281409E-2</v>
      </c>
      <c r="AU20" s="76">
        <f>'matrice I'!AU20-'matrice coefficient technqiue'!AU20</f>
        <v>-7.2175635659887626E-3</v>
      </c>
      <c r="AV20" s="76">
        <f>'matrice I'!AV20-'matrice coefficient technqiue'!AV20</f>
        <v>-6.4738633741057011E-3</v>
      </c>
      <c r="AW20" s="76">
        <f>'matrice I'!AW20-'matrice coefficient technqiue'!AW20</f>
        <v>-1.0965669715195957E-2</v>
      </c>
      <c r="AX20" s="76">
        <f>'matrice I'!AX20-'matrice coefficient technqiue'!AX20</f>
        <v>-1.2536291342344113E-2</v>
      </c>
      <c r="AY20" s="76">
        <f>'matrice I'!AY20-'matrice coefficient technqiue'!AY20</f>
        <v>-1.1001166808097951E-2</v>
      </c>
      <c r="AZ20" s="76">
        <f>'matrice I'!AZ20-'matrice coefficient technqiue'!AZ20</f>
        <v>-4.2265603232098077E-3</v>
      </c>
      <c r="BA20" s="76">
        <f>'matrice I'!BA20-'matrice coefficient technqiue'!BA20</f>
        <v>-1.1278899082568806E-2</v>
      </c>
      <c r="BB20" s="76">
        <f>'matrice I'!BB20-'matrice coefficient technqiue'!BB20</f>
        <v>0.86116482911340497</v>
      </c>
      <c r="BC20" s="76">
        <f>'matrice I'!BC20-'matrice coefficient technqiue'!BC20</f>
        <v>-3.4567743516152737E-2</v>
      </c>
      <c r="BD20" s="76">
        <f>'matrice I'!BD20-'matrice coefficient technqiue'!BD20</f>
        <v>-7.5993667269783835E-2</v>
      </c>
      <c r="BE20" s="76">
        <f>'matrice I'!BE20-'matrice coefficient technqiue'!BE20</f>
        <v>-9.394145133285671E-2</v>
      </c>
      <c r="BF20" s="76">
        <f>'matrice I'!BF20-'matrice coefficient technqiue'!BF20</f>
        <v>-4.577122098757315E-2</v>
      </c>
      <c r="BG20" s="76">
        <f>'matrice I'!BG20-'matrice coefficient technqiue'!BG20</f>
        <v>-5.5043402533201849E-2</v>
      </c>
      <c r="BH20" s="76">
        <f>'matrice I'!BH20-'matrice coefficient technqiue'!BH20</f>
        <v>-3.1492133979155639E-3</v>
      </c>
      <c r="BI20" s="76">
        <f>'matrice I'!BI20-'matrice coefficient technqiue'!BI20</f>
        <v>-1.7066529217494224E-2</v>
      </c>
      <c r="BJ20" s="76">
        <f>'matrice I'!BJ20-'matrice coefficient technqiue'!BJ20</f>
        <v>-4.1303108965649524E-2</v>
      </c>
      <c r="BK20" s="76">
        <f>'matrice I'!BK20-'matrice coefficient technqiue'!BK20</f>
        <v>-1.2573913386133492E-3</v>
      </c>
      <c r="BL20" s="76">
        <f>'matrice I'!BL20-'matrice coefficient technqiue'!BL20</f>
        <v>-1.9209347147405864E-3</v>
      </c>
      <c r="BM20" s="76">
        <f>'matrice I'!BM20-'matrice coefficient technqiue'!BM20</f>
        <v>-4.8488250992644662E-4</v>
      </c>
      <c r="BN20" s="76">
        <f>'matrice I'!BN20-'matrice coefficient technqiue'!BN20</f>
        <v>-1.3640578541551176E-3</v>
      </c>
      <c r="BO20" s="76">
        <f>'matrice I'!BO20-'matrice coefficient technqiue'!BO20</f>
        <v>-3.5919037004012479E-3</v>
      </c>
      <c r="BP20" s="76">
        <f>'matrice I'!BP20-'matrice coefficient technqiue'!BP20</f>
        <v>-1.1104442542030199E-3</v>
      </c>
      <c r="BQ20" s="76">
        <f>'matrice I'!BQ20-'matrice coefficient technqiue'!BQ20</f>
        <v>-6.1326472026708063E-6</v>
      </c>
      <c r="BR20" s="76">
        <f>'matrice I'!BR20-'matrice coefficient technqiue'!BR20</f>
        <v>-3.8539914084957818E-4</v>
      </c>
      <c r="BS20" s="76">
        <f>'matrice I'!BS20-'matrice coefficient technqiue'!BS20</f>
        <v>-6.3131347629918563E-4</v>
      </c>
      <c r="BT20" s="76">
        <f>'matrice I'!BT20-'matrice coefficient technqiue'!BT20</f>
        <v>-1.0762351062886201E-3</v>
      </c>
      <c r="BU20" s="76">
        <f>'matrice I'!BU20-'matrice coefficient technqiue'!BU20</f>
        <v>-1.6806634787806336E-3</v>
      </c>
      <c r="BV20" s="76">
        <f>'matrice I'!BV20-'matrice coefficient technqiue'!BV20</f>
        <v>-3.9394343732465E-3</v>
      </c>
      <c r="BW20" s="76">
        <f>'matrice I'!BW20-'matrice coefficient technqiue'!BW20</f>
        <v>-2.0607219531679067E-3</v>
      </c>
      <c r="BX20" s="76">
        <f>'matrice I'!BX20-'matrice coefficient technqiue'!BX20</f>
        <v>-1.2741655799022628E-4</v>
      </c>
      <c r="BY20" s="76">
        <f>'matrice I'!BY20-'matrice coefficient technqiue'!BY20</f>
        <v>-7.8151470289413328E-4</v>
      </c>
      <c r="BZ20" s="76">
        <f>'matrice I'!BZ20-'matrice coefficient technqiue'!BZ20</f>
        <v>-5.1093490216140168E-4</v>
      </c>
      <c r="CA20" s="76">
        <f>'matrice I'!CA20-'matrice coefficient technqiue'!CA20</f>
        <v>-8.8482687668511428E-4</v>
      </c>
      <c r="CB20" s="76">
        <f>'matrice I'!CB20-'matrice coefficient technqiue'!CB20</f>
        <v>-4.3881879486621714E-3</v>
      </c>
      <c r="CC20" s="76">
        <f>'matrice I'!CC20-'matrice coefficient technqiue'!CC20</f>
        <v>0</v>
      </c>
      <c r="CD20" s="31">
        <v>51181.246999999996</v>
      </c>
      <c r="CF20" s="28" t="s">
        <v>72</v>
      </c>
      <c r="CG20" s="36" t="s">
        <v>17</v>
      </c>
      <c r="CH20" s="32">
        <v>973.20100000000002</v>
      </c>
      <c r="CI20" s="32">
        <v>0</v>
      </c>
      <c r="CJ20" s="32">
        <v>0</v>
      </c>
      <c r="CK20" s="33">
        <v>973.20100000000002</v>
      </c>
      <c r="CL20" s="32">
        <v>4360.3990000000003</v>
      </c>
      <c r="CM20" s="32">
        <v>12.837</v>
      </c>
      <c r="CN20" s="32">
        <v>624.05200000000002</v>
      </c>
      <c r="CO20" s="33">
        <v>4997.2880000000005</v>
      </c>
      <c r="CP20" s="33">
        <v>28197.26</v>
      </c>
      <c r="CQ20" s="33">
        <v>34167.748999999996</v>
      </c>
      <c r="CR20" s="33">
        <v>85348.995999999985</v>
      </c>
      <c r="CS20" s="59">
        <v>179.7</v>
      </c>
      <c r="CT20" s="57">
        <f t="shared" si="0"/>
        <v>-7.2781447948756735E-5</v>
      </c>
      <c r="CU20" s="5">
        <f t="shared" si="1"/>
        <v>2.947768038685357E-11</v>
      </c>
    </row>
    <row r="21" spans="2:99">
      <c r="B21" s="34" t="s">
        <v>52</v>
      </c>
      <c r="C21" s="35" t="s">
        <v>18</v>
      </c>
      <c r="D21" s="25">
        <f>'matrice I'!AS21-'matrice coefficient technqiue'!AS21</f>
        <v>-8.4064189909787836E-7</v>
      </c>
      <c r="E21" s="25">
        <v>0</v>
      </c>
      <c r="F21" s="25">
        <v>0</v>
      </c>
      <c r="G21" s="25">
        <v>0</v>
      </c>
      <c r="H21" s="25">
        <v>0</v>
      </c>
      <c r="I21" s="25">
        <v>0</v>
      </c>
      <c r="J21" s="25">
        <v>0</v>
      </c>
      <c r="K21" s="25">
        <v>0</v>
      </c>
      <c r="L21" s="25">
        <v>0</v>
      </c>
      <c r="M21" s="25">
        <v>0</v>
      </c>
      <c r="N21" s="25">
        <v>28475</v>
      </c>
      <c r="O21" s="25">
        <v>0</v>
      </c>
      <c r="P21" s="25">
        <v>0</v>
      </c>
      <c r="Q21" s="25">
        <v>0</v>
      </c>
      <c r="R21" s="25">
        <v>0</v>
      </c>
      <c r="S21" s="25">
        <v>0</v>
      </c>
      <c r="T21" s="25">
        <v>0</v>
      </c>
      <c r="U21" s="25">
        <v>0</v>
      </c>
      <c r="V21" s="25">
        <v>0</v>
      </c>
      <c r="W21" s="25">
        <v>0</v>
      </c>
      <c r="X21" s="25">
        <v>0</v>
      </c>
      <c r="Y21" s="25">
        <v>0</v>
      </c>
      <c r="Z21" s="25">
        <v>0</v>
      </c>
      <c r="AA21" s="25">
        <v>0</v>
      </c>
      <c r="AB21" s="25">
        <v>0</v>
      </c>
      <c r="AC21" s="25">
        <v>0</v>
      </c>
      <c r="AD21" s="25">
        <v>0</v>
      </c>
      <c r="AE21" s="25">
        <v>1</v>
      </c>
      <c r="AF21" s="25">
        <v>0</v>
      </c>
      <c r="AG21" s="25">
        <v>0</v>
      </c>
      <c r="AH21" s="25">
        <v>26</v>
      </c>
      <c r="AI21" s="25">
        <v>0</v>
      </c>
      <c r="AJ21" s="25">
        <v>0</v>
      </c>
      <c r="AK21" s="25">
        <v>69</v>
      </c>
      <c r="AL21" s="25">
        <v>0</v>
      </c>
      <c r="AM21" s="25">
        <v>0</v>
      </c>
      <c r="AN21" s="25">
        <v>0</v>
      </c>
      <c r="AO21" s="26">
        <v>28571</v>
      </c>
      <c r="AQ21" s="28" t="s">
        <v>52</v>
      </c>
      <c r="AR21" s="29" t="s">
        <v>18</v>
      </c>
      <c r="AS21" s="76">
        <f>'matrice I'!AS21-'matrice coefficient technqiue'!AS21</f>
        <v>-8.4064189909787836E-7</v>
      </c>
      <c r="AT21" s="76">
        <f>'matrice I'!AT21-'matrice coefficient technqiue'!AT21</f>
        <v>-4.2673366834170858E-4</v>
      </c>
      <c r="AU21" s="76">
        <f>'matrice I'!AU21-'matrice coefficient technqiue'!AU21</f>
        <v>-5.3657533972494603E-5</v>
      </c>
      <c r="AV21" s="76">
        <f>'matrice I'!AV21-'matrice coefficient technqiue'!AV21</f>
        <v>-9.589199169166857E-5</v>
      </c>
      <c r="AW21" s="76">
        <f>'matrice I'!AW21-'matrice coefficient technqiue'!AW21</f>
        <v>-4.0075801268847324E-4</v>
      </c>
      <c r="AX21" s="76">
        <f>'matrice I'!AX21-'matrice coefficient technqiue'!AX21</f>
        <v>-4.1714671087756772E-4</v>
      </c>
      <c r="AY21" s="76">
        <f>'matrice I'!AY21-'matrice coefficient technqiue'!AY21</f>
        <v>-1.9556915989816948E-4</v>
      </c>
      <c r="AZ21" s="76">
        <f>'matrice I'!AZ21-'matrice coefficient technqiue'!AZ21</f>
        <v>-8.7768180551685701E-6</v>
      </c>
      <c r="BA21" s="76">
        <f>'matrice I'!BA21-'matrice coefficient technqiue'!BA21</f>
        <v>-3.3790535016804435E-4</v>
      </c>
      <c r="BB21" s="76">
        <f>'matrice I'!BB21-'matrice coefficient technqiue'!BB21</f>
        <v>-6.6300718227512931E-4</v>
      </c>
      <c r="BC21" s="76">
        <f>'matrice I'!BC21-'matrice coefficient technqiue'!BC21</f>
        <v>0.98783329249938745</v>
      </c>
      <c r="BD21" s="76">
        <f>'matrice I'!BD21-'matrice coefficient technqiue'!BD21</f>
        <v>-8.6476049900009525E-3</v>
      </c>
      <c r="BE21" s="76">
        <f>'matrice I'!BE21-'matrice coefficient technqiue'!BE21</f>
        <v>-3.3307884792156068E-3</v>
      </c>
      <c r="BF21" s="76">
        <f>'matrice I'!BF21-'matrice coefficient technqiue'!BF21</f>
        <v>-2.9073969360247222E-3</v>
      </c>
      <c r="BG21" s="76">
        <f>'matrice I'!BG21-'matrice coefficient technqiue'!BG21</f>
        <v>-2.3148060397269565E-3</v>
      </c>
      <c r="BH21" s="76">
        <f>'matrice I'!BH21-'matrice coefficient technqiue'!BH21</f>
        <v>-3.0639158639980403E-4</v>
      </c>
      <c r="BI21" s="76">
        <f>'matrice I'!BI21-'matrice coefficient technqiue'!BI21</f>
        <v>-2.3314815875379418E-4</v>
      </c>
      <c r="BJ21" s="76">
        <f>'matrice I'!BJ21-'matrice coefficient technqiue'!BJ21</f>
        <v>-7.0934607822764964E-4</v>
      </c>
      <c r="BK21" s="76">
        <f>'matrice I'!BK21-'matrice coefficient technqiue'!BK21</f>
        <v>-3.5374221835888137E-4</v>
      </c>
      <c r="BL21" s="76">
        <f>'matrice I'!BL21-'matrice coefficient technqiue'!BL21</f>
        <v>-2.6467153090180788E-4</v>
      </c>
      <c r="BM21" s="76">
        <f>'matrice I'!BM21-'matrice coefficient technqiue'!BM21</f>
        <v>-8.3081103951051217E-5</v>
      </c>
      <c r="BN21" s="76">
        <f>'matrice I'!BN21-'matrice coefficient technqiue'!BN21</f>
        <v>-4.0410556199499398E-4</v>
      </c>
      <c r="BO21" s="76">
        <f>'matrice I'!BO21-'matrice coefficient technqiue'!BO21</f>
        <v>-3.5950066874721361E-3</v>
      </c>
      <c r="BP21" s="76">
        <f>'matrice I'!BP21-'matrice coefficient technqiue'!BP21</f>
        <v>-1.7641026575107917E-3</v>
      </c>
      <c r="BQ21" s="76">
        <f>'matrice I'!BQ21-'matrice coefficient technqiue'!BQ21</f>
        <v>-1.3687881429816912E-4</v>
      </c>
      <c r="BR21" s="76">
        <f>'matrice I'!BR21-'matrice coefficient technqiue'!BR21</f>
        <v>-1.3166201269052674E-5</v>
      </c>
      <c r="BS21" s="76">
        <f>'matrice I'!BS21-'matrice coefficient technqiue'!BS21</f>
        <v>-3.1056784886124647E-4</v>
      </c>
      <c r="BT21" s="76">
        <f>'matrice I'!BT21-'matrice coefficient technqiue'!BT21</f>
        <v>-1.385137332584336E-3</v>
      </c>
      <c r="BU21" s="76">
        <f>'matrice I'!BU21-'matrice coefficient technqiue'!BU21</f>
        <v>-5.905309822673841E-4</v>
      </c>
      <c r="BV21" s="76">
        <f>'matrice I'!BV21-'matrice coefficient technqiue'!BV21</f>
        <v>-4.5194470094948598E-4</v>
      </c>
      <c r="BW21" s="76">
        <f>'matrice I'!BW21-'matrice coefficient technqiue'!BW21</f>
        <v>-2.529032902291677E-4</v>
      </c>
      <c r="BX21" s="76">
        <f>'matrice I'!BX21-'matrice coefficient technqiue'!BX21</f>
        <v>-1.3335674056664612E-4</v>
      </c>
      <c r="BY21" s="76">
        <f>'matrice I'!BY21-'matrice coefficient technqiue'!BY21</f>
        <v>-1.9440390141948968E-3</v>
      </c>
      <c r="BZ21" s="76">
        <f>'matrice I'!BZ21-'matrice coefficient technqiue'!BZ21</f>
        <v>-2.9500401120812934E-4</v>
      </c>
      <c r="CA21" s="76">
        <f>'matrice I'!CA21-'matrice coefficient technqiue'!CA21</f>
        <v>-5.3277990634312473E-4</v>
      </c>
      <c r="CB21" s="76">
        <f>'matrice I'!CB21-'matrice coefficient technqiue'!CB21</f>
        <v>-2.1836415053295625E-3</v>
      </c>
      <c r="CC21" s="76">
        <f>'matrice I'!CC21-'matrice coefficient technqiue'!CC21</f>
        <v>0</v>
      </c>
      <c r="CD21" s="31">
        <v>3239.6449999999991</v>
      </c>
      <c r="CF21" s="28" t="s">
        <v>52</v>
      </c>
      <c r="CG21" s="36" t="s">
        <v>18</v>
      </c>
      <c r="CH21" s="32">
        <v>890.13300000000004</v>
      </c>
      <c r="CI21" s="32">
        <v>45.816000000000003</v>
      </c>
      <c r="CJ21" s="32">
        <v>0</v>
      </c>
      <c r="CK21" s="33">
        <v>935.94900000000007</v>
      </c>
      <c r="CL21" s="32">
        <v>977.31899999999996</v>
      </c>
      <c r="CM21" s="32">
        <v>0</v>
      </c>
      <c r="CN21" s="32">
        <v>-154.63199999999998</v>
      </c>
      <c r="CO21" s="33">
        <v>822.68700000000001</v>
      </c>
      <c r="CP21" s="33">
        <v>23572.720999999998</v>
      </c>
      <c r="CQ21" s="33">
        <v>25331.356999999996</v>
      </c>
      <c r="CR21" s="33">
        <v>28571.001999999997</v>
      </c>
      <c r="CS21" s="59">
        <v>114.6</v>
      </c>
      <c r="CT21" s="57">
        <f t="shared" si="0"/>
        <v>3.9622584927343401E-3</v>
      </c>
      <c r="CU21" s="5">
        <f t="shared" si="1"/>
        <v>1.3699382515920947E-7</v>
      </c>
    </row>
    <row r="22" spans="2:99">
      <c r="B22" s="34" t="s">
        <v>53</v>
      </c>
      <c r="C22" s="35" t="s">
        <v>19</v>
      </c>
      <c r="D22" s="25">
        <f>'matrice I'!AS22-'matrice coefficient technqiue'!AS22</f>
        <v>-8.5180863477246215E-5</v>
      </c>
      <c r="E22" s="25">
        <v>0</v>
      </c>
      <c r="F22" s="25">
        <v>0</v>
      </c>
      <c r="G22" s="25">
        <v>0</v>
      </c>
      <c r="H22" s="25">
        <v>0</v>
      </c>
      <c r="I22" s="25">
        <v>0</v>
      </c>
      <c r="J22" s="25">
        <v>0</v>
      </c>
      <c r="K22" s="25">
        <v>0</v>
      </c>
      <c r="L22" s="25">
        <v>0</v>
      </c>
      <c r="M22" s="25">
        <v>0</v>
      </c>
      <c r="N22" s="25">
        <v>0</v>
      </c>
      <c r="O22" s="25">
        <v>20933</v>
      </c>
      <c r="P22" s="25">
        <v>0</v>
      </c>
      <c r="Q22" s="25">
        <v>0</v>
      </c>
      <c r="R22" s="25">
        <v>0</v>
      </c>
      <c r="S22" s="25">
        <v>0</v>
      </c>
      <c r="T22" s="25">
        <v>0</v>
      </c>
      <c r="U22" s="25">
        <v>0</v>
      </c>
      <c r="V22" s="25">
        <v>0</v>
      </c>
      <c r="W22" s="25">
        <v>0</v>
      </c>
      <c r="X22" s="25">
        <v>0</v>
      </c>
      <c r="Y22" s="25">
        <v>0</v>
      </c>
      <c r="Z22" s="25">
        <v>0</v>
      </c>
      <c r="AA22" s="25">
        <v>0</v>
      </c>
      <c r="AB22" s="25">
        <v>0</v>
      </c>
      <c r="AC22" s="25">
        <v>0</v>
      </c>
      <c r="AD22" s="25">
        <v>0</v>
      </c>
      <c r="AE22" s="25">
        <v>0</v>
      </c>
      <c r="AF22" s="25">
        <v>0</v>
      </c>
      <c r="AG22" s="25">
        <v>0</v>
      </c>
      <c r="AH22" s="25">
        <v>0</v>
      </c>
      <c r="AI22" s="25">
        <v>0</v>
      </c>
      <c r="AJ22" s="25">
        <v>0</v>
      </c>
      <c r="AK22" s="25">
        <v>69</v>
      </c>
      <c r="AL22" s="25">
        <v>0</v>
      </c>
      <c r="AM22" s="25">
        <v>0</v>
      </c>
      <c r="AN22" s="25">
        <v>0</v>
      </c>
      <c r="AO22" s="26">
        <v>21002</v>
      </c>
      <c r="AQ22" s="28" t="s">
        <v>53</v>
      </c>
      <c r="AR22" s="29" t="s">
        <v>19</v>
      </c>
      <c r="AS22" s="76">
        <f>'matrice I'!AS22-'matrice coefficient technqiue'!AS22</f>
        <v>-8.5180863477246215E-5</v>
      </c>
      <c r="AT22" s="76">
        <f>'matrice I'!AT22-'matrice coefficient technqiue'!AT22</f>
        <v>-6.7979899497487442E-4</v>
      </c>
      <c r="AU22" s="76">
        <f>'matrice I'!AU22-'matrice coefficient technqiue'!AU22</f>
        <v>-1.7679702719072799E-4</v>
      </c>
      <c r="AV22" s="76">
        <f>'matrice I'!AV22-'matrice coefficient technqiue'!AV22</f>
        <v>-2.1388183706438959E-4</v>
      </c>
      <c r="AW22" s="76">
        <f>'matrice I'!AW22-'matrice coefficient technqiue'!AW22</f>
        <v>-8.2648100848644636E-4</v>
      </c>
      <c r="AX22" s="76">
        <f>'matrice I'!AX22-'matrice coefficient technqiue'!AX22</f>
        <v>-8.2698738303313012E-4</v>
      </c>
      <c r="AY22" s="76">
        <f>'matrice I'!AY22-'matrice coefficient technqiue'!AY22</f>
        <v>-5.695387319675112E-4</v>
      </c>
      <c r="AZ22" s="76">
        <f>'matrice I'!AZ22-'matrice coefficient technqiue'!AZ22</f>
        <v>-1.1799944274171079E-4</v>
      </c>
      <c r="BA22" s="76">
        <f>'matrice I'!BA22-'matrice coefficient technqiue'!BA22</f>
        <v>-5.2215460078117908E-4</v>
      </c>
      <c r="BB22" s="76">
        <f>'matrice I'!BB22-'matrice coefficient technqiue'!BB22</f>
        <v>-1.9782422758321716E-3</v>
      </c>
      <c r="BC22" s="76">
        <f>'matrice I'!BC22-'matrice coefficient technqiue'!BC22</f>
        <v>-5.7693115396730953E-3</v>
      </c>
      <c r="BD22" s="76">
        <f>'matrice I'!BD22-'matrice coefficient technqiue'!BD22</f>
        <v>0.98658113512998757</v>
      </c>
      <c r="BE22" s="76">
        <f>'matrice I'!BE22-'matrice coefficient technqiue'!BE22</f>
        <v>-4.7852109079767119E-3</v>
      </c>
      <c r="BF22" s="76">
        <f>'matrice I'!BF22-'matrice coefficient technqiue'!BF22</f>
        <v>-2.4600762706292328E-3</v>
      </c>
      <c r="BG22" s="76">
        <f>'matrice I'!BG22-'matrice coefficient technqiue'!BG22</f>
        <v>-1.9387318622491453E-3</v>
      </c>
      <c r="BH22" s="76">
        <f>'matrice I'!BH22-'matrice coefficient technqiue'!BH22</f>
        <v>-5.819749203916022E-4</v>
      </c>
      <c r="BI22" s="76">
        <f>'matrice I'!BI22-'matrice coefficient technqiue'!BI22</f>
        <v>-4.1599373842658884E-4</v>
      </c>
      <c r="BJ22" s="76">
        <f>'matrice I'!BJ22-'matrice coefficient technqiue'!BJ22</f>
        <v>-2.4311120346541771E-3</v>
      </c>
      <c r="BK22" s="76">
        <f>'matrice I'!BK22-'matrice coefficient technqiue'!BK22</f>
        <v>-6.0085922355672459E-4</v>
      </c>
      <c r="BL22" s="76">
        <f>'matrice I'!BL22-'matrice coefficient technqiue'!BL22</f>
        <v>-4.5152566157890763E-4</v>
      </c>
      <c r="BM22" s="76">
        <f>'matrice I'!BM22-'matrice coefficient technqiue'!BM22</f>
        <v>-1.6639816442101153E-4</v>
      </c>
      <c r="BN22" s="76">
        <f>'matrice I'!BN22-'matrice coefficient technqiue'!BN22</f>
        <v>-2.8888440927951083E-4</v>
      </c>
      <c r="BO22" s="76">
        <f>'matrice I'!BO22-'matrice coefficient technqiue'!BO22</f>
        <v>-2.9333571110120374E-3</v>
      </c>
      <c r="BP22" s="76">
        <f>'matrice I'!BP22-'matrice coefficient technqiue'!BP22</f>
        <v>-1.1272107976175298E-3</v>
      </c>
      <c r="BQ22" s="76">
        <f>'matrice I'!BQ22-'matrice coefficient technqiue'!BQ22</f>
        <v>-4.6237267952452847E-5</v>
      </c>
      <c r="BR22" s="76">
        <f>'matrice I'!BR22-'matrice coefficient technqiue'!BR22</f>
        <v>-2.2443029165895896E-4</v>
      </c>
      <c r="BS22" s="76">
        <f>'matrice I'!BS22-'matrice coefficient technqiue'!BS22</f>
        <v>-6.1010228110226316E-4</v>
      </c>
      <c r="BT22" s="76">
        <f>'matrice I'!BT22-'matrice coefficient technqiue'!BT22</f>
        <v>-8.6401265411110777E-4</v>
      </c>
      <c r="BU22" s="76">
        <f>'matrice I'!BU22-'matrice coefficient technqiue'!BU22</f>
        <v>-3.3838912133891209E-4</v>
      </c>
      <c r="BV22" s="76">
        <f>'matrice I'!BV22-'matrice coefficient technqiue'!BV22</f>
        <v>-4.1657204207959066E-4</v>
      </c>
      <c r="BW22" s="76">
        <f>'matrice I'!BW22-'matrice coefficient technqiue'!BW22</f>
        <v>-4.6467621948175145E-5</v>
      </c>
      <c r="BX22" s="76">
        <f>'matrice I'!BX22-'matrice coefficient technqiue'!BX22</f>
        <v>-2.0142163114977286E-5</v>
      </c>
      <c r="BY22" s="76">
        <f>'matrice I'!BY22-'matrice coefficient technqiue'!BY22</f>
        <v>-3.6198438271067375E-5</v>
      </c>
      <c r="BZ22" s="76">
        <f>'matrice I'!BZ22-'matrice coefficient technqiue'!BZ22</f>
        <v>-1.0743061772605191E-5</v>
      </c>
      <c r="CA22" s="76">
        <f>'matrice I'!CA22-'matrice coefficient technqiue'!CA22</f>
        <v>-2.4045693202781327E-4</v>
      </c>
      <c r="CB22" s="76">
        <f>'matrice I'!CB22-'matrice coefficient technqiue'!CB22</f>
        <v>-9.3545790733086799E-4</v>
      </c>
      <c r="CC22" s="76">
        <f>'matrice I'!CC22-'matrice coefficient technqiue'!CC22</f>
        <v>0</v>
      </c>
      <c r="CD22" s="31">
        <v>3559.2320000000004</v>
      </c>
      <c r="CF22" s="28" t="s">
        <v>53</v>
      </c>
      <c r="CG22" s="36" t="s">
        <v>19</v>
      </c>
      <c r="CH22" s="32">
        <v>715.70600000000002</v>
      </c>
      <c r="CI22" s="32">
        <v>0</v>
      </c>
      <c r="CJ22" s="32">
        <v>0</v>
      </c>
      <c r="CK22" s="33">
        <v>715.70600000000002</v>
      </c>
      <c r="CL22" s="32">
        <v>383.93700000000001</v>
      </c>
      <c r="CM22" s="32">
        <v>0</v>
      </c>
      <c r="CN22" s="32">
        <v>244.119</v>
      </c>
      <c r="CO22" s="33">
        <v>628.05600000000004</v>
      </c>
      <c r="CP22" s="33">
        <v>16099</v>
      </c>
      <c r="CQ22" s="33">
        <v>17442.761999999999</v>
      </c>
      <c r="CR22" s="33">
        <v>21001.993999999999</v>
      </c>
      <c r="CS22" s="59">
        <v>49</v>
      </c>
      <c r="CT22" s="57">
        <f t="shared" si="0"/>
        <v>-1.3460448824239342E-5</v>
      </c>
      <c r="CU22" s="5">
        <f t="shared" si="1"/>
        <v>3.6976261744891074E-12</v>
      </c>
    </row>
    <row r="23" spans="2:99">
      <c r="B23" s="34" t="s">
        <v>54</v>
      </c>
      <c r="C23" s="35" t="s">
        <v>20</v>
      </c>
      <c r="D23" s="25">
        <f>'matrice I'!AS23-'matrice coefficient technqiue'!AS23</f>
        <v>-8.6517107689991339E-4</v>
      </c>
      <c r="E23" s="25">
        <v>0</v>
      </c>
      <c r="F23" s="25">
        <v>0</v>
      </c>
      <c r="G23" s="25">
        <v>0</v>
      </c>
      <c r="H23" s="25">
        <v>0</v>
      </c>
      <c r="I23" s="25">
        <v>0</v>
      </c>
      <c r="J23" s="25">
        <v>0</v>
      </c>
      <c r="K23" s="25">
        <v>0</v>
      </c>
      <c r="L23" s="25">
        <v>0</v>
      </c>
      <c r="M23" s="25">
        <v>0</v>
      </c>
      <c r="N23" s="25">
        <v>0</v>
      </c>
      <c r="O23" s="25">
        <v>0</v>
      </c>
      <c r="P23" s="25">
        <v>39095</v>
      </c>
      <c r="Q23" s="25">
        <v>0</v>
      </c>
      <c r="R23" s="25">
        <v>0</v>
      </c>
      <c r="S23" s="25">
        <v>0</v>
      </c>
      <c r="T23" s="25">
        <v>0</v>
      </c>
      <c r="U23" s="25">
        <v>0</v>
      </c>
      <c r="V23" s="25">
        <v>0</v>
      </c>
      <c r="W23" s="25">
        <v>0</v>
      </c>
      <c r="X23" s="25">
        <v>0</v>
      </c>
      <c r="Y23" s="25">
        <v>0</v>
      </c>
      <c r="Z23" s="25">
        <v>0</v>
      </c>
      <c r="AA23" s="25">
        <v>0</v>
      </c>
      <c r="AB23" s="25">
        <v>0</v>
      </c>
      <c r="AC23" s="25">
        <v>0</v>
      </c>
      <c r="AD23" s="25">
        <v>0</v>
      </c>
      <c r="AE23" s="25">
        <v>0</v>
      </c>
      <c r="AF23" s="25">
        <v>0</v>
      </c>
      <c r="AG23" s="25">
        <v>0</v>
      </c>
      <c r="AH23" s="25">
        <v>0</v>
      </c>
      <c r="AI23" s="25">
        <v>0</v>
      </c>
      <c r="AJ23" s="25">
        <v>0</v>
      </c>
      <c r="AK23" s="25">
        <v>69</v>
      </c>
      <c r="AL23" s="25">
        <v>0</v>
      </c>
      <c r="AM23" s="25">
        <v>0</v>
      </c>
      <c r="AN23" s="25">
        <v>0</v>
      </c>
      <c r="AO23" s="26">
        <v>39164</v>
      </c>
      <c r="AQ23" s="28" t="s">
        <v>54</v>
      </c>
      <c r="AR23" s="29" t="s">
        <v>20</v>
      </c>
      <c r="AS23" s="76">
        <f>'matrice I'!AS23-'matrice coefficient technqiue'!AS23</f>
        <v>-8.6517107689991339E-4</v>
      </c>
      <c r="AT23" s="76">
        <f>'matrice I'!AT23-'matrice coefficient technqiue'!AT23</f>
        <v>-1.3674773869346733E-2</v>
      </c>
      <c r="AU23" s="76">
        <f>'matrice I'!AU23-'matrice coefficient technqiue'!AU23</f>
        <v>-1.1152752540547818E-3</v>
      </c>
      <c r="AV23" s="76">
        <f>'matrice I'!AV23-'matrice coefficient technqiue'!AV23</f>
        <v>-1.8412762520193858E-3</v>
      </c>
      <c r="AW23" s="76">
        <f>'matrice I'!AW23-'matrice coefficient technqiue'!AW23</f>
        <v>-1.8639971437203044E-3</v>
      </c>
      <c r="AX23" s="76">
        <f>'matrice I'!AX23-'matrice coefficient technqiue'!AX23</f>
        <v>-1.5174361424115548E-3</v>
      </c>
      <c r="AY23" s="76">
        <f>'matrice I'!AY23-'matrice coefficient technqiue'!AY23</f>
        <v>-1.180127894290217E-3</v>
      </c>
      <c r="AZ23" s="76">
        <f>'matrice I'!AZ23-'matrice coefficient technqiue'!AZ23</f>
        <v>-3.7914460852605186E-4</v>
      </c>
      <c r="BA23" s="76">
        <f>'matrice I'!BA23-'matrice coefficient technqiue'!BA23</f>
        <v>-2.4422200018166958E-3</v>
      </c>
      <c r="BB23" s="76">
        <f>'matrice I'!BB23-'matrice coefficient technqiue'!BB23</f>
        <v>-3.5648338000445231E-3</v>
      </c>
      <c r="BC23" s="76">
        <f>'matrice I'!BC23-'matrice coefficient technqiue'!BC23</f>
        <v>-4.1274369115536745E-3</v>
      </c>
      <c r="BD23" s="76">
        <f>'matrice I'!BD23-'matrice coefficient technqiue'!BD23</f>
        <v>-3.8949623845348073E-3</v>
      </c>
      <c r="BE23" s="76">
        <f>'matrice I'!BE23-'matrice coefficient technqiue'!BE23</f>
        <v>0.98337113165151668</v>
      </c>
      <c r="BF23" s="76">
        <f>'matrice I'!BF23-'matrice coefficient technqiue'!BF23</f>
        <v>-8.7908475244920774E-3</v>
      </c>
      <c r="BG23" s="76">
        <f>'matrice I'!BG23-'matrice coefficient technqiue'!BG23</f>
        <v>-1.2067607545816631E-2</v>
      </c>
      <c r="BH23" s="76">
        <f>'matrice I'!BH23-'matrice coefficient technqiue'!BH23</f>
        <v>-1.2797395639909291E-3</v>
      </c>
      <c r="BI23" s="76">
        <f>'matrice I'!BI23-'matrice coefficient technqiue'!BI23</f>
        <v>-2.4936525208560027E-3</v>
      </c>
      <c r="BJ23" s="76">
        <f>'matrice I'!BJ23-'matrice coefficient technqiue'!BJ23</f>
        <v>-3.7539105832707282E-3</v>
      </c>
      <c r="BK23" s="76">
        <f>'matrice I'!BK23-'matrice coefficient technqiue'!BK23</f>
        <v>-8.7404246081498199E-4</v>
      </c>
      <c r="BL23" s="76">
        <f>'matrice I'!BL23-'matrice coefficient technqiue'!BL23</f>
        <v>-7.6097450495379274E-4</v>
      </c>
      <c r="BM23" s="76">
        <f>'matrice I'!BM23-'matrice coefficient technqiue'!BM23</f>
        <v>-2.7279828158562779E-4</v>
      </c>
      <c r="BN23" s="76">
        <f>'matrice I'!BN23-'matrice coefficient technqiue'!BN23</f>
        <v>-8.4251373280249959E-4</v>
      </c>
      <c r="BO23" s="76">
        <f>'matrice I'!BO23-'matrice coefficient technqiue'!BO23</f>
        <v>-7.6583147570218448E-4</v>
      </c>
      <c r="BP23" s="76">
        <f>'matrice I'!BP23-'matrice coefficient technqiue'!BP23</f>
        <v>-2.2851132037667799E-4</v>
      </c>
      <c r="BQ23" s="76">
        <f>'matrice I'!BQ23-'matrice coefficient technqiue'!BQ23</f>
        <v>-2.4203117358113423E-5</v>
      </c>
      <c r="BR23" s="76">
        <f>'matrice I'!BR23-'matrice coefficient technqiue'!BR23</f>
        <v>-2.4174249564699072E-5</v>
      </c>
      <c r="BS23" s="76">
        <f>'matrice I'!BS23-'matrice coefficient technqiue'!BS23</f>
        <v>-3.8305980478510189E-4</v>
      </c>
      <c r="BT23" s="76">
        <f>'matrice I'!BT23-'matrice coefficient technqiue'!BT23</f>
        <v>-4.0741507258374479E-4</v>
      </c>
      <c r="BU23" s="76">
        <f>'matrice I'!BU23-'matrice coefficient technqiue'!BU23</f>
        <v>-6.812363020522016E-4</v>
      </c>
      <c r="BV23" s="76">
        <f>'matrice I'!BV23-'matrice coefficient technqiue'!BV23</f>
        <v>-7.5734426707550371E-4</v>
      </c>
      <c r="BW23" s="76">
        <f>'matrice I'!BW23-'matrice coefficient technqiue'!BW23</f>
        <v>-2.7250986070198211E-4</v>
      </c>
      <c r="BX23" s="76">
        <f>'matrice I'!BX23-'matrice coefficient technqiue'!BX23</f>
        <v>-9.407558147866838E-5</v>
      </c>
      <c r="BY23" s="76">
        <f>'matrice I'!BY23-'matrice coefficient technqiue'!BY23</f>
        <v>-1.247002815756626E-4</v>
      </c>
      <c r="BZ23" s="76">
        <f>'matrice I'!BZ23-'matrice coefficient technqiue'!BZ23</f>
        <v>-4.2336267134834729E-4</v>
      </c>
      <c r="CA23" s="76">
        <f>'matrice I'!CA23-'matrice coefficient technqiue'!CA23</f>
        <v>-5.7737335036185623E-4</v>
      </c>
      <c r="CB23" s="76">
        <f>'matrice I'!CB23-'matrice coefficient technqiue'!CB23</f>
        <v>-1.7806395475309983E-3</v>
      </c>
      <c r="CC23" s="76">
        <f>'matrice I'!CC23-'matrice coefficient technqiue'!CC23</f>
        <v>0</v>
      </c>
      <c r="CD23" s="31">
        <v>6919.8530000000019</v>
      </c>
      <c r="CF23" s="28" t="s">
        <v>54</v>
      </c>
      <c r="CG23" s="36" t="s">
        <v>20</v>
      </c>
      <c r="CH23" s="32">
        <v>65.38000000000001</v>
      </c>
      <c r="CI23" s="32">
        <v>0</v>
      </c>
      <c r="CJ23" s="32">
        <v>0</v>
      </c>
      <c r="CK23" s="33">
        <v>65.38000000000001</v>
      </c>
      <c r="CL23" s="32">
        <v>3070.8409999999994</v>
      </c>
      <c r="CM23" s="32">
        <v>0</v>
      </c>
      <c r="CN23" s="32">
        <v>220.68</v>
      </c>
      <c r="CO23" s="33">
        <v>3291.5209999999993</v>
      </c>
      <c r="CP23" s="33">
        <v>28887.239999999998</v>
      </c>
      <c r="CQ23" s="33">
        <v>32244.140999999996</v>
      </c>
      <c r="CR23" s="33">
        <v>39163.993999999999</v>
      </c>
      <c r="CS23" s="59">
        <v>249.6</v>
      </c>
      <c r="CT23" s="57">
        <f t="shared" si="0"/>
        <v>-2.6304984448822995E-5</v>
      </c>
      <c r="CU23" s="5">
        <f t="shared" si="1"/>
        <v>2.7722444184808479E-12</v>
      </c>
    </row>
    <row r="24" spans="2:99">
      <c r="B24" s="34" t="s">
        <v>55</v>
      </c>
      <c r="C24" s="35" t="s">
        <v>21</v>
      </c>
      <c r="D24" s="25">
        <f>'matrice I'!AS24-'matrice coefficient technqiue'!AS24</f>
        <v>-9.9895860779664015E-4</v>
      </c>
      <c r="E24" s="25">
        <v>0</v>
      </c>
      <c r="F24" s="25">
        <v>0</v>
      </c>
      <c r="G24" s="25">
        <v>0</v>
      </c>
      <c r="H24" s="25">
        <v>0</v>
      </c>
      <c r="I24" s="25">
        <v>0</v>
      </c>
      <c r="J24" s="25">
        <v>0</v>
      </c>
      <c r="K24" s="25">
        <v>0</v>
      </c>
      <c r="L24" s="25">
        <v>0</v>
      </c>
      <c r="M24" s="25">
        <v>0</v>
      </c>
      <c r="N24" s="25">
        <v>0</v>
      </c>
      <c r="O24" s="25">
        <v>0</v>
      </c>
      <c r="P24" s="25">
        <v>0</v>
      </c>
      <c r="Q24" s="25">
        <v>152090</v>
      </c>
      <c r="R24" s="25">
        <v>0</v>
      </c>
      <c r="S24" s="25">
        <v>0</v>
      </c>
      <c r="T24" s="25">
        <v>0</v>
      </c>
      <c r="U24" s="25">
        <v>0</v>
      </c>
      <c r="V24" s="25">
        <v>0</v>
      </c>
      <c r="W24" s="25">
        <v>0</v>
      </c>
      <c r="X24" s="25">
        <v>0</v>
      </c>
      <c r="Y24" s="25">
        <v>0</v>
      </c>
      <c r="Z24" s="25">
        <v>0</v>
      </c>
      <c r="AA24" s="25">
        <v>0</v>
      </c>
      <c r="AB24" s="25">
        <v>0</v>
      </c>
      <c r="AC24" s="25">
        <v>0</v>
      </c>
      <c r="AD24" s="25">
        <v>0</v>
      </c>
      <c r="AE24" s="25">
        <v>0</v>
      </c>
      <c r="AF24" s="25">
        <v>0</v>
      </c>
      <c r="AG24" s="25">
        <v>0</v>
      </c>
      <c r="AH24" s="25">
        <v>0</v>
      </c>
      <c r="AI24" s="25">
        <v>0</v>
      </c>
      <c r="AJ24" s="25">
        <v>0</v>
      </c>
      <c r="AK24" s="25">
        <v>0</v>
      </c>
      <c r="AL24" s="25">
        <v>0</v>
      </c>
      <c r="AM24" s="25">
        <v>0</v>
      </c>
      <c r="AN24" s="25">
        <v>0</v>
      </c>
      <c r="AO24" s="26">
        <v>152090</v>
      </c>
      <c r="AQ24" s="28" t="s">
        <v>55</v>
      </c>
      <c r="AR24" s="29" t="s">
        <v>21</v>
      </c>
      <c r="AS24" s="76">
        <f>'matrice I'!AS24-'matrice coefficient technqiue'!AS24</f>
        <v>-9.9895860779664015E-4</v>
      </c>
      <c r="AT24" s="76">
        <f>'matrice I'!AT24-'matrice coefficient technqiue'!AT24</f>
        <v>-3.1778894472361802E-4</v>
      </c>
      <c r="AU24" s="76">
        <f>'matrice I'!AU24-'matrice coefficient technqiue'!AU24</f>
        <v>-4.894942641005634E-4</v>
      </c>
      <c r="AV24" s="76">
        <f>'matrice I'!AV24-'matrice coefficient technqiue'!AV24</f>
        <v>-2.0603507962150937E-4</v>
      </c>
      <c r="AW24" s="76">
        <f>'matrice I'!AW24-'matrice coefficient technqiue'!AW24</f>
        <v>-2.6810579220565213E-4</v>
      </c>
      <c r="AX24" s="76">
        <f>'matrice I'!AX24-'matrice coefficient technqiue'!AX24</f>
        <v>-4.7309410739876915E-4</v>
      </c>
      <c r="AY24" s="76">
        <f>'matrice I'!AY24-'matrice coefficient technqiue'!AY24</f>
        <v>-2.4784822402715485E-4</v>
      </c>
      <c r="AZ24" s="76">
        <f>'matrice I'!AZ24-'matrice coefficient technqiue'!AZ24</f>
        <v>-2.8768459180830315E-5</v>
      </c>
      <c r="BA24" s="76">
        <f>'matrice I'!BA24-'matrice coefficient technqiue'!BA24</f>
        <v>-4.0948315014987738E-4</v>
      </c>
      <c r="BB24" s="76">
        <f>'matrice I'!BB24-'matrice coefficient technqiue'!BB24</f>
        <v>-5.5335153311696669E-4</v>
      </c>
      <c r="BC24" s="76">
        <f>'matrice I'!BC24-'matrice coefficient technqiue'!BC24</f>
        <v>-4.7803717055755837E-4</v>
      </c>
      <c r="BD24" s="76">
        <f>'matrice I'!BD24-'matrice coefficient technqiue'!BD24</f>
        <v>-4.3472050280925624E-4</v>
      </c>
      <c r="BE24" s="76">
        <f>'matrice I'!BE24-'matrice coefficient technqiue'!BE24</f>
        <v>-1.1835205801246043E-2</v>
      </c>
      <c r="BF24" s="76">
        <f>'matrice I'!BF24-'matrice coefficient technqiue'!BF24</f>
        <v>0.93451265040436582</v>
      </c>
      <c r="BG24" s="76">
        <f>'matrice I'!BG24-'matrice coefficient technqiue'!BG24</f>
        <v>-2.9466977447075546E-3</v>
      </c>
      <c r="BH24" s="76">
        <f>'matrice I'!BH24-'matrice coefficient technqiue'!BH24</f>
        <v>-2.2551103455360034E-4</v>
      </c>
      <c r="BI24" s="76">
        <f>'matrice I'!BI24-'matrice coefficient technqiue'!BI24</f>
        <v>-2.3390794723478991E-3</v>
      </c>
      <c r="BJ24" s="76">
        <f>'matrice I'!BJ24-'matrice coefficient technqiue'!BJ24</f>
        <v>-1.6206902063585935E-4</v>
      </c>
      <c r="BK24" s="76">
        <f>'matrice I'!BK24-'matrice coefficient technqiue'!BK24</f>
        <v>-4.9195247475939613E-3</v>
      </c>
      <c r="BL24" s="76">
        <f>'matrice I'!BL24-'matrice coefficient technqiue'!BL24</f>
        <v>-3.4434743606254524E-3</v>
      </c>
      <c r="BM24" s="76">
        <f>'matrice I'!BM24-'matrice coefficient technqiue'!BM24</f>
        <v>-1.0337336457723101E-4</v>
      </c>
      <c r="BN24" s="76">
        <f>'matrice I'!BN24-'matrice coefficient technqiue'!BN24</f>
        <v>-1.1442994170908296E-3</v>
      </c>
      <c r="BO24" s="76">
        <f>'matrice I'!BO24-'matrice coefficient technqiue'!BO24</f>
        <v>-6.62666072224699E-4</v>
      </c>
      <c r="BP24" s="76">
        <f>'matrice I'!BP24-'matrice coefficient technqiue'!BP24</f>
        <v>-1.8587093131272654E-4</v>
      </c>
      <c r="BQ24" s="76">
        <f>'matrice I'!BQ24-'matrice coefficient technqiue'!BQ24</f>
        <v>-7.5760733195823682E-5</v>
      </c>
      <c r="BR24" s="76">
        <f>'matrice I'!BR24-'matrice coefficient technqiue'!BR24</f>
        <v>-7.8465744092973816E-5</v>
      </c>
      <c r="BS24" s="76">
        <f>'matrice I'!BS24-'matrice coefficient technqiue'!BS24</f>
        <v>-2.4396110082507952E-4</v>
      </c>
      <c r="BT24" s="76">
        <f>'matrice I'!BT24-'matrice coefficient technqiue'!BT24</f>
        <v>-5.8883008603612932E-4</v>
      </c>
      <c r="BU24" s="76">
        <f>'matrice I'!BU24-'matrice coefficient technqiue'!BU24</f>
        <v>-4.6219366407650918E-4</v>
      </c>
      <c r="BV24" s="76">
        <f>'matrice I'!BV24-'matrice coefficient technqiue'!BV24</f>
        <v>-7.979437377669187E-4</v>
      </c>
      <c r="BW24" s="76">
        <f>'matrice I'!BW24-'matrice coefficient technqiue'!BW24</f>
        <v>-4.2774726646362784E-3</v>
      </c>
      <c r="BX24" s="76">
        <f>'matrice I'!BX24-'matrice coefficient technqiue'!BX24</f>
        <v>-1.1656085641812006E-4</v>
      </c>
      <c r="BY24" s="76">
        <f>'matrice I'!BY24-'matrice coefficient technqiue'!BY24</f>
        <v>-2.9140468518679791E-4</v>
      </c>
      <c r="BZ24" s="76">
        <f>'matrice I'!BZ24-'matrice coefficient technqiue'!BZ24</f>
        <v>-5.4660558778732459E-4</v>
      </c>
      <c r="CA24" s="76">
        <f>'matrice I'!CA24-'matrice coefficient technqiue'!CA24</f>
        <v>-8.9680005676174266E-4</v>
      </c>
      <c r="CB24" s="76">
        <f>'matrice I'!CB24-'matrice coefficient technqiue'!CB24</f>
        <v>-1.5413965629758539E-3</v>
      </c>
      <c r="CC24" s="76">
        <f>'matrice I'!CC24-'matrice coefficient technqiue'!CC24</f>
        <v>0</v>
      </c>
      <c r="CD24" s="31">
        <v>15762.066000000004</v>
      </c>
      <c r="CF24" s="28" t="s">
        <v>55</v>
      </c>
      <c r="CG24" s="36" t="s">
        <v>21</v>
      </c>
      <c r="CH24" s="32">
        <v>11287.269</v>
      </c>
      <c r="CI24" s="32">
        <v>14.015000000000001</v>
      </c>
      <c r="CJ24" s="32">
        <v>0</v>
      </c>
      <c r="CK24" s="33">
        <v>11301.284</v>
      </c>
      <c r="CL24" s="32">
        <v>10033.742999999999</v>
      </c>
      <c r="CM24" s="32">
        <v>0</v>
      </c>
      <c r="CN24" s="32">
        <v>42.76600000000002</v>
      </c>
      <c r="CO24" s="33">
        <v>10076.508999999998</v>
      </c>
      <c r="CP24" s="33">
        <v>114950.139</v>
      </c>
      <c r="CQ24" s="33">
        <v>136327.932</v>
      </c>
      <c r="CR24" s="33">
        <v>152089.99799999999</v>
      </c>
      <c r="CS24" s="59">
        <v>389</v>
      </c>
      <c r="CT24" s="57">
        <f t="shared" si="0"/>
        <v>-1.2226738233430064E-6</v>
      </c>
      <c r="CU24" s="5">
        <f t="shared" si="1"/>
        <v>3.8430109981701937E-15</v>
      </c>
    </row>
    <row r="25" spans="2:99">
      <c r="B25" s="34" t="s">
        <v>73</v>
      </c>
      <c r="C25" s="35" t="s">
        <v>22</v>
      </c>
      <c r="D25" s="25">
        <f>'matrice I'!AS25-'matrice coefficient technqiue'!AS25</f>
        <v>-3.2415176723002218E-2</v>
      </c>
      <c r="E25" s="25">
        <v>0</v>
      </c>
      <c r="F25" s="25">
        <v>0</v>
      </c>
      <c r="G25" s="25">
        <v>0</v>
      </c>
      <c r="H25" s="25">
        <v>0</v>
      </c>
      <c r="I25" s="25">
        <v>0</v>
      </c>
      <c r="J25" s="25">
        <v>0</v>
      </c>
      <c r="K25" s="25">
        <v>0</v>
      </c>
      <c r="L25" s="25">
        <v>0</v>
      </c>
      <c r="M25" s="25">
        <v>0</v>
      </c>
      <c r="N25" s="25">
        <v>0</v>
      </c>
      <c r="O25" s="25">
        <v>0</v>
      </c>
      <c r="P25" s="25">
        <v>0</v>
      </c>
      <c r="Q25" s="25">
        <v>0</v>
      </c>
      <c r="R25" s="25">
        <v>77700</v>
      </c>
      <c r="S25" s="25">
        <v>0</v>
      </c>
      <c r="T25" s="25">
        <v>0</v>
      </c>
      <c r="U25" s="25">
        <v>0</v>
      </c>
      <c r="V25" s="25">
        <v>0</v>
      </c>
      <c r="W25" s="25">
        <v>0</v>
      </c>
      <c r="X25" s="25">
        <v>0</v>
      </c>
      <c r="Y25" s="25">
        <v>0</v>
      </c>
      <c r="Z25" s="25">
        <v>0</v>
      </c>
      <c r="AA25" s="25">
        <v>0</v>
      </c>
      <c r="AB25" s="25">
        <v>0</v>
      </c>
      <c r="AC25" s="25">
        <v>0</v>
      </c>
      <c r="AD25" s="25">
        <v>0</v>
      </c>
      <c r="AE25" s="25">
        <v>191</v>
      </c>
      <c r="AF25" s="25">
        <v>0</v>
      </c>
      <c r="AG25" s="25">
        <v>0</v>
      </c>
      <c r="AH25" s="25">
        <v>49</v>
      </c>
      <c r="AI25" s="25">
        <v>43</v>
      </c>
      <c r="AJ25" s="25">
        <v>100</v>
      </c>
      <c r="AK25" s="25">
        <v>0</v>
      </c>
      <c r="AL25" s="25">
        <v>0</v>
      </c>
      <c r="AM25" s="25">
        <v>0</v>
      </c>
      <c r="AN25" s="25">
        <v>0</v>
      </c>
      <c r="AO25" s="26">
        <v>78083</v>
      </c>
      <c r="AQ25" s="28" t="s">
        <v>73</v>
      </c>
      <c r="AR25" s="29" t="s">
        <v>22</v>
      </c>
      <c r="AS25" s="76">
        <f>'matrice I'!AS25-'matrice coefficient technqiue'!AS25</f>
        <v>-3.2415176723002218E-2</v>
      </c>
      <c r="AT25" s="76">
        <f>'matrice I'!AT25-'matrice coefficient technqiue'!AT25</f>
        <v>-2.3344723618090455E-2</v>
      </c>
      <c r="AU25" s="76">
        <f>'matrice I'!AU25-'matrice coefficient technqiue'!AU25</f>
        <v>-3.7502068998131995E-3</v>
      </c>
      <c r="AV25" s="76">
        <f>'matrice I'!AV25-'matrice coefficient technqiue'!AV25</f>
        <v>-1.0239441495499654E-3</v>
      </c>
      <c r="AW25" s="76">
        <f>'matrice I'!AW25-'matrice coefficient technqiue'!AW25</f>
        <v>-2.0472934003460492E-3</v>
      </c>
      <c r="AX25" s="76">
        <f>'matrice I'!AX25-'matrice coefficient technqiue'!AX25</f>
        <v>-2.1161660156798832E-3</v>
      </c>
      <c r="AY25" s="76">
        <f>'matrice I'!AY25-'matrice coefficient technqiue'!AY25</f>
        <v>-3.0299127166929329E-3</v>
      </c>
      <c r="AZ25" s="76">
        <f>'matrice I'!AZ25-'matrice coefficient technqiue'!AZ25</f>
        <v>-1.205593480078016E-3</v>
      </c>
      <c r="BA25" s="76">
        <f>'matrice I'!BA25-'matrice coefficient technqiue'!BA25</f>
        <v>-1.7473158325006812E-3</v>
      </c>
      <c r="BB25" s="76">
        <f>'matrice I'!BB25-'matrice coefficient technqiue'!BB25</f>
        <v>-7.2205532578003264E-3</v>
      </c>
      <c r="BC25" s="76">
        <f>'matrice I'!BC25-'matrice coefficient technqiue'!BC25</f>
        <v>-1.0501907528612931E-2</v>
      </c>
      <c r="BD25" s="76">
        <f>'matrice I'!BD25-'matrice coefficient technqiue'!BD25</f>
        <v>-6.2146462241691259E-3</v>
      </c>
      <c r="BE25" s="76">
        <f>'matrice I'!BE25-'matrice coefficient technqiue'!BE25</f>
        <v>-1.6776503932182617E-2</v>
      </c>
      <c r="BF25" s="76">
        <f>'matrice I'!BF25-'matrice coefficient technqiue'!BF25</f>
        <v>-4.6832322966664466E-2</v>
      </c>
      <c r="BG25" s="76">
        <f>'matrice I'!BG25-'matrice coefficient technqiue'!BG25</f>
        <v>0.90693800186980522</v>
      </c>
      <c r="BH25" s="76">
        <f>'matrice I'!BH25-'matrice coefficient technqiue'!BH25</f>
        <v>-6.0861113964458691E-4</v>
      </c>
      <c r="BI25" s="76">
        <f>'matrice I'!BI25-'matrice coefficient technqiue'!BI25</f>
        <v>-3.3748544375083521E-3</v>
      </c>
      <c r="BJ25" s="76">
        <f>'matrice I'!BJ25-'matrice coefficient technqiue'!BJ25</f>
        <v>-7.7723565799779418E-3</v>
      </c>
      <c r="BK25" s="76">
        <f>'matrice I'!BK25-'matrice coefficient technqiue'!BK25</f>
        <v>-5.7373305685593399E-3</v>
      </c>
      <c r="BL25" s="76">
        <f>'matrice I'!BL25-'matrice coefficient technqiue'!BL25</f>
        <v>-4.6615567032742547E-3</v>
      </c>
      <c r="BM25" s="76">
        <f>'matrice I'!BM25-'matrice coefficient technqiue'!BM25</f>
        <v>-1.0413086636724598E-3</v>
      </c>
      <c r="BN25" s="76">
        <f>'matrice I'!BN25-'matrice coefficient technqiue'!BN25</f>
        <v>-1.5891078297972417E-3</v>
      </c>
      <c r="BO25" s="76">
        <f>'matrice I'!BO25-'matrice coefficient technqiue'!BO25</f>
        <v>-4.7452875613018279E-3</v>
      </c>
      <c r="BP25" s="76">
        <f>'matrice I'!BP25-'matrice coefficient technqiue'!BP25</f>
        <v>-6.750605635598623E-4</v>
      </c>
      <c r="BQ25" s="76">
        <f>'matrice I'!BQ25-'matrice coefficient technqiue'!BQ25</f>
        <v>-5.6681480851425773E-4</v>
      </c>
      <c r="BR25" s="76">
        <f>'matrice I'!BR25-'matrice coefficient technqiue'!BR25</f>
        <v>-1.1405618244760973E-4</v>
      </c>
      <c r="BS25" s="76">
        <f>'matrice I'!BS25-'matrice coefficient technqiue'!BS25</f>
        <v>-8.1920511944778992E-4</v>
      </c>
      <c r="BT25" s="76">
        <f>'matrice I'!BT25-'matrice coefficient technqiue'!BT25</f>
        <v>-5.1896342725364399E-3</v>
      </c>
      <c r="BU25" s="76">
        <f>'matrice I'!BU25-'matrice coefficient technqiue'!BU25</f>
        <v>-2.488817493524607E-3</v>
      </c>
      <c r="BV25" s="76">
        <f>'matrice I'!BV25-'matrice coefficient technqiue'!BV25</f>
        <v>-1.7325312702964218E-3</v>
      </c>
      <c r="BW25" s="76">
        <f>'matrice I'!BW25-'matrice coefficient technqiue'!BW25</f>
        <v>-5.9729941584702176E-3</v>
      </c>
      <c r="BX25" s="76">
        <f>'matrice I'!BX25-'matrice coefficient technqiue'!BX25</f>
        <v>-4.2311440404706289E-4</v>
      </c>
      <c r="BY25" s="76">
        <f>'matrice I'!BY25-'matrice coefficient technqiue'!BY25</f>
        <v>-6.572533310110598E-3</v>
      </c>
      <c r="BZ25" s="76">
        <f>'matrice I'!BZ25-'matrice coefficient technqiue'!BZ25</f>
        <v>-1.1824460230906067E-3</v>
      </c>
      <c r="CA25" s="76">
        <f>'matrice I'!CA25-'matrice coefficient technqiue'!CA25</f>
        <v>-3.8012097346388535E-3</v>
      </c>
      <c r="CB25" s="76">
        <f>'matrice I'!CB25-'matrice coefficient technqiue'!CB25</f>
        <v>-2.1633021535784206E-3</v>
      </c>
      <c r="CC25" s="76">
        <f>'matrice I'!CC25-'matrice coefficient technqiue'!CC25</f>
        <v>0</v>
      </c>
      <c r="CD25" s="31">
        <v>30910.007000000001</v>
      </c>
      <c r="CF25" s="28" t="s">
        <v>73</v>
      </c>
      <c r="CG25" s="36" t="s">
        <v>22</v>
      </c>
      <c r="CH25" s="32">
        <v>2724.6570000000002</v>
      </c>
      <c r="CI25" s="32">
        <v>372.65499999999997</v>
      </c>
      <c r="CJ25" s="32">
        <v>0</v>
      </c>
      <c r="CK25" s="33">
        <v>3097.3119999999999</v>
      </c>
      <c r="CL25" s="32">
        <v>26196.986000000001</v>
      </c>
      <c r="CM25" s="32">
        <v>3.6779999999999999</v>
      </c>
      <c r="CN25" s="32">
        <v>578.38300000000004</v>
      </c>
      <c r="CO25" s="33">
        <v>26779.047000000002</v>
      </c>
      <c r="CP25" s="33">
        <v>17296.631000000001</v>
      </c>
      <c r="CQ25" s="33">
        <v>47172.990000000005</v>
      </c>
      <c r="CR25" s="33">
        <v>78082.997000000003</v>
      </c>
      <c r="CS25" s="59">
        <v>397.1</v>
      </c>
      <c r="CT25" s="57">
        <f t="shared" si="0"/>
        <v>-5.340865028031896E-5</v>
      </c>
      <c r="CU25" s="5">
        <f t="shared" si="1"/>
        <v>7.18328865465982E-12</v>
      </c>
    </row>
    <row r="26" spans="2:99">
      <c r="B26" s="34" t="s">
        <v>74</v>
      </c>
      <c r="C26" s="35" t="s">
        <v>23</v>
      </c>
      <c r="D26" s="25">
        <f>'matrice I'!AS26-'matrice coefficient technqiue'!AS26</f>
        <v>-1.3887266157262766E-2</v>
      </c>
      <c r="E26" s="25">
        <v>0</v>
      </c>
      <c r="F26" s="25">
        <v>0</v>
      </c>
      <c r="G26" s="25">
        <v>0</v>
      </c>
      <c r="H26" s="25">
        <v>0</v>
      </c>
      <c r="I26" s="25">
        <v>0</v>
      </c>
      <c r="J26" s="25">
        <v>0</v>
      </c>
      <c r="K26" s="25">
        <v>0</v>
      </c>
      <c r="L26" s="25">
        <v>0</v>
      </c>
      <c r="M26" s="25">
        <v>0</v>
      </c>
      <c r="N26" s="25">
        <v>0</v>
      </c>
      <c r="O26" s="25">
        <v>0</v>
      </c>
      <c r="P26" s="25">
        <v>0</v>
      </c>
      <c r="Q26" s="25">
        <v>0</v>
      </c>
      <c r="R26" s="25">
        <v>0</v>
      </c>
      <c r="S26" s="25">
        <v>126477</v>
      </c>
      <c r="T26" s="25">
        <v>0</v>
      </c>
      <c r="U26" s="25">
        <v>0</v>
      </c>
      <c r="V26" s="25">
        <v>0</v>
      </c>
      <c r="W26" s="25">
        <v>0</v>
      </c>
      <c r="X26" s="25">
        <v>0</v>
      </c>
      <c r="Y26" s="25">
        <v>0</v>
      </c>
      <c r="Z26" s="25">
        <v>0</v>
      </c>
      <c r="AA26" s="25">
        <v>0</v>
      </c>
      <c r="AB26" s="25">
        <v>0</v>
      </c>
      <c r="AC26" s="25">
        <v>0</v>
      </c>
      <c r="AD26" s="25">
        <v>0</v>
      </c>
      <c r="AE26" s="25">
        <v>0</v>
      </c>
      <c r="AF26" s="25">
        <v>0</v>
      </c>
      <c r="AG26" s="25">
        <v>0</v>
      </c>
      <c r="AH26" s="25">
        <v>65</v>
      </c>
      <c r="AI26" s="25">
        <v>15</v>
      </c>
      <c r="AJ26" s="25">
        <v>0</v>
      </c>
      <c r="AK26" s="25">
        <v>0</v>
      </c>
      <c r="AL26" s="25">
        <v>0</v>
      </c>
      <c r="AM26" s="25">
        <v>0</v>
      </c>
      <c r="AN26" s="25">
        <v>0</v>
      </c>
      <c r="AO26" s="26">
        <v>126557</v>
      </c>
      <c r="AQ26" s="28" t="s">
        <v>74</v>
      </c>
      <c r="AR26" s="29" t="s">
        <v>23</v>
      </c>
      <c r="AS26" s="76">
        <f>'matrice I'!AS26-'matrice coefficient technqiue'!AS26</f>
        <v>-1.3887266157262766E-2</v>
      </c>
      <c r="AT26" s="76">
        <f>'matrice I'!AT26-'matrice coefficient technqiue'!AT26</f>
        <v>-2.3639195979899497E-2</v>
      </c>
      <c r="AU26" s="76">
        <f>'matrice I'!AU26-'matrice coefficient technqiue'!AU26</f>
        <v>-1.6122054064967445E-2</v>
      </c>
      <c r="AV26" s="76">
        <f>'matrice I'!AV26-'matrice coefficient technqiue'!AV26</f>
        <v>-9.4579967689822301E-3</v>
      </c>
      <c r="AW26" s="76">
        <f>'matrice I'!AW26-'matrice coefficient technqiue'!AW26</f>
        <v>-3.8927961330367196E-2</v>
      </c>
      <c r="AX26" s="76">
        <f>'matrice I'!AX26-'matrice coefficient technqiue'!AX26</f>
        <v>-2.0344929328125438E-2</v>
      </c>
      <c r="AY26" s="76">
        <f>'matrice I'!AY26-'matrice coefficient technqiue'!AY26</f>
        <v>-4.1110619469026548E-2</v>
      </c>
      <c r="AZ26" s="76">
        <f>'matrice I'!AZ26-'matrice coefficient technqiue'!AZ26</f>
        <v>-1.0608247422680413E-2</v>
      </c>
      <c r="BA26" s="76">
        <f>'matrice I'!BA26-'matrice coefficient technqiue'!BA26</f>
        <v>-2.6796584612589699E-2</v>
      </c>
      <c r="BB26" s="76">
        <f>'matrice I'!BB26-'matrice coefficient technqiue'!BB26</f>
        <v>-3.4223341808339879E-2</v>
      </c>
      <c r="BC26" s="76">
        <f>'matrice I'!BC26-'matrice coefficient technqiue'!BC26</f>
        <v>-1.0084806272094083E-2</v>
      </c>
      <c r="BD26" s="76">
        <f>'matrice I'!BD26-'matrice coefficient technqiue'!BD26</f>
        <v>-8.5368536329873349E-3</v>
      </c>
      <c r="BE26" s="76">
        <f>'matrice I'!BE26-'matrice coefficient technqiue'!BE26</f>
        <v>-7.1796292513532835E-3</v>
      </c>
      <c r="BF26" s="76">
        <f>'matrice I'!BF26-'matrice coefficient technqiue'!BF26</f>
        <v>-6.0599973699783025E-3</v>
      </c>
      <c r="BG26" s="76">
        <f>'matrice I'!BG26-'matrice coefficient technqiue'!BG26</f>
        <v>-2.4217947568612886E-3</v>
      </c>
      <c r="BH26" s="76">
        <f>'matrice I'!BH26-'matrice coefficient technqiue'!BH26</f>
        <v>0.58481605916701562</v>
      </c>
      <c r="BI26" s="76">
        <f>'matrice I'!BI26-'matrice coefficient technqiue'!BI26</f>
        <v>-1.1642059446767081E-2</v>
      </c>
      <c r="BJ26" s="76">
        <f>'matrice I'!BJ26-'matrice coefficient technqiue'!BJ26</f>
        <v>-1.0842186026438197E-3</v>
      </c>
      <c r="BK26" s="76">
        <f>'matrice I'!BK26-'matrice coefficient technqiue'!BK26</f>
        <v>-8.8030708693139503E-3</v>
      </c>
      <c r="BL26" s="76">
        <f>'matrice I'!BL26-'matrice coefficient technqiue'!BL26</f>
        <v>-9.0563502249301677E-3</v>
      </c>
      <c r="BM26" s="76">
        <f>'matrice I'!BM26-'matrice coefficient technqiue'!BM26</f>
        <v>-1.1143014059753953E-2</v>
      </c>
      <c r="BN26" s="76">
        <f>'matrice I'!BN26-'matrice coefficient technqiue'!BN26</f>
        <v>-2.7797342471736465E-2</v>
      </c>
      <c r="BO26" s="76">
        <f>'matrice I'!BO26-'matrice coefficient technqiue'!BO26</f>
        <v>-1.8902416406598305E-2</v>
      </c>
      <c r="BP26" s="76">
        <f>'matrice I'!BP26-'matrice coefficient technqiue'!BP26</f>
        <v>-2.6616728292745123E-3</v>
      </c>
      <c r="BQ26" s="76">
        <f>'matrice I'!BQ26-'matrice coefficient technqiue'!BQ26</f>
        <v>-2.1331277776596423E-3</v>
      </c>
      <c r="BR26" s="76">
        <f>'matrice I'!BR26-'matrice coefficient technqiue'!BR26</f>
        <v>-1.8641538131773591E-3</v>
      </c>
      <c r="BS26" s="76">
        <f>'matrice I'!BS26-'matrice coefficient technqiue'!BS26</f>
        <v>-4.6918660459096548E-3</v>
      </c>
      <c r="BT26" s="76">
        <f>'matrice I'!BT26-'matrice coefficient technqiue'!BT26</f>
        <v>-4.0060461815924079E-3</v>
      </c>
      <c r="BU26" s="76">
        <f>'matrice I'!BU26-'matrice coefficient technqiue'!BU26</f>
        <v>-7.4942966726439545E-3</v>
      </c>
      <c r="BV26" s="76">
        <f>'matrice I'!BV26-'matrice coefficient technqiue'!BV26</f>
        <v>-2.1855628653355895E-3</v>
      </c>
      <c r="BW26" s="76">
        <f>'matrice I'!BW26-'matrice coefficient technqiue'!BW26</f>
        <v>-6.9631284637275952E-3</v>
      </c>
      <c r="BX26" s="76">
        <f>'matrice I'!BX26-'matrice coefficient technqiue'!BX26</f>
        <v>-7.3314105963112105E-3</v>
      </c>
      <c r="BY26" s="76">
        <f>'matrice I'!BY26-'matrice coefficient technqiue'!BY26</f>
        <v>-5.0373827977590064E-3</v>
      </c>
      <c r="BZ26" s="76">
        <f>'matrice I'!BZ26-'matrice coefficient technqiue'!BZ26</f>
        <v>-5.8366915090281258E-3</v>
      </c>
      <c r="CA26" s="76">
        <f>'matrice I'!CA26-'matrice coefficient technqiue'!CA26</f>
        <v>-1.8025099333049525E-2</v>
      </c>
      <c r="CB26" s="76">
        <f>'matrice I'!CB26-'matrice coefficient technqiue'!CB26</f>
        <v>-5.3054165760278446E-3</v>
      </c>
      <c r="CC26" s="76">
        <f>'matrice I'!CC26-'matrice coefficient technqiue'!CC26</f>
        <v>0</v>
      </c>
      <c r="CD26" s="31">
        <v>88116.991000000053</v>
      </c>
      <c r="CF26" s="28" t="s">
        <v>74</v>
      </c>
      <c r="CG26" s="36" t="s">
        <v>23</v>
      </c>
      <c r="CH26" s="32">
        <v>35609.006999999998</v>
      </c>
      <c r="CI26" s="32">
        <v>0</v>
      </c>
      <c r="CJ26" s="32">
        <v>0</v>
      </c>
      <c r="CK26" s="33">
        <v>35609.006999999998</v>
      </c>
      <c r="CL26" s="32">
        <v>0</v>
      </c>
      <c r="CM26" s="32">
        <v>0</v>
      </c>
      <c r="CN26" s="32">
        <v>0</v>
      </c>
      <c r="CO26" s="33">
        <v>0</v>
      </c>
      <c r="CP26" s="33">
        <v>2831</v>
      </c>
      <c r="CQ26" s="33">
        <v>38440.006999999998</v>
      </c>
      <c r="CR26" s="33">
        <v>126556.99800000005</v>
      </c>
      <c r="CS26" s="59">
        <v>134.9</v>
      </c>
      <c r="CT26" s="57">
        <f t="shared" si="0"/>
        <v>-1.0749625762342207E-5</v>
      </c>
      <c r="CU26" s="5">
        <f t="shared" si="1"/>
        <v>8.5659343239741497E-13</v>
      </c>
    </row>
    <row r="27" spans="2:99">
      <c r="B27" s="34" t="s">
        <v>75</v>
      </c>
      <c r="C27" s="35" t="s">
        <v>24</v>
      </c>
      <c r="D27" s="25">
        <f>'matrice I'!AS27-'matrice coefficient technqiue'!AS27</f>
        <v>-5.613919524221779E-3</v>
      </c>
      <c r="E27" s="25">
        <v>0</v>
      </c>
      <c r="F27" s="25">
        <v>0</v>
      </c>
      <c r="G27" s="25">
        <v>0</v>
      </c>
      <c r="H27" s="25">
        <v>0</v>
      </c>
      <c r="I27" s="25">
        <v>0</v>
      </c>
      <c r="J27" s="25">
        <v>0</v>
      </c>
      <c r="K27" s="25">
        <v>0</v>
      </c>
      <c r="L27" s="25">
        <v>0</v>
      </c>
      <c r="M27" s="25">
        <v>0</v>
      </c>
      <c r="N27" s="25">
        <v>0</v>
      </c>
      <c r="O27" s="25">
        <v>0</v>
      </c>
      <c r="P27" s="25">
        <v>0</v>
      </c>
      <c r="Q27" s="25">
        <v>0</v>
      </c>
      <c r="R27" s="25">
        <v>0</v>
      </c>
      <c r="S27" s="25">
        <v>0</v>
      </c>
      <c r="T27" s="25">
        <v>39953</v>
      </c>
      <c r="U27" s="25">
        <v>0</v>
      </c>
      <c r="V27" s="25">
        <v>0</v>
      </c>
      <c r="W27" s="25">
        <v>0</v>
      </c>
      <c r="X27" s="25">
        <v>0</v>
      </c>
      <c r="Y27" s="25">
        <v>0</v>
      </c>
      <c r="Z27" s="25">
        <v>0</v>
      </c>
      <c r="AA27" s="25">
        <v>0</v>
      </c>
      <c r="AB27" s="25">
        <v>0</v>
      </c>
      <c r="AC27" s="25">
        <v>0</v>
      </c>
      <c r="AD27" s="25">
        <v>0</v>
      </c>
      <c r="AE27" s="25">
        <v>0</v>
      </c>
      <c r="AF27" s="25">
        <v>0</v>
      </c>
      <c r="AG27" s="25">
        <v>0</v>
      </c>
      <c r="AH27" s="25">
        <v>11949</v>
      </c>
      <c r="AI27" s="25">
        <v>18</v>
      </c>
      <c r="AJ27" s="25">
        <v>5</v>
      </c>
      <c r="AK27" s="25">
        <v>5</v>
      </c>
      <c r="AL27" s="25">
        <v>453</v>
      </c>
      <c r="AM27" s="25">
        <v>0</v>
      </c>
      <c r="AN27" s="25">
        <v>0</v>
      </c>
      <c r="AO27" s="26">
        <v>52383</v>
      </c>
      <c r="AQ27" s="28" t="s">
        <v>75</v>
      </c>
      <c r="AR27" s="29" t="s">
        <v>24</v>
      </c>
      <c r="AS27" s="76">
        <f>'matrice I'!AS27-'matrice coefficient technqiue'!AS27</f>
        <v>-5.613919524221779E-3</v>
      </c>
      <c r="AT27" s="76">
        <f>'matrice I'!AT27-'matrice coefficient technqiue'!AT27</f>
        <v>-5.6846231155778882E-3</v>
      </c>
      <c r="AU27" s="76">
        <f>'matrice I'!AU27-'matrice coefficient technqiue'!AU27</f>
        <v>-6.9427562783862008E-3</v>
      </c>
      <c r="AV27" s="76">
        <f>'matrice I'!AV27-'matrice coefficient technqiue'!AV27</f>
        <v>-9.6856104315716594E-3</v>
      </c>
      <c r="AW27" s="76">
        <f>'matrice I'!AW27-'matrice coefficient technqiue'!AW27</f>
        <v>-2.0029414188020105E-2</v>
      </c>
      <c r="AX27" s="76">
        <f>'matrice I'!AX27-'matrice coefficient technqiue'!AX27</f>
        <v>-1.413634192261219E-2</v>
      </c>
      <c r="AY27" s="76">
        <f>'matrice I'!AY27-'matrice coefficient technqiue'!AY27</f>
        <v>-9.0498242211177107E-3</v>
      </c>
      <c r="AZ27" s="76">
        <f>'matrice I'!AZ27-'matrice coefficient technqiue'!AZ27</f>
        <v>-7.02612148230705E-3</v>
      </c>
      <c r="BA27" s="76">
        <f>'matrice I'!BA27-'matrice coefficient technqiue'!BA27</f>
        <v>-9.8235262058315922E-3</v>
      </c>
      <c r="BB27" s="76">
        <f>'matrice I'!BB27-'matrice coefficient technqiue'!BB27</f>
        <v>-3.6128437357203946E-2</v>
      </c>
      <c r="BC27" s="76">
        <f>'matrice I'!BC27-'matrice coefficient technqiue'!BC27</f>
        <v>-4.3669105036575548E-3</v>
      </c>
      <c r="BD27" s="76">
        <f>'matrice I'!BD27-'matrice coefficient technqiue'!BD27</f>
        <v>-4.5145224264355769E-3</v>
      </c>
      <c r="BE27" s="76">
        <f>'matrice I'!BE27-'matrice coefficient technqiue'!BE27</f>
        <v>-5.0551016239403536E-3</v>
      </c>
      <c r="BF27" s="76">
        <f>'matrice I'!BF27-'matrice coefficient technqiue'!BF27</f>
        <v>-3.0949372082319684E-3</v>
      </c>
      <c r="BG27" s="76">
        <f>'matrice I'!BG27-'matrice coefficient technqiue'!BG27</f>
        <v>-3.6170485252871947E-3</v>
      </c>
      <c r="BH27" s="76">
        <f>'matrice I'!BH27-'matrice coefficient technqiue'!BH27</f>
        <v>-5.5107342936384397E-3</v>
      </c>
      <c r="BI27" s="76">
        <f>'matrice I'!BI27-'matrice coefficient technqiue'!BI27</f>
        <v>0.83725920623102912</v>
      </c>
      <c r="BJ27" s="76">
        <f>'matrice I'!BJ27-'matrice coefficient technqiue'!BJ27</f>
        <v>-5.953619667204809E-3</v>
      </c>
      <c r="BK27" s="76">
        <f>'matrice I'!BK27-'matrice coefficient technqiue'!BK27</f>
        <v>-4.8988218023624372E-3</v>
      </c>
      <c r="BL27" s="76">
        <f>'matrice I'!BL27-'matrice coefficient technqiue'!BL27</f>
        <v>-2.8721028861227187E-3</v>
      </c>
      <c r="BM27" s="76">
        <f>'matrice I'!BM27-'matrice coefficient technqiue'!BM27</f>
        <v>-4.0183476534531018E-3</v>
      </c>
      <c r="BN27" s="76">
        <f>'matrice I'!BN27-'matrice coefficient technqiue'!BN27</f>
        <v>-9.4986141208486616E-3</v>
      </c>
      <c r="BO27" s="76">
        <f>'matrice I'!BO27-'matrice coefficient technqiue'!BO27</f>
        <v>-5.2454748105216229E-3</v>
      </c>
      <c r="BP27" s="76">
        <f>'matrice I'!BP27-'matrice coefficient technqiue'!BP27</f>
        <v>-4.8750933498479081E-3</v>
      </c>
      <c r="BQ27" s="76">
        <f>'matrice I'!BQ27-'matrice coefficient technqiue'!BQ27</f>
        <v>-1.4443574967571821E-3</v>
      </c>
      <c r="BR27" s="76">
        <f>'matrice I'!BR27-'matrice coefficient technqiue'!BR27</f>
        <v>-2.9308245906115942E-3</v>
      </c>
      <c r="BS27" s="76">
        <f>'matrice I'!BS27-'matrice coefficient technqiue'!BS27</f>
        <v>-4.5070482285056897E-3</v>
      </c>
      <c r="BT27" s="76">
        <f>'matrice I'!BT27-'matrice coefficient technqiue'!BT27</f>
        <v>-6.4629394199213555E-3</v>
      </c>
      <c r="BU27" s="76">
        <f>'matrice I'!BU27-'matrice coefficient technqiue'!BU27</f>
        <v>-1.5344017732616061E-2</v>
      </c>
      <c r="BV27" s="76">
        <f>'matrice I'!BV27-'matrice coefficient technqiue'!BV27</f>
        <v>-5.688308819306067E-3</v>
      </c>
      <c r="BW27" s="76">
        <f>'matrice I'!BW27-'matrice coefficient technqiue'!BW27</f>
        <v>-1.7285665784612311E-2</v>
      </c>
      <c r="BX27" s="76">
        <f>'matrice I'!BX27-'matrice coefficient technqiue'!BX27</f>
        <v>-5.5131629859986537E-3</v>
      </c>
      <c r="BY27" s="76">
        <f>'matrice I'!BY27-'matrice coefficient technqiue'!BY27</f>
        <v>-4.8119364858196165E-3</v>
      </c>
      <c r="BZ27" s="76">
        <f>'matrice I'!BZ27-'matrice coefficient technqiue'!BZ27</f>
        <v>-3.6169586903696117E-3</v>
      </c>
      <c r="CA27" s="76">
        <f>'matrice I'!CA27-'matrice coefficient technqiue'!CA27</f>
        <v>-6.4121079892152698E-3</v>
      </c>
      <c r="CB27" s="76">
        <f>'matrice I'!CB27-'matrice coefficient technqiue'!CB27</f>
        <v>-3.3594953230367632E-3</v>
      </c>
      <c r="CC27" s="76">
        <f>'matrice I'!CC27-'matrice coefficient technqiue'!CC27</f>
        <v>0</v>
      </c>
      <c r="CD27" s="31">
        <v>35364.211000000003</v>
      </c>
      <c r="CF27" s="28" t="s">
        <v>75</v>
      </c>
      <c r="CG27" s="36" t="s">
        <v>24</v>
      </c>
      <c r="CH27" s="32">
        <v>12849.779999999999</v>
      </c>
      <c r="CI27" s="32">
        <v>0</v>
      </c>
      <c r="CJ27" s="32">
        <v>0</v>
      </c>
      <c r="CK27" s="33">
        <v>12849.779999999999</v>
      </c>
      <c r="CL27" s="32">
        <v>0</v>
      </c>
      <c r="CM27" s="32">
        <v>0</v>
      </c>
      <c r="CN27" s="32">
        <v>0</v>
      </c>
      <c r="CO27" s="33">
        <v>0</v>
      </c>
      <c r="CP27" s="33">
        <v>4169</v>
      </c>
      <c r="CQ27" s="33">
        <v>17018.78</v>
      </c>
      <c r="CR27" s="33">
        <v>52382.991000000002</v>
      </c>
      <c r="CS27" s="59">
        <v>165.3</v>
      </c>
      <c r="CT27" s="57">
        <f t="shared" si="0"/>
        <v>-1.3780242259450092E-5</v>
      </c>
      <c r="CU27" s="5">
        <f t="shared" si="1"/>
        <v>1.1487905428259782E-12</v>
      </c>
    </row>
    <row r="28" spans="2:99">
      <c r="B28" s="34" t="s">
        <v>56</v>
      </c>
      <c r="C28" s="35" t="s">
        <v>25</v>
      </c>
      <c r="D28" s="25">
        <f>'matrice I'!AS28-'matrice coefficient technqiue'!AS28</f>
        <v>-4.3327436293145623E-3</v>
      </c>
      <c r="E28" s="25">
        <v>0</v>
      </c>
      <c r="F28" s="25">
        <v>0</v>
      </c>
      <c r="G28" s="25">
        <v>0</v>
      </c>
      <c r="H28" s="25">
        <v>0</v>
      </c>
      <c r="I28" s="25">
        <v>0</v>
      </c>
      <c r="J28" s="25">
        <v>0</v>
      </c>
      <c r="K28" s="25">
        <v>0</v>
      </c>
      <c r="L28" s="25">
        <v>0</v>
      </c>
      <c r="M28" s="25">
        <v>0</v>
      </c>
      <c r="N28" s="25">
        <v>0</v>
      </c>
      <c r="O28" s="25">
        <v>0</v>
      </c>
      <c r="P28" s="25">
        <v>0</v>
      </c>
      <c r="Q28" s="25">
        <v>0</v>
      </c>
      <c r="R28" s="25">
        <v>0</v>
      </c>
      <c r="S28" s="25">
        <v>0</v>
      </c>
      <c r="T28" s="25">
        <v>0</v>
      </c>
      <c r="U28" s="25">
        <v>312235</v>
      </c>
      <c r="V28" s="25">
        <v>0</v>
      </c>
      <c r="W28" s="25">
        <v>0</v>
      </c>
      <c r="X28" s="25">
        <v>0</v>
      </c>
      <c r="Y28" s="25">
        <v>0</v>
      </c>
      <c r="Z28" s="25">
        <v>0</v>
      </c>
      <c r="AA28" s="25">
        <v>0</v>
      </c>
      <c r="AB28" s="25">
        <v>0</v>
      </c>
      <c r="AC28" s="25">
        <v>0</v>
      </c>
      <c r="AD28" s="25">
        <v>0</v>
      </c>
      <c r="AE28" s="25">
        <v>100</v>
      </c>
      <c r="AF28" s="25">
        <v>0</v>
      </c>
      <c r="AG28" s="25">
        <v>0</v>
      </c>
      <c r="AH28" s="25">
        <v>451</v>
      </c>
      <c r="AI28" s="25">
        <v>0</v>
      </c>
      <c r="AJ28" s="25">
        <v>16</v>
      </c>
      <c r="AK28" s="25">
        <v>2</v>
      </c>
      <c r="AL28" s="25">
        <v>1</v>
      </c>
      <c r="AM28" s="25">
        <v>0</v>
      </c>
      <c r="AN28" s="25">
        <v>0</v>
      </c>
      <c r="AO28" s="26">
        <v>312805</v>
      </c>
      <c r="AQ28" s="28" t="s">
        <v>56</v>
      </c>
      <c r="AR28" s="29" t="s">
        <v>25</v>
      </c>
      <c r="AS28" s="76">
        <f>'matrice I'!AS28-'matrice coefficient technqiue'!AS28</f>
        <v>-4.3327436293145623E-3</v>
      </c>
      <c r="AT28" s="76">
        <f>'matrice I'!AT28-'matrice coefficient technqiue'!AT28</f>
        <v>-9.1640201005025127E-3</v>
      </c>
      <c r="AU28" s="76">
        <f>'matrice I'!AU28-'matrice coefficient technqiue'!AU28</f>
        <v>-9.9494937093362297E-4</v>
      </c>
      <c r="AV28" s="76">
        <f>'matrice I'!AV28-'matrice coefficient technqiue'!AV28</f>
        <v>-1.6104315716593581E-3</v>
      </c>
      <c r="AW28" s="76">
        <f>'matrice I'!AW28-'matrice coefficient technqiue'!AW28</f>
        <v>-1.8512812062288868E-3</v>
      </c>
      <c r="AX28" s="76">
        <f>'matrice I'!AX28-'matrice coefficient technqiue'!AX28</f>
        <v>-6.8230252620338893E-3</v>
      </c>
      <c r="AY28" s="76">
        <f>'matrice I'!AY28-'matrice coefficient technqiue'!AY28</f>
        <v>-1.1996454115650382E-3</v>
      </c>
      <c r="AZ28" s="76">
        <f>'matrice I'!AZ28-'matrice coefficient technqiue'!AZ28</f>
        <v>-7.7901225968236268E-4</v>
      </c>
      <c r="BA28" s="76">
        <f>'matrice I'!BA28-'matrice coefficient technqiue'!BA28</f>
        <v>-1.8475065855209374E-3</v>
      </c>
      <c r="BB28" s="76">
        <f>'matrice I'!BB28-'matrice coefficient technqiue'!BB28</f>
        <v>-2.9851785023843279E-3</v>
      </c>
      <c r="BC28" s="76">
        <f>'matrice I'!BC28-'matrice coefficient technqiue'!BC28</f>
        <v>-2.4345315179727695E-3</v>
      </c>
      <c r="BD28" s="76">
        <f>'matrice I'!BD28-'matrice coefficient technqiue'!BD28</f>
        <v>-2.6946481287496429E-3</v>
      </c>
      <c r="BE28" s="76">
        <f>'matrice I'!BE28-'matrice coefficient technqiue'!BE28</f>
        <v>-9.9786538657951167E-3</v>
      </c>
      <c r="BF28" s="76">
        <f>'matrice I'!BF28-'matrice coefficient technqiue'!BF28</f>
        <v>-2.5705043066605298E-3</v>
      </c>
      <c r="BG28" s="76">
        <f>'matrice I'!BG28-'matrice coefficient technqiue'!BG28</f>
        <v>-2.7124085908584454E-3</v>
      </c>
      <c r="BH28" s="76">
        <f>'matrice I'!BH28-'matrice coefficient technqiue'!BH28</f>
        <v>-9.789920747173211E-3</v>
      </c>
      <c r="BI28" s="76">
        <f>'matrice I'!BI28-'matrice coefficient technqiue'!BI28</f>
        <v>-1.1548727640646777E-2</v>
      </c>
      <c r="BJ28" s="76">
        <f>'matrice I'!BJ28-'matrice coefficient technqiue'!BJ28</f>
        <v>0.8334178961333738</v>
      </c>
      <c r="BK28" s="76">
        <f>'matrice I'!BK28-'matrice coefficient technqiue'!BK28</f>
        <v>-1.1113059345464126E-3</v>
      </c>
      <c r="BL28" s="76">
        <f>'matrice I'!BL28-'matrice coefficient technqiue'!BL28</f>
        <v>-2.4325231702497104E-3</v>
      </c>
      <c r="BM28" s="76">
        <f>'matrice I'!BM28-'matrice coefficient technqiue'!BM28</f>
        <v>-7.2566393282562001E-4</v>
      </c>
      <c r="BN28" s="76">
        <f>'matrice I'!BN28-'matrice coefficient technqiue'!BN28</f>
        <v>-8.1716306338087321E-3</v>
      </c>
      <c r="BO28" s="76">
        <f>'matrice I'!BO28-'matrice coefficient technqiue'!BO28</f>
        <v>-8.039144003566652E-3</v>
      </c>
      <c r="BP28" s="76">
        <f>'matrice I'!BP28-'matrice coefficient technqiue'!BP28</f>
        <v>-1.5149177610608187E-3</v>
      </c>
      <c r="BQ28" s="76">
        <f>'matrice I'!BQ28-'matrice coefficient technqiue'!BQ28</f>
        <v>-6.5704722818806212E-3</v>
      </c>
      <c r="BR28" s="76">
        <f>'matrice I'!BR28-'matrice coefficient technqiue'!BR28</f>
        <v>-1.4120891801661336E-2</v>
      </c>
      <c r="BS28" s="76">
        <f>'matrice I'!BS28-'matrice coefficient technqiue'!BS28</f>
        <v>-1.6676960687386528E-3</v>
      </c>
      <c r="BT28" s="76">
        <f>'matrice I'!BT28-'matrice coefficient technqiue'!BT28</f>
        <v>-1.7131611625225439E-2</v>
      </c>
      <c r="BU28" s="76">
        <f>'matrice I'!BU28-'matrice coefficient technqiue'!BU28</f>
        <v>-3.7845188284518832E-3</v>
      </c>
      <c r="BV28" s="76">
        <f>'matrice I'!BV28-'matrice coefficient technqiue'!BV28</f>
        <v>-4.6152174009092802E-3</v>
      </c>
      <c r="BW28" s="76">
        <f>'matrice I'!BW28-'matrice coefficient technqiue'!BW28</f>
        <v>-1.9209651006041242E-2</v>
      </c>
      <c r="BX28" s="76">
        <f>'matrice I'!BX28-'matrice coefficient technqiue'!BX28</f>
        <v>-8.9136129781166255E-3</v>
      </c>
      <c r="BY28" s="76">
        <f>'matrice I'!BY28-'matrice coefficient technqiue'!BY28</f>
        <v>-2.0745333681674357E-3</v>
      </c>
      <c r="BZ28" s="76">
        <f>'matrice I'!BZ28-'matrice coefficient technqiue'!BZ28</f>
        <v>-7.5250031973398126E-3</v>
      </c>
      <c r="CA28" s="76">
        <f>'matrice I'!CA28-'matrice coefficient technqiue'!CA28</f>
        <v>-1.8985312899105999E-2</v>
      </c>
      <c r="CB28" s="76">
        <f>'matrice I'!CB28-'matrice coefficient technqiue'!CB28</f>
        <v>-2.4467261257341746E-3</v>
      </c>
      <c r="CC28" s="76">
        <f>'matrice I'!CC28-'matrice coefficient technqiue'!CC28</f>
        <v>0</v>
      </c>
      <c r="CD28" s="31">
        <v>75132.783999999985</v>
      </c>
      <c r="CF28" s="28" t="s">
        <v>56</v>
      </c>
      <c r="CG28" s="36" t="s">
        <v>25</v>
      </c>
      <c r="CH28" s="32">
        <v>17693.097000000002</v>
      </c>
      <c r="CI28" s="32">
        <v>0</v>
      </c>
      <c r="CJ28" s="32">
        <v>0</v>
      </c>
      <c r="CK28" s="33">
        <v>17693.097000000002</v>
      </c>
      <c r="CL28" s="32">
        <v>219062.11600000001</v>
      </c>
      <c r="CM28" s="32">
        <v>0</v>
      </c>
      <c r="CN28" s="32">
        <v>917</v>
      </c>
      <c r="CO28" s="33">
        <v>219979.11600000001</v>
      </c>
      <c r="CP28" s="33">
        <v>0</v>
      </c>
      <c r="CQ28" s="33">
        <v>237672.21300000002</v>
      </c>
      <c r="CR28" s="33">
        <v>312804.99699999997</v>
      </c>
      <c r="CS28" s="59">
        <v>1795</v>
      </c>
      <c r="CT28" s="57">
        <f t="shared" si="0"/>
        <v>-1.3970314146743383E-5</v>
      </c>
      <c r="CU28" s="5">
        <f t="shared" si="1"/>
        <v>1.0872962526946982E-13</v>
      </c>
    </row>
    <row r="29" spans="2:99" s="64" customFormat="1">
      <c r="B29" s="60" t="s">
        <v>76</v>
      </c>
      <c r="C29" s="61" t="s">
        <v>26</v>
      </c>
      <c r="D29" s="25">
        <f>'matrice I'!AS29-'matrice coefficient technqiue'!AS29</f>
        <v>-5.3015558148580305E-2</v>
      </c>
      <c r="E29" s="62">
        <v>0</v>
      </c>
      <c r="F29" s="62">
        <v>0</v>
      </c>
      <c r="G29" s="62">
        <v>0</v>
      </c>
      <c r="H29" s="62">
        <v>0</v>
      </c>
      <c r="I29" s="62">
        <v>0</v>
      </c>
      <c r="J29" s="62">
        <v>0</v>
      </c>
      <c r="K29" s="62">
        <v>0</v>
      </c>
      <c r="L29" s="62">
        <v>0</v>
      </c>
      <c r="M29" s="62">
        <v>0</v>
      </c>
      <c r="N29" s="62">
        <v>0</v>
      </c>
      <c r="O29" s="62">
        <v>0</v>
      </c>
      <c r="P29" s="62">
        <v>0</v>
      </c>
      <c r="Q29" s="62">
        <v>0</v>
      </c>
      <c r="R29" s="62">
        <v>0</v>
      </c>
      <c r="S29" s="62">
        <v>0</v>
      </c>
      <c r="T29" s="62">
        <v>0</v>
      </c>
      <c r="U29" s="62">
        <v>0</v>
      </c>
      <c r="V29" s="62">
        <v>455877.16599999997</v>
      </c>
      <c r="W29" s="62">
        <v>0</v>
      </c>
      <c r="X29" s="62">
        <v>0</v>
      </c>
      <c r="Y29" s="62">
        <v>0</v>
      </c>
      <c r="Z29" s="62">
        <v>0</v>
      </c>
      <c r="AA29" s="62">
        <v>0</v>
      </c>
      <c r="AB29" s="62">
        <v>0</v>
      </c>
      <c r="AC29" s="62">
        <v>0</v>
      </c>
      <c r="AD29" s="62">
        <v>0</v>
      </c>
      <c r="AE29" s="62">
        <v>0</v>
      </c>
      <c r="AF29" s="62">
        <v>0</v>
      </c>
      <c r="AG29" s="62">
        <v>0</v>
      </c>
      <c r="AH29" s="62">
        <v>0</v>
      </c>
      <c r="AI29" s="62">
        <v>0</v>
      </c>
      <c r="AJ29" s="62">
        <v>0</v>
      </c>
      <c r="AK29" s="62">
        <v>0</v>
      </c>
      <c r="AL29" s="62">
        <v>0</v>
      </c>
      <c r="AM29" s="62">
        <v>0</v>
      </c>
      <c r="AN29" s="62">
        <v>0</v>
      </c>
      <c r="AO29" s="63">
        <v>455877.16599999997</v>
      </c>
      <c r="AQ29" s="65" t="s">
        <v>76</v>
      </c>
      <c r="AR29" s="66" t="s">
        <v>26</v>
      </c>
      <c r="AS29" s="76">
        <f>'matrice I'!AS29-'matrice coefficient technqiue'!AS29</f>
        <v>-5.3015558148580305E-2</v>
      </c>
      <c r="AT29" s="76">
        <f>'matrice I'!AT29-'matrice coefficient technqiue'!AT29</f>
        <v>-8.1417286432160799E-2</v>
      </c>
      <c r="AU29" s="76">
        <f>'matrice I'!AU29-'matrice coefficient technqiue'!AU29</f>
        <v>-6.7899192726948637E-2</v>
      </c>
      <c r="AV29" s="76">
        <f>'matrice I'!AV29-'matrice coefficient technqiue'!AV29</f>
        <v>-8.5171243941841668E-2</v>
      </c>
      <c r="AW29" s="76">
        <f>'matrice I'!AW29-'matrice coefficient technqiue'!AW29</f>
        <v>-6.3981296860838754E-2</v>
      </c>
      <c r="AX29" s="76">
        <f>'matrice I'!AX29-'matrice coefficient technqiue'!AX29</f>
        <v>-2.8112063393935988E-2</v>
      </c>
      <c r="AY29" s="76">
        <f>'matrice I'!AY29-'matrice coefficient technqiue'!AY29</f>
        <v>-4.9100709176869921E-2</v>
      </c>
      <c r="AZ29" s="76">
        <f>'matrice I'!AZ29-'matrice coefficient technqiue'!AZ29</f>
        <v>-6.8333310114237947E-2</v>
      </c>
      <c r="BA29" s="76">
        <f>'matrice I'!BA29-'matrice coefficient technqiue'!BA29</f>
        <v>-6.0366681805795248E-2</v>
      </c>
      <c r="BB29" s="76">
        <f>'matrice I'!BB29-'matrice coefficient technqiue'!BB29</f>
        <v>-6.2501575882552812E-2</v>
      </c>
      <c r="BC29" s="76">
        <f>'matrice I'!BC29-'matrice coefficient technqiue'!BC29</f>
        <v>-5.8695250428756431E-2</v>
      </c>
      <c r="BD29" s="76">
        <f>'matrice I'!BD29-'matrice coefficient technqiue'!BD29</f>
        <v>-6.9184649081039898E-2</v>
      </c>
      <c r="BE29" s="76">
        <f>'matrice I'!BE29-'matrice coefficient technqiue'!BE29</f>
        <v>-8.1479419875395781E-2</v>
      </c>
      <c r="BF29" s="76">
        <f>'matrice I'!BF29-'matrice coefficient technqiue'!BF29</f>
        <v>-7.5812196725622991E-2</v>
      </c>
      <c r="BG29" s="76">
        <f>'matrice I'!BG29-'matrice coefficient technqiue'!BG29</f>
        <v>-6.6466734116260903E-2</v>
      </c>
      <c r="BH29" s="76">
        <f>'matrice I'!BH29-'matrice coefficient technqiue'!BH29</f>
        <v>-1.2093096391349352E-2</v>
      </c>
      <c r="BI29" s="76">
        <f>'matrice I'!BI29-'matrice coefficient technqiue'!BI29</f>
        <v>-2.3050627111849263E-2</v>
      </c>
      <c r="BJ29" s="76">
        <f>'matrice I'!BJ29-'matrice coefficient technqiue'!BJ29</f>
        <v>-4.4474247534406416E-2</v>
      </c>
      <c r="BK29" s="76">
        <f>'matrice I'!BK29-'matrice coefficient technqiue'!BK29</f>
        <v>0.94982864967621561</v>
      </c>
      <c r="BL29" s="76">
        <f>'matrice I'!BL29-'matrice coefficient technqiue'!BL29</f>
        <v>-2.2551596271443861E-2</v>
      </c>
      <c r="BM29" s="76">
        <f>'matrice I'!BM29-'matrice coefficient technqiue'!BM29</f>
        <v>-6.0929017769966801E-2</v>
      </c>
      <c r="BN29" s="76">
        <f>'matrice I'!BN29-'matrice coefficient technqiue'!BN29</f>
        <v>-3.5178282853735157E-2</v>
      </c>
      <c r="BO29" s="76">
        <f>'matrice I'!BO29-'matrice coefficient technqiue'!BO29</f>
        <v>-2.0837735176103434E-2</v>
      </c>
      <c r="BP29" s="76">
        <f>'matrice I'!BP29-'matrice coefficient technqiue'!BP29</f>
        <v>-1.2743756944317956E-2</v>
      </c>
      <c r="BQ29" s="76">
        <f>'matrice I'!BQ29-'matrice coefficient technqiue'!BQ29</f>
        <v>-4.2750122270185211E-3</v>
      </c>
      <c r="BR29" s="76">
        <f>'matrice I'!BR29-'matrice coefficient technqiue'!BR29</f>
        <v>-2.8360625893724912E-3</v>
      </c>
      <c r="BS29" s="76">
        <f>'matrice I'!BS29-'matrice coefficient technqiue'!BS29</f>
        <v>-1.064947960669411E-2</v>
      </c>
      <c r="BT29" s="76">
        <f>'matrice I'!BT29-'matrice coefficient technqiue'!BT29</f>
        <v>-1.4943559116577477E-2</v>
      </c>
      <c r="BU29" s="76">
        <f>'matrice I'!BU29-'matrice coefficient technqiue'!BU29</f>
        <v>-2.4284195058776652E-2</v>
      </c>
      <c r="BV29" s="76">
        <f>'matrice I'!BV29-'matrice coefficient technqiue'!BV29</f>
        <v>-1.3818559379321617E-2</v>
      </c>
      <c r="BW29" s="76">
        <f>'matrice I'!BW29-'matrice coefficient technqiue'!BW29</f>
        <v>-7.5996654850466819E-3</v>
      </c>
      <c r="BX29" s="76">
        <f>'matrice I'!BX29-'matrice coefficient technqiue'!BX29</f>
        <v>-9.7608377878731414E-3</v>
      </c>
      <c r="BY29" s="76">
        <f>'matrice I'!BY29-'matrice coefficient technqiue'!BY29</f>
        <v>-2.8720264739179654E-2</v>
      </c>
      <c r="BZ29" s="76">
        <f>'matrice I'!BZ29-'matrice coefficient technqiue'!BZ29</f>
        <v>-9.769989187178087E-3</v>
      </c>
      <c r="CA29" s="76">
        <f>'matrice I'!CA29-'matrice coefficient technqiue'!CA29</f>
        <v>-2.8624077621682988E-2</v>
      </c>
      <c r="CB29" s="76">
        <f>'matrice I'!CB29-'matrice coefficient technqiue'!CB29</f>
        <v>-2.1398303241244292E-2</v>
      </c>
      <c r="CC29" s="76">
        <f>'matrice I'!CC29-'matrice coefficient technqiue'!CC29</f>
        <v>0</v>
      </c>
      <c r="CD29" s="68">
        <v>136348.995</v>
      </c>
      <c r="CF29" s="65" t="s">
        <v>76</v>
      </c>
      <c r="CG29" s="69" t="s">
        <v>26</v>
      </c>
      <c r="CH29" s="70">
        <v>196505.92499999999</v>
      </c>
      <c r="CI29" s="70">
        <v>15451.241999999998</v>
      </c>
      <c r="CJ29" s="70">
        <v>0</v>
      </c>
      <c r="CK29" s="71">
        <v>211957.16699999999</v>
      </c>
      <c r="CL29" s="70">
        <v>24429.999999999996</v>
      </c>
      <c r="CM29" s="70">
        <v>210</v>
      </c>
      <c r="CN29" s="70">
        <v>0</v>
      </c>
      <c r="CO29" s="71">
        <v>24639.999999999996</v>
      </c>
      <c r="CP29" s="71">
        <v>82931.000999999989</v>
      </c>
      <c r="CQ29" s="71">
        <v>319528.16799999995</v>
      </c>
      <c r="CR29" s="71">
        <v>455877.16299999994</v>
      </c>
      <c r="CS29" s="72">
        <v>3835.1</v>
      </c>
      <c r="CT29" s="57">
        <f t="shared" si="0"/>
        <v>-4.9377809021620988E-4</v>
      </c>
      <c r="CU29" s="5">
        <f t="shared" si="1"/>
        <v>6.3575083407881804E-11</v>
      </c>
    </row>
    <row r="30" spans="2:99">
      <c r="B30" s="34" t="s">
        <v>57</v>
      </c>
      <c r="C30" s="35" t="s">
        <v>27</v>
      </c>
      <c r="D30" s="25">
        <f>'matrice I'!AS30-'matrice coefficient technqiue'!AS30</f>
        <v>-9.3192055306708828E-3</v>
      </c>
      <c r="E30" s="25">
        <v>0</v>
      </c>
      <c r="F30" s="25">
        <v>0</v>
      </c>
      <c r="G30" s="25">
        <v>0</v>
      </c>
      <c r="H30" s="25">
        <v>0</v>
      </c>
      <c r="I30" s="25">
        <v>0</v>
      </c>
      <c r="J30" s="25">
        <v>0</v>
      </c>
      <c r="K30" s="25">
        <v>0</v>
      </c>
      <c r="L30" s="25">
        <v>0</v>
      </c>
      <c r="M30" s="25">
        <v>0</v>
      </c>
      <c r="N30" s="25">
        <v>0</v>
      </c>
      <c r="O30" s="25">
        <v>0</v>
      </c>
      <c r="P30" s="25">
        <v>0</v>
      </c>
      <c r="Q30" s="25">
        <v>0</v>
      </c>
      <c r="R30" s="25">
        <v>0</v>
      </c>
      <c r="S30" s="25">
        <v>0</v>
      </c>
      <c r="T30" s="25">
        <v>0</v>
      </c>
      <c r="U30" s="25">
        <v>0</v>
      </c>
      <c r="V30" s="25">
        <v>0</v>
      </c>
      <c r="W30" s="25">
        <v>224491</v>
      </c>
      <c r="X30" s="25">
        <v>0</v>
      </c>
      <c r="Y30" s="25">
        <v>0</v>
      </c>
      <c r="Z30" s="25">
        <v>0</v>
      </c>
      <c r="AA30" s="25">
        <v>0</v>
      </c>
      <c r="AB30" s="25">
        <v>0</v>
      </c>
      <c r="AC30" s="25">
        <v>0</v>
      </c>
      <c r="AD30" s="25">
        <v>0</v>
      </c>
      <c r="AE30" s="25">
        <v>1</v>
      </c>
      <c r="AF30" s="25">
        <v>0</v>
      </c>
      <c r="AG30" s="25">
        <v>0</v>
      </c>
      <c r="AH30" s="25">
        <v>670</v>
      </c>
      <c r="AI30" s="25">
        <v>19</v>
      </c>
      <c r="AJ30" s="25">
        <v>0</v>
      </c>
      <c r="AK30" s="25">
        <v>0</v>
      </c>
      <c r="AL30" s="25">
        <v>0</v>
      </c>
      <c r="AM30" s="25">
        <v>0</v>
      </c>
      <c r="AN30" s="25">
        <v>0</v>
      </c>
      <c r="AO30" s="26">
        <v>225181</v>
      </c>
      <c r="AQ30" s="28" t="s">
        <v>57</v>
      </c>
      <c r="AR30" s="29" t="s">
        <v>27</v>
      </c>
      <c r="AS30" s="76">
        <f>'matrice I'!AS30-'matrice coefficient technqiue'!AS30</f>
        <v>-9.3192055306708828E-3</v>
      </c>
      <c r="AT30" s="76">
        <f>'matrice I'!AT30-'matrice coefficient technqiue'!AT30</f>
        <v>-3.4270150753768852E-2</v>
      </c>
      <c r="AU30" s="76">
        <f>'matrice I'!AU30-'matrice coefficient technqiue'!AU30</f>
        <v>-2.5854126764559837E-2</v>
      </c>
      <c r="AV30" s="76">
        <f>'matrice I'!AV30-'matrice coefficient technqiue'!AV30</f>
        <v>-2.2293445649665355E-2</v>
      </c>
      <c r="AW30" s="76">
        <f>'matrice I'!AW30-'matrice coefficient technqiue'!AW30</f>
        <v>-3.4250171651424022E-2</v>
      </c>
      <c r="AX30" s="76">
        <f>'matrice I'!AX30-'matrice coefficient technqiue'!AX30</f>
        <v>-2.7869165706578242E-2</v>
      </c>
      <c r="AY30" s="76">
        <f>'matrice I'!AY30-'matrice coefficient technqiue'!AY30</f>
        <v>-2.7143002182082678E-2</v>
      </c>
      <c r="AZ30" s="76">
        <f>'matrice I'!AZ30-'matrice coefficient technqiue'!AZ30</f>
        <v>-1.9184974923376983E-2</v>
      </c>
      <c r="BA30" s="76">
        <f>'matrice I'!BA30-'matrice coefficient technqiue'!BA30</f>
        <v>-2.9263493505313831E-2</v>
      </c>
      <c r="BB30" s="76">
        <f>'matrice I'!BB30-'matrice coefficient technqiue'!BB30</f>
        <v>-2.1340109433033778E-2</v>
      </c>
      <c r="BC30" s="76">
        <f>'matrice I'!BC30-'matrice coefficient technqiue'!BC30</f>
        <v>-1.5743586153792306E-2</v>
      </c>
      <c r="BD30" s="76">
        <f>'matrice I'!BD30-'matrice coefficient technqiue'!BD30</f>
        <v>-1.6226407008856299E-2</v>
      </c>
      <c r="BE30" s="76">
        <f>'matrice I'!BE30-'matrice coefficient technqiue'!BE30</f>
        <v>-1.7854866714329488E-2</v>
      </c>
      <c r="BF30" s="76">
        <f>'matrice I'!BF30-'matrice coefficient technqiue'!BF30</f>
        <v>-1.4086028009731077E-2</v>
      </c>
      <c r="BG30" s="76">
        <f>'matrice I'!BG30-'matrice coefficient technqiue'!BG30</f>
        <v>-1.286911363549044E-2</v>
      </c>
      <c r="BH30" s="76">
        <f>'matrice I'!BH30-'matrice coefficient technqiue'!BH30</f>
        <v>-9.7667849269499132E-3</v>
      </c>
      <c r="BI30" s="76">
        <f>'matrice I'!BI30-'matrice coefficient technqiue'!BI30</f>
        <v>-1.7650783651184544E-2</v>
      </c>
      <c r="BJ30" s="76">
        <f>'matrice I'!BJ30-'matrice coefficient technqiue'!BJ30</f>
        <v>-1.3231975192212402E-2</v>
      </c>
      <c r="BK30" s="76">
        <f>'matrice I'!BK30-'matrice coefficient technqiue'!BK30</f>
        <v>-6.7493604187229703E-2</v>
      </c>
      <c r="BL30" s="76">
        <f>'matrice I'!BL30-'matrice coefficient technqiue'!BL30</f>
        <v>0.82630638464168826</v>
      </c>
      <c r="BM30" s="76">
        <f>'matrice I'!BM30-'matrice coefficient technqiue'!BM30</f>
        <v>-2.1379621493197946E-2</v>
      </c>
      <c r="BN30" s="76">
        <f>'matrice I'!BN30-'matrice coefficient technqiue'!BN30</f>
        <v>-3.5637722790572667E-2</v>
      </c>
      <c r="BO30" s="76">
        <f>'matrice I'!BO30-'matrice coefficient technqiue'!BO30</f>
        <v>-2.1033348194382521E-2</v>
      </c>
      <c r="BP30" s="76">
        <f>'matrice I'!BP30-'matrice coefficient technqiue'!BP30</f>
        <v>-1.3979426604251289E-2</v>
      </c>
      <c r="BQ30" s="76">
        <f>'matrice I'!BQ30-'matrice coefficient technqiue'!BQ30</f>
        <v>-9.8100070172454125E-3</v>
      </c>
      <c r="BR30" s="76">
        <f>'matrice I'!BR30-'matrice coefficient technqiue'!BR30</f>
        <v>-3.1124999632967179E-3</v>
      </c>
      <c r="BS30" s="76">
        <f>'matrice I'!BS30-'matrice coefficient technqiue'!BS30</f>
        <v>-1.5291736621667771E-2</v>
      </c>
      <c r="BT30" s="76">
        <f>'matrice I'!BT30-'matrice coefficient technqiue'!BT30</f>
        <v>-1.6718564290571503E-2</v>
      </c>
      <c r="BU30" s="76">
        <f>'matrice I'!BU30-'matrice coefficient technqiue'!BU30</f>
        <v>-2.3530932456664676E-2</v>
      </c>
      <c r="BV30" s="76">
        <f>'matrice I'!BV30-'matrice coefficient technqiue'!BV30</f>
        <v>-1.7343675027503721E-2</v>
      </c>
      <c r="BW30" s="76">
        <f>'matrice I'!BW30-'matrice coefficient technqiue'!BW30</f>
        <v>-2.3551530281092418E-2</v>
      </c>
      <c r="BX30" s="76">
        <f>'matrice I'!BX30-'matrice coefficient technqiue'!BX30</f>
        <v>-1.6135355909371017E-2</v>
      </c>
      <c r="BY30" s="76">
        <f>'matrice I'!BY30-'matrice coefficient technqiue'!BY30</f>
        <v>-6.8882812273215474E-3</v>
      </c>
      <c r="BZ30" s="76">
        <f>'matrice I'!BZ30-'matrice coefficient technqiue'!BZ30</f>
        <v>-7.2892371728540042E-3</v>
      </c>
      <c r="CA30" s="76">
        <f>'matrice I'!CA30-'matrice coefficient technqiue'!CA30</f>
        <v>-2.1427593302114377E-2</v>
      </c>
      <c r="CB30" s="76">
        <f>'matrice I'!CB30-'matrice coefficient technqiue'!CB30</f>
        <v>-1.8674787905155539E-2</v>
      </c>
      <c r="CC30" s="76">
        <f>'matrice I'!CC30-'matrice coefficient technqiue'!CC30</f>
        <v>0</v>
      </c>
      <c r="CD30" s="31">
        <v>126613.056</v>
      </c>
      <c r="CF30" s="28" t="s">
        <v>57</v>
      </c>
      <c r="CG30" s="36" t="s">
        <v>27</v>
      </c>
      <c r="CH30" s="32">
        <v>42002.154999999999</v>
      </c>
      <c r="CI30" s="32">
        <v>3237.1119999999996</v>
      </c>
      <c r="CJ30" s="32">
        <v>0</v>
      </c>
      <c r="CK30" s="33">
        <v>45239.267</v>
      </c>
      <c r="CL30" s="32">
        <v>1091.1949999999999</v>
      </c>
      <c r="CM30" s="32">
        <v>0</v>
      </c>
      <c r="CN30" s="32">
        <v>0</v>
      </c>
      <c r="CO30" s="33">
        <v>1091.1949999999999</v>
      </c>
      <c r="CP30" s="33">
        <v>52237.468000000008</v>
      </c>
      <c r="CQ30" s="33">
        <v>98567.930000000008</v>
      </c>
      <c r="CR30" s="33">
        <v>225180.986</v>
      </c>
      <c r="CS30" s="59">
        <v>1443.9</v>
      </c>
      <c r="CT30" s="57">
        <f t="shared" si="0"/>
        <v>-1.0095063731295993E-4</v>
      </c>
      <c r="CU30" s="5">
        <f t="shared" si="1"/>
        <v>7.0579895933878935E-12</v>
      </c>
    </row>
    <row r="31" spans="2:99">
      <c r="B31" s="34" t="s">
        <v>58</v>
      </c>
      <c r="C31" s="35" t="s">
        <v>28</v>
      </c>
      <c r="D31" s="25">
        <f>'matrice I'!AS31-'matrice coefficient technqiue'!AS31</f>
        <v>-4.2804983626303306E-4</v>
      </c>
      <c r="E31" s="25">
        <v>0</v>
      </c>
      <c r="F31" s="25">
        <v>0</v>
      </c>
      <c r="G31" s="25">
        <v>0</v>
      </c>
      <c r="H31" s="25">
        <v>0</v>
      </c>
      <c r="I31" s="25">
        <v>0</v>
      </c>
      <c r="J31" s="25">
        <v>0</v>
      </c>
      <c r="K31" s="25">
        <v>0</v>
      </c>
      <c r="L31" s="25">
        <v>0</v>
      </c>
      <c r="M31" s="25">
        <v>0</v>
      </c>
      <c r="N31" s="25">
        <v>0</v>
      </c>
      <c r="O31" s="25">
        <v>0</v>
      </c>
      <c r="P31" s="25">
        <v>0</v>
      </c>
      <c r="Q31" s="25">
        <v>0</v>
      </c>
      <c r="R31" s="25">
        <v>0</v>
      </c>
      <c r="S31" s="25">
        <v>0</v>
      </c>
      <c r="T31" s="25">
        <v>0</v>
      </c>
      <c r="U31" s="25">
        <v>0</v>
      </c>
      <c r="V31" s="25">
        <v>0</v>
      </c>
      <c r="W31" s="25">
        <v>0</v>
      </c>
      <c r="X31" s="25">
        <v>121745</v>
      </c>
      <c r="Y31" s="25">
        <v>0</v>
      </c>
      <c r="Z31" s="25">
        <v>0</v>
      </c>
      <c r="AA31" s="25">
        <v>0</v>
      </c>
      <c r="AB31" s="25">
        <v>0</v>
      </c>
      <c r="AC31" s="25">
        <v>0</v>
      </c>
      <c r="AD31" s="25">
        <v>0</v>
      </c>
      <c r="AE31" s="25">
        <v>0</v>
      </c>
      <c r="AF31" s="25">
        <v>0</v>
      </c>
      <c r="AG31" s="25">
        <v>0</v>
      </c>
      <c r="AH31" s="25">
        <v>29</v>
      </c>
      <c r="AI31" s="25">
        <v>936</v>
      </c>
      <c r="AJ31" s="25">
        <v>113</v>
      </c>
      <c r="AK31" s="25">
        <v>69</v>
      </c>
      <c r="AL31" s="25">
        <v>12</v>
      </c>
      <c r="AM31" s="25">
        <v>0</v>
      </c>
      <c r="AN31" s="25">
        <v>0</v>
      </c>
      <c r="AO31" s="26">
        <v>122904</v>
      </c>
      <c r="AQ31" s="28" t="s">
        <v>58</v>
      </c>
      <c r="AR31" s="29" t="s">
        <v>28</v>
      </c>
      <c r="AS31" s="76">
        <f>'matrice I'!AS31-'matrice coefficient technqiue'!AS31</f>
        <v>-4.2804983626303306E-4</v>
      </c>
      <c r="AT31" s="76">
        <f>'matrice I'!AT31-'matrice coefficient technqiue'!AT31</f>
        <v>-1.2578492462311557E-2</v>
      </c>
      <c r="AU31" s="76">
        <f>'matrice I'!AU31-'matrice coefficient technqiue'!AU31</f>
        <v>-2.7726848592990326E-3</v>
      </c>
      <c r="AV31" s="76">
        <f>'matrice I'!AV31-'matrice coefficient technqiue'!AV31</f>
        <v>-2.4308792984075699E-3</v>
      </c>
      <c r="AW31" s="76">
        <f>'matrice I'!AW31-'matrice coefficient technqiue'!AW31</f>
        <v>-3.2523962538793224E-3</v>
      </c>
      <c r="AX31" s="76">
        <f>'matrice I'!AX31-'matrice coefficient technqiue'!AX31</f>
        <v>-3.3658639390788773E-3</v>
      </c>
      <c r="AY31" s="76">
        <f>'matrice I'!AY31-'matrice coefficient technqiue'!AY31</f>
        <v>-3.7731391683840463E-3</v>
      </c>
      <c r="AZ31" s="76">
        <f>'matrice I'!AZ31-'matrice coefficient technqiue'!AZ31</f>
        <v>-5.2487809974923376E-3</v>
      </c>
      <c r="BA31" s="76">
        <f>'matrice I'!BA31-'matrice coefficient technqiue'!BA31</f>
        <v>-4.3157779998183304E-3</v>
      </c>
      <c r="BB31" s="76">
        <f>'matrice I'!BB31-'matrice coefficient technqiue'!BB31</f>
        <v>-4.2282159134846339E-3</v>
      </c>
      <c r="BC31" s="76">
        <f>'matrice I'!BC31-'matrice coefficient technqiue'!BC31</f>
        <v>-3.3257498862482937E-3</v>
      </c>
      <c r="BD31" s="76">
        <f>'matrice I'!BD31-'matrice coefficient technqiue'!BD31</f>
        <v>-3.130082849252452E-3</v>
      </c>
      <c r="BE31" s="76">
        <f>'matrice I'!BE31-'matrice coefficient technqiue'!BE31</f>
        <v>-4.0756817485445808E-3</v>
      </c>
      <c r="BF31" s="76">
        <f>'matrice I'!BF31-'matrice coefficient technqiue'!BF31</f>
        <v>-2.8822802288118875E-3</v>
      </c>
      <c r="BG31" s="76">
        <f>'matrice I'!BG31-'matrice coefficient technqiue'!BG31</f>
        <v>-2.9669454298630947E-3</v>
      </c>
      <c r="BH31" s="76">
        <f>'matrice I'!BH31-'matrice coefficient technqiue'!BH31</f>
        <v>-1.6063038788846134E-3</v>
      </c>
      <c r="BI31" s="76">
        <f>'matrice I'!BI31-'matrice coefficient technqiue'!BI31</f>
        <v>-4.2559799935093451E-3</v>
      </c>
      <c r="BJ31" s="76">
        <f>'matrice I'!BJ31-'matrice coefficient technqiue'!BJ31</f>
        <v>-1.4529914803152126E-3</v>
      </c>
      <c r="BK31" s="76">
        <f>'matrice I'!BK31-'matrice coefficient technqiue'!BK31</f>
        <v>-1.9600009972861859E-2</v>
      </c>
      <c r="BL31" s="76">
        <f>'matrice I'!BL31-'matrice coefficient technqiue'!BL31</f>
        <v>-9.7339162717991305E-3</v>
      </c>
      <c r="BM31" s="76">
        <f>'matrice I'!BM31-'matrice coefficient technqiue'!BM31</f>
        <v>0.9832874764043481</v>
      </c>
      <c r="BN31" s="76">
        <f>'matrice I'!BN31-'matrice coefficient technqiue'!BN31</f>
        <v>-1.2098993767743453E-2</v>
      </c>
      <c r="BO31" s="76">
        <f>'matrice I'!BO31-'matrice coefficient technqiue'!BO31</f>
        <v>-7.3159340169415962E-3</v>
      </c>
      <c r="BP31" s="76">
        <f>'matrice I'!BP31-'matrice coefficient technqiue'!BP31</f>
        <v>-1.1863363144569315E-2</v>
      </c>
      <c r="BQ31" s="76">
        <f>'matrice I'!BQ31-'matrice coefficient technqiue'!BQ31</f>
        <v>-4.5586450337040422E-3</v>
      </c>
      <c r="BR31" s="76">
        <f>'matrice I'!BR31-'matrice coefficient technqiue'!BR31</f>
        <v>-2.0117333051452128E-3</v>
      </c>
      <c r="BS31" s="76">
        <f>'matrice I'!BS31-'matrice coefficient technqiue'!BS31</f>
        <v>-1.1265226222789453E-2</v>
      </c>
      <c r="BT31" s="76">
        <f>'matrice I'!BT31-'matrice coefficient technqiue'!BT31</f>
        <v>-8.244375129349852E-3</v>
      </c>
      <c r="BU31" s="76">
        <f>'matrice I'!BU31-'matrice coefficient technqiue'!BU31</f>
        <v>-1.3232865112572226E-2</v>
      </c>
      <c r="BV31" s="76">
        <f>'matrice I'!BV31-'matrice coefficient technqiue'!BV31</f>
        <v>-1.4595264499653164E-2</v>
      </c>
      <c r="BW31" s="76">
        <f>'matrice I'!BW31-'matrice coefficient technqiue'!BW31</f>
        <v>-2.0565979329971542E-3</v>
      </c>
      <c r="BX31" s="76">
        <f>'matrice I'!BX31-'matrice coefficient technqiue'!BX31</f>
        <v>-5.5786268074922256E-3</v>
      </c>
      <c r="BY31" s="76">
        <f>'matrice I'!BY31-'matrice coefficient technqiue'!BY31</f>
        <v>-2.9794594908415339E-3</v>
      </c>
      <c r="BZ31" s="76">
        <f>'matrice I'!BZ31-'matrice coefficient technqiue'!BZ31</f>
        <v>-2.5804520457161459E-2</v>
      </c>
      <c r="CA31" s="76">
        <f>'matrice I'!CA31-'matrice coefficient technqiue'!CA31</f>
        <v>-1.2773485170994749E-2</v>
      </c>
      <c r="CB31" s="76">
        <f>'matrice I'!CB31-'matrice coefficient technqiue'!CB31</f>
        <v>-6.4037850772242768E-3</v>
      </c>
      <c r="CC31" s="76">
        <f>'matrice I'!CC31-'matrice coefficient technqiue'!CC31</f>
        <v>0</v>
      </c>
      <c r="CD31" s="31">
        <v>33568.841000000008</v>
      </c>
      <c r="CF31" s="28" t="s">
        <v>58</v>
      </c>
      <c r="CG31" s="36" t="s">
        <v>28</v>
      </c>
      <c r="CH31" s="32">
        <v>88558.156999999992</v>
      </c>
      <c r="CI31" s="32">
        <v>777</v>
      </c>
      <c r="CJ31" s="32">
        <v>0</v>
      </c>
      <c r="CK31" s="33">
        <v>89335.156999999992</v>
      </c>
      <c r="CL31" s="32">
        <v>0</v>
      </c>
      <c r="CM31" s="32">
        <v>0</v>
      </c>
      <c r="CN31" s="32">
        <v>0</v>
      </c>
      <c r="CO31" s="33">
        <v>0</v>
      </c>
      <c r="CP31" s="33">
        <v>0</v>
      </c>
      <c r="CQ31" s="33">
        <v>89335.156999999992</v>
      </c>
      <c r="CR31" s="33">
        <v>122903.99799999999</v>
      </c>
      <c r="CS31" s="59">
        <v>1275.8</v>
      </c>
      <c r="CT31" s="57">
        <f t="shared" si="0"/>
        <v>-3.4522812714974277E-5</v>
      </c>
      <c r="CU31" s="5">
        <f t="shared" si="1"/>
        <v>9.3417823934252215E-13</v>
      </c>
    </row>
    <row r="32" spans="2:99">
      <c r="B32" s="34" t="s">
        <v>59</v>
      </c>
      <c r="C32" s="35" t="s">
        <v>29</v>
      </c>
      <c r="D32" s="25">
        <f>'matrice I'!AS32-'matrice coefficient technqiue'!AS32</f>
        <v>-1.6211967227512832E-3</v>
      </c>
      <c r="E32" s="25">
        <v>0</v>
      </c>
      <c r="F32" s="25">
        <v>0</v>
      </c>
      <c r="G32" s="25">
        <v>0</v>
      </c>
      <c r="H32" s="25">
        <v>0</v>
      </c>
      <c r="I32" s="25">
        <v>0</v>
      </c>
      <c r="J32" s="25">
        <v>0</v>
      </c>
      <c r="K32" s="25">
        <v>0</v>
      </c>
      <c r="L32" s="25">
        <v>0</v>
      </c>
      <c r="M32" s="25">
        <v>0</v>
      </c>
      <c r="N32" s="25">
        <v>0</v>
      </c>
      <c r="O32" s="25">
        <v>0</v>
      </c>
      <c r="P32" s="25">
        <v>0</v>
      </c>
      <c r="Q32" s="25">
        <v>0</v>
      </c>
      <c r="R32" s="25">
        <v>0</v>
      </c>
      <c r="S32" s="25">
        <v>0</v>
      </c>
      <c r="T32" s="25">
        <v>0</v>
      </c>
      <c r="U32" s="25">
        <v>0</v>
      </c>
      <c r="V32" s="25">
        <v>0</v>
      </c>
      <c r="W32" s="25">
        <v>0</v>
      </c>
      <c r="X32" s="25">
        <v>0</v>
      </c>
      <c r="Y32" s="25">
        <v>57891</v>
      </c>
      <c r="Z32" s="25">
        <v>0</v>
      </c>
      <c r="AA32" s="25">
        <v>0</v>
      </c>
      <c r="AB32" s="25">
        <v>0</v>
      </c>
      <c r="AC32" s="25">
        <v>0</v>
      </c>
      <c r="AD32" s="25">
        <v>0</v>
      </c>
      <c r="AE32" s="25">
        <v>2</v>
      </c>
      <c r="AF32" s="25">
        <v>0</v>
      </c>
      <c r="AG32" s="25">
        <v>0</v>
      </c>
      <c r="AH32" s="25">
        <v>1360</v>
      </c>
      <c r="AI32" s="25">
        <v>124</v>
      </c>
      <c r="AJ32" s="25">
        <v>3</v>
      </c>
      <c r="AK32" s="25">
        <v>109</v>
      </c>
      <c r="AL32" s="25">
        <v>40</v>
      </c>
      <c r="AM32" s="25">
        <v>0</v>
      </c>
      <c r="AN32" s="25">
        <v>0</v>
      </c>
      <c r="AO32" s="26">
        <v>59529</v>
      </c>
      <c r="AQ32" s="28" t="s">
        <v>59</v>
      </c>
      <c r="AR32" s="29" t="s">
        <v>29</v>
      </c>
      <c r="AS32" s="76">
        <f>'matrice I'!AS32-'matrice coefficient technqiue'!AS32</f>
        <v>-1.6211967227512832E-3</v>
      </c>
      <c r="AT32" s="76">
        <f>'matrice I'!AT32-'matrice coefficient technqiue'!AT32</f>
        <v>-4.0201005025125627E-6</v>
      </c>
      <c r="AU32" s="76">
        <f>'matrice I'!AU32-'matrice coefficient technqiue'!AU32</f>
        <v>-1.1728263696767635E-3</v>
      </c>
      <c r="AV32" s="76">
        <f>'matrice I'!AV32-'matrice coefficient technqiue'!AV32</f>
        <v>-8.7445188091391651E-4</v>
      </c>
      <c r="AW32" s="76">
        <f>'matrice I'!AW32-'matrice coefficient technqiue'!AW32</f>
        <v>-9.0346323913103189E-4</v>
      </c>
      <c r="AX32" s="76">
        <f>'matrice I'!AX32-'matrice coefficient technqiue'!AX32</f>
        <v>-7.1205777390620159E-4</v>
      </c>
      <c r="AY32" s="76">
        <f>'matrice I'!AY32-'matrice coefficient technqiue'!AY32</f>
        <v>-1.2277851860831614E-3</v>
      </c>
      <c r="AZ32" s="76">
        <f>'matrice I'!AZ32-'matrice coefficient technqiue'!AZ32</f>
        <v>-1.4066244079130677E-3</v>
      </c>
      <c r="BA32" s="76">
        <f>'matrice I'!BA32-'matrice coefficient technqiue'!BA32</f>
        <v>-7.0186211281678622E-4</v>
      </c>
      <c r="BB32" s="76">
        <f>'matrice I'!BB32-'matrice coefficient technqiue'!BB32</f>
        <v>-7.3481821696797845E-4</v>
      </c>
      <c r="BC32" s="76">
        <f>'matrice I'!BC32-'matrice coefficient technqiue'!BC32</f>
        <v>-1.9280039200588008E-3</v>
      </c>
      <c r="BD32" s="76">
        <f>'matrice I'!BD32-'matrice coefficient technqiue'!BD32</f>
        <v>-1.0213789162936864E-3</v>
      </c>
      <c r="BE32" s="76">
        <f>'matrice I'!BE32-'matrice coefficient technqiue'!BE32</f>
        <v>-1.0174139515881932E-3</v>
      </c>
      <c r="BF32" s="76">
        <f>'matrice I'!BF32-'matrice coefficient technqiue'!BF32</f>
        <v>-9.7037280557564607E-4</v>
      </c>
      <c r="BG32" s="76">
        <f>'matrice I'!BG32-'matrice coefficient technqiue'!BG32</f>
        <v>-6.473624220380877E-4</v>
      </c>
      <c r="BH32" s="76">
        <f>'matrice I'!BH32-'matrice coefficient technqiue'!BH32</f>
        <v>-1.313495104972463E-3</v>
      </c>
      <c r="BI32" s="76">
        <f>'matrice I'!BI32-'matrice coefficient technqiue'!BI32</f>
        <v>-2.8739667449363348E-3</v>
      </c>
      <c r="BJ32" s="76">
        <f>'matrice I'!BJ32-'matrice coefficient technqiue'!BJ32</f>
        <v>-8.6934032384392826E-4</v>
      </c>
      <c r="BK32" s="76">
        <f>'matrice I'!BK32-'matrice coefficient technqiue'!BK32</f>
        <v>-3.8268466378945602E-3</v>
      </c>
      <c r="BL32" s="76">
        <f>'matrice I'!BL32-'matrice coefficient technqiue'!BL32</f>
        <v>-1.7770948703487418E-3</v>
      </c>
      <c r="BM32" s="76">
        <f>'matrice I'!BM32-'matrice coefficient technqiue'!BM32</f>
        <v>-1.0752457202369331E-3</v>
      </c>
      <c r="BN32" s="76">
        <f>'matrice I'!BN32-'matrice coefficient technqiue'!BN32</f>
        <v>0.94724322599069366</v>
      </c>
      <c r="BO32" s="76">
        <f>'matrice I'!BO32-'matrice coefficient technqiue'!BO32</f>
        <v>-1.1142487739634417E-2</v>
      </c>
      <c r="BP32" s="76">
        <f>'matrice I'!BP32-'matrice coefficient technqiue'!BP32</f>
        <v>-1.9996776015008835E-2</v>
      </c>
      <c r="BQ32" s="76">
        <f>'matrice I'!BQ32-'matrice coefficient technqiue'!BQ32</f>
        <v>-1.5985276543262386E-2</v>
      </c>
      <c r="BR32" s="76">
        <f>'matrice I'!BR32-'matrice coefficient technqiue'!BR32</f>
        <v>-9.1636937008359538E-4</v>
      </c>
      <c r="BS32" s="76">
        <f>'matrice I'!BS32-'matrice coefficient technqiue'!BS32</f>
        <v>-9.6380435368769203E-3</v>
      </c>
      <c r="BT32" s="76">
        <f>'matrice I'!BT32-'matrice coefficient technqiue'!BT32</f>
        <v>-1.1390976554415636E-2</v>
      </c>
      <c r="BU32" s="76">
        <f>'matrice I'!BU32-'matrice coefficient technqiue'!BU32</f>
        <v>-2.3668310420402471E-2</v>
      </c>
      <c r="BV32" s="76">
        <f>'matrice I'!BV32-'matrice coefficient technqiue'!BV32</f>
        <v>-7.6038094312362763E-3</v>
      </c>
      <c r="BW32" s="76">
        <f>'matrice I'!BW32-'matrice coefficient technqiue'!BW32</f>
        <v>-5.7264816016775683E-3</v>
      </c>
      <c r="BX32" s="76">
        <f>'matrice I'!BX32-'matrice coefficient technqiue'!BX32</f>
        <v>-4.8637699021195479E-3</v>
      </c>
      <c r="BY32" s="76">
        <f>'matrice I'!BY32-'matrice coefficient technqiue'!BY32</f>
        <v>-1.8493250892623878E-3</v>
      </c>
      <c r="BZ32" s="76">
        <f>'matrice I'!BZ32-'matrice coefficient technqiue'!BZ32</f>
        <v>-2.3359299608180541E-3</v>
      </c>
      <c r="CA32" s="76">
        <f>'matrice I'!CA32-'matrice coefficient technqiue'!CA32</f>
        <v>-1.49146267915425E-2</v>
      </c>
      <c r="CB32" s="76">
        <f>'matrice I'!CB32-'matrice coefficient technqiue'!CB32</f>
        <v>-8.8518816619534493E-3</v>
      </c>
      <c r="CC32" s="76">
        <f>'matrice I'!CC32-'matrice coefficient technqiue'!CC32</f>
        <v>0</v>
      </c>
      <c r="CD32" s="31">
        <v>23559.360999999997</v>
      </c>
      <c r="CF32" s="28" t="s">
        <v>59</v>
      </c>
      <c r="CG32" s="36" t="s">
        <v>29</v>
      </c>
      <c r="CH32" s="32">
        <v>9491.7729999999992</v>
      </c>
      <c r="CI32" s="32">
        <v>3693</v>
      </c>
      <c r="CJ32" s="32">
        <v>0</v>
      </c>
      <c r="CK32" s="33">
        <v>13184.772999999999</v>
      </c>
      <c r="CL32" s="32">
        <v>17115.71</v>
      </c>
      <c r="CM32" s="32">
        <v>0</v>
      </c>
      <c r="CN32" s="32">
        <v>234.16</v>
      </c>
      <c r="CO32" s="33">
        <v>17349.87</v>
      </c>
      <c r="CP32" s="33">
        <v>5435</v>
      </c>
      <c r="CQ32" s="33">
        <v>35969.642999999996</v>
      </c>
      <c r="CR32" s="33">
        <v>59529.003999999994</v>
      </c>
      <c r="CS32" s="59">
        <v>216.6</v>
      </c>
      <c r="CT32" s="57">
        <f t="shared" si="0"/>
        <v>-7.0151627110162352E-6</v>
      </c>
      <c r="CU32" s="5">
        <f t="shared" si="1"/>
        <v>2.272045607665404E-13</v>
      </c>
    </row>
    <row r="33" spans="2:99">
      <c r="B33" s="34" t="s">
        <v>60</v>
      </c>
      <c r="C33" s="35" t="s">
        <v>30</v>
      </c>
      <c r="D33" s="25">
        <f>'matrice I'!AS33-'matrice coefficient technqiue'!AS33</f>
        <v>-4.091793076623881E-4</v>
      </c>
      <c r="E33" s="25">
        <v>0</v>
      </c>
      <c r="F33" s="25">
        <v>0</v>
      </c>
      <c r="G33" s="25">
        <v>0</v>
      </c>
      <c r="H33" s="25">
        <v>0</v>
      </c>
      <c r="I33" s="25">
        <v>0</v>
      </c>
      <c r="J33" s="25">
        <v>0</v>
      </c>
      <c r="K33" s="25">
        <v>0</v>
      </c>
      <c r="L33" s="25">
        <v>0</v>
      </c>
      <c r="M33" s="25">
        <v>0</v>
      </c>
      <c r="N33" s="25">
        <v>0</v>
      </c>
      <c r="O33" s="25">
        <v>0</v>
      </c>
      <c r="P33" s="25">
        <v>0</v>
      </c>
      <c r="Q33" s="25">
        <v>0</v>
      </c>
      <c r="R33" s="25">
        <v>0</v>
      </c>
      <c r="S33" s="25">
        <v>0</v>
      </c>
      <c r="T33" s="25">
        <v>0</v>
      </c>
      <c r="U33" s="25">
        <v>0</v>
      </c>
      <c r="V33" s="25">
        <v>0</v>
      </c>
      <c r="W33" s="25">
        <v>0</v>
      </c>
      <c r="X33" s="25">
        <v>0</v>
      </c>
      <c r="Y33" s="25">
        <v>0</v>
      </c>
      <c r="Z33" s="25">
        <v>56075</v>
      </c>
      <c r="AA33" s="25">
        <v>0</v>
      </c>
      <c r="AB33" s="25">
        <v>0</v>
      </c>
      <c r="AC33" s="25">
        <v>0</v>
      </c>
      <c r="AD33" s="25">
        <v>0</v>
      </c>
      <c r="AE33" s="25">
        <v>0</v>
      </c>
      <c r="AF33" s="25">
        <v>0</v>
      </c>
      <c r="AG33" s="25">
        <v>0</v>
      </c>
      <c r="AH33" s="25">
        <v>0</v>
      </c>
      <c r="AI33" s="25">
        <v>0</v>
      </c>
      <c r="AJ33" s="25">
        <v>0</v>
      </c>
      <c r="AK33" s="25">
        <v>0</v>
      </c>
      <c r="AL33" s="25">
        <v>0</v>
      </c>
      <c r="AM33" s="25">
        <v>0</v>
      </c>
      <c r="AN33" s="25">
        <v>0</v>
      </c>
      <c r="AO33" s="26">
        <v>56075</v>
      </c>
      <c r="AQ33" s="28" t="s">
        <v>60</v>
      </c>
      <c r="AR33" s="29" t="s">
        <v>30</v>
      </c>
      <c r="AS33" s="76">
        <f>'matrice I'!AS33-'matrice coefficient technqiue'!AS33</f>
        <v>-4.091793076623881E-4</v>
      </c>
      <c r="AT33" s="76">
        <f>'matrice I'!AT33-'matrice coefficient technqiue'!AT33</f>
        <v>-1.935075376884422E-3</v>
      </c>
      <c r="AU33" s="76">
        <f>'matrice I'!AU33-'matrice coefficient technqiue'!AU33</f>
        <v>-1.141274148163912E-3</v>
      </c>
      <c r="AV33" s="76">
        <f>'matrice I'!AV33-'matrice coefficient technqiue'!AV33</f>
        <v>-1.8908377567505193E-3</v>
      </c>
      <c r="AW33" s="76">
        <f>'matrice I'!AW33-'matrice coefficient technqiue'!AW33</f>
        <v>-1.6572739007442807E-3</v>
      </c>
      <c r="AX33" s="76">
        <f>'matrice I'!AX33-'matrice coefficient technqiue'!AX33</f>
        <v>-1.7163851968415432E-3</v>
      </c>
      <c r="AY33" s="76">
        <f>'matrice I'!AY33-'matrice coefficient technqiue'!AY33</f>
        <v>-1.6097557279670263E-3</v>
      </c>
      <c r="AZ33" s="76">
        <f>'matrice I'!AZ33-'matrice coefficient technqiue'!AZ33</f>
        <v>-2.5109013652828086E-3</v>
      </c>
      <c r="BA33" s="76">
        <f>'matrice I'!BA33-'matrice coefficient technqiue'!BA33</f>
        <v>-1.0973567081478789E-3</v>
      </c>
      <c r="BB33" s="76">
        <f>'matrice I'!BB33-'matrice coefficient technqiue'!BB33</f>
        <v>-1.058313512753518E-3</v>
      </c>
      <c r="BC33" s="76">
        <f>'matrice I'!BC33-'matrice coefficient technqiue'!BC33</f>
        <v>-1.5825837387560813E-3</v>
      </c>
      <c r="BD33" s="76">
        <f>'matrice I'!BD33-'matrice coefficient technqiue'!BD33</f>
        <v>-2.2359775259499092E-3</v>
      </c>
      <c r="BE33" s="76">
        <f>'matrice I'!BE33-'matrice coefficient technqiue'!BE33</f>
        <v>-2.4714023082422635E-3</v>
      </c>
      <c r="BF33" s="76">
        <f>'matrice I'!BF33-'matrice coefficient technqiue'!BF33</f>
        <v>-1.1879873758958513E-3</v>
      </c>
      <c r="BG33" s="76">
        <f>'matrice I'!BG33-'matrice coefficient technqiue'!BG33</f>
        <v>-1.2214694619827619E-3</v>
      </c>
      <c r="BH33" s="76">
        <f>'matrice I'!BH33-'matrice coefficient technqiue'!BH33</f>
        <v>-1.6407152508355919E-3</v>
      </c>
      <c r="BI33" s="76">
        <f>'matrice I'!BI33-'matrice coefficient technqiue'!BI33</f>
        <v>-2.3850294943015865E-3</v>
      </c>
      <c r="BJ33" s="76">
        <f>'matrice I'!BJ33-'matrice coefficient technqiue'!BJ33</f>
        <v>-1.5154201499336648E-3</v>
      </c>
      <c r="BK33" s="76">
        <f>'matrice I'!BK33-'matrice coefficient technqiue'!BK33</f>
        <v>-1.0622556603328538E-2</v>
      </c>
      <c r="BL33" s="76">
        <f>'matrice I'!BL33-'matrice coefficient technqiue'!BL33</f>
        <v>-3.2182599775291876E-3</v>
      </c>
      <c r="BM33" s="76">
        <f>'matrice I'!BM33-'matrice coefficient technqiue'!BM33</f>
        <v>-3.6321681963158237E-3</v>
      </c>
      <c r="BN33" s="76">
        <f>'matrice I'!BN33-'matrice coefficient technqiue'!BN33</f>
        <v>-6.6835155974399032E-3</v>
      </c>
      <c r="BO33" s="76">
        <f>'matrice I'!BO33-'matrice coefficient technqiue'!BO33</f>
        <v>0.86567418635755689</v>
      </c>
      <c r="BP33" s="76">
        <f>'matrice I'!BP33-'matrice coefficient technqiue'!BP33</f>
        <v>-1.421032403781352E-2</v>
      </c>
      <c r="BQ33" s="76">
        <f>'matrice I'!BQ33-'matrice coefficient technqiue'!BQ33</f>
        <v>-2.4751819167712165E-2</v>
      </c>
      <c r="BR33" s="76">
        <f>'matrice I'!BR33-'matrice coefficient technqiue'!BR33</f>
        <v>-1.106231042754919E-3</v>
      </c>
      <c r="BS33" s="76">
        <f>'matrice I'!BS33-'matrice coefficient technqiue'!BS33</f>
        <v>-8.8394923693624044E-3</v>
      </c>
      <c r="BT33" s="76">
        <f>'matrice I'!BT33-'matrice coefficient technqiue'!BT33</f>
        <v>-1.1394923572716788E-2</v>
      </c>
      <c r="BU33" s="76">
        <f>'matrice I'!BU33-'matrice coefficient technqiue'!BU33</f>
        <v>-9.0854004781829052E-3</v>
      </c>
      <c r="BV33" s="76">
        <f>'matrice I'!BV33-'matrice coefficient technqiue'!BV33</f>
        <v>-1.0117154811715481E-2</v>
      </c>
      <c r="BW33" s="76">
        <f>'matrice I'!BW33-'matrice coefficient technqiue'!BW33</f>
        <v>-4.8759698437265964E-3</v>
      </c>
      <c r="BX33" s="76">
        <f>'matrice I'!BX33-'matrice coefficient technqiue'!BX33</f>
        <v>-3.0667321113802145E-3</v>
      </c>
      <c r="BY33" s="76">
        <f>'matrice I'!BY33-'matrice coefficient technqiue'!BY33</f>
        <v>-2.9688118668176142E-3</v>
      </c>
      <c r="BZ33" s="76">
        <f>'matrice I'!BZ33-'matrice coefficient technqiue'!BZ33</f>
        <v>-9.266588380285783E-4</v>
      </c>
      <c r="CA33" s="76">
        <f>'matrice I'!CA33-'matrice coefficient technqiue'!CA33</f>
        <v>-8.0327799063431241E-3</v>
      </c>
      <c r="CB33" s="76">
        <f>'matrice I'!CB33-'matrice coefficient technqiue'!CB33</f>
        <v>-5.5577550576462915E-3</v>
      </c>
      <c r="CC33" s="76">
        <f>'matrice I'!CC33-'matrice coefficient technqiue'!CC33</f>
        <v>0</v>
      </c>
      <c r="CD33" s="31">
        <v>32287.077000000005</v>
      </c>
      <c r="CF33" s="28" t="s">
        <v>60</v>
      </c>
      <c r="CG33" s="36" t="s">
        <v>30</v>
      </c>
      <c r="CH33" s="32">
        <v>20358.917000000001</v>
      </c>
      <c r="CI33" s="32">
        <v>0</v>
      </c>
      <c r="CJ33" s="32">
        <v>0</v>
      </c>
      <c r="CK33" s="33">
        <v>20358.917000000001</v>
      </c>
      <c r="CL33" s="32">
        <v>0</v>
      </c>
      <c r="CM33" s="32">
        <v>0</v>
      </c>
      <c r="CN33" s="32">
        <v>0</v>
      </c>
      <c r="CO33" s="33">
        <v>0</v>
      </c>
      <c r="CP33" s="33">
        <v>3429</v>
      </c>
      <c r="CQ33" s="33">
        <v>23787.917000000001</v>
      </c>
      <c r="CR33" s="33">
        <v>56074.994000000006</v>
      </c>
      <c r="CS33" s="59">
        <v>108.6</v>
      </c>
      <c r="CT33" s="57">
        <f t="shared" si="0"/>
        <v>-3.0649774840619761E-6</v>
      </c>
      <c r="CU33" s="5">
        <f t="shared" si="1"/>
        <v>8.6501721710928929E-14</v>
      </c>
    </row>
    <row r="34" spans="2:99">
      <c r="B34" s="34" t="s">
        <v>77</v>
      </c>
      <c r="C34" s="35" t="s">
        <v>31</v>
      </c>
      <c r="D34" s="25">
        <f>'matrice I'!AS34-'matrice coefficient technqiue'!AS34</f>
        <v>-2.7841557822361073E-5</v>
      </c>
      <c r="E34" s="25">
        <v>0</v>
      </c>
      <c r="F34" s="25">
        <v>0</v>
      </c>
      <c r="G34" s="25">
        <v>0</v>
      </c>
      <c r="H34" s="25">
        <v>0</v>
      </c>
      <c r="I34" s="25">
        <v>0</v>
      </c>
      <c r="J34" s="25">
        <v>0</v>
      </c>
      <c r="K34" s="25">
        <v>0</v>
      </c>
      <c r="L34" s="25">
        <v>0</v>
      </c>
      <c r="M34" s="25">
        <v>0</v>
      </c>
      <c r="N34" s="25">
        <v>0</v>
      </c>
      <c r="O34" s="25">
        <v>0</v>
      </c>
      <c r="P34" s="25">
        <v>0</v>
      </c>
      <c r="Q34" s="25">
        <v>0</v>
      </c>
      <c r="R34" s="25">
        <v>0</v>
      </c>
      <c r="S34" s="25">
        <v>0</v>
      </c>
      <c r="T34" s="25">
        <v>0</v>
      </c>
      <c r="U34" s="25">
        <v>0</v>
      </c>
      <c r="V34" s="25">
        <v>0</v>
      </c>
      <c r="W34" s="25">
        <v>0</v>
      </c>
      <c r="X34" s="25">
        <v>0</v>
      </c>
      <c r="Y34" s="25">
        <v>0</v>
      </c>
      <c r="Z34" s="25">
        <v>0</v>
      </c>
      <c r="AA34" s="25">
        <v>109436</v>
      </c>
      <c r="AB34" s="25">
        <v>0</v>
      </c>
      <c r="AC34" s="25">
        <v>0</v>
      </c>
      <c r="AD34" s="25">
        <v>0</v>
      </c>
      <c r="AE34" s="25">
        <v>160</v>
      </c>
      <c r="AF34" s="25">
        <v>0</v>
      </c>
      <c r="AG34" s="25">
        <v>0</v>
      </c>
      <c r="AH34" s="25">
        <v>32</v>
      </c>
      <c r="AI34" s="25">
        <v>48</v>
      </c>
      <c r="AJ34" s="25">
        <v>49</v>
      </c>
      <c r="AK34" s="25">
        <v>77</v>
      </c>
      <c r="AL34" s="25">
        <v>0</v>
      </c>
      <c r="AM34" s="25">
        <v>0</v>
      </c>
      <c r="AN34" s="25">
        <v>0</v>
      </c>
      <c r="AO34" s="26">
        <v>109802</v>
      </c>
      <c r="AQ34" s="28" t="s">
        <v>77</v>
      </c>
      <c r="AR34" s="29" t="s">
        <v>31</v>
      </c>
      <c r="AS34" s="76">
        <f>'matrice I'!AS34-'matrice coefficient technqiue'!AS34</f>
        <v>-2.7841557822361073E-5</v>
      </c>
      <c r="AT34" s="76">
        <f>'matrice I'!AT34-'matrice coefficient technqiue'!AT34</f>
        <v>-2.4140703517587937E-4</v>
      </c>
      <c r="AU34" s="76">
        <f>'matrice I'!AU34-'matrice coefficient technqiue'!AU34</f>
        <v>-3.2741838598137805E-3</v>
      </c>
      <c r="AV34" s="76">
        <f>'matrice I'!AV34-'matrice coefficient technqiue'!AV34</f>
        <v>-3.6342026309716131E-3</v>
      </c>
      <c r="AW34" s="76">
        <f>'matrice I'!AW34-'matrice coefficient technqiue'!AW34</f>
        <v>-4.4232786795199248E-3</v>
      </c>
      <c r="AX34" s="76">
        <f>'matrice I'!AX34-'matrice coefficient technqiue'!AX34</f>
        <v>-5.9008907747211065E-3</v>
      </c>
      <c r="AY34" s="76">
        <f>'matrice I'!AY34-'matrice coefficient technqiue'!AY34</f>
        <v>-3.9076706267426355E-3</v>
      </c>
      <c r="AZ34" s="76">
        <f>'matrice I'!AZ34-'matrice coefficient technqiue'!AZ34</f>
        <v>-3.9573349122318194E-3</v>
      </c>
      <c r="BA34" s="76">
        <f>'matrice I'!BA34-'matrice coefficient technqiue'!BA34</f>
        <v>-3.051848487601054E-3</v>
      </c>
      <c r="BB34" s="76">
        <f>'matrice I'!BB34-'matrice coefficient technqiue'!BB34</f>
        <v>-2.7549239006901078E-3</v>
      </c>
      <c r="BC34" s="76">
        <f>'matrice I'!BC34-'matrice coefficient technqiue'!BC34</f>
        <v>-1.1433306499597496E-2</v>
      </c>
      <c r="BD34" s="76">
        <f>'matrice I'!BD34-'matrice coefficient technqiue'!BD34</f>
        <v>-3.7692600704694792E-3</v>
      </c>
      <c r="BE34" s="76">
        <f>'matrice I'!BE34-'matrice coefficient technqiue'!BE34</f>
        <v>-4.03564498008375E-3</v>
      </c>
      <c r="BF34" s="76">
        <f>'matrice I'!BF34-'matrice coefficient technqiue'!BF34</f>
        <v>-2.6097771056611215E-3</v>
      </c>
      <c r="BG34" s="76">
        <f>'matrice I'!BG34-'matrice coefficient technqiue'!BG34</f>
        <v>-2.5179232355314217E-3</v>
      </c>
      <c r="BH34" s="76">
        <f>'matrice I'!BH34-'matrice coefficient technqiue'!BH34</f>
        <v>-3.9202335706440567E-3</v>
      </c>
      <c r="BI34" s="76">
        <f>'matrice I'!BI34-'matrice coefficient technqiue'!BI34</f>
        <v>-4.2448695187369953E-3</v>
      </c>
      <c r="BJ34" s="76">
        <f>'matrice I'!BJ34-'matrice coefficient technqiue'!BJ34</f>
        <v>-2.630942600022378E-3</v>
      </c>
      <c r="BK34" s="76">
        <f>'matrice I'!BK34-'matrice coefficient technqiue'!BK34</f>
        <v>-7.5395682353610145E-3</v>
      </c>
      <c r="BL34" s="76">
        <f>'matrice I'!BL34-'matrice coefficient technqiue'!BL34</f>
        <v>-3.7491662262801925E-3</v>
      </c>
      <c r="BM34" s="76">
        <f>'matrice I'!BM34-'matrice coefficient technqiue'!BM34</f>
        <v>-2.0795417561674154E-3</v>
      </c>
      <c r="BN34" s="76">
        <f>'matrice I'!BN34-'matrice coefficient technqiue'!BN34</f>
        <v>-1.2768012229333603E-2</v>
      </c>
      <c r="BO34" s="76">
        <f>'matrice I'!BO34-'matrice coefficient technqiue'!BO34</f>
        <v>-1.6805403477485513E-2</v>
      </c>
      <c r="BP34" s="76">
        <f>'matrice I'!BP34-'matrice coefficient technqiue'!BP34</f>
        <v>0.88229710752081014</v>
      </c>
      <c r="BQ34" s="76">
        <f>'matrice I'!BQ34-'matrice coefficient technqiue'!BQ34</f>
        <v>-2.4423033576456078E-2</v>
      </c>
      <c r="BR34" s="76">
        <f>'matrice I'!BR34-'matrice coefficient technqiue'!BR34</f>
        <v>-1.6010059635492365E-3</v>
      </c>
      <c r="BS34" s="76">
        <f>'matrice I'!BS34-'matrice coefficient technqiue'!BS34</f>
        <v>-8.3892577879239993E-3</v>
      </c>
      <c r="BT34" s="76">
        <f>'matrice I'!BT34-'matrice coefficient technqiue'!BT34</f>
        <v>-1.1297770747716051E-2</v>
      </c>
      <c r="BU34" s="76">
        <f>'matrice I'!BU34-'matrice coefficient technqiue'!BU34</f>
        <v>-9.6625572823271569E-3</v>
      </c>
      <c r="BV34" s="76">
        <f>'matrice I'!BV34-'matrice coefficient technqiue'!BV34</f>
        <v>-9.4359019674550328E-3</v>
      </c>
      <c r="BW34" s="76">
        <f>'matrice I'!BW34-'matrice coefficient technqiue'!BW34</f>
        <v>-4.7473513405561938E-3</v>
      </c>
      <c r="BX34" s="76">
        <f>'matrice I'!BX34-'matrice coefficient technqiue'!BX34</f>
        <v>-1.7924375528454121E-3</v>
      </c>
      <c r="BY34" s="76">
        <f>'matrice I'!BY34-'matrice coefficient technqiue'!BY34</f>
        <v>-1.8656158379053093E-3</v>
      </c>
      <c r="BZ34" s="76">
        <f>'matrice I'!BZ34-'matrice coefficient technqiue'!BZ34</f>
        <v>-2.2144310479135904E-3</v>
      </c>
      <c r="CA34" s="76">
        <f>'matrice I'!CA34-'matrice coefficient technqiue'!CA34</f>
        <v>-4.0400702426564494E-3</v>
      </c>
      <c r="CB34" s="76">
        <f>'matrice I'!CB34-'matrice coefficient technqiue'!CB34</f>
        <v>-6.6822275396998037E-3</v>
      </c>
      <c r="CC34" s="76">
        <f>'matrice I'!CC34-'matrice coefficient technqiue'!CC34</f>
        <v>0</v>
      </c>
      <c r="CD34" s="31">
        <v>37807.455000000002</v>
      </c>
      <c r="CF34" s="28" t="s">
        <v>77</v>
      </c>
      <c r="CG34" s="36" t="s">
        <v>31</v>
      </c>
      <c r="CH34" s="32">
        <v>1147.5939999999998</v>
      </c>
      <c r="CI34" s="32">
        <v>0</v>
      </c>
      <c r="CJ34" s="32">
        <v>0</v>
      </c>
      <c r="CK34" s="33">
        <v>1147.5939999999998</v>
      </c>
      <c r="CL34" s="32">
        <v>57407.255000000005</v>
      </c>
      <c r="CM34" s="32">
        <v>0</v>
      </c>
      <c r="CN34" s="32">
        <v>147.69499999999999</v>
      </c>
      <c r="CO34" s="33">
        <v>57554.950000000004</v>
      </c>
      <c r="CP34" s="33">
        <v>13292</v>
      </c>
      <c r="CQ34" s="33">
        <v>71994.543999999994</v>
      </c>
      <c r="CR34" s="33">
        <v>109801.999</v>
      </c>
      <c r="CS34" s="59">
        <v>581.1</v>
      </c>
      <c r="CT34" s="57">
        <f t="shared" si="0"/>
        <v>-6.0507954931823281E-5</v>
      </c>
      <c r="CU34" s="5">
        <f t="shared" si="1"/>
        <v>6.3004863363131261E-12</v>
      </c>
    </row>
    <row r="35" spans="2:99">
      <c r="B35" s="34" t="s">
        <v>78</v>
      </c>
      <c r="C35" s="35" t="s">
        <v>32</v>
      </c>
      <c r="D35" s="25">
        <f>'matrice I'!AS35-'matrice coefficient technqiue'!AS35</f>
        <v>-1.9465565049372028E-2</v>
      </c>
      <c r="E35" s="25">
        <v>0</v>
      </c>
      <c r="F35" s="25">
        <v>0</v>
      </c>
      <c r="G35" s="25">
        <v>0</v>
      </c>
      <c r="H35" s="25">
        <v>0</v>
      </c>
      <c r="I35" s="25">
        <v>0</v>
      </c>
      <c r="J35" s="25">
        <v>0</v>
      </c>
      <c r="K35" s="25">
        <v>0</v>
      </c>
      <c r="L35" s="25">
        <v>0</v>
      </c>
      <c r="M35" s="25">
        <v>0</v>
      </c>
      <c r="N35" s="25">
        <v>0</v>
      </c>
      <c r="O35" s="25">
        <v>0</v>
      </c>
      <c r="P35" s="25">
        <v>0</v>
      </c>
      <c r="Q35" s="25">
        <v>0</v>
      </c>
      <c r="R35" s="25">
        <v>0</v>
      </c>
      <c r="S35" s="25">
        <v>0</v>
      </c>
      <c r="T35" s="25">
        <v>0</v>
      </c>
      <c r="U35" s="25">
        <v>0</v>
      </c>
      <c r="V35" s="25">
        <v>0</v>
      </c>
      <c r="W35" s="25">
        <v>0</v>
      </c>
      <c r="X35" s="25">
        <v>0</v>
      </c>
      <c r="Y35" s="25">
        <v>0</v>
      </c>
      <c r="Z35" s="25">
        <v>0</v>
      </c>
      <c r="AA35" s="25">
        <v>0</v>
      </c>
      <c r="AB35" s="25">
        <v>235135</v>
      </c>
      <c r="AC35" s="25">
        <v>0</v>
      </c>
      <c r="AD35" s="25">
        <v>0</v>
      </c>
      <c r="AE35" s="25">
        <v>0</v>
      </c>
      <c r="AF35" s="25">
        <v>0</v>
      </c>
      <c r="AG35" s="25">
        <v>0</v>
      </c>
      <c r="AH35" s="25">
        <v>0</v>
      </c>
      <c r="AI35" s="25">
        <v>0</v>
      </c>
      <c r="AJ35" s="25">
        <v>0</v>
      </c>
      <c r="AK35" s="25">
        <v>0</v>
      </c>
      <c r="AL35" s="25">
        <v>0</v>
      </c>
      <c r="AM35" s="25">
        <v>0</v>
      </c>
      <c r="AN35" s="25">
        <v>0</v>
      </c>
      <c r="AO35" s="26">
        <v>235135</v>
      </c>
      <c r="AQ35" s="28" t="s">
        <v>78</v>
      </c>
      <c r="AR35" s="29" t="s">
        <v>32</v>
      </c>
      <c r="AS35" s="76">
        <f>'matrice I'!AS35-'matrice coefficient technqiue'!AS35</f>
        <v>-1.9465565049372028E-2</v>
      </c>
      <c r="AT35" s="76">
        <f>'matrice I'!AT35-'matrice coefficient technqiue'!AT35</f>
        <v>-2.5239396984924622E-2</v>
      </c>
      <c r="AU35" s="76">
        <f>'matrice I'!AU35-'matrice coefficient technqiue'!AU35</f>
        <v>-1.6393229237717428E-2</v>
      </c>
      <c r="AV35" s="76">
        <f>'matrice I'!AV35-'matrice coefficient technqiue'!AV35</f>
        <v>-1.7074140318486034E-2</v>
      </c>
      <c r="AW35" s="76">
        <f>'matrice I'!AW35-'matrice coefficient technqiue'!AW35</f>
        <v>-1.6984922138914064E-2</v>
      </c>
      <c r="AX35" s="76">
        <f>'matrice I'!AX35-'matrice coefficient technqiue'!AX35</f>
        <v>-1.3534802034450783E-2</v>
      </c>
      <c r="AY35" s="76">
        <f>'matrice I'!AY35-'matrice coefficient technqiue'!AY35</f>
        <v>-1.5828524669656927E-2</v>
      </c>
      <c r="AZ35" s="76">
        <f>'matrice I'!AZ35-'matrice coefficient technqiue'!AZ35</f>
        <v>-1.0997736138200058E-2</v>
      </c>
      <c r="BA35" s="76">
        <f>'matrice I'!BA35-'matrice coefficient technqiue'!BA35</f>
        <v>-1.0642001998364974E-2</v>
      </c>
      <c r="BB35" s="76">
        <f>'matrice I'!BB35-'matrice coefficient technqiue'!BB35</f>
        <v>-9.9703101383730331E-3</v>
      </c>
      <c r="BC35" s="76">
        <f>'matrice I'!BC35-'matrice coefficient technqiue'!BC35</f>
        <v>-1.3214168212523188E-2</v>
      </c>
      <c r="BD35" s="76">
        <f>'matrice I'!BD35-'matrice coefficient technqiue'!BD35</f>
        <v>-1.19662889248643E-2</v>
      </c>
      <c r="BE35" s="76">
        <f>'matrice I'!BE35-'matrice coefficient technqiue'!BE35</f>
        <v>-1.5676412011030538E-2</v>
      </c>
      <c r="BF35" s="76">
        <f>'matrice I'!BF35-'matrice coefficient technqiue'!BF35</f>
        <v>-7.4573147478466696E-3</v>
      </c>
      <c r="BG35" s="76">
        <f>'matrice I'!BG35-'matrice coefficient technqiue'!BG35</f>
        <v>-7.6093131667584494E-3</v>
      </c>
      <c r="BH35" s="76">
        <f>'matrice I'!BH35-'matrice coefficient technqiue'!BH35</f>
        <v>-6.5530472435345339E-3</v>
      </c>
      <c r="BI35" s="76">
        <f>'matrice I'!BI35-'matrice coefficient technqiue'!BI35</f>
        <v>-2.1872420441746365E-2</v>
      </c>
      <c r="BJ35" s="76">
        <f>'matrice I'!BJ35-'matrice coefficient technqiue'!BJ35</f>
        <v>-1.6816131455699237E-2</v>
      </c>
      <c r="BK35" s="76">
        <f>'matrice I'!BK35-'matrice coefficient technqiue'!BK35</f>
        <v>-3.1094397915073468E-2</v>
      </c>
      <c r="BL35" s="76">
        <f>'matrice I'!BL35-'matrice coefficient technqiue'!BL35</f>
        <v>-3.4277141499504844E-2</v>
      </c>
      <c r="BM35" s="76">
        <f>'matrice I'!BM35-'matrice coefficient technqiue'!BM35</f>
        <v>-1.4657659636789687E-2</v>
      </c>
      <c r="BN35" s="76">
        <f>'matrice I'!BN35-'matrice coefficient technqiue'!BN35</f>
        <v>-1.589929278166944E-2</v>
      </c>
      <c r="BO35" s="76">
        <f>'matrice I'!BO35-'matrice coefficient technqiue'!BO35</f>
        <v>-4.6201123495318769E-2</v>
      </c>
      <c r="BP35" s="76">
        <f>'matrice I'!BP35-'matrice coefficient technqiue'!BP35</f>
        <v>-9.8757126463998833E-3</v>
      </c>
      <c r="BQ35" s="76">
        <f>'matrice I'!BQ35-'matrice coefficient technqiue'!BQ35</f>
        <v>0.69096854998192525</v>
      </c>
      <c r="BR35" s="76">
        <f>'matrice I'!BR35-'matrice coefficient technqiue'!BR35</f>
        <v>-4.5757775957294994E-2</v>
      </c>
      <c r="BS35" s="76">
        <f>'matrice I'!BS35-'matrice coefficient technqiue'!BS35</f>
        <v>-3.8119152990239255E-2</v>
      </c>
      <c r="BT35" s="76">
        <f>'matrice I'!BT35-'matrice coefficient technqiue'!BT35</f>
        <v>-1.4378514620228841E-2</v>
      </c>
      <c r="BU35" s="76">
        <f>'matrice I'!BU35-'matrice coefficient technqiue'!BU35</f>
        <v>-2.8745965331739391E-2</v>
      </c>
      <c r="BV35" s="76">
        <f>'matrice I'!BV35-'matrice coefficient technqiue'!BV35</f>
        <v>-2.1557117168066523E-2</v>
      </c>
      <c r="BW35" s="76">
        <f>'matrice I'!BW35-'matrice coefficient technqiue'!BW35</f>
        <v>-1.5259423835438614E-2</v>
      </c>
      <c r="BX35" s="76">
        <f>'matrice I'!BX35-'matrice coefficient technqiue'!BX35</f>
        <v>-5.841685894036888E-3</v>
      </c>
      <c r="BY35" s="76">
        <f>'matrice I'!BY35-'matrice coefficient technqiue'!BY35</f>
        <v>-9.2012714447444067E-3</v>
      </c>
      <c r="BZ35" s="76">
        <f>'matrice I'!BZ35-'matrice coefficient technqiue'!BZ35</f>
        <v>-3.4573939936518266E-3</v>
      </c>
      <c r="CA35" s="76">
        <f>'matrice I'!CA35-'matrice coefficient technqiue'!CA35</f>
        <v>-1.2818699446573009E-2</v>
      </c>
      <c r="CB35" s="76">
        <f>'matrice I'!CB35-'matrice coefficient technqiue'!CB35</f>
        <v>-3.0848814444202743E-2</v>
      </c>
      <c r="CC35" s="76">
        <f>'matrice I'!CC35-'matrice coefficient technqiue'!CC35</f>
        <v>0</v>
      </c>
      <c r="CD35" s="31">
        <v>161028.75599999996</v>
      </c>
      <c r="CF35" s="28" t="s">
        <v>78</v>
      </c>
      <c r="CG35" s="36" t="s">
        <v>32</v>
      </c>
      <c r="CH35" s="32">
        <v>57331.251000000004</v>
      </c>
      <c r="CI35" s="32">
        <v>0</v>
      </c>
      <c r="CJ35" s="32">
        <v>0</v>
      </c>
      <c r="CK35" s="33">
        <v>57331.251000000004</v>
      </c>
      <c r="CL35" s="32">
        <v>0</v>
      </c>
      <c r="CM35" s="32">
        <v>0</v>
      </c>
      <c r="CN35" s="32">
        <v>0</v>
      </c>
      <c r="CO35" s="33">
        <v>0</v>
      </c>
      <c r="CP35" s="33">
        <v>16775</v>
      </c>
      <c r="CQ35" s="33">
        <v>74106.251000000004</v>
      </c>
      <c r="CR35" s="33">
        <v>235135.00699999998</v>
      </c>
      <c r="CS35" s="59">
        <v>790.4</v>
      </c>
      <c r="CT35" s="57">
        <f t="shared" si="0"/>
        <v>-4.4419070934760171E-5</v>
      </c>
      <c r="CU35" s="5">
        <f t="shared" si="1"/>
        <v>2.4962725995790177E-12</v>
      </c>
    </row>
    <row r="36" spans="2:99">
      <c r="B36" s="34" t="s">
        <v>61</v>
      </c>
      <c r="C36" s="35" t="s">
        <v>33</v>
      </c>
      <c r="D36" s="25">
        <f>'matrice I'!AS36-'matrice coefficient technqiue'!AS36</f>
        <v>-2.451537621861708E-4</v>
      </c>
      <c r="E36" s="25">
        <v>0</v>
      </c>
      <c r="F36" s="25">
        <v>0</v>
      </c>
      <c r="G36" s="25">
        <v>0</v>
      </c>
      <c r="H36" s="25">
        <v>0</v>
      </c>
      <c r="I36" s="25">
        <v>0</v>
      </c>
      <c r="J36" s="25">
        <v>0</v>
      </c>
      <c r="K36" s="25">
        <v>0</v>
      </c>
      <c r="L36" s="25">
        <v>0</v>
      </c>
      <c r="M36" s="25">
        <v>0</v>
      </c>
      <c r="N36" s="25">
        <v>0</v>
      </c>
      <c r="O36" s="25">
        <v>0</v>
      </c>
      <c r="P36" s="25">
        <v>0</v>
      </c>
      <c r="Q36" s="25">
        <v>0</v>
      </c>
      <c r="R36" s="25">
        <v>0</v>
      </c>
      <c r="S36" s="25">
        <v>0</v>
      </c>
      <c r="T36" s="25">
        <v>0</v>
      </c>
      <c r="U36" s="25">
        <v>0</v>
      </c>
      <c r="V36" s="25">
        <v>0</v>
      </c>
      <c r="W36" s="25">
        <v>0</v>
      </c>
      <c r="X36" s="25">
        <v>0</v>
      </c>
      <c r="Y36" s="25">
        <v>0</v>
      </c>
      <c r="Z36" s="25">
        <v>0</v>
      </c>
      <c r="AA36" s="25">
        <v>0</v>
      </c>
      <c r="AB36" s="25">
        <v>0</v>
      </c>
      <c r="AC36" s="25">
        <v>335163</v>
      </c>
      <c r="AD36" s="25">
        <v>0</v>
      </c>
      <c r="AE36" s="25">
        <v>8</v>
      </c>
      <c r="AF36" s="25">
        <v>0</v>
      </c>
      <c r="AG36" s="25">
        <v>0</v>
      </c>
      <c r="AH36" s="25">
        <v>4284</v>
      </c>
      <c r="AI36" s="25">
        <v>577</v>
      </c>
      <c r="AJ36" s="25">
        <v>148</v>
      </c>
      <c r="AK36" s="25">
        <v>151</v>
      </c>
      <c r="AL36" s="25">
        <v>229</v>
      </c>
      <c r="AM36" s="25">
        <v>9</v>
      </c>
      <c r="AN36" s="25">
        <v>0</v>
      </c>
      <c r="AO36" s="26">
        <v>340569</v>
      </c>
      <c r="AQ36" s="28" t="s">
        <v>61</v>
      </c>
      <c r="AR36" s="29" t="s">
        <v>33</v>
      </c>
      <c r="AS36" s="76">
        <f>'matrice I'!AS36-'matrice coefficient technqiue'!AS36</f>
        <v>-2.451537621861708E-4</v>
      </c>
      <c r="AT36" s="76">
        <f>'matrice I'!AT36-'matrice coefficient technqiue'!AT36</f>
        <v>-1.3961206030150752E-2</v>
      </c>
      <c r="AU36" s="76">
        <f>'matrice I'!AU36-'matrice coefficient technqiue'!AU36</f>
        <v>-3.8191602414043356E-3</v>
      </c>
      <c r="AV36" s="76">
        <f>'matrice I'!AV36-'matrice coefficient technqiue'!AV36</f>
        <v>-3.1377798292176319E-3</v>
      </c>
      <c r="AW36" s="76">
        <f>'matrice I'!AW36-'matrice coefficient technqiue'!AW36</f>
        <v>-8.1620114800472383E-3</v>
      </c>
      <c r="AX36" s="76">
        <f>'matrice I'!AX36-'matrice coefficient technqiue'!AX36</f>
        <v>-3.4807935482058052E-3</v>
      </c>
      <c r="AY36" s="76">
        <f>'matrice I'!AY36-'matrice coefficient technqiue'!AY36</f>
        <v>-4.890714025942538E-3</v>
      </c>
      <c r="AZ36" s="76">
        <f>'matrice I'!AZ36-'matrice coefficient technqiue'!AZ36</f>
        <v>-9.4738088604067981E-3</v>
      </c>
      <c r="BA36" s="76">
        <f>'matrice I'!BA36-'matrice coefficient technqiue'!BA36</f>
        <v>-5.9280588609319645E-3</v>
      </c>
      <c r="BB36" s="76">
        <f>'matrice I'!BB36-'matrice coefficient technqiue'!BB36</f>
        <v>-5.5429706264865436E-3</v>
      </c>
      <c r="BC36" s="76">
        <f>'matrice I'!BC36-'matrice coefficient technqiue'!BC36</f>
        <v>-3.6053340800111999E-3</v>
      </c>
      <c r="BD36" s="76">
        <f>'matrice I'!BD36-'matrice coefficient technqiue'!BD36</f>
        <v>-1.7210265688981999E-3</v>
      </c>
      <c r="BE36" s="76">
        <f>'matrice I'!BE36-'matrice coefficient technqiue'!BE36</f>
        <v>-5.0689663977121846E-3</v>
      </c>
      <c r="BF36" s="76">
        <f>'matrice I'!BF36-'matrice coefficient technqiue'!BF36</f>
        <v>-3.1944046288381878E-3</v>
      </c>
      <c r="BG36" s="76">
        <f>'matrice I'!BG36-'matrice coefficient technqiue'!BG36</f>
        <v>-2.4661962270916848E-3</v>
      </c>
      <c r="BH36" s="76">
        <f>'matrice I'!BH36-'matrice coefficient technqiue'!BH36</f>
        <v>-1.5182407926862995E-3</v>
      </c>
      <c r="BI36" s="76">
        <f>'matrice I'!BI36-'matrice coefficient technqiue'!BI36</f>
        <v>-5.052440677318977E-3</v>
      </c>
      <c r="BJ36" s="76">
        <f>'matrice I'!BJ36-'matrice coefficient technqiue'!BJ36</f>
        <v>-2.4674605584949091E-3</v>
      </c>
      <c r="BK36" s="76">
        <f>'matrice I'!BK36-'matrice coefficient technqiue'!BK36</f>
        <v>-4.1948130826100646E-2</v>
      </c>
      <c r="BL36" s="76">
        <f>'matrice I'!BL36-'matrice coefficient technqiue'!BL36</f>
        <v>-1.2992317291423342E-2</v>
      </c>
      <c r="BM36" s="76">
        <f>'matrice I'!BM36-'matrice coefficient technqiue'!BM36</f>
        <v>-1.7057353706958274E-2</v>
      </c>
      <c r="BN36" s="76">
        <f>'matrice I'!BN36-'matrice coefficient technqiue'!BN36</f>
        <v>-1.336877824253725E-2</v>
      </c>
      <c r="BO36" s="76">
        <f>'matrice I'!BO36-'matrice coefficient technqiue'!BO36</f>
        <v>-1.7070102541239411E-2</v>
      </c>
      <c r="BP36" s="76">
        <f>'matrice I'!BP36-'matrice coefficient technqiue'!BP36</f>
        <v>-2.3757791297061986E-2</v>
      </c>
      <c r="BQ36" s="76">
        <f>'matrice I'!BQ36-'matrice coefficient technqiue'!BQ36</f>
        <v>-3.1456907733855018E-2</v>
      </c>
      <c r="BR36" s="76">
        <f>'matrice I'!BR36-'matrice coefficient technqiue'!BR36</f>
        <v>0.96792681952849491</v>
      </c>
      <c r="BS36" s="76">
        <f>'matrice I'!BS36-'matrice coefficient technqiue'!BS36</f>
        <v>-2.6834487965343063E-2</v>
      </c>
      <c r="BT36" s="76">
        <f>'matrice I'!BT36-'matrice coefficient technqiue'!BT36</f>
        <v>-2.8316574520296841E-2</v>
      </c>
      <c r="BU36" s="76">
        <f>'matrice I'!BU36-'matrice coefficient technqiue'!BU36</f>
        <v>-2.2877889021717477E-2</v>
      </c>
      <c r="BV36" s="76">
        <f>'matrice I'!BV36-'matrice coefficient technqiue'!BV36</f>
        <v>-3.1387610291031362E-2</v>
      </c>
      <c r="BW36" s="76">
        <f>'matrice I'!BW36-'matrice coefficient technqiue'!BW36</f>
        <v>-9.666528533626241E-3</v>
      </c>
      <c r="BX36" s="76">
        <f>'matrice I'!BX36-'matrice coefficient technqiue'!BX36</f>
        <v>-4.9835695553103378E-3</v>
      </c>
      <c r="BY36" s="76">
        <f>'matrice I'!BY36-'matrice coefficient technqiue'!BY36</f>
        <v>-8.3843478765711632E-3</v>
      </c>
      <c r="BZ36" s="76">
        <f>'matrice I'!BZ36-'matrice coefficient technqiue'!BZ36</f>
        <v>-1.2593833203501959E-2</v>
      </c>
      <c r="CA36" s="76">
        <f>'matrice I'!CA36-'matrice coefficient technqiue'!CA36</f>
        <v>-1.3840038314176245E-2</v>
      </c>
      <c r="CB36" s="76">
        <f>'matrice I'!CB36-'matrice coefficient technqiue'!CB36</f>
        <v>-1.486639112464651E-2</v>
      </c>
      <c r="CC36" s="76">
        <f>'matrice I'!CC36-'matrice coefficient technqiue'!CC36</f>
        <v>0</v>
      </c>
      <c r="CD36" s="31">
        <v>75726.795999999988</v>
      </c>
      <c r="CF36" s="28" t="s">
        <v>61</v>
      </c>
      <c r="CG36" s="36" t="s">
        <v>33</v>
      </c>
      <c r="CH36" s="32">
        <v>244218.2</v>
      </c>
      <c r="CI36" s="32">
        <v>14440</v>
      </c>
      <c r="CJ36" s="32">
        <v>0</v>
      </c>
      <c r="CK36" s="33">
        <v>258658.2</v>
      </c>
      <c r="CL36" s="32">
        <v>6184</v>
      </c>
      <c r="CM36" s="32">
        <v>0</v>
      </c>
      <c r="CN36" s="32">
        <v>0</v>
      </c>
      <c r="CO36" s="33">
        <v>6184</v>
      </c>
      <c r="CP36" s="33">
        <v>0</v>
      </c>
      <c r="CQ36" s="33">
        <v>264842.2</v>
      </c>
      <c r="CR36" s="33">
        <v>340568.99599999998</v>
      </c>
      <c r="CS36" s="59">
        <v>387.6</v>
      </c>
      <c r="CT36" s="57">
        <f t="shared" si="0"/>
        <v>-4.1032140500902826E-6</v>
      </c>
      <c r="CU36" s="5">
        <f t="shared" si="1"/>
        <v>4.3437475595609644E-14</v>
      </c>
    </row>
    <row r="37" spans="2:99">
      <c r="B37" s="34" t="s">
        <v>79</v>
      </c>
      <c r="C37" s="35" t="s">
        <v>34</v>
      </c>
      <c r="D37" s="25">
        <f>'matrice I'!AS37-'matrice coefficient technqiue'!AS37</f>
        <v>-1.332552916525514E-2</v>
      </c>
      <c r="E37" s="25">
        <v>0</v>
      </c>
      <c r="F37" s="25">
        <v>0</v>
      </c>
      <c r="G37" s="25">
        <v>0</v>
      </c>
      <c r="H37" s="25">
        <v>0</v>
      </c>
      <c r="I37" s="25">
        <v>0</v>
      </c>
      <c r="J37" s="25">
        <v>0</v>
      </c>
      <c r="K37" s="25">
        <v>0</v>
      </c>
      <c r="L37" s="25">
        <v>0</v>
      </c>
      <c r="M37" s="25">
        <v>0</v>
      </c>
      <c r="N37" s="25">
        <v>0</v>
      </c>
      <c r="O37" s="25">
        <v>0</v>
      </c>
      <c r="P37" s="25">
        <v>0</v>
      </c>
      <c r="Q37" s="25">
        <v>0</v>
      </c>
      <c r="R37" s="25">
        <v>0</v>
      </c>
      <c r="S37" s="25">
        <v>0</v>
      </c>
      <c r="T37" s="25">
        <v>0</v>
      </c>
      <c r="U37" s="25">
        <v>0</v>
      </c>
      <c r="V37" s="25">
        <v>0</v>
      </c>
      <c r="W37" s="25">
        <v>0</v>
      </c>
      <c r="X37" s="25">
        <v>0</v>
      </c>
      <c r="Y37" s="25">
        <v>0</v>
      </c>
      <c r="Z37" s="25">
        <v>0</v>
      </c>
      <c r="AA37" s="25">
        <v>0</v>
      </c>
      <c r="AB37" s="25">
        <v>0</v>
      </c>
      <c r="AC37" s="25">
        <v>0</v>
      </c>
      <c r="AD37" s="25">
        <v>272432</v>
      </c>
      <c r="AE37" s="25">
        <v>102</v>
      </c>
      <c r="AF37" s="25">
        <v>0</v>
      </c>
      <c r="AG37" s="25">
        <v>0</v>
      </c>
      <c r="AH37" s="25">
        <v>4211</v>
      </c>
      <c r="AI37" s="25">
        <v>67</v>
      </c>
      <c r="AJ37" s="25">
        <v>361</v>
      </c>
      <c r="AK37" s="25">
        <v>10</v>
      </c>
      <c r="AL37" s="25">
        <v>135</v>
      </c>
      <c r="AM37" s="25">
        <v>837</v>
      </c>
      <c r="AN37" s="25">
        <v>0</v>
      </c>
      <c r="AO37" s="26">
        <v>278155</v>
      </c>
      <c r="AQ37" s="28" t="s">
        <v>79</v>
      </c>
      <c r="AR37" s="29" t="s">
        <v>34</v>
      </c>
      <c r="AS37" s="76">
        <f>'matrice I'!AS37-'matrice coefficient technqiue'!AS37</f>
        <v>-1.332552916525514E-2</v>
      </c>
      <c r="AT37" s="76">
        <f>'matrice I'!AT37-'matrice coefficient technqiue'!AT37</f>
        <v>-3.6303316582914566E-2</v>
      </c>
      <c r="AU37" s="76">
        <f>'matrice I'!AU37-'matrice coefficient technqiue'!AU37</f>
        <v>-3.0039010846097464E-2</v>
      </c>
      <c r="AV37" s="76">
        <f>'matrice I'!AV37-'matrice coefficient technqiue'!AV37</f>
        <v>-1.839187629817678E-2</v>
      </c>
      <c r="AW37" s="76">
        <f>'matrice I'!AW37-'matrice coefficient technqiue'!AW37</f>
        <v>-3.9458954711488282E-2</v>
      </c>
      <c r="AX37" s="76">
        <f>'matrice I'!AX37-'matrice coefficient technqiue'!AX37</f>
        <v>-2.5316857279343581E-2</v>
      </c>
      <c r="AY37" s="76">
        <f>'matrice I'!AY37-'matrice coefficient technqiue'!AY37</f>
        <v>-1.9564507819129589E-2</v>
      </c>
      <c r="AZ37" s="76">
        <f>'matrice I'!AZ37-'matrice coefficient technqiue'!AZ37</f>
        <v>-3.5830976595151852E-2</v>
      </c>
      <c r="BA37" s="76">
        <f>'matrice I'!BA37-'matrice coefficient technqiue'!BA37</f>
        <v>-3.9692869470433281E-2</v>
      </c>
      <c r="BB37" s="76">
        <f>'matrice I'!BB37-'matrice coefficient technqiue'!BB37</f>
        <v>-3.2054540767905898E-2</v>
      </c>
      <c r="BC37" s="76">
        <f>'matrice I'!BC37-'matrice coefficient technqiue'!BC37</f>
        <v>-2.8739001085016279E-2</v>
      </c>
      <c r="BD37" s="76">
        <f>'matrice I'!BD37-'matrice coefficient technqiue'!BD37</f>
        <v>-2.1528092562613087E-2</v>
      </c>
      <c r="BE37" s="76">
        <f>'matrice I'!BE37-'matrice coefficient technqiue'!BE37</f>
        <v>-3.4684710448370952E-2</v>
      </c>
      <c r="BF37" s="76">
        <f>'matrice I'!BF37-'matrice coefficient technqiue'!BF37</f>
        <v>-2.2481353146163459E-2</v>
      </c>
      <c r="BG37" s="76">
        <f>'matrice I'!BG37-'matrice coefficient technqiue'!BG37</f>
        <v>-2.0956495011718299E-2</v>
      </c>
      <c r="BH37" s="76">
        <f>'matrice I'!BH37-'matrice coefficient technqiue'!BH37</f>
        <v>-1.6213492734499079E-2</v>
      </c>
      <c r="BI37" s="76">
        <f>'matrice I'!BI37-'matrice coefficient technqiue'!BI37</f>
        <v>-2.63792260847985E-2</v>
      </c>
      <c r="BJ37" s="76">
        <f>'matrice I'!BJ37-'matrice coefficient technqiue'!BJ37</f>
        <v>-4.5840389379965152E-2</v>
      </c>
      <c r="BK37" s="76">
        <f>'matrice I'!BK37-'matrice coefficient technqiue'!BK37</f>
        <v>-5.4874171960611E-2</v>
      </c>
      <c r="BL37" s="76">
        <f>'matrice I'!BL37-'matrice coefficient technqiue'!BL37</f>
        <v>-3.5880149746204161E-2</v>
      </c>
      <c r="BM37" s="76">
        <f>'matrice I'!BM37-'matrice coefficient technqiue'!BM37</f>
        <v>-3.0186519559981775E-2</v>
      </c>
      <c r="BN37" s="76">
        <f>'matrice I'!BN37-'matrice coefficient technqiue'!BN37</f>
        <v>-4.8374472945959111E-2</v>
      </c>
      <c r="BO37" s="76">
        <f>'matrice I'!BO37-'matrice coefficient technqiue'!BO37</f>
        <v>-3.7777405260811414E-2</v>
      </c>
      <c r="BP37" s="76">
        <f>'matrice I'!BP37-'matrice coefficient technqiue'!BP37</f>
        <v>-5.0890885411923284E-2</v>
      </c>
      <c r="BQ37" s="76">
        <f>'matrice I'!BQ37-'matrice coefficient technqiue'!BQ37</f>
        <v>-3.1272800731494674E-2</v>
      </c>
      <c r="BR37" s="76">
        <f>'matrice I'!BR37-'matrice coefficient technqiue'!BR37</f>
        <v>-1.6636161835046643E-2</v>
      </c>
      <c r="BS37" s="76">
        <f>'matrice I'!BS37-'matrice coefficient technqiue'!BS37</f>
        <v>0.76016818680232245</v>
      </c>
      <c r="BT37" s="76">
        <f>'matrice I'!BT37-'matrice coefficient technqiue'!BT37</f>
        <v>-7.0862830026904758E-2</v>
      </c>
      <c r="BU37" s="76">
        <f>'matrice I'!BU37-'matrice coefficient technqiue'!BU37</f>
        <v>-5.1349721059972112E-2</v>
      </c>
      <c r="BV37" s="76">
        <f>'matrice I'!BV37-'matrice coefficient technqiue'!BV37</f>
        <v>-6.0454038960293006E-2</v>
      </c>
      <c r="BW37" s="76">
        <f>'matrice I'!BW37-'matrice coefficient technqiue'!BW37</f>
        <v>-1.6660052923261271E-2</v>
      </c>
      <c r="BX37" s="76">
        <f>'matrice I'!BX37-'matrice coefficient technqiue'!BX37</f>
        <v>-1.1009845368950543E-2</v>
      </c>
      <c r="BY37" s="76">
        <f>'matrice I'!BY37-'matrice coefficient technqiue'!BY37</f>
        <v>-1.4596975238758744E-2</v>
      </c>
      <c r="BZ37" s="76">
        <f>'matrice I'!BZ37-'matrice coefficient technqiue'!BZ37</f>
        <v>-1.4569928728388888E-2</v>
      </c>
      <c r="CA37" s="76">
        <f>'matrice I'!CA37-'matrice coefficient technqiue'!CA37</f>
        <v>-2.4910990492408119E-2</v>
      </c>
      <c r="CB37" s="76">
        <f>'matrice I'!CB37-'matrice coefficient technqiue'!CB37</f>
        <v>-3.264405046769632E-2</v>
      </c>
      <c r="CC37" s="76">
        <f>'matrice I'!CC37-'matrice coefficient technqiue'!CC37</f>
        <v>0</v>
      </c>
      <c r="CD37" s="31">
        <v>201089.36699999997</v>
      </c>
      <c r="CF37" s="28" t="s">
        <v>79</v>
      </c>
      <c r="CG37" s="36" t="s">
        <v>34</v>
      </c>
      <c r="CH37" s="32">
        <v>6362.3280000000004</v>
      </c>
      <c r="CI37" s="32">
        <v>0</v>
      </c>
      <c r="CJ37" s="32">
        <v>0</v>
      </c>
      <c r="CK37" s="33">
        <v>6362.3280000000004</v>
      </c>
      <c r="CL37" s="32">
        <v>38754.834000000003</v>
      </c>
      <c r="CM37" s="32">
        <v>0</v>
      </c>
      <c r="CN37" s="32">
        <v>217.45800000000003</v>
      </c>
      <c r="CO37" s="33">
        <v>38972.292000000001</v>
      </c>
      <c r="CP37" s="33">
        <v>31731</v>
      </c>
      <c r="CQ37" s="33">
        <v>77065.62</v>
      </c>
      <c r="CR37" s="33">
        <v>278154.98699999996</v>
      </c>
      <c r="CS37" s="59">
        <v>1370.8</v>
      </c>
      <c r="CT37" s="57">
        <f t="shared" si="0"/>
        <v>-1.4163119314247752E-4</v>
      </c>
      <c r="CU37" s="5">
        <f t="shared" si="1"/>
        <v>1.4633349045055274E-11</v>
      </c>
    </row>
    <row r="38" spans="2:99">
      <c r="B38" s="34" t="s">
        <v>62</v>
      </c>
      <c r="C38" s="35" t="s">
        <v>35</v>
      </c>
      <c r="D38" s="25">
        <f>'matrice I'!AS38-'matrice coefficient technqiue'!AS38</f>
        <v>0</v>
      </c>
      <c r="E38" s="25">
        <v>0</v>
      </c>
      <c r="F38" s="25">
        <v>0</v>
      </c>
      <c r="G38" s="25">
        <v>0</v>
      </c>
      <c r="H38" s="25">
        <v>0</v>
      </c>
      <c r="I38" s="25">
        <v>0</v>
      </c>
      <c r="J38" s="25">
        <v>0</v>
      </c>
      <c r="K38" s="25">
        <v>0</v>
      </c>
      <c r="L38" s="25">
        <v>0</v>
      </c>
      <c r="M38" s="25">
        <v>0</v>
      </c>
      <c r="N38" s="25">
        <v>0</v>
      </c>
      <c r="O38" s="25">
        <v>0</v>
      </c>
      <c r="P38" s="25">
        <v>0</v>
      </c>
      <c r="Q38" s="25">
        <v>0</v>
      </c>
      <c r="R38" s="25">
        <v>0</v>
      </c>
      <c r="S38" s="25">
        <v>0</v>
      </c>
      <c r="T38" s="25">
        <v>0</v>
      </c>
      <c r="U38" s="25">
        <v>0</v>
      </c>
      <c r="V38" s="25">
        <v>0</v>
      </c>
      <c r="W38" s="25">
        <v>0</v>
      </c>
      <c r="X38" s="25">
        <v>0</v>
      </c>
      <c r="Y38" s="25">
        <v>0</v>
      </c>
      <c r="Z38" s="25">
        <v>0</v>
      </c>
      <c r="AA38" s="25">
        <v>0</v>
      </c>
      <c r="AB38" s="25">
        <v>0</v>
      </c>
      <c r="AC38" s="25">
        <v>0</v>
      </c>
      <c r="AD38" s="25">
        <v>0</v>
      </c>
      <c r="AE38" s="25">
        <v>67523</v>
      </c>
      <c r="AF38" s="25">
        <v>0</v>
      </c>
      <c r="AG38" s="25">
        <v>0</v>
      </c>
      <c r="AH38" s="25">
        <v>101</v>
      </c>
      <c r="AI38" s="25">
        <v>7</v>
      </c>
      <c r="AJ38" s="25">
        <v>0</v>
      </c>
      <c r="AK38" s="25">
        <v>0</v>
      </c>
      <c r="AL38" s="25">
        <v>10</v>
      </c>
      <c r="AM38" s="25">
        <v>5</v>
      </c>
      <c r="AN38" s="25">
        <v>0</v>
      </c>
      <c r="AO38" s="26">
        <v>67646</v>
      </c>
      <c r="AQ38" s="28" t="s">
        <v>62</v>
      </c>
      <c r="AR38" s="29" t="s">
        <v>35</v>
      </c>
      <c r="AS38" s="76">
        <f>'matrice I'!AS38-'matrice coefficient technqiue'!AS38</f>
        <v>0</v>
      </c>
      <c r="AT38" s="76">
        <f>'matrice I'!AT38-'matrice coefficient technqiue'!AT38</f>
        <v>0</v>
      </c>
      <c r="AU38" s="76">
        <f>'matrice I'!AU38-'matrice coefficient technqiue'!AU38</f>
        <v>0</v>
      </c>
      <c r="AV38" s="76">
        <f>'matrice I'!AV38-'matrice coefficient technqiue'!AV38</f>
        <v>0</v>
      </c>
      <c r="AW38" s="76">
        <f>'matrice I'!AW38-'matrice coefficient technqiue'!AW38</f>
        <v>0</v>
      </c>
      <c r="AX38" s="76">
        <f>'matrice I'!AX38-'matrice coefficient technqiue'!AX38</f>
        <v>0</v>
      </c>
      <c r="AY38" s="76">
        <f>'matrice I'!AY38-'matrice coefficient technqiue'!AY38</f>
        <v>0</v>
      </c>
      <c r="AZ38" s="76">
        <f>'matrice I'!AZ38-'matrice coefficient technqiue'!AZ38</f>
        <v>0</v>
      </c>
      <c r="BA38" s="76">
        <f>'matrice I'!BA38-'matrice coefficient technqiue'!BA38</f>
        <v>0</v>
      </c>
      <c r="BB38" s="76">
        <f>'matrice I'!BB38-'matrice coefficient technqiue'!BB38</f>
        <v>0</v>
      </c>
      <c r="BC38" s="76">
        <f>'matrice I'!BC38-'matrice coefficient technqiue'!BC38</f>
        <v>-1.1200168002520038E-6</v>
      </c>
      <c r="BD38" s="76">
        <f>'matrice I'!BD38-'matrice coefficient technqiue'!BD38</f>
        <v>0</v>
      </c>
      <c r="BE38" s="76">
        <f>'matrice I'!BE38-'matrice coefficient technqiue'!BE38</f>
        <v>0</v>
      </c>
      <c r="BF38" s="76">
        <f>'matrice I'!BF38-'matrice coefficient technqiue'!BF38</f>
        <v>0</v>
      </c>
      <c r="BG38" s="76">
        <f>'matrice I'!BG38-'matrice coefficient technqiue'!BG38</f>
        <v>-7.9031287220009477E-5</v>
      </c>
      <c r="BH38" s="76">
        <f>'matrice I'!BH38-'matrice coefficient technqiue'!BH38</f>
        <v>0</v>
      </c>
      <c r="BI38" s="76">
        <f>'matrice I'!BI38-'matrice coefficient technqiue'!BI38</f>
        <v>0</v>
      </c>
      <c r="BJ38" s="76">
        <f>'matrice I'!BJ38-'matrice coefficient technqiue'!BJ38</f>
        <v>-1.0329118780070651E-5</v>
      </c>
      <c r="BK38" s="76">
        <f>'matrice I'!BK38-'matrice coefficient technqiue'!BK38</f>
        <v>0</v>
      </c>
      <c r="BL38" s="76">
        <f>'matrice I'!BL38-'matrice coefficient technqiue'!BL38</f>
        <v>-1.4210790430808993E-7</v>
      </c>
      <c r="BM38" s="76">
        <f>'matrice I'!BM38-'matrice coefficient technqiue'!BM38</f>
        <v>0</v>
      </c>
      <c r="BN38" s="76">
        <f>'matrice I'!BN38-'matrice coefficient technqiue'!BN38</f>
        <v>-1.0919047859026694E-6</v>
      </c>
      <c r="BO38" s="76">
        <f>'matrice I'!BO38-'matrice coefficient technqiue'!BO38</f>
        <v>0</v>
      </c>
      <c r="BP38" s="76">
        <f>'matrice I'!BP38-'matrice coefficient technqiue'!BP38</f>
        <v>-4.7084752554598287E-5</v>
      </c>
      <c r="BQ38" s="76">
        <f>'matrice I'!BQ38-'matrice coefficient technqiue'!BQ38</f>
        <v>0</v>
      </c>
      <c r="BR38" s="76">
        <f>'matrice I'!BR38-'matrice coefficient technqiue'!BR38</f>
        <v>-7.575557376038336E-7</v>
      </c>
      <c r="BS38" s="76">
        <f>'matrice I'!BS38-'matrice coefficient technqiue'!BS38</f>
        <v>-1.1849508367636749E-5</v>
      </c>
      <c r="BT38" s="76">
        <f>'matrice I'!BT38-'matrice coefficient technqiue'!BT38</f>
        <v>0.97457113502646131</v>
      </c>
      <c r="BU38" s="76">
        <f>'matrice I'!BU38-'matrice coefficient technqiue'!BU38</f>
        <v>-1.0059274755927475E-4</v>
      </c>
      <c r="BV38" s="76">
        <f>'matrice I'!BV38-'matrice coefficient technqiue'!BV38</f>
        <v>-1.4004586162866221E-4</v>
      </c>
      <c r="BW38" s="76">
        <f>'matrice I'!BW38-'matrice coefficient technqiue'!BW38</f>
        <v>0</v>
      </c>
      <c r="BX38" s="76">
        <f>'matrice I'!BX38-'matrice coefficient technqiue'!BX38</f>
        <v>-1.1608076928588831E-6</v>
      </c>
      <c r="BY38" s="76">
        <f>'matrice I'!BY38-'matrice coefficient technqiue'!BY38</f>
        <v>0</v>
      </c>
      <c r="BZ38" s="76">
        <f>'matrice I'!BZ38-'matrice coefficient technqiue'!BZ38</f>
        <v>0</v>
      </c>
      <c r="CA38" s="76">
        <f>'matrice I'!CA38-'matrice coefficient technqiue'!CA38</f>
        <v>0</v>
      </c>
      <c r="CB38" s="76">
        <f>'matrice I'!CB38-'matrice coefficient technqiue'!CB38</f>
        <v>0</v>
      </c>
      <c r="CC38" s="76">
        <f>'matrice I'!CC38-'matrice coefficient technqiue'!CC38</f>
        <v>0</v>
      </c>
      <c r="CD38" s="31">
        <v>1774.3140000000001</v>
      </c>
      <c r="CF38" s="28" t="s">
        <v>62</v>
      </c>
      <c r="CG38" s="36" t="s">
        <v>35</v>
      </c>
      <c r="CH38" s="32">
        <v>0</v>
      </c>
      <c r="CI38" s="32">
        <v>13091</v>
      </c>
      <c r="CJ38" s="32">
        <v>0</v>
      </c>
      <c r="CK38" s="33">
        <v>13091</v>
      </c>
      <c r="CL38" s="32">
        <v>43526.184999999998</v>
      </c>
      <c r="CM38" s="32">
        <v>0</v>
      </c>
      <c r="CN38" s="32">
        <v>-50.497999999999998</v>
      </c>
      <c r="CO38" s="33">
        <v>43475.686999999998</v>
      </c>
      <c r="CP38" s="33">
        <v>9305</v>
      </c>
      <c r="CQ38" s="33">
        <v>65871.687000000005</v>
      </c>
      <c r="CR38" s="33">
        <v>67646.001000000004</v>
      </c>
      <c r="CS38" s="59">
        <v>464.6</v>
      </c>
      <c r="CT38" s="57">
        <f t="shared" si="0"/>
        <v>-7.6923956731319717E-9</v>
      </c>
      <c r="CU38" s="5">
        <f t="shared" si="1"/>
        <v>1.2736321823508278E-19</v>
      </c>
    </row>
    <row r="39" spans="2:99">
      <c r="B39" s="34" t="s">
        <v>63</v>
      </c>
      <c r="C39" s="35" t="s">
        <v>36</v>
      </c>
      <c r="D39" s="25">
        <f>'matrice I'!AS39-'matrice coefficient technqiue'!AS39</f>
        <v>-4.5687507057627875E-3</v>
      </c>
      <c r="E39" s="25">
        <v>0</v>
      </c>
      <c r="F39" s="25">
        <v>0</v>
      </c>
      <c r="G39" s="25">
        <v>0</v>
      </c>
      <c r="H39" s="25">
        <v>0</v>
      </c>
      <c r="I39" s="25">
        <v>0</v>
      </c>
      <c r="J39" s="25">
        <v>0</v>
      </c>
      <c r="K39" s="25">
        <v>0</v>
      </c>
      <c r="L39" s="25">
        <v>0</v>
      </c>
      <c r="M39" s="25">
        <v>0</v>
      </c>
      <c r="N39" s="25">
        <v>0</v>
      </c>
      <c r="O39" s="25">
        <v>0</v>
      </c>
      <c r="P39" s="25">
        <v>0</v>
      </c>
      <c r="Q39" s="25">
        <v>0</v>
      </c>
      <c r="R39" s="25">
        <v>0</v>
      </c>
      <c r="S39" s="25">
        <v>0</v>
      </c>
      <c r="T39" s="25">
        <v>0</v>
      </c>
      <c r="U39" s="25">
        <v>0</v>
      </c>
      <c r="V39" s="25">
        <v>0</v>
      </c>
      <c r="W39" s="25">
        <v>0</v>
      </c>
      <c r="X39" s="25">
        <v>0</v>
      </c>
      <c r="Y39" s="25">
        <v>0</v>
      </c>
      <c r="Z39" s="25">
        <v>0</v>
      </c>
      <c r="AA39" s="25">
        <v>0</v>
      </c>
      <c r="AB39" s="25">
        <v>0</v>
      </c>
      <c r="AC39" s="25">
        <v>0</v>
      </c>
      <c r="AD39" s="25">
        <v>0</v>
      </c>
      <c r="AE39" s="25">
        <v>125</v>
      </c>
      <c r="AF39" s="25">
        <v>38403</v>
      </c>
      <c r="AG39" s="25">
        <v>0</v>
      </c>
      <c r="AH39" s="25">
        <v>621</v>
      </c>
      <c r="AI39" s="25">
        <v>24</v>
      </c>
      <c r="AJ39" s="25">
        <v>804</v>
      </c>
      <c r="AK39" s="25">
        <v>141</v>
      </c>
      <c r="AL39" s="25">
        <v>34</v>
      </c>
      <c r="AM39" s="25">
        <v>0</v>
      </c>
      <c r="AN39" s="25">
        <v>0</v>
      </c>
      <c r="AO39" s="26">
        <v>40152</v>
      </c>
      <c r="AQ39" s="28" t="s">
        <v>63</v>
      </c>
      <c r="AR39" s="29" t="s">
        <v>36</v>
      </c>
      <c r="AS39" s="76">
        <f>'matrice I'!AS39-'matrice coefficient technqiue'!AS39</f>
        <v>-4.5687507057627875E-3</v>
      </c>
      <c r="AT39" s="76">
        <f>'matrice I'!AT39-'matrice coefficient technqiue'!AT39</f>
        <v>-3.4852261306532661E-3</v>
      </c>
      <c r="AU39" s="76">
        <f>'matrice I'!AU39-'matrice coefficient technqiue'!AU39</f>
        <v>-1.4127670599127293E-2</v>
      </c>
      <c r="AV39" s="76">
        <f>'matrice I'!AV39-'matrice coefficient technqiue'!AV39</f>
        <v>-8.9767482114008774E-3</v>
      </c>
      <c r="AW39" s="76">
        <f>'matrice I'!AW39-'matrice coefficient technqiue'!AW39</f>
        <v>-6.5084452500617949E-3</v>
      </c>
      <c r="AX39" s="76">
        <f>'matrice I'!AX39-'matrice coefficient technqiue'!AX39</f>
        <v>-3.3314974569365217E-3</v>
      </c>
      <c r="AY39" s="76">
        <f>'matrice I'!AY39-'matrice coefficient technqiue'!AY39</f>
        <v>-1.3616226209237484E-2</v>
      </c>
      <c r="AZ39" s="76">
        <f>'matrice I'!AZ39-'matrice coefficient technqiue'!AZ39</f>
        <v>-2.3090833101142381E-2</v>
      </c>
      <c r="BA39" s="76">
        <f>'matrice I'!BA39-'matrice coefficient technqiue'!BA39</f>
        <v>-2.7085838859115269E-3</v>
      </c>
      <c r="BB39" s="76">
        <f>'matrice I'!BB39-'matrice coefficient technqiue'!BB39</f>
        <v>-2.9851082027908941E-3</v>
      </c>
      <c r="BC39" s="76">
        <f>'matrice I'!BC39-'matrice coefficient technqiue'!BC39</f>
        <v>-3.3045395680935214E-3</v>
      </c>
      <c r="BD39" s="76">
        <f>'matrice I'!BD39-'matrice coefficient technqiue'!BD39</f>
        <v>-3.6443195886106082E-3</v>
      </c>
      <c r="BE39" s="76">
        <f>'matrice I'!BE39-'matrice coefficient technqiue'!BE39</f>
        <v>-2.3558880604636913E-3</v>
      </c>
      <c r="BF39" s="76">
        <f>'matrice I'!BF39-'matrice coefficient technqiue'!BF39</f>
        <v>-6.5232888421329479E-3</v>
      </c>
      <c r="BG39" s="76">
        <f>'matrice I'!BG39-'matrice coefficient technqiue'!BG39</f>
        <v>-4.5730184547212579E-3</v>
      </c>
      <c r="BH39" s="76">
        <f>'matrice I'!BH39-'matrice coefficient technqiue'!BH39</f>
        <v>-2.0015724140110781E-3</v>
      </c>
      <c r="BI39" s="76">
        <f>'matrice I'!BI39-'matrice coefficient technqiue'!BI39</f>
        <v>-4.0939808716568358E-3</v>
      </c>
      <c r="BJ39" s="76">
        <f>'matrice I'!BJ39-'matrice coefficient technqiue'!BJ39</f>
        <v>-2.0880260865395375E-3</v>
      </c>
      <c r="BK39" s="76">
        <f>'matrice I'!BK39-'matrice coefficient technqiue'!BK39</f>
        <v>-1.1856077476799969E-2</v>
      </c>
      <c r="BL39" s="76">
        <f>'matrice I'!BL39-'matrice coefficient technqiue'!BL39</f>
        <v>-4.2759779910383202E-3</v>
      </c>
      <c r="BM39" s="76">
        <f>'matrice I'!BM39-'matrice coefficient technqiue'!BM39</f>
        <v>-2.7918863503222026E-3</v>
      </c>
      <c r="BN39" s="76">
        <f>'matrice I'!BN39-'matrice coefficient technqiue'!BN39</f>
        <v>-8.3780006383443358E-3</v>
      </c>
      <c r="BO39" s="76">
        <f>'matrice I'!BO39-'matrice coefficient technqiue'!BO39</f>
        <v>-1.2307053053945607E-2</v>
      </c>
      <c r="BP39" s="76">
        <f>'matrice I'!BP39-'matrice coefficient technqiue'!BP39</f>
        <v>-6.1106719367588925E-3</v>
      </c>
      <c r="BQ39" s="76">
        <f>'matrice I'!BQ39-'matrice coefficient technqiue'!BQ39</f>
        <v>-1.1917757883768898E-2</v>
      </c>
      <c r="BR39" s="76">
        <f>'matrice I'!BR39-'matrice coefficient technqiue'!BR39</f>
        <v>-7.7657978265784609E-4</v>
      </c>
      <c r="BS39" s="76">
        <f>'matrice I'!BS39-'matrice coefficient technqiue'!BS39</f>
        <v>-5.3135482015423058E-3</v>
      </c>
      <c r="BT39" s="76">
        <f>'matrice I'!BT39-'matrice coefficient technqiue'!BT39</f>
        <v>-9.4409721195636096E-3</v>
      </c>
      <c r="BU39" s="76">
        <f>'matrice I'!BU39-'matrice coefficient technqiue'!BU39</f>
        <v>0.94445474696154608</v>
      </c>
      <c r="BV39" s="76">
        <f>'matrice I'!BV39-'matrice coefficient technqiue'!BV39</f>
        <v>-1.0004290138866185E-2</v>
      </c>
      <c r="BW39" s="76">
        <f>'matrice I'!BW39-'matrice coefficient technqiue'!BW39</f>
        <v>-6.7292026561485844E-3</v>
      </c>
      <c r="BX39" s="76">
        <f>'matrice I'!BX39-'matrice coefficient technqiue'!BX39</f>
        <v>-4.3729202195502944E-3</v>
      </c>
      <c r="BY39" s="76">
        <f>'matrice I'!BY39-'matrice coefficient technqiue'!BY39</f>
        <v>-4.37080902203257E-3</v>
      </c>
      <c r="BZ39" s="76">
        <f>'matrice I'!BZ39-'matrice coefficient technqiue'!BZ39</f>
        <v>-6.4804032136171787E-3</v>
      </c>
      <c r="CA39" s="76">
        <f>'matrice I'!CA39-'matrice coefficient technqiue'!CA39</f>
        <v>-1.0551706399886477E-2</v>
      </c>
      <c r="CB39" s="76">
        <f>'matrice I'!CB39-'matrice coefficient technqiue'!CB39</f>
        <v>-5.9869915162062207E-3</v>
      </c>
      <c r="CC39" s="76">
        <f>'matrice I'!CC39-'matrice coefficient technqiue'!CC39</f>
        <v>0</v>
      </c>
      <c r="CD39" s="31">
        <v>30463.892000000007</v>
      </c>
      <c r="CF39" s="28" t="s">
        <v>63</v>
      </c>
      <c r="CG39" s="36" t="s">
        <v>36</v>
      </c>
      <c r="CH39" s="32">
        <v>3895.529</v>
      </c>
      <c r="CI39" s="32">
        <v>0</v>
      </c>
      <c r="CJ39" s="32">
        <v>0</v>
      </c>
      <c r="CK39" s="33">
        <v>3895.529</v>
      </c>
      <c r="CL39" s="32">
        <v>0</v>
      </c>
      <c r="CM39" s="32">
        <v>0</v>
      </c>
      <c r="CN39" s="32">
        <v>181.57300000000001</v>
      </c>
      <c r="CO39" s="33">
        <v>181.57300000000001</v>
      </c>
      <c r="CP39" s="33">
        <v>5611</v>
      </c>
      <c r="CQ39" s="33">
        <v>9688.101999999999</v>
      </c>
      <c r="CR39" s="33">
        <v>40151.994000000006</v>
      </c>
      <c r="CS39" s="59">
        <v>293.3</v>
      </c>
      <c r="CT39" s="57">
        <f t="shared" si="0"/>
        <v>-2.413881251630566E-5</v>
      </c>
      <c r="CU39" s="5">
        <f t="shared" si="1"/>
        <v>1.9866425833527268E-12</v>
      </c>
    </row>
    <row r="40" spans="2:99">
      <c r="B40" s="34" t="s">
        <v>64</v>
      </c>
      <c r="C40" s="35" t="s">
        <v>37</v>
      </c>
      <c r="D40" s="25">
        <f>'matrice I'!AS40-'matrice coefficient technqiue'!AS40</f>
        <v>-6.3430195355139848E-3</v>
      </c>
      <c r="E40" s="25">
        <v>0</v>
      </c>
      <c r="F40" s="25">
        <v>0</v>
      </c>
      <c r="G40" s="25">
        <v>0</v>
      </c>
      <c r="H40" s="25">
        <v>0</v>
      </c>
      <c r="I40" s="25">
        <v>0</v>
      </c>
      <c r="J40" s="25">
        <v>0</v>
      </c>
      <c r="K40" s="25">
        <v>0</v>
      </c>
      <c r="L40" s="25">
        <v>0</v>
      </c>
      <c r="M40" s="25">
        <v>0</v>
      </c>
      <c r="N40" s="25">
        <v>0</v>
      </c>
      <c r="O40" s="25">
        <v>0</v>
      </c>
      <c r="P40" s="25">
        <v>0</v>
      </c>
      <c r="Q40" s="25">
        <v>0</v>
      </c>
      <c r="R40" s="25">
        <v>0</v>
      </c>
      <c r="S40" s="25">
        <v>0</v>
      </c>
      <c r="T40" s="25">
        <v>0</v>
      </c>
      <c r="U40" s="25">
        <v>0</v>
      </c>
      <c r="V40" s="25">
        <v>0</v>
      </c>
      <c r="W40" s="25">
        <v>0</v>
      </c>
      <c r="X40" s="25">
        <v>0</v>
      </c>
      <c r="Y40" s="25">
        <v>0</v>
      </c>
      <c r="Z40" s="25">
        <v>0</v>
      </c>
      <c r="AA40" s="25">
        <v>0</v>
      </c>
      <c r="AB40" s="25">
        <v>0</v>
      </c>
      <c r="AC40" s="25">
        <v>0</v>
      </c>
      <c r="AD40" s="25">
        <v>0</v>
      </c>
      <c r="AE40" s="25">
        <v>981</v>
      </c>
      <c r="AF40" s="25">
        <v>0</v>
      </c>
      <c r="AG40" s="25">
        <v>221249</v>
      </c>
      <c r="AH40" s="25">
        <v>1813</v>
      </c>
      <c r="AI40" s="25">
        <v>766</v>
      </c>
      <c r="AJ40" s="25">
        <v>440</v>
      </c>
      <c r="AK40" s="25">
        <v>719</v>
      </c>
      <c r="AL40" s="25">
        <v>347</v>
      </c>
      <c r="AM40" s="25">
        <v>18</v>
      </c>
      <c r="AN40" s="25">
        <v>0</v>
      </c>
      <c r="AO40" s="26">
        <v>226333</v>
      </c>
      <c r="AQ40" s="28" t="s">
        <v>64</v>
      </c>
      <c r="AR40" s="29" t="s">
        <v>37</v>
      </c>
      <c r="AS40" s="76">
        <f>'matrice I'!AS40-'matrice coefficient technqiue'!AS40</f>
        <v>-6.3430195355139848E-3</v>
      </c>
      <c r="AT40" s="76">
        <f>'matrice I'!AT40-'matrice coefficient technqiue'!AT40</f>
        <v>-3.959417085427136E-2</v>
      </c>
      <c r="AU40" s="76">
        <f>'matrice I'!AU40-'matrice coefficient technqiue'!AU40</f>
        <v>-3.3272604827722936E-2</v>
      </c>
      <c r="AV40" s="76">
        <f>'matrice I'!AV40-'matrice coefficient technqiue'!AV40</f>
        <v>-3.8202227094391875E-2</v>
      </c>
      <c r="AW40" s="76">
        <f>'matrice I'!AW40-'matrice coefficient technqiue'!AW40</f>
        <v>-3.9943341297959407E-2</v>
      </c>
      <c r="AX40" s="76">
        <f>'matrice I'!AX40-'matrice coefficient technqiue'!AX40</f>
        <v>-1.7331778458425831E-2</v>
      </c>
      <c r="AY40" s="76">
        <f>'matrice I'!AY40-'matrice coefficient technqiue'!AY40</f>
        <v>-2.2807037216632322E-2</v>
      </c>
      <c r="AZ40" s="76">
        <f>'matrice I'!AZ40-'matrice coefficient technqiue'!AZ40</f>
        <v>-2.8707195597659513E-2</v>
      </c>
      <c r="BA40" s="76">
        <f>'matrice I'!BA40-'matrice coefficient technqiue'!BA40</f>
        <v>-5.1819238804614413E-2</v>
      </c>
      <c r="BB40" s="76">
        <f>'matrice I'!BB40-'matrice coefficient technqiue'!BB40</f>
        <v>-4.4678121594863444E-2</v>
      </c>
      <c r="BC40" s="76">
        <f>'matrice I'!BC40-'matrice coefficient technqiue'!BC40</f>
        <v>-2.3015995239928599E-2</v>
      </c>
      <c r="BD40" s="76">
        <f>'matrice I'!BD40-'matrice coefficient technqiue'!BD40</f>
        <v>-3.9619179125797543E-2</v>
      </c>
      <c r="BE40" s="76">
        <f>'matrice I'!BE40-'matrice coefficient technqiue'!BE40</f>
        <v>-3.6598432233683996E-2</v>
      </c>
      <c r="BF40" s="76">
        <f>'matrice I'!BF40-'matrice coefficient technqiue'!BF40</f>
        <v>-2.4056920244592019E-2</v>
      </c>
      <c r="BG40" s="76">
        <f>'matrice I'!BG40-'matrice coefficient technqiue'!BG40</f>
        <v>-2.3177708336001433E-2</v>
      </c>
      <c r="BH40" s="76">
        <f>'matrice I'!BH40-'matrice coefficient technqiue'!BH40</f>
        <v>-1.6421762525976435E-2</v>
      </c>
      <c r="BI40" s="76">
        <f>'matrice I'!BI40-'matrice coefficient technqiue'!BI40</f>
        <v>-8.2763205620143929E-2</v>
      </c>
      <c r="BJ40" s="76">
        <f>'matrice I'!BJ40-'matrice coefficient technqiue'!BJ40</f>
        <v>-4.6948885088153959E-2</v>
      </c>
      <c r="BK40" s="76">
        <f>'matrice I'!BK40-'matrice coefficient technqiue'!BK40</f>
        <v>-4.9718666979692509E-2</v>
      </c>
      <c r="BL40" s="76">
        <f>'matrice I'!BL40-'matrice coefficient technqiue'!BL40</f>
        <v>-5.4352667409772605E-2</v>
      </c>
      <c r="BM40" s="76">
        <f>'matrice I'!BM40-'matrice coefficient technqiue'!BM40</f>
        <v>-2.2175380785002932E-2</v>
      </c>
      <c r="BN40" s="76">
        <f>'matrice I'!BN40-'matrice coefficient technqiue'!BN40</f>
        <v>-2.7667825765593242E-2</v>
      </c>
      <c r="BO40" s="76">
        <f>'matrice I'!BO40-'matrice coefficient technqiue'!BO40</f>
        <v>-3.9263700401248318E-2</v>
      </c>
      <c r="BP40" s="76">
        <f>'matrice I'!BP40-'matrice coefficient technqiue'!BP40</f>
        <v>-2.9868818418608039E-2</v>
      </c>
      <c r="BQ40" s="76">
        <f>'matrice I'!BQ40-'matrice coefficient technqiue'!BQ40</f>
        <v>-5.0028477257745549E-2</v>
      </c>
      <c r="BR40" s="76">
        <f>'matrice I'!BR40-'matrice coefficient technqiue'!BR40</f>
        <v>-1.8572882440856333E-2</v>
      </c>
      <c r="BS40" s="76">
        <f>'matrice I'!BS40-'matrice coefficient technqiue'!BS40</f>
        <v>-4.7164073987524938E-2</v>
      </c>
      <c r="BT40" s="76">
        <f>'matrice I'!BT40-'matrice coefficient technqiue'!BT40</f>
        <v>-7.3632675989711141E-2</v>
      </c>
      <c r="BU40" s="76">
        <f>'matrice I'!BU40-'matrice coefficient technqiue'!BU40</f>
        <v>-8.3579423191870894E-2</v>
      </c>
      <c r="BV40" s="76">
        <f>'matrice I'!BV40-'matrice coefficient technqiue'!BV40</f>
        <v>0.89623243185925161</v>
      </c>
      <c r="BW40" s="76">
        <f>'matrice I'!BW40-'matrice coefficient technqiue'!BW40</f>
        <v>-3.3636906485595891E-2</v>
      </c>
      <c r="BX40" s="76">
        <f>'matrice I'!BX40-'matrice coefficient technqiue'!BX40</f>
        <v>-2.4808667364106678E-2</v>
      </c>
      <c r="BY40" s="76">
        <f>'matrice I'!BY40-'matrice coefficient technqiue'!BY40</f>
        <v>-1.9389114342941743E-2</v>
      </c>
      <c r="BZ40" s="76">
        <f>'matrice I'!BZ40-'matrice coefficient technqiue'!BZ40</f>
        <v>-2.6441616575009593E-2</v>
      </c>
      <c r="CA40" s="76">
        <f>'matrice I'!CA40-'matrice coefficient technqiue'!CA40</f>
        <v>-4.144669717610331E-2</v>
      </c>
      <c r="CB40" s="76">
        <f>'matrice I'!CB40-'matrice coefficient technqiue'!CB40</f>
        <v>-5.8858211877311287E-2</v>
      </c>
      <c r="CC40" s="76">
        <f>'matrice I'!CC40-'matrice coefficient technqiue'!CC40</f>
        <v>0</v>
      </c>
      <c r="CD40" s="31">
        <v>176420.37</v>
      </c>
      <c r="CF40" s="28" t="s">
        <v>64</v>
      </c>
      <c r="CG40" s="36" t="s">
        <v>37</v>
      </c>
      <c r="CH40" s="32">
        <v>9168.619999999999</v>
      </c>
      <c r="CI40" s="32">
        <v>1124</v>
      </c>
      <c r="CJ40" s="32">
        <v>0</v>
      </c>
      <c r="CK40" s="33">
        <v>10292.619999999999</v>
      </c>
      <c r="CL40" s="32">
        <v>0</v>
      </c>
      <c r="CM40" s="32">
        <v>0</v>
      </c>
      <c r="CN40" s="32">
        <v>17</v>
      </c>
      <c r="CO40" s="33">
        <v>17</v>
      </c>
      <c r="CP40" s="33">
        <v>39603</v>
      </c>
      <c r="CQ40" s="33">
        <v>49912.619999999995</v>
      </c>
      <c r="CR40" s="33">
        <v>226332.99</v>
      </c>
      <c r="CS40" s="59">
        <v>2327.9</v>
      </c>
      <c r="CT40" s="57">
        <f t="shared" si="0"/>
        <v>-2.3672614106776829E-4</v>
      </c>
      <c r="CU40" s="5">
        <f t="shared" si="1"/>
        <v>2.4072883656873974E-11</v>
      </c>
    </row>
    <row r="41" spans="2:99">
      <c r="B41" s="34" t="s">
        <v>80</v>
      </c>
      <c r="C41" s="35" t="s">
        <v>38</v>
      </c>
      <c r="D41" s="25">
        <f>'matrice I'!AS41-'matrice coefficient technqiue'!AS41</f>
        <v>0</v>
      </c>
      <c r="E41" s="25">
        <v>0</v>
      </c>
      <c r="F41" s="25">
        <v>0</v>
      </c>
      <c r="G41" s="25">
        <v>0</v>
      </c>
      <c r="H41" s="25">
        <v>0</v>
      </c>
      <c r="I41" s="25">
        <v>0</v>
      </c>
      <c r="J41" s="25">
        <v>0</v>
      </c>
      <c r="K41" s="25">
        <v>0</v>
      </c>
      <c r="L41" s="25">
        <v>0</v>
      </c>
      <c r="M41" s="25">
        <v>0</v>
      </c>
      <c r="N41" s="25">
        <v>0</v>
      </c>
      <c r="O41" s="25">
        <v>0</v>
      </c>
      <c r="P41" s="25">
        <v>0</v>
      </c>
      <c r="Q41" s="25">
        <v>0</v>
      </c>
      <c r="R41" s="25">
        <v>0</v>
      </c>
      <c r="S41" s="25">
        <v>0</v>
      </c>
      <c r="T41" s="25">
        <v>0</v>
      </c>
      <c r="U41" s="25">
        <v>0</v>
      </c>
      <c r="V41" s="25">
        <v>0</v>
      </c>
      <c r="W41" s="25">
        <v>0</v>
      </c>
      <c r="X41" s="25">
        <v>0</v>
      </c>
      <c r="Y41" s="25">
        <v>0</v>
      </c>
      <c r="Z41" s="25">
        <v>0</v>
      </c>
      <c r="AA41" s="25">
        <v>0</v>
      </c>
      <c r="AB41" s="25">
        <v>0</v>
      </c>
      <c r="AC41" s="25">
        <v>0</v>
      </c>
      <c r="AD41" s="25">
        <v>0</v>
      </c>
      <c r="AE41" s="25">
        <v>0</v>
      </c>
      <c r="AF41" s="25">
        <v>0</v>
      </c>
      <c r="AG41" s="25">
        <v>0</v>
      </c>
      <c r="AH41" s="25">
        <v>200290</v>
      </c>
      <c r="AI41" s="25">
        <v>0</v>
      </c>
      <c r="AJ41" s="25">
        <v>0</v>
      </c>
      <c r="AK41" s="25">
        <v>0</v>
      </c>
      <c r="AL41" s="25">
        <v>0</v>
      </c>
      <c r="AM41" s="25">
        <v>0</v>
      </c>
      <c r="AN41" s="25">
        <v>0</v>
      </c>
      <c r="AO41" s="26">
        <v>200290</v>
      </c>
      <c r="AQ41" s="28" t="s">
        <v>80</v>
      </c>
      <c r="AR41" s="29" t="s">
        <v>38</v>
      </c>
      <c r="AS41" s="76">
        <f>'matrice I'!AS41-'matrice coefficient technqiue'!AS41</f>
        <v>0</v>
      </c>
      <c r="AT41" s="76">
        <f>'matrice I'!AT41-'matrice coefficient technqiue'!AT41</f>
        <v>0</v>
      </c>
      <c r="AU41" s="76">
        <f>'matrice I'!AU41-'matrice coefficient technqiue'!AU41</f>
        <v>0</v>
      </c>
      <c r="AV41" s="76">
        <f>'matrice I'!AV41-'matrice coefficient technqiue'!AV41</f>
        <v>0</v>
      </c>
      <c r="AW41" s="76">
        <f>'matrice I'!AW41-'matrice coefficient technqiue'!AW41</f>
        <v>0</v>
      </c>
      <c r="AX41" s="76">
        <f>'matrice I'!AX41-'matrice coefficient technqiue'!AX41</f>
        <v>0</v>
      </c>
      <c r="AY41" s="76">
        <f>'matrice I'!AY41-'matrice coefficient technqiue'!AY41</f>
        <v>0</v>
      </c>
      <c r="AZ41" s="76">
        <f>'matrice I'!AZ41-'matrice coefficient technqiue'!AZ41</f>
        <v>0</v>
      </c>
      <c r="BA41" s="76">
        <f>'matrice I'!BA41-'matrice coefficient technqiue'!BA41</f>
        <v>0</v>
      </c>
      <c r="BB41" s="76">
        <f>'matrice I'!BB41-'matrice coefficient technqiue'!BB41</f>
        <v>0</v>
      </c>
      <c r="BC41" s="76">
        <f>'matrice I'!BC41-'matrice coefficient technqiue'!BC41</f>
        <v>0</v>
      </c>
      <c r="BD41" s="76">
        <f>'matrice I'!BD41-'matrice coefficient technqiue'!BD41</f>
        <v>0</v>
      </c>
      <c r="BE41" s="76">
        <f>'matrice I'!BE41-'matrice coefficient technqiue'!BE41</f>
        <v>0</v>
      </c>
      <c r="BF41" s="76">
        <f>'matrice I'!BF41-'matrice coefficient technqiue'!BF41</f>
        <v>0</v>
      </c>
      <c r="BG41" s="76">
        <f>'matrice I'!BG41-'matrice coefficient technqiue'!BG41</f>
        <v>0</v>
      </c>
      <c r="BH41" s="76">
        <f>'matrice I'!BH41-'matrice coefficient technqiue'!BH41</f>
        <v>0</v>
      </c>
      <c r="BI41" s="76">
        <f>'matrice I'!BI41-'matrice coefficient technqiue'!BI41</f>
        <v>0</v>
      </c>
      <c r="BJ41" s="76">
        <f>'matrice I'!BJ41-'matrice coefficient technqiue'!BJ41</f>
        <v>0</v>
      </c>
      <c r="BK41" s="76">
        <f>'matrice I'!BK41-'matrice coefficient technqiue'!BK41</f>
        <v>0</v>
      </c>
      <c r="BL41" s="76">
        <f>'matrice I'!BL41-'matrice coefficient technqiue'!BL41</f>
        <v>0</v>
      </c>
      <c r="BM41" s="76">
        <f>'matrice I'!BM41-'matrice coefficient technqiue'!BM41</f>
        <v>0</v>
      </c>
      <c r="BN41" s="76">
        <f>'matrice I'!BN41-'matrice coefficient technqiue'!BN41</f>
        <v>0</v>
      </c>
      <c r="BO41" s="76">
        <f>'matrice I'!BO41-'matrice coefficient technqiue'!BO41</f>
        <v>0</v>
      </c>
      <c r="BP41" s="76">
        <f>'matrice I'!BP41-'matrice coefficient technqiue'!BP41</f>
        <v>0</v>
      </c>
      <c r="BQ41" s="76">
        <f>'matrice I'!BQ41-'matrice coefficient technqiue'!BQ41</f>
        <v>0</v>
      </c>
      <c r="BR41" s="76">
        <f>'matrice I'!BR41-'matrice coefficient technqiue'!BR41</f>
        <v>0</v>
      </c>
      <c r="BS41" s="76">
        <f>'matrice I'!BS41-'matrice coefficient technqiue'!BS41</f>
        <v>0</v>
      </c>
      <c r="BT41" s="76">
        <f>'matrice I'!BT41-'matrice coefficient technqiue'!BT41</f>
        <v>0</v>
      </c>
      <c r="BU41" s="76">
        <f>'matrice I'!BU41-'matrice coefficient technqiue'!BU41</f>
        <v>0</v>
      </c>
      <c r="BV41" s="76">
        <f>'matrice I'!BV41-'matrice coefficient technqiue'!BV41</f>
        <v>0</v>
      </c>
      <c r="BW41" s="76">
        <f>'matrice I'!BW41-'matrice coefficient technqiue'!BW41</f>
        <v>1</v>
      </c>
      <c r="BX41" s="76">
        <f>'matrice I'!BX41-'matrice coefficient technqiue'!BX41</f>
        <v>0</v>
      </c>
      <c r="BY41" s="76">
        <f>'matrice I'!BY41-'matrice coefficient technqiue'!BY41</f>
        <v>0</v>
      </c>
      <c r="BZ41" s="76">
        <f>'matrice I'!BZ41-'matrice coefficient technqiue'!BZ41</f>
        <v>0</v>
      </c>
      <c r="CA41" s="76">
        <f>'matrice I'!CA41-'matrice coefficient technqiue'!CA41</f>
        <v>0</v>
      </c>
      <c r="CB41" s="76">
        <f>'matrice I'!CB41-'matrice coefficient technqiue'!CB41</f>
        <v>0</v>
      </c>
      <c r="CC41" s="76">
        <f>'matrice I'!CC41-'matrice coefficient technqiue'!CC41</f>
        <v>0</v>
      </c>
      <c r="CD41" s="31">
        <v>0</v>
      </c>
      <c r="CF41" s="28" t="s">
        <v>80</v>
      </c>
      <c r="CG41" s="36" t="s">
        <v>38</v>
      </c>
      <c r="CH41" s="32">
        <v>764</v>
      </c>
      <c r="CI41" s="32">
        <v>199526</v>
      </c>
      <c r="CJ41" s="32">
        <v>0</v>
      </c>
      <c r="CK41" s="33">
        <v>200290</v>
      </c>
      <c r="CL41" s="32">
        <v>0</v>
      </c>
      <c r="CM41" s="32">
        <v>0</v>
      </c>
      <c r="CN41" s="32">
        <v>0</v>
      </c>
      <c r="CO41" s="33">
        <v>0</v>
      </c>
      <c r="CP41" s="33">
        <v>0</v>
      </c>
      <c r="CQ41" s="33">
        <v>200290</v>
      </c>
      <c r="CR41" s="33">
        <v>200290</v>
      </c>
      <c r="CS41" s="59">
        <v>2462.3000000000002</v>
      </c>
      <c r="CT41" s="57">
        <f t="shared" si="0"/>
        <v>0</v>
      </c>
      <c r="CU41" s="5">
        <f t="shared" si="1"/>
        <v>0</v>
      </c>
    </row>
    <row r="42" spans="2:99">
      <c r="B42" s="34" t="s">
        <v>65</v>
      </c>
      <c r="C42" s="35" t="s">
        <v>39</v>
      </c>
      <c r="D42" s="25">
        <f>'matrice I'!AS42-'matrice coefficient technqiue'!AS42</f>
        <v>-1.684470709275919E-3</v>
      </c>
      <c r="E42" s="25">
        <v>0</v>
      </c>
      <c r="F42" s="25">
        <v>0</v>
      </c>
      <c r="G42" s="25">
        <v>0</v>
      </c>
      <c r="H42" s="25">
        <v>0</v>
      </c>
      <c r="I42" s="25">
        <v>0</v>
      </c>
      <c r="J42" s="25">
        <v>0</v>
      </c>
      <c r="K42" s="25">
        <v>0</v>
      </c>
      <c r="L42" s="25">
        <v>0</v>
      </c>
      <c r="M42" s="25">
        <v>0</v>
      </c>
      <c r="N42" s="25">
        <v>0</v>
      </c>
      <c r="O42" s="25">
        <v>0</v>
      </c>
      <c r="P42" s="25">
        <v>0</v>
      </c>
      <c r="Q42" s="25">
        <v>0</v>
      </c>
      <c r="R42" s="25">
        <v>0</v>
      </c>
      <c r="S42" s="25">
        <v>0</v>
      </c>
      <c r="T42" s="25">
        <v>0</v>
      </c>
      <c r="U42" s="25">
        <v>0</v>
      </c>
      <c r="V42" s="25">
        <v>0</v>
      </c>
      <c r="W42" s="25">
        <v>0</v>
      </c>
      <c r="X42" s="25">
        <v>0</v>
      </c>
      <c r="Y42" s="25">
        <v>0</v>
      </c>
      <c r="Z42" s="25">
        <v>0</v>
      </c>
      <c r="AA42" s="25">
        <v>0</v>
      </c>
      <c r="AB42" s="25">
        <v>0</v>
      </c>
      <c r="AC42" s="25">
        <v>0</v>
      </c>
      <c r="AD42" s="25">
        <v>0</v>
      </c>
      <c r="AE42" s="25">
        <v>5</v>
      </c>
      <c r="AF42" s="25">
        <v>0</v>
      </c>
      <c r="AG42" s="25">
        <v>0</v>
      </c>
      <c r="AH42" s="25">
        <v>650</v>
      </c>
      <c r="AI42" s="25">
        <v>137076</v>
      </c>
      <c r="AJ42" s="25">
        <v>1154</v>
      </c>
      <c r="AK42" s="25">
        <v>139</v>
      </c>
      <c r="AL42" s="25">
        <v>7</v>
      </c>
      <c r="AM42" s="25">
        <v>527</v>
      </c>
      <c r="AN42" s="25">
        <v>0</v>
      </c>
      <c r="AO42" s="26">
        <v>139558</v>
      </c>
      <c r="AQ42" s="28" t="s">
        <v>65</v>
      </c>
      <c r="AR42" s="29" t="s">
        <v>39</v>
      </c>
      <c r="AS42" s="76">
        <f>'matrice I'!AS42-'matrice coefficient technqiue'!AS42</f>
        <v>-1.684470709275919E-3</v>
      </c>
      <c r="AT42" s="76">
        <f>'matrice I'!AT42-'matrice coefficient technqiue'!AT42</f>
        <v>-5.984723618090452E-3</v>
      </c>
      <c r="AU42" s="76">
        <f>'matrice I'!AU42-'matrice coefficient technqiue'!AU42</f>
        <v>-3.2142909111413046E-3</v>
      </c>
      <c r="AV42" s="76">
        <f>'matrice I'!AV42-'matrice coefficient technqiue'!AV42</f>
        <v>-3.7232864066466648E-3</v>
      </c>
      <c r="AW42" s="76">
        <f>'matrice I'!AW42-'matrice coefficient technqiue'!AW42</f>
        <v>-3.6412347916838323E-3</v>
      </c>
      <c r="AX42" s="76">
        <f>'matrice I'!AX42-'matrice coefficient technqiue'!AX42</f>
        <v>-4.5086126956472876E-3</v>
      </c>
      <c r="AY42" s="76">
        <f>'matrice I'!AY42-'matrice coefficient technqiue'!AY42</f>
        <v>-5.6507455449145349E-3</v>
      </c>
      <c r="AZ42" s="76">
        <f>'matrice I'!AZ42-'matrice coefficient technqiue'!AZ42</f>
        <v>-7.1375383115073838E-3</v>
      </c>
      <c r="BA42" s="76">
        <f>'matrice I'!BA42-'matrice coefficient technqiue'!BA42</f>
        <v>-6.2309383231901163E-3</v>
      </c>
      <c r="BB42" s="76">
        <f>'matrice I'!BB42-'matrice coefficient technqiue'!BB42</f>
        <v>-4.2465406741731011E-3</v>
      </c>
      <c r="BC42" s="76">
        <f>'matrice I'!BC42-'matrice coefficient technqiue'!BC42</f>
        <v>-7.0025550383255759E-3</v>
      </c>
      <c r="BD42" s="76">
        <f>'matrice I'!BD42-'matrice coefficient technqiue'!BD42</f>
        <v>-6.8866774592895906E-3</v>
      </c>
      <c r="BE42" s="76">
        <f>'matrice I'!BE42-'matrice coefficient technqiue'!BE42</f>
        <v>-6.7093248902052906E-3</v>
      </c>
      <c r="BF42" s="76">
        <f>'matrice I'!BF42-'matrice coefficient technqiue'!BF42</f>
        <v>-6.7607929515418504E-3</v>
      </c>
      <c r="BG42" s="76">
        <f>'matrice I'!BG42-'matrice coefficient technqiue'!BG42</f>
        <v>-5.8683708361615206E-3</v>
      </c>
      <c r="BH42" s="76">
        <f>'matrice I'!BH42-'matrice coefficient technqiue'!BH42</f>
        <v>-5.4238090346642219E-3</v>
      </c>
      <c r="BI42" s="76">
        <f>'matrice I'!BI42-'matrice coefficient technqiue'!BI42</f>
        <v>-3.3335433251245631E-3</v>
      </c>
      <c r="BJ42" s="76">
        <f>'matrice I'!BJ42-'matrice coefficient technqiue'!BJ42</f>
        <v>-2.7233643963491634E-3</v>
      </c>
      <c r="BK42" s="76">
        <f>'matrice I'!BK42-'matrice coefficient technqiue'!BK42</f>
        <v>-6.3432306236632175E-3</v>
      </c>
      <c r="BL42" s="76">
        <f>'matrice I'!BL42-'matrice coefficient technqiue'!BL42</f>
        <v>-1.3129735634889266E-2</v>
      </c>
      <c r="BM42" s="76">
        <f>'matrice I'!BM42-'matrice coefficient technqiue'!BM42</f>
        <v>-2.4574871444379351E-3</v>
      </c>
      <c r="BN42" s="76">
        <f>'matrice I'!BN42-'matrice coefficient technqiue'!BN42</f>
        <v>-3.3087906734532747E-3</v>
      </c>
      <c r="BO42" s="76">
        <f>'matrice I'!BO42-'matrice coefficient technqiue'!BO42</f>
        <v>-1.1788765046812304E-2</v>
      </c>
      <c r="BP42" s="76">
        <f>'matrice I'!BP42-'matrice coefficient technqiue'!BP42</f>
        <v>-1.0257108249394364E-2</v>
      </c>
      <c r="BQ42" s="76">
        <f>'matrice I'!BQ42-'matrice coefficient technqiue'!BQ42</f>
        <v>-4.0205839198758165E-3</v>
      </c>
      <c r="BR42" s="76">
        <f>'matrice I'!BR42-'matrice coefficient technqiue'!BR42</f>
        <v>-4.5566390364360821E-4</v>
      </c>
      <c r="BS42" s="76">
        <f>'matrice I'!BS42-'matrice coefficient technqiue'!BS42</f>
        <v>-5.1985619528680058E-3</v>
      </c>
      <c r="BT42" s="76">
        <f>'matrice I'!BT42-'matrice coefficient technqiue'!BT42</f>
        <v>-6.3896904473287408E-3</v>
      </c>
      <c r="BU42" s="76">
        <f>'matrice I'!BU42-'matrice coefficient technqiue'!BU42</f>
        <v>-1.2616258218768679E-2</v>
      </c>
      <c r="BV42" s="76">
        <f>'matrice I'!BV42-'matrice coefficient technqiue'!BV42</f>
        <v>-4.4966045605369081E-3</v>
      </c>
      <c r="BW42" s="76">
        <f>'matrice I'!BW42-'matrice coefficient technqiue'!BW42</f>
        <v>-3.1929002945728694E-3</v>
      </c>
      <c r="BX42" s="76">
        <f>'matrice I'!BX42-'matrice coefficient technqiue'!BX42</f>
        <v>0.98773623869645599</v>
      </c>
      <c r="BY42" s="76">
        <f>'matrice I'!BY42-'matrice coefficient technqiue'!BY42</f>
        <v>-1.4174931057505296E-2</v>
      </c>
      <c r="BZ42" s="76">
        <f>'matrice I'!BZ42-'matrice coefficient technqiue'!BZ42</f>
        <v>-2.1860968038228557E-3</v>
      </c>
      <c r="CA42" s="76">
        <f>'matrice I'!CA42-'matrice coefficient technqiue'!CA42</f>
        <v>-4.4058464594863064E-3</v>
      </c>
      <c r="CB42" s="76">
        <f>'matrice I'!CB42-'matrice coefficient technqiue'!CB42</f>
        <v>-2.2427887752882315E-3</v>
      </c>
      <c r="CC42" s="76">
        <f>'matrice I'!CC42-'matrice coefficient technqiue'!CC42</f>
        <v>0</v>
      </c>
      <c r="CD42" s="31">
        <v>24146.998000000003</v>
      </c>
      <c r="CF42" s="28" t="s">
        <v>65</v>
      </c>
      <c r="CG42" s="36" t="s">
        <v>39</v>
      </c>
      <c r="CH42" s="32">
        <v>8533</v>
      </c>
      <c r="CI42" s="32">
        <v>102360</v>
      </c>
      <c r="CJ42" s="32">
        <v>4518</v>
      </c>
      <c r="CK42" s="33">
        <v>115411</v>
      </c>
      <c r="CL42" s="32">
        <v>0</v>
      </c>
      <c r="CM42" s="32">
        <v>0</v>
      </c>
      <c r="CN42" s="32">
        <v>0</v>
      </c>
      <c r="CO42" s="33">
        <v>0</v>
      </c>
      <c r="CP42" s="33">
        <v>0</v>
      </c>
      <c r="CQ42" s="33">
        <v>115411</v>
      </c>
      <c r="CR42" s="33">
        <v>139557.99799999999</v>
      </c>
      <c r="CS42" s="59">
        <v>1986.8</v>
      </c>
      <c r="CT42" s="57">
        <f t="shared" si="0"/>
        <v>-9.9690999795979123E-5</v>
      </c>
      <c r="CU42" s="5">
        <f t="shared" si="1"/>
        <v>5.0021619892902702E-12</v>
      </c>
    </row>
    <row r="43" spans="2:99">
      <c r="B43" s="34" t="s">
        <v>66</v>
      </c>
      <c r="C43" s="35" t="s">
        <v>40</v>
      </c>
      <c r="D43" s="25">
        <f>'matrice I'!AS43-'matrice coefficient technqiue'!AS43</f>
        <v>-3.9397247211452805E-6</v>
      </c>
      <c r="E43" s="25">
        <v>0</v>
      </c>
      <c r="F43" s="25">
        <v>0</v>
      </c>
      <c r="G43" s="25">
        <v>0</v>
      </c>
      <c r="H43" s="25">
        <v>0</v>
      </c>
      <c r="I43" s="25">
        <v>0</v>
      </c>
      <c r="J43" s="25">
        <v>0</v>
      </c>
      <c r="K43" s="25">
        <v>0</v>
      </c>
      <c r="L43" s="25">
        <v>0</v>
      </c>
      <c r="M43" s="25">
        <v>0</v>
      </c>
      <c r="N43" s="25">
        <v>0</v>
      </c>
      <c r="O43" s="25">
        <v>0</v>
      </c>
      <c r="P43" s="25">
        <v>0</v>
      </c>
      <c r="Q43" s="25">
        <v>0</v>
      </c>
      <c r="R43" s="25">
        <v>0</v>
      </c>
      <c r="S43" s="25">
        <v>0</v>
      </c>
      <c r="T43" s="25">
        <v>0</v>
      </c>
      <c r="U43" s="25">
        <v>0</v>
      </c>
      <c r="V43" s="25">
        <v>0</v>
      </c>
      <c r="W43" s="25">
        <v>0</v>
      </c>
      <c r="X43" s="25">
        <v>0</v>
      </c>
      <c r="Y43" s="25">
        <v>0</v>
      </c>
      <c r="Z43" s="25">
        <v>0</v>
      </c>
      <c r="AA43" s="25">
        <v>0</v>
      </c>
      <c r="AB43" s="25">
        <v>0</v>
      </c>
      <c r="AC43" s="25">
        <v>0</v>
      </c>
      <c r="AD43" s="25">
        <v>0</v>
      </c>
      <c r="AE43" s="25">
        <v>0</v>
      </c>
      <c r="AF43" s="25">
        <v>0</v>
      </c>
      <c r="AG43" s="25">
        <v>0</v>
      </c>
      <c r="AH43" s="25">
        <v>1332</v>
      </c>
      <c r="AI43" s="25">
        <v>528</v>
      </c>
      <c r="AJ43" s="25">
        <v>170158</v>
      </c>
      <c r="AK43" s="25">
        <v>227</v>
      </c>
      <c r="AL43" s="25">
        <v>0</v>
      </c>
      <c r="AM43" s="25">
        <v>0</v>
      </c>
      <c r="AN43" s="25">
        <v>0</v>
      </c>
      <c r="AO43" s="26">
        <v>172245</v>
      </c>
      <c r="AQ43" s="28" t="s">
        <v>66</v>
      </c>
      <c r="AR43" s="29" t="s">
        <v>40</v>
      </c>
      <c r="AS43" s="76">
        <f>'matrice I'!AS43-'matrice coefficient technqiue'!AS43</f>
        <v>-3.9397247211452805E-6</v>
      </c>
      <c r="AT43" s="76">
        <f>'matrice I'!AT43-'matrice coefficient technqiue'!AT43</f>
        <v>-2.4120603015075377E-4</v>
      </c>
      <c r="AU43" s="76">
        <f>'matrice I'!AU43-'matrice coefficient technqiue'!AU43</f>
        <v>-5.8776030724849628E-4</v>
      </c>
      <c r="AV43" s="76">
        <f>'matrice I'!AV43-'matrice coefficient technqiue'!AV43</f>
        <v>-6.0668128317562897E-4</v>
      </c>
      <c r="AW43" s="76">
        <f>'matrice I'!AW43-'matrice coefficient technqiue'!AW43</f>
        <v>-3.8776743291862349E-4</v>
      </c>
      <c r="AX43" s="76">
        <f>'matrice I'!AX43-'matrice coefficient technqiue'!AX43</f>
        <v>-9.3118273526849682E-4</v>
      </c>
      <c r="AY43" s="76">
        <f>'matrice I'!AY43-'matrice coefficient technqiue'!AY43</f>
        <v>-4.0271548066432296E-4</v>
      </c>
      <c r="AZ43" s="76">
        <f>'matrice I'!AZ43-'matrice coefficient technqiue'!AZ43</f>
        <v>-2.4585539147394816E-4</v>
      </c>
      <c r="BA43" s="76">
        <f>'matrice I'!BA43-'matrice coefficient technqiue'!BA43</f>
        <v>-3.5296575529112549E-4</v>
      </c>
      <c r="BB43" s="76">
        <f>'matrice I'!BB43-'matrice coefficient technqiue'!BB43</f>
        <v>-5.8154167008400801E-4</v>
      </c>
      <c r="BC43" s="76">
        <f>'matrice I'!BC43-'matrice coefficient technqiue'!BC43</f>
        <v>-2.7107906618599275E-4</v>
      </c>
      <c r="BD43" s="76">
        <f>'matrice I'!BD43-'matrice coefficient technqiue'!BD43</f>
        <v>-3.4977621178935341E-4</v>
      </c>
      <c r="BE43" s="76">
        <f>'matrice I'!BE43-'matrice coefficient technqiue'!BE43</f>
        <v>-4.7867939944847308E-4</v>
      </c>
      <c r="BF43" s="76">
        <f>'matrice I'!BF43-'matrice coefficient technqiue'!BF43</f>
        <v>-3.6411992898941414E-4</v>
      </c>
      <c r="BG43" s="76">
        <f>'matrice I'!BG43-'matrice coefficient technqiue'!BG43</f>
        <v>-3.3504091799751551E-4</v>
      </c>
      <c r="BH43" s="76">
        <f>'matrice I'!BH43-'matrice coefficient technqiue'!BH43</f>
        <v>-3.5892127657893283E-4</v>
      </c>
      <c r="BI43" s="76">
        <f>'matrice I'!BI43-'matrice coefficient technqiue'!BI43</f>
        <v>-6.0128285894278676E-4</v>
      </c>
      <c r="BJ43" s="76">
        <f>'matrice I'!BJ43-'matrice coefficient technqiue'!BJ43</f>
        <v>-5.7806620738159553E-4</v>
      </c>
      <c r="BK43" s="76">
        <f>'matrice I'!BK43-'matrice coefficient technqiue'!BK43</f>
        <v>-4.6452425300897836E-4</v>
      </c>
      <c r="BL43" s="76">
        <f>'matrice I'!BL43-'matrice coefficient technqiue'!BL43</f>
        <v>-7.6521109685097767E-4</v>
      </c>
      <c r="BM43" s="76">
        <f>'matrice I'!BM43-'matrice coefficient technqiue'!BM43</f>
        <v>-1.7413509731172298E-3</v>
      </c>
      <c r="BN43" s="76">
        <f>'matrice I'!BN43-'matrice coefficient technqiue'!BN43</f>
        <v>-6.5536125249878211E-4</v>
      </c>
      <c r="BO43" s="76">
        <f>'matrice I'!BO43-'matrice coefficient technqiue'!BO43</f>
        <v>-8.319572001783326E-4</v>
      </c>
      <c r="BP43" s="76">
        <f>'matrice I'!BP43-'matrice coefficient technqiue'!BP43</f>
        <v>-8.2266261088140464E-4</v>
      </c>
      <c r="BQ43" s="76">
        <f>'matrice I'!BQ43-'matrice coefficient technqiue'!BQ43</f>
        <v>-1.445790715971676E-3</v>
      </c>
      <c r="BR43" s="76">
        <f>'matrice I'!BR43-'matrice coefficient technqiue'!BR43</f>
        <v>-9.8576206290061638E-5</v>
      </c>
      <c r="BS43" s="76">
        <f>'matrice I'!BS43-'matrice coefficient technqiue'!BS43</f>
        <v>-3.5657097661375851E-4</v>
      </c>
      <c r="BT43" s="76">
        <f>'matrice I'!BT43-'matrice coefficient technqiue'!BT43</f>
        <v>-1.7172042692842149E-3</v>
      </c>
      <c r="BU43" s="76">
        <f>'matrice I'!BU43-'matrice coefficient technqiue'!BU43</f>
        <v>-1.5453277545327754E-3</v>
      </c>
      <c r="BV43" s="76">
        <f>'matrice I'!BV43-'matrice coefficient technqiue'!BV43</f>
        <v>-1.4884130904463774E-3</v>
      </c>
      <c r="BW43" s="76">
        <f>'matrice I'!BW43-'matrice coefficient technqiue'!BW43</f>
        <v>-1.1947675869988517E-3</v>
      </c>
      <c r="BX43" s="76">
        <f>'matrice I'!BX43-'matrice coefficient technqiue'!BX43</f>
        <v>-1.3405895756602988E-4</v>
      </c>
      <c r="BY43" s="76">
        <f>'matrice I'!BY43-'matrice coefficient technqiue'!BY43</f>
        <v>0.96752001509477781</v>
      </c>
      <c r="BZ43" s="76">
        <f>'matrice I'!BZ43-'matrice coefficient technqiue'!BZ43</f>
        <v>-3.2524852050366823E-3</v>
      </c>
      <c r="CA43" s="76">
        <f>'matrice I'!CA43-'matrice coefficient technqiue'!CA43</f>
        <v>-7.2596494962395353E-4</v>
      </c>
      <c r="CB43" s="76">
        <f>'matrice I'!CB43-'matrice coefficient technqiue'!CB43</f>
        <v>-2.7304763976506417E-4</v>
      </c>
      <c r="CC43" s="76">
        <f>'matrice I'!CC43-'matrice coefficient technqiue'!CC43</f>
        <v>0</v>
      </c>
      <c r="CD43" s="31">
        <v>8586.1440000000002</v>
      </c>
      <c r="CF43" s="28" t="s">
        <v>66</v>
      </c>
      <c r="CG43" s="36" t="s">
        <v>40</v>
      </c>
      <c r="CH43" s="32">
        <v>30418.472000000002</v>
      </c>
      <c r="CI43" s="32">
        <v>132312.38500000001</v>
      </c>
      <c r="CJ43" s="32">
        <v>0</v>
      </c>
      <c r="CK43" s="33">
        <v>162730.85700000002</v>
      </c>
      <c r="CL43" s="32">
        <v>0</v>
      </c>
      <c r="CM43" s="32">
        <v>0</v>
      </c>
      <c r="CN43" s="32">
        <v>0</v>
      </c>
      <c r="CO43" s="33">
        <v>0</v>
      </c>
      <c r="CP43" s="33">
        <v>928</v>
      </c>
      <c r="CQ43" s="33">
        <v>163658.85700000002</v>
      </c>
      <c r="CR43" s="33">
        <v>172245.00100000002</v>
      </c>
      <c r="CS43" s="59">
        <v>1970</v>
      </c>
      <c r="CT43" s="57">
        <f t="shared" si="0"/>
        <v>-3.1003846688497255E-6</v>
      </c>
      <c r="CU43" s="5">
        <f t="shared" si="1"/>
        <v>4.8793832968722953E-15</v>
      </c>
    </row>
    <row r="44" spans="2:99">
      <c r="B44" s="34" t="s">
        <v>81</v>
      </c>
      <c r="C44" s="35" t="s">
        <v>41</v>
      </c>
      <c r="D44" s="25">
        <f>'matrice I'!AS44-'matrice coefficient technqiue'!AS44</f>
        <v>0</v>
      </c>
      <c r="E44" s="25">
        <v>0</v>
      </c>
      <c r="F44" s="25">
        <v>0</v>
      </c>
      <c r="G44" s="25">
        <v>0</v>
      </c>
      <c r="H44" s="25">
        <v>0</v>
      </c>
      <c r="I44" s="25">
        <v>0</v>
      </c>
      <c r="J44" s="25">
        <v>0</v>
      </c>
      <c r="K44" s="25">
        <v>0</v>
      </c>
      <c r="L44" s="25">
        <v>0</v>
      </c>
      <c r="M44" s="25">
        <v>0</v>
      </c>
      <c r="N44" s="25">
        <v>0</v>
      </c>
      <c r="O44" s="25">
        <v>0</v>
      </c>
      <c r="P44" s="25">
        <v>0</v>
      </c>
      <c r="Q44" s="25">
        <v>0</v>
      </c>
      <c r="R44" s="25">
        <v>0</v>
      </c>
      <c r="S44" s="25">
        <v>0</v>
      </c>
      <c r="T44" s="25">
        <v>0</v>
      </c>
      <c r="U44" s="25">
        <v>0</v>
      </c>
      <c r="V44" s="25">
        <v>0</v>
      </c>
      <c r="W44" s="25">
        <v>0</v>
      </c>
      <c r="X44" s="25">
        <v>0</v>
      </c>
      <c r="Y44" s="25">
        <v>0</v>
      </c>
      <c r="Z44" s="25">
        <v>0</v>
      </c>
      <c r="AA44" s="25">
        <v>0</v>
      </c>
      <c r="AB44" s="25">
        <v>0</v>
      </c>
      <c r="AC44" s="25">
        <v>0</v>
      </c>
      <c r="AD44" s="25">
        <v>0</v>
      </c>
      <c r="AE44" s="25">
        <v>0</v>
      </c>
      <c r="AF44" s="25">
        <v>0</v>
      </c>
      <c r="AG44" s="25">
        <v>0</v>
      </c>
      <c r="AH44" s="25">
        <v>0</v>
      </c>
      <c r="AI44" s="25">
        <v>0</v>
      </c>
      <c r="AJ44" s="25">
        <v>892</v>
      </c>
      <c r="AK44" s="25">
        <v>85117</v>
      </c>
      <c r="AL44" s="25">
        <v>0</v>
      </c>
      <c r="AM44" s="25">
        <v>0</v>
      </c>
      <c r="AN44" s="25">
        <v>0</v>
      </c>
      <c r="AO44" s="26">
        <v>86009</v>
      </c>
      <c r="AQ44" s="28" t="s">
        <v>81</v>
      </c>
      <c r="AR44" s="29" t="s">
        <v>41</v>
      </c>
      <c r="AS44" s="76">
        <f>'matrice I'!AS44-'matrice coefficient technqiue'!AS44</f>
        <v>0</v>
      </c>
      <c r="AT44" s="76">
        <f>'matrice I'!AT44-'matrice coefficient technqiue'!AT44</f>
        <v>0</v>
      </c>
      <c r="AU44" s="76">
        <f>'matrice I'!AU44-'matrice coefficient technqiue'!AU44</f>
        <v>0</v>
      </c>
      <c r="AV44" s="76">
        <f>'matrice I'!AV44-'matrice coefficient technqiue'!AV44</f>
        <v>0</v>
      </c>
      <c r="AW44" s="76">
        <f>'matrice I'!AW44-'matrice coefficient technqiue'!AW44</f>
        <v>0</v>
      </c>
      <c r="AX44" s="76">
        <f>'matrice I'!AX44-'matrice coefficient technqiue'!AX44</f>
        <v>0</v>
      </c>
      <c r="AY44" s="76">
        <f>'matrice I'!AY44-'matrice coefficient technqiue'!AY44</f>
        <v>0</v>
      </c>
      <c r="AZ44" s="76">
        <f>'matrice I'!AZ44-'matrice coefficient technqiue'!AZ44</f>
        <v>0</v>
      </c>
      <c r="BA44" s="76">
        <f>'matrice I'!BA44-'matrice coefficient technqiue'!BA44</f>
        <v>0</v>
      </c>
      <c r="BB44" s="76">
        <f>'matrice I'!BB44-'matrice coefficient technqiue'!BB44</f>
        <v>0</v>
      </c>
      <c r="BC44" s="76">
        <f>'matrice I'!BC44-'matrice coefficient technqiue'!BC44</f>
        <v>0</v>
      </c>
      <c r="BD44" s="76">
        <f>'matrice I'!BD44-'matrice coefficient technqiue'!BD44</f>
        <v>0</v>
      </c>
      <c r="BE44" s="76">
        <f>'matrice I'!BE44-'matrice coefficient technqiue'!BE44</f>
        <v>0</v>
      </c>
      <c r="BF44" s="76">
        <f>'matrice I'!BF44-'matrice coefficient technqiue'!BF44</f>
        <v>0</v>
      </c>
      <c r="BG44" s="76">
        <f>'matrice I'!BG44-'matrice coefficient technqiue'!BG44</f>
        <v>0</v>
      </c>
      <c r="BH44" s="76">
        <f>'matrice I'!BH44-'matrice coefficient technqiue'!BH44</f>
        <v>0</v>
      </c>
      <c r="BI44" s="76">
        <f>'matrice I'!BI44-'matrice coefficient technqiue'!BI44</f>
        <v>0</v>
      </c>
      <c r="BJ44" s="76">
        <f>'matrice I'!BJ44-'matrice coefficient technqiue'!BJ44</f>
        <v>0</v>
      </c>
      <c r="BK44" s="76">
        <f>'matrice I'!BK44-'matrice coefficient technqiue'!BK44</f>
        <v>0</v>
      </c>
      <c r="BL44" s="76">
        <f>'matrice I'!BL44-'matrice coefficient technqiue'!BL44</f>
        <v>0</v>
      </c>
      <c r="BM44" s="76">
        <f>'matrice I'!BM44-'matrice coefficient technqiue'!BM44</f>
        <v>0</v>
      </c>
      <c r="BN44" s="76">
        <f>'matrice I'!BN44-'matrice coefficient technqiue'!BN44</f>
        <v>0</v>
      </c>
      <c r="BO44" s="76">
        <f>'matrice I'!BO44-'matrice coefficient technqiue'!BO44</f>
        <v>0</v>
      </c>
      <c r="BP44" s="76">
        <f>'matrice I'!BP44-'matrice coefficient technqiue'!BP44</f>
        <v>0</v>
      </c>
      <c r="BQ44" s="76">
        <f>'matrice I'!BQ44-'matrice coefficient technqiue'!BQ44</f>
        <v>0</v>
      </c>
      <c r="BR44" s="76">
        <f>'matrice I'!BR44-'matrice coefficient technqiue'!BR44</f>
        <v>0</v>
      </c>
      <c r="BS44" s="76">
        <f>'matrice I'!BS44-'matrice coefficient technqiue'!BS44</f>
        <v>0</v>
      </c>
      <c r="BT44" s="76">
        <f>'matrice I'!BT44-'matrice coefficient technqiue'!BT44</f>
        <v>0</v>
      </c>
      <c r="BU44" s="76">
        <f>'matrice I'!BU44-'matrice coefficient technqiue'!BU44</f>
        <v>0</v>
      </c>
      <c r="BV44" s="76">
        <f>'matrice I'!BV44-'matrice coefficient technqiue'!BV44</f>
        <v>0</v>
      </c>
      <c r="BW44" s="76">
        <f>'matrice I'!BW44-'matrice coefficient technqiue'!BW44</f>
        <v>0</v>
      </c>
      <c r="BX44" s="76">
        <f>'matrice I'!BX44-'matrice coefficient technqiue'!BX44</f>
        <v>0</v>
      </c>
      <c r="BY44" s="76">
        <f>'matrice I'!BY44-'matrice coefficient technqiue'!BY44</f>
        <v>0</v>
      </c>
      <c r="BZ44" s="76">
        <f>'matrice I'!BZ44-'matrice coefficient technqiue'!BZ44</f>
        <v>1</v>
      </c>
      <c r="CA44" s="76">
        <f>'matrice I'!CA44-'matrice coefficient technqiue'!CA44</f>
        <v>0</v>
      </c>
      <c r="CB44" s="76">
        <f>'matrice I'!CB44-'matrice coefficient technqiue'!CB44</f>
        <v>0</v>
      </c>
      <c r="CC44" s="76">
        <f>'matrice I'!CC44-'matrice coefficient technqiue'!CC44</f>
        <v>0</v>
      </c>
      <c r="CD44" s="31">
        <v>0</v>
      </c>
      <c r="CF44" s="28" t="s">
        <v>81</v>
      </c>
      <c r="CG44" s="36" t="s">
        <v>41</v>
      </c>
      <c r="CH44" s="32">
        <v>24728</v>
      </c>
      <c r="CI44" s="32">
        <v>35511</v>
      </c>
      <c r="CJ44" s="32">
        <v>25770</v>
      </c>
      <c r="CK44" s="33">
        <v>86009</v>
      </c>
      <c r="CL44" s="32">
        <v>0</v>
      </c>
      <c r="CM44" s="32">
        <v>0</v>
      </c>
      <c r="CN44" s="32">
        <v>0</v>
      </c>
      <c r="CO44" s="33">
        <v>0</v>
      </c>
      <c r="CP44" s="33">
        <v>0</v>
      </c>
      <c r="CQ44" s="33">
        <v>86009</v>
      </c>
      <c r="CR44" s="33">
        <v>86009</v>
      </c>
      <c r="CS44" s="59">
        <v>1962.8</v>
      </c>
      <c r="CT44" s="57">
        <f t="shared" si="0"/>
        <v>0</v>
      </c>
      <c r="CU44" s="5">
        <f t="shared" si="1"/>
        <v>0</v>
      </c>
    </row>
    <row r="45" spans="2:99">
      <c r="B45" s="34" t="s">
        <v>67</v>
      </c>
      <c r="C45" s="35" t="s">
        <v>42</v>
      </c>
      <c r="D45" s="25">
        <f>'matrice I'!AS45-'matrice coefficient technqiue'!AS45</f>
        <v>-5.8217588236032172E-6</v>
      </c>
      <c r="E45" s="25">
        <v>0</v>
      </c>
      <c r="F45" s="25">
        <v>0</v>
      </c>
      <c r="G45" s="25">
        <v>0</v>
      </c>
      <c r="H45" s="25">
        <v>0</v>
      </c>
      <c r="I45" s="25">
        <v>0</v>
      </c>
      <c r="J45" s="25">
        <v>0</v>
      </c>
      <c r="K45" s="25">
        <v>0</v>
      </c>
      <c r="L45" s="25">
        <v>0</v>
      </c>
      <c r="M45" s="25">
        <v>0</v>
      </c>
      <c r="N45" s="25">
        <v>0</v>
      </c>
      <c r="O45" s="25">
        <v>0</v>
      </c>
      <c r="P45" s="25">
        <v>0</v>
      </c>
      <c r="Q45" s="25">
        <v>0</v>
      </c>
      <c r="R45" s="25">
        <v>0</v>
      </c>
      <c r="S45" s="25">
        <v>0</v>
      </c>
      <c r="T45" s="25">
        <v>0</v>
      </c>
      <c r="U45" s="25">
        <v>0</v>
      </c>
      <c r="V45" s="25">
        <v>0</v>
      </c>
      <c r="W45" s="25">
        <v>0</v>
      </c>
      <c r="X45" s="25">
        <v>0</v>
      </c>
      <c r="Y45" s="25">
        <v>0</v>
      </c>
      <c r="Z45" s="25">
        <v>0</v>
      </c>
      <c r="AA45" s="25">
        <v>0</v>
      </c>
      <c r="AB45" s="25">
        <v>0</v>
      </c>
      <c r="AC45" s="25">
        <v>0</v>
      </c>
      <c r="AD45" s="25">
        <v>0</v>
      </c>
      <c r="AE45" s="25">
        <v>0</v>
      </c>
      <c r="AF45" s="25">
        <v>0</v>
      </c>
      <c r="AG45" s="25">
        <v>0</v>
      </c>
      <c r="AH45" s="25">
        <v>12</v>
      </c>
      <c r="AI45" s="25">
        <v>17</v>
      </c>
      <c r="AJ45" s="25">
        <v>0</v>
      </c>
      <c r="AK45" s="25">
        <v>0</v>
      </c>
      <c r="AL45" s="25">
        <v>56347</v>
      </c>
      <c r="AM45" s="25">
        <v>0</v>
      </c>
      <c r="AN45" s="25">
        <v>0</v>
      </c>
      <c r="AO45" s="26">
        <v>56376</v>
      </c>
      <c r="AQ45" s="28" t="s">
        <v>67</v>
      </c>
      <c r="AR45" s="29" t="s">
        <v>42</v>
      </c>
      <c r="AS45" s="76">
        <f>'matrice I'!AS45-'matrice coefficient technqiue'!AS45</f>
        <v>-5.8217588236032172E-6</v>
      </c>
      <c r="AT45" s="76">
        <f>'matrice I'!AT45-'matrice coefficient technqiue'!AT45</f>
        <v>-6.0301507537688438E-7</v>
      </c>
      <c r="AU45" s="76">
        <f>'matrice I'!AU45-'matrice coefficient technqiue'!AU45</f>
        <v>-4.7942779241991835E-4</v>
      </c>
      <c r="AV45" s="76">
        <f>'matrice I'!AV45-'matrice coefficient technqiue'!AV45</f>
        <v>-4.2291714747288251E-4</v>
      </c>
      <c r="AW45" s="76">
        <f>'matrice I'!AW45-'matrice coefficient technqiue'!AW45</f>
        <v>-6.3038642168575427E-4</v>
      </c>
      <c r="AX45" s="76">
        <f>'matrice I'!AX45-'matrice coefficient technqiue'!AX45</f>
        <v>-7.1419338522494169E-4</v>
      </c>
      <c r="AY45" s="76">
        <f>'matrice I'!AY45-'matrice coefficient technqiue'!AY45</f>
        <v>-6.0125469753909556E-4</v>
      </c>
      <c r="AZ45" s="76">
        <f>'matrice I'!AZ45-'matrice coefficient technqiue'!AZ45</f>
        <v>-1.0687169127890778E-3</v>
      </c>
      <c r="BA45" s="76">
        <f>'matrice I'!BA45-'matrice coefficient technqiue'!BA45</f>
        <v>-7.8882732309928255E-4</v>
      </c>
      <c r="BB45" s="76">
        <f>'matrice I'!BB45-'matrice coefficient technqiue'!BB45</f>
        <v>-7.6749581131589119E-4</v>
      </c>
      <c r="BC45" s="76">
        <f>'matrice I'!BC45-'matrice coefficient technqiue'!BC45</f>
        <v>-5.6046340695110419E-4</v>
      </c>
      <c r="BD45" s="76">
        <f>'matrice I'!BD45-'matrice coefficient technqiue'!BD45</f>
        <v>-5.3147319302923536E-4</v>
      </c>
      <c r="BE45" s="76">
        <f>'matrice I'!BE45-'matrice coefficient technqiue'!BE45</f>
        <v>-7.5209375957511993E-4</v>
      </c>
      <c r="BF45" s="76">
        <f>'matrice I'!BF45-'matrice coefficient technqiue'!BF45</f>
        <v>-5.0747583667565244E-4</v>
      </c>
      <c r="BG45" s="76">
        <f>'matrice I'!BG45-'matrice coefficient technqiue'!BG45</f>
        <v>-5.6341329098523365E-4</v>
      </c>
      <c r="BH45" s="76">
        <f>'matrice I'!BH45-'matrice coefficient technqiue'!BH45</f>
        <v>-3.4275464810322622E-4</v>
      </c>
      <c r="BI45" s="76">
        <f>'matrice I'!BI45-'matrice coefficient technqiue'!BI45</f>
        <v>-9.5905160071015408E-4</v>
      </c>
      <c r="BJ45" s="76">
        <f>'matrice I'!BJ45-'matrice coefficient technqiue'!BJ45</f>
        <v>-2.0492639184156264E-4</v>
      </c>
      <c r="BK45" s="76">
        <f>'matrice I'!BK45-'matrice coefficient technqiue'!BK45</f>
        <v>-3.5711154701703138E-3</v>
      </c>
      <c r="BL45" s="76">
        <f>'matrice I'!BL45-'matrice coefficient technqiue'!BL45</f>
        <v>-1.6916125250354159E-3</v>
      </c>
      <c r="BM45" s="76">
        <f>'matrice I'!BM45-'matrice coefficient technqiue'!BM45</f>
        <v>-4.7582503417301306E-3</v>
      </c>
      <c r="BN45" s="76">
        <f>'matrice I'!BN45-'matrice coefficient technqiue'!BN45</f>
        <v>-2.1780644727779738E-3</v>
      </c>
      <c r="BO45" s="76">
        <f>'matrice I'!BO45-'matrice coefficient technqiue'!BO45</f>
        <v>-1.2895764600980831E-3</v>
      </c>
      <c r="BP45" s="76">
        <f>'matrice I'!BP45-'matrice coefficient technqiue'!BP45</f>
        <v>-2.1772098868873065E-3</v>
      </c>
      <c r="BQ45" s="76">
        <f>'matrice I'!BQ45-'matrice coefficient technqiue'!BQ45</f>
        <v>-2.627001509770983E-5</v>
      </c>
      <c r="BR45" s="76">
        <f>'matrice I'!BR45-'matrice coefficient technqiue'!BR45</f>
        <v>-4.5925788900340309E-4</v>
      </c>
      <c r="BS45" s="76">
        <f>'matrice I'!BS45-'matrice coefficient technqiue'!BS45</f>
        <v>-2.0400568028617139E-3</v>
      </c>
      <c r="BT45" s="76">
        <f>'matrice I'!BT45-'matrice coefficient technqiue'!BT45</f>
        <v>-1.5157585075244655E-3</v>
      </c>
      <c r="BU45" s="76">
        <f>'matrice I'!BU45-'matrice coefficient technqiue'!BU45</f>
        <v>-3.3059623430962341E-3</v>
      </c>
      <c r="BV45" s="76">
        <f>'matrice I'!BV45-'matrice coefficient technqiue'!BV45</f>
        <v>-2.9697216048919068E-3</v>
      </c>
      <c r="BW45" s="76">
        <f>'matrice I'!BW45-'matrice coefficient technqiue'!BW45</f>
        <v>-1.4608068300963604E-3</v>
      </c>
      <c r="BX45" s="76">
        <f>'matrice I'!BX45-'matrice coefficient technqiue'!BX45</f>
        <v>-1.2683543759583831E-3</v>
      </c>
      <c r="BY45" s="76">
        <f>'matrice I'!BY45-'matrice coefficient technqiue'!BY45</f>
        <v>-4.1717901825887542E-4</v>
      </c>
      <c r="BZ45" s="76">
        <f>'matrice I'!BZ45-'matrice coefficient technqiue'!BZ45</f>
        <v>-1.236568266111686E-3</v>
      </c>
      <c r="CA45" s="76">
        <f>'matrice I'!CA45-'matrice coefficient technqiue'!CA45</f>
        <v>0.96256747552149846</v>
      </c>
      <c r="CB45" s="76">
        <f>'matrice I'!CB45-'matrice coefficient technqiue'!CB45</f>
        <v>-4.9751142049162499E-3</v>
      </c>
      <c r="CC45" s="76">
        <f>'matrice I'!CC45-'matrice coefficient technqiue'!CC45</f>
        <v>0</v>
      </c>
      <c r="CD45" s="31">
        <v>8314.3429999999989</v>
      </c>
      <c r="CF45" s="28" t="s">
        <v>67</v>
      </c>
      <c r="CG45" s="36" t="s">
        <v>42</v>
      </c>
      <c r="CH45" s="32">
        <v>20035.357</v>
      </c>
      <c r="CI45" s="32">
        <v>19714</v>
      </c>
      <c r="CJ45" s="32">
        <v>6717</v>
      </c>
      <c r="CK45" s="33">
        <v>46466.357000000004</v>
      </c>
      <c r="CL45" s="32">
        <v>115.961</v>
      </c>
      <c r="CM45" s="32">
        <v>0</v>
      </c>
      <c r="CN45" s="32">
        <v>-3.6659999999999999</v>
      </c>
      <c r="CO45" s="33">
        <v>112.295</v>
      </c>
      <c r="CP45" s="33">
        <v>1483</v>
      </c>
      <c r="CQ45" s="33">
        <v>48061.652000000002</v>
      </c>
      <c r="CR45" s="33">
        <v>56375.995000000003</v>
      </c>
      <c r="CS45" s="59">
        <v>602.6</v>
      </c>
      <c r="CT45" s="57">
        <f t="shared" si="0"/>
        <v>-5.9907634273902466E-6</v>
      </c>
      <c r="CU45" s="5">
        <f t="shared" si="1"/>
        <v>5.9557328979350369E-14</v>
      </c>
    </row>
    <row r="46" spans="2:99">
      <c r="B46" s="34" t="s">
        <v>68</v>
      </c>
      <c r="C46" s="35" t="s">
        <v>43</v>
      </c>
      <c r="D46" s="25">
        <f>'matrice I'!AS46-'matrice coefficient technqiue'!AS46</f>
        <v>-1.1144276734294425E-3</v>
      </c>
      <c r="E46" s="25">
        <v>0</v>
      </c>
      <c r="F46" s="25">
        <v>0</v>
      </c>
      <c r="G46" s="25">
        <v>0</v>
      </c>
      <c r="H46" s="25">
        <v>0</v>
      </c>
      <c r="I46" s="25">
        <v>0</v>
      </c>
      <c r="J46" s="25">
        <v>0</v>
      </c>
      <c r="K46" s="25">
        <v>0</v>
      </c>
      <c r="L46" s="25">
        <v>0</v>
      </c>
      <c r="M46" s="25">
        <v>0</v>
      </c>
      <c r="N46" s="25">
        <v>0</v>
      </c>
      <c r="O46" s="25">
        <v>0</v>
      </c>
      <c r="P46" s="25">
        <v>0</v>
      </c>
      <c r="Q46" s="25">
        <v>0</v>
      </c>
      <c r="R46" s="25">
        <v>0</v>
      </c>
      <c r="S46" s="25">
        <v>0</v>
      </c>
      <c r="T46" s="25">
        <v>0</v>
      </c>
      <c r="U46" s="25">
        <v>0</v>
      </c>
      <c r="V46" s="25">
        <v>0</v>
      </c>
      <c r="W46" s="25">
        <v>0</v>
      </c>
      <c r="X46" s="25">
        <v>0</v>
      </c>
      <c r="Y46" s="25">
        <v>0</v>
      </c>
      <c r="Z46" s="25">
        <v>0</v>
      </c>
      <c r="AA46" s="25">
        <v>0</v>
      </c>
      <c r="AB46" s="25">
        <v>0</v>
      </c>
      <c r="AC46" s="25">
        <v>0</v>
      </c>
      <c r="AD46" s="25">
        <v>0</v>
      </c>
      <c r="AE46" s="25">
        <v>0</v>
      </c>
      <c r="AF46" s="25">
        <v>0</v>
      </c>
      <c r="AG46" s="25">
        <v>0</v>
      </c>
      <c r="AH46" s="25">
        <v>104</v>
      </c>
      <c r="AI46" s="25">
        <v>10</v>
      </c>
      <c r="AJ46" s="25">
        <v>0</v>
      </c>
      <c r="AK46" s="25">
        <v>94</v>
      </c>
      <c r="AL46" s="25">
        <v>0</v>
      </c>
      <c r="AM46" s="25">
        <v>45762</v>
      </c>
      <c r="AN46" s="25">
        <v>0</v>
      </c>
      <c r="AO46" s="26">
        <v>45970</v>
      </c>
      <c r="AQ46" s="28" t="s">
        <v>68</v>
      </c>
      <c r="AR46" s="29" t="s">
        <v>43</v>
      </c>
      <c r="AS46" s="76">
        <f>'matrice I'!AS46-'matrice coefficient technqiue'!AS46</f>
        <v>-1.1144276734294425E-3</v>
      </c>
      <c r="AT46" s="76">
        <f>'matrice I'!AT46-'matrice coefficient technqiue'!AT46</f>
        <v>-2.0100502512562815E-7</v>
      </c>
      <c r="AU46" s="76">
        <f>'matrice I'!AU46-'matrice coefficient technqiue'!AU46</f>
        <v>-2.7850761118477659E-3</v>
      </c>
      <c r="AV46" s="76">
        <f>'matrice I'!AV46-'matrice coefficient technqiue'!AV46</f>
        <v>-1.8591622432494806E-3</v>
      </c>
      <c r="AW46" s="76">
        <f>'matrice I'!AW46-'matrice coefficient technqiue'!AW46</f>
        <v>-1.4617011342726099E-3</v>
      </c>
      <c r="AX46" s="76">
        <f>'matrice I'!AX46-'matrice coefficient technqiue'!AX46</f>
        <v>-4.1999325596425658E-3</v>
      </c>
      <c r="AY46" s="76">
        <f>'matrice I'!AY46-'matrice coefficient technqiue'!AY46</f>
        <v>-2.4822554248999881E-3</v>
      </c>
      <c r="AZ46" s="76">
        <f>'matrice I'!AZ46-'matrice coefficient technqiue'!AZ46</f>
        <v>-1.734013652828086E-3</v>
      </c>
      <c r="BA46" s="76">
        <f>'matrice I'!BA46-'matrice coefficient technqiue'!BA46</f>
        <v>-2.0515214824234716E-3</v>
      </c>
      <c r="BB46" s="76">
        <f>'matrice I'!BB46-'matrice coefficient technqiue'!BB46</f>
        <v>-1.2141091284022076E-3</v>
      </c>
      <c r="BC46" s="76">
        <f>'matrice I'!BC46-'matrice coefficient technqiue'!BC46</f>
        <v>-1.8766581498722479E-3</v>
      </c>
      <c r="BD46" s="76">
        <f>'matrice I'!BD46-'matrice coefficient technqiue'!BD46</f>
        <v>-2.9610989429578135E-3</v>
      </c>
      <c r="BE46" s="76">
        <f>'matrice I'!BE46-'matrice coefficient technqiue'!BE46</f>
        <v>-4.3716933918905116E-3</v>
      </c>
      <c r="BF46" s="76">
        <f>'matrice I'!BF46-'matrice coefficient technqiue'!BF46</f>
        <v>-4.3432835820895518E-3</v>
      </c>
      <c r="BG46" s="76">
        <f>'matrice I'!BG46-'matrice coefficient technqiue'!BG46</f>
        <v>-4.7117042121844702E-3</v>
      </c>
      <c r="BH46" s="76">
        <f>'matrice I'!BH46-'matrice coefficient technqiue'!BH46</f>
        <v>-1.2185655475398436E-3</v>
      </c>
      <c r="BI46" s="76">
        <f>'matrice I'!BI46-'matrice coefficient technqiue'!BI46</f>
        <v>-2.3568524139510908E-3</v>
      </c>
      <c r="BJ46" s="76">
        <f>'matrice I'!BJ46-'matrice coefficient technqiue'!BJ46</f>
        <v>-1.4837071018685762E-3</v>
      </c>
      <c r="BK46" s="76">
        <f>'matrice I'!BK46-'matrice coefficient technqiue'!BK46</f>
        <v>-2.7826530798430033E-3</v>
      </c>
      <c r="BL46" s="76">
        <f>'matrice I'!BL46-'matrice coefficient technqiue'!BL46</f>
        <v>-2.7056590032018689E-3</v>
      </c>
      <c r="BM46" s="76">
        <f>'matrice I'!BM46-'matrice coefficient technqiue'!BM46</f>
        <v>-1.6668049860053377E-3</v>
      </c>
      <c r="BN46" s="76">
        <f>'matrice I'!BN46-'matrice coefficient technqiue'!BN46</f>
        <v>-4.5827915805741731E-3</v>
      </c>
      <c r="BO46" s="76">
        <f>'matrice I'!BO46-'matrice coefficient technqiue'!BO46</f>
        <v>-4.176388765046812E-3</v>
      </c>
      <c r="BP46" s="76">
        <f>'matrice I'!BP46-'matrice coefficient technqiue'!BP46</f>
        <v>-1.6691499244093915E-3</v>
      </c>
      <c r="BQ46" s="76">
        <f>'matrice I'!BQ46-'matrice coefficient technqiue'!BQ46</f>
        <v>-3.3007336211112767E-3</v>
      </c>
      <c r="BR46" s="76">
        <f>'matrice I'!BR46-'matrice coefficient technqiue'!BR46</f>
        <v>-3.0131926276319925E-4</v>
      </c>
      <c r="BS46" s="76">
        <f>'matrice I'!BS46-'matrice coefficient technqiue'!BS46</f>
        <v>-1.609030935988927E-3</v>
      </c>
      <c r="BT46" s="76">
        <f>'matrice I'!BT46-'matrice coefficient technqiue'!BT46</f>
        <v>-1.9007923602282473E-3</v>
      </c>
      <c r="BU46" s="76">
        <f>'matrice I'!BU46-'matrice coefficient technqiue'!BU46</f>
        <v>-7.5911785216178519E-3</v>
      </c>
      <c r="BV46" s="76">
        <f>'matrice I'!BV46-'matrice coefficient technqiue'!BV46</f>
        <v>-3.9343224364100683E-3</v>
      </c>
      <c r="BW46" s="76">
        <f>'matrice I'!BW46-'matrice coefficient technqiue'!BW46</f>
        <v>-4.8042837885066652E-4</v>
      </c>
      <c r="BX46" s="76">
        <f>'matrice I'!BX46-'matrice coefficient technqiue'!BX46</f>
        <v>-2.4692242651800684E-4</v>
      </c>
      <c r="BY46" s="76">
        <f>'matrice I'!BY46-'matrice coefficient technqiue'!BY46</f>
        <v>-4.5571714708699819E-4</v>
      </c>
      <c r="BZ46" s="76">
        <f>'matrice I'!BZ46-'matrice coefficient technqiue'!BZ46</f>
        <v>-5.2193375111906899E-4</v>
      </c>
      <c r="CA46" s="76">
        <f>'matrice I'!CA46-'matrice coefficient technqiue'!CA46</f>
        <v>-1.2920391656023841E-3</v>
      </c>
      <c r="CB46" s="76">
        <f>'matrice I'!CB46-'matrice coefficient technqiue'!CB46</f>
        <v>0.97407491842505978</v>
      </c>
      <c r="CC46" s="76">
        <f>'matrice I'!CC46-'matrice coefficient technqiue'!CC46</f>
        <v>0</v>
      </c>
      <c r="CD46" s="31">
        <v>10242.915000000001</v>
      </c>
      <c r="CF46" s="28" t="s">
        <v>68</v>
      </c>
      <c r="CG46" s="36" t="s">
        <v>43</v>
      </c>
      <c r="CH46" s="32">
        <v>16109.861999999999</v>
      </c>
      <c r="CI46" s="32">
        <v>378.22300000000001</v>
      </c>
      <c r="CJ46" s="32">
        <v>13067</v>
      </c>
      <c r="CK46" s="33">
        <v>29555.084999999999</v>
      </c>
      <c r="CL46" s="32">
        <v>2302</v>
      </c>
      <c r="CM46" s="32">
        <v>0</v>
      </c>
      <c r="CN46" s="32">
        <v>45</v>
      </c>
      <c r="CO46" s="33">
        <v>2347</v>
      </c>
      <c r="CP46" s="33">
        <v>3825</v>
      </c>
      <c r="CQ46" s="33">
        <v>35727.084999999999</v>
      </c>
      <c r="CR46" s="33">
        <v>45970</v>
      </c>
      <c r="CS46" s="59">
        <v>749.3</v>
      </c>
      <c r="CT46" s="57">
        <f t="shared" si="0"/>
        <v>-3.0589078783973792E-5</v>
      </c>
      <c r="CU46" s="5">
        <f t="shared" si="1"/>
        <v>1.2487544919954032E-12</v>
      </c>
    </row>
    <row r="47" spans="2:99">
      <c r="B47" s="37" t="s">
        <v>82</v>
      </c>
      <c r="C47" s="22" t="s">
        <v>44</v>
      </c>
      <c r="D47" s="25">
        <f>'matrice I'!AS47-'matrice coefficient technqiue'!AS47</f>
        <v>0</v>
      </c>
      <c r="E47" s="25">
        <v>0</v>
      </c>
      <c r="F47" s="25">
        <v>0</v>
      </c>
      <c r="G47" s="25">
        <v>0</v>
      </c>
      <c r="H47" s="25">
        <v>0</v>
      </c>
      <c r="I47" s="25">
        <v>0</v>
      </c>
      <c r="J47" s="25">
        <v>0</v>
      </c>
      <c r="K47" s="25">
        <v>0</v>
      </c>
      <c r="L47" s="25">
        <v>0</v>
      </c>
      <c r="M47" s="25">
        <v>0</v>
      </c>
      <c r="N47" s="25">
        <v>0</v>
      </c>
      <c r="O47" s="25">
        <v>0</v>
      </c>
      <c r="P47" s="25">
        <v>0</v>
      </c>
      <c r="Q47" s="25">
        <v>0</v>
      </c>
      <c r="R47" s="25">
        <v>0</v>
      </c>
      <c r="S47" s="25">
        <v>0</v>
      </c>
      <c r="T47" s="25">
        <v>0</v>
      </c>
      <c r="U47" s="25">
        <v>0</v>
      </c>
      <c r="V47" s="25">
        <v>0</v>
      </c>
      <c r="W47" s="25">
        <v>0</v>
      </c>
      <c r="X47" s="25">
        <v>0</v>
      </c>
      <c r="Y47" s="25">
        <v>0</v>
      </c>
      <c r="Z47" s="25">
        <v>0</v>
      </c>
      <c r="AA47" s="25">
        <v>0</v>
      </c>
      <c r="AB47" s="25">
        <v>0</v>
      </c>
      <c r="AC47" s="25">
        <v>0</v>
      </c>
      <c r="AD47" s="25">
        <v>0</v>
      </c>
      <c r="AE47" s="25">
        <v>0</v>
      </c>
      <c r="AF47" s="25">
        <v>0</v>
      </c>
      <c r="AG47" s="25">
        <v>0</v>
      </c>
      <c r="AH47" s="25">
        <v>0</v>
      </c>
      <c r="AI47" s="25">
        <v>0</v>
      </c>
      <c r="AJ47" s="25">
        <v>0</v>
      </c>
      <c r="AK47" s="25">
        <v>0</v>
      </c>
      <c r="AL47" s="25">
        <v>0</v>
      </c>
      <c r="AM47" s="25">
        <v>0</v>
      </c>
      <c r="AN47" s="25">
        <v>1473</v>
      </c>
      <c r="AO47" s="26">
        <v>1473</v>
      </c>
      <c r="AP47" s="38"/>
      <c r="AQ47" s="39" t="s">
        <v>82</v>
      </c>
      <c r="AR47" s="40" t="s">
        <v>44</v>
      </c>
      <c r="AS47" s="76">
        <f>'matrice I'!AS47-'matrice coefficient technqiue'!AS47</f>
        <v>0</v>
      </c>
      <c r="AT47" s="76">
        <f>'matrice I'!AT47-'matrice coefficient technqiue'!AT47</f>
        <v>0</v>
      </c>
      <c r="AU47" s="76">
        <f>'matrice I'!AU47-'matrice coefficient technqiue'!AU47</f>
        <v>0</v>
      </c>
      <c r="AV47" s="76">
        <f>'matrice I'!AV47-'matrice coefficient technqiue'!AV47</f>
        <v>0</v>
      </c>
      <c r="AW47" s="76">
        <f>'matrice I'!AW47-'matrice coefficient technqiue'!AW47</f>
        <v>0</v>
      </c>
      <c r="AX47" s="76">
        <f>'matrice I'!AX47-'matrice coefficient technqiue'!AX47</f>
        <v>0</v>
      </c>
      <c r="AY47" s="76">
        <f>'matrice I'!AY47-'matrice coefficient technqiue'!AY47</f>
        <v>0</v>
      </c>
      <c r="AZ47" s="76">
        <f>'matrice I'!AZ47-'matrice coefficient technqiue'!AZ47</f>
        <v>0</v>
      </c>
      <c r="BA47" s="76">
        <f>'matrice I'!BA47-'matrice coefficient technqiue'!BA47</f>
        <v>0</v>
      </c>
      <c r="BB47" s="76">
        <f>'matrice I'!BB47-'matrice coefficient technqiue'!BB47</f>
        <v>0</v>
      </c>
      <c r="BC47" s="76">
        <f>'matrice I'!BC47-'matrice coefficient technqiue'!BC47</f>
        <v>0</v>
      </c>
      <c r="BD47" s="76">
        <f>'matrice I'!BD47-'matrice coefficient technqiue'!BD47</f>
        <v>0</v>
      </c>
      <c r="BE47" s="76">
        <f>'matrice I'!BE47-'matrice coefficient technqiue'!BE47</f>
        <v>0</v>
      </c>
      <c r="BF47" s="76">
        <f>'matrice I'!BF47-'matrice coefficient technqiue'!BF47</f>
        <v>0</v>
      </c>
      <c r="BG47" s="76">
        <f>'matrice I'!BG47-'matrice coefficient technqiue'!BG47</f>
        <v>0</v>
      </c>
      <c r="BH47" s="76">
        <f>'matrice I'!BH47-'matrice coefficient technqiue'!BH47</f>
        <v>0</v>
      </c>
      <c r="BI47" s="76">
        <f>'matrice I'!BI47-'matrice coefficient technqiue'!BI47</f>
        <v>0</v>
      </c>
      <c r="BJ47" s="76">
        <f>'matrice I'!BJ47-'matrice coefficient technqiue'!BJ47</f>
        <v>0</v>
      </c>
      <c r="BK47" s="76">
        <f>'matrice I'!BK47-'matrice coefficient technqiue'!BK47</f>
        <v>0</v>
      </c>
      <c r="BL47" s="76">
        <f>'matrice I'!BL47-'matrice coefficient technqiue'!BL47</f>
        <v>0</v>
      </c>
      <c r="BM47" s="76">
        <f>'matrice I'!BM47-'matrice coefficient technqiue'!BM47</f>
        <v>0</v>
      </c>
      <c r="BN47" s="76">
        <f>'matrice I'!BN47-'matrice coefficient technqiue'!BN47</f>
        <v>0</v>
      </c>
      <c r="BO47" s="76">
        <f>'matrice I'!BO47-'matrice coefficient technqiue'!BO47</f>
        <v>0</v>
      </c>
      <c r="BP47" s="76">
        <f>'matrice I'!BP47-'matrice coefficient technqiue'!BP47</f>
        <v>0</v>
      </c>
      <c r="BQ47" s="76">
        <f>'matrice I'!BQ47-'matrice coefficient technqiue'!BQ47</f>
        <v>0</v>
      </c>
      <c r="BR47" s="76">
        <f>'matrice I'!BR47-'matrice coefficient technqiue'!BR47</f>
        <v>0</v>
      </c>
      <c r="BS47" s="76">
        <f>'matrice I'!BS47-'matrice coefficient technqiue'!BS47</f>
        <v>0</v>
      </c>
      <c r="BT47" s="76">
        <f>'matrice I'!BT47-'matrice coefficient technqiue'!BT47</f>
        <v>0</v>
      </c>
      <c r="BU47" s="76">
        <f>'matrice I'!BU47-'matrice coefficient technqiue'!BU47</f>
        <v>0</v>
      </c>
      <c r="BV47" s="76">
        <f>'matrice I'!BV47-'matrice coefficient technqiue'!BV47</f>
        <v>0</v>
      </c>
      <c r="BW47" s="76">
        <f>'matrice I'!BW47-'matrice coefficient technqiue'!BW47</f>
        <v>0</v>
      </c>
      <c r="BX47" s="76">
        <f>'matrice I'!BX47-'matrice coefficient technqiue'!BX47</f>
        <v>0</v>
      </c>
      <c r="BY47" s="76">
        <f>'matrice I'!BY47-'matrice coefficient technqiue'!BY47</f>
        <v>0</v>
      </c>
      <c r="BZ47" s="76">
        <f>'matrice I'!BZ47-'matrice coefficient technqiue'!BZ47</f>
        <v>0</v>
      </c>
      <c r="CA47" s="76">
        <f>'matrice I'!CA47-'matrice coefficient technqiue'!CA47</f>
        <v>0</v>
      </c>
      <c r="CB47" s="76">
        <f>'matrice I'!CB47-'matrice coefficient technqiue'!CB47</f>
        <v>0</v>
      </c>
      <c r="CC47" s="76">
        <f>'matrice I'!CC47-'matrice coefficient technqiue'!CC47</f>
        <v>1</v>
      </c>
      <c r="CD47" s="31">
        <v>0</v>
      </c>
      <c r="CF47" s="28" t="s">
        <v>82</v>
      </c>
      <c r="CG47" s="36" t="s">
        <v>44</v>
      </c>
      <c r="CH47" s="32">
        <v>1010</v>
      </c>
      <c r="CI47" s="32">
        <v>463</v>
      </c>
      <c r="CJ47" s="32">
        <v>0</v>
      </c>
      <c r="CK47" s="33">
        <v>1473</v>
      </c>
      <c r="CL47" s="32">
        <v>0</v>
      </c>
      <c r="CM47" s="32">
        <v>0</v>
      </c>
      <c r="CN47" s="32">
        <v>0</v>
      </c>
      <c r="CO47" s="33">
        <v>0</v>
      </c>
      <c r="CP47" s="33">
        <v>0</v>
      </c>
      <c r="CQ47" s="33">
        <v>1473</v>
      </c>
      <c r="CR47" s="33">
        <v>1473</v>
      </c>
      <c r="CS47" s="59">
        <v>155.19999999999999</v>
      </c>
      <c r="CT47" s="57">
        <f t="shared" si="0"/>
        <v>0</v>
      </c>
      <c r="CU47" s="5">
        <f t="shared" si="1"/>
        <v>0</v>
      </c>
    </row>
    <row r="48" spans="2:99" s="4" customFormat="1">
      <c r="B48" s="41" t="s">
        <v>7</v>
      </c>
      <c r="C48" s="42" t="s">
        <v>8</v>
      </c>
      <c r="D48" s="46">
        <v>90944</v>
      </c>
      <c r="E48" s="46">
        <v>4973</v>
      </c>
      <c r="F48" s="46">
        <v>164358.56</v>
      </c>
      <c r="G48" s="46">
        <v>17263</v>
      </c>
      <c r="H48" s="46">
        <v>36342</v>
      </c>
      <c r="I48" s="46">
        <v>35587</v>
      </c>
      <c r="J48" s="46">
        <v>65892</v>
      </c>
      <c r="K48" s="46">
        <v>28708</v>
      </c>
      <c r="L48" s="46">
        <v>55045</v>
      </c>
      <c r="M48" s="46">
        <v>85328</v>
      </c>
      <c r="N48" s="46">
        <v>28475</v>
      </c>
      <c r="O48" s="46">
        <v>20933</v>
      </c>
      <c r="P48" s="46">
        <v>39095</v>
      </c>
      <c r="Q48" s="46">
        <v>152090</v>
      </c>
      <c r="R48" s="46">
        <v>77700</v>
      </c>
      <c r="S48" s="46">
        <v>126477</v>
      </c>
      <c r="T48" s="46">
        <v>39953</v>
      </c>
      <c r="U48" s="46">
        <v>312235</v>
      </c>
      <c r="V48" s="46">
        <v>455877.16599999997</v>
      </c>
      <c r="W48" s="46">
        <v>224491</v>
      </c>
      <c r="X48" s="46">
        <v>121745</v>
      </c>
      <c r="Y48" s="46">
        <v>57891</v>
      </c>
      <c r="Z48" s="46">
        <v>56075</v>
      </c>
      <c r="AA48" s="46">
        <v>109436</v>
      </c>
      <c r="AB48" s="46">
        <v>235135</v>
      </c>
      <c r="AC48" s="46">
        <v>335163</v>
      </c>
      <c r="AD48" s="46">
        <v>272432</v>
      </c>
      <c r="AE48" s="46">
        <v>69199</v>
      </c>
      <c r="AF48" s="46">
        <v>38403</v>
      </c>
      <c r="AG48" s="46">
        <v>221249</v>
      </c>
      <c r="AH48" s="46">
        <v>228319</v>
      </c>
      <c r="AI48" s="46">
        <v>140361</v>
      </c>
      <c r="AJ48" s="46">
        <v>174248</v>
      </c>
      <c r="AK48" s="46">
        <v>87280</v>
      </c>
      <c r="AL48" s="46">
        <v>57635</v>
      </c>
      <c r="AM48" s="46">
        <v>47158</v>
      </c>
      <c r="AN48" s="46">
        <v>1473</v>
      </c>
      <c r="AO48" s="46">
        <v>4314968.7259999998</v>
      </c>
      <c r="AP48" s="43"/>
      <c r="AQ48" s="44" t="s">
        <v>7</v>
      </c>
      <c r="AR48" s="40" t="s">
        <v>8</v>
      </c>
      <c r="AS48" s="75">
        <f>SUM(AS11:AS47)</f>
        <v>0.55367975307712625</v>
      </c>
      <c r="AT48" s="75">
        <f t="shared" ref="AT48:CB48" si="2">SUM(AT11:AT47)</f>
        <v>0.55990954773869339</v>
      </c>
      <c r="AU48" s="75">
        <f t="shared" si="2"/>
        <v>0.41734982256635789</v>
      </c>
      <c r="AV48" s="75">
        <f t="shared" si="2"/>
        <v>0.630215958919917</v>
      </c>
      <c r="AW48" s="75">
        <f t="shared" si="2"/>
        <v>0.51728224986954496</v>
      </c>
      <c r="AX48" s="75">
        <f t="shared" si="2"/>
        <v>0.75437805940371461</v>
      </c>
      <c r="AY48" s="75">
        <f t="shared" si="2"/>
        <v>0.61105674930294585</v>
      </c>
      <c r="AZ48" s="75">
        <f t="shared" si="2"/>
        <v>0.69297161465589274</v>
      </c>
      <c r="BA48" s="75">
        <f t="shared" si="2"/>
        <v>0.57879373240076293</v>
      </c>
      <c r="BB48" s="75">
        <f t="shared" si="2"/>
        <v>0.55518837947720534</v>
      </c>
      <c r="BC48" s="75">
        <f t="shared" si="2"/>
        <v>0.70933999509992629</v>
      </c>
      <c r="BD48" s="75">
        <f t="shared" si="2"/>
        <v>0.64698881058946767</v>
      </c>
      <c r="BE48" s="75">
        <f t="shared" si="2"/>
        <v>0.58436980390154225</v>
      </c>
      <c r="BF48" s="75">
        <f t="shared" si="2"/>
        <v>0.6148184430271546</v>
      </c>
      <c r="BG48" s="75">
        <f t="shared" si="2"/>
        <v>0.62890859726188797</v>
      </c>
      <c r="BH48" s="75">
        <f t="shared" si="2"/>
        <v>0.46539064611202846</v>
      </c>
      <c r="BI48" s="75">
        <f t="shared" si="2"/>
        <v>0.56581637172365062</v>
      </c>
      <c r="BJ48" s="75">
        <f t="shared" si="2"/>
        <v>0.5179771007496683</v>
      </c>
      <c r="BK48" s="75">
        <f t="shared" si="2"/>
        <v>0.58917193058096684</v>
      </c>
      <c r="BL48" s="75">
        <f t="shared" si="2"/>
        <v>0.57214218339913214</v>
      </c>
      <c r="BM48" s="75">
        <f t="shared" si="2"/>
        <v>0.61090018225606968</v>
      </c>
      <c r="BN48" s="75">
        <f t="shared" si="2"/>
        <v>0.59392311310453727</v>
      </c>
      <c r="BO48" s="75">
        <f t="shared" si="2"/>
        <v>0.55267907267053062</v>
      </c>
      <c r="BP48" s="75">
        <f t="shared" si="2"/>
        <v>0.65305820476858345</v>
      </c>
      <c r="BQ48" s="75">
        <f t="shared" si="2"/>
        <v>0.45560702149828824</v>
      </c>
      <c r="BR48" s="75">
        <f t="shared" si="2"/>
        <v>0.85058369963208624</v>
      </c>
      <c r="BS48" s="75">
        <f t="shared" si="2"/>
        <v>0.54333742337905111</v>
      </c>
      <c r="BT48" s="75">
        <f t="shared" si="2"/>
        <v>0.63573333234781071</v>
      </c>
      <c r="BU48" s="75">
        <f t="shared" si="2"/>
        <v>0.57368527097031274</v>
      </c>
      <c r="BV48" s="75">
        <f t="shared" si="2"/>
        <v>0.65065369610264512</v>
      </c>
      <c r="BW48" s="75">
        <f t="shared" si="2"/>
        <v>0.79810049428328922</v>
      </c>
      <c r="BX48" s="75">
        <f t="shared" si="2"/>
        <v>0.84826525888877746</v>
      </c>
      <c r="BY48" s="75">
        <f t="shared" si="2"/>
        <v>0.81001074051496413</v>
      </c>
      <c r="BZ48" s="75">
        <f t="shared" si="2"/>
        <v>0.85102059086839743</v>
      </c>
      <c r="CA48" s="75">
        <f t="shared" si="2"/>
        <v>0.67584264580672615</v>
      </c>
      <c r="CB48" s="75">
        <f t="shared" si="2"/>
        <v>0.71320841853382633</v>
      </c>
      <c r="CC48" s="51">
        <v>0</v>
      </c>
      <c r="CD48" s="51">
        <v>1613521.6930000002</v>
      </c>
      <c r="CF48" s="45" t="s">
        <v>7</v>
      </c>
      <c r="CG48" s="46" t="s">
        <v>8</v>
      </c>
      <c r="CH48" s="55">
        <v>978677.39500000002</v>
      </c>
      <c r="CI48" s="55">
        <v>544721.20900000003</v>
      </c>
      <c r="CJ48" s="55">
        <v>50072</v>
      </c>
      <c r="CK48" s="55">
        <v>1573470.6040000003</v>
      </c>
      <c r="CL48" s="55">
        <v>455779.39500000008</v>
      </c>
      <c r="CM48" s="55">
        <v>226.51499999999999</v>
      </c>
      <c r="CN48" s="55">
        <v>10651.433000000001</v>
      </c>
      <c r="CO48" s="55">
        <v>466657.34299999999</v>
      </c>
      <c r="CP48" s="55">
        <v>661318.99300000002</v>
      </c>
      <c r="CQ48" s="55">
        <v>2701446.9399999995</v>
      </c>
      <c r="CR48" s="55">
        <v>4314968.6330000004</v>
      </c>
      <c r="CS48" s="4">
        <f>SUM(CS11:CS47)</f>
        <v>28495.499999999996</v>
      </c>
      <c r="CT48" s="4">
        <f>SUM(CT11:CT47)</f>
        <v>2.4037472403865105E-3</v>
      </c>
      <c r="CU48" s="4">
        <f>SUM(CU11:CU47)</f>
        <v>1.3718460663466881E-7</v>
      </c>
    </row>
    <row r="49" spans="2:94">
      <c r="D49" s="47"/>
      <c r="E49" s="47"/>
      <c r="F49" s="47"/>
      <c r="G49" s="47"/>
      <c r="H49" s="47"/>
      <c r="I49" s="47"/>
      <c r="J49" s="47"/>
      <c r="K49" s="47"/>
      <c r="L49" s="47"/>
      <c r="M49" s="47"/>
      <c r="N49" s="47"/>
      <c r="O49" s="47"/>
      <c r="P49" s="47"/>
      <c r="Q49" s="47"/>
      <c r="R49" s="47"/>
      <c r="S49" s="47"/>
      <c r="T49" s="47"/>
      <c r="U49" s="47"/>
      <c r="V49" s="47"/>
      <c r="W49" s="47"/>
      <c r="X49" s="47"/>
      <c r="Y49" s="47"/>
      <c r="Z49" s="47"/>
      <c r="AA49" s="47"/>
      <c r="AB49" s="47"/>
      <c r="AC49" s="47"/>
      <c r="AD49" s="47"/>
      <c r="AE49" s="47"/>
      <c r="AF49" s="47"/>
      <c r="AG49" s="47"/>
      <c r="AH49" s="47"/>
      <c r="AI49" s="47"/>
      <c r="AJ49" s="47"/>
      <c r="AK49" s="47"/>
      <c r="AL49" s="47"/>
      <c r="AM49" s="47"/>
      <c r="AN49" s="47"/>
      <c r="AO49" s="43"/>
      <c r="AP49" s="47"/>
      <c r="AQ49" s="47"/>
      <c r="AR49" s="47"/>
      <c r="AS49" s="47"/>
      <c r="AT49" s="47"/>
      <c r="CI49" s="27"/>
      <c r="CJ49" s="27"/>
      <c r="CN49" s="48"/>
      <c r="CP49" s="48"/>
    </row>
    <row r="50" spans="2:94">
      <c r="B50" s="27" t="str">
        <f>'Présentation du TES symétrique'!A21</f>
        <v>Source: Comptes nationaux - Base 2014, Insee</v>
      </c>
      <c r="D50" s="47"/>
      <c r="E50" s="47"/>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3"/>
      <c r="AP50" s="47"/>
      <c r="AQ50" s="47"/>
      <c r="AR50" s="47"/>
      <c r="AS50" s="47"/>
      <c r="AT50" s="47"/>
      <c r="AU50" s="47"/>
      <c r="AV50" s="47"/>
      <c r="AW50" s="47"/>
      <c r="AX50" s="47"/>
      <c r="AY50" s="47"/>
      <c r="AZ50" s="47"/>
      <c r="CI50" s="27"/>
      <c r="CN50" s="48"/>
      <c r="CP50" s="48"/>
    </row>
    <row r="51" spans="2:94">
      <c r="B51" s="27" t="s">
        <v>83</v>
      </c>
      <c r="D51" s="47"/>
      <c r="E51" s="47"/>
      <c r="F51" s="47"/>
      <c r="G51" s="47"/>
      <c r="H51" s="47"/>
      <c r="I51" s="47"/>
      <c r="J51" s="47"/>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3"/>
      <c r="AP51" s="47"/>
      <c r="AQ51" s="47"/>
      <c r="AR51" s="47"/>
      <c r="AS51" s="47"/>
      <c r="AT51" s="47"/>
    </row>
    <row r="52" spans="2:94">
      <c r="D52" s="47"/>
      <c r="E52" s="47"/>
      <c r="F52" s="47"/>
      <c r="G52" s="47"/>
      <c r="H52" s="47"/>
      <c r="I52" s="47"/>
      <c r="J52" s="47"/>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3"/>
      <c r="AP52" s="47"/>
      <c r="AQ52" s="47"/>
      <c r="AR52" s="47"/>
      <c r="AS52" s="47"/>
      <c r="AT52" s="47"/>
      <c r="CI52" s="27"/>
      <c r="CL52" s="49"/>
      <c r="CN52" s="27"/>
      <c r="CO52" s="27"/>
    </row>
    <row r="53" spans="2:94">
      <c r="B53" s="27" t="s">
        <v>121</v>
      </c>
    </row>
  </sheetData>
  <mergeCells count="20">
    <mergeCell ref="B8:C8"/>
    <mergeCell ref="D8:AN8"/>
    <mergeCell ref="AO8:AO10"/>
    <mergeCell ref="AQ8:AR8"/>
    <mergeCell ref="AS8:CC8"/>
    <mergeCell ref="CD8:CD10"/>
    <mergeCell ref="D6:AO6"/>
    <mergeCell ref="AS6:CD6"/>
    <mergeCell ref="CH6:CR6"/>
    <mergeCell ref="D7:AO7"/>
    <mergeCell ref="AS7:CD7"/>
    <mergeCell ref="CH7:CQ7"/>
    <mergeCell ref="CQ8:CQ10"/>
    <mergeCell ref="CR8:CR10"/>
    <mergeCell ref="CH8:CK8"/>
    <mergeCell ref="CL8:CL10"/>
    <mergeCell ref="CM8:CM10"/>
    <mergeCell ref="CN8:CN10"/>
    <mergeCell ref="CO8:CO10"/>
    <mergeCell ref="CP8:CP10"/>
  </mergeCells>
  <hyperlinks>
    <hyperlink ref="A4" location="'TES de production domestique'!D6" display="Tableau des ressources domestiques symétrique"/>
    <hyperlink ref="B4" location="'TES de production domestique'!BG6" display="Tableau des entrées intermédiaires domestiques symétrique"/>
    <hyperlink ref="C4" location="'TES de production domestique'!CK6" display="Tableau des emplois finals domestiques"/>
  </hyperlinks>
  <pageMargins left="0" right="0" top="0" bottom="0" header="0.51181102362204722" footer="0.51181102362204722"/>
  <pageSetup paperSize="9" scale="80" orientation="landscape" r:id="rId1"/>
  <headerFooter alignWithMargins="0"/>
</worksheet>
</file>

<file path=xl/worksheets/sheet8.xml><?xml version="1.0" encoding="utf-8"?>
<worksheet xmlns="http://schemas.openxmlformats.org/spreadsheetml/2006/main" xmlns:r="http://schemas.openxmlformats.org/officeDocument/2006/relationships">
  <dimension ref="A1:CU53"/>
  <sheetViews>
    <sheetView topLeftCell="A3" workbookViewId="0">
      <pane xSplit="3" ySplit="8" topLeftCell="AG34" activePane="bottomRight" state="frozen"/>
      <selection activeCell="A3" sqref="A3"/>
      <selection pane="topRight" activeCell="D3" sqref="D3"/>
      <selection pane="bottomLeft" activeCell="A11" sqref="A11"/>
      <selection pane="bottomRight" activeCell="AH37" sqref="AH37"/>
    </sheetView>
  </sheetViews>
  <sheetFormatPr baseColWidth="10" defaultColWidth="11.42578125" defaultRowHeight="12.75"/>
  <cols>
    <col min="1" max="1" width="12.7109375" style="5" customWidth="1"/>
    <col min="2" max="2" width="20.7109375" style="5" customWidth="1"/>
    <col min="3" max="3" width="12.7109375" style="5" customWidth="1"/>
    <col min="4" max="40" width="6.5703125" style="5" customWidth="1"/>
    <col min="41" max="41" width="11.5703125" style="4" customWidth="1"/>
    <col min="42" max="42" width="2.7109375" style="5" customWidth="1"/>
    <col min="43" max="43" width="20.7109375" style="5" customWidth="1"/>
    <col min="44" max="44" width="10.7109375" style="5" customWidth="1"/>
    <col min="45" max="54" width="6.5703125" style="5" customWidth="1"/>
    <col min="55" max="55" width="6.5703125" style="64" customWidth="1"/>
    <col min="56" max="81" width="6.5703125" style="5" customWidth="1"/>
    <col min="82" max="82" width="10.7109375" style="5" customWidth="1"/>
    <col min="83" max="83" width="2.7109375" style="5" customWidth="1"/>
    <col min="84" max="84" width="20.7109375" style="5" customWidth="1"/>
    <col min="85" max="88" width="10.7109375" style="5" customWidth="1"/>
    <col min="89" max="89" width="10.7109375" style="4" customWidth="1"/>
    <col min="90" max="92" width="10.7109375" style="5" customWidth="1"/>
    <col min="93" max="93" width="10.7109375" style="4" customWidth="1"/>
    <col min="94" max="94" width="10.7109375" style="4" bestFit="1" customWidth="1"/>
    <col min="95" max="95" width="10.7109375" style="4" customWidth="1"/>
    <col min="96" max="96" width="10.7109375" style="5" customWidth="1"/>
    <col min="97" max="16384" width="11.42578125" style="5"/>
  </cols>
  <sheetData>
    <row r="1" spans="1:99">
      <c r="A1" s="4" t="s">
        <v>117</v>
      </c>
    </row>
    <row r="2" spans="1:99">
      <c r="B2" s="4"/>
    </row>
    <row r="3" spans="1:99" ht="13.5" thickBot="1">
      <c r="B3" s="6" t="s">
        <v>97</v>
      </c>
      <c r="H3" s="7"/>
    </row>
    <row r="4" spans="1:99" ht="52.5" thickTop="1" thickBot="1">
      <c r="A4" s="8" t="s">
        <v>94</v>
      </c>
      <c r="B4" s="8" t="s">
        <v>95</v>
      </c>
      <c r="C4" s="8" t="s">
        <v>96</v>
      </c>
    </row>
    <row r="5" spans="1:99" ht="13.5" thickTop="1">
      <c r="B5" s="4"/>
    </row>
    <row r="6" spans="1:99">
      <c r="D6" s="284" t="s">
        <v>115</v>
      </c>
      <c r="E6" s="284"/>
      <c r="F6" s="284"/>
      <c r="G6" s="284"/>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c r="AL6" s="284"/>
      <c r="AM6" s="284"/>
      <c r="AN6" s="284"/>
      <c r="AO6" s="284"/>
      <c r="AS6" s="284" t="s">
        <v>116</v>
      </c>
      <c r="AT6" s="284"/>
      <c r="AU6" s="284"/>
      <c r="AV6" s="284"/>
      <c r="AW6" s="284"/>
      <c r="AX6" s="284"/>
      <c r="AY6" s="284"/>
      <c r="AZ6" s="284"/>
      <c r="BA6" s="284"/>
      <c r="BB6" s="284"/>
      <c r="BC6" s="284"/>
      <c r="BD6" s="284"/>
      <c r="BE6" s="284"/>
      <c r="BF6" s="284"/>
      <c r="BG6" s="284"/>
      <c r="BH6" s="284"/>
      <c r="BI6" s="284"/>
      <c r="BJ6" s="284"/>
      <c r="BK6" s="284"/>
      <c r="BL6" s="284"/>
      <c r="BM6" s="284"/>
      <c r="BN6" s="284"/>
      <c r="BO6" s="284"/>
      <c r="BP6" s="284"/>
      <c r="BQ6" s="284"/>
      <c r="BR6" s="284"/>
      <c r="BS6" s="284"/>
      <c r="BT6" s="284"/>
      <c r="BU6" s="284"/>
      <c r="BV6" s="284"/>
      <c r="BW6" s="284"/>
      <c r="BX6" s="284"/>
      <c r="BY6" s="284"/>
      <c r="BZ6" s="284"/>
      <c r="CA6" s="284"/>
      <c r="CB6" s="284"/>
      <c r="CC6" s="284"/>
      <c r="CD6" s="284"/>
      <c r="CH6" s="270" t="s">
        <v>106</v>
      </c>
      <c r="CI6" s="270"/>
      <c r="CJ6" s="270"/>
      <c r="CK6" s="270"/>
      <c r="CL6" s="270"/>
      <c r="CM6" s="270"/>
      <c r="CN6" s="270"/>
      <c r="CO6" s="270"/>
      <c r="CP6" s="270"/>
      <c r="CQ6" s="270"/>
      <c r="CR6" s="270"/>
    </row>
    <row r="7" spans="1:99">
      <c r="D7" s="285" t="str">
        <f>+'Présentation du TES symétrique'!C4</f>
        <v>Année 2019</v>
      </c>
      <c r="E7" s="285"/>
      <c r="F7" s="285"/>
      <c r="G7" s="285"/>
      <c r="H7" s="285"/>
      <c r="I7" s="285"/>
      <c r="J7" s="285"/>
      <c r="K7" s="285"/>
      <c r="L7" s="285"/>
      <c r="M7" s="285"/>
      <c r="N7" s="285"/>
      <c r="O7" s="285"/>
      <c r="P7" s="285"/>
      <c r="Q7" s="285"/>
      <c r="R7" s="285"/>
      <c r="S7" s="285"/>
      <c r="T7" s="285"/>
      <c r="U7" s="285"/>
      <c r="V7" s="285"/>
      <c r="W7" s="285"/>
      <c r="X7" s="285"/>
      <c r="Y7" s="285"/>
      <c r="Z7" s="285"/>
      <c r="AA7" s="285"/>
      <c r="AB7" s="285"/>
      <c r="AC7" s="285"/>
      <c r="AD7" s="285"/>
      <c r="AE7" s="285"/>
      <c r="AF7" s="285"/>
      <c r="AG7" s="285"/>
      <c r="AH7" s="285"/>
      <c r="AI7" s="285"/>
      <c r="AJ7" s="285"/>
      <c r="AK7" s="285"/>
      <c r="AL7" s="285"/>
      <c r="AM7" s="285"/>
      <c r="AN7" s="285"/>
      <c r="AO7" s="285"/>
      <c r="AS7" s="285" t="str">
        <f>+'Présentation du TES symétrique'!C4</f>
        <v>Année 2019</v>
      </c>
      <c r="AT7" s="285"/>
      <c r="AU7" s="285"/>
      <c r="AV7" s="285"/>
      <c r="AW7" s="285"/>
      <c r="AX7" s="285"/>
      <c r="AY7" s="285"/>
      <c r="AZ7" s="285"/>
      <c r="BA7" s="285"/>
      <c r="BB7" s="285"/>
      <c r="BC7" s="285"/>
      <c r="BD7" s="285"/>
      <c r="BE7" s="285"/>
      <c r="BF7" s="285"/>
      <c r="BG7" s="285"/>
      <c r="BH7" s="285"/>
      <c r="BI7" s="285"/>
      <c r="BJ7" s="285"/>
      <c r="BK7" s="285"/>
      <c r="BL7" s="285"/>
      <c r="BM7" s="285"/>
      <c r="BN7" s="285"/>
      <c r="BO7" s="285"/>
      <c r="BP7" s="285"/>
      <c r="BQ7" s="285"/>
      <c r="BR7" s="285"/>
      <c r="BS7" s="285"/>
      <c r="BT7" s="285"/>
      <c r="BU7" s="285"/>
      <c r="BV7" s="285"/>
      <c r="BW7" s="285"/>
      <c r="BX7" s="285"/>
      <c r="BY7" s="285"/>
      <c r="BZ7" s="285"/>
      <c r="CA7" s="285"/>
      <c r="CB7" s="285"/>
      <c r="CC7" s="285"/>
      <c r="CD7" s="285"/>
      <c r="CH7" s="285" t="str">
        <f>+'Présentation du TES symétrique'!C4</f>
        <v>Année 2019</v>
      </c>
      <c r="CI7" s="285"/>
      <c r="CJ7" s="285"/>
      <c r="CK7" s="285"/>
      <c r="CL7" s="285"/>
      <c r="CM7" s="285"/>
      <c r="CN7" s="285"/>
      <c r="CO7" s="285"/>
      <c r="CP7" s="285"/>
      <c r="CQ7" s="285"/>
    </row>
    <row r="8" spans="1:99" ht="15" customHeight="1">
      <c r="B8" s="290"/>
      <c r="C8" s="287"/>
      <c r="D8" s="286" t="s">
        <v>84</v>
      </c>
      <c r="E8" s="287"/>
      <c r="F8" s="287"/>
      <c r="G8" s="287"/>
      <c r="H8" s="287"/>
      <c r="I8" s="287"/>
      <c r="J8" s="287"/>
      <c r="K8" s="287"/>
      <c r="L8" s="287"/>
      <c r="M8" s="287"/>
      <c r="N8" s="287"/>
      <c r="O8" s="287"/>
      <c r="P8" s="287"/>
      <c r="Q8" s="287"/>
      <c r="R8" s="287"/>
      <c r="S8" s="287"/>
      <c r="T8" s="287"/>
      <c r="U8" s="287"/>
      <c r="V8" s="287"/>
      <c r="W8" s="287"/>
      <c r="X8" s="287"/>
      <c r="Y8" s="287"/>
      <c r="Z8" s="287"/>
      <c r="AA8" s="287"/>
      <c r="AB8" s="287"/>
      <c r="AC8" s="287"/>
      <c r="AD8" s="287"/>
      <c r="AE8" s="287"/>
      <c r="AF8" s="287"/>
      <c r="AG8" s="287"/>
      <c r="AH8" s="287"/>
      <c r="AI8" s="287"/>
      <c r="AJ8" s="287"/>
      <c r="AK8" s="287"/>
      <c r="AL8" s="287"/>
      <c r="AM8" s="287"/>
      <c r="AN8" s="287"/>
      <c r="AO8" s="271" t="s">
        <v>86</v>
      </c>
      <c r="AQ8" s="290"/>
      <c r="AR8" s="287"/>
      <c r="AS8" s="286" t="s">
        <v>88</v>
      </c>
      <c r="AT8" s="286"/>
      <c r="AU8" s="286"/>
      <c r="AV8" s="286"/>
      <c r="AW8" s="286"/>
      <c r="AX8" s="286"/>
      <c r="AY8" s="286"/>
      <c r="AZ8" s="286"/>
      <c r="BA8" s="286"/>
      <c r="BB8" s="286"/>
      <c r="BC8" s="286"/>
      <c r="BD8" s="286"/>
      <c r="BE8" s="286"/>
      <c r="BF8" s="286"/>
      <c r="BG8" s="286"/>
      <c r="BH8" s="286"/>
      <c r="BI8" s="286"/>
      <c r="BJ8" s="286"/>
      <c r="BK8" s="286"/>
      <c r="BL8" s="286"/>
      <c r="BM8" s="286"/>
      <c r="BN8" s="286"/>
      <c r="BO8" s="286"/>
      <c r="BP8" s="286"/>
      <c r="BQ8" s="286"/>
      <c r="BR8" s="286"/>
      <c r="BS8" s="286"/>
      <c r="BT8" s="286"/>
      <c r="BU8" s="286"/>
      <c r="BV8" s="286"/>
      <c r="BW8" s="286"/>
      <c r="BX8" s="286"/>
      <c r="BY8" s="286"/>
      <c r="BZ8" s="286"/>
      <c r="CA8" s="286"/>
      <c r="CB8" s="286"/>
      <c r="CC8" s="286"/>
      <c r="CD8" s="271" t="s">
        <v>87</v>
      </c>
      <c r="CF8" s="10"/>
      <c r="CG8" s="11"/>
      <c r="CH8" s="279" t="s">
        <v>89</v>
      </c>
      <c r="CI8" s="280"/>
      <c r="CJ8" s="280"/>
      <c r="CK8" s="281"/>
      <c r="CL8" s="271" t="s">
        <v>90</v>
      </c>
      <c r="CM8" s="276" t="s">
        <v>91</v>
      </c>
      <c r="CN8" s="271" t="s">
        <v>92</v>
      </c>
      <c r="CO8" s="271" t="s">
        <v>93</v>
      </c>
      <c r="CP8" s="291" t="s">
        <v>4</v>
      </c>
      <c r="CQ8" s="271" t="s">
        <v>5</v>
      </c>
      <c r="CR8" s="271" t="s">
        <v>85</v>
      </c>
      <c r="CS8" s="58" t="s">
        <v>125</v>
      </c>
    </row>
    <row r="9" spans="1:99" ht="15" customHeight="1">
      <c r="B9" s="9"/>
      <c r="C9" s="12" t="s">
        <v>6</v>
      </c>
      <c r="D9" s="13" t="s">
        <v>45</v>
      </c>
      <c r="E9" s="13" t="s">
        <v>9</v>
      </c>
      <c r="F9" s="13" t="s">
        <v>10</v>
      </c>
      <c r="G9" s="13" t="s">
        <v>11</v>
      </c>
      <c r="H9" s="13" t="s">
        <v>12</v>
      </c>
      <c r="I9" s="13" t="s">
        <v>13</v>
      </c>
      <c r="J9" s="13" t="s">
        <v>14</v>
      </c>
      <c r="K9" s="13" t="s">
        <v>15</v>
      </c>
      <c r="L9" s="13" t="s">
        <v>16</v>
      </c>
      <c r="M9" s="13" t="s">
        <v>17</v>
      </c>
      <c r="N9" s="13" t="s">
        <v>18</v>
      </c>
      <c r="O9" s="13" t="s">
        <v>19</v>
      </c>
      <c r="P9" s="13" t="s">
        <v>20</v>
      </c>
      <c r="Q9" s="13" t="s">
        <v>21</v>
      </c>
      <c r="R9" s="13" t="s">
        <v>22</v>
      </c>
      <c r="S9" s="13" t="s">
        <v>23</v>
      </c>
      <c r="T9" s="13" t="s">
        <v>24</v>
      </c>
      <c r="U9" s="13" t="s">
        <v>25</v>
      </c>
      <c r="V9" s="13" t="s">
        <v>26</v>
      </c>
      <c r="W9" s="13" t="s">
        <v>27</v>
      </c>
      <c r="X9" s="13" t="s">
        <v>28</v>
      </c>
      <c r="Y9" s="13" t="s">
        <v>29</v>
      </c>
      <c r="Z9" s="13" t="s">
        <v>30</v>
      </c>
      <c r="AA9" s="13" t="s">
        <v>31</v>
      </c>
      <c r="AB9" s="13" t="s">
        <v>32</v>
      </c>
      <c r="AC9" s="13" t="s">
        <v>33</v>
      </c>
      <c r="AD9" s="13" t="s">
        <v>34</v>
      </c>
      <c r="AE9" s="13" t="s">
        <v>35</v>
      </c>
      <c r="AF9" s="13" t="s">
        <v>36</v>
      </c>
      <c r="AG9" s="13" t="s">
        <v>37</v>
      </c>
      <c r="AH9" s="13" t="s">
        <v>38</v>
      </c>
      <c r="AI9" s="13" t="s">
        <v>39</v>
      </c>
      <c r="AJ9" s="13" t="s">
        <v>40</v>
      </c>
      <c r="AK9" s="13" t="s">
        <v>41</v>
      </c>
      <c r="AL9" s="13" t="s">
        <v>42</v>
      </c>
      <c r="AM9" s="13" t="s">
        <v>43</v>
      </c>
      <c r="AN9" s="13" t="s">
        <v>44</v>
      </c>
      <c r="AO9" s="288"/>
      <c r="AQ9" s="9"/>
      <c r="AR9" s="12" t="s">
        <v>6</v>
      </c>
      <c r="AS9" s="13" t="s">
        <v>45</v>
      </c>
      <c r="AT9" s="13" t="s">
        <v>9</v>
      </c>
      <c r="AU9" s="13" t="s">
        <v>10</v>
      </c>
      <c r="AV9" s="13" t="s">
        <v>11</v>
      </c>
      <c r="AW9" s="13" t="s">
        <v>12</v>
      </c>
      <c r="AX9" s="13" t="s">
        <v>13</v>
      </c>
      <c r="AY9" s="13" t="s">
        <v>14</v>
      </c>
      <c r="AZ9" s="13" t="s">
        <v>15</v>
      </c>
      <c r="BA9" s="13" t="s">
        <v>16</v>
      </c>
      <c r="BB9" s="13" t="s">
        <v>17</v>
      </c>
      <c r="BC9" s="73" t="s">
        <v>18</v>
      </c>
      <c r="BD9" s="13" t="s">
        <v>19</v>
      </c>
      <c r="BE9" s="13" t="s">
        <v>20</v>
      </c>
      <c r="BF9" s="13" t="s">
        <v>21</v>
      </c>
      <c r="BG9" s="13" t="s">
        <v>22</v>
      </c>
      <c r="BH9" s="13" t="s">
        <v>23</v>
      </c>
      <c r="BI9" s="13" t="s">
        <v>24</v>
      </c>
      <c r="BJ9" s="13" t="s">
        <v>25</v>
      </c>
      <c r="BK9" s="13" t="s">
        <v>26</v>
      </c>
      <c r="BL9" s="13" t="s">
        <v>27</v>
      </c>
      <c r="BM9" s="13" t="s">
        <v>28</v>
      </c>
      <c r="BN9" s="13" t="s">
        <v>29</v>
      </c>
      <c r="BO9" s="13" t="s">
        <v>30</v>
      </c>
      <c r="BP9" s="13" t="s">
        <v>31</v>
      </c>
      <c r="BQ9" s="13" t="s">
        <v>32</v>
      </c>
      <c r="BR9" s="13" t="s">
        <v>33</v>
      </c>
      <c r="BS9" s="13" t="s">
        <v>34</v>
      </c>
      <c r="BT9" s="13" t="s">
        <v>35</v>
      </c>
      <c r="BU9" s="13" t="s">
        <v>36</v>
      </c>
      <c r="BV9" s="13" t="s">
        <v>37</v>
      </c>
      <c r="BW9" s="13" t="s">
        <v>38</v>
      </c>
      <c r="BX9" s="13" t="s">
        <v>39</v>
      </c>
      <c r="BY9" s="13" t="s">
        <v>40</v>
      </c>
      <c r="BZ9" s="13" t="s">
        <v>41</v>
      </c>
      <c r="CA9" s="13" t="s">
        <v>42</v>
      </c>
      <c r="CB9" s="13" t="s">
        <v>43</v>
      </c>
      <c r="CC9" s="13" t="s">
        <v>44</v>
      </c>
      <c r="CD9" s="272"/>
      <c r="CF9" s="10"/>
      <c r="CG9" s="11"/>
      <c r="CH9" s="14" t="s">
        <v>1</v>
      </c>
      <c r="CI9" s="14" t="s">
        <v>3</v>
      </c>
      <c r="CJ9" s="14" t="s">
        <v>2</v>
      </c>
      <c r="CK9" s="13" t="s">
        <v>7</v>
      </c>
      <c r="CL9" s="282"/>
      <c r="CM9" s="277"/>
      <c r="CN9" s="272"/>
      <c r="CO9" s="274"/>
      <c r="CP9" s="274"/>
      <c r="CQ9" s="288"/>
      <c r="CR9" s="272"/>
    </row>
    <row r="10" spans="1:99" ht="15" customHeight="1">
      <c r="B10" s="15" t="s">
        <v>0</v>
      </c>
      <c r="C10" s="16"/>
      <c r="D10" s="17"/>
      <c r="E10" s="18"/>
      <c r="F10" s="18"/>
      <c r="G10" s="18"/>
      <c r="H10" s="18"/>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289"/>
      <c r="AQ10" s="15" t="s">
        <v>0</v>
      </c>
      <c r="AS10" s="17"/>
      <c r="AT10" s="18"/>
      <c r="AU10" s="18"/>
      <c r="AV10" s="18"/>
      <c r="AW10" s="18"/>
      <c r="AX10" s="18"/>
      <c r="AY10" s="18"/>
      <c r="AZ10" s="18"/>
      <c r="BA10" s="18"/>
      <c r="BB10" s="18"/>
      <c r="BC10" s="74"/>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273"/>
      <c r="CF10" s="19" t="s">
        <v>0</v>
      </c>
      <c r="CG10" s="20"/>
      <c r="CH10" s="21"/>
      <c r="CI10" s="21"/>
      <c r="CJ10" s="21"/>
      <c r="CK10" s="22"/>
      <c r="CL10" s="283"/>
      <c r="CM10" s="278"/>
      <c r="CN10" s="273"/>
      <c r="CO10" s="275"/>
      <c r="CP10" s="275"/>
      <c r="CQ10" s="289"/>
      <c r="CR10" s="273"/>
    </row>
    <row r="11" spans="1:99">
      <c r="B11" s="23" t="s">
        <v>46</v>
      </c>
      <c r="C11" s="24" t="s">
        <v>45</v>
      </c>
      <c r="D11" s="25">
        <v>79372</v>
      </c>
      <c r="E11" s="25">
        <v>0</v>
      </c>
      <c r="F11" s="25">
        <v>0</v>
      </c>
      <c r="G11" s="25">
        <v>0</v>
      </c>
      <c r="H11" s="25">
        <v>0</v>
      </c>
      <c r="I11" s="25">
        <v>0</v>
      </c>
      <c r="J11" s="25">
        <v>0</v>
      </c>
      <c r="K11" s="25">
        <v>0</v>
      </c>
      <c r="L11" s="25">
        <v>0</v>
      </c>
      <c r="M11" s="25">
        <v>0</v>
      </c>
      <c r="N11" s="25">
        <v>0</v>
      </c>
      <c r="O11" s="25">
        <v>0</v>
      </c>
      <c r="P11" s="25">
        <v>0</v>
      </c>
      <c r="Q11" s="25">
        <v>0</v>
      </c>
      <c r="R11" s="25">
        <v>0</v>
      </c>
      <c r="S11" s="25">
        <v>0</v>
      </c>
      <c r="T11" s="25">
        <v>0</v>
      </c>
      <c r="U11" s="25">
        <v>0</v>
      </c>
      <c r="V11" s="25">
        <v>0</v>
      </c>
      <c r="W11" s="25">
        <v>0</v>
      </c>
      <c r="X11" s="25">
        <v>0</v>
      </c>
      <c r="Y11" s="25">
        <v>0</v>
      </c>
      <c r="Z11" s="25">
        <v>0</v>
      </c>
      <c r="AA11" s="25">
        <v>0</v>
      </c>
      <c r="AB11" s="25">
        <v>0</v>
      </c>
      <c r="AC11" s="25">
        <v>0</v>
      </c>
      <c r="AD11" s="25">
        <v>0</v>
      </c>
      <c r="AE11" s="25">
        <v>0</v>
      </c>
      <c r="AF11" s="25">
        <v>0</v>
      </c>
      <c r="AG11" s="25">
        <v>0</v>
      </c>
      <c r="AH11" s="25">
        <v>226</v>
      </c>
      <c r="AI11" s="25">
        <v>22</v>
      </c>
      <c r="AJ11" s="25">
        <v>0</v>
      </c>
      <c r="AK11" s="25">
        <v>72</v>
      </c>
      <c r="AL11" s="25">
        <v>9</v>
      </c>
      <c r="AM11" s="25">
        <v>0</v>
      </c>
      <c r="AN11" s="25">
        <v>0</v>
      </c>
      <c r="AO11" s="26">
        <v>79701</v>
      </c>
      <c r="AP11" s="27"/>
      <c r="AQ11" s="28" t="s">
        <v>46</v>
      </c>
      <c r="AR11" s="29" t="s">
        <v>45</v>
      </c>
      <c r="AS11" s="76">
        <f t="array" ref="AS11:CC47">MINVERSE('matrice I-A'!AS11:CC47)</f>
        <v>1.2203651699506564</v>
      </c>
      <c r="AT11" s="76">
        <v>3.7620074567702904E-3</v>
      </c>
      <c r="AU11" s="76">
        <v>0.27127091658097191</v>
      </c>
      <c r="AV11" s="76">
        <v>2.2933522450098345E-2</v>
      </c>
      <c r="AW11" s="76">
        <v>5.6675898601600459E-2</v>
      </c>
      <c r="AX11" s="76">
        <v>1.2953959477578483E-3</v>
      </c>
      <c r="AY11" s="76">
        <v>8.4709837394985263E-3</v>
      </c>
      <c r="AZ11" s="76">
        <v>4.2877397980213014E-3</v>
      </c>
      <c r="BA11" s="76">
        <v>6.0965847090602094E-3</v>
      </c>
      <c r="BB11" s="76">
        <v>1.9141937497224636E-3</v>
      </c>
      <c r="BC11" s="76">
        <v>1.6314346429465922E-3</v>
      </c>
      <c r="BD11" s="76">
        <v>1.8321347080084238E-3</v>
      </c>
      <c r="BE11" s="76">
        <v>1.958582942376815E-3</v>
      </c>
      <c r="BF11" s="76">
        <v>1.6941561162041451E-3</v>
      </c>
      <c r="BG11" s="76">
        <v>2.3430436768784647E-3</v>
      </c>
      <c r="BH11" s="76">
        <v>1.2439443016178354E-3</v>
      </c>
      <c r="BI11" s="76">
        <v>2.8789891674781392E-3</v>
      </c>
      <c r="BJ11" s="76">
        <v>3.281729003131781E-3</v>
      </c>
      <c r="BK11" s="76">
        <v>3.6062951711421415E-3</v>
      </c>
      <c r="BL11" s="76">
        <v>2.3036129929993945E-3</v>
      </c>
      <c r="BM11" s="76">
        <v>5.9073963178337949E-2</v>
      </c>
      <c r="BN11" s="76">
        <v>6.9732718666831129E-3</v>
      </c>
      <c r="BO11" s="76">
        <v>2.9125140748335492E-3</v>
      </c>
      <c r="BP11" s="76">
        <v>2.3020054000131244E-3</v>
      </c>
      <c r="BQ11" s="76">
        <v>1.9725239958184649E-3</v>
      </c>
      <c r="BR11" s="76">
        <v>6.0239470526272476E-4</v>
      </c>
      <c r="BS11" s="76">
        <v>3.0526240356335238E-3</v>
      </c>
      <c r="BT11" s="76">
        <v>3.8460118887520935E-3</v>
      </c>
      <c r="BU11" s="76">
        <v>4.5117128693560162E-3</v>
      </c>
      <c r="BV11" s="76">
        <v>3.4489670346614016E-3</v>
      </c>
      <c r="BW11" s="76">
        <v>1.9214920942584302E-3</v>
      </c>
      <c r="BX11" s="76">
        <v>5.64594613942534E-3</v>
      </c>
      <c r="BY11" s="76">
        <v>3.8026837464583351E-3</v>
      </c>
      <c r="BZ11" s="76">
        <v>3.6093394525083407E-3</v>
      </c>
      <c r="CA11" s="76">
        <v>8.4121063112350403E-3</v>
      </c>
      <c r="CB11" s="76">
        <v>2.9604076369340185E-3</v>
      </c>
      <c r="CC11" s="76">
        <v>0</v>
      </c>
      <c r="CD11" s="31">
        <v>51586.546000000002</v>
      </c>
      <c r="CF11" s="28" t="s">
        <v>46</v>
      </c>
      <c r="CG11" s="24" t="s">
        <v>45</v>
      </c>
      <c r="CH11" s="32">
        <v>12052.546</v>
      </c>
      <c r="CI11" s="32">
        <v>0</v>
      </c>
      <c r="CJ11" s="32">
        <v>0</v>
      </c>
      <c r="CK11" s="33">
        <v>12052.546</v>
      </c>
      <c r="CL11" s="32">
        <v>766.91399999999999</v>
      </c>
      <c r="CM11" s="32">
        <v>0</v>
      </c>
      <c r="CN11" s="32">
        <v>2807.4319999999998</v>
      </c>
      <c r="CO11" s="33">
        <v>3574.3459999999995</v>
      </c>
      <c r="CP11" s="33">
        <v>12487.56</v>
      </c>
      <c r="CQ11" s="33">
        <v>28114.451999999997</v>
      </c>
      <c r="CR11" s="33">
        <v>79700.997999999992</v>
      </c>
      <c r="CS11" s="59">
        <v>753.2</v>
      </c>
      <c r="CT11" s="57">
        <f>CS11*BC11/CR11</f>
        <v>1.5417580756860454E-5</v>
      </c>
      <c r="CU11" s="5">
        <f>CT11*BC11/CR11</f>
        <v>3.1558921454369851E-13</v>
      </c>
    </row>
    <row r="12" spans="1:99">
      <c r="B12" s="34" t="s">
        <v>47</v>
      </c>
      <c r="C12" s="35" t="s">
        <v>9</v>
      </c>
      <c r="D12" s="25">
        <v>0</v>
      </c>
      <c r="E12" s="25">
        <v>4973</v>
      </c>
      <c r="F12" s="25">
        <v>0</v>
      </c>
      <c r="G12" s="25">
        <v>0</v>
      </c>
      <c r="H12" s="25">
        <v>0</v>
      </c>
      <c r="I12" s="25">
        <v>0</v>
      </c>
      <c r="J12" s="25">
        <v>0</v>
      </c>
      <c r="K12" s="25">
        <v>0</v>
      </c>
      <c r="L12" s="25">
        <v>0</v>
      </c>
      <c r="M12" s="25">
        <v>0</v>
      </c>
      <c r="N12" s="25">
        <v>0</v>
      </c>
      <c r="O12" s="25">
        <v>0</v>
      </c>
      <c r="P12" s="25">
        <v>0</v>
      </c>
      <c r="Q12" s="25">
        <v>0</v>
      </c>
      <c r="R12" s="25">
        <v>0</v>
      </c>
      <c r="S12" s="25">
        <v>0</v>
      </c>
      <c r="T12" s="25">
        <v>0</v>
      </c>
      <c r="U12" s="25">
        <v>0</v>
      </c>
      <c r="V12" s="25">
        <v>0</v>
      </c>
      <c r="W12" s="25">
        <v>0</v>
      </c>
      <c r="X12" s="25">
        <v>0</v>
      </c>
      <c r="Y12" s="25">
        <v>0</v>
      </c>
      <c r="Z12" s="25">
        <v>0</v>
      </c>
      <c r="AA12" s="25">
        <v>0</v>
      </c>
      <c r="AB12" s="25">
        <v>0</v>
      </c>
      <c r="AC12" s="25">
        <v>0</v>
      </c>
      <c r="AD12" s="25">
        <v>0</v>
      </c>
      <c r="AE12" s="25">
        <v>0</v>
      </c>
      <c r="AF12" s="25">
        <v>0</v>
      </c>
      <c r="AG12" s="25">
        <v>0</v>
      </c>
      <c r="AH12" s="25">
        <v>2</v>
      </c>
      <c r="AI12" s="25">
        <v>0</v>
      </c>
      <c r="AJ12" s="25">
        <v>0</v>
      </c>
      <c r="AK12" s="25">
        <v>0</v>
      </c>
      <c r="AL12" s="25">
        <v>0</v>
      </c>
      <c r="AM12" s="25">
        <v>0</v>
      </c>
      <c r="AN12" s="25">
        <v>0</v>
      </c>
      <c r="AO12" s="26">
        <v>4975</v>
      </c>
      <c r="AP12" s="27"/>
      <c r="AQ12" s="28" t="s">
        <v>47</v>
      </c>
      <c r="AR12" s="29" t="s">
        <v>9</v>
      </c>
      <c r="AS12" s="76">
        <v>3.9511784546952108E-3</v>
      </c>
      <c r="AT12" s="76">
        <v>1.0168004777499278</v>
      </c>
      <c r="AU12" s="76">
        <v>4.0513121870897539E-3</v>
      </c>
      <c r="AV12" s="76">
        <v>1.9041404379631463E-3</v>
      </c>
      <c r="AW12" s="76">
        <v>3.20392054273842E-3</v>
      </c>
      <c r="AX12" s="76">
        <v>4.6203470200308705E-3</v>
      </c>
      <c r="AY12" s="76">
        <v>1.2955872650643352E-2</v>
      </c>
      <c r="AZ12" s="76">
        <v>1.3562516647742584E-3</v>
      </c>
      <c r="BA12" s="76">
        <v>1.4723094902903395E-2</v>
      </c>
      <c r="BB12" s="76">
        <v>4.0664848799717565E-3</v>
      </c>
      <c r="BC12" s="76">
        <v>1.1206269044806857E-3</v>
      </c>
      <c r="BD12" s="76">
        <v>1.6111855475087905E-3</v>
      </c>
      <c r="BE12" s="76">
        <v>1.3405545385505372E-3</v>
      </c>
      <c r="BF12" s="76">
        <v>1.0776751875868852E-3</v>
      </c>
      <c r="BG12" s="76">
        <v>1.4248198328241327E-3</v>
      </c>
      <c r="BH12" s="76">
        <v>1.9212609137874348E-3</v>
      </c>
      <c r="BI12" s="76">
        <v>1.0803884998938141E-3</v>
      </c>
      <c r="BJ12" s="76">
        <v>5.2490163974568179E-3</v>
      </c>
      <c r="BK12" s="76">
        <v>4.6031684107783374E-4</v>
      </c>
      <c r="BL12" s="76">
        <v>3.9664044058787128E-4</v>
      </c>
      <c r="BM12" s="76">
        <v>1.6652621656743146E-3</v>
      </c>
      <c r="BN12" s="76">
        <v>6.1668400882815895E-4</v>
      </c>
      <c r="BO12" s="76">
        <v>5.3232268013160479E-4</v>
      </c>
      <c r="BP12" s="76">
        <v>2.2981502633842517E-4</v>
      </c>
      <c r="BQ12" s="76">
        <v>2.8009376009816261E-4</v>
      </c>
      <c r="BR12" s="76">
        <v>1.521031333685534E-4</v>
      </c>
      <c r="BS12" s="76">
        <v>2.9966839862397265E-4</v>
      </c>
      <c r="BT12" s="76">
        <v>6.2628019185959505E-4</v>
      </c>
      <c r="BU12" s="76">
        <v>4.6870791158997919E-4</v>
      </c>
      <c r="BV12" s="76">
        <v>5.0590019176779901E-4</v>
      </c>
      <c r="BW12" s="76">
        <v>5.438985450342622E-4</v>
      </c>
      <c r="BX12" s="76">
        <v>3.1716340757606087E-4</v>
      </c>
      <c r="BY12" s="76">
        <v>3.1902607021417961E-4</v>
      </c>
      <c r="BZ12" s="76">
        <v>2.1695470790972603E-4</v>
      </c>
      <c r="CA12" s="76">
        <v>5.5774162770913321E-4</v>
      </c>
      <c r="CB12" s="76">
        <v>5.9162040122269532E-4</v>
      </c>
      <c r="CC12" s="76">
        <v>0</v>
      </c>
      <c r="CD12" s="31">
        <v>4283.1209999999992</v>
      </c>
      <c r="CF12" s="28" t="s">
        <v>47</v>
      </c>
      <c r="CG12" s="36" t="s">
        <v>9</v>
      </c>
      <c r="CH12" s="32">
        <v>5.3940000000000001</v>
      </c>
      <c r="CI12" s="32">
        <v>0</v>
      </c>
      <c r="CJ12" s="32">
        <v>0</v>
      </c>
      <c r="CK12" s="33">
        <v>5.3940000000000001</v>
      </c>
      <c r="CL12" s="32">
        <v>0</v>
      </c>
      <c r="CM12" s="32">
        <v>0</v>
      </c>
      <c r="CN12" s="32">
        <v>163.64600000000002</v>
      </c>
      <c r="CO12" s="33">
        <v>163.64600000000002</v>
      </c>
      <c r="CP12" s="33">
        <v>522.83600000000001</v>
      </c>
      <c r="CQ12" s="33">
        <v>691.87599999999998</v>
      </c>
      <c r="CR12" s="33">
        <v>4974.9969999999994</v>
      </c>
      <c r="CS12" s="59">
        <v>15.6</v>
      </c>
      <c r="CT12" s="57">
        <f t="shared" ref="CT12:CT47" si="0">CS12*BC12/CR12</f>
        <v>3.5139276887802537E-6</v>
      </c>
      <c r="CU12" s="5">
        <f t="shared" ref="CU12:CU47" si="1">CT12*BC12/CR12</f>
        <v>7.9151844884464988E-13</v>
      </c>
    </row>
    <row r="13" spans="1:99">
      <c r="B13" s="34" t="s">
        <v>69</v>
      </c>
      <c r="C13" s="35" t="s">
        <v>10</v>
      </c>
      <c r="D13" s="25">
        <v>11572</v>
      </c>
      <c r="E13" s="25">
        <v>0</v>
      </c>
      <c r="F13" s="25">
        <v>164358.56</v>
      </c>
      <c r="G13" s="25">
        <v>0</v>
      </c>
      <c r="H13" s="25">
        <v>0</v>
      </c>
      <c r="I13" s="25">
        <v>0</v>
      </c>
      <c r="J13" s="25">
        <v>0</v>
      </c>
      <c r="K13" s="25">
        <v>0</v>
      </c>
      <c r="L13" s="25">
        <v>0</v>
      </c>
      <c r="M13" s="25">
        <v>0</v>
      </c>
      <c r="N13" s="25">
        <v>0</v>
      </c>
      <c r="O13" s="25">
        <v>0</v>
      </c>
      <c r="P13" s="25">
        <v>0</v>
      </c>
      <c r="Q13" s="25">
        <v>0</v>
      </c>
      <c r="R13" s="25">
        <v>0</v>
      </c>
      <c r="S13" s="25">
        <v>0</v>
      </c>
      <c r="T13" s="25">
        <v>0</v>
      </c>
      <c r="U13" s="25">
        <v>0</v>
      </c>
      <c r="V13" s="25">
        <v>0</v>
      </c>
      <c r="W13" s="25">
        <v>0</v>
      </c>
      <c r="X13" s="25">
        <v>0</v>
      </c>
      <c r="Y13" s="25">
        <v>0</v>
      </c>
      <c r="Z13" s="25">
        <v>0</v>
      </c>
      <c r="AA13" s="25">
        <v>0</v>
      </c>
      <c r="AB13" s="25">
        <v>0</v>
      </c>
      <c r="AC13" s="25">
        <v>0</v>
      </c>
      <c r="AD13" s="25">
        <v>0</v>
      </c>
      <c r="AE13" s="25">
        <v>0</v>
      </c>
      <c r="AF13" s="25">
        <v>0</v>
      </c>
      <c r="AG13" s="25">
        <v>0</v>
      </c>
      <c r="AH13" s="25">
        <v>0</v>
      </c>
      <c r="AI13" s="25">
        <v>0</v>
      </c>
      <c r="AJ13" s="25">
        <v>0</v>
      </c>
      <c r="AK13" s="25">
        <v>0</v>
      </c>
      <c r="AL13" s="25">
        <v>0</v>
      </c>
      <c r="AM13" s="25">
        <v>0</v>
      </c>
      <c r="AN13" s="25">
        <v>0</v>
      </c>
      <c r="AO13" s="26">
        <v>175930.56</v>
      </c>
      <c r="AP13" s="27"/>
      <c r="AQ13" s="28" t="s">
        <v>69</v>
      </c>
      <c r="AR13" s="29" t="s">
        <v>10</v>
      </c>
      <c r="AS13" s="76">
        <v>9.3566213225305381E-2</v>
      </c>
      <c r="AT13" s="76">
        <v>1.0911353407764371E-2</v>
      </c>
      <c r="AU13" s="76">
        <v>1.1551816574905305</v>
      </c>
      <c r="AV13" s="76">
        <v>2.090522062747803E-2</v>
      </c>
      <c r="AW13" s="76">
        <v>1.2423312593200845E-2</v>
      </c>
      <c r="AX13" s="76">
        <v>4.0249977056774676E-3</v>
      </c>
      <c r="AY13" s="76">
        <v>2.6283066266010287E-2</v>
      </c>
      <c r="AZ13" s="76">
        <v>1.4151305989939937E-2</v>
      </c>
      <c r="BA13" s="76">
        <v>7.0237345809699512E-3</v>
      </c>
      <c r="BB13" s="76">
        <v>5.5407225345391019E-3</v>
      </c>
      <c r="BC13" s="76">
        <v>4.3125684882543746E-3</v>
      </c>
      <c r="BD13" s="76">
        <v>4.9345612589385291E-3</v>
      </c>
      <c r="BE13" s="76">
        <v>5.4005376139235044E-3</v>
      </c>
      <c r="BF13" s="76">
        <v>4.3173229061395932E-3</v>
      </c>
      <c r="BG13" s="76">
        <v>5.5244267018310237E-3</v>
      </c>
      <c r="BH13" s="76">
        <v>3.1188805904790065E-3</v>
      </c>
      <c r="BI13" s="76">
        <v>6.7319904945946961E-3</v>
      </c>
      <c r="BJ13" s="76">
        <v>4.8088586100262024E-3</v>
      </c>
      <c r="BK13" s="76">
        <v>1.1520690890996761E-2</v>
      </c>
      <c r="BL13" s="76">
        <v>7.427462683375163E-3</v>
      </c>
      <c r="BM13" s="76">
        <v>0.17715784449130112</v>
      </c>
      <c r="BN13" s="76">
        <v>1.291330810679212E-2</v>
      </c>
      <c r="BO13" s="76">
        <v>8.5421967832054104E-3</v>
      </c>
      <c r="BP13" s="76">
        <v>7.0506705152579372E-3</v>
      </c>
      <c r="BQ13" s="76">
        <v>4.4707046583908382E-3</v>
      </c>
      <c r="BR13" s="76">
        <v>1.5368158070077718E-3</v>
      </c>
      <c r="BS13" s="76">
        <v>8.8681235785049925E-3</v>
      </c>
      <c r="BT13" s="76">
        <v>1.2755645155633079E-2</v>
      </c>
      <c r="BU13" s="76">
        <v>1.5318540758687689E-2</v>
      </c>
      <c r="BV13" s="76">
        <v>1.0297760488334098E-2</v>
      </c>
      <c r="BW13" s="76">
        <v>3.9364436926818212E-3</v>
      </c>
      <c r="BX13" s="76">
        <v>2.1320251883479753E-2</v>
      </c>
      <c r="BY13" s="76">
        <v>1.5019957375150385E-2</v>
      </c>
      <c r="BZ13" s="76">
        <v>1.2039518654690986E-2</v>
      </c>
      <c r="CA13" s="76">
        <v>2.7713542222626061E-2</v>
      </c>
      <c r="CB13" s="76">
        <v>8.3762055900146858E-3</v>
      </c>
      <c r="CC13" s="76">
        <v>0</v>
      </c>
      <c r="CD13" s="31">
        <v>58618.044999999998</v>
      </c>
      <c r="CF13" s="28" t="s">
        <v>69</v>
      </c>
      <c r="CG13" s="36" t="s">
        <v>10</v>
      </c>
      <c r="CH13" s="32">
        <v>79066.987999999983</v>
      </c>
      <c r="CI13" s="32">
        <v>150.64099999999999</v>
      </c>
      <c r="CJ13" s="32">
        <v>0</v>
      </c>
      <c r="CK13" s="33">
        <v>79217.628999999986</v>
      </c>
      <c r="CL13" s="32">
        <v>0</v>
      </c>
      <c r="CM13" s="32">
        <v>0</v>
      </c>
      <c r="CN13" s="32">
        <v>2477.663</v>
      </c>
      <c r="CO13" s="33">
        <v>2477.663</v>
      </c>
      <c r="CP13" s="33">
        <v>35617.218000000001</v>
      </c>
      <c r="CQ13" s="33">
        <v>117312.50999999998</v>
      </c>
      <c r="CR13" s="33">
        <v>175930.55499999999</v>
      </c>
      <c r="CS13" s="59">
        <v>652</v>
      </c>
      <c r="CT13" s="57">
        <f t="shared" si="0"/>
        <v>1.5982412232723601E-5</v>
      </c>
      <c r="CU13" s="5">
        <f t="shared" si="1"/>
        <v>3.9177530793974383E-13</v>
      </c>
    </row>
    <row r="14" spans="1:99">
      <c r="B14" s="34" t="s">
        <v>70</v>
      </c>
      <c r="C14" s="35" t="s">
        <v>11</v>
      </c>
      <c r="D14" s="25">
        <v>0</v>
      </c>
      <c r="E14" s="25">
        <v>0</v>
      </c>
      <c r="F14" s="25">
        <v>0</v>
      </c>
      <c r="G14" s="25">
        <v>17263</v>
      </c>
      <c r="H14" s="25">
        <v>0</v>
      </c>
      <c r="I14" s="25">
        <v>0</v>
      </c>
      <c r="J14" s="25">
        <v>0</v>
      </c>
      <c r="K14" s="25">
        <v>0</v>
      </c>
      <c r="L14" s="25">
        <v>0</v>
      </c>
      <c r="M14" s="25">
        <v>0</v>
      </c>
      <c r="N14" s="25">
        <v>0</v>
      </c>
      <c r="O14" s="25">
        <v>0</v>
      </c>
      <c r="P14" s="25">
        <v>0</v>
      </c>
      <c r="Q14" s="25">
        <v>0</v>
      </c>
      <c r="R14" s="25">
        <v>0</v>
      </c>
      <c r="S14" s="25">
        <v>0</v>
      </c>
      <c r="T14" s="25">
        <v>0</v>
      </c>
      <c r="U14" s="25">
        <v>0</v>
      </c>
      <c r="V14" s="25">
        <v>0</v>
      </c>
      <c r="W14" s="25">
        <v>0</v>
      </c>
      <c r="X14" s="25">
        <v>0</v>
      </c>
      <c r="Y14" s="25">
        <v>0</v>
      </c>
      <c r="Z14" s="25">
        <v>0</v>
      </c>
      <c r="AA14" s="25">
        <v>0</v>
      </c>
      <c r="AB14" s="25">
        <v>0</v>
      </c>
      <c r="AC14" s="25">
        <v>0</v>
      </c>
      <c r="AD14" s="25">
        <v>0</v>
      </c>
      <c r="AE14" s="25">
        <v>0</v>
      </c>
      <c r="AF14" s="25">
        <v>0</v>
      </c>
      <c r="AG14" s="25">
        <v>0</v>
      </c>
      <c r="AH14" s="25">
        <v>0</v>
      </c>
      <c r="AI14" s="25">
        <v>0</v>
      </c>
      <c r="AJ14" s="25">
        <v>0</v>
      </c>
      <c r="AK14" s="25">
        <v>69</v>
      </c>
      <c r="AL14" s="25">
        <v>0</v>
      </c>
      <c r="AM14" s="25">
        <v>0</v>
      </c>
      <c r="AN14" s="25">
        <v>0</v>
      </c>
      <c r="AO14" s="26">
        <v>17332</v>
      </c>
      <c r="AQ14" s="28" t="s">
        <v>70</v>
      </c>
      <c r="AR14" s="29" t="s">
        <v>11</v>
      </c>
      <c r="AS14" s="76">
        <v>1.4176262594139313E-3</v>
      </c>
      <c r="AT14" s="76">
        <v>1.0495703905244081E-3</v>
      </c>
      <c r="AU14" s="76">
        <v>1.5439345328311228E-3</v>
      </c>
      <c r="AV14" s="76">
        <v>1.0788334195735891</v>
      </c>
      <c r="AW14" s="76">
        <v>9.4874311270102263E-3</v>
      </c>
      <c r="AX14" s="76">
        <v>5.0575874746586831E-4</v>
      </c>
      <c r="AY14" s="76">
        <v>1.6667002301854379E-3</v>
      </c>
      <c r="AZ14" s="76">
        <v>1.9180489673821753E-3</v>
      </c>
      <c r="BA14" s="76">
        <v>2.157958233276012E-3</v>
      </c>
      <c r="BB14" s="76">
        <v>1.0009002972359959E-3</v>
      </c>
      <c r="BC14" s="76">
        <v>2.0488301896322953E-3</v>
      </c>
      <c r="BD14" s="76">
        <v>1.582880634060689E-3</v>
      </c>
      <c r="BE14" s="76">
        <v>1.9126738490316899E-3</v>
      </c>
      <c r="BF14" s="76">
        <v>3.2084116673111881E-3</v>
      </c>
      <c r="BG14" s="76">
        <v>4.1317038717198582E-3</v>
      </c>
      <c r="BH14" s="76">
        <v>3.0635260173597563E-4</v>
      </c>
      <c r="BI14" s="76">
        <v>1.0503936833031842E-3</v>
      </c>
      <c r="BJ14" s="76">
        <v>1.6908166547375217E-3</v>
      </c>
      <c r="BK14" s="76">
        <v>1.974987988512832E-3</v>
      </c>
      <c r="BL14" s="76">
        <v>6.0594183118097163E-4</v>
      </c>
      <c r="BM14" s="76">
        <v>1.4407589325149428E-3</v>
      </c>
      <c r="BN14" s="76">
        <v>3.5049149728539511E-3</v>
      </c>
      <c r="BO14" s="76">
        <v>9.8607266348643631E-4</v>
      </c>
      <c r="BP14" s="76">
        <v>3.5356556736897918E-4</v>
      </c>
      <c r="BQ14" s="76">
        <v>4.6537393892972611E-4</v>
      </c>
      <c r="BR14" s="76">
        <v>2.4990043507593394E-4</v>
      </c>
      <c r="BS14" s="76">
        <v>5.6881823743413465E-4</v>
      </c>
      <c r="BT14" s="76">
        <v>5.1214292015365156E-4</v>
      </c>
      <c r="BU14" s="76">
        <v>1.4547731234795136E-3</v>
      </c>
      <c r="BV14" s="76">
        <v>6.9507602263547638E-4</v>
      </c>
      <c r="BW14" s="76">
        <v>4.5726985260582833E-4</v>
      </c>
      <c r="BX14" s="76">
        <v>4.2292468300802793E-4</v>
      </c>
      <c r="BY14" s="76">
        <v>1.3378620944350674E-3</v>
      </c>
      <c r="BZ14" s="76">
        <v>5.3003867755996173E-4</v>
      </c>
      <c r="CA14" s="76">
        <v>1.6536990387497393E-3</v>
      </c>
      <c r="CB14" s="76">
        <v>1.5050805925198366E-3</v>
      </c>
      <c r="CC14" s="76">
        <v>0</v>
      </c>
      <c r="CD14" s="31">
        <v>4507.6550000000007</v>
      </c>
      <c r="CF14" s="28" t="s">
        <v>70</v>
      </c>
      <c r="CG14" s="36" t="s">
        <v>11</v>
      </c>
      <c r="CH14" s="32">
        <v>3137.2950000000001</v>
      </c>
      <c r="CI14" s="32">
        <v>0.80300000000000005</v>
      </c>
      <c r="CJ14" s="32">
        <v>0</v>
      </c>
      <c r="CK14" s="33">
        <v>3138.098</v>
      </c>
      <c r="CL14" s="32">
        <v>0</v>
      </c>
      <c r="CM14" s="32">
        <v>0</v>
      </c>
      <c r="CN14" s="32">
        <v>112.57899999999999</v>
      </c>
      <c r="CO14" s="33">
        <v>112.57899999999999</v>
      </c>
      <c r="CP14" s="33">
        <v>9573.66</v>
      </c>
      <c r="CQ14" s="33">
        <v>12824.337</v>
      </c>
      <c r="CR14" s="33">
        <v>17331.991999999998</v>
      </c>
      <c r="CS14" s="59">
        <v>8.8000000000000007</v>
      </c>
      <c r="CT14" s="57">
        <f t="shared" si="0"/>
        <v>1.0402558268411504E-6</v>
      </c>
      <c r="CU14" s="5">
        <f t="shared" si="1"/>
        <v>1.2296956650874604E-13</v>
      </c>
    </row>
    <row r="15" spans="1:99">
      <c r="B15" s="34" t="s">
        <v>48</v>
      </c>
      <c r="C15" s="35" t="s">
        <v>12</v>
      </c>
      <c r="D15" s="25">
        <v>0</v>
      </c>
      <c r="E15" s="25">
        <v>0</v>
      </c>
      <c r="F15" s="25">
        <v>0</v>
      </c>
      <c r="G15" s="25">
        <v>0</v>
      </c>
      <c r="H15" s="25">
        <v>36342</v>
      </c>
      <c r="I15" s="25">
        <v>0</v>
      </c>
      <c r="J15" s="25">
        <v>0</v>
      </c>
      <c r="K15" s="25">
        <v>0</v>
      </c>
      <c r="L15" s="25">
        <v>0</v>
      </c>
      <c r="M15" s="25">
        <v>0</v>
      </c>
      <c r="N15" s="25">
        <v>0</v>
      </c>
      <c r="O15" s="25">
        <v>0</v>
      </c>
      <c r="P15" s="25">
        <v>0</v>
      </c>
      <c r="Q15" s="25">
        <v>0</v>
      </c>
      <c r="R15" s="25">
        <v>0</v>
      </c>
      <c r="S15" s="25">
        <v>0</v>
      </c>
      <c r="T15" s="25">
        <v>0</v>
      </c>
      <c r="U15" s="25">
        <v>0</v>
      </c>
      <c r="V15" s="25">
        <v>0</v>
      </c>
      <c r="W15" s="25">
        <v>0</v>
      </c>
      <c r="X15" s="25">
        <v>0</v>
      </c>
      <c r="Y15" s="25">
        <v>0</v>
      </c>
      <c r="Z15" s="25">
        <v>0</v>
      </c>
      <c r="AA15" s="25">
        <v>0</v>
      </c>
      <c r="AB15" s="25">
        <v>0</v>
      </c>
      <c r="AC15" s="25">
        <v>0</v>
      </c>
      <c r="AD15" s="25">
        <v>0</v>
      </c>
      <c r="AE15" s="25">
        <v>0</v>
      </c>
      <c r="AF15" s="25">
        <v>0</v>
      </c>
      <c r="AG15" s="25">
        <v>0</v>
      </c>
      <c r="AH15" s="25">
        <v>0</v>
      </c>
      <c r="AI15" s="25">
        <v>0</v>
      </c>
      <c r="AJ15" s="25">
        <v>0</v>
      </c>
      <c r="AK15" s="25">
        <v>69</v>
      </c>
      <c r="AL15" s="25">
        <v>0</v>
      </c>
      <c r="AM15" s="25">
        <v>0</v>
      </c>
      <c r="AN15" s="25">
        <v>0</v>
      </c>
      <c r="AO15" s="26">
        <v>36411</v>
      </c>
      <c r="AQ15" s="28" t="s">
        <v>48</v>
      </c>
      <c r="AR15" s="29" t="s">
        <v>12</v>
      </c>
      <c r="AS15" s="76">
        <v>1.241021834796684E-2</v>
      </c>
      <c r="AT15" s="76">
        <v>1.3372743387644746E-2</v>
      </c>
      <c r="AU15" s="76">
        <v>1.5037926371112563E-2</v>
      </c>
      <c r="AV15" s="76">
        <v>1.0192079577491155E-2</v>
      </c>
      <c r="AW15" s="76">
        <v>1.1198815261959454</v>
      </c>
      <c r="AX15" s="76">
        <v>2.7440597250699022E-3</v>
      </c>
      <c r="AY15" s="76">
        <v>9.6537612660894598E-3</v>
      </c>
      <c r="AZ15" s="76">
        <v>1.3919502081658885E-2</v>
      </c>
      <c r="BA15" s="76">
        <v>1.5533765683575184E-2</v>
      </c>
      <c r="BB15" s="76">
        <v>6.3072233598129414E-3</v>
      </c>
      <c r="BC15" s="76">
        <v>7.1243563145928831E-3</v>
      </c>
      <c r="BD15" s="76">
        <v>7.2995859468129396E-3</v>
      </c>
      <c r="BE15" s="76">
        <v>7.2968568193322644E-3</v>
      </c>
      <c r="BF15" s="76">
        <v>7.9399821726928773E-3</v>
      </c>
      <c r="BG15" s="76">
        <v>1.5401595165369776E-2</v>
      </c>
      <c r="BH15" s="76">
        <v>2.5273931014836511E-3</v>
      </c>
      <c r="BI15" s="76">
        <v>1.0548221957864066E-2</v>
      </c>
      <c r="BJ15" s="76">
        <v>1.9832440282481444E-2</v>
      </c>
      <c r="BK15" s="76">
        <v>7.6596268339256769E-3</v>
      </c>
      <c r="BL15" s="76">
        <v>4.6802023122306533E-3</v>
      </c>
      <c r="BM15" s="76">
        <v>5.9358841494520156E-3</v>
      </c>
      <c r="BN15" s="76">
        <v>7.0865703833678448E-2</v>
      </c>
      <c r="BO15" s="76">
        <v>1.21911739425075E-2</v>
      </c>
      <c r="BP15" s="76">
        <v>6.4876751271885358E-3</v>
      </c>
      <c r="BQ15" s="76">
        <v>1.3776576315519807E-2</v>
      </c>
      <c r="BR15" s="76">
        <v>2.8119641293746656E-3</v>
      </c>
      <c r="BS15" s="76">
        <v>1.2294026733274285E-2</v>
      </c>
      <c r="BT15" s="76">
        <v>1.0878772853379189E-2</v>
      </c>
      <c r="BU15" s="76">
        <v>9.7732263200304304E-3</v>
      </c>
      <c r="BV15" s="76">
        <v>9.2059740059106283E-3</v>
      </c>
      <c r="BW15" s="76">
        <v>6.4025408565086548E-3</v>
      </c>
      <c r="BX15" s="76">
        <v>5.802196078348032E-3</v>
      </c>
      <c r="BY15" s="76">
        <v>2.6302405575768409E-3</v>
      </c>
      <c r="BZ15" s="76">
        <v>4.0887504694513037E-3</v>
      </c>
      <c r="CA15" s="76">
        <v>1.4639487926518551E-2</v>
      </c>
      <c r="CB15" s="76">
        <v>1.0778222906754818E-2</v>
      </c>
      <c r="CC15" s="76">
        <v>0</v>
      </c>
      <c r="CD15" s="31">
        <v>26719.695999999993</v>
      </c>
      <c r="CF15" s="28" t="s">
        <v>48</v>
      </c>
      <c r="CG15" s="36" t="s">
        <v>12</v>
      </c>
      <c r="CH15" s="32">
        <v>2257.6990000000001</v>
      </c>
      <c r="CI15" s="32">
        <v>0</v>
      </c>
      <c r="CJ15" s="32">
        <v>0</v>
      </c>
      <c r="CK15" s="33">
        <v>2257.6990000000001</v>
      </c>
      <c r="CL15" s="32">
        <v>0</v>
      </c>
      <c r="CM15" s="32">
        <v>0</v>
      </c>
      <c r="CN15" s="32">
        <v>262.786</v>
      </c>
      <c r="CO15" s="33">
        <v>262.786</v>
      </c>
      <c r="CP15" s="33">
        <v>7170.8149999999996</v>
      </c>
      <c r="CQ15" s="33">
        <v>9691.2999999999993</v>
      </c>
      <c r="CR15" s="33">
        <v>36410.995999999992</v>
      </c>
      <c r="CS15" s="59">
        <v>86.8</v>
      </c>
      <c r="CT15" s="57">
        <f t="shared" si="0"/>
        <v>1.6983719097018449E-5</v>
      </c>
      <c r="CU15" s="5">
        <f t="shared" si="1"/>
        <v>3.3231188291063267E-12</v>
      </c>
    </row>
    <row r="16" spans="1:99">
      <c r="B16" s="34" t="s">
        <v>49</v>
      </c>
      <c r="C16" s="35" t="s">
        <v>13</v>
      </c>
      <c r="D16" s="25">
        <v>0</v>
      </c>
      <c r="E16" s="25">
        <v>0</v>
      </c>
      <c r="F16" s="25">
        <v>0</v>
      </c>
      <c r="G16" s="25">
        <v>0</v>
      </c>
      <c r="H16" s="25">
        <v>0</v>
      </c>
      <c r="I16" s="25">
        <v>35587</v>
      </c>
      <c r="J16" s="25">
        <v>0</v>
      </c>
      <c r="K16" s="25">
        <v>0</v>
      </c>
      <c r="L16" s="25">
        <v>0</v>
      </c>
      <c r="M16" s="25">
        <v>0</v>
      </c>
      <c r="N16" s="25">
        <v>0</v>
      </c>
      <c r="O16" s="25">
        <v>0</v>
      </c>
      <c r="P16" s="25">
        <v>0</v>
      </c>
      <c r="Q16" s="25">
        <v>0</v>
      </c>
      <c r="R16" s="25">
        <v>0</v>
      </c>
      <c r="S16" s="25">
        <v>0</v>
      </c>
      <c r="T16" s="25">
        <v>0</v>
      </c>
      <c r="U16" s="25">
        <v>0</v>
      </c>
      <c r="V16" s="25">
        <v>0</v>
      </c>
      <c r="W16" s="25">
        <v>0</v>
      </c>
      <c r="X16" s="25">
        <v>0</v>
      </c>
      <c r="Y16" s="25">
        <v>0</v>
      </c>
      <c r="Z16" s="25">
        <v>0</v>
      </c>
      <c r="AA16" s="25">
        <v>0</v>
      </c>
      <c r="AB16" s="25">
        <v>0</v>
      </c>
      <c r="AC16" s="25">
        <v>0</v>
      </c>
      <c r="AD16" s="25">
        <v>0</v>
      </c>
      <c r="AE16" s="25">
        <v>0</v>
      </c>
      <c r="AF16" s="25">
        <v>0</v>
      </c>
      <c r="AG16" s="25">
        <v>0</v>
      </c>
      <c r="AH16" s="25">
        <v>0</v>
      </c>
      <c r="AI16" s="25">
        <v>0</v>
      </c>
      <c r="AJ16" s="25">
        <v>0</v>
      </c>
      <c r="AK16" s="25">
        <v>0</v>
      </c>
      <c r="AL16" s="25">
        <v>0</v>
      </c>
      <c r="AM16" s="25">
        <v>0</v>
      </c>
      <c r="AN16" s="25">
        <v>0</v>
      </c>
      <c r="AO16" s="26">
        <v>35587</v>
      </c>
      <c r="AQ16" s="28" t="s">
        <v>49</v>
      </c>
      <c r="AR16" s="29" t="s">
        <v>13</v>
      </c>
      <c r="AS16" s="76">
        <v>1.5866896756654581E-2</v>
      </c>
      <c r="AT16" s="76">
        <v>1.2980052313042527E-2</v>
      </c>
      <c r="AU16" s="76">
        <v>8.3406674700894148E-3</v>
      </c>
      <c r="AV16" s="76">
        <v>4.1760201670734557E-3</v>
      </c>
      <c r="AW16" s="76">
        <v>5.9999236175287945E-3</v>
      </c>
      <c r="AX16" s="76">
        <v>1.0212256461878437</v>
      </c>
      <c r="AY16" s="76">
        <v>3.3750425278550121E-2</v>
      </c>
      <c r="AZ16" s="76">
        <v>3.3678122891118551E-3</v>
      </c>
      <c r="BA16" s="76">
        <v>7.1976596071260538E-3</v>
      </c>
      <c r="BB16" s="76">
        <v>4.3535457067171504E-3</v>
      </c>
      <c r="BC16" s="76">
        <v>2.4431663471371841E-3</v>
      </c>
      <c r="BD16" s="76">
        <v>3.0194518213541139E-3</v>
      </c>
      <c r="BE16" s="76">
        <v>3.4814614059306909E-3</v>
      </c>
      <c r="BF16" s="76">
        <v>2.5934231197476034E-3</v>
      </c>
      <c r="BG16" s="76">
        <v>2.9840818909662448E-3</v>
      </c>
      <c r="BH16" s="76">
        <v>4.9948937683548435E-3</v>
      </c>
      <c r="BI16" s="76">
        <v>6.0192841317021992E-3</v>
      </c>
      <c r="BJ16" s="76">
        <v>5.2651526946445827E-3</v>
      </c>
      <c r="BK16" s="76">
        <v>6.6915207363802071E-3</v>
      </c>
      <c r="BL16" s="76">
        <v>2.7774231747741528E-2</v>
      </c>
      <c r="BM16" s="76">
        <v>3.4934070881245684E-3</v>
      </c>
      <c r="BN16" s="76">
        <v>4.6842913237204005E-3</v>
      </c>
      <c r="BO16" s="76">
        <v>4.0581310445621356E-3</v>
      </c>
      <c r="BP16" s="76">
        <v>2.7250041598329599E-3</v>
      </c>
      <c r="BQ16" s="76">
        <v>2.4419592350111013E-3</v>
      </c>
      <c r="BR16" s="76">
        <v>6.7621482144871467E-4</v>
      </c>
      <c r="BS16" s="76">
        <v>3.1320938218183931E-3</v>
      </c>
      <c r="BT16" s="76">
        <v>2.8216983959398131E-3</v>
      </c>
      <c r="BU16" s="76">
        <v>5.6927449300254547E-3</v>
      </c>
      <c r="BV16" s="76">
        <v>3.7522719749122939E-3</v>
      </c>
      <c r="BW16" s="76">
        <v>3.1407404816421519E-3</v>
      </c>
      <c r="BX16" s="76">
        <v>1.8266589735491424E-3</v>
      </c>
      <c r="BY16" s="76">
        <v>1.3778130340006591E-3</v>
      </c>
      <c r="BZ16" s="76">
        <v>1.2676571273578013E-3</v>
      </c>
      <c r="CA16" s="76">
        <v>4.6751344821969326E-3</v>
      </c>
      <c r="CB16" s="76">
        <v>3.3928040088954362E-3</v>
      </c>
      <c r="CC16" s="76">
        <v>0</v>
      </c>
      <c r="CD16" s="31">
        <v>14478.202000000001</v>
      </c>
      <c r="CF16" s="28" t="s">
        <v>49</v>
      </c>
      <c r="CG16" s="36" t="s">
        <v>13</v>
      </c>
      <c r="CH16" s="32">
        <v>12431.099</v>
      </c>
      <c r="CI16" s="32">
        <v>0</v>
      </c>
      <c r="CJ16" s="32">
        <v>0</v>
      </c>
      <c r="CK16" s="33">
        <v>12431.099</v>
      </c>
      <c r="CL16" s="32">
        <v>0</v>
      </c>
      <c r="CM16" s="32">
        <v>0</v>
      </c>
      <c r="CN16" s="32">
        <v>626.43399999999997</v>
      </c>
      <c r="CO16" s="33">
        <v>626.43399999999997</v>
      </c>
      <c r="CP16" s="33">
        <v>8051.2669999999998</v>
      </c>
      <c r="CQ16" s="33">
        <v>21108.799999999999</v>
      </c>
      <c r="CR16" s="33">
        <v>35587.002</v>
      </c>
      <c r="CS16" s="59">
        <v>80</v>
      </c>
      <c r="CT16" s="57">
        <f t="shared" si="0"/>
        <v>5.4922667487127664E-6</v>
      </c>
      <c r="CU16" s="5">
        <f t="shared" si="1"/>
        <v>3.770624254876988E-13</v>
      </c>
    </row>
    <row r="17" spans="2:99">
      <c r="B17" s="34" t="s">
        <v>50</v>
      </c>
      <c r="C17" s="35" t="s">
        <v>14</v>
      </c>
      <c r="D17" s="25">
        <v>0</v>
      </c>
      <c r="E17" s="25">
        <v>0</v>
      </c>
      <c r="F17" s="25">
        <v>0</v>
      </c>
      <c r="G17" s="25">
        <v>0</v>
      </c>
      <c r="H17" s="25">
        <v>0</v>
      </c>
      <c r="I17" s="25">
        <v>0</v>
      </c>
      <c r="J17" s="25">
        <v>65892</v>
      </c>
      <c r="K17" s="25">
        <v>0</v>
      </c>
      <c r="L17" s="25">
        <v>0</v>
      </c>
      <c r="M17" s="25">
        <v>0</v>
      </c>
      <c r="N17" s="25">
        <v>0</v>
      </c>
      <c r="O17" s="25">
        <v>0</v>
      </c>
      <c r="P17" s="25">
        <v>0</v>
      </c>
      <c r="Q17" s="25">
        <v>0</v>
      </c>
      <c r="R17" s="25">
        <v>0</v>
      </c>
      <c r="S17" s="25">
        <v>0</v>
      </c>
      <c r="T17" s="25">
        <v>0</v>
      </c>
      <c r="U17" s="25">
        <v>0</v>
      </c>
      <c r="V17" s="25">
        <v>0</v>
      </c>
      <c r="W17" s="25">
        <v>0</v>
      </c>
      <c r="X17" s="25">
        <v>0</v>
      </c>
      <c r="Y17" s="25">
        <v>0</v>
      </c>
      <c r="Z17" s="25">
        <v>0</v>
      </c>
      <c r="AA17" s="25">
        <v>0</v>
      </c>
      <c r="AB17" s="25">
        <v>0</v>
      </c>
      <c r="AC17" s="25">
        <v>0</v>
      </c>
      <c r="AD17" s="25">
        <v>0</v>
      </c>
      <c r="AE17" s="25">
        <v>0</v>
      </c>
      <c r="AF17" s="25">
        <v>0</v>
      </c>
      <c r="AG17" s="25">
        <v>0</v>
      </c>
      <c r="AH17" s="25">
        <v>42</v>
      </c>
      <c r="AI17" s="25">
        <v>58</v>
      </c>
      <c r="AJ17" s="25">
        <v>0</v>
      </c>
      <c r="AK17" s="25">
        <v>0</v>
      </c>
      <c r="AL17" s="25">
        <v>0</v>
      </c>
      <c r="AM17" s="25">
        <v>0</v>
      </c>
      <c r="AN17" s="25">
        <v>0</v>
      </c>
      <c r="AO17" s="26">
        <v>65992</v>
      </c>
      <c r="AQ17" s="28" t="s">
        <v>50</v>
      </c>
      <c r="AR17" s="29" t="s">
        <v>14</v>
      </c>
      <c r="AS17" s="76">
        <v>2.6469205228819875E-2</v>
      </c>
      <c r="AT17" s="76">
        <v>1.1361981416690044E-2</v>
      </c>
      <c r="AU17" s="76">
        <v>1.2520965659581081E-2</v>
      </c>
      <c r="AV17" s="76">
        <v>1.6243001596565672E-2</v>
      </c>
      <c r="AW17" s="76">
        <v>1.7927031597491629E-2</v>
      </c>
      <c r="AX17" s="76">
        <v>1.0570191669243745E-2</v>
      </c>
      <c r="AY17" s="76">
        <v>1.0753962766198413</v>
      </c>
      <c r="AZ17" s="76">
        <v>2.684076281936644E-2</v>
      </c>
      <c r="BA17" s="76">
        <v>5.9550800968163939E-2</v>
      </c>
      <c r="BB17" s="76">
        <v>8.9430376884649353E-3</v>
      </c>
      <c r="BC17" s="76">
        <v>4.8036091666334305E-3</v>
      </c>
      <c r="BD17" s="76">
        <v>1.1553577879351738E-2</v>
      </c>
      <c r="BE17" s="76">
        <v>7.1201777826028862E-3</v>
      </c>
      <c r="BF17" s="76">
        <v>6.1248648877778563E-3</v>
      </c>
      <c r="BG17" s="76">
        <v>7.6897145657783116E-3</v>
      </c>
      <c r="BH17" s="76">
        <v>2.0744010158030721E-2</v>
      </c>
      <c r="BI17" s="76">
        <v>3.605138281330072E-3</v>
      </c>
      <c r="BJ17" s="76">
        <v>8.0015611404277744E-3</v>
      </c>
      <c r="BK17" s="76">
        <v>2.9315066431294177E-3</v>
      </c>
      <c r="BL17" s="76">
        <v>1.6762208641179755E-3</v>
      </c>
      <c r="BM17" s="76">
        <v>3.9415077628526668E-3</v>
      </c>
      <c r="BN17" s="76">
        <v>6.1233480352447557E-3</v>
      </c>
      <c r="BO17" s="76">
        <v>2.3908968912940191E-3</v>
      </c>
      <c r="BP17" s="76">
        <v>1.7384507135125252E-3</v>
      </c>
      <c r="BQ17" s="76">
        <v>1.1354367049438725E-3</v>
      </c>
      <c r="BR17" s="76">
        <v>1.282396485283635E-3</v>
      </c>
      <c r="BS17" s="76">
        <v>1.5736959372023773E-3</v>
      </c>
      <c r="BT17" s="76">
        <v>3.6109325425584455E-3</v>
      </c>
      <c r="BU17" s="76">
        <v>4.0496526963547542E-3</v>
      </c>
      <c r="BV17" s="76">
        <v>2.0929760344529772E-3</v>
      </c>
      <c r="BW17" s="76">
        <v>1.5392461954043335E-3</v>
      </c>
      <c r="BX17" s="76">
        <v>1.519222809831016E-3</v>
      </c>
      <c r="BY17" s="76">
        <v>2.5933935061038995E-3</v>
      </c>
      <c r="BZ17" s="76">
        <v>9.5015585091879674E-4</v>
      </c>
      <c r="CA17" s="76">
        <v>3.9307143641976417E-3</v>
      </c>
      <c r="CB17" s="76">
        <v>2.3192483770294397E-3</v>
      </c>
      <c r="CC17" s="76">
        <v>0</v>
      </c>
      <c r="CD17" s="31">
        <v>17181.340000000007</v>
      </c>
      <c r="CF17" s="28" t="s">
        <v>50</v>
      </c>
      <c r="CG17" s="36" t="s">
        <v>14</v>
      </c>
      <c r="CH17" s="32">
        <v>3685.0059999999999</v>
      </c>
      <c r="CI17" s="32">
        <v>56.725000000000001</v>
      </c>
      <c r="CJ17" s="32">
        <v>0</v>
      </c>
      <c r="CK17" s="33">
        <v>3741.7309999999998</v>
      </c>
      <c r="CL17" s="32">
        <v>0</v>
      </c>
      <c r="CM17" s="32">
        <v>0</v>
      </c>
      <c r="CN17" s="32">
        <v>345.43699999999995</v>
      </c>
      <c r="CO17" s="33">
        <v>345.43699999999995</v>
      </c>
      <c r="CP17" s="33">
        <v>44723.498000000007</v>
      </c>
      <c r="CQ17" s="33">
        <v>48810.666000000005</v>
      </c>
      <c r="CR17" s="33">
        <v>65992.006000000008</v>
      </c>
      <c r="CS17" s="59">
        <v>147</v>
      </c>
      <c r="CT17" s="57">
        <f t="shared" si="0"/>
        <v>1.0700243715808764E-5</v>
      </c>
      <c r="CU17" s="5">
        <f t="shared" si="1"/>
        <v>7.788790175354077E-13</v>
      </c>
    </row>
    <row r="18" spans="2:99">
      <c r="B18" s="34" t="s">
        <v>51</v>
      </c>
      <c r="C18" s="35" t="s">
        <v>15</v>
      </c>
      <c r="D18" s="25">
        <v>0</v>
      </c>
      <c r="E18" s="25">
        <v>0</v>
      </c>
      <c r="F18" s="25">
        <v>0</v>
      </c>
      <c r="G18" s="25">
        <v>0</v>
      </c>
      <c r="H18" s="25">
        <v>0</v>
      </c>
      <c r="I18" s="25">
        <v>0</v>
      </c>
      <c r="J18" s="25">
        <v>0</v>
      </c>
      <c r="K18" s="25">
        <v>28708</v>
      </c>
      <c r="L18" s="25">
        <v>0</v>
      </c>
      <c r="M18" s="25">
        <v>0</v>
      </c>
      <c r="N18" s="25">
        <v>0</v>
      </c>
      <c r="O18" s="25">
        <v>0</v>
      </c>
      <c r="P18" s="25">
        <v>0</v>
      </c>
      <c r="Q18" s="25">
        <v>0</v>
      </c>
      <c r="R18" s="25">
        <v>0</v>
      </c>
      <c r="S18" s="25">
        <v>0</v>
      </c>
      <c r="T18" s="25">
        <v>0</v>
      </c>
      <c r="U18" s="25">
        <v>0</v>
      </c>
      <c r="V18" s="25">
        <v>0</v>
      </c>
      <c r="W18" s="25">
        <v>0</v>
      </c>
      <c r="X18" s="25">
        <v>0</v>
      </c>
      <c r="Y18" s="25">
        <v>0</v>
      </c>
      <c r="Z18" s="25">
        <v>0</v>
      </c>
      <c r="AA18" s="25">
        <v>0</v>
      </c>
      <c r="AB18" s="25">
        <v>0</v>
      </c>
      <c r="AC18" s="25">
        <v>0</v>
      </c>
      <c r="AD18" s="25">
        <v>0</v>
      </c>
      <c r="AE18" s="25">
        <v>0</v>
      </c>
      <c r="AF18" s="25">
        <v>0</v>
      </c>
      <c r="AG18" s="25">
        <v>0</v>
      </c>
      <c r="AH18" s="25">
        <v>0</v>
      </c>
      <c r="AI18" s="25">
        <v>0</v>
      </c>
      <c r="AJ18" s="25">
        <v>4</v>
      </c>
      <c r="AK18" s="25">
        <v>0</v>
      </c>
      <c r="AL18" s="25">
        <v>0</v>
      </c>
      <c r="AM18" s="25">
        <v>0</v>
      </c>
      <c r="AN18" s="25">
        <v>0</v>
      </c>
      <c r="AO18" s="26">
        <v>28712</v>
      </c>
      <c r="AQ18" s="28" t="s">
        <v>51</v>
      </c>
      <c r="AR18" s="29" t="s">
        <v>15</v>
      </c>
      <c r="AS18" s="76">
        <v>9.1720031082955086E-4</v>
      </c>
      <c r="AT18" s="76">
        <v>2.2714895150315112E-5</v>
      </c>
      <c r="AU18" s="76">
        <v>3.4220281968685794E-4</v>
      </c>
      <c r="AV18" s="76">
        <v>5.5859255509631487E-5</v>
      </c>
      <c r="AW18" s="76">
        <v>6.8082425788531077E-5</v>
      </c>
      <c r="AX18" s="76">
        <v>2.179781711053639E-5</v>
      </c>
      <c r="AY18" s="76">
        <v>3.800051487101837E-4</v>
      </c>
      <c r="AZ18" s="76">
        <v>1.0099750015275888</v>
      </c>
      <c r="BA18" s="76">
        <v>4.9021279496002287E-5</v>
      </c>
      <c r="BB18" s="76">
        <v>2.1118584587988694E-5</v>
      </c>
      <c r="BC18" s="76">
        <v>1.5672406460054072E-5</v>
      </c>
      <c r="BD18" s="76">
        <v>2.1986861705101448E-5</v>
      </c>
      <c r="BE18" s="76">
        <v>2.0051546148296436E-5</v>
      </c>
      <c r="BF18" s="76">
        <v>2.1107385514302474E-5</v>
      </c>
      <c r="BG18" s="76">
        <v>5.4135778033314928E-5</v>
      </c>
      <c r="BH18" s="76">
        <v>1.9950003737755155E-5</v>
      </c>
      <c r="BI18" s="76">
        <v>3.9930221347825789E-5</v>
      </c>
      <c r="BJ18" s="76">
        <v>2.175035161297252E-5</v>
      </c>
      <c r="BK18" s="76">
        <v>2.9301478798646411E-5</v>
      </c>
      <c r="BL18" s="76">
        <v>2.438028791942814E-5</v>
      </c>
      <c r="BM18" s="76">
        <v>8.2594447169528107E-5</v>
      </c>
      <c r="BN18" s="76">
        <v>2.8313029239218002E-5</v>
      </c>
      <c r="BO18" s="76">
        <v>2.8513599164296519E-5</v>
      </c>
      <c r="BP18" s="76">
        <v>2.5879842142050939E-5</v>
      </c>
      <c r="BQ18" s="76">
        <v>3.6862721459625271E-5</v>
      </c>
      <c r="BR18" s="76">
        <v>8.1142693430577912E-6</v>
      </c>
      <c r="BS18" s="76">
        <v>3.5145194120293309E-5</v>
      </c>
      <c r="BT18" s="76">
        <v>7.8273613523877441E-5</v>
      </c>
      <c r="BU18" s="76">
        <v>7.7118523759656403E-4</v>
      </c>
      <c r="BV18" s="76">
        <v>6.2528925322491029E-5</v>
      </c>
      <c r="BW18" s="76">
        <v>6.5418845556785128E-5</v>
      </c>
      <c r="BX18" s="76">
        <v>4.8554619646146368E-5</v>
      </c>
      <c r="BY18" s="76">
        <v>2.2616461624746483E-3</v>
      </c>
      <c r="BZ18" s="76">
        <v>2.0042744966571936E-4</v>
      </c>
      <c r="CA18" s="76">
        <v>3.6528431680135031E-5</v>
      </c>
      <c r="CB18" s="76">
        <v>3.4376875905085676E-5</v>
      </c>
      <c r="CC18" s="76">
        <v>0</v>
      </c>
      <c r="CD18" s="31">
        <v>834.59100000000024</v>
      </c>
      <c r="CF18" s="28" t="s">
        <v>51</v>
      </c>
      <c r="CG18" s="36" t="s">
        <v>15</v>
      </c>
      <c r="CH18" s="32">
        <v>960.42200000000003</v>
      </c>
      <c r="CI18" s="32">
        <v>2002.5920000000001</v>
      </c>
      <c r="CJ18" s="32">
        <v>0</v>
      </c>
      <c r="CK18" s="33">
        <v>2963.0140000000001</v>
      </c>
      <c r="CL18" s="32">
        <v>0</v>
      </c>
      <c r="CM18" s="32">
        <v>0</v>
      </c>
      <c r="CN18" s="32">
        <v>60.601999999999997</v>
      </c>
      <c r="CO18" s="33">
        <v>60.601999999999997</v>
      </c>
      <c r="CP18" s="33">
        <v>24853.79</v>
      </c>
      <c r="CQ18" s="33">
        <v>27877.406000000003</v>
      </c>
      <c r="CR18" s="33">
        <v>28711.997000000003</v>
      </c>
      <c r="CS18" s="59">
        <v>191.7</v>
      </c>
      <c r="CT18" s="57">
        <f t="shared" si="0"/>
        <v>1.0463919728022976E-7</v>
      </c>
      <c r="CU18" s="5">
        <f t="shared" si="1"/>
        <v>5.7117170617896944E-17</v>
      </c>
    </row>
    <row r="19" spans="2:99">
      <c r="B19" s="34" t="s">
        <v>71</v>
      </c>
      <c r="C19" s="35" t="s">
        <v>16</v>
      </c>
      <c r="D19" s="25">
        <v>0</v>
      </c>
      <c r="E19" s="25">
        <v>0</v>
      </c>
      <c r="F19" s="25">
        <v>0</v>
      </c>
      <c r="G19" s="25">
        <v>0</v>
      </c>
      <c r="H19" s="25">
        <v>0</v>
      </c>
      <c r="I19" s="25">
        <v>0</v>
      </c>
      <c r="J19" s="25">
        <v>0</v>
      </c>
      <c r="K19" s="25">
        <v>0</v>
      </c>
      <c r="L19" s="25">
        <v>55045</v>
      </c>
      <c r="M19" s="25">
        <v>0</v>
      </c>
      <c r="N19" s="25">
        <v>0</v>
      </c>
      <c r="O19" s="25">
        <v>0</v>
      </c>
      <c r="P19" s="25">
        <v>0</v>
      </c>
      <c r="Q19" s="25">
        <v>0</v>
      </c>
      <c r="R19" s="25">
        <v>0</v>
      </c>
      <c r="S19" s="25">
        <v>0</v>
      </c>
      <c r="T19" s="25">
        <v>0</v>
      </c>
      <c r="U19" s="25">
        <v>0</v>
      </c>
      <c r="V19" s="25">
        <v>0</v>
      </c>
      <c r="W19" s="25">
        <v>0</v>
      </c>
      <c r="X19" s="25">
        <v>0</v>
      </c>
      <c r="Y19" s="25">
        <v>0</v>
      </c>
      <c r="Z19" s="25">
        <v>0</v>
      </c>
      <c r="AA19" s="25">
        <v>0</v>
      </c>
      <c r="AB19" s="25">
        <v>0</v>
      </c>
      <c r="AC19" s="25">
        <v>0</v>
      </c>
      <c r="AD19" s="25">
        <v>0</v>
      </c>
      <c r="AE19" s="25">
        <v>0</v>
      </c>
      <c r="AF19" s="25">
        <v>0</v>
      </c>
      <c r="AG19" s="25">
        <v>0</v>
      </c>
      <c r="AH19" s="25">
        <v>0</v>
      </c>
      <c r="AI19" s="25">
        <v>0</v>
      </c>
      <c r="AJ19" s="25">
        <v>0</v>
      </c>
      <c r="AK19" s="25">
        <v>0</v>
      </c>
      <c r="AL19" s="25">
        <v>0</v>
      </c>
      <c r="AM19" s="25">
        <v>0</v>
      </c>
      <c r="AN19" s="25">
        <v>0</v>
      </c>
      <c r="AO19" s="26">
        <v>55045</v>
      </c>
      <c r="AQ19" s="28" t="s">
        <v>71</v>
      </c>
      <c r="AR19" s="29" t="s">
        <v>16</v>
      </c>
      <c r="AS19" s="76">
        <v>1.0721512477050251E-2</v>
      </c>
      <c r="AT19" s="76">
        <v>5.4071832437696733E-2</v>
      </c>
      <c r="AU19" s="76">
        <v>1.8276767894922101E-2</v>
      </c>
      <c r="AV19" s="76">
        <v>1.5600182636161681E-2</v>
      </c>
      <c r="AW19" s="76">
        <v>1.5014368964973927E-2</v>
      </c>
      <c r="AX19" s="76">
        <v>1.6096359773206736E-2</v>
      </c>
      <c r="AY19" s="76">
        <v>2.0856505007921525E-2</v>
      </c>
      <c r="AZ19" s="76">
        <v>1.2892322525236749E-2</v>
      </c>
      <c r="BA19" s="76">
        <v>1.074736554302048</v>
      </c>
      <c r="BB19" s="76">
        <v>1.5923488931585905E-2</v>
      </c>
      <c r="BC19" s="76">
        <v>2.6741490650955529E-2</v>
      </c>
      <c r="BD19" s="76">
        <v>3.5205825845728185E-2</v>
      </c>
      <c r="BE19" s="76">
        <v>2.4245682765388681E-2</v>
      </c>
      <c r="BF19" s="76">
        <v>2.4144987203102833E-2</v>
      </c>
      <c r="BG19" s="76">
        <v>2.3439924090683292E-2</v>
      </c>
      <c r="BH19" s="76">
        <v>9.2920657328543765E-3</v>
      </c>
      <c r="BI19" s="76">
        <v>1.1607769841499211E-2</v>
      </c>
      <c r="BJ19" s="76">
        <v>6.311969695109565E-2</v>
      </c>
      <c r="BK19" s="76">
        <v>9.5098886617280085E-3</v>
      </c>
      <c r="BL19" s="76">
        <v>4.4703847682658338E-3</v>
      </c>
      <c r="BM19" s="76">
        <v>5.7317396074848355E-3</v>
      </c>
      <c r="BN19" s="76">
        <v>8.4614258568057321E-3</v>
      </c>
      <c r="BO19" s="76">
        <v>8.3930501000623724E-3</v>
      </c>
      <c r="BP19" s="76">
        <v>2.6446486469726576E-3</v>
      </c>
      <c r="BQ19" s="76">
        <v>2.8299398331260647E-3</v>
      </c>
      <c r="BR19" s="76">
        <v>1.9909896945650707E-3</v>
      </c>
      <c r="BS19" s="76">
        <v>3.9993521013402724E-3</v>
      </c>
      <c r="BT19" s="76">
        <v>6.6457686933562602E-3</v>
      </c>
      <c r="BU19" s="76">
        <v>7.183091951714079E-3</v>
      </c>
      <c r="BV19" s="76">
        <v>5.4829324966969425E-3</v>
      </c>
      <c r="BW19" s="76">
        <v>2.6864473198110247E-3</v>
      </c>
      <c r="BX19" s="76">
        <v>2.6435513155314795E-3</v>
      </c>
      <c r="BY19" s="76">
        <v>4.331727861420674E-3</v>
      </c>
      <c r="BZ19" s="76">
        <v>2.1306257261128714E-3</v>
      </c>
      <c r="CA19" s="76">
        <v>5.2133159898529778E-3</v>
      </c>
      <c r="CB19" s="76">
        <v>5.4674811140221699E-3</v>
      </c>
      <c r="CC19" s="76">
        <v>0</v>
      </c>
      <c r="CD19" s="31">
        <v>37147.780999999995</v>
      </c>
      <c r="CF19" s="28" t="s">
        <v>71</v>
      </c>
      <c r="CG19" s="36" t="s">
        <v>16</v>
      </c>
      <c r="CH19" s="32">
        <v>1633.576</v>
      </c>
      <c r="CI19" s="32">
        <v>0</v>
      </c>
      <c r="CJ19" s="32">
        <v>0</v>
      </c>
      <c r="CK19" s="33">
        <v>1633.576</v>
      </c>
      <c r="CL19" s="32">
        <v>0</v>
      </c>
      <c r="CM19" s="32">
        <v>0</v>
      </c>
      <c r="CN19" s="32">
        <v>533.76400000000001</v>
      </c>
      <c r="CO19" s="33">
        <v>533.76400000000001</v>
      </c>
      <c r="CP19" s="33">
        <v>15729.889000000001</v>
      </c>
      <c r="CQ19" s="33">
        <v>17897.228999999999</v>
      </c>
      <c r="CR19" s="33">
        <v>55045.009999999995</v>
      </c>
      <c r="CS19" s="59">
        <v>101.5</v>
      </c>
      <c r="CT19" s="57">
        <f t="shared" si="0"/>
        <v>4.9309852084175955E-5</v>
      </c>
      <c r="CU19" s="5">
        <f t="shared" si="1"/>
        <v>2.3955285838062186E-11</v>
      </c>
    </row>
    <row r="20" spans="2:99">
      <c r="B20" s="34" t="s">
        <v>72</v>
      </c>
      <c r="C20" s="35" t="s">
        <v>17</v>
      </c>
      <c r="D20" s="25">
        <v>0</v>
      </c>
      <c r="E20" s="25">
        <v>0</v>
      </c>
      <c r="F20" s="25">
        <v>0</v>
      </c>
      <c r="G20" s="25">
        <v>0</v>
      </c>
      <c r="H20" s="25">
        <v>0</v>
      </c>
      <c r="I20" s="25">
        <v>0</v>
      </c>
      <c r="J20" s="25">
        <v>0</v>
      </c>
      <c r="K20" s="25">
        <v>0</v>
      </c>
      <c r="L20" s="25">
        <v>0</v>
      </c>
      <c r="M20" s="25">
        <v>85328</v>
      </c>
      <c r="N20" s="25">
        <v>0</v>
      </c>
      <c r="O20" s="25">
        <v>0</v>
      </c>
      <c r="P20" s="25">
        <v>0</v>
      </c>
      <c r="Q20" s="25">
        <v>0</v>
      </c>
      <c r="R20" s="25">
        <v>0</v>
      </c>
      <c r="S20" s="25">
        <v>0</v>
      </c>
      <c r="T20" s="25">
        <v>0</v>
      </c>
      <c r="U20" s="25">
        <v>0</v>
      </c>
      <c r="V20" s="25">
        <v>0</v>
      </c>
      <c r="W20" s="25">
        <v>0</v>
      </c>
      <c r="X20" s="25">
        <v>0</v>
      </c>
      <c r="Y20" s="25">
        <v>0</v>
      </c>
      <c r="Z20" s="25">
        <v>0</v>
      </c>
      <c r="AA20" s="25">
        <v>0</v>
      </c>
      <c r="AB20" s="25">
        <v>0</v>
      </c>
      <c r="AC20" s="25">
        <v>0</v>
      </c>
      <c r="AD20" s="25">
        <v>0</v>
      </c>
      <c r="AE20" s="25">
        <v>0</v>
      </c>
      <c r="AF20" s="25">
        <v>0</v>
      </c>
      <c r="AG20" s="25">
        <v>0</v>
      </c>
      <c r="AH20" s="25">
        <v>0</v>
      </c>
      <c r="AI20" s="25">
        <v>6</v>
      </c>
      <c r="AJ20" s="25">
        <v>1</v>
      </c>
      <c r="AK20" s="25">
        <v>3</v>
      </c>
      <c r="AL20" s="25">
        <v>11</v>
      </c>
      <c r="AM20" s="25">
        <v>0</v>
      </c>
      <c r="AN20" s="25">
        <v>0</v>
      </c>
      <c r="AO20" s="26">
        <v>85349</v>
      </c>
      <c r="AQ20" s="28" t="s">
        <v>72</v>
      </c>
      <c r="AR20" s="29" t="s">
        <v>17</v>
      </c>
      <c r="AS20" s="76">
        <v>8.8851501239854708E-3</v>
      </c>
      <c r="AT20" s="76">
        <v>2.8237782038159586E-2</v>
      </c>
      <c r="AU20" s="76">
        <v>1.4146761982448816E-2</v>
      </c>
      <c r="AV20" s="76">
        <v>1.1014596742623485E-2</v>
      </c>
      <c r="AW20" s="76">
        <v>1.8187301592639839E-2</v>
      </c>
      <c r="AX20" s="76">
        <v>1.7556634737526996E-2</v>
      </c>
      <c r="AY20" s="76">
        <v>1.7422382345794702E-2</v>
      </c>
      <c r="AZ20" s="76">
        <v>7.4088410989629943E-3</v>
      </c>
      <c r="BA20" s="76">
        <v>1.8056478599120001E-2</v>
      </c>
      <c r="BB20" s="76">
        <v>1.1659591803908309</v>
      </c>
      <c r="BC20" s="76">
        <v>4.4379682180734265E-2</v>
      </c>
      <c r="BD20" s="76">
        <v>9.3238086510810947E-2</v>
      </c>
      <c r="BE20" s="76">
        <v>0.11641191725762863</v>
      </c>
      <c r="BF20" s="76">
        <v>6.4043241077794952E-2</v>
      </c>
      <c r="BG20" s="76">
        <v>7.4698874354917955E-2</v>
      </c>
      <c r="BH20" s="76">
        <v>9.2202607647817215E-3</v>
      </c>
      <c r="BI20" s="76">
        <v>2.73319875472228E-2</v>
      </c>
      <c r="BJ20" s="76">
        <v>6.2085093153273728E-2</v>
      </c>
      <c r="BK20" s="76">
        <v>4.6279698253541444E-3</v>
      </c>
      <c r="BL20" s="76">
        <v>5.5862430701992235E-3</v>
      </c>
      <c r="BM20" s="76">
        <v>4.1747677997963448E-3</v>
      </c>
      <c r="BN20" s="76">
        <v>5.5862884523553034E-3</v>
      </c>
      <c r="BO20" s="76">
        <v>8.3667414650825719E-3</v>
      </c>
      <c r="BP20" s="76">
        <v>3.2485541209871902E-3</v>
      </c>
      <c r="BQ20" s="76">
        <v>2.5242145082300369E-3</v>
      </c>
      <c r="BR20" s="76">
        <v>1.9412419068219233E-3</v>
      </c>
      <c r="BS20" s="76">
        <v>3.0144156919691117E-3</v>
      </c>
      <c r="BT20" s="76">
        <v>4.9107894354179314E-3</v>
      </c>
      <c r="BU20" s="76">
        <v>5.2006507266391337E-3</v>
      </c>
      <c r="BV20" s="76">
        <v>7.1773045918409805E-3</v>
      </c>
      <c r="BW20" s="76">
        <v>5.7134851831507766E-3</v>
      </c>
      <c r="BX20" s="76">
        <v>1.8312650709734512E-3</v>
      </c>
      <c r="BY20" s="76">
        <v>2.7021244035386007E-3</v>
      </c>
      <c r="BZ20" s="76">
        <v>2.1004943938088107E-3</v>
      </c>
      <c r="CA20" s="76">
        <v>4.7304566155428321E-3</v>
      </c>
      <c r="CB20" s="76">
        <v>7.603701362135817E-3</v>
      </c>
      <c r="CC20" s="76">
        <v>0</v>
      </c>
      <c r="CD20" s="31">
        <v>51181.246999999996</v>
      </c>
      <c r="CF20" s="28" t="s">
        <v>72</v>
      </c>
      <c r="CG20" s="36" t="s">
        <v>17</v>
      </c>
      <c r="CH20" s="32">
        <v>973.20100000000002</v>
      </c>
      <c r="CI20" s="32">
        <v>0</v>
      </c>
      <c r="CJ20" s="32">
        <v>0</v>
      </c>
      <c r="CK20" s="33">
        <v>973.20100000000002</v>
      </c>
      <c r="CL20" s="32">
        <v>4360.3990000000003</v>
      </c>
      <c r="CM20" s="32">
        <v>12.837</v>
      </c>
      <c r="CN20" s="32">
        <v>624.05200000000002</v>
      </c>
      <c r="CO20" s="33">
        <v>4997.2880000000005</v>
      </c>
      <c r="CP20" s="33">
        <v>28197.26</v>
      </c>
      <c r="CQ20" s="33">
        <v>34167.748999999996</v>
      </c>
      <c r="CR20" s="33">
        <v>85348.995999999985</v>
      </c>
      <c r="CS20" s="59">
        <v>179.7</v>
      </c>
      <c r="CT20" s="57">
        <f t="shared" si="0"/>
        <v>9.344021911960099E-5</v>
      </c>
      <c r="CU20" s="5">
        <f t="shared" si="1"/>
        <v>4.8586947963934595E-11</v>
      </c>
    </row>
    <row r="21" spans="2:99">
      <c r="B21" s="34" t="s">
        <v>52</v>
      </c>
      <c r="C21" s="35" t="s">
        <v>18</v>
      </c>
      <c r="D21" s="25">
        <v>0</v>
      </c>
      <c r="E21" s="25">
        <v>0</v>
      </c>
      <c r="F21" s="25">
        <v>0</v>
      </c>
      <c r="G21" s="25">
        <v>0</v>
      </c>
      <c r="H21" s="25">
        <v>0</v>
      </c>
      <c r="I21" s="25">
        <v>0</v>
      </c>
      <c r="J21" s="25">
        <v>0</v>
      </c>
      <c r="K21" s="25">
        <v>0</v>
      </c>
      <c r="L21" s="25">
        <v>0</v>
      </c>
      <c r="M21" s="25">
        <v>0</v>
      </c>
      <c r="N21" s="25">
        <v>28475</v>
      </c>
      <c r="O21" s="25">
        <v>0</v>
      </c>
      <c r="P21" s="25">
        <v>0</v>
      </c>
      <c r="Q21" s="25">
        <v>0</v>
      </c>
      <c r="R21" s="25">
        <v>0</v>
      </c>
      <c r="S21" s="25">
        <v>0</v>
      </c>
      <c r="T21" s="25">
        <v>0</v>
      </c>
      <c r="U21" s="25">
        <v>0</v>
      </c>
      <c r="V21" s="25">
        <v>0</v>
      </c>
      <c r="W21" s="25">
        <v>0</v>
      </c>
      <c r="X21" s="25">
        <v>0</v>
      </c>
      <c r="Y21" s="25">
        <v>0</v>
      </c>
      <c r="Z21" s="25">
        <v>0</v>
      </c>
      <c r="AA21" s="25">
        <v>0</v>
      </c>
      <c r="AB21" s="25">
        <v>0</v>
      </c>
      <c r="AC21" s="25">
        <v>0</v>
      </c>
      <c r="AD21" s="25">
        <v>0</v>
      </c>
      <c r="AE21" s="25">
        <v>1</v>
      </c>
      <c r="AF21" s="25">
        <v>0</v>
      </c>
      <c r="AG21" s="25">
        <v>0</v>
      </c>
      <c r="AH21" s="25">
        <v>26</v>
      </c>
      <c r="AI21" s="25">
        <v>0</v>
      </c>
      <c r="AJ21" s="25">
        <v>0</v>
      </c>
      <c r="AK21" s="25">
        <v>69</v>
      </c>
      <c r="AL21" s="25">
        <v>0</v>
      </c>
      <c r="AM21" s="25">
        <v>0</v>
      </c>
      <c r="AN21" s="25">
        <v>0</v>
      </c>
      <c r="AO21" s="26">
        <v>28571</v>
      </c>
      <c r="AQ21" s="28" t="s">
        <v>52</v>
      </c>
      <c r="AR21" s="29" t="s">
        <v>18</v>
      </c>
      <c r="AS21" s="76">
        <v>3.0183083084166619E-4</v>
      </c>
      <c r="AT21" s="76">
        <v>8.3636052945955375E-4</v>
      </c>
      <c r="AU21" s="76">
        <v>3.7280400991926053E-4</v>
      </c>
      <c r="AV21" s="76">
        <v>3.4203507700665233E-4</v>
      </c>
      <c r="AW21" s="76">
        <v>7.5299634432955459E-4</v>
      </c>
      <c r="AX21" s="76">
        <v>6.3057934291808112E-4</v>
      </c>
      <c r="AY21" s="76">
        <v>4.7707739200732717E-4</v>
      </c>
      <c r="AZ21" s="76">
        <v>2.2814796081713521E-4</v>
      </c>
      <c r="BA21" s="76">
        <v>6.4625478324331056E-4</v>
      </c>
      <c r="BB21" s="76">
        <v>1.0789253628617893E-3</v>
      </c>
      <c r="BC21" s="76">
        <v>1.012632422784409</v>
      </c>
      <c r="BD21" s="76">
        <v>9.1789490440423137E-3</v>
      </c>
      <c r="BE21" s="76">
        <v>3.8778405768621527E-3</v>
      </c>
      <c r="BF21" s="76">
        <v>3.5784473611428034E-3</v>
      </c>
      <c r="BG21" s="76">
        <v>2.9006985130157069E-3</v>
      </c>
      <c r="BH21" s="76">
        <v>7.1412934742182187E-4</v>
      </c>
      <c r="BI21" s="76">
        <v>5.7098536372323641E-4</v>
      </c>
      <c r="BJ21" s="76">
        <v>1.2107919636835936E-3</v>
      </c>
      <c r="BK21" s="76">
        <v>6.9446477288111284E-4</v>
      </c>
      <c r="BL21" s="76">
        <v>5.7909644166412528E-4</v>
      </c>
      <c r="BM21" s="76">
        <v>3.0936780639952973E-4</v>
      </c>
      <c r="BN21" s="76">
        <v>7.4752314007208668E-4</v>
      </c>
      <c r="BO21" s="76">
        <v>4.5230173956074399E-3</v>
      </c>
      <c r="BP21" s="76">
        <v>2.2588257368416562E-3</v>
      </c>
      <c r="BQ21" s="76">
        <v>6.2424492992363412E-4</v>
      </c>
      <c r="BR21" s="76">
        <v>1.1142440942206864E-4</v>
      </c>
      <c r="BS21" s="76">
        <v>6.6072290717165624E-4</v>
      </c>
      <c r="BT21" s="76">
        <v>1.7564390879168976E-3</v>
      </c>
      <c r="BU21" s="76">
        <v>9.5941401035928495E-4</v>
      </c>
      <c r="BV21" s="76">
        <v>7.5469375641056902E-4</v>
      </c>
      <c r="BW21" s="76">
        <v>4.5161259896111806E-4</v>
      </c>
      <c r="BX21" s="76">
        <v>2.4576549870327616E-4</v>
      </c>
      <c r="BY21" s="76">
        <v>2.1617327981512382E-3</v>
      </c>
      <c r="BZ21" s="76">
        <v>4.0584761387924218E-4</v>
      </c>
      <c r="CA21" s="76">
        <v>8.1373979958541715E-4</v>
      </c>
      <c r="CB21" s="76">
        <v>2.5000676801392547E-3</v>
      </c>
      <c r="CC21" s="76">
        <v>0</v>
      </c>
      <c r="CD21" s="31">
        <v>3239.6449999999991</v>
      </c>
      <c r="CF21" s="28" t="s">
        <v>52</v>
      </c>
      <c r="CG21" s="36" t="s">
        <v>18</v>
      </c>
      <c r="CH21" s="32">
        <v>890.13300000000004</v>
      </c>
      <c r="CI21" s="32">
        <v>45.816000000000003</v>
      </c>
      <c r="CJ21" s="32">
        <v>0</v>
      </c>
      <c r="CK21" s="33">
        <v>935.94900000000007</v>
      </c>
      <c r="CL21" s="32">
        <v>977.31899999999996</v>
      </c>
      <c r="CM21" s="32">
        <v>0</v>
      </c>
      <c r="CN21" s="32">
        <v>-154.63199999999998</v>
      </c>
      <c r="CO21" s="33">
        <v>822.68700000000001</v>
      </c>
      <c r="CP21" s="33">
        <v>23572.720999999998</v>
      </c>
      <c r="CQ21" s="33">
        <v>25331.356999999996</v>
      </c>
      <c r="CR21" s="33">
        <v>28571.001999999997</v>
      </c>
      <c r="CS21" s="59">
        <v>114.6</v>
      </c>
      <c r="CT21" s="57">
        <f t="shared" si="0"/>
        <v>4.061729289406556E-3</v>
      </c>
      <c r="CU21" s="5">
        <f t="shared" si="1"/>
        <v>1.4395850628641438E-7</v>
      </c>
    </row>
    <row r="22" spans="2:99">
      <c r="B22" s="34" t="s">
        <v>53</v>
      </c>
      <c r="C22" s="35" t="s">
        <v>19</v>
      </c>
      <c r="D22" s="25">
        <v>0</v>
      </c>
      <c r="E22" s="25">
        <v>0</v>
      </c>
      <c r="F22" s="25">
        <v>0</v>
      </c>
      <c r="G22" s="25">
        <v>0</v>
      </c>
      <c r="H22" s="25">
        <v>0</v>
      </c>
      <c r="I22" s="25">
        <v>0</v>
      </c>
      <c r="J22" s="25">
        <v>0</v>
      </c>
      <c r="K22" s="25">
        <v>0</v>
      </c>
      <c r="L22" s="25">
        <v>0</v>
      </c>
      <c r="M22" s="25">
        <v>0</v>
      </c>
      <c r="N22" s="25">
        <v>0</v>
      </c>
      <c r="O22" s="25">
        <v>20933</v>
      </c>
      <c r="P22" s="25">
        <v>0</v>
      </c>
      <c r="Q22" s="25">
        <v>0</v>
      </c>
      <c r="R22" s="25">
        <v>0</v>
      </c>
      <c r="S22" s="25">
        <v>0</v>
      </c>
      <c r="T22" s="25">
        <v>0</v>
      </c>
      <c r="U22" s="25">
        <v>0</v>
      </c>
      <c r="V22" s="25">
        <v>0</v>
      </c>
      <c r="W22" s="25">
        <v>0</v>
      </c>
      <c r="X22" s="25">
        <v>0</v>
      </c>
      <c r="Y22" s="25">
        <v>0</v>
      </c>
      <c r="Z22" s="25">
        <v>0</v>
      </c>
      <c r="AA22" s="25">
        <v>0</v>
      </c>
      <c r="AB22" s="25">
        <v>0</v>
      </c>
      <c r="AC22" s="25">
        <v>0</v>
      </c>
      <c r="AD22" s="25">
        <v>0</v>
      </c>
      <c r="AE22" s="25">
        <v>0</v>
      </c>
      <c r="AF22" s="25">
        <v>0</v>
      </c>
      <c r="AG22" s="25">
        <v>0</v>
      </c>
      <c r="AH22" s="25">
        <v>0</v>
      </c>
      <c r="AI22" s="25">
        <v>0</v>
      </c>
      <c r="AJ22" s="25">
        <v>0</v>
      </c>
      <c r="AK22" s="25">
        <v>69</v>
      </c>
      <c r="AL22" s="25">
        <v>0</v>
      </c>
      <c r="AM22" s="25">
        <v>0</v>
      </c>
      <c r="AN22" s="25">
        <v>0</v>
      </c>
      <c r="AO22" s="26">
        <v>21002</v>
      </c>
      <c r="AQ22" s="28" t="s">
        <v>53</v>
      </c>
      <c r="AR22" s="29" t="s">
        <v>19</v>
      </c>
      <c r="AS22" s="76">
        <v>4.9015426301024447E-4</v>
      </c>
      <c r="AT22" s="76">
        <v>1.2562826387512399E-3</v>
      </c>
      <c r="AU22" s="76">
        <v>6.2988175189136644E-4</v>
      </c>
      <c r="AV22" s="76">
        <v>5.5064534833106809E-4</v>
      </c>
      <c r="AW22" s="76">
        <v>1.3531636968554066E-3</v>
      </c>
      <c r="AX22" s="76">
        <v>1.1278177166234925E-3</v>
      </c>
      <c r="AY22" s="76">
        <v>9.8575374632485177E-4</v>
      </c>
      <c r="AZ22" s="76">
        <v>4.1063301876342808E-4</v>
      </c>
      <c r="BA22" s="76">
        <v>9.7257862551716832E-4</v>
      </c>
      <c r="BB22" s="76">
        <v>2.7101149044496953E-3</v>
      </c>
      <c r="BC22" s="76">
        <v>6.2920679504349488E-3</v>
      </c>
      <c r="BD22" s="76">
        <v>1.0141440465683078</v>
      </c>
      <c r="BE22" s="76">
        <v>5.5790815843484182E-3</v>
      </c>
      <c r="BF22" s="76">
        <v>3.2265655803036548E-3</v>
      </c>
      <c r="BG22" s="76">
        <v>2.6521856758288985E-3</v>
      </c>
      <c r="BH22" s="76">
        <v>1.2633320863296123E-3</v>
      </c>
      <c r="BI22" s="76">
        <v>8.8999355420682849E-4</v>
      </c>
      <c r="BJ22" s="76">
        <v>3.441158216483923E-3</v>
      </c>
      <c r="BK22" s="76">
        <v>1.0049646320533878E-3</v>
      </c>
      <c r="BL22" s="76">
        <v>8.5024154992835281E-4</v>
      </c>
      <c r="BM22" s="76">
        <v>4.771696439333139E-4</v>
      </c>
      <c r="BN22" s="76">
        <v>7.3087212625462419E-4</v>
      </c>
      <c r="BO22" s="76">
        <v>3.8045035045907488E-3</v>
      </c>
      <c r="BP22" s="76">
        <v>1.5647031825938387E-3</v>
      </c>
      <c r="BQ22" s="76">
        <v>4.9386199689494057E-4</v>
      </c>
      <c r="BR22" s="76">
        <v>3.6762263554789151E-4</v>
      </c>
      <c r="BS22" s="76">
        <v>1.0685557583293463E-3</v>
      </c>
      <c r="BT22" s="76">
        <v>1.2910101966452207E-3</v>
      </c>
      <c r="BU22" s="76">
        <v>7.3399575089520483E-4</v>
      </c>
      <c r="BV22" s="76">
        <v>7.625376597141289E-4</v>
      </c>
      <c r="BW22" s="76">
        <v>3.0562313174163327E-4</v>
      </c>
      <c r="BX22" s="76">
        <v>1.7251031317811711E-4</v>
      </c>
      <c r="BY22" s="76">
        <v>2.0486603351642545E-4</v>
      </c>
      <c r="BZ22" s="76">
        <v>1.526703836300037E-4</v>
      </c>
      <c r="CA22" s="76">
        <v>5.9490848778185679E-4</v>
      </c>
      <c r="CB22" s="76">
        <v>1.2512581835343931E-3</v>
      </c>
      <c r="CC22" s="76">
        <v>0</v>
      </c>
      <c r="CD22" s="31">
        <v>3559.2320000000004</v>
      </c>
      <c r="CF22" s="28" t="s">
        <v>53</v>
      </c>
      <c r="CG22" s="36" t="s">
        <v>19</v>
      </c>
      <c r="CH22" s="32">
        <v>715.70600000000002</v>
      </c>
      <c r="CI22" s="32">
        <v>0</v>
      </c>
      <c r="CJ22" s="32">
        <v>0</v>
      </c>
      <c r="CK22" s="33">
        <v>715.70600000000002</v>
      </c>
      <c r="CL22" s="32">
        <v>383.93700000000001</v>
      </c>
      <c r="CM22" s="32">
        <v>0</v>
      </c>
      <c r="CN22" s="32">
        <v>244.119</v>
      </c>
      <c r="CO22" s="33">
        <v>628.05600000000004</v>
      </c>
      <c r="CP22" s="33">
        <v>16099</v>
      </c>
      <c r="CQ22" s="33">
        <v>17442.761999999999</v>
      </c>
      <c r="CR22" s="33">
        <v>21001.993999999999</v>
      </c>
      <c r="CS22" s="59">
        <v>49</v>
      </c>
      <c r="CT22" s="57">
        <f t="shared" si="0"/>
        <v>1.4680097974092958E-5</v>
      </c>
      <c r="CU22" s="5">
        <f t="shared" si="1"/>
        <v>4.3980668679381267E-12</v>
      </c>
    </row>
    <row r="23" spans="2:99">
      <c r="B23" s="34" t="s">
        <v>54</v>
      </c>
      <c r="C23" s="35" t="s">
        <v>20</v>
      </c>
      <c r="D23" s="25">
        <v>0</v>
      </c>
      <c r="E23" s="25">
        <v>0</v>
      </c>
      <c r="F23" s="25">
        <v>0</v>
      </c>
      <c r="G23" s="25">
        <v>0</v>
      </c>
      <c r="H23" s="25">
        <v>0</v>
      </c>
      <c r="I23" s="25">
        <v>0</v>
      </c>
      <c r="J23" s="25">
        <v>0</v>
      </c>
      <c r="K23" s="25">
        <v>0</v>
      </c>
      <c r="L23" s="25">
        <v>0</v>
      </c>
      <c r="M23" s="25">
        <v>0</v>
      </c>
      <c r="N23" s="25">
        <v>0</v>
      </c>
      <c r="O23" s="25">
        <v>0</v>
      </c>
      <c r="P23" s="25">
        <v>39095</v>
      </c>
      <c r="Q23" s="25">
        <v>0</v>
      </c>
      <c r="R23" s="25">
        <v>0</v>
      </c>
      <c r="S23" s="25">
        <v>0</v>
      </c>
      <c r="T23" s="25">
        <v>0</v>
      </c>
      <c r="U23" s="25">
        <v>0</v>
      </c>
      <c r="V23" s="25">
        <v>0</v>
      </c>
      <c r="W23" s="25">
        <v>0</v>
      </c>
      <c r="X23" s="25">
        <v>0</v>
      </c>
      <c r="Y23" s="25">
        <v>0</v>
      </c>
      <c r="Z23" s="25">
        <v>0</v>
      </c>
      <c r="AA23" s="25">
        <v>0</v>
      </c>
      <c r="AB23" s="25">
        <v>0</v>
      </c>
      <c r="AC23" s="25">
        <v>0</v>
      </c>
      <c r="AD23" s="25">
        <v>0</v>
      </c>
      <c r="AE23" s="25">
        <v>0</v>
      </c>
      <c r="AF23" s="25">
        <v>0</v>
      </c>
      <c r="AG23" s="25">
        <v>0</v>
      </c>
      <c r="AH23" s="25">
        <v>0</v>
      </c>
      <c r="AI23" s="25">
        <v>0</v>
      </c>
      <c r="AJ23" s="25">
        <v>0</v>
      </c>
      <c r="AK23" s="25">
        <v>69</v>
      </c>
      <c r="AL23" s="25">
        <v>0</v>
      </c>
      <c r="AM23" s="25">
        <v>0</v>
      </c>
      <c r="AN23" s="25">
        <v>0</v>
      </c>
      <c r="AO23" s="26">
        <v>39164</v>
      </c>
      <c r="AQ23" s="28" t="s">
        <v>54</v>
      </c>
      <c r="AR23" s="29" t="s">
        <v>20</v>
      </c>
      <c r="AS23" s="76">
        <v>2.2484568494816259E-3</v>
      </c>
      <c r="AT23" s="76">
        <v>1.5251123372179234E-2</v>
      </c>
      <c r="AU23" s="76">
        <v>2.3867292725793265E-3</v>
      </c>
      <c r="AV23" s="76">
        <v>2.6111668183761796E-3</v>
      </c>
      <c r="AW23" s="76">
        <v>2.9647601409945206E-3</v>
      </c>
      <c r="AX23" s="76">
        <v>2.1232711023926711E-3</v>
      </c>
      <c r="AY23" s="76">
        <v>2.1579576642826084E-3</v>
      </c>
      <c r="AZ23" s="76">
        <v>9.0005315013963092E-4</v>
      </c>
      <c r="BA23" s="76">
        <v>3.5381964136685083E-3</v>
      </c>
      <c r="BB23" s="76">
        <v>5.033448270512165E-3</v>
      </c>
      <c r="BC23" s="76">
        <v>4.9883997404889654E-3</v>
      </c>
      <c r="BD23" s="76">
        <v>4.9814872691386252E-3</v>
      </c>
      <c r="BE23" s="76">
        <v>1.018266654611415</v>
      </c>
      <c r="BF23" s="76">
        <v>1.0949830697243122E-2</v>
      </c>
      <c r="BG23" s="76">
        <v>1.4306590732762376E-2</v>
      </c>
      <c r="BH23" s="76">
        <v>2.6511893368479159E-3</v>
      </c>
      <c r="BI23" s="76">
        <v>3.6898131559419682E-3</v>
      </c>
      <c r="BJ23" s="76">
        <v>5.5896713079648898E-3</v>
      </c>
      <c r="BK23" s="76">
        <v>1.5261375826379198E-3</v>
      </c>
      <c r="BL23" s="76">
        <v>1.4456632703236864E-3</v>
      </c>
      <c r="BM23" s="76">
        <v>9.8568418814656204E-4</v>
      </c>
      <c r="BN23" s="76">
        <v>1.609014143337224E-3</v>
      </c>
      <c r="BO23" s="76">
        <v>1.5097592187029451E-3</v>
      </c>
      <c r="BP23" s="76">
        <v>6.0269410503640088E-4</v>
      </c>
      <c r="BQ23" s="76">
        <v>4.7496414504612499E-4</v>
      </c>
      <c r="BR23" s="76">
        <v>2.1689119301729307E-4</v>
      </c>
      <c r="BS23" s="76">
        <v>8.771952172415997E-4</v>
      </c>
      <c r="BT23" s="76">
        <v>1.0104312348140508E-3</v>
      </c>
      <c r="BU23" s="76">
        <v>1.3145323898470082E-3</v>
      </c>
      <c r="BV23" s="76">
        <v>1.2485725686769888E-3</v>
      </c>
      <c r="BW23" s="76">
        <v>7.8381044813689599E-4</v>
      </c>
      <c r="BX23" s="76">
        <v>3.6701574178455121E-4</v>
      </c>
      <c r="BY23" s="76">
        <v>4.649176027190212E-4</v>
      </c>
      <c r="BZ23" s="76">
        <v>6.7594382568173569E-4</v>
      </c>
      <c r="CA23" s="76">
        <v>1.2053255898952385E-3</v>
      </c>
      <c r="CB23" s="76">
        <v>2.280533733931475E-3</v>
      </c>
      <c r="CC23" s="76">
        <v>0</v>
      </c>
      <c r="CD23" s="31">
        <v>6919.8530000000019</v>
      </c>
      <c r="CF23" s="28" t="s">
        <v>54</v>
      </c>
      <c r="CG23" s="36" t="s">
        <v>20</v>
      </c>
      <c r="CH23" s="32">
        <v>65.38000000000001</v>
      </c>
      <c r="CI23" s="32">
        <v>0</v>
      </c>
      <c r="CJ23" s="32">
        <v>0</v>
      </c>
      <c r="CK23" s="33">
        <v>65.38000000000001</v>
      </c>
      <c r="CL23" s="32">
        <v>3070.8409999999994</v>
      </c>
      <c r="CM23" s="32">
        <v>0</v>
      </c>
      <c r="CN23" s="32">
        <v>220.68</v>
      </c>
      <c r="CO23" s="33">
        <v>3291.5209999999993</v>
      </c>
      <c r="CP23" s="33">
        <v>28887.239999999998</v>
      </c>
      <c r="CQ23" s="33">
        <v>32244.140999999996</v>
      </c>
      <c r="CR23" s="33">
        <v>39163.993999999999</v>
      </c>
      <c r="CS23" s="59">
        <v>249.6</v>
      </c>
      <c r="CT23" s="57">
        <f t="shared" si="0"/>
        <v>3.1792073485305043E-5</v>
      </c>
      <c r="CU23" s="5">
        <f t="shared" si="1"/>
        <v>4.0494228224961376E-12</v>
      </c>
    </row>
    <row r="24" spans="2:99">
      <c r="B24" s="34" t="s">
        <v>55</v>
      </c>
      <c r="C24" s="35" t="s">
        <v>21</v>
      </c>
      <c r="D24" s="25">
        <v>0</v>
      </c>
      <c r="E24" s="25">
        <v>0</v>
      </c>
      <c r="F24" s="25">
        <v>0</v>
      </c>
      <c r="G24" s="25">
        <v>0</v>
      </c>
      <c r="H24" s="25">
        <v>0</v>
      </c>
      <c r="I24" s="25">
        <v>0</v>
      </c>
      <c r="J24" s="25">
        <v>0</v>
      </c>
      <c r="K24" s="25">
        <v>0</v>
      </c>
      <c r="L24" s="25">
        <v>0</v>
      </c>
      <c r="M24" s="25">
        <v>0</v>
      </c>
      <c r="N24" s="25">
        <v>0</v>
      </c>
      <c r="O24" s="25">
        <v>0</v>
      </c>
      <c r="P24" s="25">
        <v>0</v>
      </c>
      <c r="Q24" s="25">
        <v>152090</v>
      </c>
      <c r="R24" s="25">
        <v>0</v>
      </c>
      <c r="S24" s="25">
        <v>0</v>
      </c>
      <c r="T24" s="25">
        <v>0</v>
      </c>
      <c r="U24" s="25">
        <v>0</v>
      </c>
      <c r="V24" s="25">
        <v>0</v>
      </c>
      <c r="W24" s="25">
        <v>0</v>
      </c>
      <c r="X24" s="25">
        <v>0</v>
      </c>
      <c r="Y24" s="25">
        <v>0</v>
      </c>
      <c r="Z24" s="25">
        <v>0</v>
      </c>
      <c r="AA24" s="25">
        <v>0</v>
      </c>
      <c r="AB24" s="25">
        <v>0</v>
      </c>
      <c r="AC24" s="25">
        <v>0</v>
      </c>
      <c r="AD24" s="25">
        <v>0</v>
      </c>
      <c r="AE24" s="25">
        <v>0</v>
      </c>
      <c r="AF24" s="25">
        <v>0</v>
      </c>
      <c r="AG24" s="25">
        <v>0</v>
      </c>
      <c r="AH24" s="25">
        <v>0</v>
      </c>
      <c r="AI24" s="25">
        <v>0</v>
      </c>
      <c r="AJ24" s="25">
        <v>0</v>
      </c>
      <c r="AK24" s="25">
        <v>0</v>
      </c>
      <c r="AL24" s="25">
        <v>0</v>
      </c>
      <c r="AM24" s="25">
        <v>0</v>
      </c>
      <c r="AN24" s="25">
        <v>0</v>
      </c>
      <c r="AO24" s="26">
        <v>152090</v>
      </c>
      <c r="AQ24" s="28" t="s">
        <v>55</v>
      </c>
      <c r="AR24" s="29" t="s">
        <v>21</v>
      </c>
      <c r="AS24" s="76">
        <v>2.2427555291601969E-3</v>
      </c>
      <c r="AT24" s="76">
        <v>1.6516878351079747E-3</v>
      </c>
      <c r="AU24" s="76">
        <v>1.9840156851755196E-3</v>
      </c>
      <c r="AV24" s="76">
        <v>1.2428429078301484E-3</v>
      </c>
      <c r="AW24" s="76">
        <v>1.4305908312014074E-3</v>
      </c>
      <c r="AX24" s="76">
        <v>1.0901188125302336E-3</v>
      </c>
      <c r="AY24" s="76">
        <v>1.1166248812919002E-3</v>
      </c>
      <c r="AZ24" s="76">
        <v>8.1807919952871634E-4</v>
      </c>
      <c r="BA24" s="76">
        <v>1.4154656252950133E-3</v>
      </c>
      <c r="BB24" s="76">
        <v>1.7261086187115426E-3</v>
      </c>
      <c r="BC24" s="76">
        <v>1.3103134237172488E-3</v>
      </c>
      <c r="BD24" s="76">
        <v>1.4148193640766726E-3</v>
      </c>
      <c r="BE24" s="76">
        <v>1.3949974691563463E-2</v>
      </c>
      <c r="BF24" s="76">
        <v>1.0712602255303565</v>
      </c>
      <c r="BG24" s="76">
        <v>4.4737473888572738E-3</v>
      </c>
      <c r="BH24" s="76">
        <v>8.602410272126284E-4</v>
      </c>
      <c r="BI24" s="76">
        <v>3.6437730716963749E-3</v>
      </c>
      <c r="BJ24" s="76">
        <v>1.1135332613621944E-3</v>
      </c>
      <c r="BK24" s="76">
        <v>6.2356657451831249E-3</v>
      </c>
      <c r="BL24" s="76">
        <v>4.9478977989704112E-3</v>
      </c>
      <c r="BM24" s="76">
        <v>1.0761418664389376E-3</v>
      </c>
      <c r="BN24" s="76">
        <v>2.0777209406553023E-3</v>
      </c>
      <c r="BO24" s="76">
        <v>1.4449350695548762E-3</v>
      </c>
      <c r="BP24" s="76">
        <v>6.5830030438857479E-4</v>
      </c>
      <c r="BQ24" s="76">
        <v>5.8134727787737287E-4</v>
      </c>
      <c r="BR24" s="76">
        <v>2.3401739682000729E-4</v>
      </c>
      <c r="BS24" s="76">
        <v>8.1098504657067751E-4</v>
      </c>
      <c r="BT24" s="76">
        <v>1.2024908828930998E-3</v>
      </c>
      <c r="BU24" s="76">
        <v>1.2506470272585688E-3</v>
      </c>
      <c r="BV24" s="76">
        <v>1.4003478254501517E-3</v>
      </c>
      <c r="BW24" s="76">
        <v>4.9941474140378361E-3</v>
      </c>
      <c r="BX24" s="76">
        <v>4.3048779521354992E-4</v>
      </c>
      <c r="BY24" s="76">
        <v>7.1171564002935333E-4</v>
      </c>
      <c r="BZ24" s="76">
        <v>8.4230098534734705E-4</v>
      </c>
      <c r="CA24" s="76">
        <v>1.6217076278891866E-3</v>
      </c>
      <c r="CB24" s="76">
        <v>2.2127595058040305E-3</v>
      </c>
      <c r="CC24" s="76">
        <v>0</v>
      </c>
      <c r="CD24" s="31">
        <v>15762.066000000004</v>
      </c>
      <c r="CF24" s="28" t="s">
        <v>55</v>
      </c>
      <c r="CG24" s="36" t="s">
        <v>21</v>
      </c>
      <c r="CH24" s="32">
        <v>11287.269</v>
      </c>
      <c r="CI24" s="32">
        <v>14.015000000000001</v>
      </c>
      <c r="CJ24" s="32">
        <v>0</v>
      </c>
      <c r="CK24" s="33">
        <v>11301.284</v>
      </c>
      <c r="CL24" s="32">
        <v>10033.742999999999</v>
      </c>
      <c r="CM24" s="32">
        <v>0</v>
      </c>
      <c r="CN24" s="32">
        <v>42.76600000000002</v>
      </c>
      <c r="CO24" s="33">
        <v>10076.508999999998</v>
      </c>
      <c r="CP24" s="33">
        <v>114950.139</v>
      </c>
      <c r="CQ24" s="33">
        <v>136327.932</v>
      </c>
      <c r="CR24" s="33">
        <v>152089.99799999999</v>
      </c>
      <c r="CS24" s="59">
        <v>389</v>
      </c>
      <c r="CT24" s="57">
        <f t="shared" si="0"/>
        <v>3.3513835789912354E-6</v>
      </c>
      <c r="CU24" s="5">
        <f t="shared" si="1"/>
        <v>2.8873449597768898E-14</v>
      </c>
    </row>
    <row r="25" spans="2:99">
      <c r="B25" s="34" t="s">
        <v>73</v>
      </c>
      <c r="C25" s="35" t="s">
        <v>22</v>
      </c>
      <c r="D25" s="25">
        <v>0</v>
      </c>
      <c r="E25" s="25">
        <v>0</v>
      </c>
      <c r="F25" s="25">
        <v>0</v>
      </c>
      <c r="G25" s="25">
        <v>0</v>
      </c>
      <c r="H25" s="25">
        <v>0</v>
      </c>
      <c r="I25" s="25">
        <v>0</v>
      </c>
      <c r="J25" s="25">
        <v>0</v>
      </c>
      <c r="K25" s="25">
        <v>0</v>
      </c>
      <c r="L25" s="25">
        <v>0</v>
      </c>
      <c r="M25" s="25">
        <v>0</v>
      </c>
      <c r="N25" s="25">
        <v>0</v>
      </c>
      <c r="O25" s="25">
        <v>0</v>
      </c>
      <c r="P25" s="25">
        <v>0</v>
      </c>
      <c r="Q25" s="25">
        <v>0</v>
      </c>
      <c r="R25" s="25">
        <v>77700</v>
      </c>
      <c r="S25" s="25">
        <v>0</v>
      </c>
      <c r="T25" s="25">
        <v>0</v>
      </c>
      <c r="U25" s="25">
        <v>0</v>
      </c>
      <c r="V25" s="25">
        <v>0</v>
      </c>
      <c r="W25" s="25">
        <v>0</v>
      </c>
      <c r="X25" s="25">
        <v>0</v>
      </c>
      <c r="Y25" s="25">
        <v>0</v>
      </c>
      <c r="Z25" s="25">
        <v>0</v>
      </c>
      <c r="AA25" s="25">
        <v>0</v>
      </c>
      <c r="AB25" s="25">
        <v>0</v>
      </c>
      <c r="AC25" s="25">
        <v>0</v>
      </c>
      <c r="AD25" s="25">
        <v>0</v>
      </c>
      <c r="AE25" s="25">
        <v>191</v>
      </c>
      <c r="AF25" s="25">
        <v>0</v>
      </c>
      <c r="AG25" s="25">
        <v>0</v>
      </c>
      <c r="AH25" s="25">
        <v>49</v>
      </c>
      <c r="AI25" s="25">
        <v>43</v>
      </c>
      <c r="AJ25" s="25">
        <v>100</v>
      </c>
      <c r="AK25" s="25">
        <v>0</v>
      </c>
      <c r="AL25" s="25">
        <v>0</v>
      </c>
      <c r="AM25" s="25">
        <v>0</v>
      </c>
      <c r="AN25" s="25">
        <v>0</v>
      </c>
      <c r="AO25" s="26">
        <v>78083</v>
      </c>
      <c r="AQ25" s="28" t="s">
        <v>73</v>
      </c>
      <c r="AR25" s="29" t="s">
        <v>22</v>
      </c>
      <c r="AS25" s="76">
        <v>4.5609397640096291E-2</v>
      </c>
      <c r="AT25" s="76">
        <v>2.8754543462409937E-2</v>
      </c>
      <c r="AU25" s="76">
        <v>1.6528678047249501E-2</v>
      </c>
      <c r="AV25" s="76">
        <v>3.8838864201605917E-3</v>
      </c>
      <c r="AW25" s="76">
        <v>6.6397890245756992E-3</v>
      </c>
      <c r="AX25" s="76">
        <v>3.7946292346328746E-3</v>
      </c>
      <c r="AY25" s="76">
        <v>5.9155090012539407E-3</v>
      </c>
      <c r="AZ25" s="76">
        <v>3.0547269685605788E-3</v>
      </c>
      <c r="BA25" s="76">
        <v>4.5979334369357812E-3</v>
      </c>
      <c r="BB25" s="76">
        <v>1.1261305815227711E-2</v>
      </c>
      <c r="BC25" s="76">
        <v>1.3494549084753917E-2</v>
      </c>
      <c r="BD25" s="76">
        <v>9.4268042992793535E-3</v>
      </c>
      <c r="BE25" s="76">
        <v>2.2256003130128439E-2</v>
      </c>
      <c r="BF25" s="76">
        <v>5.7523809764087636E-2</v>
      </c>
      <c r="BG25" s="76">
        <v>1.1051521504388881</v>
      </c>
      <c r="BH25" s="76">
        <v>2.3712845733492539E-3</v>
      </c>
      <c r="BI25" s="76">
        <v>6.3096323471595259E-3</v>
      </c>
      <c r="BJ25" s="76">
        <v>1.2620551514897676E-2</v>
      </c>
      <c r="BK25" s="76">
        <v>8.5453333441035447E-3</v>
      </c>
      <c r="BL25" s="76">
        <v>7.6356886361819568E-3</v>
      </c>
      <c r="BM25" s="76">
        <v>5.4400217727124459E-3</v>
      </c>
      <c r="BN25" s="76">
        <v>3.8912432028999151E-3</v>
      </c>
      <c r="BO25" s="76">
        <v>7.6512439622904646E-3</v>
      </c>
      <c r="BP25" s="76">
        <v>1.9513579904666966E-3</v>
      </c>
      <c r="BQ25" s="76">
        <v>2.2662231425321601E-3</v>
      </c>
      <c r="BR25" s="76">
        <v>6.7038720878132463E-4</v>
      </c>
      <c r="BS25" s="76">
        <v>2.3895093317816015E-3</v>
      </c>
      <c r="BT25" s="76">
        <v>7.4771193754802267E-3</v>
      </c>
      <c r="BU25" s="76">
        <v>4.6567117394489734E-3</v>
      </c>
      <c r="BV25" s="76">
        <v>3.3949284813754141E-3</v>
      </c>
      <c r="BW25" s="76">
        <v>7.9175341508819583E-3</v>
      </c>
      <c r="BX25" s="76">
        <v>1.4210913074696038E-3</v>
      </c>
      <c r="BY25" s="76">
        <v>8.4016999973955432E-3</v>
      </c>
      <c r="BZ25" s="76">
        <v>2.1202802790983026E-3</v>
      </c>
      <c r="CA25" s="76">
        <v>6.1953347586874456E-3</v>
      </c>
      <c r="CB25" s="76">
        <v>3.804768264667972E-3</v>
      </c>
      <c r="CC25" s="76">
        <v>0</v>
      </c>
      <c r="CD25" s="31">
        <v>30910.007000000001</v>
      </c>
      <c r="CF25" s="28" t="s">
        <v>73</v>
      </c>
      <c r="CG25" s="36" t="s">
        <v>22</v>
      </c>
      <c r="CH25" s="32">
        <v>2724.6570000000002</v>
      </c>
      <c r="CI25" s="32">
        <v>372.65499999999997</v>
      </c>
      <c r="CJ25" s="32">
        <v>0</v>
      </c>
      <c r="CK25" s="33">
        <v>3097.3119999999999</v>
      </c>
      <c r="CL25" s="32">
        <v>26196.986000000001</v>
      </c>
      <c r="CM25" s="32">
        <v>3.6779999999999999</v>
      </c>
      <c r="CN25" s="32">
        <v>578.38300000000004</v>
      </c>
      <c r="CO25" s="33">
        <v>26779.047000000002</v>
      </c>
      <c r="CP25" s="33">
        <v>17296.631000000001</v>
      </c>
      <c r="CQ25" s="33">
        <v>47172.990000000005</v>
      </c>
      <c r="CR25" s="33">
        <v>78082.997000000003</v>
      </c>
      <c r="CS25" s="59">
        <v>397.1</v>
      </c>
      <c r="CT25" s="57">
        <f t="shared" si="0"/>
        <v>6.8628070738060694E-5</v>
      </c>
      <c r="CU25" s="5">
        <f t="shared" si="1"/>
        <v>1.1860518995790133E-11</v>
      </c>
    </row>
    <row r="26" spans="2:99">
      <c r="B26" s="34" t="s">
        <v>74</v>
      </c>
      <c r="C26" s="35" t="s">
        <v>23</v>
      </c>
      <c r="D26" s="25">
        <v>0</v>
      </c>
      <c r="E26" s="25">
        <v>0</v>
      </c>
      <c r="F26" s="25">
        <v>0</v>
      </c>
      <c r="G26" s="25">
        <v>0</v>
      </c>
      <c r="H26" s="25">
        <v>0</v>
      </c>
      <c r="I26" s="25">
        <v>0</v>
      </c>
      <c r="J26" s="25">
        <v>0</v>
      </c>
      <c r="K26" s="25">
        <v>0</v>
      </c>
      <c r="L26" s="25">
        <v>0</v>
      </c>
      <c r="M26" s="25">
        <v>0</v>
      </c>
      <c r="N26" s="25">
        <v>0</v>
      </c>
      <c r="O26" s="25">
        <v>0</v>
      </c>
      <c r="P26" s="25">
        <v>0</v>
      </c>
      <c r="Q26" s="25">
        <v>0</v>
      </c>
      <c r="R26" s="25">
        <v>0</v>
      </c>
      <c r="S26" s="25">
        <v>126477</v>
      </c>
      <c r="T26" s="25">
        <v>0</v>
      </c>
      <c r="U26" s="25">
        <v>0</v>
      </c>
      <c r="V26" s="25">
        <v>0</v>
      </c>
      <c r="W26" s="25">
        <v>0</v>
      </c>
      <c r="X26" s="25">
        <v>0</v>
      </c>
      <c r="Y26" s="25">
        <v>0</v>
      </c>
      <c r="Z26" s="25">
        <v>0</v>
      </c>
      <c r="AA26" s="25">
        <v>0</v>
      </c>
      <c r="AB26" s="25">
        <v>0</v>
      </c>
      <c r="AC26" s="25">
        <v>0</v>
      </c>
      <c r="AD26" s="25">
        <v>0</v>
      </c>
      <c r="AE26" s="25">
        <v>0</v>
      </c>
      <c r="AF26" s="25">
        <v>0</v>
      </c>
      <c r="AG26" s="25">
        <v>0</v>
      </c>
      <c r="AH26" s="25">
        <v>65</v>
      </c>
      <c r="AI26" s="25">
        <v>15</v>
      </c>
      <c r="AJ26" s="25">
        <v>0</v>
      </c>
      <c r="AK26" s="25">
        <v>0</v>
      </c>
      <c r="AL26" s="25">
        <v>0</v>
      </c>
      <c r="AM26" s="25">
        <v>0</v>
      </c>
      <c r="AN26" s="25">
        <v>0</v>
      </c>
      <c r="AO26" s="26">
        <v>126557</v>
      </c>
      <c r="AQ26" s="28" t="s">
        <v>74</v>
      </c>
      <c r="AR26" s="29" t="s">
        <v>23</v>
      </c>
      <c r="AS26" s="76">
        <v>3.9815963392453711E-2</v>
      </c>
      <c r="AT26" s="76">
        <v>5.338928021883059E-2</v>
      </c>
      <c r="AU26" s="76">
        <v>4.7780568153697467E-2</v>
      </c>
      <c r="AV26" s="76">
        <v>2.6639713191256895E-2</v>
      </c>
      <c r="AW26" s="76">
        <v>8.5249300868106184E-2</v>
      </c>
      <c r="AX26" s="76">
        <v>4.1801190841174458E-2</v>
      </c>
      <c r="AY26" s="76">
        <v>8.5080459923871379E-2</v>
      </c>
      <c r="AZ26" s="76">
        <v>2.7278571989609191E-2</v>
      </c>
      <c r="BA26" s="76">
        <v>6.1519657725983737E-2</v>
      </c>
      <c r="BB26" s="76">
        <v>7.5942292000195574E-2</v>
      </c>
      <c r="BC26" s="76">
        <v>2.6259250212116347E-2</v>
      </c>
      <c r="BD26" s="76">
        <v>2.7874282239375998E-2</v>
      </c>
      <c r="BE26" s="76">
        <v>2.6989780292662628E-2</v>
      </c>
      <c r="BF26" s="76">
        <v>2.1835969461924579E-2</v>
      </c>
      <c r="BG26" s="76">
        <v>1.6146590654010168E-2</v>
      </c>
      <c r="BH26" s="76">
        <v>1.7157836519178102</v>
      </c>
      <c r="BI26" s="76">
        <v>3.135255242861907E-2</v>
      </c>
      <c r="BJ26" s="76">
        <v>1.5793171964116417E-2</v>
      </c>
      <c r="BK26" s="76">
        <v>2.3725471583133512E-2</v>
      </c>
      <c r="BL26" s="76">
        <v>2.4819379056553209E-2</v>
      </c>
      <c r="BM26" s="76">
        <v>3.1428289078731991E-2</v>
      </c>
      <c r="BN26" s="76">
        <v>6.1782512214451253E-2</v>
      </c>
      <c r="BO26" s="76">
        <v>4.4859094536711351E-2</v>
      </c>
      <c r="BP26" s="76">
        <v>1.1459940532284999E-2</v>
      </c>
      <c r="BQ26" s="76">
        <v>1.2849809656124745E-2</v>
      </c>
      <c r="BR26" s="76">
        <v>5.386067760191811E-3</v>
      </c>
      <c r="BS26" s="76">
        <v>1.6690424832400085E-2</v>
      </c>
      <c r="BT26" s="76">
        <v>1.4337316168702104E-2</v>
      </c>
      <c r="BU26" s="76">
        <v>2.2458782101524917E-2</v>
      </c>
      <c r="BV26" s="76">
        <v>1.0685866805422363E-2</v>
      </c>
      <c r="BW26" s="76">
        <v>1.6340152392563291E-2</v>
      </c>
      <c r="BX26" s="76">
        <v>1.6348126265252675E-2</v>
      </c>
      <c r="BY26" s="76">
        <v>1.2639748542157374E-2</v>
      </c>
      <c r="BZ26" s="76">
        <v>1.3257982211162905E-2</v>
      </c>
      <c r="CA26" s="76">
        <v>3.962326722500531E-2</v>
      </c>
      <c r="CB26" s="76">
        <v>1.54343791901138E-2</v>
      </c>
      <c r="CC26" s="76">
        <v>0</v>
      </c>
      <c r="CD26" s="31">
        <v>88116.991000000053</v>
      </c>
      <c r="CF26" s="28" t="s">
        <v>74</v>
      </c>
      <c r="CG26" s="36" t="s">
        <v>23</v>
      </c>
      <c r="CH26" s="32">
        <v>35609.006999999998</v>
      </c>
      <c r="CI26" s="32">
        <v>0</v>
      </c>
      <c r="CJ26" s="32">
        <v>0</v>
      </c>
      <c r="CK26" s="33">
        <v>35609.006999999998</v>
      </c>
      <c r="CL26" s="32">
        <v>0</v>
      </c>
      <c r="CM26" s="32">
        <v>0</v>
      </c>
      <c r="CN26" s="32">
        <v>0</v>
      </c>
      <c r="CO26" s="33">
        <v>0</v>
      </c>
      <c r="CP26" s="33">
        <v>2831</v>
      </c>
      <c r="CQ26" s="33">
        <v>38440.006999999998</v>
      </c>
      <c r="CR26" s="33">
        <v>126556.99800000005</v>
      </c>
      <c r="CS26" s="59">
        <v>134.9</v>
      </c>
      <c r="CT26" s="57">
        <f t="shared" si="0"/>
        <v>2.7990335655832276E-5</v>
      </c>
      <c r="CU26" s="5">
        <f t="shared" si="1"/>
        <v>5.8077011869989291E-12</v>
      </c>
    </row>
    <row r="27" spans="2:99">
      <c r="B27" s="34" t="s">
        <v>75</v>
      </c>
      <c r="C27" s="35" t="s">
        <v>24</v>
      </c>
      <c r="D27" s="25">
        <v>0</v>
      </c>
      <c r="E27" s="25">
        <v>0</v>
      </c>
      <c r="F27" s="25">
        <v>0</v>
      </c>
      <c r="G27" s="25">
        <v>0</v>
      </c>
      <c r="H27" s="25">
        <v>0</v>
      </c>
      <c r="I27" s="25">
        <v>0</v>
      </c>
      <c r="J27" s="25">
        <v>0</v>
      </c>
      <c r="K27" s="25">
        <v>0</v>
      </c>
      <c r="L27" s="25">
        <v>0</v>
      </c>
      <c r="M27" s="25">
        <v>0</v>
      </c>
      <c r="N27" s="25">
        <v>0</v>
      </c>
      <c r="O27" s="25">
        <v>0</v>
      </c>
      <c r="P27" s="25">
        <v>0</v>
      </c>
      <c r="Q27" s="25">
        <v>0</v>
      </c>
      <c r="R27" s="25">
        <v>0</v>
      </c>
      <c r="S27" s="25">
        <v>0</v>
      </c>
      <c r="T27" s="25">
        <v>39953</v>
      </c>
      <c r="U27" s="25">
        <v>0</v>
      </c>
      <c r="V27" s="25">
        <v>0</v>
      </c>
      <c r="W27" s="25">
        <v>0</v>
      </c>
      <c r="X27" s="25">
        <v>0</v>
      </c>
      <c r="Y27" s="25">
        <v>0</v>
      </c>
      <c r="Z27" s="25">
        <v>0</v>
      </c>
      <c r="AA27" s="25">
        <v>0</v>
      </c>
      <c r="AB27" s="25">
        <v>0</v>
      </c>
      <c r="AC27" s="25">
        <v>0</v>
      </c>
      <c r="AD27" s="25">
        <v>0</v>
      </c>
      <c r="AE27" s="25">
        <v>0</v>
      </c>
      <c r="AF27" s="25">
        <v>0</v>
      </c>
      <c r="AG27" s="25">
        <v>0</v>
      </c>
      <c r="AH27" s="25">
        <v>11949</v>
      </c>
      <c r="AI27" s="25">
        <v>18</v>
      </c>
      <c r="AJ27" s="25">
        <v>5</v>
      </c>
      <c r="AK27" s="25">
        <v>5</v>
      </c>
      <c r="AL27" s="25">
        <v>453</v>
      </c>
      <c r="AM27" s="25">
        <v>0</v>
      </c>
      <c r="AN27" s="25">
        <v>0</v>
      </c>
      <c r="AO27" s="26">
        <v>52383</v>
      </c>
      <c r="AQ27" s="28" t="s">
        <v>75</v>
      </c>
      <c r="AR27" s="29" t="s">
        <v>24</v>
      </c>
      <c r="AS27" s="76">
        <v>1.252982922489022E-2</v>
      </c>
      <c r="AT27" s="76">
        <v>1.2710515296385807E-2</v>
      </c>
      <c r="AU27" s="76">
        <v>1.602855480302209E-2</v>
      </c>
      <c r="AV27" s="76">
        <v>1.6438028965941143E-2</v>
      </c>
      <c r="AW27" s="76">
        <v>3.1815138646427557E-2</v>
      </c>
      <c r="AX27" s="76">
        <v>2.0206345302229225E-2</v>
      </c>
      <c r="AY27" s="76">
        <v>1.6451938728869884E-2</v>
      </c>
      <c r="AZ27" s="76">
        <v>1.2368870706570553E-2</v>
      </c>
      <c r="BA27" s="76">
        <v>1.7551742135590239E-2</v>
      </c>
      <c r="BB27" s="76">
        <v>5.3790702756673844E-2</v>
      </c>
      <c r="BC27" s="76">
        <v>9.9390348068243307E-3</v>
      </c>
      <c r="BD27" s="76">
        <v>1.2667718842924469E-2</v>
      </c>
      <c r="BE27" s="76">
        <v>1.4624576593028328E-2</v>
      </c>
      <c r="BF27" s="76">
        <v>9.9234809915905251E-3</v>
      </c>
      <c r="BG27" s="76">
        <v>1.1003215771203209E-2</v>
      </c>
      <c r="BH27" s="76">
        <v>1.3753310036174466E-2</v>
      </c>
      <c r="BI27" s="76">
        <v>1.1988831439254333</v>
      </c>
      <c r="BJ27" s="76">
        <v>1.5232583315730052E-2</v>
      </c>
      <c r="BK27" s="76">
        <v>9.9478174861689066E-3</v>
      </c>
      <c r="BL27" s="76">
        <v>7.5665741287947825E-3</v>
      </c>
      <c r="BM27" s="76">
        <v>9.5772819492266226E-3</v>
      </c>
      <c r="BN27" s="76">
        <v>1.7221677986672262E-2</v>
      </c>
      <c r="BO27" s="76">
        <v>1.1299371902923469E-2</v>
      </c>
      <c r="BP27" s="76">
        <v>9.3911424176356464E-3</v>
      </c>
      <c r="BQ27" s="76">
        <v>6.3204155429139302E-3</v>
      </c>
      <c r="BR27" s="76">
        <v>4.7977355764618141E-3</v>
      </c>
      <c r="BS27" s="76">
        <v>1.000689593884586E-2</v>
      </c>
      <c r="BT27" s="76">
        <v>1.1752408424766918E-2</v>
      </c>
      <c r="BU27" s="76">
        <v>2.3498928291159734E-2</v>
      </c>
      <c r="BV27" s="76">
        <v>1.0604000080940508E-2</v>
      </c>
      <c r="BW27" s="76">
        <v>2.2892666405829706E-2</v>
      </c>
      <c r="BX27" s="76">
        <v>8.3556212006043133E-3</v>
      </c>
      <c r="BY27" s="76">
        <v>7.7136523125966574E-3</v>
      </c>
      <c r="BZ27" s="76">
        <v>5.9791850453706705E-3</v>
      </c>
      <c r="CA27" s="76">
        <v>1.161121713260602E-2</v>
      </c>
      <c r="CB27" s="76">
        <v>7.2038665093523586E-3</v>
      </c>
      <c r="CC27" s="76">
        <v>0</v>
      </c>
      <c r="CD27" s="31">
        <v>35364.211000000003</v>
      </c>
      <c r="CF27" s="28" t="s">
        <v>75</v>
      </c>
      <c r="CG27" s="36" t="s">
        <v>24</v>
      </c>
      <c r="CH27" s="32">
        <v>12849.779999999999</v>
      </c>
      <c r="CI27" s="32">
        <v>0</v>
      </c>
      <c r="CJ27" s="32">
        <v>0</v>
      </c>
      <c r="CK27" s="33">
        <v>12849.779999999999</v>
      </c>
      <c r="CL27" s="32">
        <v>0</v>
      </c>
      <c r="CM27" s="32">
        <v>0</v>
      </c>
      <c r="CN27" s="32">
        <v>0</v>
      </c>
      <c r="CO27" s="33">
        <v>0</v>
      </c>
      <c r="CP27" s="33">
        <v>4169</v>
      </c>
      <c r="CQ27" s="33">
        <v>17018.78</v>
      </c>
      <c r="CR27" s="33">
        <v>52382.991000000002</v>
      </c>
      <c r="CS27" s="59">
        <v>165.3</v>
      </c>
      <c r="CT27" s="57">
        <f t="shared" si="0"/>
        <v>3.1363662559246797E-5</v>
      </c>
      <c r="CU27" s="5">
        <f t="shared" si="1"/>
        <v>5.9508731344845687E-12</v>
      </c>
    </row>
    <row r="28" spans="2:99">
      <c r="B28" s="34" t="s">
        <v>56</v>
      </c>
      <c r="C28" s="35" t="s">
        <v>25</v>
      </c>
      <c r="D28" s="25">
        <v>0</v>
      </c>
      <c r="E28" s="25">
        <v>0</v>
      </c>
      <c r="F28" s="25">
        <v>0</v>
      </c>
      <c r="G28" s="25">
        <v>0</v>
      </c>
      <c r="H28" s="25">
        <v>0</v>
      </c>
      <c r="I28" s="25">
        <v>0</v>
      </c>
      <c r="J28" s="25">
        <v>0</v>
      </c>
      <c r="K28" s="25">
        <v>0</v>
      </c>
      <c r="L28" s="25">
        <v>0</v>
      </c>
      <c r="M28" s="25">
        <v>0</v>
      </c>
      <c r="N28" s="25">
        <v>0</v>
      </c>
      <c r="O28" s="25">
        <v>0</v>
      </c>
      <c r="P28" s="25">
        <v>0</v>
      </c>
      <c r="Q28" s="25">
        <v>0</v>
      </c>
      <c r="R28" s="25">
        <v>0</v>
      </c>
      <c r="S28" s="25">
        <v>0</v>
      </c>
      <c r="T28" s="25">
        <v>0</v>
      </c>
      <c r="U28" s="25">
        <v>312235</v>
      </c>
      <c r="V28" s="25">
        <v>0</v>
      </c>
      <c r="W28" s="25">
        <v>0</v>
      </c>
      <c r="X28" s="25">
        <v>0</v>
      </c>
      <c r="Y28" s="25">
        <v>0</v>
      </c>
      <c r="Z28" s="25">
        <v>0</v>
      </c>
      <c r="AA28" s="25">
        <v>0</v>
      </c>
      <c r="AB28" s="25">
        <v>0</v>
      </c>
      <c r="AC28" s="25">
        <v>0</v>
      </c>
      <c r="AD28" s="25">
        <v>0</v>
      </c>
      <c r="AE28" s="25">
        <v>100</v>
      </c>
      <c r="AF28" s="25">
        <v>0</v>
      </c>
      <c r="AG28" s="25">
        <v>0</v>
      </c>
      <c r="AH28" s="25">
        <v>451</v>
      </c>
      <c r="AI28" s="25">
        <v>0</v>
      </c>
      <c r="AJ28" s="25">
        <v>16</v>
      </c>
      <c r="AK28" s="25">
        <v>2</v>
      </c>
      <c r="AL28" s="25">
        <v>1</v>
      </c>
      <c r="AM28" s="25">
        <v>0</v>
      </c>
      <c r="AN28" s="25">
        <v>0</v>
      </c>
      <c r="AO28" s="26">
        <v>312805</v>
      </c>
      <c r="AQ28" s="28" t="s">
        <v>56</v>
      </c>
      <c r="AR28" s="29" t="s">
        <v>25</v>
      </c>
      <c r="AS28" s="76">
        <v>8.8855339408128904E-3</v>
      </c>
      <c r="AT28" s="76">
        <v>1.488313563904216E-2</v>
      </c>
      <c r="AU28" s="76">
        <v>5.9642950203948704E-3</v>
      </c>
      <c r="AV28" s="76">
        <v>4.7132896859029532E-3</v>
      </c>
      <c r="AW28" s="76">
        <v>6.6050390300811945E-3</v>
      </c>
      <c r="AX28" s="76">
        <v>1.0555356689498049E-2</v>
      </c>
      <c r="AY28" s="76">
        <v>5.0712060382155331E-3</v>
      </c>
      <c r="AZ28" s="76">
        <v>3.4063762046224536E-3</v>
      </c>
      <c r="BA28" s="76">
        <v>5.75219535976029E-3</v>
      </c>
      <c r="BB28" s="76">
        <v>7.880511223014584E-3</v>
      </c>
      <c r="BC28" s="76">
        <v>5.2234454387614926E-3</v>
      </c>
      <c r="BD28" s="76">
        <v>5.9733112925178522E-3</v>
      </c>
      <c r="BE28" s="76">
        <v>1.5267208986403451E-2</v>
      </c>
      <c r="BF28" s="76">
        <v>5.8712981122525107E-3</v>
      </c>
      <c r="BG28" s="76">
        <v>5.9524683581757623E-3</v>
      </c>
      <c r="BH28" s="76">
        <v>2.1730568477108098E-2</v>
      </c>
      <c r="BI28" s="76">
        <v>1.9430681578779727E-2</v>
      </c>
      <c r="BJ28" s="76">
        <v>1.2028219718999436</v>
      </c>
      <c r="BK28" s="76">
        <v>5.1818686350105997E-3</v>
      </c>
      <c r="BL28" s="76">
        <v>6.6160406430139018E-3</v>
      </c>
      <c r="BM28" s="76">
        <v>3.9681823087027827E-3</v>
      </c>
      <c r="BN28" s="76">
        <v>1.3713761202179885E-2</v>
      </c>
      <c r="BO28" s="76">
        <v>1.4779925346574718E-2</v>
      </c>
      <c r="BP28" s="76">
        <v>4.7025282154516653E-3</v>
      </c>
      <c r="BQ28" s="76">
        <v>1.480693313108895E-2</v>
      </c>
      <c r="BR28" s="76">
        <v>1.8753707297546336E-2</v>
      </c>
      <c r="BS28" s="76">
        <v>5.8706485560332403E-3</v>
      </c>
      <c r="BT28" s="76">
        <v>2.4249560241884134E-2</v>
      </c>
      <c r="BU28" s="76">
        <v>8.7182170193888953E-3</v>
      </c>
      <c r="BV28" s="76">
        <v>8.8537012293663179E-3</v>
      </c>
      <c r="BW28" s="76">
        <v>2.5063487917896289E-2</v>
      </c>
      <c r="BX28" s="76">
        <v>1.2123509188755753E-2</v>
      </c>
      <c r="BY28" s="76">
        <v>4.0595237568605827E-3</v>
      </c>
      <c r="BZ28" s="76">
        <v>1.0329316705890037E-2</v>
      </c>
      <c r="CA28" s="76">
        <v>2.6426062195836528E-2</v>
      </c>
      <c r="CB28" s="76">
        <v>5.6489342027146163E-3</v>
      </c>
      <c r="CC28" s="76">
        <v>0</v>
      </c>
      <c r="CD28" s="31">
        <v>75132.783999999985</v>
      </c>
      <c r="CF28" s="28" t="s">
        <v>56</v>
      </c>
      <c r="CG28" s="36" t="s">
        <v>25</v>
      </c>
      <c r="CH28" s="32">
        <v>17693.097000000002</v>
      </c>
      <c r="CI28" s="32">
        <v>0</v>
      </c>
      <c r="CJ28" s="32">
        <v>0</v>
      </c>
      <c r="CK28" s="33">
        <v>17693.097000000002</v>
      </c>
      <c r="CL28" s="32">
        <v>219062.11600000001</v>
      </c>
      <c r="CM28" s="32">
        <v>0</v>
      </c>
      <c r="CN28" s="32">
        <v>917</v>
      </c>
      <c r="CO28" s="33">
        <v>219979.11600000001</v>
      </c>
      <c r="CP28" s="33">
        <v>0</v>
      </c>
      <c r="CQ28" s="33">
        <v>237672.21300000002</v>
      </c>
      <c r="CR28" s="33">
        <v>312804.99699999997</v>
      </c>
      <c r="CS28" s="59">
        <v>1795</v>
      </c>
      <c r="CT28" s="57">
        <f t="shared" si="0"/>
        <v>2.9974216053130635E-5</v>
      </c>
      <c r="CU28" s="5">
        <f t="shared" si="1"/>
        <v>5.0053126908064305E-13</v>
      </c>
    </row>
    <row r="29" spans="2:99" s="64" customFormat="1">
      <c r="B29" s="60" t="s">
        <v>76</v>
      </c>
      <c r="C29" s="61" t="s">
        <v>26</v>
      </c>
      <c r="D29" s="62">
        <v>0</v>
      </c>
      <c r="E29" s="62">
        <v>0</v>
      </c>
      <c r="F29" s="62">
        <v>0</v>
      </c>
      <c r="G29" s="62">
        <v>0</v>
      </c>
      <c r="H29" s="62">
        <v>0</v>
      </c>
      <c r="I29" s="62">
        <v>0</v>
      </c>
      <c r="J29" s="62">
        <v>0</v>
      </c>
      <c r="K29" s="62">
        <v>0</v>
      </c>
      <c r="L29" s="62">
        <v>0</v>
      </c>
      <c r="M29" s="62">
        <v>0</v>
      </c>
      <c r="N29" s="62">
        <v>0</v>
      </c>
      <c r="O29" s="62">
        <v>0</v>
      </c>
      <c r="P29" s="62">
        <v>0</v>
      </c>
      <c r="Q29" s="62">
        <v>0</v>
      </c>
      <c r="R29" s="62">
        <v>0</v>
      </c>
      <c r="S29" s="62">
        <v>0</v>
      </c>
      <c r="T29" s="62">
        <v>0</v>
      </c>
      <c r="U29" s="62">
        <v>0</v>
      </c>
      <c r="V29" s="62">
        <v>455877.16599999997</v>
      </c>
      <c r="W29" s="62">
        <v>0</v>
      </c>
      <c r="X29" s="62">
        <v>0</v>
      </c>
      <c r="Y29" s="62">
        <v>0</v>
      </c>
      <c r="Z29" s="62">
        <v>0</v>
      </c>
      <c r="AA29" s="62">
        <v>0</v>
      </c>
      <c r="AB29" s="62">
        <v>0</v>
      </c>
      <c r="AC29" s="62">
        <v>0</v>
      </c>
      <c r="AD29" s="62">
        <v>0</v>
      </c>
      <c r="AE29" s="62">
        <v>0</v>
      </c>
      <c r="AF29" s="62">
        <v>0</v>
      </c>
      <c r="AG29" s="62">
        <v>0</v>
      </c>
      <c r="AH29" s="62">
        <v>0</v>
      </c>
      <c r="AI29" s="62">
        <v>0</v>
      </c>
      <c r="AJ29" s="62">
        <v>0</v>
      </c>
      <c r="AK29" s="62">
        <v>0</v>
      </c>
      <c r="AL29" s="62">
        <v>0</v>
      </c>
      <c r="AM29" s="62">
        <v>0</v>
      </c>
      <c r="AN29" s="62">
        <v>0</v>
      </c>
      <c r="AO29" s="63">
        <v>455877.16599999997</v>
      </c>
      <c r="AQ29" s="65" t="s">
        <v>76</v>
      </c>
      <c r="AR29" s="66" t="s">
        <v>26</v>
      </c>
      <c r="AS29" s="76">
        <v>8.7251036842355717E-2</v>
      </c>
      <c r="AT29" s="76">
        <v>0.10663868694890824</v>
      </c>
      <c r="AU29" s="76">
        <v>0.11074058491132327</v>
      </c>
      <c r="AV29" s="76">
        <v>0.10917726242202741</v>
      </c>
      <c r="AW29" s="76">
        <v>9.2702055728533753E-2</v>
      </c>
      <c r="AX29" s="76">
        <v>3.968728452860807E-2</v>
      </c>
      <c r="AY29" s="76">
        <v>7.0449833988755053E-2</v>
      </c>
      <c r="AZ29" s="76">
        <v>8.398448410715538E-2</v>
      </c>
      <c r="BA29" s="76">
        <v>8.3806751977720015E-2</v>
      </c>
      <c r="BB29" s="76">
        <v>8.8900957573404313E-2</v>
      </c>
      <c r="BC29" s="76">
        <v>7.5225618999701024E-2</v>
      </c>
      <c r="BD29" s="76">
        <v>9.106458434210922E-2</v>
      </c>
      <c r="BE29" s="76">
        <v>0.10788001455126493</v>
      </c>
      <c r="BF29" s="76">
        <v>0.10316400620437516</v>
      </c>
      <c r="BG29" s="76">
        <v>9.2753928336679878E-2</v>
      </c>
      <c r="BH29" s="76">
        <v>3.0175377001991827E-2</v>
      </c>
      <c r="BI29" s="76">
        <v>4.1642901336432843E-2</v>
      </c>
      <c r="BJ29" s="76">
        <v>7.4791375302471125E-2</v>
      </c>
      <c r="BK29" s="76">
        <v>1.0665672435108744</v>
      </c>
      <c r="BL29" s="76">
        <v>3.8559839786255948E-2</v>
      </c>
      <c r="BM29" s="76">
        <v>8.8581010641296962E-2</v>
      </c>
      <c r="BN29" s="76">
        <v>5.5713037029768132E-2</v>
      </c>
      <c r="BO29" s="76">
        <v>3.78935835781904E-2</v>
      </c>
      <c r="BP29" s="76">
        <v>2.4036376028415109E-2</v>
      </c>
      <c r="BQ29" s="76">
        <v>1.7474906270438014E-2</v>
      </c>
      <c r="BR29" s="76">
        <v>7.0007389468824998E-3</v>
      </c>
      <c r="BS29" s="76">
        <v>2.4200835838711313E-2</v>
      </c>
      <c r="BT29" s="76">
        <v>2.8502734401286728E-2</v>
      </c>
      <c r="BU29" s="76">
        <v>4.0609827395142822E-2</v>
      </c>
      <c r="BV29" s="76">
        <v>2.6077464215579639E-2</v>
      </c>
      <c r="BW29" s="76">
        <v>1.621700967830635E-2</v>
      </c>
      <c r="BX29" s="76">
        <v>1.7031624214104195E-2</v>
      </c>
      <c r="BY29" s="76">
        <v>3.7479531677731388E-2</v>
      </c>
      <c r="BZ29" s="76">
        <v>1.7050076870461617E-2</v>
      </c>
      <c r="CA29" s="76">
        <v>4.4393605108836352E-2</v>
      </c>
      <c r="CB29" s="76">
        <v>3.2639583468049196E-2</v>
      </c>
      <c r="CC29" s="76">
        <v>0</v>
      </c>
      <c r="CD29" s="68">
        <v>136348.995</v>
      </c>
      <c r="CF29" s="65" t="s">
        <v>76</v>
      </c>
      <c r="CG29" s="69" t="s">
        <v>26</v>
      </c>
      <c r="CH29" s="70">
        <v>196505.92499999999</v>
      </c>
      <c r="CI29" s="70">
        <v>15451.241999999998</v>
      </c>
      <c r="CJ29" s="70">
        <v>0</v>
      </c>
      <c r="CK29" s="71">
        <v>211957.16699999999</v>
      </c>
      <c r="CL29" s="70">
        <v>24429.999999999996</v>
      </c>
      <c r="CM29" s="70">
        <v>210</v>
      </c>
      <c r="CN29" s="70">
        <v>0</v>
      </c>
      <c r="CO29" s="71">
        <v>24639.999999999996</v>
      </c>
      <c r="CP29" s="71">
        <v>82931.000999999989</v>
      </c>
      <c r="CQ29" s="71">
        <v>319528.16799999995</v>
      </c>
      <c r="CR29" s="71">
        <v>455877.16299999994</v>
      </c>
      <c r="CS29" s="72">
        <v>3835.1</v>
      </c>
      <c r="CT29" s="57">
        <f t="shared" si="0"/>
        <v>6.3284102569918256E-4</v>
      </c>
      <c r="CU29" s="5">
        <f t="shared" si="1"/>
        <v>1.0442694162029502E-10</v>
      </c>
    </row>
    <row r="30" spans="2:99">
      <c r="B30" s="34" t="s">
        <v>57</v>
      </c>
      <c r="C30" s="35" t="s">
        <v>27</v>
      </c>
      <c r="D30" s="25">
        <v>0</v>
      </c>
      <c r="E30" s="25">
        <v>0</v>
      </c>
      <c r="F30" s="25">
        <v>0</v>
      </c>
      <c r="G30" s="25">
        <v>0</v>
      </c>
      <c r="H30" s="25">
        <v>0</v>
      </c>
      <c r="I30" s="25">
        <v>0</v>
      </c>
      <c r="J30" s="25">
        <v>0</v>
      </c>
      <c r="K30" s="25">
        <v>0</v>
      </c>
      <c r="L30" s="25">
        <v>0</v>
      </c>
      <c r="M30" s="25">
        <v>0</v>
      </c>
      <c r="N30" s="25">
        <v>0</v>
      </c>
      <c r="O30" s="25">
        <v>0</v>
      </c>
      <c r="P30" s="25">
        <v>0</v>
      </c>
      <c r="Q30" s="25">
        <v>0</v>
      </c>
      <c r="R30" s="25">
        <v>0</v>
      </c>
      <c r="S30" s="25">
        <v>0</v>
      </c>
      <c r="T30" s="25">
        <v>0</v>
      </c>
      <c r="U30" s="25">
        <v>0</v>
      </c>
      <c r="V30" s="25">
        <v>0</v>
      </c>
      <c r="W30" s="25">
        <v>224491</v>
      </c>
      <c r="X30" s="25">
        <v>0</v>
      </c>
      <c r="Y30" s="25">
        <v>0</v>
      </c>
      <c r="Z30" s="25">
        <v>0</v>
      </c>
      <c r="AA30" s="25">
        <v>0</v>
      </c>
      <c r="AB30" s="25">
        <v>0</v>
      </c>
      <c r="AC30" s="25">
        <v>0</v>
      </c>
      <c r="AD30" s="25">
        <v>0</v>
      </c>
      <c r="AE30" s="25">
        <v>1</v>
      </c>
      <c r="AF30" s="25">
        <v>0</v>
      </c>
      <c r="AG30" s="25">
        <v>0</v>
      </c>
      <c r="AH30" s="25">
        <v>670</v>
      </c>
      <c r="AI30" s="25">
        <v>19</v>
      </c>
      <c r="AJ30" s="25">
        <v>0</v>
      </c>
      <c r="AK30" s="25">
        <v>0</v>
      </c>
      <c r="AL30" s="25">
        <v>0</v>
      </c>
      <c r="AM30" s="25">
        <v>0</v>
      </c>
      <c r="AN30" s="25">
        <v>0</v>
      </c>
      <c r="AO30" s="26">
        <v>225181</v>
      </c>
      <c r="AQ30" s="28" t="s">
        <v>57</v>
      </c>
      <c r="AR30" s="29" t="s">
        <v>27</v>
      </c>
      <c r="AS30" s="76">
        <v>3.1513332303139206E-2</v>
      </c>
      <c r="AT30" s="76">
        <v>6.2725230654300843E-2</v>
      </c>
      <c r="AU30" s="76">
        <v>5.7742862336230667E-2</v>
      </c>
      <c r="AV30" s="76">
        <v>4.6287471163050091E-2</v>
      </c>
      <c r="AW30" s="76">
        <v>6.4720335200510973E-2</v>
      </c>
      <c r="AX30" s="76">
        <v>4.4018244337988385E-2</v>
      </c>
      <c r="AY30" s="76">
        <v>5.1215446049023665E-2</v>
      </c>
      <c r="AZ30" s="76">
        <v>3.8765423566620424E-2</v>
      </c>
      <c r="BA30" s="76">
        <v>5.5822349334156494E-2</v>
      </c>
      <c r="BB30" s="76">
        <v>4.654536632742369E-2</v>
      </c>
      <c r="BC30" s="76">
        <v>3.3297133180110079E-2</v>
      </c>
      <c r="BD30" s="76">
        <v>3.7511384154335886E-2</v>
      </c>
      <c r="BE30" s="76">
        <v>4.2274267161612915E-2</v>
      </c>
      <c r="BF30" s="76">
        <v>3.5907226145427136E-2</v>
      </c>
      <c r="BG30" s="76">
        <v>3.368119761722705E-2</v>
      </c>
      <c r="BH30" s="76">
        <v>2.8722594588992224E-2</v>
      </c>
      <c r="BI30" s="76">
        <v>3.8415145443237896E-2</v>
      </c>
      <c r="BJ30" s="76">
        <v>3.7508805746253981E-2</v>
      </c>
      <c r="BK30" s="76">
        <v>9.6981343170215076E-2</v>
      </c>
      <c r="BL30" s="76">
        <v>1.2222912253094864</v>
      </c>
      <c r="BM30" s="76">
        <v>4.5773817686962461E-2</v>
      </c>
      <c r="BN30" s="76">
        <v>6.1656869959414488E-2</v>
      </c>
      <c r="BO30" s="76">
        <v>4.2739528464157683E-2</v>
      </c>
      <c r="BP30" s="76">
        <v>2.8919762610219082E-2</v>
      </c>
      <c r="BQ30" s="76">
        <v>2.8892674605983406E-2</v>
      </c>
      <c r="BR30" s="76">
        <v>8.0661945634204341E-3</v>
      </c>
      <c r="BS30" s="76">
        <v>3.4292064057411947E-2</v>
      </c>
      <c r="BT30" s="76">
        <v>3.3378141090765423E-2</v>
      </c>
      <c r="BU30" s="76">
        <v>4.508605238996824E-2</v>
      </c>
      <c r="BV30" s="76">
        <v>3.3310588341790494E-2</v>
      </c>
      <c r="BW30" s="76">
        <v>3.5549901145009569E-2</v>
      </c>
      <c r="BX30" s="76">
        <v>2.5507388978893847E-2</v>
      </c>
      <c r="BY30" s="76">
        <v>1.6037266667705018E-2</v>
      </c>
      <c r="BZ30" s="76">
        <v>1.460763649120405E-2</v>
      </c>
      <c r="CA30" s="76">
        <v>3.9598120205110311E-2</v>
      </c>
      <c r="CB30" s="76">
        <v>3.3612930469305372E-2</v>
      </c>
      <c r="CC30" s="76">
        <v>0</v>
      </c>
      <c r="CD30" s="31">
        <v>126613.056</v>
      </c>
      <c r="CF30" s="28" t="s">
        <v>57</v>
      </c>
      <c r="CG30" s="36" t="s">
        <v>27</v>
      </c>
      <c r="CH30" s="32">
        <v>42002.154999999999</v>
      </c>
      <c r="CI30" s="32">
        <v>3237.1119999999996</v>
      </c>
      <c r="CJ30" s="32">
        <v>0</v>
      </c>
      <c r="CK30" s="33">
        <v>45239.267</v>
      </c>
      <c r="CL30" s="32">
        <v>1091.1949999999999</v>
      </c>
      <c r="CM30" s="32">
        <v>0</v>
      </c>
      <c r="CN30" s="32">
        <v>0</v>
      </c>
      <c r="CO30" s="33">
        <v>1091.1949999999999</v>
      </c>
      <c r="CP30" s="33">
        <v>52237.468000000008</v>
      </c>
      <c r="CQ30" s="33">
        <v>98567.930000000008</v>
      </c>
      <c r="CR30" s="33">
        <v>225180.986</v>
      </c>
      <c r="CS30" s="59">
        <v>1443.9</v>
      </c>
      <c r="CT30" s="57">
        <f t="shared" si="0"/>
        <v>2.1350706137666944E-4</v>
      </c>
      <c r="CU30" s="5">
        <f t="shared" si="1"/>
        <v>3.1570929605721234E-11</v>
      </c>
    </row>
    <row r="31" spans="2:99">
      <c r="B31" s="34" t="s">
        <v>58</v>
      </c>
      <c r="C31" s="35" t="s">
        <v>28</v>
      </c>
      <c r="D31" s="25">
        <v>0</v>
      </c>
      <c r="E31" s="25">
        <v>0</v>
      </c>
      <c r="F31" s="25">
        <v>0</v>
      </c>
      <c r="G31" s="25">
        <v>0</v>
      </c>
      <c r="H31" s="25">
        <v>0</v>
      </c>
      <c r="I31" s="25">
        <v>0</v>
      </c>
      <c r="J31" s="25">
        <v>0</v>
      </c>
      <c r="K31" s="25">
        <v>0</v>
      </c>
      <c r="L31" s="25">
        <v>0</v>
      </c>
      <c r="M31" s="25">
        <v>0</v>
      </c>
      <c r="N31" s="25">
        <v>0</v>
      </c>
      <c r="O31" s="25">
        <v>0</v>
      </c>
      <c r="P31" s="25">
        <v>0</v>
      </c>
      <c r="Q31" s="25">
        <v>0</v>
      </c>
      <c r="R31" s="25">
        <v>0</v>
      </c>
      <c r="S31" s="25">
        <v>0</v>
      </c>
      <c r="T31" s="25">
        <v>0</v>
      </c>
      <c r="U31" s="25">
        <v>0</v>
      </c>
      <c r="V31" s="25">
        <v>0</v>
      </c>
      <c r="W31" s="25">
        <v>0</v>
      </c>
      <c r="X31" s="25">
        <v>121745</v>
      </c>
      <c r="Y31" s="25">
        <v>0</v>
      </c>
      <c r="Z31" s="25">
        <v>0</v>
      </c>
      <c r="AA31" s="25">
        <v>0</v>
      </c>
      <c r="AB31" s="25">
        <v>0</v>
      </c>
      <c r="AC31" s="25">
        <v>0</v>
      </c>
      <c r="AD31" s="25">
        <v>0</v>
      </c>
      <c r="AE31" s="25">
        <v>0</v>
      </c>
      <c r="AF31" s="25">
        <v>0</v>
      </c>
      <c r="AG31" s="25">
        <v>0</v>
      </c>
      <c r="AH31" s="25">
        <v>29</v>
      </c>
      <c r="AI31" s="25">
        <v>936</v>
      </c>
      <c r="AJ31" s="25">
        <v>113</v>
      </c>
      <c r="AK31" s="25">
        <v>69</v>
      </c>
      <c r="AL31" s="25">
        <v>12</v>
      </c>
      <c r="AM31" s="25">
        <v>0</v>
      </c>
      <c r="AN31" s="25">
        <v>0</v>
      </c>
      <c r="AO31" s="26">
        <v>122904</v>
      </c>
      <c r="AQ31" s="28" t="s">
        <v>58</v>
      </c>
      <c r="AR31" s="29" t="s">
        <v>28</v>
      </c>
      <c r="AS31" s="76">
        <v>5.1157938598266313E-3</v>
      </c>
      <c r="AT31" s="76">
        <v>1.939183637923483E-2</v>
      </c>
      <c r="AU31" s="76">
        <v>9.6536090445189272E-3</v>
      </c>
      <c r="AV31" s="76">
        <v>8.1413015276264895E-3</v>
      </c>
      <c r="AW31" s="76">
        <v>9.8632155829291059E-3</v>
      </c>
      <c r="AX31" s="76">
        <v>6.8800345823891483E-3</v>
      </c>
      <c r="AY31" s="76">
        <v>9.0450346358704886E-3</v>
      </c>
      <c r="AZ31" s="76">
        <v>1.0418239365126938E-2</v>
      </c>
      <c r="BA31" s="76">
        <v>1.0654611323001243E-2</v>
      </c>
      <c r="BB31" s="76">
        <v>1.0625599418443672E-2</v>
      </c>
      <c r="BC31" s="76">
        <v>7.8907910553509212E-3</v>
      </c>
      <c r="BD31" s="76">
        <v>8.5836504073604544E-3</v>
      </c>
      <c r="BE31" s="76">
        <v>1.0428420215957883E-2</v>
      </c>
      <c r="BF31" s="76">
        <v>8.435795869062181E-3</v>
      </c>
      <c r="BG31" s="76">
        <v>8.2198959384793199E-3</v>
      </c>
      <c r="BH31" s="76">
        <v>5.8603836213130967E-3</v>
      </c>
      <c r="BI31" s="76">
        <v>1.0315731839286555E-2</v>
      </c>
      <c r="BJ31" s="76">
        <v>7.7315562226314399E-3</v>
      </c>
      <c r="BK31" s="76">
        <v>2.6200220908834601E-2</v>
      </c>
      <c r="BL31" s="76">
        <v>1.6443494084473355E-2</v>
      </c>
      <c r="BM31" s="76">
        <v>1.0222843396746062</v>
      </c>
      <c r="BN31" s="76">
        <v>1.8275548380391825E-2</v>
      </c>
      <c r="BO31" s="76">
        <v>1.379973324244234E-2</v>
      </c>
      <c r="BP31" s="76">
        <v>1.7552883158169941E-2</v>
      </c>
      <c r="BQ31" s="76">
        <v>1.1864383924615937E-2</v>
      </c>
      <c r="BR31" s="76">
        <v>3.8187703271332766E-3</v>
      </c>
      <c r="BS31" s="76">
        <v>1.8997484799589768E-2</v>
      </c>
      <c r="BT31" s="76">
        <v>1.3928013692054372E-2</v>
      </c>
      <c r="BU31" s="76">
        <v>2.0258360274198983E-2</v>
      </c>
      <c r="BV31" s="76">
        <v>2.0323588892366566E-2</v>
      </c>
      <c r="BW31" s="76">
        <v>4.9216300695241865E-3</v>
      </c>
      <c r="BX31" s="76">
        <v>7.7958502685205209E-3</v>
      </c>
      <c r="BY31" s="76">
        <v>5.592360388975909E-3</v>
      </c>
      <c r="BZ31" s="76">
        <v>2.8198889832480815E-2</v>
      </c>
      <c r="CA31" s="76">
        <v>1.7791103436558892E-2</v>
      </c>
      <c r="CB31" s="76">
        <v>1.0904713330283311E-2</v>
      </c>
      <c r="CC31" s="76">
        <v>0</v>
      </c>
      <c r="CD31" s="31">
        <v>33568.841000000008</v>
      </c>
      <c r="CF31" s="28" t="s">
        <v>58</v>
      </c>
      <c r="CG31" s="36" t="s">
        <v>28</v>
      </c>
      <c r="CH31" s="32">
        <v>88558.156999999992</v>
      </c>
      <c r="CI31" s="32">
        <v>777</v>
      </c>
      <c r="CJ31" s="32">
        <v>0</v>
      </c>
      <c r="CK31" s="33">
        <v>89335.156999999992</v>
      </c>
      <c r="CL31" s="32">
        <v>0</v>
      </c>
      <c r="CM31" s="32">
        <v>0</v>
      </c>
      <c r="CN31" s="32">
        <v>0</v>
      </c>
      <c r="CO31" s="33">
        <v>0</v>
      </c>
      <c r="CP31" s="33">
        <v>0</v>
      </c>
      <c r="CQ31" s="33">
        <v>89335.156999999992</v>
      </c>
      <c r="CR31" s="33">
        <v>122903.99799999999</v>
      </c>
      <c r="CS31" s="59">
        <v>1275.8</v>
      </c>
      <c r="CT31" s="57">
        <f t="shared" si="0"/>
        <v>8.1910038666249937E-5</v>
      </c>
      <c r="CU31" s="5">
        <f t="shared" si="1"/>
        <v>5.2588606633536294E-12</v>
      </c>
    </row>
    <row r="32" spans="2:99">
      <c r="B32" s="34" t="s">
        <v>59</v>
      </c>
      <c r="C32" s="35" t="s">
        <v>29</v>
      </c>
      <c r="D32" s="25">
        <v>0</v>
      </c>
      <c r="E32" s="25">
        <v>0</v>
      </c>
      <c r="F32" s="25">
        <v>0</v>
      </c>
      <c r="G32" s="25">
        <v>0</v>
      </c>
      <c r="H32" s="25">
        <v>0</v>
      </c>
      <c r="I32" s="25">
        <v>0</v>
      </c>
      <c r="J32" s="25">
        <v>0</v>
      </c>
      <c r="K32" s="25">
        <v>0</v>
      </c>
      <c r="L32" s="25">
        <v>0</v>
      </c>
      <c r="M32" s="25">
        <v>0</v>
      </c>
      <c r="N32" s="25">
        <v>0</v>
      </c>
      <c r="O32" s="25">
        <v>0</v>
      </c>
      <c r="P32" s="25">
        <v>0</v>
      </c>
      <c r="Q32" s="25">
        <v>0</v>
      </c>
      <c r="R32" s="25">
        <v>0</v>
      </c>
      <c r="S32" s="25">
        <v>0</v>
      </c>
      <c r="T32" s="25">
        <v>0</v>
      </c>
      <c r="U32" s="25">
        <v>0</v>
      </c>
      <c r="V32" s="25">
        <v>0</v>
      </c>
      <c r="W32" s="25">
        <v>0</v>
      </c>
      <c r="X32" s="25">
        <v>0</v>
      </c>
      <c r="Y32" s="25">
        <v>57891</v>
      </c>
      <c r="Z32" s="25">
        <v>0</v>
      </c>
      <c r="AA32" s="25">
        <v>0</v>
      </c>
      <c r="AB32" s="25">
        <v>0</v>
      </c>
      <c r="AC32" s="25">
        <v>0</v>
      </c>
      <c r="AD32" s="25">
        <v>0</v>
      </c>
      <c r="AE32" s="25">
        <v>2</v>
      </c>
      <c r="AF32" s="25">
        <v>0</v>
      </c>
      <c r="AG32" s="25">
        <v>0</v>
      </c>
      <c r="AH32" s="25">
        <v>1360</v>
      </c>
      <c r="AI32" s="25">
        <v>124</v>
      </c>
      <c r="AJ32" s="25">
        <v>3</v>
      </c>
      <c r="AK32" s="25">
        <v>109</v>
      </c>
      <c r="AL32" s="25">
        <v>40</v>
      </c>
      <c r="AM32" s="25">
        <v>0</v>
      </c>
      <c r="AN32" s="25">
        <v>0</v>
      </c>
      <c r="AO32" s="26">
        <v>59529</v>
      </c>
      <c r="AQ32" s="28" t="s">
        <v>59</v>
      </c>
      <c r="AR32" s="29" t="s">
        <v>29</v>
      </c>
      <c r="AS32" s="76">
        <v>4.9407282520042674E-3</v>
      </c>
      <c r="AT32" s="76">
        <v>3.8777781443110567E-3</v>
      </c>
      <c r="AU32" s="76">
        <v>6.0099831989585762E-3</v>
      </c>
      <c r="AV32" s="76">
        <v>4.3552150417669952E-3</v>
      </c>
      <c r="AW32" s="76">
        <v>5.1434298747108295E-3</v>
      </c>
      <c r="AX32" s="76">
        <v>3.1210076096219014E-3</v>
      </c>
      <c r="AY32" s="76">
        <v>4.6409191799543026E-3</v>
      </c>
      <c r="AZ32" s="76">
        <v>4.9519555161848848E-3</v>
      </c>
      <c r="BA32" s="76">
        <v>4.3289006798419146E-3</v>
      </c>
      <c r="BB32" s="76">
        <v>4.3394484017838511E-3</v>
      </c>
      <c r="BC32" s="76">
        <v>4.8881391185609099E-3</v>
      </c>
      <c r="BD32" s="76">
        <v>4.1192595759633301E-3</v>
      </c>
      <c r="BE32" s="76">
        <v>4.658175412971902E-3</v>
      </c>
      <c r="BF32" s="76">
        <v>3.9856897006702785E-3</v>
      </c>
      <c r="BG32" s="76">
        <v>3.4572287706835466E-3</v>
      </c>
      <c r="BH32" s="76">
        <v>4.6044069946487767E-3</v>
      </c>
      <c r="BI32" s="76">
        <v>7.3824520120371086E-3</v>
      </c>
      <c r="BJ32" s="76">
        <v>4.8763999632801943E-3</v>
      </c>
      <c r="BK32" s="76">
        <v>8.7405658971093005E-3</v>
      </c>
      <c r="BL32" s="76">
        <v>6.1929224467670192E-3</v>
      </c>
      <c r="BM32" s="76">
        <v>4.5763907090846613E-3</v>
      </c>
      <c r="BN32" s="76">
        <v>1.0596611099313187</v>
      </c>
      <c r="BO32" s="76">
        <v>1.8469612875046656E-2</v>
      </c>
      <c r="BP32" s="76">
        <v>2.6914819162552436E-2</v>
      </c>
      <c r="BQ32" s="76">
        <v>2.8900759563698974E-2</v>
      </c>
      <c r="BR32" s="76">
        <v>3.1863969620273135E-3</v>
      </c>
      <c r="BS32" s="76">
        <v>1.7122392468352912E-2</v>
      </c>
      <c r="BT32" s="76">
        <v>1.6601774607705289E-2</v>
      </c>
      <c r="BU32" s="76">
        <v>3.1035346281797615E-2</v>
      </c>
      <c r="BV32" s="76">
        <v>1.2489664124472132E-2</v>
      </c>
      <c r="BW32" s="76">
        <v>8.2985357709544315E-3</v>
      </c>
      <c r="BX32" s="76">
        <v>6.6492552788268095E-3</v>
      </c>
      <c r="BY32" s="76">
        <v>3.7333174332720028E-3</v>
      </c>
      <c r="BZ32" s="76">
        <v>3.9352592767108773E-3</v>
      </c>
      <c r="CA32" s="76">
        <v>1.9410386008619017E-2</v>
      </c>
      <c r="CB32" s="76">
        <v>1.3072064103277983E-2</v>
      </c>
      <c r="CC32" s="76">
        <v>0</v>
      </c>
      <c r="CD32" s="31">
        <v>23559.360999999997</v>
      </c>
      <c r="CF32" s="28" t="s">
        <v>59</v>
      </c>
      <c r="CG32" s="36" t="s">
        <v>29</v>
      </c>
      <c r="CH32" s="32">
        <v>9491.7729999999992</v>
      </c>
      <c r="CI32" s="32">
        <v>3693</v>
      </c>
      <c r="CJ32" s="32">
        <v>0</v>
      </c>
      <c r="CK32" s="33">
        <v>13184.772999999999</v>
      </c>
      <c r="CL32" s="32">
        <v>17115.71</v>
      </c>
      <c r="CM32" s="32">
        <v>0</v>
      </c>
      <c r="CN32" s="32">
        <v>234.16</v>
      </c>
      <c r="CO32" s="33">
        <v>17349.87</v>
      </c>
      <c r="CP32" s="33">
        <v>5435</v>
      </c>
      <c r="CQ32" s="33">
        <v>35969.642999999996</v>
      </c>
      <c r="CR32" s="33">
        <v>59529.003999999994</v>
      </c>
      <c r="CS32" s="59">
        <v>216.6</v>
      </c>
      <c r="CT32" s="57">
        <f t="shared" si="0"/>
        <v>1.7785799558821665E-5</v>
      </c>
      <c r="CU32" s="5">
        <f t="shared" si="1"/>
        <v>1.4604555214523589E-12</v>
      </c>
    </row>
    <row r="33" spans="2:99">
      <c r="B33" s="34" t="s">
        <v>60</v>
      </c>
      <c r="C33" s="35" t="s">
        <v>30</v>
      </c>
      <c r="D33" s="25">
        <v>0</v>
      </c>
      <c r="E33" s="25">
        <v>0</v>
      </c>
      <c r="F33" s="25">
        <v>0</v>
      </c>
      <c r="G33" s="25">
        <v>0</v>
      </c>
      <c r="H33" s="25">
        <v>0</v>
      </c>
      <c r="I33" s="25">
        <v>0</v>
      </c>
      <c r="J33" s="25">
        <v>0</v>
      </c>
      <c r="K33" s="25">
        <v>0</v>
      </c>
      <c r="L33" s="25">
        <v>0</v>
      </c>
      <c r="M33" s="25">
        <v>0</v>
      </c>
      <c r="N33" s="25">
        <v>0</v>
      </c>
      <c r="O33" s="25">
        <v>0</v>
      </c>
      <c r="P33" s="25">
        <v>0</v>
      </c>
      <c r="Q33" s="25">
        <v>0</v>
      </c>
      <c r="R33" s="25">
        <v>0</v>
      </c>
      <c r="S33" s="25">
        <v>0</v>
      </c>
      <c r="T33" s="25">
        <v>0</v>
      </c>
      <c r="U33" s="25">
        <v>0</v>
      </c>
      <c r="V33" s="25">
        <v>0</v>
      </c>
      <c r="W33" s="25">
        <v>0</v>
      </c>
      <c r="X33" s="25">
        <v>0</v>
      </c>
      <c r="Y33" s="25">
        <v>0</v>
      </c>
      <c r="Z33" s="25">
        <v>56075</v>
      </c>
      <c r="AA33" s="25">
        <v>0</v>
      </c>
      <c r="AB33" s="25">
        <v>0</v>
      </c>
      <c r="AC33" s="25">
        <v>0</v>
      </c>
      <c r="AD33" s="25">
        <v>0</v>
      </c>
      <c r="AE33" s="25">
        <v>0</v>
      </c>
      <c r="AF33" s="25">
        <v>0</v>
      </c>
      <c r="AG33" s="25">
        <v>0</v>
      </c>
      <c r="AH33" s="25">
        <v>0</v>
      </c>
      <c r="AI33" s="25">
        <v>0</v>
      </c>
      <c r="AJ33" s="25">
        <v>0</v>
      </c>
      <c r="AK33" s="25">
        <v>0</v>
      </c>
      <c r="AL33" s="25">
        <v>0</v>
      </c>
      <c r="AM33" s="25">
        <v>0</v>
      </c>
      <c r="AN33" s="25">
        <v>0</v>
      </c>
      <c r="AO33" s="26">
        <v>56075</v>
      </c>
      <c r="AQ33" s="28" t="s">
        <v>60</v>
      </c>
      <c r="AR33" s="29" t="s">
        <v>30</v>
      </c>
      <c r="AS33" s="76">
        <v>4.8582516803076081E-3</v>
      </c>
      <c r="AT33" s="76">
        <v>8.0994959072696222E-3</v>
      </c>
      <c r="AU33" s="76">
        <v>7.3831341360064782E-3</v>
      </c>
      <c r="AV33" s="76">
        <v>7.2109914229018897E-3</v>
      </c>
      <c r="AW33" s="76">
        <v>7.7394380845175288E-3</v>
      </c>
      <c r="AX33" s="76">
        <v>5.1888904819107498E-3</v>
      </c>
      <c r="AY33" s="76">
        <v>6.3852420600249531E-3</v>
      </c>
      <c r="AZ33" s="76">
        <v>7.3022110571249422E-3</v>
      </c>
      <c r="BA33" s="76">
        <v>6.387088593440283E-3</v>
      </c>
      <c r="BB33" s="76">
        <v>6.3106015457644344E-3</v>
      </c>
      <c r="BC33" s="76">
        <v>5.8119999078070804E-3</v>
      </c>
      <c r="BD33" s="76">
        <v>7.0278043910465314E-3</v>
      </c>
      <c r="BE33" s="76">
        <v>8.1304975905919178E-3</v>
      </c>
      <c r="BF33" s="76">
        <v>5.7012846859467777E-3</v>
      </c>
      <c r="BG33" s="76">
        <v>5.5119755249932734E-3</v>
      </c>
      <c r="BH33" s="76">
        <v>6.1381602650888937E-3</v>
      </c>
      <c r="BI33" s="76">
        <v>8.4403295952799485E-3</v>
      </c>
      <c r="BJ33" s="76">
        <v>7.4133310476099494E-3</v>
      </c>
      <c r="BK33" s="76">
        <v>1.844747824149846E-2</v>
      </c>
      <c r="BL33" s="76">
        <v>9.8018649948904031E-3</v>
      </c>
      <c r="BM33" s="76">
        <v>8.928412719862883E-3</v>
      </c>
      <c r="BN33" s="76">
        <v>1.3168311824292888E-2</v>
      </c>
      <c r="BO33" s="76">
        <v>1.1615573735885609</v>
      </c>
      <c r="BP33" s="76">
        <v>2.2244056356603276E-2</v>
      </c>
      <c r="BQ33" s="76">
        <v>4.5885827930699404E-2</v>
      </c>
      <c r="BR33" s="76">
        <v>4.4973344802101941E-3</v>
      </c>
      <c r="BS33" s="76">
        <v>1.8500620517109715E-2</v>
      </c>
      <c r="BT33" s="76">
        <v>1.8640399081934312E-2</v>
      </c>
      <c r="BU33" s="76">
        <v>1.7252012599724469E-2</v>
      </c>
      <c r="BV33" s="76">
        <v>1.7198548734545939E-2</v>
      </c>
      <c r="BW33" s="76">
        <v>8.4959757583090087E-3</v>
      </c>
      <c r="BX33" s="76">
        <v>5.4684991128648806E-3</v>
      </c>
      <c r="BY33" s="76">
        <v>5.8367285895105526E-3</v>
      </c>
      <c r="BZ33" s="76">
        <v>2.9558720030295757E-3</v>
      </c>
      <c r="CA33" s="76">
        <v>1.3637336954805261E-2</v>
      </c>
      <c r="CB33" s="76">
        <v>1.122197273814321E-2</v>
      </c>
      <c r="CC33" s="76">
        <v>0</v>
      </c>
      <c r="CD33" s="31">
        <v>32287.077000000005</v>
      </c>
      <c r="CF33" s="28" t="s">
        <v>60</v>
      </c>
      <c r="CG33" s="36" t="s">
        <v>30</v>
      </c>
      <c r="CH33" s="32">
        <v>20358.917000000001</v>
      </c>
      <c r="CI33" s="32">
        <v>0</v>
      </c>
      <c r="CJ33" s="32">
        <v>0</v>
      </c>
      <c r="CK33" s="33">
        <v>20358.917000000001</v>
      </c>
      <c r="CL33" s="32">
        <v>0</v>
      </c>
      <c r="CM33" s="32">
        <v>0</v>
      </c>
      <c r="CN33" s="32">
        <v>0</v>
      </c>
      <c r="CO33" s="33">
        <v>0</v>
      </c>
      <c r="CP33" s="33">
        <v>3429</v>
      </c>
      <c r="CQ33" s="33">
        <v>23787.917000000001</v>
      </c>
      <c r="CR33" s="33">
        <v>56074.994000000006</v>
      </c>
      <c r="CS33" s="59">
        <v>108.6</v>
      </c>
      <c r="CT33" s="57">
        <f t="shared" si="0"/>
        <v>1.1256054525620617E-5</v>
      </c>
      <c r="CU33" s="5">
        <f t="shared" si="1"/>
        <v>1.1666552806974616E-12</v>
      </c>
    </row>
    <row r="34" spans="2:99">
      <c r="B34" s="34" t="s">
        <v>77</v>
      </c>
      <c r="C34" s="35" t="s">
        <v>31</v>
      </c>
      <c r="D34" s="25">
        <v>0</v>
      </c>
      <c r="E34" s="25">
        <v>0</v>
      </c>
      <c r="F34" s="25">
        <v>0</v>
      </c>
      <c r="G34" s="25">
        <v>0</v>
      </c>
      <c r="H34" s="25">
        <v>0</v>
      </c>
      <c r="I34" s="25">
        <v>0</v>
      </c>
      <c r="J34" s="25">
        <v>0</v>
      </c>
      <c r="K34" s="25">
        <v>0</v>
      </c>
      <c r="L34" s="25">
        <v>0</v>
      </c>
      <c r="M34" s="25">
        <v>0</v>
      </c>
      <c r="N34" s="25">
        <v>0</v>
      </c>
      <c r="O34" s="25">
        <v>0</v>
      </c>
      <c r="P34" s="25">
        <v>0</v>
      </c>
      <c r="Q34" s="25">
        <v>0</v>
      </c>
      <c r="R34" s="25">
        <v>0</v>
      </c>
      <c r="S34" s="25">
        <v>0</v>
      </c>
      <c r="T34" s="25">
        <v>0</v>
      </c>
      <c r="U34" s="25">
        <v>0</v>
      </c>
      <c r="V34" s="25">
        <v>0</v>
      </c>
      <c r="W34" s="25">
        <v>0</v>
      </c>
      <c r="X34" s="25">
        <v>0</v>
      </c>
      <c r="Y34" s="25">
        <v>0</v>
      </c>
      <c r="Z34" s="25">
        <v>0</v>
      </c>
      <c r="AA34" s="25">
        <v>109436</v>
      </c>
      <c r="AB34" s="25">
        <v>0</v>
      </c>
      <c r="AC34" s="25">
        <v>0</v>
      </c>
      <c r="AD34" s="25">
        <v>0</v>
      </c>
      <c r="AE34" s="25">
        <v>160</v>
      </c>
      <c r="AF34" s="25">
        <v>0</v>
      </c>
      <c r="AG34" s="25">
        <v>0</v>
      </c>
      <c r="AH34" s="25">
        <v>32</v>
      </c>
      <c r="AI34" s="25">
        <v>48</v>
      </c>
      <c r="AJ34" s="25">
        <v>49</v>
      </c>
      <c r="AK34" s="25">
        <v>77</v>
      </c>
      <c r="AL34" s="25">
        <v>0</v>
      </c>
      <c r="AM34" s="25">
        <v>0</v>
      </c>
      <c r="AN34" s="25">
        <v>0</v>
      </c>
      <c r="AO34" s="26">
        <v>109802</v>
      </c>
      <c r="AQ34" s="28" t="s">
        <v>77</v>
      </c>
      <c r="AR34" s="29" t="s">
        <v>31</v>
      </c>
      <c r="AS34" s="76">
        <v>4.599951326118905E-3</v>
      </c>
      <c r="AT34" s="76">
        <v>6.1887211529290474E-3</v>
      </c>
      <c r="AU34" s="76">
        <v>9.8520810454441679E-3</v>
      </c>
      <c r="AV34" s="76">
        <v>9.0806649392216159E-3</v>
      </c>
      <c r="AW34" s="76">
        <v>1.1169744786280333E-2</v>
      </c>
      <c r="AX34" s="76">
        <v>9.9926056251879898E-3</v>
      </c>
      <c r="AY34" s="76">
        <v>9.3505875987986709E-3</v>
      </c>
      <c r="AZ34" s="76">
        <v>8.7990537280196353E-3</v>
      </c>
      <c r="BA34" s="76">
        <v>8.7424877810134364E-3</v>
      </c>
      <c r="BB34" s="76">
        <v>8.4957583668843206E-3</v>
      </c>
      <c r="BC34" s="76">
        <v>1.687879654522452E-2</v>
      </c>
      <c r="BD34" s="76">
        <v>8.8358482977828456E-3</v>
      </c>
      <c r="BE34" s="76">
        <v>9.9032817678863742E-3</v>
      </c>
      <c r="BF34" s="76">
        <v>7.3801040317637272E-3</v>
      </c>
      <c r="BG34" s="76">
        <v>7.0874324204280087E-3</v>
      </c>
      <c r="BH34" s="76">
        <v>1.0459505418808343E-2</v>
      </c>
      <c r="BI34" s="76">
        <v>1.0848958455505965E-2</v>
      </c>
      <c r="BJ34" s="76">
        <v>8.9265740280458257E-3</v>
      </c>
      <c r="BK34" s="76">
        <v>1.4674536787140145E-2</v>
      </c>
      <c r="BL34" s="76">
        <v>1.0403653924142432E-2</v>
      </c>
      <c r="BM34" s="76">
        <v>7.2516257131568784E-3</v>
      </c>
      <c r="BN34" s="76">
        <v>2.0411777786658567E-2</v>
      </c>
      <c r="BO34" s="76">
        <v>2.8150378765744746E-2</v>
      </c>
      <c r="BP34" s="76">
        <v>1.137468343333061</v>
      </c>
      <c r="BQ34" s="76">
        <v>4.4830714008341162E-2</v>
      </c>
      <c r="BR34" s="76">
        <v>5.0028827778168927E-3</v>
      </c>
      <c r="BS34" s="76">
        <v>1.7645321974537501E-2</v>
      </c>
      <c r="BT34" s="76">
        <v>1.8334596716508632E-2</v>
      </c>
      <c r="BU34" s="76">
        <v>1.7816263287422834E-2</v>
      </c>
      <c r="BV34" s="76">
        <v>1.6162280992446074E-2</v>
      </c>
      <c r="BW34" s="76">
        <v>8.3704558726996215E-3</v>
      </c>
      <c r="BX34" s="76">
        <v>4.0532475460135706E-3</v>
      </c>
      <c r="BY34" s="76">
        <v>4.4736021321394297E-3</v>
      </c>
      <c r="BZ34" s="76">
        <v>4.3508620987424669E-3</v>
      </c>
      <c r="CA34" s="76">
        <v>9.0290172049207629E-3</v>
      </c>
      <c r="CB34" s="76">
        <v>1.2385249646780911E-2</v>
      </c>
      <c r="CC34" s="76">
        <v>0</v>
      </c>
      <c r="CD34" s="31">
        <v>37807.455000000002</v>
      </c>
      <c r="CF34" s="28" t="s">
        <v>77</v>
      </c>
      <c r="CG34" s="36" t="s">
        <v>31</v>
      </c>
      <c r="CH34" s="32">
        <v>1147.5939999999998</v>
      </c>
      <c r="CI34" s="32">
        <v>0</v>
      </c>
      <c r="CJ34" s="32">
        <v>0</v>
      </c>
      <c r="CK34" s="33">
        <v>1147.5939999999998</v>
      </c>
      <c r="CL34" s="32">
        <v>57407.255000000005</v>
      </c>
      <c r="CM34" s="32">
        <v>0</v>
      </c>
      <c r="CN34" s="32">
        <v>147.69499999999999</v>
      </c>
      <c r="CO34" s="33">
        <v>57554.950000000004</v>
      </c>
      <c r="CP34" s="33">
        <v>13292</v>
      </c>
      <c r="CQ34" s="33">
        <v>71994.543999999994</v>
      </c>
      <c r="CR34" s="33">
        <v>109801.999</v>
      </c>
      <c r="CS34" s="59">
        <v>581.1</v>
      </c>
      <c r="CT34" s="57">
        <f t="shared" si="0"/>
        <v>8.9326868014761459E-5</v>
      </c>
      <c r="CU34" s="5">
        <f t="shared" si="1"/>
        <v>1.3731353208271577E-11</v>
      </c>
    </row>
    <row r="35" spans="2:99">
      <c r="B35" s="34" t="s">
        <v>78</v>
      </c>
      <c r="C35" s="35" t="s">
        <v>32</v>
      </c>
      <c r="D35" s="25">
        <v>0</v>
      </c>
      <c r="E35" s="25">
        <v>0</v>
      </c>
      <c r="F35" s="25">
        <v>0</v>
      </c>
      <c r="G35" s="25">
        <v>0</v>
      </c>
      <c r="H35" s="25">
        <v>0</v>
      </c>
      <c r="I35" s="25">
        <v>0</v>
      </c>
      <c r="J35" s="25">
        <v>0</v>
      </c>
      <c r="K35" s="25">
        <v>0</v>
      </c>
      <c r="L35" s="25">
        <v>0</v>
      </c>
      <c r="M35" s="25">
        <v>0</v>
      </c>
      <c r="N35" s="25">
        <v>0</v>
      </c>
      <c r="O35" s="25">
        <v>0</v>
      </c>
      <c r="P35" s="25">
        <v>0</v>
      </c>
      <c r="Q35" s="25">
        <v>0</v>
      </c>
      <c r="R35" s="25">
        <v>0</v>
      </c>
      <c r="S35" s="25">
        <v>0</v>
      </c>
      <c r="T35" s="25">
        <v>0</v>
      </c>
      <c r="U35" s="25">
        <v>0</v>
      </c>
      <c r="V35" s="25">
        <v>0</v>
      </c>
      <c r="W35" s="25">
        <v>0</v>
      </c>
      <c r="X35" s="25">
        <v>0</v>
      </c>
      <c r="Y35" s="25">
        <v>0</v>
      </c>
      <c r="Z35" s="25">
        <v>0</v>
      </c>
      <c r="AA35" s="25">
        <v>0</v>
      </c>
      <c r="AB35" s="25">
        <v>235135</v>
      </c>
      <c r="AC35" s="25">
        <v>0</v>
      </c>
      <c r="AD35" s="25">
        <v>0</v>
      </c>
      <c r="AE35" s="25">
        <v>0</v>
      </c>
      <c r="AF35" s="25">
        <v>0</v>
      </c>
      <c r="AG35" s="25">
        <v>0</v>
      </c>
      <c r="AH35" s="25">
        <v>0</v>
      </c>
      <c r="AI35" s="25">
        <v>0</v>
      </c>
      <c r="AJ35" s="25">
        <v>0</v>
      </c>
      <c r="AK35" s="25">
        <v>0</v>
      </c>
      <c r="AL35" s="25">
        <v>0</v>
      </c>
      <c r="AM35" s="25">
        <v>0</v>
      </c>
      <c r="AN35" s="25">
        <v>0</v>
      </c>
      <c r="AO35" s="26">
        <v>235135</v>
      </c>
      <c r="AQ35" s="28" t="s">
        <v>78</v>
      </c>
      <c r="AR35" s="29" t="s">
        <v>32</v>
      </c>
      <c r="AS35" s="76">
        <v>5.0921038046144437E-2</v>
      </c>
      <c r="AT35" s="76">
        <v>5.9981465300206475E-2</v>
      </c>
      <c r="AU35" s="76">
        <v>5.5938773845999337E-2</v>
      </c>
      <c r="AV35" s="76">
        <v>4.5039530416118564E-2</v>
      </c>
      <c r="AW35" s="76">
        <v>5.0965563591269324E-2</v>
      </c>
      <c r="AX35" s="76">
        <v>3.2529491622439753E-2</v>
      </c>
      <c r="AY35" s="76">
        <v>4.2379132185777664E-2</v>
      </c>
      <c r="AZ35" s="76">
        <v>3.386066686971758E-2</v>
      </c>
      <c r="BA35" s="76">
        <v>3.7748884351333577E-2</v>
      </c>
      <c r="BB35" s="76">
        <v>3.6613643217176681E-2</v>
      </c>
      <c r="BC35" s="76">
        <v>3.4220533749239786E-2</v>
      </c>
      <c r="BD35" s="76">
        <v>3.5091183864343165E-2</v>
      </c>
      <c r="BE35" s="76">
        <v>4.394785180128661E-2</v>
      </c>
      <c r="BF35" s="76">
        <v>2.9079417080264697E-2</v>
      </c>
      <c r="BG35" s="76">
        <v>2.8576763379525597E-2</v>
      </c>
      <c r="BH35" s="76">
        <v>2.7459362492161854E-2</v>
      </c>
      <c r="BI35" s="76">
        <v>5.4868379240069681E-2</v>
      </c>
      <c r="BJ35" s="76">
        <v>4.9527807769375605E-2</v>
      </c>
      <c r="BK35" s="76">
        <v>7.0104055224567252E-2</v>
      </c>
      <c r="BL35" s="76">
        <v>7.5472136879023086E-2</v>
      </c>
      <c r="BM35" s="76">
        <v>4.4072760086239948E-2</v>
      </c>
      <c r="BN35" s="76">
        <v>4.5737108944562642E-2</v>
      </c>
      <c r="BO35" s="76">
        <v>9.5537863023471906E-2</v>
      </c>
      <c r="BP35" s="76">
        <v>3.2485660462073344E-2</v>
      </c>
      <c r="BQ35" s="76">
        <v>1.4685105348931375</v>
      </c>
      <c r="BR35" s="76">
        <v>7.3869150303236694E-2</v>
      </c>
      <c r="BS35" s="76">
        <v>8.6996536083176493E-2</v>
      </c>
      <c r="BT35" s="76">
        <v>4.2429115759105143E-2</v>
      </c>
      <c r="BU35" s="76">
        <v>6.6022717624470609E-2</v>
      </c>
      <c r="BV35" s="76">
        <v>5.1896978938400666E-2</v>
      </c>
      <c r="BW35" s="76">
        <v>3.310603740669904E-2</v>
      </c>
      <c r="BX35" s="76">
        <v>1.6663990838840841E-2</v>
      </c>
      <c r="BY35" s="76">
        <v>2.255880335149377E-2</v>
      </c>
      <c r="BZ35" s="76">
        <v>1.3239965524823139E-2</v>
      </c>
      <c r="CA35" s="76">
        <v>3.6019639793491827E-2</v>
      </c>
      <c r="CB35" s="76">
        <v>6.0608376719375544E-2</v>
      </c>
      <c r="CC35" s="76">
        <v>0</v>
      </c>
      <c r="CD35" s="31">
        <v>161028.75599999996</v>
      </c>
      <c r="CF35" s="28" t="s">
        <v>78</v>
      </c>
      <c r="CG35" s="36" t="s">
        <v>32</v>
      </c>
      <c r="CH35" s="32">
        <v>57331.251000000004</v>
      </c>
      <c r="CI35" s="32">
        <v>0</v>
      </c>
      <c r="CJ35" s="32">
        <v>0</v>
      </c>
      <c r="CK35" s="33">
        <v>57331.251000000004</v>
      </c>
      <c r="CL35" s="32">
        <v>0</v>
      </c>
      <c r="CM35" s="32">
        <v>0</v>
      </c>
      <c r="CN35" s="32">
        <v>0</v>
      </c>
      <c r="CO35" s="33">
        <v>0</v>
      </c>
      <c r="CP35" s="33">
        <v>16775</v>
      </c>
      <c r="CQ35" s="33">
        <v>74106.251000000004</v>
      </c>
      <c r="CR35" s="33">
        <v>235135.00699999998</v>
      </c>
      <c r="CS35" s="59">
        <v>790.4</v>
      </c>
      <c r="CT35" s="57">
        <f t="shared" si="0"/>
        <v>1.150314035349025E-4</v>
      </c>
      <c r="CU35" s="5">
        <f t="shared" si="1"/>
        <v>1.6741173835032366E-11</v>
      </c>
    </row>
    <row r="36" spans="2:99">
      <c r="B36" s="34" t="s">
        <v>61</v>
      </c>
      <c r="C36" s="35" t="s">
        <v>33</v>
      </c>
      <c r="D36" s="25">
        <v>0</v>
      </c>
      <c r="E36" s="25">
        <v>0</v>
      </c>
      <c r="F36" s="25">
        <v>0</v>
      </c>
      <c r="G36" s="25">
        <v>0</v>
      </c>
      <c r="H36" s="25">
        <v>0</v>
      </c>
      <c r="I36" s="25">
        <v>0</v>
      </c>
      <c r="J36" s="25">
        <v>0</v>
      </c>
      <c r="K36" s="25">
        <v>0</v>
      </c>
      <c r="L36" s="25">
        <v>0</v>
      </c>
      <c r="M36" s="25">
        <v>0</v>
      </c>
      <c r="N36" s="25">
        <v>0</v>
      </c>
      <c r="O36" s="25">
        <v>0</v>
      </c>
      <c r="P36" s="25">
        <v>0</v>
      </c>
      <c r="Q36" s="25">
        <v>0</v>
      </c>
      <c r="R36" s="25">
        <v>0</v>
      </c>
      <c r="S36" s="25">
        <v>0</v>
      </c>
      <c r="T36" s="25">
        <v>0</v>
      </c>
      <c r="U36" s="25">
        <v>0</v>
      </c>
      <c r="V36" s="25">
        <v>0</v>
      </c>
      <c r="W36" s="25">
        <v>0</v>
      </c>
      <c r="X36" s="25">
        <v>0</v>
      </c>
      <c r="Y36" s="25">
        <v>0</v>
      </c>
      <c r="Z36" s="25">
        <v>0</v>
      </c>
      <c r="AA36" s="25">
        <v>0</v>
      </c>
      <c r="AB36" s="25">
        <v>0</v>
      </c>
      <c r="AC36" s="25">
        <v>335163</v>
      </c>
      <c r="AD36" s="25">
        <v>0</v>
      </c>
      <c r="AE36" s="25">
        <v>8</v>
      </c>
      <c r="AF36" s="25">
        <v>0</v>
      </c>
      <c r="AG36" s="25">
        <v>0</v>
      </c>
      <c r="AH36" s="25">
        <v>4284</v>
      </c>
      <c r="AI36" s="25">
        <v>577</v>
      </c>
      <c r="AJ36" s="25">
        <v>148</v>
      </c>
      <c r="AK36" s="25">
        <v>151</v>
      </c>
      <c r="AL36" s="25">
        <v>229</v>
      </c>
      <c r="AM36" s="25">
        <v>9</v>
      </c>
      <c r="AN36" s="25">
        <v>0</v>
      </c>
      <c r="AO36" s="26">
        <v>340569</v>
      </c>
      <c r="AQ36" s="28" t="s">
        <v>61</v>
      </c>
      <c r="AR36" s="29" t="s">
        <v>33</v>
      </c>
      <c r="AS36" s="76">
        <v>1.0367304759926657E-2</v>
      </c>
      <c r="AT36" s="76">
        <v>2.8907066578946025E-2</v>
      </c>
      <c r="AU36" s="76">
        <v>1.8617232878751472E-2</v>
      </c>
      <c r="AV36" s="76">
        <v>1.5658864020370609E-2</v>
      </c>
      <c r="AW36" s="76">
        <v>2.2869832106649009E-2</v>
      </c>
      <c r="AX36" s="76">
        <v>1.1045549888310389E-2</v>
      </c>
      <c r="AY36" s="76">
        <v>1.5871563141319104E-2</v>
      </c>
      <c r="AZ36" s="76">
        <v>2.0888797560428045E-2</v>
      </c>
      <c r="BA36" s="76">
        <v>1.9297401930442958E-2</v>
      </c>
      <c r="BB36" s="76">
        <v>1.8830508617259951E-2</v>
      </c>
      <c r="BC36" s="76">
        <v>1.3519091257737668E-2</v>
      </c>
      <c r="BD36" s="76">
        <v>1.3255178694359682E-2</v>
      </c>
      <c r="BE36" s="76">
        <v>1.8732437677120378E-2</v>
      </c>
      <c r="BF36" s="76">
        <v>1.4697271230724042E-2</v>
      </c>
      <c r="BG36" s="76">
        <v>1.3288998099371915E-2</v>
      </c>
      <c r="BH36" s="76">
        <v>9.4522823504350102E-3</v>
      </c>
      <c r="BI36" s="76">
        <v>1.8081883889793718E-2</v>
      </c>
      <c r="BJ36" s="76">
        <v>1.6269088029215933E-2</v>
      </c>
      <c r="BK36" s="76">
        <v>5.7634375734880131E-2</v>
      </c>
      <c r="BL36" s="76">
        <v>2.733343305429875E-2</v>
      </c>
      <c r="BM36" s="76">
        <v>2.932606925181639E-2</v>
      </c>
      <c r="BN36" s="76">
        <v>2.6556227959619538E-2</v>
      </c>
      <c r="BO36" s="76">
        <v>3.2973096784221299E-2</v>
      </c>
      <c r="BP36" s="76">
        <v>3.6496399926561479E-2</v>
      </c>
      <c r="BQ36" s="76">
        <v>5.8004770673723713E-2</v>
      </c>
      <c r="BR36" s="76">
        <v>1.0384211658722859</v>
      </c>
      <c r="BS36" s="76">
        <v>4.6331890508725049E-2</v>
      </c>
      <c r="BT36" s="76">
        <v>4.2056703362314131E-2</v>
      </c>
      <c r="BU36" s="76">
        <v>3.8788024209064971E-2</v>
      </c>
      <c r="BV36" s="76">
        <v>4.5173734332111783E-2</v>
      </c>
      <c r="BW36" s="76">
        <v>1.6242847460685626E-2</v>
      </c>
      <c r="BX36" s="76">
        <v>9.6977702888141164E-3</v>
      </c>
      <c r="BY36" s="76">
        <v>1.4404173014319491E-2</v>
      </c>
      <c r="BZ36" s="76">
        <v>1.7682377863456656E-2</v>
      </c>
      <c r="CA36" s="76">
        <v>2.4353487501584014E-2</v>
      </c>
      <c r="CB36" s="76">
        <v>2.5756253272949715E-2</v>
      </c>
      <c r="CC36" s="76">
        <v>0</v>
      </c>
      <c r="CD36" s="31">
        <v>75726.795999999988</v>
      </c>
      <c r="CF36" s="28" t="s">
        <v>61</v>
      </c>
      <c r="CG36" s="36" t="s">
        <v>33</v>
      </c>
      <c r="CH36" s="32">
        <v>244218.2</v>
      </c>
      <c r="CI36" s="32">
        <v>14440</v>
      </c>
      <c r="CJ36" s="32">
        <v>0</v>
      </c>
      <c r="CK36" s="33">
        <v>258658.2</v>
      </c>
      <c r="CL36" s="32">
        <v>6184</v>
      </c>
      <c r="CM36" s="32">
        <v>0</v>
      </c>
      <c r="CN36" s="32">
        <v>0</v>
      </c>
      <c r="CO36" s="33">
        <v>6184</v>
      </c>
      <c r="CP36" s="33">
        <v>0</v>
      </c>
      <c r="CQ36" s="33">
        <v>264842.2</v>
      </c>
      <c r="CR36" s="33">
        <v>340568.99599999998</v>
      </c>
      <c r="CS36" s="59">
        <v>387.6</v>
      </c>
      <c r="CT36" s="57">
        <f t="shared" si="0"/>
        <v>1.5386015265755787E-5</v>
      </c>
      <c r="CU36" s="5">
        <f t="shared" si="1"/>
        <v>6.1075713559873604E-13</v>
      </c>
    </row>
    <row r="37" spans="2:99">
      <c r="B37" s="34" t="s">
        <v>79</v>
      </c>
      <c r="C37" s="35" t="s">
        <v>34</v>
      </c>
      <c r="D37" s="25">
        <v>0</v>
      </c>
      <c r="E37" s="25">
        <v>0</v>
      </c>
      <c r="F37" s="25">
        <v>0</v>
      </c>
      <c r="G37" s="25">
        <v>0</v>
      </c>
      <c r="H37" s="25">
        <v>0</v>
      </c>
      <c r="I37" s="25">
        <v>0</v>
      </c>
      <c r="J37" s="25">
        <v>0</v>
      </c>
      <c r="K37" s="25">
        <v>0</v>
      </c>
      <c r="L37" s="25">
        <v>0</v>
      </c>
      <c r="M37" s="25">
        <v>0</v>
      </c>
      <c r="N37" s="25">
        <v>0</v>
      </c>
      <c r="O37" s="25">
        <v>0</v>
      </c>
      <c r="P37" s="25">
        <v>0</v>
      </c>
      <c r="Q37" s="25">
        <v>0</v>
      </c>
      <c r="R37" s="25">
        <v>0</v>
      </c>
      <c r="S37" s="25">
        <v>0</v>
      </c>
      <c r="T37" s="25">
        <v>0</v>
      </c>
      <c r="U37" s="25">
        <v>0</v>
      </c>
      <c r="V37" s="25">
        <v>0</v>
      </c>
      <c r="W37" s="25">
        <v>0</v>
      </c>
      <c r="X37" s="25">
        <v>0</v>
      </c>
      <c r="Y37" s="25">
        <v>0</v>
      </c>
      <c r="Z37" s="25">
        <v>0</v>
      </c>
      <c r="AA37" s="25">
        <v>0</v>
      </c>
      <c r="AB37" s="25">
        <v>0</v>
      </c>
      <c r="AC37" s="25">
        <v>0</v>
      </c>
      <c r="AD37" s="25">
        <v>272432</v>
      </c>
      <c r="AE37" s="25">
        <v>102</v>
      </c>
      <c r="AF37" s="25">
        <v>0</v>
      </c>
      <c r="AG37" s="25">
        <v>0</v>
      </c>
      <c r="AH37" s="25">
        <v>4211</v>
      </c>
      <c r="AI37" s="25">
        <v>67</v>
      </c>
      <c r="AJ37" s="25">
        <v>361</v>
      </c>
      <c r="AK37" s="25">
        <v>10</v>
      </c>
      <c r="AL37" s="25">
        <v>135</v>
      </c>
      <c r="AM37" s="25">
        <v>837</v>
      </c>
      <c r="AN37" s="25">
        <v>0</v>
      </c>
      <c r="AO37" s="26">
        <v>278155</v>
      </c>
      <c r="AQ37" s="28" t="s">
        <v>79</v>
      </c>
      <c r="AR37" s="29" t="s">
        <v>34</v>
      </c>
      <c r="AS37" s="76">
        <v>4.6205753199676868E-2</v>
      </c>
      <c r="AT37" s="76">
        <v>8.111805147785775E-2</v>
      </c>
      <c r="AU37" s="76">
        <v>7.9160050189363451E-2</v>
      </c>
      <c r="AV37" s="76">
        <v>5.216417330716628E-2</v>
      </c>
      <c r="AW37" s="76">
        <v>8.7640843221218651E-2</v>
      </c>
      <c r="AX37" s="76">
        <v>5.0666605414929108E-2</v>
      </c>
      <c r="AY37" s="76">
        <v>5.3041371414496573E-2</v>
      </c>
      <c r="AZ37" s="76">
        <v>7.0338363236978063E-2</v>
      </c>
      <c r="BA37" s="76">
        <v>8.3393257693062869E-2</v>
      </c>
      <c r="BB37" s="76">
        <v>7.5511821567147419E-2</v>
      </c>
      <c r="BC37" s="76">
        <v>5.9760343021713971E-2</v>
      </c>
      <c r="BD37" s="76">
        <v>5.6033688710619325E-2</v>
      </c>
      <c r="BE37" s="76">
        <v>7.7495868534705373E-2</v>
      </c>
      <c r="BF37" s="76">
        <v>5.7661007197763396E-2</v>
      </c>
      <c r="BG37" s="76">
        <v>5.4709505408282594E-2</v>
      </c>
      <c r="BH37" s="76">
        <v>5.1435812985346954E-2</v>
      </c>
      <c r="BI37" s="76">
        <v>6.780496893794366E-2</v>
      </c>
      <c r="BJ37" s="76">
        <v>0.10122723399789277</v>
      </c>
      <c r="BK37" s="76">
        <v>0.10130916628976121</v>
      </c>
      <c r="BL37" s="76">
        <v>7.8672421224541877E-2</v>
      </c>
      <c r="BM37" s="76">
        <v>6.8731916508658952E-2</v>
      </c>
      <c r="BN37" s="76">
        <v>9.4253414344323508E-2</v>
      </c>
      <c r="BO37" s="76">
        <v>8.363827152129806E-2</v>
      </c>
      <c r="BP37" s="76">
        <v>9.2621344159809604E-2</v>
      </c>
      <c r="BQ37" s="76">
        <v>8.4748568968544796E-2</v>
      </c>
      <c r="BR37" s="76">
        <v>3.2261394267443996E-2</v>
      </c>
      <c r="BS37" s="76">
        <v>1.3382869080595621</v>
      </c>
      <c r="BT37" s="76">
        <v>0.12007847134490239</v>
      </c>
      <c r="BU37" s="76">
        <v>0.10030492523147591</v>
      </c>
      <c r="BV37" s="76">
        <v>0.10518364642286041</v>
      </c>
      <c r="BW37" s="76">
        <v>3.7379443081073611E-2</v>
      </c>
      <c r="BX37" s="76">
        <v>2.5881474348977581E-2</v>
      </c>
      <c r="BY37" s="76">
        <v>3.1588101371837839E-2</v>
      </c>
      <c r="BZ37" s="76">
        <v>3.0003648138236017E-2</v>
      </c>
      <c r="CA37" s="76">
        <v>5.7065224621795994E-2</v>
      </c>
      <c r="CB37" s="76">
        <v>6.4623969527117908E-2</v>
      </c>
      <c r="CC37" s="76">
        <v>0</v>
      </c>
      <c r="CD37" s="31">
        <v>201089.36699999997</v>
      </c>
      <c r="CF37" s="28" t="s">
        <v>79</v>
      </c>
      <c r="CG37" s="36" t="s">
        <v>34</v>
      </c>
      <c r="CH37" s="32">
        <v>6362.3280000000004</v>
      </c>
      <c r="CI37" s="32">
        <v>0</v>
      </c>
      <c r="CJ37" s="32">
        <v>0</v>
      </c>
      <c r="CK37" s="33">
        <v>6362.3280000000004</v>
      </c>
      <c r="CL37" s="32">
        <v>38754.834000000003</v>
      </c>
      <c r="CM37" s="32">
        <v>0</v>
      </c>
      <c r="CN37" s="32">
        <v>217.45800000000003</v>
      </c>
      <c r="CO37" s="33">
        <v>38972.292000000001</v>
      </c>
      <c r="CP37" s="33">
        <v>31731</v>
      </c>
      <c r="CQ37" s="33">
        <v>77065.62</v>
      </c>
      <c r="CR37" s="33">
        <v>278154.98699999996</v>
      </c>
      <c r="CS37" s="59">
        <v>1370.8</v>
      </c>
      <c r="CT37" s="57">
        <f t="shared" si="0"/>
        <v>2.9451019051535295E-4</v>
      </c>
      <c r="CU37" s="5">
        <f t="shared" si="1"/>
        <v>6.3274184649394144E-11</v>
      </c>
    </row>
    <row r="38" spans="2:99">
      <c r="B38" s="34" t="s">
        <v>62</v>
      </c>
      <c r="C38" s="35" t="s">
        <v>35</v>
      </c>
      <c r="D38" s="25">
        <v>0</v>
      </c>
      <c r="E38" s="25">
        <v>0</v>
      </c>
      <c r="F38" s="25">
        <v>0</v>
      </c>
      <c r="G38" s="25">
        <v>0</v>
      </c>
      <c r="H38" s="25">
        <v>0</v>
      </c>
      <c r="I38" s="25">
        <v>0</v>
      </c>
      <c r="J38" s="25">
        <v>0</v>
      </c>
      <c r="K38" s="25">
        <v>0</v>
      </c>
      <c r="L38" s="25">
        <v>0</v>
      </c>
      <c r="M38" s="25">
        <v>0</v>
      </c>
      <c r="N38" s="25">
        <v>0</v>
      </c>
      <c r="O38" s="25">
        <v>0</v>
      </c>
      <c r="P38" s="25">
        <v>0</v>
      </c>
      <c r="Q38" s="25">
        <v>0</v>
      </c>
      <c r="R38" s="25">
        <v>0</v>
      </c>
      <c r="S38" s="25">
        <v>0</v>
      </c>
      <c r="T38" s="25">
        <v>0</v>
      </c>
      <c r="U38" s="25">
        <v>0</v>
      </c>
      <c r="V38" s="25">
        <v>0</v>
      </c>
      <c r="W38" s="25">
        <v>0</v>
      </c>
      <c r="X38" s="25">
        <v>0</v>
      </c>
      <c r="Y38" s="25">
        <v>0</v>
      </c>
      <c r="Z38" s="25">
        <v>0</v>
      </c>
      <c r="AA38" s="25">
        <v>0</v>
      </c>
      <c r="AB38" s="25">
        <v>0</v>
      </c>
      <c r="AC38" s="25">
        <v>0</v>
      </c>
      <c r="AD38" s="25">
        <v>0</v>
      </c>
      <c r="AE38" s="25">
        <v>67523</v>
      </c>
      <c r="AF38" s="25">
        <v>0</v>
      </c>
      <c r="AG38" s="25">
        <v>0</v>
      </c>
      <c r="AH38" s="25">
        <v>101</v>
      </c>
      <c r="AI38" s="25">
        <v>7</v>
      </c>
      <c r="AJ38" s="25">
        <v>0</v>
      </c>
      <c r="AK38" s="25">
        <v>0</v>
      </c>
      <c r="AL38" s="25">
        <v>10</v>
      </c>
      <c r="AM38" s="25">
        <v>5</v>
      </c>
      <c r="AN38" s="25">
        <v>0</v>
      </c>
      <c r="AO38" s="26">
        <v>67646</v>
      </c>
      <c r="AQ38" s="28" t="s">
        <v>62</v>
      </c>
      <c r="AR38" s="29" t="s">
        <v>35</v>
      </c>
      <c r="AS38" s="76">
        <v>1.0483269296105924E-5</v>
      </c>
      <c r="AT38" s="76">
        <v>1.5646823172787569E-5</v>
      </c>
      <c r="AU38" s="76">
        <v>1.5701151281658927E-5</v>
      </c>
      <c r="AV38" s="76">
        <v>1.2942633149677031E-5</v>
      </c>
      <c r="AW38" s="76">
        <v>1.4905460670753562E-5</v>
      </c>
      <c r="AX38" s="76">
        <v>7.5719687731197059E-6</v>
      </c>
      <c r="AY38" s="76">
        <v>1.1117310357639094E-5</v>
      </c>
      <c r="AZ38" s="76">
        <v>1.2440518786300058E-5</v>
      </c>
      <c r="BA38" s="76">
        <v>1.527276814702064E-5</v>
      </c>
      <c r="BB38" s="76">
        <v>1.5248275503930715E-5</v>
      </c>
      <c r="BC38" s="76">
        <v>1.1355791373694261E-5</v>
      </c>
      <c r="BD38" s="76">
        <v>1.2881066235083686E-5</v>
      </c>
      <c r="BE38" s="76">
        <v>1.4492616633142416E-5</v>
      </c>
      <c r="BF38" s="76">
        <v>1.4701930346444755E-5</v>
      </c>
      <c r="BG38" s="76">
        <v>9.9122061106315866E-5</v>
      </c>
      <c r="BH38" s="76">
        <v>8.8293753873409912E-6</v>
      </c>
      <c r="BI38" s="76">
        <v>2.1771698478544763E-5</v>
      </c>
      <c r="BJ38" s="76">
        <v>2.9275334720137665E-5</v>
      </c>
      <c r="BK38" s="76">
        <v>1.6669595929984896E-5</v>
      </c>
      <c r="BL38" s="76">
        <v>1.6569646624719695E-5</v>
      </c>
      <c r="BM38" s="76">
        <v>1.0167079980198419E-5</v>
      </c>
      <c r="BN38" s="76">
        <v>1.3867434995018589E-5</v>
      </c>
      <c r="BO38" s="76">
        <v>1.6152139035196026E-5</v>
      </c>
      <c r="BP38" s="76">
        <v>6.5341329623090091E-5</v>
      </c>
      <c r="BQ38" s="76">
        <v>2.0396597388484894E-5</v>
      </c>
      <c r="BR38" s="76">
        <v>6.4695918750328006E-6</v>
      </c>
      <c r="BS38" s="76">
        <v>3.1092062022006407E-5</v>
      </c>
      <c r="BT38" s="76">
        <v>1.0261124418739127</v>
      </c>
      <c r="BU38" s="76">
        <v>1.3019777193496343E-4</v>
      </c>
      <c r="BV38" s="76">
        <v>1.6735212656079581E-4</v>
      </c>
      <c r="BW38" s="76">
        <v>1.0272220044742241E-5</v>
      </c>
      <c r="BX38" s="76">
        <v>8.0884191032011092E-6</v>
      </c>
      <c r="BY38" s="76">
        <v>6.8654965900602633E-6</v>
      </c>
      <c r="BZ38" s="76">
        <v>7.3166220606684864E-6</v>
      </c>
      <c r="CA38" s="76">
        <v>1.3363282611276074E-5</v>
      </c>
      <c r="CB38" s="76">
        <v>1.504553105638369E-5</v>
      </c>
      <c r="CC38" s="76">
        <v>0</v>
      </c>
      <c r="CD38" s="31">
        <v>1774.3140000000001</v>
      </c>
      <c r="CF38" s="28" t="s">
        <v>62</v>
      </c>
      <c r="CG38" s="36" t="s">
        <v>35</v>
      </c>
      <c r="CH38" s="32">
        <v>0</v>
      </c>
      <c r="CI38" s="32">
        <v>13091</v>
      </c>
      <c r="CJ38" s="32">
        <v>0</v>
      </c>
      <c r="CK38" s="33">
        <v>13091</v>
      </c>
      <c r="CL38" s="32">
        <v>43526.184999999998</v>
      </c>
      <c r="CM38" s="32">
        <v>0</v>
      </c>
      <c r="CN38" s="32">
        <v>-50.497999999999998</v>
      </c>
      <c r="CO38" s="33">
        <v>43475.686999999998</v>
      </c>
      <c r="CP38" s="33">
        <v>9305</v>
      </c>
      <c r="CQ38" s="33">
        <v>65871.687000000005</v>
      </c>
      <c r="CR38" s="33">
        <v>67646.001000000004</v>
      </c>
      <c r="CS38" s="59">
        <v>464.6</v>
      </c>
      <c r="CT38" s="57">
        <f t="shared" si="0"/>
        <v>7.799279475838274E-8</v>
      </c>
      <c r="CU38" s="5">
        <f t="shared" si="1"/>
        <v>1.3092716388771446E-17</v>
      </c>
    </row>
    <row r="39" spans="2:99">
      <c r="B39" s="34" t="s">
        <v>63</v>
      </c>
      <c r="C39" s="35" t="s">
        <v>36</v>
      </c>
      <c r="D39" s="25">
        <v>0</v>
      </c>
      <c r="E39" s="25">
        <v>0</v>
      </c>
      <c r="F39" s="25">
        <v>0</v>
      </c>
      <c r="G39" s="25">
        <v>0</v>
      </c>
      <c r="H39" s="25">
        <v>0</v>
      </c>
      <c r="I39" s="25">
        <v>0</v>
      </c>
      <c r="J39" s="25">
        <v>0</v>
      </c>
      <c r="K39" s="25">
        <v>0</v>
      </c>
      <c r="L39" s="25">
        <v>0</v>
      </c>
      <c r="M39" s="25">
        <v>0</v>
      </c>
      <c r="N39" s="25">
        <v>0</v>
      </c>
      <c r="O39" s="25">
        <v>0</v>
      </c>
      <c r="P39" s="25">
        <v>0</v>
      </c>
      <c r="Q39" s="25">
        <v>0</v>
      </c>
      <c r="R39" s="25">
        <v>0</v>
      </c>
      <c r="S39" s="25">
        <v>0</v>
      </c>
      <c r="T39" s="25">
        <v>0</v>
      </c>
      <c r="U39" s="25">
        <v>0</v>
      </c>
      <c r="V39" s="25">
        <v>0</v>
      </c>
      <c r="W39" s="25">
        <v>0</v>
      </c>
      <c r="X39" s="25">
        <v>0</v>
      </c>
      <c r="Y39" s="25">
        <v>0</v>
      </c>
      <c r="Z39" s="25">
        <v>0</v>
      </c>
      <c r="AA39" s="25">
        <v>0</v>
      </c>
      <c r="AB39" s="25">
        <v>0</v>
      </c>
      <c r="AC39" s="25">
        <v>0</v>
      </c>
      <c r="AD39" s="25">
        <v>0</v>
      </c>
      <c r="AE39" s="25">
        <v>125</v>
      </c>
      <c r="AF39" s="25">
        <v>38403</v>
      </c>
      <c r="AG39" s="25">
        <v>0</v>
      </c>
      <c r="AH39" s="25">
        <v>621</v>
      </c>
      <c r="AI39" s="25">
        <v>24</v>
      </c>
      <c r="AJ39" s="25">
        <v>804</v>
      </c>
      <c r="AK39" s="25">
        <v>141</v>
      </c>
      <c r="AL39" s="25">
        <v>34</v>
      </c>
      <c r="AM39" s="25">
        <v>0</v>
      </c>
      <c r="AN39" s="25">
        <v>0</v>
      </c>
      <c r="AO39" s="26">
        <v>40152</v>
      </c>
      <c r="AQ39" s="28" t="s">
        <v>63</v>
      </c>
      <c r="AR39" s="29" t="s">
        <v>36</v>
      </c>
      <c r="AS39" s="76">
        <v>1.1044702799750299E-2</v>
      </c>
      <c r="AT39" s="76">
        <v>8.8674030364124974E-3</v>
      </c>
      <c r="AU39" s="76">
        <v>2.3253248585334268E-2</v>
      </c>
      <c r="AV39" s="76">
        <v>1.4742296155008695E-2</v>
      </c>
      <c r="AW39" s="76">
        <v>1.2832110789848604E-2</v>
      </c>
      <c r="AX39" s="76">
        <v>6.2688074220084E-3</v>
      </c>
      <c r="AY39" s="76">
        <v>1.9438553807251627E-2</v>
      </c>
      <c r="AZ39" s="76">
        <v>2.8620576761571901E-2</v>
      </c>
      <c r="BA39" s="76">
        <v>8.1059134171266711E-3</v>
      </c>
      <c r="BB39" s="76">
        <v>7.9526800878080076E-3</v>
      </c>
      <c r="BC39" s="76">
        <v>6.9140846468535534E-3</v>
      </c>
      <c r="BD39" s="76">
        <v>8.0017038198087823E-3</v>
      </c>
      <c r="BE39" s="76">
        <v>7.320488667334521E-3</v>
      </c>
      <c r="BF39" s="76">
        <v>1.1386600461206611E-2</v>
      </c>
      <c r="BG39" s="76">
        <v>9.0314984841511504E-3</v>
      </c>
      <c r="BH39" s="76">
        <v>6.1633262174063475E-3</v>
      </c>
      <c r="BI39" s="76">
        <v>9.3036844567654514E-3</v>
      </c>
      <c r="BJ39" s="76">
        <v>7.2062430065044378E-3</v>
      </c>
      <c r="BK39" s="76">
        <v>1.7422776389610799E-2</v>
      </c>
      <c r="BL39" s="76">
        <v>9.3609126814586836E-3</v>
      </c>
      <c r="BM39" s="76">
        <v>9.4445116552758623E-3</v>
      </c>
      <c r="BN39" s="76">
        <v>1.3797420333837166E-2</v>
      </c>
      <c r="BO39" s="76">
        <v>1.9452118404786028E-2</v>
      </c>
      <c r="BP39" s="76">
        <v>1.0368488826567821E-2</v>
      </c>
      <c r="BQ39" s="76">
        <v>2.208685249423091E-2</v>
      </c>
      <c r="BR39" s="76">
        <v>2.7386699233960914E-3</v>
      </c>
      <c r="BS39" s="76">
        <v>1.1130665364772323E-2</v>
      </c>
      <c r="BT39" s="76">
        <v>1.4382036585617045E-2</v>
      </c>
      <c r="BU39" s="76">
        <v>1.0638244805696564</v>
      </c>
      <c r="BV39" s="76">
        <v>1.4879073938513468E-2</v>
      </c>
      <c r="BW39" s="76">
        <v>9.4461120233121816E-3</v>
      </c>
      <c r="BX39" s="76">
        <v>6.5385926245244601E-3</v>
      </c>
      <c r="BY39" s="76">
        <v>6.9203796927502798E-3</v>
      </c>
      <c r="BZ39" s="76">
        <v>8.5109724090309032E-3</v>
      </c>
      <c r="CA39" s="76">
        <v>1.5310910284747199E-2</v>
      </c>
      <c r="CB39" s="76">
        <v>1.004174852381731E-2</v>
      </c>
      <c r="CC39" s="76">
        <v>0</v>
      </c>
      <c r="CD39" s="31">
        <v>30463.892000000007</v>
      </c>
      <c r="CF39" s="28" t="s">
        <v>63</v>
      </c>
      <c r="CG39" s="36" t="s">
        <v>36</v>
      </c>
      <c r="CH39" s="32">
        <v>3895.529</v>
      </c>
      <c r="CI39" s="32">
        <v>0</v>
      </c>
      <c r="CJ39" s="32">
        <v>0</v>
      </c>
      <c r="CK39" s="33">
        <v>3895.529</v>
      </c>
      <c r="CL39" s="32">
        <v>0</v>
      </c>
      <c r="CM39" s="32">
        <v>0</v>
      </c>
      <c r="CN39" s="32">
        <v>181.57300000000001</v>
      </c>
      <c r="CO39" s="33">
        <v>181.57300000000001</v>
      </c>
      <c r="CP39" s="33">
        <v>5611</v>
      </c>
      <c r="CQ39" s="33">
        <v>9688.101999999999</v>
      </c>
      <c r="CR39" s="33">
        <v>40151.994000000006</v>
      </c>
      <c r="CS39" s="59">
        <v>293.3</v>
      </c>
      <c r="CT39" s="57">
        <f t="shared" si="0"/>
        <v>5.050561192358583E-5</v>
      </c>
      <c r="CU39" s="5">
        <f t="shared" si="1"/>
        <v>8.6969547759149526E-12</v>
      </c>
    </row>
    <row r="40" spans="2:99">
      <c r="B40" s="34" t="s">
        <v>64</v>
      </c>
      <c r="C40" s="35" t="s">
        <v>37</v>
      </c>
      <c r="D40" s="25">
        <v>0</v>
      </c>
      <c r="E40" s="25">
        <v>0</v>
      </c>
      <c r="F40" s="25">
        <v>0</v>
      </c>
      <c r="G40" s="25">
        <v>0</v>
      </c>
      <c r="H40" s="25">
        <v>0</v>
      </c>
      <c r="I40" s="25">
        <v>0</v>
      </c>
      <c r="J40" s="25">
        <v>0</v>
      </c>
      <c r="K40" s="25">
        <v>0</v>
      </c>
      <c r="L40" s="25">
        <v>0</v>
      </c>
      <c r="M40" s="25">
        <v>0</v>
      </c>
      <c r="N40" s="25">
        <v>0</v>
      </c>
      <c r="O40" s="25">
        <v>0</v>
      </c>
      <c r="P40" s="25">
        <v>0</v>
      </c>
      <c r="Q40" s="25">
        <v>0</v>
      </c>
      <c r="R40" s="25">
        <v>0</v>
      </c>
      <c r="S40" s="25">
        <v>0</v>
      </c>
      <c r="T40" s="25">
        <v>0</v>
      </c>
      <c r="U40" s="25">
        <v>0</v>
      </c>
      <c r="V40" s="25">
        <v>0</v>
      </c>
      <c r="W40" s="25">
        <v>0</v>
      </c>
      <c r="X40" s="25">
        <v>0</v>
      </c>
      <c r="Y40" s="25">
        <v>0</v>
      </c>
      <c r="Z40" s="25">
        <v>0</v>
      </c>
      <c r="AA40" s="25">
        <v>0</v>
      </c>
      <c r="AB40" s="25">
        <v>0</v>
      </c>
      <c r="AC40" s="25">
        <v>0</v>
      </c>
      <c r="AD40" s="25">
        <v>0</v>
      </c>
      <c r="AE40" s="25">
        <v>981</v>
      </c>
      <c r="AF40" s="25">
        <v>0</v>
      </c>
      <c r="AG40" s="25">
        <v>221249</v>
      </c>
      <c r="AH40" s="25">
        <v>1813</v>
      </c>
      <c r="AI40" s="25">
        <v>766</v>
      </c>
      <c r="AJ40" s="25">
        <v>440</v>
      </c>
      <c r="AK40" s="25">
        <v>719</v>
      </c>
      <c r="AL40" s="25">
        <v>347</v>
      </c>
      <c r="AM40" s="25">
        <v>18</v>
      </c>
      <c r="AN40" s="25">
        <v>0</v>
      </c>
      <c r="AO40" s="26">
        <v>226333</v>
      </c>
      <c r="AQ40" s="28" t="s">
        <v>64</v>
      </c>
      <c r="AR40" s="29" t="s">
        <v>37</v>
      </c>
      <c r="AS40" s="76">
        <v>3.2996644300763926E-2</v>
      </c>
      <c r="AT40" s="76">
        <v>7.5903837122478918E-2</v>
      </c>
      <c r="AU40" s="76">
        <v>7.2507078920338738E-2</v>
      </c>
      <c r="AV40" s="76">
        <v>6.9243053736080848E-2</v>
      </c>
      <c r="AW40" s="76">
        <v>7.8800379386035291E-2</v>
      </c>
      <c r="AX40" s="76">
        <v>3.7431269797065653E-2</v>
      </c>
      <c r="AY40" s="76">
        <v>5.1800477612444586E-2</v>
      </c>
      <c r="AZ40" s="76">
        <v>5.4851560160974318E-2</v>
      </c>
      <c r="BA40" s="76">
        <v>8.7158455027512044E-2</v>
      </c>
      <c r="BB40" s="76">
        <v>8.3955935912037219E-2</v>
      </c>
      <c r="BC40" s="76">
        <v>4.6999910302867216E-2</v>
      </c>
      <c r="BD40" s="76">
        <v>7.0117467106225476E-2</v>
      </c>
      <c r="BE40" s="76">
        <v>7.1721974529824525E-2</v>
      </c>
      <c r="BF40" s="76">
        <v>5.3611777466759679E-2</v>
      </c>
      <c r="BG40" s="76">
        <v>5.1947280790178192E-2</v>
      </c>
      <c r="BH40" s="76">
        <v>4.5990631305836915E-2</v>
      </c>
      <c r="BI40" s="76">
        <v>0.13018943271666997</v>
      </c>
      <c r="BJ40" s="76">
        <v>9.0915139420655322E-2</v>
      </c>
      <c r="BK40" s="76">
        <v>8.4206272604291282E-2</v>
      </c>
      <c r="BL40" s="76">
        <v>9.2036671634047815E-2</v>
      </c>
      <c r="BM40" s="76">
        <v>5.2059337425012446E-2</v>
      </c>
      <c r="BN40" s="76">
        <v>6.0012688046968542E-2</v>
      </c>
      <c r="BO40" s="76">
        <v>7.5936064582998952E-2</v>
      </c>
      <c r="BP40" s="76">
        <v>5.497516282823544E-2</v>
      </c>
      <c r="BQ40" s="76">
        <v>0.10081054042949303</v>
      </c>
      <c r="BR40" s="76">
        <v>3.1217041885777196E-2</v>
      </c>
      <c r="BS40" s="76">
        <v>8.6921845607740952E-2</v>
      </c>
      <c r="BT40" s="76">
        <v>0.10657093909359201</v>
      </c>
      <c r="BU40" s="76">
        <v>0.12351676147748215</v>
      </c>
      <c r="BV40" s="76">
        <v>1.1365591284406709</v>
      </c>
      <c r="BW40" s="76">
        <v>5.2169804787187121E-2</v>
      </c>
      <c r="BX40" s="76">
        <v>3.7806176243759274E-2</v>
      </c>
      <c r="BY40" s="76">
        <v>3.3312840724780433E-2</v>
      </c>
      <c r="BZ40" s="76">
        <v>3.8669462421984088E-2</v>
      </c>
      <c r="CA40" s="76">
        <v>6.8295835567349417E-2</v>
      </c>
      <c r="CB40" s="76">
        <v>8.4956816580363373E-2</v>
      </c>
      <c r="CC40" s="76">
        <v>0</v>
      </c>
      <c r="CD40" s="31">
        <v>176420.37</v>
      </c>
      <c r="CF40" s="28" t="s">
        <v>64</v>
      </c>
      <c r="CG40" s="36" t="s">
        <v>37</v>
      </c>
      <c r="CH40" s="32">
        <v>9168.619999999999</v>
      </c>
      <c r="CI40" s="32">
        <v>1124</v>
      </c>
      <c r="CJ40" s="32">
        <v>0</v>
      </c>
      <c r="CK40" s="33">
        <v>10292.619999999999</v>
      </c>
      <c r="CL40" s="32">
        <v>0</v>
      </c>
      <c r="CM40" s="32">
        <v>0</v>
      </c>
      <c r="CN40" s="32">
        <v>17</v>
      </c>
      <c r="CO40" s="33">
        <v>17</v>
      </c>
      <c r="CP40" s="33">
        <v>39603</v>
      </c>
      <c r="CQ40" s="33">
        <v>49912.619999999995</v>
      </c>
      <c r="CR40" s="33">
        <v>226332.99</v>
      </c>
      <c r="CS40" s="59">
        <v>2327.9</v>
      </c>
      <c r="CT40" s="57">
        <f t="shared" si="0"/>
        <v>4.8340761633575645E-4</v>
      </c>
      <c r="CU40" s="5">
        <f t="shared" si="1"/>
        <v>1.0038357469453924E-10</v>
      </c>
    </row>
    <row r="41" spans="2:99">
      <c r="B41" s="34" t="s">
        <v>80</v>
      </c>
      <c r="C41" s="35" t="s">
        <v>38</v>
      </c>
      <c r="D41" s="25">
        <v>0</v>
      </c>
      <c r="E41" s="25">
        <v>0</v>
      </c>
      <c r="F41" s="25">
        <v>0</v>
      </c>
      <c r="G41" s="25">
        <v>0</v>
      </c>
      <c r="H41" s="25">
        <v>0</v>
      </c>
      <c r="I41" s="25">
        <v>0</v>
      </c>
      <c r="J41" s="25">
        <v>0</v>
      </c>
      <c r="K41" s="25">
        <v>0</v>
      </c>
      <c r="L41" s="25">
        <v>0</v>
      </c>
      <c r="M41" s="25">
        <v>0</v>
      </c>
      <c r="N41" s="25">
        <v>0</v>
      </c>
      <c r="O41" s="25">
        <v>0</v>
      </c>
      <c r="P41" s="25">
        <v>0</v>
      </c>
      <c r="Q41" s="25">
        <v>0</v>
      </c>
      <c r="R41" s="25">
        <v>0</v>
      </c>
      <c r="S41" s="25">
        <v>0</v>
      </c>
      <c r="T41" s="25">
        <v>0</v>
      </c>
      <c r="U41" s="25">
        <v>0</v>
      </c>
      <c r="V41" s="25">
        <v>0</v>
      </c>
      <c r="W41" s="25">
        <v>0</v>
      </c>
      <c r="X41" s="25">
        <v>0</v>
      </c>
      <c r="Y41" s="25">
        <v>0</v>
      </c>
      <c r="Z41" s="25">
        <v>0</v>
      </c>
      <c r="AA41" s="25">
        <v>0</v>
      </c>
      <c r="AB41" s="25">
        <v>0</v>
      </c>
      <c r="AC41" s="25">
        <v>0</v>
      </c>
      <c r="AD41" s="25">
        <v>0</v>
      </c>
      <c r="AE41" s="25">
        <v>0</v>
      </c>
      <c r="AF41" s="25">
        <v>0</v>
      </c>
      <c r="AG41" s="25">
        <v>0</v>
      </c>
      <c r="AH41" s="25">
        <v>200290</v>
      </c>
      <c r="AI41" s="25">
        <v>0</v>
      </c>
      <c r="AJ41" s="25">
        <v>0</v>
      </c>
      <c r="AK41" s="25">
        <v>0</v>
      </c>
      <c r="AL41" s="25">
        <v>0</v>
      </c>
      <c r="AM41" s="25">
        <v>0</v>
      </c>
      <c r="AN41" s="25">
        <v>0</v>
      </c>
      <c r="AO41" s="26">
        <v>200290</v>
      </c>
      <c r="AQ41" s="28" t="s">
        <v>80</v>
      </c>
      <c r="AR41" s="29" t="s">
        <v>38</v>
      </c>
      <c r="AS41" s="76">
        <v>0</v>
      </c>
      <c r="AT41" s="76">
        <v>0</v>
      </c>
      <c r="AU41" s="76">
        <v>0</v>
      </c>
      <c r="AV41" s="76">
        <v>0</v>
      </c>
      <c r="AW41" s="76">
        <v>0</v>
      </c>
      <c r="AX41" s="76">
        <v>0</v>
      </c>
      <c r="AY41" s="76">
        <v>0</v>
      </c>
      <c r="AZ41" s="76">
        <v>0</v>
      </c>
      <c r="BA41" s="76">
        <v>0</v>
      </c>
      <c r="BB41" s="76">
        <v>0</v>
      </c>
      <c r="BC41" s="76">
        <v>0</v>
      </c>
      <c r="BD41" s="76">
        <v>0</v>
      </c>
      <c r="BE41" s="76">
        <v>0</v>
      </c>
      <c r="BF41" s="76">
        <v>0</v>
      </c>
      <c r="BG41" s="76">
        <v>0</v>
      </c>
      <c r="BH41" s="76">
        <v>0</v>
      </c>
      <c r="BI41" s="76">
        <v>0</v>
      </c>
      <c r="BJ41" s="76">
        <v>0</v>
      </c>
      <c r="BK41" s="76">
        <v>0</v>
      </c>
      <c r="BL41" s="76">
        <v>0</v>
      </c>
      <c r="BM41" s="76">
        <v>0</v>
      </c>
      <c r="BN41" s="76">
        <v>0</v>
      </c>
      <c r="BO41" s="76">
        <v>0</v>
      </c>
      <c r="BP41" s="76">
        <v>0</v>
      </c>
      <c r="BQ41" s="76">
        <v>0</v>
      </c>
      <c r="BR41" s="76">
        <v>0</v>
      </c>
      <c r="BS41" s="76">
        <v>0</v>
      </c>
      <c r="BT41" s="76">
        <v>0</v>
      </c>
      <c r="BU41" s="76">
        <v>0</v>
      </c>
      <c r="BV41" s="76">
        <v>0</v>
      </c>
      <c r="BW41" s="76">
        <v>1</v>
      </c>
      <c r="BX41" s="76">
        <v>0</v>
      </c>
      <c r="BY41" s="76">
        <v>0</v>
      </c>
      <c r="BZ41" s="76">
        <v>0</v>
      </c>
      <c r="CA41" s="76">
        <v>0</v>
      </c>
      <c r="CB41" s="76">
        <v>0</v>
      </c>
      <c r="CC41" s="76">
        <v>0</v>
      </c>
      <c r="CD41" s="31">
        <v>0</v>
      </c>
      <c r="CF41" s="28" t="s">
        <v>80</v>
      </c>
      <c r="CG41" s="36" t="s">
        <v>38</v>
      </c>
      <c r="CH41" s="32">
        <v>764</v>
      </c>
      <c r="CI41" s="32">
        <v>199526</v>
      </c>
      <c r="CJ41" s="32">
        <v>0</v>
      </c>
      <c r="CK41" s="33">
        <v>200290</v>
      </c>
      <c r="CL41" s="32">
        <v>0</v>
      </c>
      <c r="CM41" s="32">
        <v>0</v>
      </c>
      <c r="CN41" s="32">
        <v>0</v>
      </c>
      <c r="CO41" s="33">
        <v>0</v>
      </c>
      <c r="CP41" s="33">
        <v>0</v>
      </c>
      <c r="CQ41" s="33">
        <v>200290</v>
      </c>
      <c r="CR41" s="33">
        <v>200290</v>
      </c>
      <c r="CS41" s="59">
        <v>2462.3000000000002</v>
      </c>
      <c r="CT41" s="57">
        <f t="shared" si="0"/>
        <v>0</v>
      </c>
      <c r="CU41" s="5">
        <f t="shared" si="1"/>
        <v>0</v>
      </c>
    </row>
    <row r="42" spans="2:99">
      <c r="B42" s="34" t="s">
        <v>65</v>
      </c>
      <c r="C42" s="35" t="s">
        <v>39</v>
      </c>
      <c r="D42" s="25">
        <v>0</v>
      </c>
      <c r="E42" s="25">
        <v>0</v>
      </c>
      <c r="F42" s="25">
        <v>0</v>
      </c>
      <c r="G42" s="25">
        <v>0</v>
      </c>
      <c r="H42" s="25">
        <v>0</v>
      </c>
      <c r="I42" s="25">
        <v>0</v>
      </c>
      <c r="J42" s="25">
        <v>0</v>
      </c>
      <c r="K42" s="25">
        <v>0</v>
      </c>
      <c r="L42" s="25">
        <v>0</v>
      </c>
      <c r="M42" s="25">
        <v>0</v>
      </c>
      <c r="N42" s="25">
        <v>0</v>
      </c>
      <c r="O42" s="25">
        <v>0</v>
      </c>
      <c r="P42" s="25">
        <v>0</v>
      </c>
      <c r="Q42" s="25">
        <v>0</v>
      </c>
      <c r="R42" s="25">
        <v>0</v>
      </c>
      <c r="S42" s="25">
        <v>0</v>
      </c>
      <c r="T42" s="25">
        <v>0</v>
      </c>
      <c r="U42" s="25">
        <v>0</v>
      </c>
      <c r="V42" s="25">
        <v>0</v>
      </c>
      <c r="W42" s="25">
        <v>0</v>
      </c>
      <c r="X42" s="25">
        <v>0</v>
      </c>
      <c r="Y42" s="25">
        <v>0</v>
      </c>
      <c r="Z42" s="25">
        <v>0</v>
      </c>
      <c r="AA42" s="25">
        <v>0</v>
      </c>
      <c r="AB42" s="25">
        <v>0</v>
      </c>
      <c r="AC42" s="25">
        <v>0</v>
      </c>
      <c r="AD42" s="25">
        <v>0</v>
      </c>
      <c r="AE42" s="25">
        <v>5</v>
      </c>
      <c r="AF42" s="25">
        <v>0</v>
      </c>
      <c r="AG42" s="25">
        <v>0</v>
      </c>
      <c r="AH42" s="25">
        <v>650</v>
      </c>
      <c r="AI42" s="25">
        <v>137076</v>
      </c>
      <c r="AJ42" s="25">
        <v>1154</v>
      </c>
      <c r="AK42" s="25">
        <v>139</v>
      </c>
      <c r="AL42" s="25">
        <v>7</v>
      </c>
      <c r="AM42" s="25">
        <v>527</v>
      </c>
      <c r="AN42" s="25">
        <v>0</v>
      </c>
      <c r="AO42" s="26">
        <v>139558</v>
      </c>
      <c r="AQ42" s="28" t="s">
        <v>65</v>
      </c>
      <c r="AR42" s="29" t="s">
        <v>39</v>
      </c>
      <c r="AS42" s="76">
        <v>5.2670562761744236E-3</v>
      </c>
      <c r="AT42" s="76">
        <v>1.0425889412095438E-2</v>
      </c>
      <c r="AU42" s="76">
        <v>8.0944030443601267E-3</v>
      </c>
      <c r="AV42" s="76">
        <v>7.2822536782583764E-3</v>
      </c>
      <c r="AW42" s="76">
        <v>8.2395958587409314E-3</v>
      </c>
      <c r="AX42" s="76">
        <v>7.0627131521137651E-3</v>
      </c>
      <c r="AY42" s="76">
        <v>9.6575595708100447E-3</v>
      </c>
      <c r="AZ42" s="76">
        <v>1.0370366458469013E-2</v>
      </c>
      <c r="BA42" s="76">
        <v>1.0524610864862283E-2</v>
      </c>
      <c r="BB42" s="76">
        <v>8.4825978140815016E-3</v>
      </c>
      <c r="BC42" s="76">
        <v>9.9852938913044132E-3</v>
      </c>
      <c r="BD42" s="76">
        <v>1.0400810963643956E-2</v>
      </c>
      <c r="BE42" s="76">
        <v>1.0772881432527781E-2</v>
      </c>
      <c r="BF42" s="76">
        <v>1.0675589286543174E-2</v>
      </c>
      <c r="BG42" s="76">
        <v>9.515630688634447E-3</v>
      </c>
      <c r="BH42" s="76">
        <v>1.1341690058067035E-2</v>
      </c>
      <c r="BI42" s="76">
        <v>7.0645655060004352E-3</v>
      </c>
      <c r="BJ42" s="76">
        <v>6.950092484483323E-3</v>
      </c>
      <c r="BK42" s="76">
        <v>1.0607919257759805E-2</v>
      </c>
      <c r="BL42" s="76">
        <v>1.8616979251991846E-2</v>
      </c>
      <c r="BM42" s="76">
        <v>5.9733656799521688E-3</v>
      </c>
      <c r="BN42" s="76">
        <v>7.292898854869969E-3</v>
      </c>
      <c r="BO42" s="76">
        <v>1.7205317753174305E-2</v>
      </c>
      <c r="BP42" s="76">
        <v>1.407178752760015E-2</v>
      </c>
      <c r="BQ42" s="76">
        <v>9.1643703059443287E-3</v>
      </c>
      <c r="BR42" s="76">
        <v>1.5725441397657302E-3</v>
      </c>
      <c r="BS42" s="76">
        <v>9.4389766308264691E-3</v>
      </c>
      <c r="BT42" s="76">
        <v>9.7708835208666685E-3</v>
      </c>
      <c r="BU42" s="76">
        <v>1.6955836627115268E-2</v>
      </c>
      <c r="BV42" s="76">
        <v>7.6295634710338836E-3</v>
      </c>
      <c r="BW42" s="76">
        <v>5.2068817445749547E-3</v>
      </c>
      <c r="BX42" s="76">
        <v>1.0138065972482415</v>
      </c>
      <c r="BY42" s="76">
        <v>1.6273439797069175E-2</v>
      </c>
      <c r="BZ42" s="76">
        <v>3.4947112555232958E-3</v>
      </c>
      <c r="CA42" s="76">
        <v>7.4643647252280853E-3</v>
      </c>
      <c r="CB42" s="76">
        <v>4.8566777982076183E-3</v>
      </c>
      <c r="CC42" s="76">
        <v>0</v>
      </c>
      <c r="CD42" s="31">
        <v>24146.998000000003</v>
      </c>
      <c r="CF42" s="28" t="s">
        <v>65</v>
      </c>
      <c r="CG42" s="36" t="s">
        <v>39</v>
      </c>
      <c r="CH42" s="32">
        <v>8533</v>
      </c>
      <c r="CI42" s="32">
        <v>102360</v>
      </c>
      <c r="CJ42" s="32">
        <v>4518</v>
      </c>
      <c r="CK42" s="33">
        <v>115411</v>
      </c>
      <c r="CL42" s="32">
        <v>0</v>
      </c>
      <c r="CM42" s="32">
        <v>0</v>
      </c>
      <c r="CN42" s="32">
        <v>0</v>
      </c>
      <c r="CO42" s="33">
        <v>0</v>
      </c>
      <c r="CP42" s="33">
        <v>0</v>
      </c>
      <c r="CQ42" s="33">
        <v>115411</v>
      </c>
      <c r="CR42" s="33">
        <v>139557.99799999999</v>
      </c>
      <c r="CS42" s="59">
        <v>1986.8</v>
      </c>
      <c r="CT42" s="57">
        <f t="shared" si="0"/>
        <v>1.4215438876705302E-4</v>
      </c>
      <c r="CU42" s="5">
        <f t="shared" si="1"/>
        <v>1.017106414623236E-11</v>
      </c>
    </row>
    <row r="43" spans="2:99">
      <c r="B43" s="34" t="s">
        <v>66</v>
      </c>
      <c r="C43" s="35" t="s">
        <v>40</v>
      </c>
      <c r="D43" s="25">
        <v>0</v>
      </c>
      <c r="E43" s="25">
        <v>0</v>
      </c>
      <c r="F43" s="25">
        <v>0</v>
      </c>
      <c r="G43" s="25">
        <v>0</v>
      </c>
      <c r="H43" s="25">
        <v>0</v>
      </c>
      <c r="I43" s="25">
        <v>0</v>
      </c>
      <c r="J43" s="25">
        <v>0</v>
      </c>
      <c r="K43" s="25">
        <v>0</v>
      </c>
      <c r="L43" s="25">
        <v>0</v>
      </c>
      <c r="M43" s="25">
        <v>0</v>
      </c>
      <c r="N43" s="25">
        <v>0</v>
      </c>
      <c r="O43" s="25">
        <v>0</v>
      </c>
      <c r="P43" s="25">
        <v>0</v>
      </c>
      <c r="Q43" s="25">
        <v>0</v>
      </c>
      <c r="R43" s="25">
        <v>0</v>
      </c>
      <c r="S43" s="25">
        <v>0</v>
      </c>
      <c r="T43" s="25">
        <v>0</v>
      </c>
      <c r="U43" s="25">
        <v>0</v>
      </c>
      <c r="V43" s="25">
        <v>0</v>
      </c>
      <c r="W43" s="25">
        <v>0</v>
      </c>
      <c r="X43" s="25">
        <v>0</v>
      </c>
      <c r="Y43" s="25">
        <v>0</v>
      </c>
      <c r="Z43" s="25">
        <v>0</v>
      </c>
      <c r="AA43" s="25">
        <v>0</v>
      </c>
      <c r="AB43" s="25">
        <v>0</v>
      </c>
      <c r="AC43" s="25">
        <v>0</v>
      </c>
      <c r="AD43" s="25">
        <v>0</v>
      </c>
      <c r="AE43" s="25">
        <v>0</v>
      </c>
      <c r="AF43" s="25">
        <v>0</v>
      </c>
      <c r="AG43" s="25">
        <v>0</v>
      </c>
      <c r="AH43" s="25">
        <v>1332</v>
      </c>
      <c r="AI43" s="25">
        <v>528</v>
      </c>
      <c r="AJ43" s="25">
        <v>170158</v>
      </c>
      <c r="AK43" s="25">
        <v>227</v>
      </c>
      <c r="AL43" s="25">
        <v>0</v>
      </c>
      <c r="AM43" s="25">
        <v>0</v>
      </c>
      <c r="AN43" s="25">
        <v>0</v>
      </c>
      <c r="AO43" s="26">
        <v>172245</v>
      </c>
      <c r="AQ43" s="28" t="s">
        <v>66</v>
      </c>
      <c r="AR43" s="29" t="s">
        <v>40</v>
      </c>
      <c r="AS43" s="76">
        <v>4.0260995061637908E-4</v>
      </c>
      <c r="AT43" s="76">
        <v>7.8243392476475503E-4</v>
      </c>
      <c r="AU43" s="76">
        <v>1.1809675036456746E-3</v>
      </c>
      <c r="AV43" s="76">
        <v>1.0851831486133347E-3</v>
      </c>
      <c r="AW43" s="76">
        <v>9.4255134315223994E-4</v>
      </c>
      <c r="AX43" s="76">
        <v>1.2673505106822246E-3</v>
      </c>
      <c r="AY43" s="76">
        <v>8.7747326717685283E-4</v>
      </c>
      <c r="AZ43" s="76">
        <v>6.3736680178661312E-4</v>
      </c>
      <c r="BA43" s="76">
        <v>8.5142689717578176E-4</v>
      </c>
      <c r="BB43" s="76">
        <v>1.1408296766431704E-3</v>
      </c>
      <c r="BC43" s="76">
        <v>6.2108888223773816E-4</v>
      </c>
      <c r="BD43" s="76">
        <v>7.853993399082889E-4</v>
      </c>
      <c r="BE43" s="76">
        <v>9.8648727811850227E-4</v>
      </c>
      <c r="BF43" s="76">
        <v>7.8725329276259327E-4</v>
      </c>
      <c r="BG43" s="76">
        <v>7.4385163136025446E-4</v>
      </c>
      <c r="BH43" s="76">
        <v>8.9705182419296111E-4</v>
      </c>
      <c r="BI43" s="76">
        <v>1.2297069335000315E-3</v>
      </c>
      <c r="BJ43" s="76">
        <v>1.1892613297650118E-3</v>
      </c>
      <c r="BK43" s="76">
        <v>1.0321542156467138E-3</v>
      </c>
      <c r="BL43" s="76">
        <v>1.406470703702872E-3</v>
      </c>
      <c r="BM43" s="76">
        <v>2.2754898047713397E-3</v>
      </c>
      <c r="BN43" s="76">
        <v>1.1778391763785142E-3</v>
      </c>
      <c r="BO43" s="76">
        <v>1.5060364568428403E-3</v>
      </c>
      <c r="BP43" s="76">
        <v>1.2922856734671202E-3</v>
      </c>
      <c r="BQ43" s="76">
        <v>2.608762162314785E-3</v>
      </c>
      <c r="BR43" s="76">
        <v>3.3056020781636235E-4</v>
      </c>
      <c r="BS43" s="76">
        <v>9.3568426414008881E-4</v>
      </c>
      <c r="BT43" s="76">
        <v>2.2862728173997896E-3</v>
      </c>
      <c r="BU43" s="76">
        <v>2.2392110979479098E-3</v>
      </c>
      <c r="BV43" s="76">
        <v>2.05167959861564E-3</v>
      </c>
      <c r="BW43" s="76">
        <v>1.5166164900000515E-3</v>
      </c>
      <c r="BX43" s="76">
        <v>3.407131370410522E-4</v>
      </c>
      <c r="BY43" s="76">
        <v>1.0337681663223588</v>
      </c>
      <c r="BZ43" s="76">
        <v>3.5783926676629012E-3</v>
      </c>
      <c r="CA43" s="76">
        <v>1.1823920134080375E-3</v>
      </c>
      <c r="CB43" s="76">
        <v>6.8936145013978568E-4</v>
      </c>
      <c r="CC43" s="76">
        <v>0</v>
      </c>
      <c r="CD43" s="31">
        <v>8586.1440000000002</v>
      </c>
      <c r="CF43" s="28" t="s">
        <v>66</v>
      </c>
      <c r="CG43" s="36" t="s">
        <v>40</v>
      </c>
      <c r="CH43" s="32">
        <v>30418.472000000002</v>
      </c>
      <c r="CI43" s="32">
        <v>132312.38500000001</v>
      </c>
      <c r="CJ43" s="32">
        <v>0</v>
      </c>
      <c r="CK43" s="33">
        <v>162730.85700000002</v>
      </c>
      <c r="CL43" s="32">
        <v>0</v>
      </c>
      <c r="CM43" s="32">
        <v>0</v>
      </c>
      <c r="CN43" s="32">
        <v>0</v>
      </c>
      <c r="CO43" s="33">
        <v>0</v>
      </c>
      <c r="CP43" s="33">
        <v>928</v>
      </c>
      <c r="CQ43" s="33">
        <v>163658.85700000002</v>
      </c>
      <c r="CR43" s="33">
        <v>172245.00100000002</v>
      </c>
      <c r="CS43" s="59">
        <v>1970</v>
      </c>
      <c r="CT43" s="57">
        <f t="shared" si="0"/>
        <v>7.1035158692840327E-6</v>
      </c>
      <c r="CU43" s="5">
        <f t="shared" si="1"/>
        <v>2.5614181576228468E-14</v>
      </c>
    </row>
    <row r="44" spans="2:99">
      <c r="B44" s="34" t="s">
        <v>81</v>
      </c>
      <c r="C44" s="35" t="s">
        <v>41</v>
      </c>
      <c r="D44" s="25">
        <v>0</v>
      </c>
      <c r="E44" s="25">
        <v>0</v>
      </c>
      <c r="F44" s="25">
        <v>0</v>
      </c>
      <c r="G44" s="25">
        <v>0</v>
      </c>
      <c r="H44" s="25">
        <v>0</v>
      </c>
      <c r="I44" s="25">
        <v>0</v>
      </c>
      <c r="J44" s="25">
        <v>0</v>
      </c>
      <c r="K44" s="25">
        <v>0</v>
      </c>
      <c r="L44" s="25">
        <v>0</v>
      </c>
      <c r="M44" s="25">
        <v>0</v>
      </c>
      <c r="N44" s="25">
        <v>0</v>
      </c>
      <c r="O44" s="25">
        <v>0</v>
      </c>
      <c r="P44" s="25">
        <v>0</v>
      </c>
      <c r="Q44" s="25">
        <v>0</v>
      </c>
      <c r="R44" s="25">
        <v>0</v>
      </c>
      <c r="S44" s="25">
        <v>0</v>
      </c>
      <c r="T44" s="25">
        <v>0</v>
      </c>
      <c r="U44" s="25">
        <v>0</v>
      </c>
      <c r="V44" s="25">
        <v>0</v>
      </c>
      <c r="W44" s="25">
        <v>0</v>
      </c>
      <c r="X44" s="25">
        <v>0</v>
      </c>
      <c r="Y44" s="25">
        <v>0</v>
      </c>
      <c r="Z44" s="25">
        <v>0</v>
      </c>
      <c r="AA44" s="25">
        <v>0</v>
      </c>
      <c r="AB44" s="25">
        <v>0</v>
      </c>
      <c r="AC44" s="25">
        <v>0</v>
      </c>
      <c r="AD44" s="25">
        <v>0</v>
      </c>
      <c r="AE44" s="25">
        <v>0</v>
      </c>
      <c r="AF44" s="25">
        <v>0</v>
      </c>
      <c r="AG44" s="25">
        <v>0</v>
      </c>
      <c r="AH44" s="25">
        <v>0</v>
      </c>
      <c r="AI44" s="25">
        <v>0</v>
      </c>
      <c r="AJ44" s="25">
        <v>892</v>
      </c>
      <c r="AK44" s="25">
        <v>85117</v>
      </c>
      <c r="AL44" s="25">
        <v>0</v>
      </c>
      <c r="AM44" s="25">
        <v>0</v>
      </c>
      <c r="AN44" s="25">
        <v>0</v>
      </c>
      <c r="AO44" s="26">
        <v>86009</v>
      </c>
      <c r="AQ44" s="28" t="s">
        <v>81</v>
      </c>
      <c r="AR44" s="29" t="s">
        <v>41</v>
      </c>
      <c r="AS44" s="76">
        <v>0</v>
      </c>
      <c r="AT44" s="76">
        <v>0</v>
      </c>
      <c r="AU44" s="76">
        <v>0</v>
      </c>
      <c r="AV44" s="76">
        <v>0</v>
      </c>
      <c r="AW44" s="76">
        <v>0</v>
      </c>
      <c r="AX44" s="76">
        <v>0</v>
      </c>
      <c r="AY44" s="76">
        <v>0</v>
      </c>
      <c r="AZ44" s="76">
        <v>0</v>
      </c>
      <c r="BA44" s="76">
        <v>0</v>
      </c>
      <c r="BB44" s="76">
        <v>0</v>
      </c>
      <c r="BC44" s="76">
        <v>0</v>
      </c>
      <c r="BD44" s="76">
        <v>0</v>
      </c>
      <c r="BE44" s="76">
        <v>0</v>
      </c>
      <c r="BF44" s="76">
        <v>0</v>
      </c>
      <c r="BG44" s="76">
        <v>0</v>
      </c>
      <c r="BH44" s="76">
        <v>0</v>
      </c>
      <c r="BI44" s="76">
        <v>0</v>
      </c>
      <c r="BJ44" s="76">
        <v>0</v>
      </c>
      <c r="BK44" s="76">
        <v>0</v>
      </c>
      <c r="BL44" s="76">
        <v>0</v>
      </c>
      <c r="BM44" s="76">
        <v>0</v>
      </c>
      <c r="BN44" s="76">
        <v>0</v>
      </c>
      <c r="BO44" s="76">
        <v>0</v>
      </c>
      <c r="BP44" s="76">
        <v>0</v>
      </c>
      <c r="BQ44" s="76">
        <v>0</v>
      </c>
      <c r="BR44" s="76">
        <v>0</v>
      </c>
      <c r="BS44" s="76">
        <v>0</v>
      </c>
      <c r="BT44" s="76">
        <v>0</v>
      </c>
      <c r="BU44" s="76">
        <v>0</v>
      </c>
      <c r="BV44" s="76">
        <v>0</v>
      </c>
      <c r="BW44" s="76">
        <v>0</v>
      </c>
      <c r="BX44" s="76">
        <v>0</v>
      </c>
      <c r="BY44" s="76">
        <v>0</v>
      </c>
      <c r="BZ44" s="76">
        <v>1</v>
      </c>
      <c r="CA44" s="76">
        <v>0</v>
      </c>
      <c r="CB44" s="76">
        <v>0</v>
      </c>
      <c r="CC44" s="76">
        <v>0</v>
      </c>
      <c r="CD44" s="31">
        <v>0</v>
      </c>
      <c r="CF44" s="28" t="s">
        <v>81</v>
      </c>
      <c r="CG44" s="36" t="s">
        <v>41</v>
      </c>
      <c r="CH44" s="32">
        <v>24728</v>
      </c>
      <c r="CI44" s="32">
        <v>35511</v>
      </c>
      <c r="CJ44" s="32">
        <v>25770</v>
      </c>
      <c r="CK44" s="33">
        <v>86009</v>
      </c>
      <c r="CL44" s="32">
        <v>0</v>
      </c>
      <c r="CM44" s="32">
        <v>0</v>
      </c>
      <c r="CN44" s="32">
        <v>0</v>
      </c>
      <c r="CO44" s="33">
        <v>0</v>
      </c>
      <c r="CP44" s="33">
        <v>0</v>
      </c>
      <c r="CQ44" s="33">
        <v>86009</v>
      </c>
      <c r="CR44" s="33">
        <v>86009</v>
      </c>
      <c r="CS44" s="59">
        <v>1962.8</v>
      </c>
      <c r="CT44" s="57">
        <f t="shared" si="0"/>
        <v>0</v>
      </c>
      <c r="CU44" s="5">
        <f t="shared" si="1"/>
        <v>0</v>
      </c>
    </row>
    <row r="45" spans="2:99">
      <c r="B45" s="34" t="s">
        <v>67</v>
      </c>
      <c r="C45" s="35" t="s">
        <v>42</v>
      </c>
      <c r="D45" s="25">
        <v>0</v>
      </c>
      <c r="E45" s="25">
        <v>0</v>
      </c>
      <c r="F45" s="25">
        <v>0</v>
      </c>
      <c r="G45" s="25">
        <v>0</v>
      </c>
      <c r="H45" s="25">
        <v>0</v>
      </c>
      <c r="I45" s="25">
        <v>0</v>
      </c>
      <c r="J45" s="25">
        <v>0</v>
      </c>
      <c r="K45" s="25">
        <v>0</v>
      </c>
      <c r="L45" s="25">
        <v>0</v>
      </c>
      <c r="M45" s="25">
        <v>0</v>
      </c>
      <c r="N45" s="25">
        <v>0</v>
      </c>
      <c r="O45" s="25">
        <v>0</v>
      </c>
      <c r="P45" s="25">
        <v>0</v>
      </c>
      <c r="Q45" s="25">
        <v>0</v>
      </c>
      <c r="R45" s="25">
        <v>0</v>
      </c>
      <c r="S45" s="25">
        <v>0</v>
      </c>
      <c r="T45" s="25">
        <v>0</v>
      </c>
      <c r="U45" s="25">
        <v>0</v>
      </c>
      <c r="V45" s="25">
        <v>0</v>
      </c>
      <c r="W45" s="25">
        <v>0</v>
      </c>
      <c r="X45" s="25">
        <v>0</v>
      </c>
      <c r="Y45" s="25">
        <v>0</v>
      </c>
      <c r="Z45" s="25">
        <v>0</v>
      </c>
      <c r="AA45" s="25">
        <v>0</v>
      </c>
      <c r="AB45" s="25">
        <v>0</v>
      </c>
      <c r="AC45" s="25">
        <v>0</v>
      </c>
      <c r="AD45" s="25">
        <v>0</v>
      </c>
      <c r="AE45" s="25">
        <v>0</v>
      </c>
      <c r="AF45" s="25">
        <v>0</v>
      </c>
      <c r="AG45" s="25">
        <v>0</v>
      </c>
      <c r="AH45" s="25">
        <v>12</v>
      </c>
      <c r="AI45" s="25">
        <v>17</v>
      </c>
      <c r="AJ45" s="25">
        <v>0</v>
      </c>
      <c r="AK45" s="25">
        <v>0</v>
      </c>
      <c r="AL45" s="25">
        <v>56347</v>
      </c>
      <c r="AM45" s="25">
        <v>0</v>
      </c>
      <c r="AN45" s="25">
        <v>0</v>
      </c>
      <c r="AO45" s="26">
        <v>56376</v>
      </c>
      <c r="AQ45" s="28" t="s">
        <v>67</v>
      </c>
      <c r="AR45" s="29" t="s">
        <v>42</v>
      </c>
      <c r="AS45" s="76">
        <v>8.6599936315238186E-4</v>
      </c>
      <c r="AT45" s="76">
        <v>1.2759658397274432E-3</v>
      </c>
      <c r="AU45" s="76">
        <v>1.8019932717933036E-3</v>
      </c>
      <c r="AV45" s="76">
        <v>1.5370805310243299E-3</v>
      </c>
      <c r="AW45" s="76">
        <v>1.9263565815243078E-3</v>
      </c>
      <c r="AX45" s="76">
        <v>1.4216334844815836E-3</v>
      </c>
      <c r="AY45" s="76">
        <v>1.621979821025001E-3</v>
      </c>
      <c r="AZ45" s="76">
        <v>2.1302758389635606E-3</v>
      </c>
      <c r="BA45" s="76">
        <v>2.0179358712417344E-3</v>
      </c>
      <c r="BB45" s="76">
        <v>2.0400455748754839E-3</v>
      </c>
      <c r="BC45" s="76">
        <v>1.4619815504873606E-3</v>
      </c>
      <c r="BD45" s="76">
        <v>1.6121044460821394E-3</v>
      </c>
      <c r="BE45" s="76">
        <v>2.01459803239198E-3</v>
      </c>
      <c r="BF45" s="76">
        <v>1.6178158691901423E-3</v>
      </c>
      <c r="BG45" s="76">
        <v>1.6188543488457065E-3</v>
      </c>
      <c r="BH45" s="76">
        <v>1.2113432390474246E-3</v>
      </c>
      <c r="BI45" s="76">
        <v>2.2136044365088292E-3</v>
      </c>
      <c r="BJ45" s="76">
        <v>1.3974268641122165E-3</v>
      </c>
      <c r="BK45" s="76">
        <v>4.9968024783139933E-3</v>
      </c>
      <c r="BL45" s="76">
        <v>3.0344835584528948E-3</v>
      </c>
      <c r="BM45" s="76">
        <v>6.0149683019648306E-3</v>
      </c>
      <c r="BN45" s="76">
        <v>3.4776755044611308E-3</v>
      </c>
      <c r="BO45" s="76">
        <v>2.5719049906728544E-3</v>
      </c>
      <c r="BP45" s="76">
        <v>3.3795471035053316E-3</v>
      </c>
      <c r="BQ45" s="76">
        <v>1.1181702066007998E-3</v>
      </c>
      <c r="BR45" s="76">
        <v>7.8108185443305446E-4</v>
      </c>
      <c r="BS45" s="76">
        <v>3.588072059857362E-3</v>
      </c>
      <c r="BT45" s="76">
        <v>2.6961458004729458E-3</v>
      </c>
      <c r="BU45" s="76">
        <v>4.8775108683558194E-3</v>
      </c>
      <c r="BV45" s="76">
        <v>4.2340434420744949E-3</v>
      </c>
      <c r="BW45" s="76">
        <v>2.0686835919222785E-3</v>
      </c>
      <c r="BX45" s="76">
        <v>1.7568807647063854E-3</v>
      </c>
      <c r="BY45" s="76">
        <v>9.3866929544930862E-4</v>
      </c>
      <c r="BZ45" s="76">
        <v>1.7983152548601256E-3</v>
      </c>
      <c r="CA45" s="76">
        <v>1.0397902287458538</v>
      </c>
      <c r="CB45" s="76">
        <v>6.1212809274561655E-3</v>
      </c>
      <c r="CC45" s="76">
        <v>0</v>
      </c>
      <c r="CD45" s="31">
        <v>8314.3429999999989</v>
      </c>
      <c r="CF45" s="28" t="s">
        <v>67</v>
      </c>
      <c r="CG45" s="36" t="s">
        <v>42</v>
      </c>
      <c r="CH45" s="32">
        <v>20035.357</v>
      </c>
      <c r="CI45" s="32">
        <v>19714</v>
      </c>
      <c r="CJ45" s="32">
        <v>6717</v>
      </c>
      <c r="CK45" s="33">
        <v>46466.357000000004</v>
      </c>
      <c r="CL45" s="32">
        <v>115.961</v>
      </c>
      <c r="CM45" s="32">
        <v>0</v>
      </c>
      <c r="CN45" s="32">
        <v>-3.6659999999999999</v>
      </c>
      <c r="CO45" s="33">
        <v>112.295</v>
      </c>
      <c r="CP45" s="33">
        <v>1483</v>
      </c>
      <c r="CQ45" s="33">
        <v>48061.652000000002</v>
      </c>
      <c r="CR45" s="33">
        <v>56375.995000000003</v>
      </c>
      <c r="CS45" s="59">
        <v>602.6</v>
      </c>
      <c r="CT45" s="57">
        <f t="shared" si="0"/>
        <v>1.5627042721351231E-5</v>
      </c>
      <c r="CU45" s="5">
        <f t="shared" si="1"/>
        <v>4.0525135116982492E-13</v>
      </c>
    </row>
    <row r="46" spans="2:99">
      <c r="B46" s="34" t="s">
        <v>68</v>
      </c>
      <c r="C46" s="35" t="s">
        <v>43</v>
      </c>
      <c r="D46" s="25">
        <v>0</v>
      </c>
      <c r="E46" s="25">
        <v>0</v>
      </c>
      <c r="F46" s="25">
        <v>0</v>
      </c>
      <c r="G46" s="25">
        <v>0</v>
      </c>
      <c r="H46" s="25">
        <v>0</v>
      </c>
      <c r="I46" s="25">
        <v>0</v>
      </c>
      <c r="J46" s="25">
        <v>0</v>
      </c>
      <c r="K46" s="25">
        <v>0</v>
      </c>
      <c r="L46" s="25">
        <v>0</v>
      </c>
      <c r="M46" s="25">
        <v>0</v>
      </c>
      <c r="N46" s="25">
        <v>0</v>
      </c>
      <c r="O46" s="25">
        <v>0</v>
      </c>
      <c r="P46" s="25">
        <v>0</v>
      </c>
      <c r="Q46" s="25">
        <v>0</v>
      </c>
      <c r="R46" s="25">
        <v>0</v>
      </c>
      <c r="S46" s="25">
        <v>0</v>
      </c>
      <c r="T46" s="25">
        <v>0</v>
      </c>
      <c r="U46" s="25">
        <v>0</v>
      </c>
      <c r="V46" s="25">
        <v>0</v>
      </c>
      <c r="W46" s="25">
        <v>0</v>
      </c>
      <c r="X46" s="25">
        <v>0</v>
      </c>
      <c r="Y46" s="25">
        <v>0</v>
      </c>
      <c r="Z46" s="25">
        <v>0</v>
      </c>
      <c r="AA46" s="25">
        <v>0</v>
      </c>
      <c r="AB46" s="25">
        <v>0</v>
      </c>
      <c r="AC46" s="25">
        <v>0</v>
      </c>
      <c r="AD46" s="25">
        <v>0</v>
      </c>
      <c r="AE46" s="25">
        <v>0</v>
      </c>
      <c r="AF46" s="25">
        <v>0</v>
      </c>
      <c r="AG46" s="25">
        <v>0</v>
      </c>
      <c r="AH46" s="25">
        <v>104</v>
      </c>
      <c r="AI46" s="25">
        <v>10</v>
      </c>
      <c r="AJ46" s="25">
        <v>0</v>
      </c>
      <c r="AK46" s="25">
        <v>94</v>
      </c>
      <c r="AL46" s="25">
        <v>0</v>
      </c>
      <c r="AM46" s="25">
        <v>45762</v>
      </c>
      <c r="AN46" s="25">
        <v>0</v>
      </c>
      <c r="AO46" s="26">
        <v>45970</v>
      </c>
      <c r="AQ46" s="28" t="s">
        <v>68</v>
      </c>
      <c r="AR46" s="29" t="s">
        <v>43</v>
      </c>
      <c r="AS46" s="76">
        <v>3.0642742581726296E-3</v>
      </c>
      <c r="AT46" s="76">
        <v>1.9345964107018469E-3</v>
      </c>
      <c r="AU46" s="76">
        <v>5.3484078702870589E-3</v>
      </c>
      <c r="AV46" s="76">
        <v>3.5491284645518184E-3</v>
      </c>
      <c r="AW46" s="76">
        <v>3.4619252095691882E-3</v>
      </c>
      <c r="AX46" s="76">
        <v>5.3618509407852167E-3</v>
      </c>
      <c r="AY46" s="76">
        <v>4.2820688659433353E-3</v>
      </c>
      <c r="AZ46" s="76">
        <v>3.2034069619235502E-3</v>
      </c>
      <c r="BA46" s="76">
        <v>3.8682725370843916E-3</v>
      </c>
      <c r="BB46" s="76">
        <v>3.014646866240661E-3</v>
      </c>
      <c r="BC46" s="76">
        <v>3.156755002856497E-3</v>
      </c>
      <c r="BD46" s="76">
        <v>4.5224995254478035E-3</v>
      </c>
      <c r="BE46" s="76">
        <v>6.2709107221966516E-3</v>
      </c>
      <c r="BF46" s="76">
        <v>6.344398204573695E-3</v>
      </c>
      <c r="BG46" s="76">
        <v>6.6251973479810895E-3</v>
      </c>
      <c r="BH46" s="76">
        <v>3.0270161768696157E-3</v>
      </c>
      <c r="BI46" s="76">
        <v>4.4108910916986184E-3</v>
      </c>
      <c r="BJ46" s="76">
        <v>3.4653567818546094E-3</v>
      </c>
      <c r="BK46" s="76">
        <v>4.671434546587647E-3</v>
      </c>
      <c r="BL46" s="76">
        <v>4.7718027282369581E-3</v>
      </c>
      <c r="BM46" s="76">
        <v>3.5025525263166217E-3</v>
      </c>
      <c r="BN46" s="76">
        <v>6.5118178422235717E-3</v>
      </c>
      <c r="BO46" s="76">
        <v>6.5810078716789424E-3</v>
      </c>
      <c r="BP46" s="76">
        <v>3.0636244325671874E-3</v>
      </c>
      <c r="BQ46" s="76">
        <v>6.4099901613407662E-3</v>
      </c>
      <c r="BR46" s="76">
        <v>9.4173883333531602E-4</v>
      </c>
      <c r="BS46" s="76">
        <v>3.5080758172481908E-3</v>
      </c>
      <c r="BT46" s="76">
        <v>3.5310204774970304E-3</v>
      </c>
      <c r="BU46" s="76">
        <v>9.9899740470385436E-3</v>
      </c>
      <c r="BV46" s="76">
        <v>5.6161684738435377E-3</v>
      </c>
      <c r="BW46" s="76">
        <v>1.4387864394413271E-3</v>
      </c>
      <c r="BX46" s="76">
        <v>9.2708741693340484E-4</v>
      </c>
      <c r="BY46" s="76">
        <v>1.1962384713098417E-3</v>
      </c>
      <c r="BZ46" s="76">
        <v>1.1655021991652267E-3</v>
      </c>
      <c r="CA46" s="76">
        <v>2.7582200787267877E-3</v>
      </c>
      <c r="CB46" s="76">
        <v>1.027882827454248</v>
      </c>
      <c r="CC46" s="76">
        <v>0</v>
      </c>
      <c r="CD46" s="31">
        <v>10242.915000000001</v>
      </c>
      <c r="CF46" s="28" t="s">
        <v>68</v>
      </c>
      <c r="CG46" s="36" t="s">
        <v>43</v>
      </c>
      <c r="CH46" s="32">
        <v>16109.861999999999</v>
      </c>
      <c r="CI46" s="32">
        <v>378.22300000000001</v>
      </c>
      <c r="CJ46" s="32">
        <v>13067</v>
      </c>
      <c r="CK46" s="33">
        <v>29555.084999999999</v>
      </c>
      <c r="CL46" s="32">
        <v>2302</v>
      </c>
      <c r="CM46" s="32">
        <v>0</v>
      </c>
      <c r="CN46" s="32">
        <v>45</v>
      </c>
      <c r="CO46" s="33">
        <v>2347</v>
      </c>
      <c r="CP46" s="33">
        <v>3825</v>
      </c>
      <c r="CQ46" s="33">
        <v>35727.084999999999</v>
      </c>
      <c r="CR46" s="33">
        <v>45970</v>
      </c>
      <c r="CS46" s="59">
        <v>749.3</v>
      </c>
      <c r="CT46" s="57">
        <f t="shared" si="0"/>
        <v>5.1454351177732719E-5</v>
      </c>
      <c r="CU46" s="5">
        <f t="shared" si="1"/>
        <v>3.5333648139883154E-12</v>
      </c>
    </row>
    <row r="47" spans="2:99">
      <c r="B47" s="37" t="s">
        <v>82</v>
      </c>
      <c r="C47" s="22" t="s">
        <v>44</v>
      </c>
      <c r="D47" s="25">
        <v>0</v>
      </c>
      <c r="E47" s="25">
        <v>0</v>
      </c>
      <c r="F47" s="25">
        <v>0</v>
      </c>
      <c r="G47" s="25">
        <v>0</v>
      </c>
      <c r="H47" s="25">
        <v>0</v>
      </c>
      <c r="I47" s="25">
        <v>0</v>
      </c>
      <c r="J47" s="25">
        <v>0</v>
      </c>
      <c r="K47" s="25">
        <v>0</v>
      </c>
      <c r="L47" s="25">
        <v>0</v>
      </c>
      <c r="M47" s="25">
        <v>0</v>
      </c>
      <c r="N47" s="25">
        <v>0</v>
      </c>
      <c r="O47" s="25">
        <v>0</v>
      </c>
      <c r="P47" s="25">
        <v>0</v>
      </c>
      <c r="Q47" s="25">
        <v>0</v>
      </c>
      <c r="R47" s="25">
        <v>0</v>
      </c>
      <c r="S47" s="25">
        <v>0</v>
      </c>
      <c r="T47" s="25">
        <v>0</v>
      </c>
      <c r="U47" s="25">
        <v>0</v>
      </c>
      <c r="V47" s="25">
        <v>0</v>
      </c>
      <c r="W47" s="25">
        <v>0</v>
      </c>
      <c r="X47" s="25">
        <v>0</v>
      </c>
      <c r="Y47" s="25">
        <v>0</v>
      </c>
      <c r="Z47" s="25">
        <v>0</v>
      </c>
      <c r="AA47" s="25">
        <v>0</v>
      </c>
      <c r="AB47" s="25">
        <v>0</v>
      </c>
      <c r="AC47" s="25">
        <v>0</v>
      </c>
      <c r="AD47" s="25">
        <v>0</v>
      </c>
      <c r="AE47" s="25">
        <v>0</v>
      </c>
      <c r="AF47" s="25">
        <v>0</v>
      </c>
      <c r="AG47" s="25">
        <v>0</v>
      </c>
      <c r="AH47" s="25">
        <v>0</v>
      </c>
      <c r="AI47" s="25">
        <v>0</v>
      </c>
      <c r="AJ47" s="25">
        <v>0</v>
      </c>
      <c r="AK47" s="25">
        <v>0</v>
      </c>
      <c r="AL47" s="25">
        <v>0</v>
      </c>
      <c r="AM47" s="25">
        <v>0</v>
      </c>
      <c r="AN47" s="25">
        <v>1473</v>
      </c>
      <c r="AO47" s="26">
        <v>1473</v>
      </c>
      <c r="AP47" s="38"/>
      <c r="AQ47" s="39" t="s">
        <v>82</v>
      </c>
      <c r="AR47" s="40" t="s">
        <v>44</v>
      </c>
      <c r="AS47" s="76">
        <v>0</v>
      </c>
      <c r="AT47" s="76">
        <v>0</v>
      </c>
      <c r="AU47" s="76">
        <v>0</v>
      </c>
      <c r="AV47" s="76">
        <v>0</v>
      </c>
      <c r="AW47" s="76">
        <v>0</v>
      </c>
      <c r="AX47" s="76">
        <v>0</v>
      </c>
      <c r="AY47" s="76">
        <v>0</v>
      </c>
      <c r="AZ47" s="76">
        <v>0</v>
      </c>
      <c r="BA47" s="76">
        <v>0</v>
      </c>
      <c r="BB47" s="76">
        <v>0</v>
      </c>
      <c r="BC47" s="76">
        <v>0</v>
      </c>
      <c r="BD47" s="76">
        <v>0</v>
      </c>
      <c r="BE47" s="76">
        <v>0</v>
      </c>
      <c r="BF47" s="76">
        <v>0</v>
      </c>
      <c r="BG47" s="76">
        <v>0</v>
      </c>
      <c r="BH47" s="76">
        <v>0</v>
      </c>
      <c r="BI47" s="76">
        <v>0</v>
      </c>
      <c r="BJ47" s="76">
        <v>0</v>
      </c>
      <c r="BK47" s="76">
        <v>0</v>
      </c>
      <c r="BL47" s="76">
        <v>0</v>
      </c>
      <c r="BM47" s="76">
        <v>0</v>
      </c>
      <c r="BN47" s="76">
        <v>0</v>
      </c>
      <c r="BO47" s="76">
        <v>0</v>
      </c>
      <c r="BP47" s="76">
        <v>0</v>
      </c>
      <c r="BQ47" s="76">
        <v>0</v>
      </c>
      <c r="BR47" s="76">
        <v>0</v>
      </c>
      <c r="BS47" s="76">
        <v>0</v>
      </c>
      <c r="BT47" s="76">
        <v>0</v>
      </c>
      <c r="BU47" s="76">
        <v>0</v>
      </c>
      <c r="BV47" s="76">
        <v>0</v>
      </c>
      <c r="BW47" s="76">
        <v>0</v>
      </c>
      <c r="BX47" s="76">
        <v>0</v>
      </c>
      <c r="BY47" s="76">
        <v>0</v>
      </c>
      <c r="BZ47" s="76">
        <v>0</v>
      </c>
      <c r="CA47" s="76">
        <v>0</v>
      </c>
      <c r="CB47" s="76">
        <v>0</v>
      </c>
      <c r="CC47" s="76">
        <v>1</v>
      </c>
      <c r="CD47" s="31">
        <v>0</v>
      </c>
      <c r="CF47" s="28" t="s">
        <v>82</v>
      </c>
      <c r="CG47" s="36" t="s">
        <v>44</v>
      </c>
      <c r="CH47" s="32">
        <v>1010</v>
      </c>
      <c r="CI47" s="32">
        <v>463</v>
      </c>
      <c r="CJ47" s="32">
        <v>0</v>
      </c>
      <c r="CK47" s="33">
        <v>1473</v>
      </c>
      <c r="CL47" s="32">
        <v>0</v>
      </c>
      <c r="CM47" s="32">
        <v>0</v>
      </c>
      <c r="CN47" s="32">
        <v>0</v>
      </c>
      <c r="CO47" s="33">
        <v>0</v>
      </c>
      <c r="CP47" s="33">
        <v>0</v>
      </c>
      <c r="CQ47" s="33">
        <v>1473</v>
      </c>
      <c r="CR47" s="33">
        <v>1473</v>
      </c>
      <c r="CS47" s="59">
        <v>155.19999999999999</v>
      </c>
      <c r="CT47" s="57">
        <f t="shared" si="0"/>
        <v>0</v>
      </c>
      <c r="CU47" s="5">
        <f t="shared" si="1"/>
        <v>0</v>
      </c>
    </row>
    <row r="48" spans="2:99" s="4" customFormat="1">
      <c r="B48" s="41" t="s">
        <v>7</v>
      </c>
      <c r="C48" s="42" t="s">
        <v>8</v>
      </c>
      <c r="D48" s="46">
        <v>90944</v>
      </c>
      <c r="E48" s="46">
        <v>4973</v>
      </c>
      <c r="F48" s="46">
        <v>164358.56</v>
      </c>
      <c r="G48" s="46">
        <v>17263</v>
      </c>
      <c r="H48" s="46">
        <v>36342</v>
      </c>
      <c r="I48" s="46">
        <v>35587</v>
      </c>
      <c r="J48" s="46">
        <v>65892</v>
      </c>
      <c r="K48" s="46">
        <v>28708</v>
      </c>
      <c r="L48" s="46">
        <v>55045</v>
      </c>
      <c r="M48" s="46">
        <v>85328</v>
      </c>
      <c r="N48" s="46">
        <v>28475</v>
      </c>
      <c r="O48" s="46">
        <v>20933</v>
      </c>
      <c r="P48" s="46">
        <v>39095</v>
      </c>
      <c r="Q48" s="46">
        <v>152090</v>
      </c>
      <c r="R48" s="46">
        <v>77700</v>
      </c>
      <c r="S48" s="46">
        <v>126477</v>
      </c>
      <c r="T48" s="46">
        <v>39953</v>
      </c>
      <c r="U48" s="46">
        <v>312235</v>
      </c>
      <c r="V48" s="46">
        <v>455877.16599999997</v>
      </c>
      <c r="W48" s="46">
        <v>224491</v>
      </c>
      <c r="X48" s="46">
        <v>121745</v>
      </c>
      <c r="Y48" s="46">
        <v>57891</v>
      </c>
      <c r="Z48" s="46">
        <v>56075</v>
      </c>
      <c r="AA48" s="46">
        <v>109436</v>
      </c>
      <c r="AB48" s="46">
        <v>235135</v>
      </c>
      <c r="AC48" s="46">
        <v>335163</v>
      </c>
      <c r="AD48" s="46">
        <v>272432</v>
      </c>
      <c r="AE48" s="46">
        <v>69199</v>
      </c>
      <c r="AF48" s="46">
        <v>38403</v>
      </c>
      <c r="AG48" s="46">
        <v>221249</v>
      </c>
      <c r="AH48" s="46">
        <v>228319</v>
      </c>
      <c r="AI48" s="46">
        <v>140361</v>
      </c>
      <c r="AJ48" s="46">
        <v>174248</v>
      </c>
      <c r="AK48" s="46">
        <v>87280</v>
      </c>
      <c r="AL48" s="46">
        <v>57635</v>
      </c>
      <c r="AM48" s="46">
        <v>47158</v>
      </c>
      <c r="AN48" s="46">
        <v>1473</v>
      </c>
      <c r="AO48" s="46">
        <v>4314968.7259999998</v>
      </c>
      <c r="AP48" s="43"/>
      <c r="AQ48" s="44" t="s">
        <v>7</v>
      </c>
      <c r="AR48" s="40" t="s">
        <v>8</v>
      </c>
      <c r="AS48" s="75">
        <f>SUM(AS11:AS47)</f>
        <v>1.8061192532935508</v>
      </c>
      <c r="AT48" s="75">
        <f t="shared" ref="AT48:CB48" si="2">SUM(AT11:AT47)</f>
        <v>1.7574375495988548</v>
      </c>
      <c r="AU48" s="75">
        <f t="shared" si="2"/>
        <v>2.0596887516668305</v>
      </c>
      <c r="AV48" s="75">
        <f t="shared" si="2"/>
        <v>1.6328470640862969</v>
      </c>
      <c r="AW48" s="75">
        <f t="shared" si="2"/>
        <v>1.8547118586476503</v>
      </c>
      <c r="AX48" s="75">
        <f t="shared" si="2"/>
        <v>1.4219414097402279</v>
      </c>
      <c r="AY48" s="75">
        <f t="shared" si="2"/>
        <v>1.674160866438392</v>
      </c>
      <c r="AZ48" s="75">
        <f t="shared" si="2"/>
        <v>1.523718236470486</v>
      </c>
      <c r="BA48" s="75">
        <f t="shared" si="2"/>
        <v>1.7238432980188954</v>
      </c>
      <c r="BB48" s="75">
        <f t="shared" si="2"/>
        <v>1.7762289943175942</v>
      </c>
      <c r="BC48" s="75">
        <f t="shared" si="2"/>
        <v>1.49540383763676</v>
      </c>
      <c r="BD48" s="75">
        <f t="shared" si="2"/>
        <v>1.6029361446392147</v>
      </c>
      <c r="BE48" s="75">
        <f t="shared" si="2"/>
        <v>1.7125522649797511</v>
      </c>
      <c r="BF48" s="75">
        <f t="shared" si="2"/>
        <v>1.6497847378801533</v>
      </c>
      <c r="BG48" s="75">
        <f t="shared" si="2"/>
        <v>1.6271483283096726</v>
      </c>
      <c r="BH48" s="75">
        <f t="shared" si="2"/>
        <v>2.0554644926547119</v>
      </c>
      <c r="BI48" s="75">
        <f t="shared" si="2"/>
        <v>1.7478990768410056</v>
      </c>
      <c r="BJ48" s="75">
        <f t="shared" si="2"/>
        <v>1.8506045160119429</v>
      </c>
      <c r="BK48" s="75">
        <f t="shared" si="2"/>
        <v>1.6894868437052388</v>
      </c>
      <c r="BL48" s="75">
        <f t="shared" si="2"/>
        <v>1.7238207844324429</v>
      </c>
      <c r="BM48" s="75">
        <f t="shared" si="2"/>
        <v>1.7147666037019589</v>
      </c>
      <c r="BN48" s="75">
        <f t="shared" si="2"/>
        <v>1.7092494877968081</v>
      </c>
      <c r="BO48" s="75">
        <f t="shared" si="2"/>
        <v>1.7763015082236091</v>
      </c>
      <c r="BP48" s="75">
        <f t="shared" si="2"/>
        <v>1.5653516445233453</v>
      </c>
      <c r="BQ48" s="75">
        <f t="shared" si="2"/>
        <v>1.9996837086904253</v>
      </c>
      <c r="BR48" s="75">
        <f t="shared" si="2"/>
        <v>1.2555021238021966</v>
      </c>
      <c r="BS48" s="75">
        <f t="shared" si="2"/>
        <v>1.7931413674320793</v>
      </c>
      <c r="BT48" s="75">
        <f t="shared" si="2"/>
        <v>1.6090627815296112</v>
      </c>
      <c r="BU48" s="75">
        <f t="shared" si="2"/>
        <v>1.7167230166081537</v>
      </c>
      <c r="BV48" s="75">
        <f t="shared" si="2"/>
        <v>1.579379844659778</v>
      </c>
      <c r="BW48" s="75">
        <f t="shared" si="2"/>
        <v>1.345595011066447</v>
      </c>
      <c r="BX48" s="75">
        <f t="shared" si="2"/>
        <v>1.260775099022496</v>
      </c>
      <c r="BY48" s="75">
        <f t="shared" si="2"/>
        <v>1.3068548159220927</v>
      </c>
      <c r="BZ48" s="75">
        <f t="shared" si="2"/>
        <v>1.250146750489477</v>
      </c>
      <c r="CA48" s="75">
        <f t="shared" si="2"/>
        <v>1.5557675253612431</v>
      </c>
      <c r="CB48" s="75">
        <f t="shared" si="2"/>
        <v>1.4827545876762636</v>
      </c>
      <c r="CC48" s="51">
        <v>0</v>
      </c>
      <c r="CD48" s="51">
        <v>1613521.6930000002</v>
      </c>
      <c r="CF48" s="45" t="s">
        <v>7</v>
      </c>
      <c r="CG48" s="46" t="s">
        <v>8</v>
      </c>
      <c r="CH48" s="55">
        <v>978677.39500000002</v>
      </c>
      <c r="CI48" s="55">
        <v>544721.20900000003</v>
      </c>
      <c r="CJ48" s="55">
        <v>50072</v>
      </c>
      <c r="CK48" s="55">
        <v>1573470.6040000003</v>
      </c>
      <c r="CL48" s="55">
        <v>455779.39500000008</v>
      </c>
      <c r="CM48" s="55">
        <v>226.51499999999999</v>
      </c>
      <c r="CN48" s="55">
        <v>10651.433000000001</v>
      </c>
      <c r="CO48" s="55">
        <v>466657.34299999999</v>
      </c>
      <c r="CP48" s="55">
        <v>661318.99300000002</v>
      </c>
      <c r="CQ48" s="55">
        <v>2701446.9399999995</v>
      </c>
      <c r="CR48" s="55">
        <v>4314968.6330000004</v>
      </c>
      <c r="CS48" s="4">
        <f>SUM(CS11:CS47)</f>
        <v>28495.499999999996</v>
      </c>
      <c r="CT48" s="4">
        <f>SUM(CT11:CT47)</f>
        <v>6.703379222665856E-3</v>
      </c>
      <c r="CU48" s="4">
        <f>SUM(CU11:CU47)</f>
        <v>1.444312026264459E-7</v>
      </c>
    </row>
    <row r="49" spans="2:94">
      <c r="D49" s="47"/>
      <c r="E49" s="47"/>
      <c r="F49" s="47"/>
      <c r="G49" s="47"/>
      <c r="H49" s="47"/>
      <c r="I49" s="47"/>
      <c r="J49" s="47"/>
      <c r="K49" s="47"/>
      <c r="L49" s="47"/>
      <c r="M49" s="47"/>
      <c r="N49" s="47"/>
      <c r="O49" s="47"/>
      <c r="P49" s="47"/>
      <c r="Q49" s="47"/>
      <c r="R49" s="47"/>
      <c r="S49" s="47"/>
      <c r="T49" s="47"/>
      <c r="U49" s="47"/>
      <c r="V49" s="47"/>
      <c r="W49" s="47"/>
      <c r="X49" s="47"/>
      <c r="Y49" s="47"/>
      <c r="Z49" s="47"/>
      <c r="AA49" s="47"/>
      <c r="AB49" s="47"/>
      <c r="AC49" s="47"/>
      <c r="AD49" s="47"/>
      <c r="AE49" s="47"/>
      <c r="AF49" s="47"/>
      <c r="AG49" s="47"/>
      <c r="AH49" s="47"/>
      <c r="AI49" s="47"/>
      <c r="AJ49" s="47"/>
      <c r="AK49" s="47"/>
      <c r="AL49" s="47"/>
      <c r="AM49" s="47"/>
      <c r="AN49" s="47"/>
      <c r="AO49" s="43"/>
      <c r="AP49" s="47"/>
      <c r="AQ49" s="47"/>
      <c r="AR49" s="47"/>
      <c r="AS49" s="47"/>
      <c r="AT49" s="47"/>
      <c r="CI49" s="27"/>
      <c r="CJ49" s="27"/>
      <c r="CN49" s="48"/>
      <c r="CP49" s="48"/>
    </row>
    <row r="50" spans="2:94">
      <c r="B50" s="27" t="str">
        <f>'Présentation du TES symétrique'!A21</f>
        <v>Source: Comptes nationaux - Base 2014, Insee</v>
      </c>
      <c r="D50" s="47"/>
      <c r="E50" s="47"/>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3"/>
      <c r="AP50" s="47"/>
      <c r="AQ50" s="47"/>
      <c r="AR50" s="47"/>
      <c r="AS50" s="47"/>
      <c r="AT50" s="47"/>
      <c r="AU50" s="47"/>
      <c r="AV50" s="47"/>
      <c r="AW50" s="47"/>
      <c r="AX50" s="47"/>
      <c r="AY50" s="47"/>
      <c r="AZ50" s="47"/>
      <c r="CI50" s="27"/>
      <c r="CN50" s="48"/>
      <c r="CP50" s="48"/>
    </row>
    <row r="51" spans="2:94">
      <c r="B51" s="27" t="s">
        <v>83</v>
      </c>
      <c r="D51" s="47"/>
      <c r="E51" s="47"/>
      <c r="F51" s="47"/>
      <c r="G51" s="47"/>
      <c r="H51" s="47"/>
      <c r="I51" s="47"/>
      <c r="J51" s="47"/>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3"/>
      <c r="AP51" s="47"/>
      <c r="AQ51" s="47"/>
      <c r="AR51" s="47"/>
      <c r="AS51" s="47"/>
      <c r="AT51" s="47"/>
    </row>
    <row r="52" spans="2:94">
      <c r="D52" s="47"/>
      <c r="E52" s="47"/>
      <c r="F52" s="47"/>
      <c r="G52" s="47"/>
      <c r="H52" s="47"/>
      <c r="I52" s="47"/>
      <c r="J52" s="47"/>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3"/>
      <c r="AP52" s="47"/>
      <c r="AQ52" s="47"/>
      <c r="AR52" s="47"/>
      <c r="AS52" s="47"/>
      <c r="AT52" s="47"/>
      <c r="CI52" s="27"/>
      <c r="CL52" s="49"/>
      <c r="CN52" s="27"/>
      <c r="CO52" s="27"/>
    </row>
    <row r="53" spans="2:94">
      <c r="B53" s="27" t="s">
        <v>121</v>
      </c>
    </row>
  </sheetData>
  <mergeCells count="20">
    <mergeCell ref="B8:C8"/>
    <mergeCell ref="D8:AN8"/>
    <mergeCell ref="AO8:AO10"/>
    <mergeCell ref="AQ8:AR8"/>
    <mergeCell ref="AS8:CC8"/>
    <mergeCell ref="CD8:CD10"/>
    <mergeCell ref="D6:AO6"/>
    <mergeCell ref="AS6:CD6"/>
    <mergeCell ref="CH6:CR6"/>
    <mergeCell ref="D7:AO7"/>
    <mergeCell ref="AS7:CD7"/>
    <mergeCell ref="CH7:CQ7"/>
    <mergeCell ref="CQ8:CQ10"/>
    <mergeCell ref="CR8:CR10"/>
    <mergeCell ref="CH8:CK8"/>
    <mergeCell ref="CL8:CL10"/>
    <mergeCell ref="CM8:CM10"/>
    <mergeCell ref="CN8:CN10"/>
    <mergeCell ref="CO8:CO10"/>
    <mergeCell ref="CP8:CP10"/>
  </mergeCells>
  <hyperlinks>
    <hyperlink ref="A4" location="'TES de production domestique'!D6" display="Tableau des ressources domestiques symétrique"/>
    <hyperlink ref="B4" location="'TES de production domestique'!BG6" display="Tableau des entrées intermédiaires domestiques symétrique"/>
    <hyperlink ref="C4" location="'TES de production domestique'!CK6" display="Tableau des emplois finals domestiques"/>
  </hyperlinks>
  <pageMargins left="0" right="0" top="0" bottom="0" header="0.51181102362204722" footer="0.51181102362204722"/>
  <pageSetup paperSize="9" scale="80" orientation="landscape" r:id="rId1"/>
  <headerFooter alignWithMargins="0"/>
</worksheet>
</file>

<file path=xl/worksheets/sheet9.xml><?xml version="1.0" encoding="utf-8"?>
<worksheet xmlns="http://schemas.openxmlformats.org/spreadsheetml/2006/main" xmlns:r="http://schemas.openxmlformats.org/officeDocument/2006/relationships">
  <dimension ref="A1:AL38"/>
  <sheetViews>
    <sheetView workbookViewId="0">
      <pane xSplit="1" ySplit="1" topLeftCell="R2" activePane="bottomRight" state="frozen"/>
      <selection pane="topRight" activeCell="B1" sqref="B1"/>
      <selection pane="bottomLeft" activeCell="A2" sqref="A2"/>
      <selection pane="bottomRight" activeCell="B2" sqref="B2"/>
    </sheetView>
  </sheetViews>
  <sheetFormatPr baseColWidth="10" defaultColWidth="9.28515625" defaultRowHeight="12.75"/>
  <sheetData>
    <row r="1" spans="1:38">
      <c r="B1" s="103" t="s">
        <v>45</v>
      </c>
      <c r="C1" s="103" t="s">
        <v>9</v>
      </c>
      <c r="D1" s="103" t="s">
        <v>10</v>
      </c>
      <c r="E1" s="103" t="s">
        <v>11</v>
      </c>
      <c r="F1" s="103" t="s">
        <v>12</v>
      </c>
      <c r="G1" s="103" t="s">
        <v>13</v>
      </c>
      <c r="H1" s="103" t="s">
        <v>14</v>
      </c>
      <c r="I1" s="103" t="s">
        <v>15</v>
      </c>
      <c r="J1" s="103" t="s">
        <v>16</v>
      </c>
      <c r="K1" s="103" t="s">
        <v>17</v>
      </c>
      <c r="L1" s="103" t="s">
        <v>18</v>
      </c>
      <c r="M1" s="103" t="s">
        <v>19</v>
      </c>
      <c r="N1" s="103" t="s">
        <v>20</v>
      </c>
      <c r="O1" s="103" t="s">
        <v>21</v>
      </c>
      <c r="P1" s="103" t="s">
        <v>22</v>
      </c>
      <c r="Q1" s="103" t="s">
        <v>23</v>
      </c>
      <c r="R1" s="103" t="s">
        <v>24</v>
      </c>
      <c r="S1" s="103" t="s">
        <v>25</v>
      </c>
      <c r="T1" s="104" t="s">
        <v>26</v>
      </c>
      <c r="U1" s="103" t="s">
        <v>27</v>
      </c>
      <c r="V1" s="103" t="s">
        <v>28</v>
      </c>
      <c r="W1" s="103" t="s">
        <v>29</v>
      </c>
      <c r="X1" s="103" t="s">
        <v>30</v>
      </c>
      <c r="Y1" s="103" t="s">
        <v>31</v>
      </c>
      <c r="Z1" s="105" t="s">
        <v>32</v>
      </c>
      <c r="AA1" s="103" t="s">
        <v>33</v>
      </c>
      <c r="AB1" s="103" t="s">
        <v>34</v>
      </c>
      <c r="AC1" s="103" t="s">
        <v>35</v>
      </c>
      <c r="AD1" s="103" t="s">
        <v>36</v>
      </c>
      <c r="AE1" s="103" t="s">
        <v>37</v>
      </c>
      <c r="AF1" s="103" t="s">
        <v>38</v>
      </c>
      <c r="AG1" s="103" t="s">
        <v>39</v>
      </c>
      <c r="AH1" s="103" t="s">
        <v>40</v>
      </c>
      <c r="AI1" s="103" t="s">
        <v>41</v>
      </c>
      <c r="AJ1" s="103" t="s">
        <v>42</v>
      </c>
      <c r="AK1" s="103" t="s">
        <v>43</v>
      </c>
      <c r="AL1" s="106" t="s">
        <v>44</v>
      </c>
    </row>
    <row r="2" spans="1:38">
      <c r="A2" s="29" t="s">
        <v>45</v>
      </c>
      <c r="B2">
        <f>'TES des importations'!J11/'TES de production domestique'!AS$50</f>
        <v>1.5643291803114141E-2</v>
      </c>
      <c r="C2">
        <f>'TES des importations'!K11/'TES de production domestique'!AT$50</f>
        <v>0</v>
      </c>
      <c r="D2">
        <f>'TES des importations'!L11/'TES de production domestique'!AU$50</f>
        <v>2.3101444115223645E-2</v>
      </c>
      <c r="E2">
        <f>'TES des importations'!M11/'TES de production domestique'!AV$50</f>
        <v>1.568024463420263E-3</v>
      </c>
      <c r="F2">
        <f>'TES des importations'!N11/'TES de production domestique'!AW$50</f>
        <v>1.6108318914613716E-3</v>
      </c>
      <c r="G2">
        <f>'TES des importations'!O11/'TES de production domestique'!AX$50</f>
        <v>0</v>
      </c>
      <c r="H2">
        <f>'TES des importations'!P11/'TES de production domestique'!AY$50</f>
        <v>1.6221663231906898E-4</v>
      </c>
      <c r="I2">
        <f>'TES des importations'!Q11/'TES de production domestique'!AZ$50</f>
        <v>0</v>
      </c>
      <c r="J2">
        <f>'TES des importations'!R11/'TES de production domestique'!BA$50</f>
        <v>2.60005450086293E-4</v>
      </c>
      <c r="K2">
        <f>'TES des importations'!S11/'TES de production domestique'!BB$50</f>
        <v>1.1716598905669663E-8</v>
      </c>
      <c r="L2">
        <f>'TES des importations'!T11/'TES de production domestique'!BC$50</f>
        <v>7.0001050015750236E-8</v>
      </c>
      <c r="M2">
        <f>'TES des importations'!U11/'TES de production domestique'!BD$50</f>
        <v>4.7614512903532999E-8</v>
      </c>
      <c r="N2">
        <f>'TES des importations'!V11/'TES de production domestique'!BE$50</f>
        <v>4.8513941374731891E-7</v>
      </c>
      <c r="O2">
        <f>'TES des importations'!W11/'TES de production domestique'!BF$50</f>
        <v>0</v>
      </c>
      <c r="P2">
        <f>'TES des importations'!X11/'TES de production domestique'!BG$50</f>
        <v>1.2806884981365983E-8</v>
      </c>
      <c r="Q2">
        <f>'TES des importations'!Y11/'TES de production domestique'!BH$50</f>
        <v>9.2906753478669683E-5</v>
      </c>
      <c r="R2">
        <f>'TES des importations'!Z11/'TES de production domestique'!BI$50</f>
        <v>6.1183971899280307E-5</v>
      </c>
      <c r="S2">
        <f>'TES des importations'!AA11/'TES de production domestique'!BJ$50</f>
        <v>2.1496459455571363E-4</v>
      </c>
      <c r="T2">
        <f>'TES des importations'!AB11/'TES de production domestique'!BK$50</f>
        <v>4.1677893557844921E-8</v>
      </c>
      <c r="U2">
        <f>'TES des importations'!AC11/'TES de production domestique'!BL$50</f>
        <v>5.3290464115533724E-8</v>
      </c>
      <c r="V2">
        <f>'TES des importations'!AD11/'TES de production domestique'!BM$50</f>
        <v>4.9832064049990235E-3</v>
      </c>
      <c r="W2">
        <f>'TES des importations'!AE11/'TES de production domestique'!BN$50</f>
        <v>5.2428228258495865E-5</v>
      </c>
      <c r="X2">
        <f>'TES des importations'!AF11/'TES de production domestique'!BO$50</f>
        <v>6.6874721355327686E-6</v>
      </c>
      <c r="Y2">
        <f>'TES des importations'!AG11/'TES de production domestique'!BP$50</f>
        <v>3.6429208939727874E-8</v>
      </c>
      <c r="Z2">
        <f>'TES des importations'!AH11/'TES de production domestique'!BQ$50</f>
        <v>2.2540242839220022E-7</v>
      </c>
      <c r="AA2">
        <f>'TES des importations'!AI11/'TES de production domestique'!BR$50</f>
        <v>3.4354271821569199E-7</v>
      </c>
      <c r="AB2">
        <f>'TES des importations'!AJ11/'TES de production domestique'!BS$50</f>
        <v>3.559166651687009E-7</v>
      </c>
      <c r="AC2">
        <f>'TES des importations'!AK11/'TES de production domestique'!BT$50</f>
        <v>7.391420039618012E-7</v>
      </c>
      <c r="AD2">
        <f>'TES des importations'!AL11/'TES de production domestique'!BU$50</f>
        <v>4.9810719266786217E-7</v>
      </c>
      <c r="AE2">
        <f>'TES des importations'!AM11/'TES de production domestique'!BV$50</f>
        <v>1.9440382091873475E-5</v>
      </c>
      <c r="AF2">
        <f>'TES des importations'!AN11/'TES de production domestique'!BW$50</f>
        <v>1.8647960457336862E-5</v>
      </c>
      <c r="AG2">
        <f>'TES des importations'!AO11/'TES de production domestique'!BX$50</f>
        <v>1.3277633672021668E-5</v>
      </c>
      <c r="AH2">
        <f>'TES des importations'!AP11/'TES de production domestique'!BY$50</f>
        <v>6.5604226537780481E-7</v>
      </c>
      <c r="AI2">
        <f>'TES des importations'!AQ11/'TES de production domestique'!BZ$50</f>
        <v>6.4644397679312639E-6</v>
      </c>
      <c r="AJ2">
        <f>'TES des importations'!AR11/'TES de production domestique'!CA$50</f>
        <v>1.2333262381155103E-4</v>
      </c>
      <c r="AK2">
        <f>'TES des importations'!AS11/'TES de production domestique'!CB$50</f>
        <v>1.7768109636719597E-4</v>
      </c>
      <c r="AL2">
        <f>'TES des importations'!AT11/'TES de production domestique'!CC$50</f>
        <v>0</v>
      </c>
    </row>
    <row r="3" spans="1:38">
      <c r="A3" s="29" t="s">
        <v>9</v>
      </c>
      <c r="B3">
        <f>'TES des importations'!J12/'TES de production domestique'!AS$50</f>
        <v>4.9655587759250201E-4</v>
      </c>
      <c r="C3">
        <f>'TES des importations'!K12/'TES de production domestique'!AT$50</f>
        <v>4.2389949748743716E-3</v>
      </c>
      <c r="D3">
        <f>'TES des importations'!L12/'TES de production domestique'!AU$50</f>
        <v>8.0988203527573605E-4</v>
      </c>
      <c r="E3">
        <f>'TES des importations'!M12/'TES de production domestique'!AV$50</f>
        <v>2.3026771290099237E-4</v>
      </c>
      <c r="F3">
        <f>'TES des importations'!N12/'TES de production domestique'!AW$50</f>
        <v>4.1594573068578182E-4</v>
      </c>
      <c r="G3">
        <f>'TES des importations'!O12/'TES de production domestique'!AX$50</f>
        <v>0.59427023913226751</v>
      </c>
      <c r="H3">
        <f>'TES des importations'!P12/'TES de production domestique'!AY$50</f>
        <v>1.2430461268032487E-2</v>
      </c>
      <c r="I3">
        <f>'TES des importations'!Q12/'TES de production domestique'!AZ$50</f>
        <v>1.3593619392588465E-4</v>
      </c>
      <c r="J3">
        <f>'TES des importations'!R12/'TES de production domestique'!BA$50</f>
        <v>2.9931873921337088E-3</v>
      </c>
      <c r="K3">
        <f>'TES des importations'!S12/'TES de production domestique'!BB$50</f>
        <v>2.2325616000187468E-2</v>
      </c>
      <c r="L3">
        <f>'TES des importations'!T12/'TES de production domestique'!BC$50</f>
        <v>8.9671345070176049E-5</v>
      </c>
      <c r="M3">
        <f>'TES des importations'!U12/'TES de production domestique'!BD$50</f>
        <v>1.1736977430720885E-4</v>
      </c>
      <c r="N3">
        <f>'TES des importations'!V12/'TES de production domestique'!BE$50</f>
        <v>7.7545705239505673E-5</v>
      </c>
      <c r="O3">
        <f>'TES des importations'!W12/'TES de production domestique'!BF$50</f>
        <v>6.237096456045763E-5</v>
      </c>
      <c r="P3">
        <f>'TES des importations'!X12/'TES de production domestique'!BG$50</f>
        <v>1.1828438968789622E-4</v>
      </c>
      <c r="Q3">
        <f>'TES des importations'!Y12/'TES de production domestique'!BH$50</f>
        <v>8.251949714357959E-2</v>
      </c>
      <c r="R3">
        <f>'TES des importations'!Z12/'TES de production domestique'!BI$50</f>
        <v>1.1738541129755836E-4</v>
      </c>
      <c r="S3">
        <f>'TES des importations'!AA12/'TES de production domestique'!BJ$50</f>
        <v>7.0955387541759239E-4</v>
      </c>
      <c r="T3">
        <f>'TES des importations'!AB12/'TES de production domestique'!BK$50</f>
        <v>1.8994151595651534E-5</v>
      </c>
      <c r="U3">
        <f>'TES des importations'!AC12/'TES de production domestique'!BL$50</f>
        <v>9.1304328517947792E-6</v>
      </c>
      <c r="V3">
        <f>'TES des importations'!AD12/'TES de production domestique'!BM$50</f>
        <v>1.6669107596172623E-4</v>
      </c>
      <c r="W3">
        <f>'TES des importations'!AE12/'TES de production domestique'!BN$50</f>
        <v>9.8607401434594899E-6</v>
      </c>
      <c r="X3">
        <f>'TES des importations'!AF12/'TES de production domestique'!BO$50</f>
        <v>2.6072224699063752E-5</v>
      </c>
      <c r="Y3">
        <f>'TES des importations'!AG12/'TES de production domestique'!BP$50</f>
        <v>7.4133440192346226E-6</v>
      </c>
      <c r="Z3">
        <f>'TES des importations'!AH12/'TES de production domestique'!BQ$50</f>
        <v>6.8428774959066068E-6</v>
      </c>
      <c r="AA3">
        <f>'TES des importations'!AI12/'TES de production domestique'!BR$50</f>
        <v>2.1464079232108616E-6</v>
      </c>
      <c r="AB3">
        <f>'TES des importations'!AJ12/'TES de production domestique'!BS$50</f>
        <v>1.0806924196940555E-5</v>
      </c>
      <c r="AC3">
        <f>'TES des importations'!AK12/'TES de production domestique'!BT$50</f>
        <v>1.1297046388552168E-4</v>
      </c>
      <c r="AD3">
        <f>'TES des importations'!AL12/'TES de production domestique'!BU$50</f>
        <v>1.8604303646144649E-5</v>
      </c>
      <c r="AE3">
        <f>'TES des importations'!AM12/'TES de production domestique'!BV$50</f>
        <v>4.24418887214856E-5</v>
      </c>
      <c r="AF3">
        <f>'TES des importations'!AN12/'TES de production domestique'!BW$50</f>
        <v>1.4537920015976835E-4</v>
      </c>
      <c r="AG3">
        <f>'TES des importations'!AO12/'TES de production domestique'!BX$50</f>
        <v>1.9038679258802793E-5</v>
      </c>
      <c r="AH3">
        <f>'TES des importations'!AP12/'TES de production domestique'!BY$50</f>
        <v>2.1887427791808182E-5</v>
      </c>
      <c r="AI3">
        <f>'TES des importations'!AQ12/'TES de production domestique'!BZ$50</f>
        <v>6.2435326535595112E-6</v>
      </c>
      <c r="AJ3">
        <f>'TES des importations'!AR12/'TES de production domestique'!CA$50</f>
        <v>2.2314460053923651E-5</v>
      </c>
      <c r="AK3">
        <f>'TES des importations'!AS12/'TES de production domestique'!CB$50</f>
        <v>6.2997607135088101E-5</v>
      </c>
      <c r="AL3">
        <f>'TES des importations'!AT12/'TES de production domestique'!CC$50</f>
        <v>0</v>
      </c>
    </row>
    <row r="4" spans="1:38">
      <c r="A4" s="29" t="s">
        <v>10</v>
      </c>
      <c r="B4">
        <f>'TES des importations'!J13/'TES de production domestique'!AS$50</f>
        <v>7.8381701609766489E-3</v>
      </c>
      <c r="C4">
        <f>'TES des importations'!K13/'TES de production domestique'!AT$50</f>
        <v>1.7501507537688444E-3</v>
      </c>
      <c r="D4">
        <f>'TES des importations'!L13/'TES de production domestique'!AU$50</f>
        <v>3.2733591025913854E-2</v>
      </c>
      <c r="E4">
        <f>'TES des importations'!M13/'TES de production domestique'!AV$50</f>
        <v>3.9717285945072714E-3</v>
      </c>
      <c r="F4">
        <f>'TES des importations'!N13/'TES de production domestique'!AW$50</f>
        <v>8.7523001290818695E-4</v>
      </c>
      <c r="G4">
        <f>'TES des importations'!O13/'TES de production domestique'!AX$50</f>
        <v>3.6561103773849999E-4</v>
      </c>
      <c r="H4">
        <f>'TES des importations'!P13/'TES de production domestique'!AY$50</f>
        <v>6.0218359801188026E-3</v>
      </c>
      <c r="I4">
        <f>'TES des importations'!Q13/'TES de production domestique'!AZ$50</f>
        <v>3.4531206464196149E-3</v>
      </c>
      <c r="J4">
        <f>'TES des importations'!R13/'TES de production domestique'!BA$50</f>
        <v>4.4002180034517205E-4</v>
      </c>
      <c r="K4">
        <f>'TES des importations'!S13/'TES de production domestique'!BB$50</f>
        <v>3.9438071916484085E-4</v>
      </c>
      <c r="L4">
        <f>'TES des importations'!T13/'TES de production domestique'!BC$50</f>
        <v>1.9442791641874623E-4</v>
      </c>
      <c r="M4">
        <f>'TES des importations'!U13/'TES de production domestique'!BD$50</f>
        <v>3.6882201695076662E-4</v>
      </c>
      <c r="N4">
        <f>'TES des importations'!V13/'TES de production domestique'!BE$50</f>
        <v>2.8186599938719232E-4</v>
      </c>
      <c r="O4">
        <f>'TES des importations'!W13/'TES de production domestique'!BF$50</f>
        <v>1.3623512393977249E-4</v>
      </c>
      <c r="P4">
        <f>'TES des importations'!X13/'TES de production domestique'!BG$50</f>
        <v>5.240833472074587E-4</v>
      </c>
      <c r="Q4">
        <f>'TES des importations'!Y13/'TES de production domestique'!BH$50</f>
        <v>9.2551182471139478E-5</v>
      </c>
      <c r="R4">
        <f>'TES des importations'!Z13/'TES de production domestique'!BI$50</f>
        <v>6.7185919095889889E-4</v>
      </c>
      <c r="S4">
        <f>'TES des importations'!AA13/'TES de production domestique'!BJ$50</f>
        <v>3.301002221831491E-4</v>
      </c>
      <c r="T4">
        <f>'TES des importations'!AB13/'TES de production domestique'!BK$50</f>
        <v>1.1757202158267344E-3</v>
      </c>
      <c r="U4">
        <f>'TES des importations'!AC13/'TES de production domestique'!BL$50</f>
        <v>5.203369733680907E-4</v>
      </c>
      <c r="V4">
        <f>'TES des importations'!AD13/'TES de production domestique'!BM$50</f>
        <v>4.286481318752848E-2</v>
      </c>
      <c r="W4">
        <f>'TES des importations'!AE13/'TES de production domestique'!BN$50</f>
        <v>1.5789111189504271E-3</v>
      </c>
      <c r="X4">
        <f>'TES des importations'!AF13/'TES de production domestique'!BO$50</f>
        <v>1.0968702630405707E-3</v>
      </c>
      <c r="Y4">
        <f>'TES des importations'!AG13/'TES de production domestique'!BP$50</f>
        <v>5.6981657893298836E-4</v>
      </c>
      <c r="Z4">
        <f>'TES des importations'!AH13/'TES de production domestique'!BQ$50</f>
        <v>8.4946945371807675E-5</v>
      </c>
      <c r="AA4">
        <f>'TES des importations'!AI13/'TES de production domestique'!BR$50</f>
        <v>8.7483006380498522E-5</v>
      </c>
      <c r="AB4">
        <f>'TES des importations'!AJ13/'TES de production domestique'!BS$50</f>
        <v>7.6208588736495844E-4</v>
      </c>
      <c r="AC4">
        <f>'TES des importations'!AK13/'TES de production domestique'!BT$50</f>
        <v>2.445939153830234E-3</v>
      </c>
      <c r="AD4">
        <f>'TES des importations'!AL13/'TES de production domestique'!BU$50</f>
        <v>1.9104652321179515E-3</v>
      </c>
      <c r="AE4">
        <f>'TES des importations'!AM13/'TES de production domestique'!BV$50</f>
        <v>1.1672137956020552E-3</v>
      </c>
      <c r="AF4">
        <f>'TES des importations'!AN13/'TES de production domestique'!BW$50</f>
        <v>5.467671875780118E-4</v>
      </c>
      <c r="AG4">
        <f>'TES des importations'!AO13/'TES de production domestique'!BX$50</f>
        <v>4.2039367144843008E-3</v>
      </c>
      <c r="AH4">
        <f>'TES des importations'!AP13/'TES de production domestique'!BY$50</f>
        <v>2.7608464686928505E-3</v>
      </c>
      <c r="AI4">
        <f>'TES des importations'!AQ13/'TES de production domestique'!BZ$50</f>
        <v>1.5722889465055979E-3</v>
      </c>
      <c r="AJ4">
        <f>'TES des importations'!AR13/'TES de production domestique'!CA$50</f>
        <v>5.4105115652050501E-3</v>
      </c>
      <c r="AK4">
        <f>'TES des importations'!AS13/'TES de production domestique'!CB$50</f>
        <v>1.3448553404394169E-3</v>
      </c>
      <c r="AL4">
        <f>'TES des importations'!AT13/'TES de production domestique'!CC$50</f>
        <v>0</v>
      </c>
    </row>
    <row r="5" spans="1:38">
      <c r="A5" s="29" t="s">
        <v>11</v>
      </c>
      <c r="B5">
        <f>'TES des importations'!J14/'TES de production domestique'!AS$50</f>
        <v>1.3555036950602878E-3</v>
      </c>
      <c r="C5">
        <f>'TES des importations'!K14/'TES de production domestique'!AT$50</f>
        <v>6.8542713567839187E-4</v>
      </c>
      <c r="D5">
        <f>'TES des importations'!L14/'TES de production domestique'!AU$50</f>
        <v>2.0705555646500524E-3</v>
      </c>
      <c r="E5">
        <f>'TES des importations'!M14/'TES de production domestique'!AV$50</f>
        <v>0.19333573736441267</v>
      </c>
      <c r="F5">
        <f>'TES des importations'!N14/'TES de production domestique'!AW$50</f>
        <v>1.8588970366098159E-2</v>
      </c>
      <c r="G5">
        <f>'TES des importations'!O14/'TES de production domestique'!AX$50</f>
        <v>1.0583078090313878E-3</v>
      </c>
      <c r="H5">
        <f>'TES des importations'!P14/'TES de production domestique'!AY$50</f>
        <v>2.5257000848587707E-3</v>
      </c>
      <c r="I5">
        <f>'TES des importations'!Q14/'TES de production domestique'!AZ$50</f>
        <v>2.7015185288381165E-3</v>
      </c>
      <c r="J5">
        <f>'TES des importations'!R14/'TES de production domestique'!BA$50</f>
        <v>3.1432827686438368E-3</v>
      </c>
      <c r="K5">
        <f>'TES des importations'!S14/'TES de production domestique'!BB$50</f>
        <v>1.3659211004229692E-3</v>
      </c>
      <c r="L5">
        <f>'TES des importations'!T14/'TES de production domestique'!BC$50</f>
        <v>3.6695250428756434E-3</v>
      </c>
      <c r="M5">
        <f>'TES des importations'!U14/'TES de production domestique'!BD$50</f>
        <v>2.6534139605751835E-3</v>
      </c>
      <c r="N5">
        <f>'TES des importations'!V14/'TES de production domestique'!BE$50</f>
        <v>3.5310744561331828E-3</v>
      </c>
      <c r="O5">
        <f>'TES des importations'!W14/'TES de production domestique'!BF$50</f>
        <v>5.0235123939772509E-3</v>
      </c>
      <c r="P5">
        <f>'TES des importations'!X14/'TES de production domestique'!BG$50</f>
        <v>6.748331903231178E-3</v>
      </c>
      <c r="Q5">
        <f>'TES des importations'!Y14/'TES de production domestique'!BH$50</f>
        <v>2.2321167537157173E-4</v>
      </c>
      <c r="R5">
        <f>'TES des importations'!Z14/'TES de production domestique'!BI$50</f>
        <v>1.6974781894889563E-3</v>
      </c>
      <c r="S5">
        <f>'TES des importations'!AA14/'TES de production domestique'!BJ$50</f>
        <v>2.0395422068061569E-3</v>
      </c>
      <c r="T5">
        <f>'TES des importations'!AB14/'TES de production domestique'!BK$50</f>
        <v>3.9561446251510654E-3</v>
      </c>
      <c r="U5">
        <f>'TES des importations'!AC14/'TES de production domestique'!BL$50</f>
        <v>9.7618804428437577E-4</v>
      </c>
      <c r="V5">
        <f>'TES des importations'!AD14/'TES de production domestique'!BM$50</f>
        <v>2.86801080518128E-3</v>
      </c>
      <c r="W5">
        <f>'TES des importations'!AE14/'TES de production domestique'!BN$50</f>
        <v>1.1586470459775908E-2</v>
      </c>
      <c r="X5">
        <f>'TES des importations'!AF14/'TES de production domestique'!BO$50</f>
        <v>2.4267320552831032E-3</v>
      </c>
      <c r="Y5">
        <f>'TES des importations'!AG14/'TES de production domestique'!BP$50</f>
        <v>1.6353071893043843E-4</v>
      </c>
      <c r="Z5">
        <f>'TES des importations'!AH14/'TES de production domestique'!BQ$50</f>
        <v>2.1335403066323602E-4</v>
      </c>
      <c r="AA5">
        <f>'TES des importations'!AI14/'TES de production domestique'!BR$50</f>
        <v>2.6286009589833486E-4</v>
      </c>
      <c r="AB5">
        <f>'TES des importations'!AJ14/'TES de production domestique'!BS$50</f>
        <v>3.9208355053836896E-4</v>
      </c>
      <c r="AC5">
        <f>'TES des importations'!AK14/'TES de production domestique'!BT$50</f>
        <v>4.8737545457233243E-4</v>
      </c>
      <c r="AD5">
        <f>'TES des importations'!AL14/'TES de production domestique'!BU$50</f>
        <v>3.3374925283921101E-3</v>
      </c>
      <c r="AE5">
        <f>'TES des importations'!AM14/'TES de production domestique'!BV$50</f>
        <v>1.2417058051631888E-3</v>
      </c>
      <c r="AF5">
        <f>'TES des importations'!AN14/'TES de production domestique'!BW$50</f>
        <v>9.7821159318987471E-4</v>
      </c>
      <c r="AG5">
        <f>'TES des importations'!AO14/'TES de production domestique'!BX$50</f>
        <v>1.1070809269264393E-3</v>
      </c>
      <c r="AH5">
        <f>'TES des importations'!AP14/'TES de production domestique'!BY$50</f>
        <v>2.8994049174141485E-3</v>
      </c>
      <c r="AI5">
        <f>'TES des importations'!AQ14/'TES de production domestique'!BZ$50</f>
        <v>1.0703298492018279E-3</v>
      </c>
      <c r="AJ5">
        <f>'TES des importations'!AR14/'TES de production domestique'!CA$50</f>
        <v>3.9753973321980983E-3</v>
      </c>
      <c r="AK5">
        <f>'TES des importations'!AS14/'TES de production domestique'!CB$50</f>
        <v>2.3574940178377204E-3</v>
      </c>
      <c r="AL5">
        <f>'TES des importations'!AT14/'TES de production domestique'!CC$50</f>
        <v>0</v>
      </c>
    </row>
    <row r="6" spans="1:38">
      <c r="A6" s="29" t="s">
        <v>12</v>
      </c>
      <c r="B6">
        <f>'TES des importations'!J15/'TES de production domestique'!AS$50</f>
        <v>2.741257951594083E-3</v>
      </c>
      <c r="C6">
        <f>'TES des importations'!K15/'TES de production domestique'!AT$50</f>
        <v>4.3033165829145731E-3</v>
      </c>
      <c r="D6">
        <f>'TES des importations'!L15/'TES de production domestique'!AU$50</f>
        <v>4.1573845953767211E-3</v>
      </c>
      <c r="E6">
        <f>'TES des importations'!M15/'TES de production domestique'!AV$50</f>
        <v>4.8216593584121869E-3</v>
      </c>
      <c r="F6">
        <f>'TES des importations'!N15/'TES de production domestique'!AW$50</f>
        <v>7.7770124412952127E-2</v>
      </c>
      <c r="G6">
        <f>'TES des importations'!O15/'TES de production domestique'!AX$50</f>
        <v>3.9778570826425378E-4</v>
      </c>
      <c r="H6">
        <f>'TES des importations'!P15/'TES de production domestique'!AY$50</f>
        <v>4.3215238210692203E-3</v>
      </c>
      <c r="I6">
        <f>'TES des importations'!Q15/'TES de production domestique'!AZ$50</f>
        <v>8.2618069100027867E-3</v>
      </c>
      <c r="J6">
        <f>'TES des importations'!R15/'TES de production domestique'!BA$50</f>
        <v>5.3021891179943683E-3</v>
      </c>
      <c r="K6">
        <f>'TES des importations'!S15/'TES de production domestique'!BB$50</f>
        <v>1.1909454123656986E-3</v>
      </c>
      <c r="L6">
        <f>'TES des importations'!T15/'TES de production domestique'!BC$50</f>
        <v>2.480697210458157E-3</v>
      </c>
      <c r="M6">
        <f>'TES des importations'!U15/'TES de production domestique'!BD$50</f>
        <v>2.8358727740215219E-3</v>
      </c>
      <c r="N6">
        <f>'TES des importations'!V15/'TES de production domestique'!BE$50</f>
        <v>1.8196813400061279E-3</v>
      </c>
      <c r="O6">
        <f>'TES des importations'!W15/'TES de production domestique'!BF$50</f>
        <v>1.7894010125583534E-3</v>
      </c>
      <c r="P6">
        <f>'TES des importations'!X15/'TES de production domestique'!BG$50</f>
        <v>5.0762265794090907E-3</v>
      </c>
      <c r="Q6">
        <f>'TES des importations'!Y15/'TES de production domestique'!BH$50</f>
        <v>1.3265959212054647E-4</v>
      </c>
      <c r="R6">
        <f>'TES des importations'!Z15/'TES de production domestique'!BI$50</f>
        <v>3.1583338105874042E-3</v>
      </c>
      <c r="S6">
        <f>'TES des importations'!AA15/'TES de production domestique'!BJ$50</f>
        <v>5.4040088873259697E-3</v>
      </c>
      <c r="T6">
        <f>'TES des importations'!AB15/'TES de production domestique'!BK$50</f>
        <v>1.7601035099880395E-3</v>
      </c>
      <c r="U6">
        <f>'TES des importations'!AC15/'TES de production domestique'!BL$50</f>
        <v>5.3539597035273852E-4</v>
      </c>
      <c r="V6">
        <f>'TES des importations'!AD15/'TES de production domestique'!BM$50</f>
        <v>7.6168391590184198E-4</v>
      </c>
      <c r="W6">
        <f>'TES des importations'!AE15/'TES de production domestique'!BN$50</f>
        <v>2.2348048850140266E-2</v>
      </c>
      <c r="X6">
        <f>'TES des importations'!AF15/'TES de production domestique'!BO$50</f>
        <v>1.073062862238074E-3</v>
      </c>
      <c r="Y6">
        <f>'TES des importations'!AG15/'TES de production domestique'!BP$50</f>
        <v>5.4299557385111387E-4</v>
      </c>
      <c r="Z6">
        <f>'TES des importations'!AH15/'TES de production domestique'!BQ$50</f>
        <v>9.0366385268037517E-4</v>
      </c>
      <c r="AA6">
        <f>'TES des importations'!AI15/'TES de production domestique'!BR$50</f>
        <v>4.4408034788838679E-4</v>
      </c>
      <c r="AB6">
        <f>'TES des importations'!AJ15/'TES de production domestique'!BS$50</f>
        <v>1.8120220740234763E-3</v>
      </c>
      <c r="AC6">
        <f>'TES des importations'!AK15/'TES de production domestique'!BT$50</f>
        <v>7.7224078289921041E-4</v>
      </c>
      <c r="AD6">
        <f>'TES des importations'!AL15/'TES de production domestique'!BU$50</f>
        <v>1.4919804741980473E-3</v>
      </c>
      <c r="AE6">
        <f>'TES des importations'!AM15/'TES de production domestique'!BV$50</f>
        <v>1.6522601653316132E-3</v>
      </c>
      <c r="AF6">
        <f>'TES des importations'!AN15/'TES de production domestique'!BW$50</f>
        <v>7.1895251884767101E-4</v>
      </c>
      <c r="AG6">
        <f>'TES des importations'!AO15/'TES de production domestique'!BX$50</f>
        <v>5.9042118689003854E-4</v>
      </c>
      <c r="AH6">
        <f>'TES des importations'!AP15/'TES de production domestique'!BY$50</f>
        <v>6.7299486196986853E-5</v>
      </c>
      <c r="AI6">
        <f>'TES des importations'!AQ15/'TES de production domestique'!BZ$50</f>
        <v>4.4791824111430198E-4</v>
      </c>
      <c r="AJ6">
        <f>'TES des importations'!AR15/'TES de production domestique'!CA$50</f>
        <v>1.3168546899389808E-3</v>
      </c>
      <c r="AK6">
        <f>'TES des importations'!AS15/'TES de production domestique'!CB$50</f>
        <v>1.1542527735479661E-3</v>
      </c>
      <c r="AL6">
        <f>'TES des importations'!AT15/'TES de production domestique'!CC$50</f>
        <v>0</v>
      </c>
    </row>
    <row r="7" spans="1:38">
      <c r="A7" s="29" t="s">
        <v>13</v>
      </c>
      <c r="B7">
        <f>'TES des importations'!J16/'TES de production domestique'!AS$50</f>
        <v>9.9577044202707621E-3</v>
      </c>
      <c r="C7">
        <f>'TES des importations'!K16/'TES de production domestique'!AT$50</f>
        <v>8.9419095477386926E-3</v>
      </c>
      <c r="D7">
        <f>'TES des importations'!L16/'TES de production domestique'!AU$50</f>
        <v>2.0441815225279792E-3</v>
      </c>
      <c r="E7">
        <f>'TES des importations'!M16/'TES de production domestique'!AV$50</f>
        <v>1.2098430648511422E-3</v>
      </c>
      <c r="F7">
        <f>'TES des importations'!N16/'TES de production domestique'!AW$50</f>
        <v>1.8316717475488175E-3</v>
      </c>
      <c r="G7">
        <f>'TES des importations'!O16/'TES de production domestique'!AX$50</f>
        <v>1.751403602439093E-2</v>
      </c>
      <c r="H7">
        <f>'TES des importations'!P16/'TES de production domestique'!AY$50</f>
        <v>2.6597269365983757E-2</v>
      </c>
      <c r="I7">
        <f>'TES des importations'!Q16/'TES de production domestique'!AZ$50</f>
        <v>7.019364725550293E-4</v>
      </c>
      <c r="J7">
        <f>'TES des importations'!R16/'TES de production domestique'!BA$50</f>
        <v>2.5831955672631483E-3</v>
      </c>
      <c r="K7">
        <f>'TES des importations'!S16/'TES de production domestique'!BB$50</f>
        <v>1.4701285310899951E-3</v>
      </c>
      <c r="L7">
        <f>'TES des importations'!T16/'TES de production domestique'!BC$50</f>
        <v>6.3221448321724831E-4</v>
      </c>
      <c r="M7">
        <f>'TES des importations'!U16/'TES de production domestique'!BD$50</f>
        <v>6.9060089515284267E-4</v>
      </c>
      <c r="N7">
        <f>'TES des importations'!V16/'TES de production domestique'!BE$50</f>
        <v>9.8746297620263515E-4</v>
      </c>
      <c r="O7">
        <f>'TES des importations'!W16/'TES de production domestique'!BF$50</f>
        <v>4.8901308435794592E-4</v>
      </c>
      <c r="P7">
        <f>'TES des importations'!X16/'TES de production domestique'!BG$50</f>
        <v>8.5161943060589368E-4</v>
      </c>
      <c r="Q7">
        <f>'TES des importations'!Y16/'TES de production domestique'!BH$50</f>
        <v>1.6994634828575268E-3</v>
      </c>
      <c r="R7">
        <f>'TES des importations'!Z16/'TES de production domestique'!BI$50</f>
        <v>3.1555466468128979E-3</v>
      </c>
      <c r="S7">
        <f>'TES des importations'!AA16/'TES de production domestique'!BJ$50</f>
        <v>2.2665462508591615E-3</v>
      </c>
      <c r="T7">
        <f>'TES des importations'!AB16/'TES de production domestique'!BK$50</f>
        <v>3.1715144074577319E-3</v>
      </c>
      <c r="U7">
        <f>'TES des importations'!AC16/'TES de production domestique'!BL$50</f>
        <v>2.0074859779466294E-2</v>
      </c>
      <c r="V7">
        <f>'TES des importations'!AD16/'TES de production domestique'!BM$50</f>
        <v>4.7693321616871706E-4</v>
      </c>
      <c r="W7">
        <f>'TES des importations'!AE16/'TES de production domestique'!BN$50</f>
        <v>1.7504073644778178E-3</v>
      </c>
      <c r="X7">
        <f>'TES des importations'!AF16/'TES de production domestique'!BO$50</f>
        <v>1.6604369148461881E-3</v>
      </c>
      <c r="Y7">
        <f>'TES des importations'!AG16/'TES de production domestique'!BP$50</f>
        <v>1.1172018724613395E-3</v>
      </c>
      <c r="Z7">
        <f>'TES des importations'!AH16/'TES de production domestique'!BQ$50</f>
        <v>5.7750653879686138E-4</v>
      </c>
      <c r="AA7">
        <f>'TES des importations'!AI16/'TES de production domestique'!BR$50</f>
        <v>1.2935704658967786E-4</v>
      </c>
      <c r="AB7">
        <f>'TES des importations'!AJ16/'TES de production domestique'!BS$50</f>
        <v>1.130984523017742E-3</v>
      </c>
      <c r="AC7">
        <f>'TES des importations'!AK16/'TES de production domestique'!BT$50</f>
        <v>9.3044673742719453E-4</v>
      </c>
      <c r="AD7">
        <f>'TES des importations'!AL16/'TES de production domestique'!BU$50</f>
        <v>3.0391014146244275E-3</v>
      </c>
      <c r="AE7">
        <f>'TES des importations'!AM16/'TES de production domestique'!BV$50</f>
        <v>1.8691794833276634E-3</v>
      </c>
      <c r="AF7">
        <f>'TES des importations'!AN16/'TES de production domestique'!BW$50</f>
        <v>1.5840181736482099E-3</v>
      </c>
      <c r="AG7">
        <f>'TES des importations'!AO16/'TES de production domestique'!BX$50</f>
        <v>6.7417847776551692E-4</v>
      </c>
      <c r="AH7">
        <f>'TES des importations'!AP16/'TES de production domestique'!BY$50</f>
        <v>3.9864727568289353E-4</v>
      </c>
      <c r="AI7">
        <f>'TES des importations'!AQ16/'TES de production domestique'!BZ$50</f>
        <v>4.5159227522701106E-4</v>
      </c>
      <c r="AJ7">
        <f>'TES des importations'!AR16/'TES de production domestique'!CA$50</f>
        <v>2.4044628920107847E-3</v>
      </c>
      <c r="AK7">
        <f>'TES des importations'!AS16/'TES de production domestique'!CB$50</f>
        <v>1.6527735479660651E-3</v>
      </c>
      <c r="AL7">
        <f>'TES des importations'!AT16/'TES de production domestique'!CC$50</f>
        <v>0</v>
      </c>
    </row>
    <row r="8" spans="1:38">
      <c r="A8" s="29" t="s">
        <v>14</v>
      </c>
      <c r="B8">
        <f>'TES des importations'!J17/'TES de production domestique'!AS$50</f>
        <v>5.079690342655676E-2</v>
      </c>
      <c r="C8">
        <f>'TES des importations'!K17/'TES de production domestique'!AT$50</f>
        <v>1.9327839195979902E-2</v>
      </c>
      <c r="D8">
        <f>'TES des importations'!L17/'TES de production domestique'!AU$50</f>
        <v>9.6553947193710986E-3</v>
      </c>
      <c r="E8">
        <f>'TES des importations'!M17/'TES de production domestique'!AV$50</f>
        <v>3.2470228479113787E-2</v>
      </c>
      <c r="F8">
        <f>'TES des importations'!N17/'TES de production domestique'!AW$50</f>
        <v>3.2391832138639422E-2</v>
      </c>
      <c r="G8">
        <f>'TES des importations'!O17/'TES de production domestique'!AX$50</f>
        <v>1.5966588922921295E-2</v>
      </c>
      <c r="H8">
        <f>'TES des importations'!P17/'TES de production domestique'!AY$50</f>
        <v>0.14183525275791006</v>
      </c>
      <c r="I8">
        <f>'TES des importations'!Q17/'TES de production domestique'!AZ$50</f>
        <v>5.8787545277235995E-2</v>
      </c>
      <c r="J8">
        <f>'TES des importations'!R17/'TES de production domestique'!BA$50</f>
        <v>0.10235589063493505</v>
      </c>
      <c r="K8">
        <f>'TES des importations'!S17/'TES de production domestique'!BB$50</f>
        <v>1.5844169234554596E-2</v>
      </c>
      <c r="L8">
        <f>'TES des importations'!T17/'TES de production domestique'!BC$50</f>
        <v>5.4192012880193213E-3</v>
      </c>
      <c r="M8">
        <f>'TES des importations'!U17/'TES de production domestique'!BD$50</f>
        <v>2.1709313398723933E-2</v>
      </c>
      <c r="N8">
        <f>'TES des importations'!V17/'TES de production domestique'!BE$50</f>
        <v>1.0832065161883361E-2</v>
      </c>
      <c r="O8">
        <f>'TES des importations'!W17/'TES de production domestique'!BF$50</f>
        <v>8.6451245972779273E-3</v>
      </c>
      <c r="P8">
        <f>'TES des importations'!X17/'TES de production domestique'!BG$50</f>
        <v>1.2317713202617727E-2</v>
      </c>
      <c r="Q8">
        <f>'TES des importations'!Y17/'TES de production domestique'!BH$50</f>
        <v>2.1289837780604785E-2</v>
      </c>
      <c r="R8">
        <f>'TES des importations'!Z17/'TES de production domestique'!BI$50</f>
        <v>3.1309203367504727E-3</v>
      </c>
      <c r="S8">
        <f>'TES des importations'!AA17/'TES de production domestique'!BJ$50</f>
        <v>7.9056440913668272E-3</v>
      </c>
      <c r="T8">
        <f>'TES des importations'!AB17/'TES de production domestique'!BK$50</f>
        <v>2.5890263606666367E-3</v>
      </c>
      <c r="U8">
        <f>'TES des importations'!AC17/'TES de production domestique'!BL$50</f>
        <v>8.3487505606600915E-4</v>
      </c>
      <c r="V8">
        <f>'TES des importations'!AD17/'TES de production domestique'!BM$50</f>
        <v>1.662630996550153E-3</v>
      </c>
      <c r="W8">
        <f>'TES des importations'!AE17/'TES de production domestique'!BN$50</f>
        <v>8.7079742646441229E-3</v>
      </c>
      <c r="X8">
        <f>'TES des importations'!AF17/'TES de production domestique'!BO$50</f>
        <v>1.5489433794025858E-3</v>
      </c>
      <c r="Y8">
        <f>'TES des importations'!AG17/'TES de production domestique'!BP$50</f>
        <v>1.3247663976976738E-3</v>
      </c>
      <c r="Z8">
        <f>'TES des importations'!AH17/'TES de production domestique'!BQ$50</f>
        <v>1.3968145958704575E-4</v>
      </c>
      <c r="AA8">
        <f>'TES des importations'!AI17/'TES de production domestique'!BR$50</f>
        <v>1.9597790756058242E-3</v>
      </c>
      <c r="AB8">
        <f>'TES des importations'!AJ17/'TES de production domestique'!BS$50</f>
        <v>9.3514047922920688E-4</v>
      </c>
      <c r="AC8">
        <f>'TES des importations'!AK17/'TES de production domestique'!BT$50</f>
        <v>4.6428761493658164E-3</v>
      </c>
      <c r="AD8">
        <f>'TES des importations'!AL17/'TES de production domestique'!BU$50</f>
        <v>4.3726838015540944E-3</v>
      </c>
      <c r="AE8">
        <f>'TES des importations'!AM17/'TES de production domestique'!BV$50</f>
        <v>2.0436524943335706E-3</v>
      </c>
      <c r="AF8">
        <f>'TES des importations'!AN17/'TES de production domestique'!BW$50</f>
        <v>7.7269459284038148E-4</v>
      </c>
      <c r="AG8">
        <f>'TES des importations'!AO17/'TES de production domestique'!BX$50</f>
        <v>8.159761532839393E-4</v>
      </c>
      <c r="AH8">
        <f>'TES des importations'!AP17/'TES de production domestique'!BY$50</f>
        <v>2.8237510522801826E-3</v>
      </c>
      <c r="AI8">
        <f>'TES des importations'!AQ17/'TES de production domestique'!BZ$50</f>
        <v>3.8437837900684804E-4</v>
      </c>
      <c r="AJ8">
        <f>'TES des importations'!AR17/'TES de production domestique'!CA$50</f>
        <v>3.4583688094224491E-3</v>
      </c>
      <c r="AK8">
        <f>'TES des importations'!AS17/'TES de production domestique'!CB$50</f>
        <v>3.0584729171198618E-3</v>
      </c>
      <c r="AL8">
        <f>'TES des importations'!AT17/'TES de production domestique'!CC$50</f>
        <v>0</v>
      </c>
    </row>
    <row r="9" spans="1:38">
      <c r="A9" s="29" t="s">
        <v>15</v>
      </c>
      <c r="B9">
        <f>'TES des importations'!J18/'TES de production domestique'!AS$50</f>
        <v>8.5120889323847884E-3</v>
      </c>
      <c r="C9">
        <f>'TES des importations'!K18/'TES de production domestique'!AT$50</f>
        <v>2.0100502512562815E-7</v>
      </c>
      <c r="D9">
        <f>'TES des importations'!L18/'TES de production domestique'!AU$50</f>
        <v>1.1782489636820346E-3</v>
      </c>
      <c r="E9">
        <f>'TES des importations'!M18/'TES de production domestique'!AV$50</f>
        <v>1.5255019616893607E-4</v>
      </c>
      <c r="F9">
        <f>'TES des importations'!N18/'TES de production domestique'!AW$50</f>
        <v>2.3674164400867869E-5</v>
      </c>
      <c r="G9">
        <f>'TES des importations'!O18/'TES de production domestique'!AX$50</f>
        <v>7.1037176497035429E-5</v>
      </c>
      <c r="H9">
        <f>'TES des importations'!P18/'TES de production domestique'!AY$50</f>
        <v>3.8257061461995389E-3</v>
      </c>
      <c r="I9">
        <f>'TES des importations'!Q18/'TES de production domestique'!AZ$50</f>
        <v>0.11653110197826692</v>
      </c>
      <c r="J9">
        <f>'TES des importations'!R18/'TES de production domestique'!BA$50</f>
        <v>1.176673630665819E-4</v>
      </c>
      <c r="K9">
        <f>'TES des importations'!S18/'TES de production domestique'!BB$50</f>
        <v>1.4610598835370067E-5</v>
      </c>
      <c r="L9">
        <f>'TES des importations'!T18/'TES de production domestique'!BC$50</f>
        <v>1.8480277204158065E-5</v>
      </c>
      <c r="M9">
        <f>'TES des importations'!U18/'TES de production domestique'!BD$50</f>
        <v>4.0519950480906583E-5</v>
      </c>
      <c r="N9">
        <f>'TES des importations'!V18/'TES de production domestique'!BE$50</f>
        <v>2.3082422633030335E-5</v>
      </c>
      <c r="O9">
        <f>'TES des importations'!W18/'TES de production domestique'!BF$50</f>
        <v>1.3748438424617004E-5</v>
      </c>
      <c r="P9">
        <f>'TES des importations'!X18/'TES de production domestique'!BG$50</f>
        <v>3.9278716237849468E-4</v>
      </c>
      <c r="Q9">
        <f>'TES des importations'!Y18/'TES de production domestique'!BH$50</f>
        <v>1.335366672724543E-5</v>
      </c>
      <c r="R9">
        <f>'TES des importations'!Z18/'TES de production domestique'!BI$50</f>
        <v>1.9260065288356911E-4</v>
      </c>
      <c r="S9">
        <f>'TES des importations'!AA18/'TES de production domestique'!BJ$50</f>
        <v>1.4437109381243906E-5</v>
      </c>
      <c r="T9">
        <f>'TES des importations'!AB18/'TES de production domestique'!BK$50</f>
        <v>3.787643095070044E-5</v>
      </c>
      <c r="U9">
        <f>'TES des importations'!AC18/'TES de production domestique'!BL$50</f>
        <v>5.1416416127470796E-5</v>
      </c>
      <c r="V9">
        <f>'TES des importations'!AD18/'TES de production domestique'!BM$50</f>
        <v>5.359467551910434E-5</v>
      </c>
      <c r="W9">
        <f>'TES des importations'!AE18/'TES de production domestique'!BN$50</f>
        <v>2.3870718473349124E-5</v>
      </c>
      <c r="X9">
        <f>'TES des importations'!AF18/'TES de production domestique'!BO$50</f>
        <v>1.4605439144003566E-5</v>
      </c>
      <c r="Y9">
        <f>'TES des importations'!AG18/'TES de production domestique'!BP$50</f>
        <v>8.4716125389337172E-5</v>
      </c>
      <c r="Z9">
        <f>'TES des importations'!AH18/'TES de production domestique'!BQ$50</f>
        <v>5.7230952431581857E-5</v>
      </c>
      <c r="AA9">
        <f>'TES des importations'!AI18/'TES de production domestique'!BR$50</f>
        <v>2.498465802818225E-5</v>
      </c>
      <c r="AB9">
        <f>'TES des importations'!AJ18/'TES de production domestique'!BS$50</f>
        <v>1.4663047581384481E-4</v>
      </c>
      <c r="AC9">
        <f>'TES des importations'!AK18/'TES de production domestique'!BT$50</f>
        <v>5.8059604411199483E-4</v>
      </c>
      <c r="AD9">
        <f>'TES des importations'!AL18/'TES de production domestique'!BU$50</f>
        <v>8.2905459254831622E-3</v>
      </c>
      <c r="AE9">
        <f>'TES des importations'!AM18/'TES de production domestique'!BV$50</f>
        <v>4.1647484016913133E-4</v>
      </c>
      <c r="AF9">
        <f>'TES des importations'!AN18/'TES de production domestique'!BW$50</f>
        <v>5.785660791851815E-4</v>
      </c>
      <c r="AG9">
        <f>'TES des importations'!AO18/'TES de production domestique'!BX$50</f>
        <v>3.9486808352083005E-4</v>
      </c>
      <c r="AH9">
        <f>'TES des importations'!AP18/'TES de production domestique'!BY$50</f>
        <v>2.5511457516909052E-2</v>
      </c>
      <c r="AI9">
        <f>'TES des importations'!AQ18/'TES de production domestique'!BZ$50</f>
        <v>2.1105465707077164E-3</v>
      </c>
      <c r="AJ9">
        <f>'TES des importations'!AR18/'TES de production domestique'!CA$50</f>
        <v>9.2113665389527457E-5</v>
      </c>
      <c r="AK9">
        <f>'TES des importations'!AS18/'TES de production domestique'!CB$50</f>
        <v>1.9188601261692408E-4</v>
      </c>
      <c r="AL9">
        <f>'TES des importations'!AT18/'TES de production domestique'!CC$50</f>
        <v>0</v>
      </c>
    </row>
    <row r="10" spans="1:38">
      <c r="A10" s="29" t="s">
        <v>16</v>
      </c>
      <c r="B10">
        <f>'TES des importations'!J19/'TES de production domestique'!AS$50</f>
        <v>4.143724670957704E-3</v>
      </c>
      <c r="C10">
        <f>'TES des importations'!K19/'TES de production domestique'!AT$50</f>
        <v>1.5346733668341708E-2</v>
      </c>
      <c r="D10">
        <f>'TES des importations'!L19/'TES de production domestique'!AU$50</f>
        <v>8.3455768003012111E-3</v>
      </c>
      <c r="E10">
        <f>'TES des importations'!M19/'TES de production domestique'!AV$50</f>
        <v>8.355758135241172E-3</v>
      </c>
      <c r="F10">
        <f>'TES des importations'!N19/'TES de production domestique'!AW$50</f>
        <v>6.9937106918238987E-3</v>
      </c>
      <c r="G10">
        <f>'TES des importations'!O19/'TES de production domestique'!AX$50</f>
        <v>1.0329867648298536E-2</v>
      </c>
      <c r="H10">
        <f>'TES des importations'!P19/'TES de production domestique'!AY$50</f>
        <v>1.1272108740453389E-2</v>
      </c>
      <c r="I10">
        <f>'TES des importations'!Q19/'TES de production domestique'!AZ$50</f>
        <v>7.7264558372805801E-3</v>
      </c>
      <c r="J10">
        <f>'TES des importations'!R19/'TES de production domestique'!BA$50</f>
        <v>3.4070887455718048E-2</v>
      </c>
      <c r="K10">
        <f>'TES des importations'!S19/'TES de production domestique'!BB$50</f>
        <v>6.8840056708338706E-3</v>
      </c>
      <c r="L10">
        <f>'TES des importations'!T19/'TES de production domestique'!BC$50</f>
        <v>1.8481537223058338E-2</v>
      </c>
      <c r="M10">
        <f>'TES des importations'!U19/'TES de production domestique'!BD$50</f>
        <v>2.3704171031330344E-2</v>
      </c>
      <c r="N10">
        <f>'TES des importations'!V19/'TES de production domestique'!BE$50</f>
        <v>1.9134996425288524E-2</v>
      </c>
      <c r="O10">
        <f>'TES des importations'!W19/'TES de production domestique'!BF$50</f>
        <v>1.7313958840160432E-2</v>
      </c>
      <c r="P10">
        <f>'TES des importations'!X19/'TES de production domestique'!BG$50</f>
        <v>1.6468975321132638E-2</v>
      </c>
      <c r="Q10">
        <f>'TES des importations'!Y19/'TES de production domestique'!BH$50</f>
        <v>1.7423769526774496E-3</v>
      </c>
      <c r="R10">
        <f>'TES des importations'!Z19/'TES de production domestique'!BI$50</f>
        <v>3.2742492793463524E-3</v>
      </c>
      <c r="S10">
        <f>'TES des importations'!AA19/'TES de production domestique'!BJ$50</f>
        <v>1.7423928645641854E-2</v>
      </c>
      <c r="T10">
        <f>'TES des importations'!AB19/'TES de production domestique'!BK$50</f>
        <v>4.4410208516563439E-3</v>
      </c>
      <c r="U10">
        <f>'TES des importations'!AC19/'TES de production domestique'!BL$50</f>
        <v>2.5017341605197596E-3</v>
      </c>
      <c r="V10">
        <f>'TES des importations'!AD19/'TES de production domestique'!BM$50</f>
        <v>6.4832714964525157E-4</v>
      </c>
      <c r="W10">
        <f>'TES des importations'!AE19/'TES de production domestique'!BN$50</f>
        <v>3.6000268776562681E-3</v>
      </c>
      <c r="X10">
        <f>'TES des importations'!AF19/'TES de production domestique'!BO$50</f>
        <v>4.1830227374052608E-3</v>
      </c>
      <c r="Y10">
        <f>'TES des importations'!AG19/'TES de production domestique'!BP$50</f>
        <v>8.5727035937414615E-4</v>
      </c>
      <c r="Z10">
        <f>'TES des importations'!AH19/'TES de production domestique'!BQ$50</f>
        <v>2.7184383439300827E-4</v>
      </c>
      <c r="AA10">
        <f>'TES des importations'!AI19/'TES de production domestique'!BR$50</f>
        <v>3.1374846213249008E-4</v>
      </c>
      <c r="AB10">
        <f>'TES des importations'!AJ19/'TES de production domestique'!BS$50</f>
        <v>1.2588592691125452E-3</v>
      </c>
      <c r="AC10">
        <f>'TES des importations'!AK19/'TES de production domestique'!BT$50</f>
        <v>2.6002424385772995E-3</v>
      </c>
      <c r="AD10">
        <f>'TES des importations'!AL19/'TES de production domestique'!BU$50</f>
        <v>2.9611227336122734E-3</v>
      </c>
      <c r="AE10">
        <f>'TES des importations'!AM19/'TES de production domestique'!BV$50</f>
        <v>2.0206200598233575E-3</v>
      </c>
      <c r="AF10">
        <f>'TES des importations'!AN19/'TES de production domestique'!BW$50</f>
        <v>3.1099905137550552E-5</v>
      </c>
      <c r="AG10">
        <f>'TES des importations'!AO19/'TES de production domestique'!BX$50</f>
        <v>5.1972656529901558E-4</v>
      </c>
      <c r="AH10">
        <f>'TES des importations'!AP19/'TES de production domestique'!BY$50</f>
        <v>1.4657435629481263E-3</v>
      </c>
      <c r="AI10">
        <f>'TES des importations'!AQ19/'TES de production domestique'!BZ$50</f>
        <v>3.4204559987908241E-4</v>
      </c>
      <c r="AJ10">
        <f>'TES des importations'!AR19/'TES de production domestique'!CA$50</f>
        <v>8.0465091528309917E-4</v>
      </c>
      <c r="AK10">
        <f>'TES des importations'!AS19/'TES de production domestique'!CB$50</f>
        <v>3.1303676310637375E-3</v>
      </c>
      <c r="AL10">
        <f>'TES des importations'!AT19/'TES de production domestique'!CC$50</f>
        <v>0</v>
      </c>
    </row>
    <row r="11" spans="1:38">
      <c r="A11" s="29" t="s">
        <v>17</v>
      </c>
      <c r="B11">
        <f>'TES des importations'!J20/'TES de production domestique'!AS$50</f>
        <v>4.1478275053010629E-3</v>
      </c>
      <c r="C11">
        <f>'TES des importations'!K20/'TES de production domestique'!AT$50</f>
        <v>8.6693467336683427E-3</v>
      </c>
      <c r="D11">
        <f>'TES des importations'!L20/'TES de production domestique'!AU$50</f>
        <v>1.7519980610531791E-3</v>
      </c>
      <c r="E11">
        <f>'TES des importations'!M20/'TES de production domestique'!AV$50</f>
        <v>4.026078929148396E-3</v>
      </c>
      <c r="F11">
        <f>'TES des importations'!N20/'TES de production domestique'!AW$50</f>
        <v>6.4081733542061467E-3</v>
      </c>
      <c r="G11">
        <f>'TES des importations'!O20/'TES de production domestique'!AX$50</f>
        <v>7.3193581925984205E-3</v>
      </c>
      <c r="H11">
        <f>'TES des importations'!P20/'TES de production domestique'!AY$50</f>
        <v>7.99140804946054E-3</v>
      </c>
      <c r="I11">
        <f>'TES des importations'!Q20/'TES de production domestique'!AZ$50</f>
        <v>6.6906519921983839E-3</v>
      </c>
      <c r="J11">
        <f>'TES des importations'!R20/'TES de production domestique'!BA$50</f>
        <v>1.3584630756653648E-2</v>
      </c>
      <c r="K11">
        <f>'TES des importations'!S20/'TES de production domestique'!BB$50</f>
        <v>0.14416215772885449</v>
      </c>
      <c r="L11">
        <f>'TES des importations'!T20/'TES de production domestique'!BC$50</f>
        <v>2.9250533758006365E-2</v>
      </c>
      <c r="M11">
        <f>'TES des importations'!U20/'TES de production domestique'!BD$50</f>
        <v>6.9865155699457199E-2</v>
      </c>
      <c r="N11">
        <f>'TES des importations'!V20/'TES de production domestique'!BE$50</f>
        <v>5.4024154836073937E-2</v>
      </c>
      <c r="O11">
        <f>'TES des importations'!W20/'TES de production domestique'!BF$50</f>
        <v>2.0785035176540206E-2</v>
      </c>
      <c r="P11">
        <f>'TES des importations'!X20/'TES de production domestique'!BG$50</f>
        <v>3.7579242600822203E-2</v>
      </c>
      <c r="Q11">
        <f>'TES des importations'!Y20/'TES de production domestique'!BH$50</f>
        <v>1.4674020401874255E-3</v>
      </c>
      <c r="R11">
        <f>'TES des importations'!Z20/'TES de production domestique'!BI$50</f>
        <v>2.1943760380276043E-2</v>
      </c>
      <c r="S11">
        <f>'TES des importations'!AA20/'TES de production domestique'!BJ$50</f>
        <v>1.9698773996579339E-2</v>
      </c>
      <c r="T11">
        <f>'TES des importations'!AB20/'TES de production domestique'!BK$50</f>
        <v>8.4845442774381043E-4</v>
      </c>
      <c r="U11">
        <f>'TES des importations'!AC20/'TES de production domestique'!BL$50</f>
        <v>9.6419324898637082E-4</v>
      </c>
      <c r="V11">
        <f>'TES des importations'!AD20/'TES de production domestique'!BM$50</f>
        <v>9.7990301373429675E-4</v>
      </c>
      <c r="W11">
        <f>'TES des importations'!AE20/'TES de production domestique'!BN$50</f>
        <v>2.2074787078566749E-3</v>
      </c>
      <c r="X11">
        <f>'TES des importations'!AF20/'TES de production domestique'!BO$50</f>
        <v>1.2049576460098084E-3</v>
      </c>
      <c r="Y11">
        <f>'TES des importations'!AG20/'TES de production domestique'!BP$50</f>
        <v>6.5513378626983116E-4</v>
      </c>
      <c r="Z11">
        <f>'TES des importations'!AH20/'TES de production domestique'!BQ$50</f>
        <v>1.5191273098432815E-5</v>
      </c>
      <c r="AA11">
        <f>'TES des importations'!AI20/'TES de production domestique'!BR$50</f>
        <v>5.6411476088545935E-4</v>
      </c>
      <c r="AB11">
        <f>'TES des importations'!AJ20/'TES de production domestique'!BS$50</f>
        <v>6.7270047275799468E-4</v>
      </c>
      <c r="AC11">
        <f>'TES des importations'!AK20/'TES de production domestique'!BT$50</f>
        <v>2.0872483221476513E-3</v>
      </c>
      <c r="AD11">
        <f>'TES des importations'!AL20/'TES de production domestique'!BU$50</f>
        <v>1.4408497708706912E-3</v>
      </c>
      <c r="AE11">
        <f>'TES des importations'!AM20/'TES de production domestique'!BV$50</f>
        <v>2.7253692568030294E-3</v>
      </c>
      <c r="AF11">
        <f>'TES des importations'!AN20/'TES de production domestique'!BW$50</f>
        <v>9.6588446752209295E-4</v>
      </c>
      <c r="AG11">
        <f>'TES des importations'!AO20/'TES de production domestique'!BX$50</f>
        <v>1.2973817337594406E-4</v>
      </c>
      <c r="AH11">
        <f>'TES des importations'!AP20/'TES de production domestique'!BY$50</f>
        <v>5.8622311242706611E-4</v>
      </c>
      <c r="AI11">
        <f>'TES des importations'!AQ20/'TES de production domestique'!BZ$50</f>
        <v>6.9857805578485974E-4</v>
      </c>
      <c r="AJ11">
        <f>'TES des importations'!AR20/'TES de production domestique'!CA$50</f>
        <v>7.8309919114516804E-4</v>
      </c>
      <c r="AK11">
        <f>'TES des importations'!AS20/'TES de production domestique'!CB$50</f>
        <v>5.125929954318033E-3</v>
      </c>
      <c r="AL11">
        <f>'TES des importations'!AT20/'TES de production domestique'!CC$50</f>
        <v>0</v>
      </c>
    </row>
    <row r="12" spans="1:38">
      <c r="A12" s="29" t="s">
        <v>18</v>
      </c>
      <c r="B12">
        <f>'TES des importations'!J21/'TES de production domestique'!AS$50</f>
        <v>6.4240097363897567E-6</v>
      </c>
      <c r="C12">
        <f>'TES des importations'!K21/'TES de production domestique'!AT$50</f>
        <v>1.8275376884422107E-3</v>
      </c>
      <c r="D12">
        <f>'TES des importations'!L21/'TES de production domestique'!AU$50</f>
        <v>3.2869786806794676E-4</v>
      </c>
      <c r="E12">
        <f>'TES des importations'!M21/'TES de production domestique'!AV$50</f>
        <v>8.0602354027232872E-4</v>
      </c>
      <c r="F12">
        <f>'TES des importations'!N21/'TES de production domestique'!AW$50</f>
        <v>2.2982615143775234E-3</v>
      </c>
      <c r="G12">
        <f>'TES des importations'!O21/'TES de production domestique'!AX$50</f>
        <v>2.6151684603928404E-3</v>
      </c>
      <c r="H12">
        <f>'TES des importations'!P21/'TES de production domestique'!AY$50</f>
        <v>1.5449903018547701E-3</v>
      </c>
      <c r="I12">
        <f>'TES des importations'!Q21/'TES de production domestique'!AZ$50</f>
        <v>4.2689467818333797E-4</v>
      </c>
      <c r="J12">
        <f>'TES des importations'!R21/'TES de production domestique'!BA$50</f>
        <v>3.3661731310745753E-3</v>
      </c>
      <c r="K12">
        <f>'TES des importations'!S21/'TES de production domestique'!BB$50</f>
        <v>6.2210687881521752E-3</v>
      </c>
      <c r="L12">
        <f>'TES des importations'!T21/'TES de production domestique'!BC$50</f>
        <v>0.10178191172867594</v>
      </c>
      <c r="M12">
        <f>'TES des importations'!U21/'TES de production domestique'!BD$50</f>
        <v>6.4746643176840313E-2</v>
      </c>
      <c r="N12">
        <f>'TES des importations'!V21/'TES de production domestique'!BE$50</f>
        <v>2.7029593504238586E-2</v>
      </c>
      <c r="O12">
        <f>'TES des importations'!W21/'TES de production domestique'!BF$50</f>
        <v>4.0080202511670729E-2</v>
      </c>
      <c r="P12">
        <f>'TES des importations'!X21/'TES de production domestique'!BG$50</f>
        <v>1.6880332466734118E-2</v>
      </c>
      <c r="Q12">
        <f>'TES des importations'!Y21/'TES de production domestique'!BH$50</f>
        <v>2.5067756030879369E-3</v>
      </c>
      <c r="R12">
        <f>'TES des importations'!Z21/'TES de production domestique'!BI$50</f>
        <v>1.8693851058549532E-3</v>
      </c>
      <c r="S12">
        <f>'TES des importations'!AA21/'TES de production domestique'!BJ$50</f>
        <v>5.6792506513642701E-3</v>
      </c>
      <c r="T12">
        <f>'TES des importations'!AB21/'TES de production domestique'!BK$50</f>
        <v>2.4317186353659138E-3</v>
      </c>
      <c r="U12">
        <f>'TES des importations'!AC21/'TES de production domestique'!BL$50</f>
        <v>1.8514483904059399E-3</v>
      </c>
      <c r="V12">
        <f>'TES des importations'!AD21/'TES de production domestique'!BM$50</f>
        <v>6.1551292065351807E-4</v>
      </c>
      <c r="W12">
        <f>'TES des importations'!AE21/'TES de production domestique'!BN$50</f>
        <v>2.5741739320331268E-3</v>
      </c>
      <c r="X12">
        <f>'TES des importations'!AF21/'TES de production domestique'!BO$50</f>
        <v>2.2681676326348644E-2</v>
      </c>
      <c r="Y12">
        <f>'TES des importations'!AG21/'TES de production domestique'!BP$50</f>
        <v>1.074103386094971E-2</v>
      </c>
      <c r="Z12">
        <f>'TES des importations'!AH21/'TES de production domestique'!BQ$50</f>
        <v>9.537712377995619E-4</v>
      </c>
      <c r="AA12">
        <f>'TES des importations'!AI21/'TES de production domestique'!BR$50</f>
        <v>1.1046806961291251E-4</v>
      </c>
      <c r="AB12">
        <f>'TES des importations'!AJ21/'TES de production domestique'!BS$50</f>
        <v>2.6855709945893475E-3</v>
      </c>
      <c r="AC12">
        <f>'TES des importations'!AK21/'TES de production domestique'!BT$50</f>
        <v>1.3754989208526743E-2</v>
      </c>
      <c r="AD12">
        <f>'TES des importations'!AL21/'TES de production domestique'!BU$50</f>
        <v>6.1672394899382347E-3</v>
      </c>
      <c r="AE12">
        <f>'TES des importations'!AM21/'TES de production domestique'!BV$50</f>
        <v>4.0197805887784814E-3</v>
      </c>
      <c r="AF12">
        <f>'TES des importations'!AN21/'TES de production domestique'!BW$50</f>
        <v>1.997139148235059E-3</v>
      </c>
      <c r="AG12">
        <f>'TES des importations'!AO21/'TES de production domestique'!BX$50</f>
        <v>8.5915533326645546E-4</v>
      </c>
      <c r="AH12">
        <f>'TES des importations'!AP21/'TES de production domestique'!BY$50</f>
        <v>4.4740514964149904E-3</v>
      </c>
      <c r="AI12">
        <f>'TES des importations'!AQ21/'TES de production domestique'!BZ$50</f>
        <v>1.303014800776663E-3</v>
      </c>
      <c r="AJ12">
        <f>'TES des importations'!AR21/'TES de production domestique'!CA$50</f>
        <v>5.6150844330920963E-3</v>
      </c>
      <c r="AK12">
        <f>'TES des importations'!AS21/'TES de production domestique'!CB$50</f>
        <v>1.4904024363715464E-2</v>
      </c>
      <c r="AL12">
        <f>'TES des importations'!AT21/'TES de production domestique'!CC$50</f>
        <v>0</v>
      </c>
    </row>
    <row r="13" spans="1:38">
      <c r="A13" s="29" t="s">
        <v>19</v>
      </c>
      <c r="B13">
        <f>'TES des importations'!J22/'TES de production domestique'!AS$50</f>
        <v>4.5196421625826527E-4</v>
      </c>
      <c r="C13">
        <f>'TES des importations'!K22/'TES de production domestique'!AT$50</f>
        <v>3.557788944723618E-3</v>
      </c>
      <c r="D13">
        <f>'TES des importations'!L22/'TES de production domestique'!AU$50</f>
        <v>1.0128541624604616E-3</v>
      </c>
      <c r="E13">
        <f>'TES des importations'!M22/'TES de production domestique'!AV$50</f>
        <v>1.359739210708516E-3</v>
      </c>
      <c r="F13">
        <f>'TES des importations'!N22/'TES de production domestique'!AW$50</f>
        <v>4.9287852572024934E-3</v>
      </c>
      <c r="G13">
        <f>'TES des importations'!O22/'TES de production domestique'!AX$50</f>
        <v>4.5153005310928146E-3</v>
      </c>
      <c r="H13">
        <f>'TES des importations'!P22/'TES de production domestique'!AY$50</f>
        <v>3.1866892956722024E-3</v>
      </c>
      <c r="I13">
        <f>'TES des importations'!Q22/'TES de production domestique'!AZ$50</f>
        <v>6.6738645862357202E-4</v>
      </c>
      <c r="J13">
        <f>'TES des importations'!R22/'TES de production domestique'!BA$50</f>
        <v>2.9885911526932509E-3</v>
      </c>
      <c r="K13">
        <f>'TES des importations'!S22/'TES de production domestique'!BB$50</f>
        <v>1.1474580838674151E-2</v>
      </c>
      <c r="L13">
        <f>'TES des importations'!T22/'TES de production domestique'!BC$50</f>
        <v>3.0702215533232997E-2</v>
      </c>
      <c r="M13">
        <f>'TES des importations'!U22/'TES de production domestique'!BD$50</f>
        <v>7.4543757737358357E-2</v>
      </c>
      <c r="N13">
        <f>'TES des importations'!V22/'TES de production domestique'!BE$50</f>
        <v>2.6089163517516088E-2</v>
      </c>
      <c r="O13">
        <f>'TES des importations'!W22/'TES de production domestique'!BF$50</f>
        <v>1.3349128805312643E-2</v>
      </c>
      <c r="P13">
        <f>'TES des importations'!X22/'TES de production domestique'!BG$50</f>
        <v>1.0738457794910542E-2</v>
      </c>
      <c r="Q13">
        <f>'TES des importations'!Y22/'TES de production domestique'!BH$50</f>
        <v>3.1004290556824201E-3</v>
      </c>
      <c r="R13">
        <f>'TES des importations'!Z22/'TES de production domestique'!BI$50</f>
        <v>2.3318443006318844E-3</v>
      </c>
      <c r="S13">
        <f>'TES des importations'!AA22/'TES de production domestique'!BJ$50</f>
        <v>1.3261734946692028E-2</v>
      </c>
      <c r="T13">
        <f>'TES des importations'!AB22/'TES de production domestique'!BK$50</f>
        <v>3.362919036835462E-3</v>
      </c>
      <c r="U13">
        <f>'TES des importations'!AC22/'TES de production domestique'!BL$50</f>
        <v>2.5187826681647208E-3</v>
      </c>
      <c r="V13">
        <f>'TES des importations'!AD22/'TES de production domestique'!BM$50</f>
        <v>1.0583707609190913E-3</v>
      </c>
      <c r="W13">
        <f>'TES des importations'!AE22/'TES de production domestique'!BN$50</f>
        <v>1.6007996102739841E-3</v>
      </c>
      <c r="X13">
        <f>'TES des importations'!AF22/'TES de production domestique'!BO$50</f>
        <v>1.5565439144003566E-2</v>
      </c>
      <c r="Y13">
        <f>'TES des importations'!AG22/'TES de production domestique'!BP$50</f>
        <v>5.9303018159960665E-3</v>
      </c>
      <c r="Z13">
        <f>'TES des importations'!AH22/'TES de production domestique'!BQ$50</f>
        <v>2.2601484253726578E-4</v>
      </c>
      <c r="AA13">
        <f>'TES des importations'!AI22/'TES de production domestique'!BR$50</f>
        <v>1.1854807689484362E-3</v>
      </c>
      <c r="AB13">
        <f>'TES des importations'!AJ22/'TES de production domestique'!BS$50</f>
        <v>3.389743128831048E-3</v>
      </c>
      <c r="AC13">
        <f>'TES des importations'!AK22/'TES de production domestique'!BT$50</f>
        <v>4.6013659344233213E-3</v>
      </c>
      <c r="AD13">
        <f>'TES des importations'!AL22/'TES de production domestique'!BU$50</f>
        <v>1.9371139669256824E-3</v>
      </c>
      <c r="AE13">
        <f>'TES des importations'!AM22/'TES de production domestique'!BV$50</f>
        <v>2.4446413028590616E-3</v>
      </c>
      <c r="AF13">
        <f>'TES des importations'!AN22/'TES de production domestique'!BW$50</f>
        <v>2.4325727694842478E-4</v>
      </c>
      <c r="AG13">
        <f>'TES des importations'!AO22/'TES de production domestique'!BX$50</f>
        <v>1.0822023818054142E-4</v>
      </c>
      <c r="AH13">
        <f>'TES des importations'!AP22/'TES de production domestique'!BY$50</f>
        <v>1.9606955209149757E-4</v>
      </c>
      <c r="AI13">
        <f>'TES des importations'!AQ22/'TES de production domestique'!BZ$50</f>
        <v>5.6203420572265691E-5</v>
      </c>
      <c r="AJ13">
        <f>'TES des importations'!AR22/'TES de production domestique'!CA$50</f>
        <v>1.3247658578118349E-3</v>
      </c>
      <c r="AK13">
        <f>'TES des importations'!AS22/'TES de production domestique'!CB$50</f>
        <v>5.3576462910593864E-3</v>
      </c>
      <c r="AL13">
        <f>'TES des importations'!AT22/'TES de production domestique'!CC$50</f>
        <v>0</v>
      </c>
    </row>
    <row r="14" spans="1:38">
      <c r="A14" s="29" t="s">
        <v>20</v>
      </c>
      <c r="B14">
        <f>'TES des importations'!J23/'TES de production domestique'!AS$50</f>
        <v>2.896400296106699E-3</v>
      </c>
      <c r="C14">
        <f>'TES des importations'!K23/'TES de production domestique'!AT$50</f>
        <v>6.5237989949748734E-2</v>
      </c>
      <c r="D14">
        <f>'TES des importations'!L23/'TES de production domestique'!AU$50</f>
        <v>4.1633642273406048E-3</v>
      </c>
      <c r="E14">
        <f>'TES des importations'!M23/'TES de production domestique'!AV$50</f>
        <v>6.0846988229863834E-3</v>
      </c>
      <c r="F14">
        <f>'TES des importations'!N23/'TES de production domestique'!AW$50</f>
        <v>6.9989838235698003E-3</v>
      </c>
      <c r="G14">
        <f>'TES des importations'!O23/'TES de production domestique'!AX$50</f>
        <v>6.3888498609042622E-3</v>
      </c>
      <c r="H14">
        <f>'TES des importations'!P23/'TES de production domestique'!AY$50</f>
        <v>4.8324039277488169E-3</v>
      </c>
      <c r="I14">
        <f>'TES des importations'!Q23/'TES de production domestique'!AZ$50</f>
        <v>1.4237601003064919E-3</v>
      </c>
      <c r="J14">
        <f>'TES des importations'!R23/'TES de production domestique'!BA$50</f>
        <v>1.0152166409301482E-2</v>
      </c>
      <c r="K14">
        <f>'TES des importations'!S23/'TES de production domestique'!BB$50</f>
        <v>1.4321585490163911E-2</v>
      </c>
      <c r="L14">
        <f>'TES des importations'!T23/'TES de production domestique'!BC$50</f>
        <v>1.9225123376850652E-2</v>
      </c>
      <c r="M14">
        <f>'TES des importations'!U23/'TES de production domestique'!BD$50</f>
        <v>1.7455718502999713E-2</v>
      </c>
      <c r="N14">
        <f>'TES des importations'!V23/'TES de production domestique'!BE$50</f>
        <v>7.2361147993054847E-2</v>
      </c>
      <c r="O14">
        <f>'TES des importations'!W23/'TES de production domestique'!BF$50</f>
        <v>3.9519994739956606E-2</v>
      </c>
      <c r="P14">
        <f>'TES des importations'!X23/'TES de production domestique'!BG$50</f>
        <v>4.9998706504616873E-2</v>
      </c>
      <c r="Q14">
        <f>'TES des importations'!Y23/'TES de production domestique'!BH$50</f>
        <v>5.9067455770917456E-3</v>
      </c>
      <c r="R14">
        <f>'TES des importations'!Z23/'TES de production domestique'!BI$50</f>
        <v>1.1435847507779241E-2</v>
      </c>
      <c r="S14">
        <f>'TES des importations'!AA23/'TES de production domestique'!BJ$50</f>
        <v>1.6027505954188712E-2</v>
      </c>
      <c r="T14">
        <f>'TES des importations'!AB23/'TES de production domestique'!BK$50</f>
        <v>3.8079753264062366E-3</v>
      </c>
      <c r="U14">
        <f>'TES des importations'!AC23/'TES de production domestique'!BL$50</f>
        <v>3.2642096802128063E-3</v>
      </c>
      <c r="V14">
        <f>'TES des importations'!AD23/'TES de production domestique'!BM$50</f>
        <v>9.7782822365423405E-4</v>
      </c>
      <c r="W14">
        <f>'TES des importations'!AE23/'TES de production domestique'!BN$50</f>
        <v>2.9341833392128205E-3</v>
      </c>
      <c r="X14">
        <f>'TES des importations'!AF23/'TES de production domestique'!BO$50</f>
        <v>3.5498172090949625E-3</v>
      </c>
      <c r="Y14">
        <f>'TES des importations'!AG23/'TES de production domestique'!BP$50</f>
        <v>1.0336514817580736E-3</v>
      </c>
      <c r="Z14">
        <f>'TES des importations'!AH23/'TES de production domestique'!BQ$50</f>
        <v>1.1973547111233971E-4</v>
      </c>
      <c r="AA14">
        <f>'TES des importations'!AI23/'TES de production domestique'!BR$50</f>
        <v>8.5747675214126938E-5</v>
      </c>
      <c r="AB14">
        <f>'TES des importations'!AJ23/'TES de production domestique'!BS$50</f>
        <v>1.7395948302205604E-3</v>
      </c>
      <c r="AC14">
        <f>'TES des importations'!AK23/'TES de production domestique'!BT$50</f>
        <v>1.7426603199006592E-3</v>
      </c>
      <c r="AD14">
        <f>'TES des importations'!AL23/'TES de production domestique'!BU$50</f>
        <v>3.1799661287108989E-3</v>
      </c>
      <c r="AE14">
        <f>'TES des importations'!AM23/'TES de production domestique'!BV$50</f>
        <v>2.9586759332487968E-3</v>
      </c>
      <c r="AF14">
        <f>'TES des importations'!AN23/'TES de production domestique'!BW$50</f>
        <v>7.3462479404862949E-4</v>
      </c>
      <c r="AG14">
        <f>'TES des importations'!AO23/'TES de production domestique'!BX$50</f>
        <v>4.0736467991802684E-4</v>
      </c>
      <c r="AH14">
        <f>'TES des importations'!AP23/'TES de production domestique'!BY$50</f>
        <v>6.1018897500653146E-4</v>
      </c>
      <c r="AI14">
        <f>'TES des importations'!AQ23/'TES de production domestique'!BZ$50</f>
        <v>1.4275715332116403E-3</v>
      </c>
      <c r="AJ14">
        <f>'TES des importations'!AR23/'TES de production domestique'!CA$50</f>
        <v>2.6291329643820071E-3</v>
      </c>
      <c r="AK14">
        <f>'TES des importations'!AS23/'TES de production domestique'!CB$50</f>
        <v>6.0363280400261045E-3</v>
      </c>
      <c r="AL14">
        <f>'TES des importations'!AT23/'TES de production domestique'!CC$50</f>
        <v>0</v>
      </c>
    </row>
    <row r="15" spans="1:38">
      <c r="A15" s="29" t="s">
        <v>21</v>
      </c>
      <c r="B15">
        <f>'TES des importations'!J24/'TES de production domestique'!AS$50</f>
        <v>1.6395277349092231E-3</v>
      </c>
      <c r="C15">
        <f>'TES des importations'!K24/'TES de production domestique'!AT$50</f>
        <v>8.8361809045226143E-4</v>
      </c>
      <c r="D15">
        <f>'TES des importations'!L24/'TES de production domestique'!AU$50</f>
        <v>1.1644366959327592E-3</v>
      </c>
      <c r="E15">
        <f>'TES des importations'!M24/'TES de production domestique'!AV$50</f>
        <v>4.3912993307177476E-4</v>
      </c>
      <c r="F15">
        <f>'TES des importations'!N24/'TES de production domestique'!AW$50</f>
        <v>5.3983686248661113E-4</v>
      </c>
      <c r="G15">
        <f>'TES des importations'!O24/'TES de production domestique'!AX$50</f>
        <v>8.5483463062354227E-4</v>
      </c>
      <c r="H15">
        <f>'TES des importations'!P24/'TES de production domestique'!AY$50</f>
        <v>5.5447630015759489E-4</v>
      </c>
      <c r="I15">
        <f>'TES des importations'!Q24/'TES de production domestique'!AZ$50</f>
        <v>4.674003900808025E-5</v>
      </c>
      <c r="J15">
        <f>'TES des importations'!R24/'TES de production domestique'!BA$50</f>
        <v>8.6690889272413496E-4</v>
      </c>
      <c r="K15">
        <f>'TES des importations'!S24/'TES de production domestique'!BB$50</f>
        <v>1.0315528008529684E-3</v>
      </c>
      <c r="L15">
        <f>'TES des importations'!T24/'TES de production domestique'!BC$50</f>
        <v>8.5628784431766489E-4</v>
      </c>
      <c r="M15">
        <f>'TES des importations'!U24/'TES de production domestique'!BD$50</f>
        <v>8.3939624797638309E-4</v>
      </c>
      <c r="N15">
        <f>'TES des importations'!V24/'TES de production domestique'!BE$50</f>
        <v>2.0417092227555916E-2</v>
      </c>
      <c r="O15">
        <f>'TES des importations'!W24/'TES de production domestique'!BF$50</f>
        <v>0.21427278585048332</v>
      </c>
      <c r="P15">
        <f>'TES des importations'!X24/'TES de production domestique'!BG$50</f>
        <v>6.2210084141234327E-3</v>
      </c>
      <c r="Q15">
        <f>'TES des importations'!Y24/'TES de production domestique'!BH$50</f>
        <v>3.9903758780628496E-4</v>
      </c>
      <c r="R15">
        <f>'TES des importations'!Z24/'TES de production domestique'!BI$50</f>
        <v>5.4297195655078944E-3</v>
      </c>
      <c r="S15">
        <f>'TES des importations'!AA24/'TES de production domestique'!BJ$50</f>
        <v>4.0142580841099089E-4</v>
      </c>
      <c r="T15">
        <f>'TES des importations'!AB24/'TES de production domestique'!BK$50</f>
        <v>1.0539088943972246E-2</v>
      </c>
      <c r="U15">
        <f>'TES des importations'!AC24/'TES de production domestique'!BL$50</f>
        <v>5.3086050776930543E-3</v>
      </c>
      <c r="V15">
        <f>'TES des importations'!AD24/'TES de production domestique'!BM$50</f>
        <v>1.7788680596237714E-4</v>
      </c>
      <c r="W15">
        <f>'TES des importations'!AE24/'TES de production domestique'!BN$50</f>
        <v>1.9211476759226594E-3</v>
      </c>
      <c r="X15">
        <f>'TES des importations'!AF24/'TES de production domestique'!BO$50</f>
        <v>1.3900490414623273E-3</v>
      </c>
      <c r="Y15">
        <f>'TES des importations'!AG24/'TES de production domestique'!BP$50</f>
        <v>4.2995573851113819E-4</v>
      </c>
      <c r="Z15">
        <f>'TES des importations'!AH24/'TES de production domestique'!BQ$50</f>
        <v>1.1726880302804771E-4</v>
      </c>
      <c r="AA15">
        <f>'TES des importations'!AI24/'TES de production domestique'!BR$50</f>
        <v>1.5629431921284674E-4</v>
      </c>
      <c r="AB15">
        <f>'TES des importations'!AJ24/'TES de production domestique'!BS$50</f>
        <v>5.0842515863457418E-4</v>
      </c>
      <c r="AC15">
        <f>'TES des importations'!AK24/'TES de production domestique'!BT$50</f>
        <v>1.7983029299589036E-3</v>
      </c>
      <c r="AD15">
        <f>'TES des importations'!AL24/'TES de production domestique'!BU$50</f>
        <v>9.5467224546722472E-4</v>
      </c>
      <c r="AE15">
        <f>'TES des importations'!AM24/'TES de production domestique'!BV$50</f>
        <v>1.676070215125501E-3</v>
      </c>
      <c r="AF15">
        <f>'TES des importations'!AN24/'TES de production domestique'!BW$50</f>
        <v>8.9751859803285233E-3</v>
      </c>
      <c r="AG15">
        <f>'TES des importations'!AO24/'TES de production domestique'!BX$50</f>
        <v>2.1592456183092338E-4</v>
      </c>
      <c r="AH15">
        <f>'TES des importations'!AP24/'TES de production domestique'!BY$50</f>
        <v>4.9995645737176695E-4</v>
      </c>
      <c r="AI15">
        <f>'TES des importations'!AQ24/'TES de production domestique'!BZ$50</f>
        <v>8.995337697217734E-4</v>
      </c>
      <c r="AJ15">
        <f>'TES des importations'!AR24/'TES de production domestique'!CA$50</f>
        <v>1.5271392081736908E-3</v>
      </c>
      <c r="AK15">
        <f>'TES des importations'!AS24/'TES de production domestique'!CB$50</f>
        <v>2.5099412660430716E-3</v>
      </c>
      <c r="AL15">
        <f>'TES des importations'!AT24/'TES de production domestique'!CC$50</f>
        <v>0</v>
      </c>
    </row>
    <row r="16" spans="1:38">
      <c r="A16" s="29" t="s">
        <v>22</v>
      </c>
      <c r="B16">
        <f>'TES des importations'!J25/'TES de production domestique'!AS$50</f>
        <v>3.4852762198717704E-3</v>
      </c>
      <c r="C16">
        <f>'TES des importations'!K25/'TES de production domestique'!AT$50</f>
        <v>2.4635175879396984E-3</v>
      </c>
      <c r="D16">
        <f>'TES des importations'!L25/'TES de production domestique'!AU$50</f>
        <v>1.3161897512291214E-3</v>
      </c>
      <c r="E16">
        <f>'TES des importations'!M25/'TES de production domestique'!AV$50</f>
        <v>6.3552965612739441E-4</v>
      </c>
      <c r="F16">
        <f>'TES des importations'!N25/'TES de production domestique'!AW$50</f>
        <v>5.4778775644722744E-3</v>
      </c>
      <c r="G16">
        <f>'TES des importations'!O25/'TES de production domestique'!AX$50</f>
        <v>5.605136707224549E-4</v>
      </c>
      <c r="H16">
        <f>'TES des importations'!P25/'TES de production domestique'!AY$50</f>
        <v>1.2508637410595224E-3</v>
      </c>
      <c r="I16">
        <f>'TES des importations'!Q25/'TES de production domestique'!AZ$50</f>
        <v>1.6560671496238504E-3</v>
      </c>
      <c r="J16">
        <f>'TES des importations'!R25/'TES de production domestique'!BA$50</f>
        <v>1.0441638659278772E-3</v>
      </c>
      <c r="K16">
        <f>'TES des importations'!S25/'TES de production domestique'!BB$50</f>
        <v>1.1068670986186129E-3</v>
      </c>
      <c r="L16">
        <f>'TES des importations'!T25/'TES de production domestique'!BC$50</f>
        <v>7.1205418081271218E-3</v>
      </c>
      <c r="M16">
        <f>'TES des importations'!U25/'TES de production domestique'!BD$50</f>
        <v>2.2282639748595371E-3</v>
      </c>
      <c r="N16">
        <f>'TES des importations'!V25/'TES de production domestique'!BE$50</f>
        <v>4.0186395669492394E-3</v>
      </c>
      <c r="O16">
        <f>'TES des importations'!W25/'TES de production domestique'!BF$50</f>
        <v>7.0514103491353805E-3</v>
      </c>
      <c r="P16">
        <f>'TES des importations'!X25/'TES de production domestique'!BG$50</f>
        <v>2.8942868486098124E-2</v>
      </c>
      <c r="Q16">
        <f>'TES des importations'!Y25/'TES de production domestique'!BH$50</f>
        <v>1.4322400183316606E-4</v>
      </c>
      <c r="R16">
        <f>'TES des importations'!Z25/'TES de production domestique'!BI$50</f>
        <v>1.0547505870225073E-3</v>
      </c>
      <c r="S16">
        <f>'TES des importations'!AA25/'TES de production domestique'!BJ$50</f>
        <v>2.2586147919630446E-3</v>
      </c>
      <c r="T16">
        <f>'TES des importations'!AB25/'TES de production domestique'!BK$50</f>
        <v>2.5591323431189356E-3</v>
      </c>
      <c r="U16">
        <f>'TES des importations'!AC25/'TES de production domestique'!BL$50</f>
        <v>6.5815499531488009E-4</v>
      </c>
      <c r="V16">
        <f>'TES des importations'!AD25/'TES de production domestique'!BM$50</f>
        <v>1.3417952222873136E-3</v>
      </c>
      <c r="W16">
        <f>'TES des importations'!AE25/'TES de production domestique'!BN$50</f>
        <v>2.8157704648154678E-3</v>
      </c>
      <c r="X16">
        <f>'TES des importations'!AF25/'TES de production domestique'!BO$50</f>
        <v>1.272438698172091E-3</v>
      </c>
      <c r="Y16">
        <f>'TES des importations'!AG25/'TES de production domestique'!BP$50</f>
        <v>3.5655088249758664E-4</v>
      </c>
      <c r="Z16">
        <f>'TES des importations'!AH25/'TES de production domestique'!BQ$50</f>
        <v>3.8971654581410682E-4</v>
      </c>
      <c r="AA16">
        <f>'TES des importations'!AI25/'TES de production domestique'!BR$50</f>
        <v>7.3148172617002735E-5</v>
      </c>
      <c r="AB16">
        <f>'TES des importations'!AJ25/'TES de production domestique'!BS$50</f>
        <v>6.0244827524222105E-4</v>
      </c>
      <c r="AC16">
        <f>'TES des importations'!AK25/'TES de production domestique'!BT$50</f>
        <v>1.4735830647784052E-3</v>
      </c>
      <c r="AD16">
        <f>'TES des importations'!AL25/'TES de production domestique'!BU$50</f>
        <v>3.5311815102610088E-3</v>
      </c>
      <c r="AE16">
        <f>'TES des importations'!AM25/'TES de production domestique'!BV$50</f>
        <v>8.327464399800295E-4</v>
      </c>
      <c r="AF16">
        <f>'TES des importations'!AN25/'TES de production domestique'!BW$50</f>
        <v>1.8211443407059763E-3</v>
      </c>
      <c r="AG16">
        <f>'TES des importations'!AO25/'TES de production domestique'!BX$50</f>
        <v>4.4544920391521815E-4</v>
      </c>
      <c r="AH16">
        <f>'TES des importations'!AP25/'TES de production domestique'!BY$50</f>
        <v>1.4914162965543267E-2</v>
      </c>
      <c r="AI16">
        <f>'TES des importations'!AQ25/'TES de production domestique'!BZ$50</f>
        <v>3.7574904951807363E-3</v>
      </c>
      <c r="AJ16">
        <f>'TES des importations'!AR25/'TES de production domestique'!CA$50</f>
        <v>1.6071768128281538E-2</v>
      </c>
      <c r="AK16">
        <f>'TES des importations'!AS25/'TES de production domestique'!CB$50</f>
        <v>4.1441157276484678E-3</v>
      </c>
      <c r="AL16">
        <f>'TES des importations'!AT25/'TES de production domestique'!CC$50</f>
        <v>0</v>
      </c>
    </row>
    <row r="17" spans="1:38">
      <c r="A17" s="29" t="s">
        <v>23</v>
      </c>
      <c r="B17">
        <f>'TES des importations'!J26/'TES de production domestique'!AS$50</f>
        <v>1.1160462227575563E-4</v>
      </c>
      <c r="C17">
        <f>'TES des importations'!K26/'TES de production domestique'!AT$50</f>
        <v>1.8010050251256282E-4</v>
      </c>
      <c r="D17">
        <f>'TES des importations'!L26/'TES de production domestique'!AU$50</f>
        <v>1.0672392562156339E-4</v>
      </c>
      <c r="E17">
        <f>'TES des importations'!M26/'TES de production domestique'!AV$50</f>
        <v>6.138933764135703E-5</v>
      </c>
      <c r="F17">
        <f>'TES des importations'!N26/'TES de production domestique'!AW$50</f>
        <v>2.8381533053198213E-4</v>
      </c>
      <c r="G17">
        <f>'TES des importations'!O26/'TES de production domestique'!AX$50</f>
        <v>1.0599376176693736E-4</v>
      </c>
      <c r="H17">
        <f>'TES des importations'!P26/'TES de production domestique'!AY$50</f>
        <v>2.6509273851375924E-4</v>
      </c>
      <c r="I17">
        <f>'TES des importations'!Q26/'TES de production domestique'!AZ$50</f>
        <v>8.6688492616327661E-5</v>
      </c>
      <c r="J17">
        <f>'TES des importations'!R26/'TES de production domestique'!BA$50</f>
        <v>1.6484694340993732E-4</v>
      </c>
      <c r="K17">
        <f>'TES des importations'!S26/'TES de production domestique'!BB$50</f>
        <v>2.7228204196885731E-4</v>
      </c>
      <c r="L17">
        <f>'TES des importations'!T26/'TES de production domestique'!BC$50</f>
        <v>9.0581358720380812E-5</v>
      </c>
      <c r="M17">
        <f>'TES des importations'!U26/'TES de production domestique'!BD$50</f>
        <v>6.394629082944481E-5</v>
      </c>
      <c r="N17">
        <f>'TES des importations'!V26/'TES de production domestique'!BE$50</f>
        <v>5.2292922071289961E-5</v>
      </c>
      <c r="O17">
        <f>'TES des importations'!W26/'TES de production domestique'!BF$50</f>
        <v>4.4144914195542113E-5</v>
      </c>
      <c r="P17">
        <f>'TES des importations'!X26/'TES de production domestique'!BG$50</f>
        <v>1.3024602026049203E-5</v>
      </c>
      <c r="Q17">
        <f>'TES des importations'!Y26/'TES de production domestique'!BH$50</f>
        <v>3.5178852216787696E-3</v>
      </c>
      <c r="R17">
        <f>'TES des importations'!Z26/'TES de production domestique'!BI$50</f>
        <v>8.7929290036844007E-5</v>
      </c>
      <c r="S17">
        <f>'TES des importations'!AA26/'TES de production domestique'!BJ$50</f>
        <v>5.4570738958776232E-6</v>
      </c>
      <c r="T17">
        <f>'TES des importations'!AB26/'TES de production domestique'!BK$50</f>
        <v>7.6575451905832028E-5</v>
      </c>
      <c r="U17">
        <f>'TES des importations'!AC26/'TES de production domestique'!BL$50</f>
        <v>7.6596160422060479E-5</v>
      </c>
      <c r="V17">
        <f>'TES des importations'!AD26/'TES de production domestique'!BM$50</f>
        <v>7.8654885113584581E-5</v>
      </c>
      <c r="W17">
        <f>'TES des importations'!AE26/'TES de production domestique'!BN$50</f>
        <v>2.5058374909707872E-4</v>
      </c>
      <c r="X17">
        <f>'TES des importations'!AF26/'TES de production domestique'!BO$50</f>
        <v>1.7687026304057064E-4</v>
      </c>
      <c r="Y17">
        <f>'TES des importations'!AG26/'TES de production domestique'!BP$50</f>
        <v>2.4134350922569716E-5</v>
      </c>
      <c r="Z17">
        <f>'TES des importations'!AH26/'TES de production domestique'!BQ$50</f>
        <v>1.5935526399727815E-5</v>
      </c>
      <c r="AA17">
        <f>'TES des importations'!AI26/'TES de production domestique'!BR$50</f>
        <v>1.6918744806485617E-5</v>
      </c>
      <c r="AB17">
        <f>'TES des importations'!AJ26/'TES de production domestique'!BS$50</f>
        <v>4.0844133666480923E-5</v>
      </c>
      <c r="AC17">
        <f>'TES des importations'!AK26/'TES de production domestique'!BT$50</f>
        <v>2.8161310350944624E-5</v>
      </c>
      <c r="AD17">
        <f>'TES des importations'!AL26/'TES de production domestique'!BU$50</f>
        <v>6.430563857342099E-5</v>
      </c>
      <c r="AE17">
        <f>'TES des importations'!AM26/'TES de production domestique'!BV$50</f>
        <v>1.8835079285831052E-5</v>
      </c>
      <c r="AF17">
        <f>'TES des importations'!AN26/'TES de production domestique'!BW$50</f>
        <v>2.9427330370962105E-5</v>
      </c>
      <c r="AG17">
        <f>'TES des importations'!AO26/'TES de production domestique'!BX$50</f>
        <v>2.8525774230069218E-5</v>
      </c>
      <c r="AH17">
        <f>'TES des importations'!AP26/'TES de production domestique'!BY$50</f>
        <v>4.3519405497982531E-5</v>
      </c>
      <c r="AI17">
        <f>'TES des importations'!AQ26/'TES de production domestique'!BZ$50</f>
        <v>2.3916101803299653E-5</v>
      </c>
      <c r="AJ17">
        <f>'TES des importations'!AR26/'TES de production domestique'!CA$50</f>
        <v>1.0775862068965516E-4</v>
      </c>
      <c r="AK17">
        <f>'TES des importations'!AS26/'TES de production domestique'!CB$50</f>
        <v>2.8214052643028061E-5</v>
      </c>
      <c r="AL17">
        <f>'TES des importations'!AT26/'TES de production domestique'!CC$50</f>
        <v>0</v>
      </c>
    </row>
    <row r="18" spans="1:38">
      <c r="A18" s="29" t="s">
        <v>24</v>
      </c>
      <c r="B18">
        <f>'TES des importations'!J27/'TES de production domestique'!AS$50</f>
        <v>4.3462440872761948E-5</v>
      </c>
      <c r="C18">
        <f>'TES des importations'!K27/'TES de production domestique'!AT$50</f>
        <v>2.8623115577889452E-4</v>
      </c>
      <c r="D18">
        <f>'TES des importations'!L27/'TES de production domestique'!AU$50</f>
        <v>2.4381778810912667E-4</v>
      </c>
      <c r="E18">
        <f>'TES des importations'!M27/'TES de production domestique'!AV$50</f>
        <v>5.0126932840987757E-4</v>
      </c>
      <c r="F18">
        <f>'TES des importations'!N27/'TES de production domestique'!AW$50</f>
        <v>1.0812941144159732E-3</v>
      </c>
      <c r="G18">
        <f>'TES des importations'!O27/'TES de production domestique'!AX$50</f>
        <v>6.6982325006322528E-4</v>
      </c>
      <c r="H18">
        <f>'TES des importations'!P27/'TES de production domestique'!AY$50</f>
        <v>3.9760880106679599E-4</v>
      </c>
      <c r="I18">
        <f>'TES des importations'!Q27/'TES de production domestique'!AZ$50</f>
        <v>3.5061994984675397E-4</v>
      </c>
      <c r="J18">
        <f>'TES des importations'!R27/'TES de production domestique'!BA$50</f>
        <v>5.0369697520210731E-4</v>
      </c>
      <c r="K18">
        <f>'TES des importations'!S27/'TES de production domestique'!BB$50</f>
        <v>2.1279218268521016E-3</v>
      </c>
      <c r="L18">
        <f>'TES des importations'!T27/'TES de production domestique'!BC$50</f>
        <v>1.8634279514192711E-4</v>
      </c>
      <c r="M18">
        <f>'TES des importations'!U27/'TES de production domestique'!BD$50</f>
        <v>2.0802780687553566E-4</v>
      </c>
      <c r="N18">
        <f>'TES des importations'!V27/'TES de production domestique'!BE$50</f>
        <v>2.2980288019609847E-4</v>
      </c>
      <c r="O18">
        <f>'TES des importations'!W27/'TES de production domestique'!BF$50</f>
        <v>1.6217371293313169E-4</v>
      </c>
      <c r="P18">
        <f>'TES des importations'!X27/'TES de production domestique'!BG$50</f>
        <v>1.7019069451737254E-4</v>
      </c>
      <c r="Q18">
        <f>'TES des importations'!Y27/'TES de production domestique'!BH$50</f>
        <v>1.5976200447229312E-4</v>
      </c>
      <c r="R18">
        <f>'TES des importations'!Z27/'TES de production domestique'!BI$50</f>
        <v>7.1658744249088442E-3</v>
      </c>
      <c r="S18">
        <f>'TES des importations'!AA27/'TES de production domestique'!BJ$50</f>
        <v>1.4755198925848372E-4</v>
      </c>
      <c r="T18">
        <f>'TES des importations'!AB27/'TES de production domestique'!BK$50</f>
        <v>1.5939820069865048E-4</v>
      </c>
      <c r="U18">
        <f>'TES des importations'!AC27/'TES de production domestique'!BL$50</f>
        <v>9.5731877911546691E-5</v>
      </c>
      <c r="V18">
        <f>'TES des importations'!AD27/'TES de production domestique'!BM$50</f>
        <v>1.239992189025581E-4</v>
      </c>
      <c r="W18">
        <f>'TES des importations'!AE27/'TES de production domestique'!BN$50</f>
        <v>2.4347796872112751E-4</v>
      </c>
      <c r="X18">
        <f>'TES des importations'!AF27/'TES de production domestique'!BO$50</f>
        <v>1.5907267053053944E-4</v>
      </c>
      <c r="Y18">
        <f>'TES des importations'!AG27/'TES de production domestique'!BP$50</f>
        <v>2.0877579643358043E-4</v>
      </c>
      <c r="Z18">
        <f>'TES des importations'!AH27/'TES de production domestique'!BQ$50</f>
        <v>2.9629787143555832E-5</v>
      </c>
      <c r="AA18">
        <f>'TES des importations'!AI27/'TES de production domestique'!BR$50</f>
        <v>1.1917996059535659E-4</v>
      </c>
      <c r="AB18">
        <f>'TES des importations'!AJ27/'TES de production domestique'!BS$50</f>
        <v>1.8945551940464849E-4</v>
      </c>
      <c r="AC18">
        <f>'TES des importations'!AK27/'TES de production domestique'!BT$50</f>
        <v>1.9099429382372942E-4</v>
      </c>
      <c r="AD18">
        <f>'TES des importations'!AL27/'TES de production domestique'!BU$50</f>
        <v>7.7276349870492131E-4</v>
      </c>
      <c r="AE18">
        <f>'TES des importations'!AM27/'TES de production domestique'!BV$50</f>
        <v>2.0639058378583769E-4</v>
      </c>
      <c r="AF18">
        <f>'TES des importations'!AN27/'TES de production domestique'!BW$50</f>
        <v>5.9539168206101153E-4</v>
      </c>
      <c r="AG18">
        <f>'TES des importations'!AO27/'TES de production domestique'!BX$50</f>
        <v>4.6059702775906792E-5</v>
      </c>
      <c r="AH18">
        <f>'TES des importations'!AP27/'TES de production domestique'!BY$50</f>
        <v>3.6813840750094342E-5</v>
      </c>
      <c r="AI18">
        <f>'TES des importations'!AQ27/'TES de production domestique'!BZ$50</f>
        <v>2.2055831366484903E-5</v>
      </c>
      <c r="AJ18">
        <f>'TES des importations'!AR27/'TES de production domestique'!CA$50</f>
        <v>6.586135944373492E-5</v>
      </c>
      <c r="AK18">
        <f>'TES des importations'!AS27/'TES de production domestique'!CB$50</f>
        <v>6.7239504024363707E-5</v>
      </c>
      <c r="AL18">
        <f>'TES des importations'!AT27/'TES de production domestique'!CC$50</f>
        <v>0</v>
      </c>
    </row>
    <row r="19" spans="1:38">
      <c r="A19" s="29" t="s">
        <v>25</v>
      </c>
      <c r="B19">
        <f>'TES des importations'!J28/'TES de production domestique'!AS$50</f>
        <v>0</v>
      </c>
      <c r="C19">
        <f>'TES des importations'!K28/'TES de production domestique'!AT$50</f>
        <v>0</v>
      </c>
      <c r="D19">
        <f>'TES des importations'!L28/'TES de production domestique'!AU$50</f>
        <v>0</v>
      </c>
      <c r="E19">
        <f>'TES des importations'!M28/'TES de production domestique'!AV$50</f>
        <v>0</v>
      </c>
      <c r="F19">
        <f>'TES des importations'!N28/'TES de production domestique'!AW$50</f>
        <v>0</v>
      </c>
      <c r="G19">
        <f>'TES des importations'!O28/'TES de production domestique'!AX$50</f>
        <v>0</v>
      </c>
      <c r="H19">
        <f>'TES des importations'!P28/'TES de production domestique'!AY$50</f>
        <v>0</v>
      </c>
      <c r="I19">
        <f>'TES des importations'!Q28/'TES de production domestique'!AZ$50</f>
        <v>0</v>
      </c>
      <c r="J19">
        <f>'TES des importations'!R28/'TES de production domestique'!BA$50</f>
        <v>0</v>
      </c>
      <c r="K19">
        <f>'TES des importations'!S28/'TES de production domestique'!BB$50</f>
        <v>0</v>
      </c>
      <c r="L19">
        <f>'TES des importations'!T28/'TES de production domestique'!BC$50</f>
        <v>0</v>
      </c>
      <c r="M19">
        <f>'TES des importations'!U28/'TES de production domestique'!BD$50</f>
        <v>0</v>
      </c>
      <c r="N19">
        <f>'TES des importations'!V28/'TES de production domestique'!BE$50</f>
        <v>0</v>
      </c>
      <c r="O19">
        <f>'TES des importations'!W28/'TES de production domestique'!BF$50</f>
        <v>0</v>
      </c>
      <c r="P19">
        <f>'TES des importations'!X28/'TES de production domestique'!BG$50</f>
        <v>0</v>
      </c>
      <c r="Q19">
        <f>'TES des importations'!Y28/'TES de production domestique'!BH$50</f>
        <v>0</v>
      </c>
      <c r="R19">
        <f>'TES des importations'!Z28/'TES de production domestique'!BI$50</f>
        <v>0</v>
      </c>
      <c r="S19">
        <f>'TES des importations'!AA28/'TES de production domestique'!BJ$50</f>
        <v>0</v>
      </c>
      <c r="T19">
        <f>'TES des importations'!AB28/'TES de production domestique'!BK$50</f>
        <v>0</v>
      </c>
      <c r="U19">
        <f>'TES des importations'!AC28/'TES de production domestique'!BL$50</f>
        <v>0</v>
      </c>
      <c r="V19">
        <f>'TES des importations'!AD28/'TES de production domestique'!BM$50</f>
        <v>0</v>
      </c>
      <c r="W19">
        <f>'TES des importations'!AE28/'TES de production domestique'!BN$50</f>
        <v>0</v>
      </c>
      <c r="X19">
        <f>'TES des importations'!AF28/'TES de production domestique'!BO$50</f>
        <v>0</v>
      </c>
      <c r="Y19">
        <f>'TES des importations'!AG28/'TES de production domestique'!BP$50</f>
        <v>0</v>
      </c>
      <c r="Z19">
        <f>'TES des importations'!AH28/'TES de production domestique'!BQ$50</f>
        <v>0</v>
      </c>
      <c r="AA19">
        <f>'TES des importations'!AI28/'TES de production domestique'!BR$50</f>
        <v>0</v>
      </c>
      <c r="AB19">
        <f>'TES des importations'!AJ28/'TES de production domestique'!BS$50</f>
        <v>0</v>
      </c>
      <c r="AC19">
        <f>'TES des importations'!AK28/'TES de production domestique'!BT$50</f>
        <v>0</v>
      </c>
      <c r="AD19">
        <f>'TES des importations'!AL28/'TES de production domestique'!BU$50</f>
        <v>0</v>
      </c>
      <c r="AE19">
        <f>'TES des importations'!AM28/'TES de production domestique'!BV$50</f>
        <v>0</v>
      </c>
      <c r="AF19">
        <f>'TES des importations'!AN28/'TES de production domestique'!BW$50</f>
        <v>0</v>
      </c>
      <c r="AG19">
        <f>'TES des importations'!AO28/'TES de production domestique'!BX$50</f>
        <v>0</v>
      </c>
      <c r="AH19">
        <f>'TES des importations'!AP28/'TES de production domestique'!BY$50</f>
        <v>0</v>
      </c>
      <c r="AI19">
        <f>'TES des importations'!AQ28/'TES de production domestique'!BZ$50</f>
        <v>0</v>
      </c>
      <c r="AJ19">
        <f>'TES des importations'!AR28/'TES de production domestique'!CA$50</f>
        <v>0</v>
      </c>
      <c r="AK19">
        <f>'TES des importations'!AS28/'TES de production domestique'!CB$50</f>
        <v>0</v>
      </c>
      <c r="AL19">
        <f>'TES des importations'!AT28/'TES de production domestique'!CC$50</f>
        <v>0</v>
      </c>
    </row>
    <row r="20" spans="1:38">
      <c r="A20" s="66" t="s">
        <v>26</v>
      </c>
      <c r="B20">
        <f>'TES des importations'!J29/'TES de production domestique'!AS$50</f>
        <v>3.7718221854179997E-3</v>
      </c>
      <c r="C20">
        <f>'TES des importations'!K29/'TES de production domestique'!AT$50</f>
        <v>6.1117587939698492E-3</v>
      </c>
      <c r="D20">
        <f>'TES des importations'!L29/'TES de production domestique'!AU$50</f>
        <v>5.1022460225216126E-3</v>
      </c>
      <c r="E20">
        <f>'TES des importations'!M29/'TES de production domestique'!AV$50</f>
        <v>6.4766328179090707E-3</v>
      </c>
      <c r="F20">
        <f>'TES des importations'!N29/'TES de production domestique'!AW$50</f>
        <v>4.8435362939770951E-3</v>
      </c>
      <c r="G20">
        <f>'TES des importations'!O29/'TES de production domestique'!AX$50</f>
        <v>2.1582600387782054E-3</v>
      </c>
      <c r="H20">
        <f>'TES des importations'!P29/'TES de production domestique'!AY$50</f>
        <v>3.7345132743362829E-3</v>
      </c>
      <c r="I20">
        <f>'TES des importations'!Q29/'TES de production domestique'!AZ$50</f>
        <v>5.3098007801616054E-3</v>
      </c>
      <c r="J20">
        <f>'TES des importations'!R29/'TES de production domestique'!BA$50</f>
        <v>4.5557816332091926E-3</v>
      </c>
      <c r="K20">
        <f>'TES des importations'!S29/'TES de production domestique'!BB$50</f>
        <v>4.7580522325979214E-3</v>
      </c>
      <c r="L20">
        <f>'TES des importations'!T29/'TES de production domestique'!BC$50</f>
        <v>4.4865772986594794E-3</v>
      </c>
      <c r="M20">
        <f>'TES des importations'!U29/'TES de production domestique'!BD$50</f>
        <v>5.2878773450147614E-3</v>
      </c>
      <c r="N20">
        <f>'TES des importations'!V29/'TES de production domestique'!BE$50</f>
        <v>5.9776835869676231E-3</v>
      </c>
      <c r="O20">
        <f>'TES des importations'!W29/'TES de production domestique'!BF$50</f>
        <v>3.6653757643500566E-3</v>
      </c>
      <c r="P20">
        <f>'TES des importations'!X29/'TES de production domestique'!BG$50</f>
        <v>5.0229627447715896E-3</v>
      </c>
      <c r="Q20">
        <f>'TES des importations'!Y29/'TES de production domestique'!BH$50</f>
        <v>9.2318085921758587E-4</v>
      </c>
      <c r="R20">
        <f>'TES des importations'!Z29/'TES de production domestique'!BI$50</f>
        <v>1.5518584273523852E-3</v>
      </c>
      <c r="S20">
        <f>'TES des importations'!AA29/'TES de production domestique'!BJ$50</f>
        <v>3.3724876520515976E-3</v>
      </c>
      <c r="T20">
        <f>'TES des importations'!AB29/'TES de production domestique'!BK$50</f>
        <v>3.5166446568635551E-3</v>
      </c>
      <c r="U20">
        <f>'TES des importations'!AC29/'TES de production domestique'!BL$50</f>
        <v>1.310474684809109E-3</v>
      </c>
      <c r="V20">
        <f>'TES des importations'!AD29/'TES de production domestique'!BM$50</f>
        <v>4.6238771724272602E-3</v>
      </c>
      <c r="W20">
        <f>'TES des importations'!AE29/'TES de production domestique'!BN$50</f>
        <v>2.5413159972450397E-3</v>
      </c>
      <c r="X20">
        <f>'TES des importations'!AF29/'TES de production domestique'!BO$50</f>
        <v>1.5347481052162284E-3</v>
      </c>
      <c r="Y20">
        <f>'TES des importations'!AG29/'TES de production domestique'!BP$50</f>
        <v>9.7267809329520407E-4</v>
      </c>
      <c r="Z20">
        <f>'TES des importations'!AH29/'TES de production domestique'!BQ$50</f>
        <v>2.963233886916027E-4</v>
      </c>
      <c r="AA20">
        <f>'TES des importations'!AI29/'TES de production domestique'!BR$50</f>
        <v>2.1588576764179946E-4</v>
      </c>
      <c r="AB20">
        <f>'TES des importations'!AJ29/'TES de production domestique'!BS$50</f>
        <v>8.040301270874152E-4</v>
      </c>
      <c r="AC20">
        <f>'TES des importations'!AK29/'TES de production domestique'!BT$50</f>
        <v>1.0614966147296219E-3</v>
      </c>
      <c r="AD20">
        <f>'TES des importations'!AL29/'TES de production domestique'!BU$50</f>
        <v>1.812910938433951E-3</v>
      </c>
      <c r="AE20">
        <f>'TES des importations'!AM29/'TES de production domestique'!BV$50</f>
        <v>9.9422974113363939E-4</v>
      </c>
      <c r="AF20">
        <f>'TES des importations'!AN29/'TES de production domestique'!BW$50</f>
        <v>4.6111638124719155E-4</v>
      </c>
      <c r="AG20">
        <f>'TES des importations'!AO29/'TES de production domestique'!BX$50</f>
        <v>7.2968944811476236E-4</v>
      </c>
      <c r="AH20">
        <f>'TES des importations'!AP29/'TES de production domestique'!BY$50</f>
        <v>2.1867630410171558E-3</v>
      </c>
      <c r="AI20">
        <f>'TES des importations'!AQ29/'TES de production domestique'!BZ$50</f>
        <v>6.5316420374611961E-4</v>
      </c>
      <c r="AJ20">
        <f>'TES des importations'!AR29/'TES de production domestique'!CA$50</f>
        <v>2.0453739179792821E-3</v>
      </c>
      <c r="AK20">
        <f>'TES des importations'!AS29/'TES de production domestique'!CB$50</f>
        <v>1.448140091363933E-3</v>
      </c>
      <c r="AL20">
        <f>'TES des importations'!AT29/'TES de production domestique'!CC$50</f>
        <v>0</v>
      </c>
    </row>
    <row r="21" spans="1:38">
      <c r="A21" s="29" t="s">
        <v>27</v>
      </c>
      <c r="B21">
        <f>'TES des importations'!J30/'TES de production domestique'!AS$50</f>
        <v>3.2694947365779592E-3</v>
      </c>
      <c r="C21">
        <f>'TES des importations'!K30/'TES de production domestique'!AT$50</f>
        <v>7.5378894472361803E-3</v>
      </c>
      <c r="D21">
        <f>'TES des importations'!L30/'TES de production domestique'!AU$50</f>
        <v>6.3457309520301656E-3</v>
      </c>
      <c r="E21">
        <f>'TES des importations'!M30/'TES de production domestique'!AV$50</f>
        <v>5.7412877913685665E-3</v>
      </c>
      <c r="F21">
        <f>'TES des importations'!N30/'TES de production domestique'!AW$50</f>
        <v>7.5298124193238294E-3</v>
      </c>
      <c r="G21">
        <f>'TES des importations'!O30/'TES de production domestique'!AX$50</f>
        <v>5.3330148649787844E-3</v>
      </c>
      <c r="H21">
        <f>'TES des importations'!P30/'TES de production domestique'!AY$50</f>
        <v>6.8803339798763482E-3</v>
      </c>
      <c r="I21">
        <f>'TES des importations'!Q30/'TES de production domestique'!AZ$50</f>
        <v>4.408435497353023E-3</v>
      </c>
      <c r="J21">
        <f>'TES des importations'!R30/'TES de production domestique'!BA$50</f>
        <v>6.9620310654918711E-3</v>
      </c>
      <c r="K21">
        <f>'TES des importations'!S30/'TES de production domestique'!BB$50</f>
        <v>4.493526579104617E-3</v>
      </c>
      <c r="L21">
        <f>'TES des importations'!T30/'TES de production domestique'!BC$50</f>
        <v>3.4584368765531478E-3</v>
      </c>
      <c r="M21">
        <f>'TES des importations'!U30/'TES de production domestique'!BD$50</f>
        <v>3.8705837539281976E-3</v>
      </c>
      <c r="N21">
        <f>'TES des importations'!V30/'TES de production domestique'!BE$50</f>
        <v>3.995633745276274E-3</v>
      </c>
      <c r="O21">
        <f>'TES des importations'!W30/'TES de production domestique'!BF$50</f>
        <v>3.3467026102965351E-3</v>
      </c>
      <c r="P21">
        <f>'TES des importations'!X30/'TES de production domestique'!BG$50</f>
        <v>2.9472228269917908E-3</v>
      </c>
      <c r="Q21">
        <f>'TES des importations'!Y30/'TES de production domestique'!BH$50</f>
        <v>2.7759428557883013E-3</v>
      </c>
      <c r="R21">
        <f>'TES des importations'!Z30/'TES de production domestique'!BI$50</f>
        <v>3.4205753775079697E-3</v>
      </c>
      <c r="S21">
        <f>'TES des importations'!AA30/'TES de production domestique'!BJ$50</f>
        <v>3.0198941832771217E-3</v>
      </c>
      <c r="T21">
        <f>'TES des importations'!AB30/'TES de production domestique'!BK$50</f>
        <v>1.8852076043659533E-2</v>
      </c>
      <c r="U21">
        <f>'TES des importations'!AC30/'TES de production domestique'!BL$50</f>
        <v>4.469463231800197E-2</v>
      </c>
      <c r="V21">
        <f>'TES des importations'!AD30/'TES de production domestique'!BM$50</f>
        <v>5.2550689969407018E-3</v>
      </c>
      <c r="W21">
        <f>'TES des importations'!AE30/'TES de production domestique'!BN$50</f>
        <v>6.6857666011523797E-3</v>
      </c>
      <c r="X21">
        <f>'TES des importations'!AF30/'TES de production domestique'!BO$50</f>
        <v>3.2305483727151142E-3</v>
      </c>
      <c r="Y21">
        <f>'TES des importations'!AG30/'TES de production domestique'!BP$50</f>
        <v>2.5185697892570261E-3</v>
      </c>
      <c r="Z21">
        <f>'TES des importations'!AH30/'TES de production domestique'!BQ$50</f>
        <v>2.7624300933506282E-3</v>
      </c>
      <c r="AA21">
        <f>'TES des importations'!AI30/'TES de production domestique'!BR$50</f>
        <v>4.9246701843092E-4</v>
      </c>
      <c r="AB21">
        <f>'TES des importations'!AJ30/'TES de production domestique'!BS$50</f>
        <v>2.8140676960687386E-3</v>
      </c>
      <c r="AC21">
        <f>'TES des importations'!AK30/'TES de production domestique'!BT$50</f>
        <v>3.6219584306536969E-3</v>
      </c>
      <c r="AD21">
        <f>'TES des importations'!AL30/'TES de production domestique'!BU$50</f>
        <v>5.1721458457860137E-3</v>
      </c>
      <c r="AE21">
        <f>'TES des importations'!AM30/'TES de production domestique'!BV$50</f>
        <v>3.2586454471950615E-3</v>
      </c>
      <c r="AF21">
        <f>'TES des importations'!AN30/'TES de production domestique'!BW$50</f>
        <v>3.2729991512307154E-3</v>
      </c>
      <c r="AG21">
        <f>'TES des importations'!AO30/'TES de production domestique'!BX$50</f>
        <v>2.0320726866249156E-3</v>
      </c>
      <c r="AH21">
        <f>'TES des importations'!AP30/'TES de production domestique'!BY$50</f>
        <v>1.9742924322912131E-3</v>
      </c>
      <c r="AI21">
        <f>'TES des importations'!AQ30/'TES de production domestique'!BZ$50</f>
        <v>1.0627608738620377E-3</v>
      </c>
      <c r="AJ21">
        <f>'TES des importations'!AR30/'TES de production domestique'!CA$50</f>
        <v>4.0011529728962679E-3</v>
      </c>
      <c r="AK21">
        <f>'TES des importations'!AS30/'TES de production domestique'!CB$50</f>
        <v>3.9106808788340235E-3</v>
      </c>
      <c r="AL21">
        <f>'TES des importations'!AT30/'TES de production domestique'!CC$50</f>
        <v>0</v>
      </c>
    </row>
    <row r="22" spans="1:38">
      <c r="A22" s="29" t="s">
        <v>28</v>
      </c>
      <c r="B22">
        <f>'TES des importations'!J31/'TES de production domestique'!AS$50</f>
        <v>0</v>
      </c>
      <c r="C22">
        <f>'TES des importations'!K31/'TES de production domestique'!AT$50</f>
        <v>0</v>
      </c>
      <c r="D22">
        <f>'TES des importations'!L31/'TES de production domestique'!AU$50</f>
        <v>0</v>
      </c>
      <c r="E22">
        <f>'TES des importations'!M31/'TES de production domestique'!AV$50</f>
        <v>0</v>
      </c>
      <c r="F22">
        <f>'TES des importations'!N31/'TES de production domestique'!AW$50</f>
        <v>0</v>
      </c>
      <c r="G22">
        <f>'TES des importations'!O31/'TES de production domestique'!AX$50</f>
        <v>0</v>
      </c>
      <c r="H22">
        <f>'TES des importations'!P31/'TES de production domestique'!AY$50</f>
        <v>0</v>
      </c>
      <c r="I22">
        <f>'TES des importations'!Q31/'TES de production domestique'!AZ$50</f>
        <v>0</v>
      </c>
      <c r="J22">
        <f>'TES des importations'!R31/'TES de production domestique'!BA$50</f>
        <v>0</v>
      </c>
      <c r="K22">
        <f>'TES des importations'!S31/'TES de production domestique'!BB$50</f>
        <v>0</v>
      </c>
      <c r="L22">
        <f>'TES des importations'!T31/'TES de production domestique'!BC$50</f>
        <v>0</v>
      </c>
      <c r="M22">
        <f>'TES des importations'!U31/'TES de production domestique'!BD$50</f>
        <v>0</v>
      </c>
      <c r="N22">
        <f>'TES des importations'!V31/'TES de production domestique'!BE$50</f>
        <v>0</v>
      </c>
      <c r="O22">
        <f>'TES des importations'!W31/'TES de production domestique'!BF$50</f>
        <v>0</v>
      </c>
      <c r="P22">
        <f>'TES des importations'!X31/'TES de production domestique'!BG$50</f>
        <v>0</v>
      </c>
      <c r="Q22">
        <f>'TES des importations'!Y31/'TES de production domestique'!BH$50</f>
        <v>0</v>
      </c>
      <c r="R22">
        <f>'TES des importations'!Z31/'TES de production domestique'!BI$50</f>
        <v>0</v>
      </c>
      <c r="S22">
        <f>'TES des importations'!AA31/'TES de production domestique'!BJ$50</f>
        <v>0</v>
      </c>
      <c r="T22">
        <f>'TES des importations'!AB31/'TES de production domestique'!BK$50</f>
        <v>0</v>
      </c>
      <c r="U22">
        <f>'TES des importations'!AC31/'TES de production domestique'!BL$50</f>
        <v>0</v>
      </c>
      <c r="V22">
        <f>'TES des importations'!AD31/'TES de production domestique'!BM$50</f>
        <v>0</v>
      </c>
      <c r="W22">
        <f>'TES des importations'!AE31/'TES de production domestique'!BN$50</f>
        <v>0</v>
      </c>
      <c r="X22">
        <f>'TES des importations'!AF31/'TES de production domestique'!BO$50</f>
        <v>0</v>
      </c>
      <c r="Y22">
        <f>'TES des importations'!AG31/'TES de production domestique'!BP$50</f>
        <v>0</v>
      </c>
      <c r="Z22">
        <f>'TES des importations'!AH31/'TES de production domestique'!BQ$50</f>
        <v>0</v>
      </c>
      <c r="AA22">
        <f>'TES des importations'!AI31/'TES de production domestique'!BR$50</f>
        <v>0</v>
      </c>
      <c r="AB22">
        <f>'TES des importations'!AJ31/'TES de production domestique'!BS$50</f>
        <v>0</v>
      </c>
      <c r="AC22">
        <f>'TES des importations'!AK31/'TES de production domestique'!BT$50</f>
        <v>0</v>
      </c>
      <c r="AD22">
        <f>'TES des importations'!AL31/'TES de production domestique'!BU$50</f>
        <v>0</v>
      </c>
      <c r="AE22">
        <f>'TES des importations'!AM31/'TES de production domestique'!BV$50</f>
        <v>0</v>
      </c>
      <c r="AF22">
        <f>'TES des importations'!AN31/'TES de production domestique'!BW$50</f>
        <v>0</v>
      </c>
      <c r="AG22">
        <f>'TES des importations'!AO31/'TES de production domestique'!BX$50</f>
        <v>0</v>
      </c>
      <c r="AH22">
        <f>'TES des importations'!AP31/'TES de production domestique'!BY$50</f>
        <v>0</v>
      </c>
      <c r="AI22">
        <f>'TES des importations'!AQ31/'TES de production domestique'!BZ$50</f>
        <v>0</v>
      </c>
      <c r="AJ22">
        <f>'TES des importations'!AR31/'TES de production domestique'!CA$50</f>
        <v>0</v>
      </c>
      <c r="AK22">
        <f>'TES des importations'!AS31/'TES de production domestique'!CB$50</f>
        <v>0</v>
      </c>
      <c r="AL22">
        <f>'TES des importations'!AT31/'TES de production domestique'!CC$50</f>
        <v>0</v>
      </c>
    </row>
    <row r="23" spans="1:38">
      <c r="A23" s="29" t="s">
        <v>29</v>
      </c>
      <c r="B23">
        <f>'TES des importations'!J32/'TES de production domestique'!AS$50</f>
        <v>1.2505489266132166E-4</v>
      </c>
      <c r="C23">
        <f>'TES des importations'!K32/'TES de production domestique'!AT$50</f>
        <v>4.0201005025125629E-7</v>
      </c>
      <c r="D23">
        <f>'TES des importations'!L32/'TES de production domestique'!AU$50</f>
        <v>5.27765045481581E-5</v>
      </c>
      <c r="E23">
        <f>'TES des importations'!M32/'TES de production domestique'!AV$50</f>
        <v>9.4276482806369716E-5</v>
      </c>
      <c r="F23">
        <f>'TES des importations'!N32/'TES de production domestique'!AW$50</f>
        <v>1.2092499519376012E-4</v>
      </c>
      <c r="G23">
        <f>'TES des importations'!O32/'TES de production domestique'!AX$50</f>
        <v>2.7622446398965916E-5</v>
      </c>
      <c r="H23">
        <f>'TES des importations'!P32/'TES de production domestique'!AY$50</f>
        <v>3.877742756697782E-5</v>
      </c>
      <c r="I23">
        <f>'TES des importations'!Q32/'TES de production domestique'!AZ$50</f>
        <v>5.9208693229311784E-5</v>
      </c>
      <c r="J23">
        <f>'TES des importations'!R32/'TES de production domestique'!BA$50</f>
        <v>7.4866018711962953E-5</v>
      </c>
      <c r="K23">
        <f>'TES des importations'!S32/'TES de production domestique'!BB$50</f>
        <v>5.1623334778380538E-5</v>
      </c>
      <c r="L23">
        <f>'TES des importations'!T32/'TES de production domestique'!BC$50</f>
        <v>1.2523187847817717E-4</v>
      </c>
      <c r="M23">
        <f>'TES des importations'!U32/'TES de production domestique'!BD$50</f>
        <v>7.6135606132749273E-5</v>
      </c>
      <c r="N23">
        <f>'TES des importations'!V32/'TES de production domestique'!BE$50</f>
        <v>3.8785619446430391E-5</v>
      </c>
      <c r="O23">
        <f>'TES des importations'!W32/'TES de production domestique'!BF$50</f>
        <v>4.429614044315866E-5</v>
      </c>
      <c r="P23">
        <f>'TES des importations'!X32/'TES de production domestique'!BG$50</f>
        <v>4.3863581061178485E-5</v>
      </c>
      <c r="Q23">
        <f>'TES des importations'!Y32/'TES de production domestique'!BH$50</f>
        <v>3.7927574136555069E-5</v>
      </c>
      <c r="R23">
        <f>'TES des importations'!Z32/'TES de production domestique'!BI$50</f>
        <v>1.8788538266231407E-4</v>
      </c>
      <c r="S23">
        <f>'TES des importations'!AA32/'TES de production domestique'!BJ$50</f>
        <v>2.8960534518310134E-5</v>
      </c>
      <c r="T23">
        <f>'TES des importations'!AB32/'TES de production domestique'!BK$50</f>
        <v>5.1680149297058677E-4</v>
      </c>
      <c r="U23">
        <f>'TES des importations'!AC32/'TES de production domestique'!BL$50</f>
        <v>1.8003295127031144E-4</v>
      </c>
      <c r="V23">
        <f>'TES des importations'!AD32/'TES de production domestique'!BM$50</f>
        <v>1.3980016923777907E-4</v>
      </c>
      <c r="W23">
        <f>'TES des importations'!AE32/'TES de production domestique'!BN$50</f>
        <v>1.0678728014917099E-2</v>
      </c>
      <c r="X23">
        <f>'TES des importations'!AF32/'TES de production domestique'!BO$50</f>
        <v>1.8990994204190817E-3</v>
      </c>
      <c r="Y23">
        <f>'TES des importations'!AG32/'TES de production domestique'!BP$50</f>
        <v>1.1534762572630735E-3</v>
      </c>
      <c r="Z23">
        <f>'TES des importations'!AH32/'TES de production domestique'!BQ$50</f>
        <v>1.2018755183192634E-3</v>
      </c>
      <c r="AA23">
        <f>'TES des importations'!AI32/'TES de production domestique'!BR$50</f>
        <v>1.0509470914851323E-4</v>
      </c>
      <c r="AB23">
        <f>'TES des importations'!AJ32/'TES de production domestique'!BS$50</f>
        <v>1.9793208822419155E-3</v>
      </c>
      <c r="AC23">
        <f>'TES des importations'!AK32/'TES de production domestique'!BT$50</f>
        <v>1.8189693403896756E-3</v>
      </c>
      <c r="AD23">
        <f>'TES des importations'!AL32/'TES de production domestique'!BU$50</f>
        <v>5.0255030882645942E-3</v>
      </c>
      <c r="AE23">
        <f>'TES des importations'!AM32/'TES de production domestique'!BV$50</f>
        <v>1.5106325635236575E-3</v>
      </c>
      <c r="AF23">
        <f>'TES des importations'!AN32/'TES de production domestique'!BW$50</f>
        <v>4.5965849518198612E-4</v>
      </c>
      <c r="AG23">
        <f>'TES des importations'!AO32/'TES de production domestique'!BX$50</f>
        <v>5.1201650926496506E-4</v>
      </c>
      <c r="AH23">
        <f>'TES des importations'!AP32/'TES de production domestique'!BY$50</f>
        <v>2.5099712618653663E-4</v>
      </c>
      <c r="AI23">
        <f>'TES des importations'!AQ32/'TES de production domestique'!BZ$50</f>
        <v>2.3068516085525935E-4</v>
      </c>
      <c r="AJ23">
        <f>'TES des importations'!AR32/'TES de production domestique'!CA$50</f>
        <v>1.4605683269476373E-3</v>
      </c>
      <c r="AK23">
        <f>'TES des importations'!AS32/'TES de production domestique'!CB$50</f>
        <v>1.1356971938220578E-3</v>
      </c>
      <c r="AL23">
        <f>'TES des importations'!AT32/'TES de production domestique'!CC$50</f>
        <v>0</v>
      </c>
    </row>
    <row r="24" spans="1:38">
      <c r="A24" s="29" t="s">
        <v>30</v>
      </c>
      <c r="B24">
        <f>'TES des importations'!J33/'TES de production domestique'!AS$50</f>
        <v>2.7716088882197213E-5</v>
      </c>
      <c r="C24">
        <f>'TES des importations'!K33/'TES de production domestique'!AT$50</f>
        <v>1.306532663316583E-4</v>
      </c>
      <c r="D24">
        <f>'TES des importations'!L33/'TES de production domestique'!AU$50</f>
        <v>7.7269122544713087E-5</v>
      </c>
      <c r="E24">
        <f>'TES des importations'!M33/'TES de production domestique'!AV$50</f>
        <v>1.2802907915993538E-4</v>
      </c>
      <c r="F24">
        <f>'TES des importations'!N33/'TES de production domestique'!AW$50</f>
        <v>1.1221883496745489E-4</v>
      </c>
      <c r="G24">
        <f>'TES des importations'!O33/'TES de production domestique'!AX$50</f>
        <v>1.1622221597774468E-4</v>
      </c>
      <c r="H24">
        <f>'TES des importations'!P33/'TES de production domestique'!AY$50</f>
        <v>1.0901321372287551E-4</v>
      </c>
      <c r="I24">
        <f>'TES des importations'!Q33/'TES de production domestique'!AZ$50</f>
        <v>1.7003343549735301E-4</v>
      </c>
      <c r="J24">
        <f>'TES des importations'!R33/'TES de production domestique'!BA$50</f>
        <v>7.4321010082659651E-5</v>
      </c>
      <c r="K24">
        <f>'TES des importations'!S33/'TES de production domestique'!BB$50</f>
        <v>7.1682152104887004E-5</v>
      </c>
      <c r="L24">
        <f>'TES des importations'!T33/'TES de production domestique'!BC$50</f>
        <v>1.071716075741136E-4</v>
      </c>
      <c r="M24">
        <f>'TES des importations'!U33/'TES de production domestique'!BD$50</f>
        <v>1.5146176554613848E-4</v>
      </c>
      <c r="N24">
        <f>'TES des importations'!V33/'TES de production domestique'!BE$50</f>
        <v>1.6737309774282505E-4</v>
      </c>
      <c r="O24">
        <f>'TES des importations'!W33/'TES de production domestique'!BF$50</f>
        <v>8.0458938786244971E-5</v>
      </c>
      <c r="P24">
        <f>'TES des importations'!X33/'TES de production domestique'!BG$50</f>
        <v>8.2719670094642879E-5</v>
      </c>
      <c r="Q24">
        <f>'TES des importations'!Y33/'TES de production domestique'!BH$50</f>
        <v>1.1110408748627101E-4</v>
      </c>
      <c r="R24">
        <f>'TES des importations'!Z33/'TES de production domestique'!BI$50</f>
        <v>1.6150277761869307E-4</v>
      </c>
      <c r="S24">
        <f>'TES des importations'!AA33/'TES de production domestique'!BJ$50</f>
        <v>1.0261664615335434E-4</v>
      </c>
      <c r="T24">
        <f>'TES des importations'!AB33/'TES de production domestique'!BK$50</f>
        <v>7.193187649148457E-4</v>
      </c>
      <c r="U24">
        <f>'TES des importations'!AC33/'TES de production domestique'!BL$50</f>
        <v>2.1793135300047516E-4</v>
      </c>
      <c r="V24">
        <f>'TES des importations'!AD33/'TES de production domestique'!BM$50</f>
        <v>2.459643298834863E-4</v>
      </c>
      <c r="W24">
        <f>'TES des importations'!AE33/'TES de production domestique'!BN$50</f>
        <v>4.5258613448907254E-4</v>
      </c>
      <c r="X24">
        <f>'TES des importations'!AF33/'TES de production domestique'!BO$50</f>
        <v>9.0960142666072236E-3</v>
      </c>
      <c r="Y24">
        <f>'TES des importations'!AG33/'TES de production domestique'!BP$50</f>
        <v>9.6227755414291178E-4</v>
      </c>
      <c r="Z24">
        <f>'TES des importations'!AH33/'TES de production domestique'!BQ$50</f>
        <v>1.6760924575244009E-3</v>
      </c>
      <c r="AA24">
        <f>'TES des importations'!AI33/'TES de production domestique'!BR$50</f>
        <v>7.4906993883765114E-5</v>
      </c>
      <c r="AB24">
        <f>'TES des importations'!AJ33/'TES de production domestique'!BS$50</f>
        <v>5.9857273822149512E-4</v>
      </c>
      <c r="AC24">
        <f>'TES des importations'!AK33/'TES de production domestique'!BT$50</f>
        <v>7.7159033793572417E-4</v>
      </c>
      <c r="AD24">
        <f>'TES des importations'!AL33/'TES de production domestique'!BU$50</f>
        <v>6.1523709902370984E-4</v>
      </c>
      <c r="AE24">
        <f>'TES des importations'!AM33/'TES de production domestique'!BV$50</f>
        <v>6.8509673799225037E-4</v>
      </c>
      <c r="AF24">
        <f>'TES des importations'!AN33/'TES de production domestique'!BW$50</f>
        <v>3.3018123720605127E-4</v>
      </c>
      <c r="AG24">
        <f>'TES des importations'!AO33/'TES de production domestique'!BX$50</f>
        <v>2.0766276386878575E-4</v>
      </c>
      <c r="AH24">
        <f>'TES des importations'!AP33/'TES de production domestique'!BY$50</f>
        <v>2.0103921739382855E-4</v>
      </c>
      <c r="AI24">
        <f>'TES des importations'!AQ33/'TES de production domestique'!BZ$50</f>
        <v>6.2737620481577514E-5</v>
      </c>
      <c r="AJ24">
        <f>'TES des importations'!AR33/'TES de production domestique'!CA$50</f>
        <v>5.4390166028097059E-4</v>
      </c>
      <c r="AK24">
        <f>'TES des importations'!AS33/'TES de production domestique'!CB$50</f>
        <v>3.7637589732434197E-4</v>
      </c>
      <c r="AL24">
        <f>'TES des importations'!AT33/'TES de production domestique'!CC$50</f>
        <v>0</v>
      </c>
    </row>
    <row r="25" spans="1:38">
      <c r="A25" s="29" t="s">
        <v>31</v>
      </c>
      <c r="B25">
        <f>'TES des importations'!J34/'TES de production domestique'!AS$50</f>
        <v>1.6812837981957567E-6</v>
      </c>
      <c r="C25">
        <f>'TES des importations'!K34/'TES de production domestique'!AT$50</f>
        <v>4.4422110552763818E-5</v>
      </c>
      <c r="D25">
        <f>'TES des importations'!L34/'TES de production domestique'!AU$50</f>
        <v>3.903130871634809E-4</v>
      </c>
      <c r="E25">
        <f>'TES des importations'!M34/'TES de production domestique'!AV$50</f>
        <v>4.6613201015462732E-4</v>
      </c>
      <c r="F25">
        <f>'TES des importations'!N34/'TES de production domestique'!AW$50</f>
        <v>5.4700502595369529E-4</v>
      </c>
      <c r="G25">
        <f>'TES des importations'!O34/'TES de production domestique'!AX$50</f>
        <v>7.4161913058139206E-4</v>
      </c>
      <c r="H25">
        <f>'TES des importations'!P34/'TES de production domestique'!AY$50</f>
        <v>4.7699721178324648E-4</v>
      </c>
      <c r="I25">
        <f>'TES des importations'!Q34/'TES de production domestique'!AZ$50</f>
        <v>4.7920730008358878E-4</v>
      </c>
      <c r="J25">
        <f>'TES des importations'!R34/'TES de production domestique'!BA$50</f>
        <v>3.7758197838132435E-4</v>
      </c>
      <c r="K25">
        <f>'TES des importations'!S34/'TES de production domestique'!BB$50</f>
        <v>3.0151495623850305E-4</v>
      </c>
      <c r="L25">
        <f>'TES des importations'!T34/'TES de production domestique'!BC$50</f>
        <v>1.8600329004935076E-3</v>
      </c>
      <c r="M25">
        <f>'TES des importations'!U34/'TES de production domestique'!BD$50</f>
        <v>5.2575945148081139E-4</v>
      </c>
      <c r="N25">
        <f>'TES des importations'!V34/'TES de production domestique'!BE$50</f>
        <v>5.3441936472270446E-4</v>
      </c>
      <c r="O25">
        <f>'TES des importations'!W34/'TES de production domestique'!BF$50</f>
        <v>3.1158524557827605E-4</v>
      </c>
      <c r="P25">
        <f>'TES des importations'!X34/'TES de production domestique'!BG$50</f>
        <v>3.4339100700536609E-4</v>
      </c>
      <c r="Q25">
        <f>'TES des importations'!Y34/'TES de production domestique'!BH$50</f>
        <v>4.6691214235482827E-4</v>
      </c>
      <c r="R25">
        <f>'TES des importations'!Z34/'TES de production domestique'!BI$50</f>
        <v>5.0760742989137693E-4</v>
      </c>
      <c r="S25">
        <f>'TES des importations'!AA34/'TES de production domestique'!BJ$50</f>
        <v>3.0522530010709548E-4</v>
      </c>
      <c r="T25">
        <f>'TES des importations'!AB34/'TES de production domestique'!BK$50</f>
        <v>8.3065577362126549E-4</v>
      </c>
      <c r="U25">
        <f>'TES des importations'!AC34/'TES de production domestique'!BL$50</f>
        <v>3.6340987916387259E-4</v>
      </c>
      <c r="V25">
        <f>'TES des importations'!AD34/'TES de production domestique'!BM$50</f>
        <v>2.0928529584065612E-4</v>
      </c>
      <c r="W25">
        <f>'TES des importations'!AE34/'TES de production domestique'!BN$50</f>
        <v>1.6581834064069614E-3</v>
      </c>
      <c r="X25">
        <f>'TES des importations'!AF34/'TES de production domestique'!BO$50</f>
        <v>2.2988497547926879E-3</v>
      </c>
      <c r="Y25">
        <f>'TES des importations'!AG34/'TES de production domestique'!BP$50</f>
        <v>1.8486275295531956E-2</v>
      </c>
      <c r="Z25">
        <f>'TES des importations'!AH34/'TES de production domestique'!BQ$50</f>
        <v>3.2454760031471281E-3</v>
      </c>
      <c r="AA25">
        <f>'TES des importations'!AI34/'TES de production domestique'!BR$50</f>
        <v>1.9190531140532462E-4</v>
      </c>
      <c r="AB25">
        <f>'TES des importations'!AJ34/'TES de production domestique'!BS$50</f>
        <v>9.5079002714313959E-4</v>
      </c>
      <c r="AC25">
        <f>'TES des importations'!AK34/'TES de production domestique'!BT$50</f>
        <v>1.235254117020962E-3</v>
      </c>
      <c r="AD25">
        <f>'TES des importations'!AL34/'TES de production domestique'!BU$50</f>
        <v>1.0701833034469017E-3</v>
      </c>
      <c r="AE25">
        <f>'TES des importations'!AM34/'TES de production domestique'!BV$50</f>
        <v>1.0145581952256189E-3</v>
      </c>
      <c r="AF25">
        <f>'TES des importations'!AN34/'TES de production domestique'!BW$50</f>
        <v>5.5591891756952413E-4</v>
      </c>
      <c r="AG25">
        <f>'TES des importations'!AO34/'TES de production domestique'!BX$50</f>
        <v>1.1742787944797144E-4</v>
      </c>
      <c r="AH25">
        <f>'TES des importations'!AP34/'TES de production domestique'!BY$50</f>
        <v>1.8315771139946007E-4</v>
      </c>
      <c r="AI25">
        <f>'TES des importations'!AQ34/'TES de production domestique'!BZ$50</f>
        <v>9.4641258472950512E-5</v>
      </c>
      <c r="AJ25">
        <f>'TES des importations'!AR34/'TES de production domestique'!CA$50</f>
        <v>4.8490492408116931E-4</v>
      </c>
      <c r="AK25">
        <f>'TES des importations'!AS34/'TES de production domestique'!CB$50</f>
        <v>7.4296280182727862E-4</v>
      </c>
      <c r="AL25">
        <f>'TES des importations'!AT34/'TES de production domestique'!CC$50</f>
        <v>0</v>
      </c>
    </row>
    <row r="26" spans="1:38">
      <c r="A26" s="86" t="s">
        <v>32</v>
      </c>
      <c r="B26">
        <f>'TES des importations'!J35/'TES de production domestique'!AS$50</f>
        <v>7.6179721709890714E-4</v>
      </c>
      <c r="C26">
        <f>'TES des importations'!K35/'TES de production domestique'!AT$50</f>
        <v>1.0285427135678391E-3</v>
      </c>
      <c r="D26">
        <f>'TES des importations'!L35/'TES de production domestique'!AU$50</f>
        <v>7.4125836921112528E-4</v>
      </c>
      <c r="E26">
        <f>'TES des importations'!M35/'TES de production domestique'!AV$50</f>
        <v>6.2912531733210256E-4</v>
      </c>
      <c r="F26">
        <f>'TES des importations'!N35/'TES de production domestique'!AW$50</f>
        <v>7.2024937518881671E-4</v>
      </c>
      <c r="G26">
        <f>'TES des importations'!O35/'TES de production domestique'!AX$50</f>
        <v>4.1697810998398294E-4</v>
      </c>
      <c r="H26">
        <f>'TES des importations'!P35/'TES de production domestique'!AY$50</f>
        <v>4.4906958419202323E-4</v>
      </c>
      <c r="I26">
        <f>'TES des importations'!Q35/'TES de production domestique'!AZ$50</f>
        <v>4.6367372527166337E-4</v>
      </c>
      <c r="J26">
        <f>'TES des importations'!R35/'TES de production domestique'!BA$50</f>
        <v>3.4081206285766185E-4</v>
      </c>
      <c r="K26">
        <f>'TES des importations'!S35/'TES de production domestique'!BB$50</f>
        <v>4.2001663757044603E-4</v>
      </c>
      <c r="L26">
        <f>'TES des importations'!T35/'TES de production domestique'!BC$50</f>
        <v>3.8742081131216971E-4</v>
      </c>
      <c r="M26">
        <f>'TES des importations'!U35/'TES de production domestique'!BD$50</f>
        <v>3.655842300733264E-4</v>
      </c>
      <c r="N26">
        <f>'TES des importations'!V35/'TES de production domestique'!BE$50</f>
        <v>4.1683689102236745E-4</v>
      </c>
      <c r="O26">
        <f>'TES des importations'!W35/'TES de production domestique'!BF$50</f>
        <v>2.8911171017160896E-4</v>
      </c>
      <c r="P26">
        <f>'TES des importations'!X35/'TES de production domestique'!BG$50</f>
        <v>2.6384744438610197E-4</v>
      </c>
      <c r="Q26">
        <f>'TES des importations'!Y35/'TES de production domestique'!BH$50</f>
        <v>2.847017549404616E-4</v>
      </c>
      <c r="R26">
        <f>'TES des importations'!Z35/'TES de production domestique'!BI$50</f>
        <v>8.8032376916175091E-4</v>
      </c>
      <c r="S26">
        <f>'TES des importations'!AA35/'TES de production domestique'!BJ$50</f>
        <v>8.0511820463227885E-4</v>
      </c>
      <c r="T26">
        <f>'TES des importations'!AB35/'TES de production domestique'!BK$50</f>
        <v>1.8235416511297696E-3</v>
      </c>
      <c r="U26">
        <f>'TES des importations'!AC35/'TES de production domestique'!BL$50</f>
        <v>1.2550392795129253E-3</v>
      </c>
      <c r="V26">
        <f>'TES des importations'!AD35/'TES de production domestique'!BM$50</f>
        <v>5.9997233613226584E-4</v>
      </c>
      <c r="W26">
        <f>'TES des importations'!AE35/'TES de production domestique'!BN$50</f>
        <v>7.6542525491777116E-4</v>
      </c>
      <c r="X26">
        <f>'TES des importations'!AF35/'TES de production domestique'!BO$50</f>
        <v>1.1626393223361571E-3</v>
      </c>
      <c r="Y26">
        <f>'TES des importations'!AG35/'TES de production domestique'!BP$50</f>
        <v>3.4957468898562871E-4</v>
      </c>
      <c r="Z26">
        <f>'TES des importations'!AH35/'TES de production domestique'!BQ$50</f>
        <v>1.03991962064346E-2</v>
      </c>
      <c r="AA26">
        <f>'TES des importations'!AI35/'TES de production domestique'!BR$50</f>
        <v>1.9116390511173943E-3</v>
      </c>
      <c r="AB26">
        <f>'TES des importations'!AJ35/'TES de production domestique'!BS$50</f>
        <v>1.6675199079649835E-3</v>
      </c>
      <c r="AC26">
        <f>'TES des importations'!AK35/'TES de production domestique'!BT$50</f>
        <v>6.7564970582148238E-4</v>
      </c>
      <c r="AD26">
        <f>'TES des importations'!AL35/'TES de production domestique'!BU$50</f>
        <v>1.2612572225542938E-3</v>
      </c>
      <c r="AE26">
        <f>'TES des importations'!AM35/'TES de production domestique'!BV$50</f>
        <v>7.9402473346794334E-4</v>
      </c>
      <c r="AF26">
        <f>'TES des importations'!AN35/'TES de production domestique'!BW$50</f>
        <v>7.7510609616056726E-4</v>
      </c>
      <c r="AG26">
        <f>'TES des importations'!AO35/'TES de production domestique'!BX$50</f>
        <v>1.9907135384571287E-4</v>
      </c>
      <c r="AH26">
        <f>'TES des importations'!AP35/'TES de production domestique'!BY$50</f>
        <v>3.5959824668350314E-4</v>
      </c>
      <c r="AI26">
        <f>'TES des importations'!AQ35/'TES de production domestique'!BZ$50</f>
        <v>1.4768221930263109E-4</v>
      </c>
      <c r="AJ26">
        <f>'TES des importations'!AR35/'TES de production domestique'!CA$50</f>
        <v>4.2846246629771529E-4</v>
      </c>
      <c r="AK26">
        <f>'TES des importations'!AS35/'TES de production domestique'!CB$50</f>
        <v>1.2277137263432673E-3</v>
      </c>
      <c r="AL26">
        <f>'TES des importations'!AT35/'TES de production domestique'!CC$50</f>
        <v>0</v>
      </c>
    </row>
    <row r="27" spans="1:38">
      <c r="A27" s="29" t="s">
        <v>33</v>
      </c>
      <c r="B27">
        <f>'TES des importations'!J36/'TES de production domestique'!AS$50</f>
        <v>0</v>
      </c>
      <c r="C27">
        <f>'TES des importations'!K36/'TES de production domestique'!AT$50</f>
        <v>0</v>
      </c>
      <c r="D27">
        <f>'TES des importations'!L36/'TES de production domestique'!AU$50</f>
        <v>0</v>
      </c>
      <c r="E27">
        <f>'TES des importations'!M36/'TES de production domestique'!AV$50</f>
        <v>0</v>
      </c>
      <c r="F27">
        <f>'TES des importations'!N36/'TES de production domestique'!AW$50</f>
        <v>0</v>
      </c>
      <c r="G27">
        <f>'TES des importations'!O36/'TES de production domestique'!AX$50</f>
        <v>0</v>
      </c>
      <c r="H27">
        <f>'TES des importations'!P36/'TES de production domestique'!AY$50</f>
        <v>0</v>
      </c>
      <c r="I27">
        <f>'TES des importations'!Q36/'TES de production domestique'!AZ$50</f>
        <v>0</v>
      </c>
      <c r="J27">
        <f>'TES des importations'!R36/'TES de production domestique'!BA$50</f>
        <v>0</v>
      </c>
      <c r="K27">
        <f>'TES des importations'!S36/'TES de production domestique'!BB$50</f>
        <v>0</v>
      </c>
      <c r="L27">
        <f>'TES des importations'!T36/'TES de production domestique'!BC$50</f>
        <v>0</v>
      </c>
      <c r="M27">
        <f>'TES des importations'!U36/'TES de production domestique'!BD$50</f>
        <v>0</v>
      </c>
      <c r="N27">
        <f>'TES des importations'!V36/'TES de production domestique'!BE$50</f>
        <v>0</v>
      </c>
      <c r="O27">
        <f>'TES des importations'!W36/'TES de production domestique'!BF$50</f>
        <v>0</v>
      </c>
      <c r="P27">
        <f>'TES des importations'!X36/'TES de production domestique'!BG$50</f>
        <v>0</v>
      </c>
      <c r="Q27">
        <f>'TES des importations'!Y36/'TES de production domestique'!BH$50</f>
        <v>0</v>
      </c>
      <c r="R27">
        <f>'TES des importations'!Z36/'TES de production domestique'!BI$50</f>
        <v>0</v>
      </c>
      <c r="S27">
        <f>'TES des importations'!AA36/'TES de production domestique'!BJ$50</f>
        <v>0</v>
      </c>
      <c r="T27">
        <f>'TES des importations'!AB36/'TES de production domestique'!BK$50</f>
        <v>0</v>
      </c>
      <c r="U27">
        <f>'TES des importations'!AC36/'TES de production domestique'!BL$50</f>
        <v>0</v>
      </c>
      <c r="V27">
        <f>'TES des importations'!AD36/'TES de production domestique'!BM$50</f>
        <v>0</v>
      </c>
      <c r="W27">
        <f>'TES des importations'!AE36/'TES de production domestique'!BN$50</f>
        <v>0</v>
      </c>
      <c r="X27">
        <f>'TES des importations'!AF36/'TES de production domestique'!BO$50</f>
        <v>0</v>
      </c>
      <c r="Y27">
        <f>'TES des importations'!AG36/'TES de production domestique'!BP$50</f>
        <v>0</v>
      </c>
      <c r="Z27">
        <f>'TES des importations'!AH36/'TES de production domestique'!BQ$50</f>
        <v>0</v>
      </c>
      <c r="AA27">
        <f>'TES des importations'!AI36/'TES de production domestique'!BR$50</f>
        <v>0</v>
      </c>
      <c r="AB27">
        <f>'TES des importations'!AJ36/'TES de production domestique'!BS$50</f>
        <v>0</v>
      </c>
      <c r="AC27">
        <f>'TES des importations'!AK36/'TES de production domestique'!BT$50</f>
        <v>0</v>
      </c>
      <c r="AD27">
        <f>'TES des importations'!AL36/'TES de production domestique'!BU$50</f>
        <v>0</v>
      </c>
      <c r="AE27">
        <f>'TES des importations'!AM36/'TES de production domestique'!BV$50</f>
        <v>0</v>
      </c>
      <c r="AF27">
        <f>'TES des importations'!AN36/'TES de production domestique'!BW$50</f>
        <v>0</v>
      </c>
      <c r="AG27">
        <f>'TES des importations'!AO36/'TES de production domestique'!BX$50</f>
        <v>0</v>
      </c>
      <c r="AH27">
        <f>'TES des importations'!AP36/'TES de production domestique'!BY$50</f>
        <v>0</v>
      </c>
      <c r="AI27">
        <f>'TES des importations'!AQ36/'TES de production domestique'!BZ$50</f>
        <v>0</v>
      </c>
      <c r="AJ27">
        <f>'TES des importations'!AR36/'TES de production domestique'!CA$50</f>
        <v>0</v>
      </c>
      <c r="AK27">
        <f>'TES des importations'!AS36/'TES de production domestique'!CB$50</f>
        <v>0</v>
      </c>
      <c r="AL27">
        <f>'TES des importations'!AT36/'TES de production domestique'!CC$50</f>
        <v>0</v>
      </c>
    </row>
    <row r="28" spans="1:38">
      <c r="A28" s="29" t="s">
        <v>34</v>
      </c>
      <c r="B28">
        <f>'TES des importations'!J37/'TES de production domestique'!AS$50</f>
        <v>1.3066209959724472E-3</v>
      </c>
      <c r="C28">
        <f>'TES des importations'!K37/'TES de production domestique'!AT$50</f>
        <v>3.8641206030150749E-3</v>
      </c>
      <c r="D28">
        <f>'TES des importations'!L37/'TES de production domestique'!AU$50</f>
        <v>3.0090565277573153E-3</v>
      </c>
      <c r="E28">
        <f>'TES des importations'!M37/'TES de production domestique'!AV$50</f>
        <v>1.9569582275559658E-3</v>
      </c>
      <c r="F28">
        <f>'TES des importations'!N37/'TES de production domestique'!AW$50</f>
        <v>3.8841558869572379E-3</v>
      </c>
      <c r="G28">
        <f>'TES des importations'!O37/'TES de production domestique'!AX$50</f>
        <v>2.4679798802933655E-3</v>
      </c>
      <c r="H28">
        <f>'TES des importations'!P37/'TES de production domestique'!AY$50</f>
        <v>2.0530670384289003E-3</v>
      </c>
      <c r="I28">
        <f>'TES des importations'!Q37/'TES de production domestique'!AZ$50</f>
        <v>3.8098704374477568E-3</v>
      </c>
      <c r="J28">
        <f>'TES des importations'!R37/'TES de production domestique'!BA$50</f>
        <v>3.9572531565083115E-3</v>
      </c>
      <c r="K28">
        <f>'TES des importations'!S37/'TES de production domestique'!BB$50</f>
        <v>3.337543497873437E-3</v>
      </c>
      <c r="L28">
        <f>'TES des importations'!T37/'TES de production domestique'!BC$50</f>
        <v>3.5794686920303806E-3</v>
      </c>
      <c r="M28">
        <f>'TES des importations'!U37/'TES de production domestique'!BD$50</f>
        <v>2.8485382344538616E-3</v>
      </c>
      <c r="N28">
        <f>'TES des importations'!V37/'TES de production domestique'!BE$50</f>
        <v>3.8093657440506586E-3</v>
      </c>
      <c r="O28">
        <f>'TES des importations'!W37/'TES de production domestique'!BF$50</f>
        <v>2.9485896508646197E-3</v>
      </c>
      <c r="P28">
        <f>'TES des importations'!X37/'TES de production domestique'!BG$50</f>
        <v>2.327548890283416E-3</v>
      </c>
      <c r="Q28">
        <f>'TES des importations'!Y37/'TES de production domestique'!BH$50</f>
        <v>1.7583855495942539E-3</v>
      </c>
      <c r="R28">
        <f>'TES des importations'!Z37/'TES de production domestique'!BI$50</f>
        <v>2.89710402229731E-3</v>
      </c>
      <c r="S28">
        <f>'TES des importations'!AA37/'TES de production domestique'!BJ$50</f>
        <v>6.259126292738287E-3</v>
      </c>
      <c r="T28">
        <f>'TES des importations'!AB37/'TES de production domestique'!BK$50</f>
        <v>5.0582551002346108E-3</v>
      </c>
      <c r="U28">
        <f>'TES des importations'!AC37/'TES de production domestique'!BL$50</f>
        <v>3.5494069215431146E-3</v>
      </c>
      <c r="V28">
        <f>'TES des importations'!AD37/'TES de production domestique'!BM$50</f>
        <v>2.9754930677602033E-3</v>
      </c>
      <c r="W28">
        <f>'TES des importations'!AE37/'TES de production domestique'!BN$50</f>
        <v>4.7901191016143391E-3</v>
      </c>
      <c r="X28">
        <f>'TES des importations'!AF37/'TES de production domestique'!BO$50</f>
        <v>3.6155506018724919E-3</v>
      </c>
      <c r="Y28">
        <f>'TES des importations'!AG37/'TES de production domestique'!BP$50</f>
        <v>5.0763920511466094E-3</v>
      </c>
      <c r="Z28">
        <f>'TES des importations'!AH37/'TES de production domestique'!BQ$50</f>
        <v>2.9867522912369487E-3</v>
      </c>
      <c r="AA28">
        <f>'TES des importations'!AI37/'TES de production domestique'!BR$50</f>
        <v>2.0197551744286766E-3</v>
      </c>
      <c r="AB28">
        <f>'TES des importations'!AJ37/'TES de production domestique'!BS$50</f>
        <v>2.7978619834265066E-2</v>
      </c>
      <c r="AC28">
        <f>'TES des importations'!AK37/'TES de production domestique'!BT$50</f>
        <v>7.5227507908819441E-3</v>
      </c>
      <c r="AD28">
        <f>'TES des importations'!AL37/'TES de production domestique'!BU$50</f>
        <v>5.915994221956565E-3</v>
      </c>
      <c r="AE28">
        <f>'TES des importations'!AM37/'TES de production domestique'!BV$50</f>
        <v>6.9792076276990102E-3</v>
      </c>
      <c r="AF28">
        <f>'TES des importations'!AN37/'TES de production domestique'!BW$50</f>
        <v>2.045858505167507E-3</v>
      </c>
      <c r="AG28">
        <f>'TES des importations'!AO37/'TES de production domestique'!BX$50</f>
        <v>1.0363863053354161E-3</v>
      </c>
      <c r="AH28">
        <f>'TES des importations'!AP37/'TES de production domestique'!BY$50</f>
        <v>1.2961130947197305E-3</v>
      </c>
      <c r="AI28">
        <f>'TES des importations'!AQ37/'TES de production domestique'!BZ$50</f>
        <v>9.7537467009266483E-4</v>
      </c>
      <c r="AJ28">
        <f>'TES des importations'!AR37/'TES de production domestique'!CA$50</f>
        <v>2.8132538668937134E-3</v>
      </c>
      <c r="AK28">
        <f>'TES des importations'!AS37/'TES de production domestique'!CB$50</f>
        <v>3.7915597128562106E-3</v>
      </c>
      <c r="AL28">
        <f>'TES des importations'!AT37/'TES de production domestique'!CC$50</f>
        <v>0</v>
      </c>
    </row>
    <row r="29" spans="1:38">
      <c r="A29" s="29" t="s">
        <v>35</v>
      </c>
      <c r="B29">
        <f>'TES des importations'!J38/'TES de production domestique'!AS$50</f>
        <v>0</v>
      </c>
      <c r="C29">
        <f>'TES des importations'!K38/'TES de production domestique'!AT$50</f>
        <v>0</v>
      </c>
      <c r="D29">
        <f>'TES des importations'!L38/'TES de production domestique'!AU$50</f>
        <v>0</v>
      </c>
      <c r="E29">
        <f>'TES des importations'!M38/'TES de production domestique'!AV$50</f>
        <v>0</v>
      </c>
      <c r="F29">
        <f>'TES des importations'!N38/'TES de production domestique'!AW$50</f>
        <v>0</v>
      </c>
      <c r="G29">
        <f>'TES des importations'!O38/'TES de production domestique'!AX$50</f>
        <v>0</v>
      </c>
      <c r="H29">
        <f>'TES des importations'!P38/'TES de production domestique'!AY$50</f>
        <v>0</v>
      </c>
      <c r="I29">
        <f>'TES des importations'!Q38/'TES de production domestique'!AZ$50</f>
        <v>0</v>
      </c>
      <c r="J29">
        <f>'TES des importations'!R38/'TES de production domestique'!BA$50</f>
        <v>0</v>
      </c>
      <c r="K29">
        <f>'TES des importations'!S38/'TES de production domestique'!BB$50</f>
        <v>0</v>
      </c>
      <c r="L29">
        <f>'TES des importations'!T38/'TES de production domestique'!BC$50</f>
        <v>3.5000525007875116E-7</v>
      </c>
      <c r="M29">
        <f>'TES des importations'!U38/'TES de production domestique'!BD$50</f>
        <v>0</v>
      </c>
      <c r="N29">
        <f>'TES des importations'!V38/'TES de production domestique'!BE$50</f>
        <v>0</v>
      </c>
      <c r="O29">
        <f>'TES des importations'!W38/'TES de production domestique'!BF$50</f>
        <v>0</v>
      </c>
      <c r="P29">
        <f>'TES des importations'!X38/'TES de production domestique'!BG$50</f>
        <v>2.4269047039688538E-5</v>
      </c>
      <c r="Q29">
        <f>'TES des importations'!Y38/'TES de production domestique'!BH$50</f>
        <v>0</v>
      </c>
      <c r="R29">
        <f>'TES des importations'!Z38/'TES de production domestique'!BI$50</f>
        <v>0</v>
      </c>
      <c r="S29">
        <f>'TES des importations'!AA38/'TES de production domestique'!BJ$50</f>
        <v>3.1681079266635762E-6</v>
      </c>
      <c r="T29">
        <f>'TES des importations'!AB38/'TES de production domestique'!BK$50</f>
        <v>0</v>
      </c>
      <c r="U29">
        <f>'TES des importations'!AC38/'TES de production domestique'!BL$50</f>
        <v>4.4408720096278107E-8</v>
      </c>
      <c r="V29">
        <f>'TES des importations'!AD38/'TES de production domestique'!BM$50</f>
        <v>0</v>
      </c>
      <c r="W29">
        <f>'TES des importations'!AE38/'TES de production domestique'!BN$50</f>
        <v>3.3597070335466748E-7</v>
      </c>
      <c r="X29">
        <f>'TES des importations'!AF38/'TES de production domestique'!BO$50</f>
        <v>0</v>
      </c>
      <c r="Y29">
        <f>'TES des importations'!AG38/'TES de production domestique'!BP$50</f>
        <v>1.4444181344602103E-5</v>
      </c>
      <c r="Z29">
        <f>'TES des importations'!AH38/'TES de production domestique'!BQ$50</f>
        <v>0</v>
      </c>
      <c r="AA29">
        <f>'TES des importations'!AI38/'TES de production domestique'!BR$50</f>
        <v>2.3490100390816546E-7</v>
      </c>
      <c r="AB29">
        <f>'TES des importations'!AJ38/'TES de production domestique'!BS$50</f>
        <v>3.6346641261167332E-6</v>
      </c>
      <c r="AC29">
        <f>'TES des importations'!AK38/'TES de production domestique'!BT$50</f>
        <v>7.8062708807616118E-3</v>
      </c>
      <c r="AD29">
        <f>'TES des importations'!AL38/'TES de production domestique'!BU$50</f>
        <v>3.0882645945407453E-5</v>
      </c>
      <c r="AE29">
        <f>'TES des importations'!AM38/'TES de production domestique'!BV$50</f>
        <v>4.298975403498385E-5</v>
      </c>
      <c r="AF29">
        <f>'TES des importations'!AN38/'TES de production domestique'!BW$50</f>
        <v>0</v>
      </c>
      <c r="AG29">
        <f>'TES des importations'!AO38/'TES de production domestique'!BX$50</f>
        <v>3.5110849969188439E-7</v>
      </c>
      <c r="AH29">
        <f>'TES des importations'!AP38/'TES de production domestique'!BY$50</f>
        <v>0</v>
      </c>
      <c r="AI29">
        <f>'TES des importations'!AQ38/'TES de production domestique'!BZ$50</f>
        <v>0</v>
      </c>
      <c r="AJ29">
        <f>'TES des importations'!AR38/'TES de production domestique'!CA$50</f>
        <v>0</v>
      </c>
      <c r="AK29">
        <f>'TES des importations'!AS38/'TES de production domestique'!CB$50</f>
        <v>0</v>
      </c>
      <c r="AL29">
        <f>'TES des importations'!AT38/'TES de production domestique'!CC$50</f>
        <v>0</v>
      </c>
    </row>
    <row r="30" spans="1:38">
      <c r="A30" s="29" t="s">
        <v>36</v>
      </c>
      <c r="B30">
        <f>'TES des importations'!J39/'TES de production domestique'!AS$50</f>
        <v>3.4503958545062174E-6</v>
      </c>
      <c r="C30">
        <f>'TES des importations'!K39/'TES de production domestique'!AT$50</f>
        <v>9.3306532663316568E-4</v>
      </c>
      <c r="D30">
        <f>'TES des importations'!L39/'TES de production domestique'!AU$50</f>
        <v>5.6568227828070342E-3</v>
      </c>
      <c r="E30">
        <f>'TES des importations'!M39/'TES de production domestique'!AV$50</f>
        <v>4.1524348026771287E-3</v>
      </c>
      <c r="F30">
        <f>'TES des importations'!N39/'TES de production domestique'!AW$50</f>
        <v>2.5004806239872562E-3</v>
      </c>
      <c r="G30">
        <f>'TES des importations'!O39/'TES de production domestique'!AX$50</f>
        <v>9.7574957147272888E-4</v>
      </c>
      <c r="H30">
        <f>'TES des importations'!P39/'TES de production domestique'!AY$50</f>
        <v>6.4175051521396529E-3</v>
      </c>
      <c r="I30">
        <f>'TES des importations'!Q39/'TES de production domestique'!AZ$50</f>
        <v>1.1153280858177765E-2</v>
      </c>
      <c r="J30">
        <f>'TES des importations'!R39/'TES de production domestique'!BA$50</f>
        <v>6.5773458079752942E-4</v>
      </c>
      <c r="K30">
        <f>'TES des importations'!S39/'TES de production domestique'!BB$50</f>
        <v>4.4532449120669254E-4</v>
      </c>
      <c r="L30">
        <f>'TES des importations'!T39/'TES de production domestique'!BC$50</f>
        <v>1.2254033810507156E-3</v>
      </c>
      <c r="M30">
        <f>'TES des importations'!U39/'TES de production domestique'!BD$50</f>
        <v>1.2980192362632131E-3</v>
      </c>
      <c r="N30">
        <f>'TES des importations'!V39/'TES de production domestique'!BE$50</f>
        <v>4.5881421713818806E-4</v>
      </c>
      <c r="O30">
        <f>'TES des importations'!W39/'TES de production domestique'!BF$50</f>
        <v>2.8893286869616673E-3</v>
      </c>
      <c r="P30">
        <f>'TES des importations'!X39/'TES de production domestique'!BG$50</f>
        <v>1.9118502106732578E-3</v>
      </c>
      <c r="Q30">
        <f>'TES des importations'!Y39/'TES de production domestique'!BH$50</f>
        <v>2.8494670385676021E-4</v>
      </c>
      <c r="R30">
        <f>'TES des importations'!Z39/'TES de production domestique'!BI$50</f>
        <v>9.2073764389210243E-4</v>
      </c>
      <c r="S30">
        <f>'TES des importations'!AA39/'TES de production domestique'!BJ$50</f>
        <v>3.7602340116046738E-4</v>
      </c>
      <c r="T30">
        <f>'TES des importations'!AB39/'TES de production domestique'!BK$50</f>
        <v>3.5628632472458604E-3</v>
      </c>
      <c r="U30">
        <f>'TES des importations'!AC39/'TES de production domestique'!BL$50</f>
        <v>6.9731904556778756E-4</v>
      </c>
      <c r="V30">
        <f>'TES des importations'!AD39/'TES de production domestique'!BM$50</f>
        <v>5.9898782789819687E-4</v>
      </c>
      <c r="W30">
        <f>'TES des importations'!AE39/'TES de production domestique'!BN$50</f>
        <v>2.853130407028507E-3</v>
      </c>
      <c r="X30">
        <f>'TES des importations'!AF39/'TES de production domestique'!BO$50</f>
        <v>4.4298172090949618E-3</v>
      </c>
      <c r="Y30">
        <f>'TES des importations'!AG39/'TES de production domestique'!BP$50</f>
        <v>1.8094661299429883E-3</v>
      </c>
      <c r="Z30">
        <f>'TES des importations'!AH39/'TES de production domestique'!BQ$50</f>
        <v>2.1747676866480958E-3</v>
      </c>
      <c r="AA30">
        <f>'TES des importations'!AI39/'TES de production domestique'!BR$50</f>
        <v>7.7719933405565397E-5</v>
      </c>
      <c r="AB30">
        <f>'TES des importations'!AJ39/'TES de production domestique'!BS$50</f>
        <v>4.4261293163883449E-4</v>
      </c>
      <c r="AC30">
        <f>'TES des importations'!AK39/'TES de production domestique'!BT$50</f>
        <v>4.2138485645862284E-4</v>
      </c>
      <c r="AD30">
        <f>'TES des importations'!AL39/'TES de production domestique'!BU$50</f>
        <v>1.5369421199442119E-2</v>
      </c>
      <c r="AE30">
        <f>'TES des importations'!AM39/'TES de production domestique'!BV$50</f>
        <v>1.1990916039640706E-3</v>
      </c>
      <c r="AF30">
        <f>'TES des importations'!AN39/'TES de production domestique'!BW$50</f>
        <v>7.6894502970692501E-4</v>
      </c>
      <c r="AG30">
        <f>'TES des importations'!AO39/'TES de production domestique'!BX$50</f>
        <v>3.5707017870706089E-4</v>
      </c>
      <c r="AH30">
        <f>'TES des importations'!AP39/'TES de production domestique'!BY$50</f>
        <v>8.4101715579552373E-4</v>
      </c>
      <c r="AI30">
        <f>'TES des importations'!AQ39/'TES de production domestique'!BZ$50</f>
        <v>2.7297143322210462E-4</v>
      </c>
      <c r="AJ30">
        <f>'TES des importations'!AR39/'TES de production domestique'!CA$50</f>
        <v>3.6584007379026531E-3</v>
      </c>
      <c r="AK30">
        <f>'TES des importations'!AS39/'TES de production domestique'!CB$50</f>
        <v>6.1400913639329986E-4</v>
      </c>
      <c r="AL30">
        <f>'TES des importations'!AT39/'TES de production domestique'!CC$50</f>
        <v>0</v>
      </c>
    </row>
    <row r="31" spans="1:38">
      <c r="A31" s="29" t="s">
        <v>37</v>
      </c>
      <c r="B31">
        <f>'TES des importations'!J40/'TES de production domestique'!AS$50</f>
        <v>1.220110161729464E-3</v>
      </c>
      <c r="C31">
        <f>'TES des importations'!K40/'TES de production domestique'!AT$50</f>
        <v>4.7177889447236184E-3</v>
      </c>
      <c r="D31">
        <f>'TES des importations'!L40/'TES de production domestique'!AU$50</f>
        <v>4.4628119185205796E-3</v>
      </c>
      <c r="E31">
        <f>'TES des importations'!M40/'TES de production domestique'!AV$50</f>
        <v>2.2022270943918764E-3</v>
      </c>
      <c r="F31">
        <f>'TES des importations'!N40/'TES de production domestique'!AW$50</f>
        <v>4.5712559391392705E-3</v>
      </c>
      <c r="G31">
        <f>'TES des importations'!O40/'TES de production domestique'!AX$50</f>
        <v>4.4998173490319497E-3</v>
      </c>
      <c r="H31">
        <f>'TES des importations'!P40/'TES de production domestique'!AY$50</f>
        <v>2.6411080130924955E-3</v>
      </c>
      <c r="I31">
        <f>'TES des importations'!Q40/'TES de production domestique'!AZ$50</f>
        <v>3.6939607132906106E-3</v>
      </c>
      <c r="J31">
        <f>'TES des importations'!R40/'TES de production domestique'!BA$50</f>
        <v>5.1392133708783733E-3</v>
      </c>
      <c r="K31">
        <f>'TES des importations'!S40/'TES de production domestique'!BB$50</f>
        <v>5.8496057364468236E-3</v>
      </c>
      <c r="L31">
        <f>'TES des importations'!T40/'TES de production domestique'!BC$50</f>
        <v>2.0715060725910888E-3</v>
      </c>
      <c r="M31">
        <f>'TES des importations'!U40/'TES de production domestique'!BD$50</f>
        <v>2.9005808970574225E-3</v>
      </c>
      <c r="N31">
        <f>'TES des importations'!V40/'TES de production domestique'!BE$50</f>
        <v>4.1237360841589214E-3</v>
      </c>
      <c r="O31">
        <f>'TES des importations'!W40/'TES de production domestique'!BF$50</f>
        <v>2.4895127884805046E-3</v>
      </c>
      <c r="P31">
        <f>'TES des importations'!X40/'TES de production domestique'!BG$50</f>
        <v>2.409308044004457E-3</v>
      </c>
      <c r="Q31">
        <f>'TES des importations'!Y40/'TES de production domestique'!BH$50</f>
        <v>4.3230797190198884E-3</v>
      </c>
      <c r="R31">
        <f>'TES des importations'!Z40/'TES de production domestique'!BI$50</f>
        <v>7.8983639730446902E-3</v>
      </c>
      <c r="S31">
        <f>'TES des importations'!AA40/'TES de production domestique'!BJ$50</f>
        <v>4.9776474161218644E-3</v>
      </c>
      <c r="T31">
        <f>'TES des importations'!AB40/'TES de production domestique'!BK$50</f>
        <v>1.1198698642432116E-2</v>
      </c>
      <c r="U31">
        <f>'TES des importations'!AC40/'TES de production domestique'!BL$50</f>
        <v>8.8908211616433013E-3</v>
      </c>
      <c r="V31">
        <f>'TES des importations'!AD40/'TES de production domestique'!BM$50</f>
        <v>2.9259340623576124E-3</v>
      </c>
      <c r="W31">
        <f>'TES des importations'!AE40/'TES de production domestique'!BN$50</f>
        <v>8.7382788220867133E-3</v>
      </c>
      <c r="X31">
        <f>'TES des importations'!AF40/'TES de production domestique'!BO$50</f>
        <v>1.1472117699509584E-2</v>
      </c>
      <c r="Y31">
        <f>'TES des importations'!AG40/'TES de production domestique'!BP$50</f>
        <v>7.8266060727491295E-3</v>
      </c>
      <c r="Z31">
        <f>'TES des importations'!AH40/'TES de production domestique'!BQ$50</f>
        <v>1.2272481765794119E-2</v>
      </c>
      <c r="AA31">
        <f>'TES des importations'!AI40/'TES de production domestique'!BR$50</f>
        <v>1.6509165543546242E-3</v>
      </c>
      <c r="AB31">
        <f>'TES des importations'!AJ40/'TES de production domestique'!BS$50</f>
        <v>1.4287267890205102E-2</v>
      </c>
      <c r="AC31">
        <f>'TES des importations'!AK40/'TES de production domestique'!BT$50</f>
        <v>2.328097744138604E-2</v>
      </c>
      <c r="AD31">
        <f>'TES des importations'!AL40/'TES de production domestique'!BU$50</f>
        <v>2.456144152221558E-2</v>
      </c>
      <c r="AE31">
        <f>'TES des importations'!AM40/'TES de production domestique'!BV$50</f>
        <v>2.1238776493043437E-2</v>
      </c>
      <c r="AF31">
        <f>'TES des importations'!AN40/'TES de production domestique'!BW$50</f>
        <v>7.1927005841529784E-3</v>
      </c>
      <c r="AG31">
        <f>'TES des importations'!AO40/'TES de production domestique'!BX$50</f>
        <v>5.8868570773441863E-3</v>
      </c>
      <c r="AH31">
        <f>'TES des importations'!AP40/'TES de production domestique'!BY$50</f>
        <v>4.2394322041278409E-3</v>
      </c>
      <c r="AI31">
        <f>'TES des importations'!AQ40/'TES de production domestique'!BZ$50</f>
        <v>5.0284970177539561E-3</v>
      </c>
      <c r="AJ31">
        <f>'TES des importations'!AR40/'TES de production domestique'!CA$50</f>
        <v>6.8812615297289626E-3</v>
      </c>
      <c r="AK31">
        <f>'TES des importations'!AS40/'TES de production domestique'!CB$50</f>
        <v>1.4667979116815312E-2</v>
      </c>
      <c r="AL31">
        <f>'TES des importations'!AT40/'TES de production domestique'!CC$50</f>
        <v>0</v>
      </c>
    </row>
    <row r="32" spans="1:38">
      <c r="A32" s="29" t="s">
        <v>38</v>
      </c>
      <c r="B32">
        <f>'TES des importations'!J41/'TES de production domestique'!AS$50</f>
        <v>0</v>
      </c>
      <c r="C32">
        <f>'TES des importations'!K41/'TES de production domestique'!AT$50</f>
        <v>0</v>
      </c>
      <c r="D32">
        <f>'TES des importations'!L41/'TES de production domestique'!AU$50</f>
        <v>0</v>
      </c>
      <c r="E32">
        <f>'TES des importations'!M41/'TES de production domestique'!AV$50</f>
        <v>0</v>
      </c>
      <c r="F32">
        <f>'TES des importations'!N41/'TES de production domestique'!AW$50</f>
        <v>0</v>
      </c>
      <c r="G32">
        <f>'TES des importations'!O41/'TES de production domestique'!AX$50</f>
        <v>0</v>
      </c>
      <c r="H32">
        <f>'TES des importations'!P41/'TES de production domestique'!AY$50</f>
        <v>0</v>
      </c>
      <c r="I32">
        <f>'TES des importations'!Q41/'TES de production domestique'!AZ$50</f>
        <v>0</v>
      </c>
      <c r="J32">
        <f>'TES des importations'!R41/'TES de production domestique'!BA$50</f>
        <v>0</v>
      </c>
      <c r="K32">
        <f>'TES des importations'!S41/'TES de production domestique'!BB$50</f>
        <v>0</v>
      </c>
      <c r="L32">
        <f>'TES des importations'!T41/'TES de production domestique'!BC$50</f>
        <v>0</v>
      </c>
      <c r="M32">
        <f>'TES des importations'!U41/'TES de production domestique'!BD$50</f>
        <v>0</v>
      </c>
      <c r="N32">
        <f>'TES des importations'!V41/'TES de production domestique'!BE$50</f>
        <v>0</v>
      </c>
      <c r="O32">
        <f>'TES des importations'!W41/'TES de production domestique'!BF$50</f>
        <v>0</v>
      </c>
      <c r="P32">
        <f>'TES des importations'!X41/'TES de production domestique'!BG$50</f>
        <v>0</v>
      </c>
      <c r="Q32">
        <f>'TES des importations'!Y41/'TES de production domestique'!BH$50</f>
        <v>0</v>
      </c>
      <c r="R32">
        <f>'TES des importations'!Z41/'TES de production domestique'!BI$50</f>
        <v>0</v>
      </c>
      <c r="S32">
        <f>'TES des importations'!AA41/'TES de production domestique'!BJ$50</f>
        <v>0</v>
      </c>
      <c r="T32">
        <f>'TES des importations'!AB41/'TES de production domestique'!BK$50</f>
        <v>0</v>
      </c>
      <c r="U32">
        <f>'TES des importations'!AC41/'TES de production domestique'!BL$50</f>
        <v>0</v>
      </c>
      <c r="V32">
        <f>'TES des importations'!AD41/'TES de production domestique'!BM$50</f>
        <v>0</v>
      </c>
      <c r="W32">
        <f>'TES des importations'!AE41/'TES de production domestique'!BN$50</f>
        <v>0</v>
      </c>
      <c r="X32">
        <f>'TES des importations'!AF41/'TES de production domestique'!BO$50</f>
        <v>0</v>
      </c>
      <c r="Y32">
        <f>'TES des importations'!AG41/'TES de production domestique'!BP$50</f>
        <v>0</v>
      </c>
      <c r="Z32">
        <f>'TES des importations'!AH41/'TES de production domestique'!BQ$50</f>
        <v>0</v>
      </c>
      <c r="AA32">
        <f>'TES des importations'!AI41/'TES de production domestique'!BR$50</f>
        <v>0</v>
      </c>
      <c r="AB32">
        <f>'TES des importations'!AJ41/'TES de production domestique'!BS$50</f>
        <v>0</v>
      </c>
      <c r="AC32">
        <f>'TES des importations'!AK41/'TES de production domestique'!BT$50</f>
        <v>0</v>
      </c>
      <c r="AD32">
        <f>'TES des importations'!AL41/'TES de production domestique'!BU$50</f>
        <v>0</v>
      </c>
      <c r="AE32">
        <f>'TES des importations'!AM41/'TES de production domestique'!BV$50</f>
        <v>0</v>
      </c>
      <c r="AF32">
        <f>'TES des importations'!AN41/'TES de production domestique'!BW$50</f>
        <v>0</v>
      </c>
      <c r="AG32">
        <f>'TES des importations'!AO41/'TES de production domestique'!BX$50</f>
        <v>0</v>
      </c>
      <c r="AH32">
        <f>'TES des importations'!AP41/'TES de production domestique'!BY$50</f>
        <v>0</v>
      </c>
      <c r="AI32">
        <f>'TES des importations'!AQ41/'TES de production domestique'!BZ$50</f>
        <v>0</v>
      </c>
      <c r="AJ32">
        <f>'TES des importations'!AR41/'TES de production domestique'!CA$50</f>
        <v>0</v>
      </c>
      <c r="AK32">
        <f>'TES des importations'!AS41/'TES de production domestique'!CB$50</f>
        <v>0</v>
      </c>
      <c r="AL32">
        <f>'TES des importations'!AT41/'TES de production domestique'!CC$50</f>
        <v>0</v>
      </c>
    </row>
    <row r="33" spans="1:38">
      <c r="A33" s="29" t="s">
        <v>39</v>
      </c>
      <c r="B33">
        <f>'TES des importations'!J42/'TES de production domestique'!AS$50</f>
        <v>0</v>
      </c>
      <c r="C33">
        <f>'TES des importations'!K42/'TES de production domestique'!AT$50</f>
        <v>0</v>
      </c>
      <c r="D33">
        <f>'TES des importations'!L42/'TES de production domestique'!AU$50</f>
        <v>0</v>
      </c>
      <c r="E33">
        <f>'TES des importations'!M42/'TES de production domestique'!AV$50</f>
        <v>0</v>
      </c>
      <c r="F33">
        <f>'TES des importations'!N42/'TES de production domestique'!AW$50</f>
        <v>0</v>
      </c>
      <c r="G33">
        <f>'TES des importations'!O42/'TES de production domestique'!AX$50</f>
        <v>0</v>
      </c>
      <c r="H33">
        <f>'TES des importations'!P42/'TES de production domestique'!AY$50</f>
        <v>0</v>
      </c>
      <c r="I33">
        <f>'TES des importations'!Q42/'TES de production domestique'!AZ$50</f>
        <v>0</v>
      </c>
      <c r="J33">
        <f>'TES des importations'!R42/'TES de production domestique'!BA$50</f>
        <v>0</v>
      </c>
      <c r="K33">
        <f>'TES des importations'!S42/'TES de production domestique'!BB$50</f>
        <v>0</v>
      </c>
      <c r="L33">
        <f>'TES des importations'!T42/'TES de production domestique'!BC$50</f>
        <v>0</v>
      </c>
      <c r="M33">
        <f>'TES des importations'!U42/'TES de production domestique'!BD$50</f>
        <v>0</v>
      </c>
      <c r="N33">
        <f>'TES des importations'!V42/'TES de production domestique'!BE$50</f>
        <v>0</v>
      </c>
      <c r="O33">
        <f>'TES des importations'!W42/'TES de production domestique'!BF$50</f>
        <v>0</v>
      </c>
      <c r="P33">
        <f>'TES des importations'!X42/'TES de production domestique'!BG$50</f>
        <v>0</v>
      </c>
      <c r="Q33">
        <f>'TES des importations'!Y42/'TES de production domestique'!BH$50</f>
        <v>0</v>
      </c>
      <c r="R33">
        <f>'TES des importations'!Z42/'TES de production domestique'!BI$50</f>
        <v>0</v>
      </c>
      <c r="S33">
        <f>'TES des importations'!AA42/'TES de production domestique'!BJ$50</f>
        <v>0</v>
      </c>
      <c r="T33">
        <f>'TES des importations'!AB42/'TES de production domestique'!BK$50</f>
        <v>0</v>
      </c>
      <c r="U33">
        <f>'TES des importations'!AC42/'TES de production domestique'!BL$50</f>
        <v>0</v>
      </c>
      <c r="V33">
        <f>'TES des importations'!AD42/'TES de production domestique'!BM$50</f>
        <v>0</v>
      </c>
      <c r="W33">
        <f>'TES des importations'!AE42/'TES de production domestique'!BN$50</f>
        <v>0</v>
      </c>
      <c r="X33">
        <f>'TES des importations'!AF42/'TES de production domestique'!BO$50</f>
        <v>0</v>
      </c>
      <c r="Y33">
        <f>'TES des importations'!AG42/'TES de production domestique'!BP$50</f>
        <v>0</v>
      </c>
      <c r="Z33">
        <f>'TES des importations'!AH42/'TES de production domestique'!BQ$50</f>
        <v>0</v>
      </c>
      <c r="AA33">
        <f>'TES des importations'!AI42/'TES de production domestique'!BR$50</f>
        <v>0</v>
      </c>
      <c r="AB33">
        <f>'TES des importations'!AJ42/'TES de production domestique'!BS$50</f>
        <v>0</v>
      </c>
      <c r="AC33">
        <f>'TES des importations'!AK42/'TES de production domestique'!BT$50</f>
        <v>0</v>
      </c>
      <c r="AD33">
        <f>'TES des importations'!AL42/'TES de production domestique'!BU$50</f>
        <v>0</v>
      </c>
      <c r="AE33">
        <f>'TES des importations'!AM42/'TES de production domestique'!BV$50</f>
        <v>0</v>
      </c>
      <c r="AF33">
        <f>'TES des importations'!AN42/'TES de production domestique'!BW$50</f>
        <v>0</v>
      </c>
      <c r="AG33">
        <f>'TES des importations'!AO42/'TES de production domestique'!BX$50</f>
        <v>0</v>
      </c>
      <c r="AH33">
        <f>'TES des importations'!AP42/'TES de production domestique'!BY$50</f>
        <v>0</v>
      </c>
      <c r="AI33">
        <f>'TES des importations'!AQ42/'TES de production domestique'!BZ$50</f>
        <v>0</v>
      </c>
      <c r="AJ33">
        <f>'TES des importations'!AR42/'TES de production domestique'!CA$50</f>
        <v>0</v>
      </c>
      <c r="AK33">
        <f>'TES des importations'!AS42/'TES de production domestique'!CB$50</f>
        <v>0</v>
      </c>
      <c r="AL33">
        <f>'TES des importations'!AT42/'TES de production domestique'!CC$50</f>
        <v>0</v>
      </c>
    </row>
    <row r="34" spans="1:38">
      <c r="A34" s="29" t="s">
        <v>40</v>
      </c>
      <c r="B34">
        <f>'TES des importations'!J43/'TES de production domestique'!AS$50</f>
        <v>3.7640682049158732E-8</v>
      </c>
      <c r="C34">
        <f>'TES des importations'!K43/'TES de production domestique'!AT$50</f>
        <v>2.4120603015075375E-6</v>
      </c>
      <c r="D34">
        <f>'TES des importations'!L43/'TES de production domestique'!AU$50</f>
        <v>5.7693217142036045E-6</v>
      </c>
      <c r="E34">
        <f>'TES des importations'!M43/'TES de production domestique'!AV$50</f>
        <v>5.9427648280636977E-6</v>
      </c>
      <c r="F34">
        <f>'TES des importations'!N43/'TES de production domestique'!AW$50</f>
        <v>3.7076707588366154E-6</v>
      </c>
      <c r="G34">
        <f>'TES des importations'!O43/'TES de production domestique'!AX$50</f>
        <v>9.0763481046449553E-6</v>
      </c>
      <c r="H34">
        <f>'TES des importations'!P43/'TES de production domestique'!AY$50</f>
        <v>3.9247181476542615E-6</v>
      </c>
      <c r="I34">
        <f>'TES des importations'!Q43/'TES de production domestique'!AZ$50</f>
        <v>2.4031763722485372E-6</v>
      </c>
      <c r="J34">
        <f>'TES des importations'!R43/'TES de production domestique'!BA$50</f>
        <v>3.3790535016804433E-6</v>
      </c>
      <c r="K34">
        <f>'TES des importations'!S43/'TES de production domestique'!BB$50</f>
        <v>5.7059836670611255E-6</v>
      </c>
      <c r="L34">
        <f>'TES des importations'!T43/'TES de production domestique'!BC$50</f>
        <v>2.4500367505512583E-6</v>
      </c>
      <c r="M34">
        <f>'TES des importations'!U43/'TES de production domestique'!BD$50</f>
        <v>3.3806304161508427E-6</v>
      </c>
      <c r="N34">
        <f>'TES des importations'!V43/'TES de production domestique'!BE$50</f>
        <v>4.6215912572770915E-6</v>
      </c>
      <c r="O34">
        <f>'TES des importations'!W43/'TES de production domestique'!BF$50</f>
        <v>3.5768295088434484E-6</v>
      </c>
      <c r="P34">
        <f>'TES des importations'!X43/'TES de production domestique'!BG$50</f>
        <v>3.3169832101737896E-6</v>
      </c>
      <c r="Q34">
        <f>'TES des importations'!Y43/'TES de production domestique'!BH$50</f>
        <v>3.5399069194118067E-6</v>
      </c>
      <c r="R34">
        <f>'TES des importations'!Z43/'TES de production domestique'!BI$50</f>
        <v>5.8415898287612404E-6</v>
      </c>
      <c r="S34">
        <f>'TES des importations'!AA43/'TES de production domestique'!BJ$50</f>
        <v>5.6456898067486133E-6</v>
      </c>
      <c r="T34">
        <f>'TES des importations'!AB43/'TES de production domestique'!BK$50</f>
        <v>4.5428903978050963E-6</v>
      </c>
      <c r="U34">
        <f>'TES des importations'!AC43/'TES de production domestique'!BL$50</f>
        <v>7.5050736962709987E-6</v>
      </c>
      <c r="V34">
        <f>'TES des importations'!AD43/'TES de production domestique'!BM$50</f>
        <v>1.6997005793139362E-5</v>
      </c>
      <c r="W34">
        <f>'TES des importations'!AE43/'TES de production domestique'!BN$50</f>
        <v>6.4842345747450823E-6</v>
      </c>
      <c r="X34">
        <f>'TES des importations'!AF43/'TES de production domestique'!BO$50</f>
        <v>8.1497993758359337E-6</v>
      </c>
      <c r="Y34">
        <f>'TES des importations'!AG43/'TES de production domestique'!BP$50</f>
        <v>7.9962113622702672E-6</v>
      </c>
      <c r="Z34">
        <f>'TES des importations'!AH43/'TES de production domestique'!BQ$50</f>
        <v>1.4119548344568014E-5</v>
      </c>
      <c r="AA34">
        <f>'TES des importations'!AI43/'TES de production domestique'!BR$50</f>
        <v>9.7483916621888661E-7</v>
      </c>
      <c r="AB34">
        <f>'TES des importations'!AJ43/'TES de production domestique'!BS$50</f>
        <v>3.480074059427298E-6</v>
      </c>
      <c r="AC34">
        <f>'TES des importations'!AK43/'TES de production domestique'!BT$50</f>
        <v>1.6704609289536709E-5</v>
      </c>
      <c r="AD34">
        <f>'TES des importations'!AL43/'TES de production domestique'!BU$50</f>
        <v>1.5017931858936043E-5</v>
      </c>
      <c r="AE34">
        <f>'TES des importations'!AM43/'TES de production domestique'!BV$50</f>
        <v>1.4518430807703693E-5</v>
      </c>
      <c r="AF34">
        <f>'TES des importations'!AN43/'TES de production domestique'!BW$50</f>
        <v>1.1668081282140897E-5</v>
      </c>
      <c r="AG34">
        <f>'TES des importations'!AO43/'TES de production domestique'!BX$50</f>
        <v>1.3041172845698562E-6</v>
      </c>
      <c r="AH34">
        <f>'TES des importations'!AP43/'TES de production domestique'!BY$50</f>
        <v>3.1719353246828643E-4</v>
      </c>
      <c r="AI34">
        <f>'TES des importations'!AQ43/'TES de production domestique'!BZ$50</f>
        <v>3.176411770861189E-5</v>
      </c>
      <c r="AJ34">
        <f>'TES des importations'!AR43/'TES de production domestique'!CA$50</f>
        <v>7.0242656449553008E-6</v>
      </c>
      <c r="AK34">
        <f>'TES des importations'!AS43/'TES de production domestique'!CB$50</f>
        <v>2.6539047204698715E-6</v>
      </c>
      <c r="AL34">
        <f>'TES des importations'!AT43/'TES de production domestique'!CC$50</f>
        <v>0</v>
      </c>
    </row>
    <row r="35" spans="1:38">
      <c r="A35" s="29" t="s">
        <v>41</v>
      </c>
      <c r="B35">
        <f>'TES des importations'!J44/'TES de production domestique'!AS$50</f>
        <v>0</v>
      </c>
      <c r="C35">
        <f>'TES des importations'!K44/'TES de production domestique'!AT$50</f>
        <v>0</v>
      </c>
      <c r="D35">
        <f>'TES des importations'!L44/'TES de production domestique'!AU$50</f>
        <v>0</v>
      </c>
      <c r="E35">
        <f>'TES des importations'!M44/'TES de production domestique'!AV$50</f>
        <v>0</v>
      </c>
      <c r="F35">
        <f>'TES des importations'!N44/'TES de production domestique'!AW$50</f>
        <v>0</v>
      </c>
      <c r="G35">
        <f>'TES des importations'!O44/'TES de production domestique'!AX$50</f>
        <v>0</v>
      </c>
      <c r="H35">
        <f>'TES des importations'!P44/'TES de production domestique'!AY$50</f>
        <v>0</v>
      </c>
      <c r="I35">
        <f>'TES des importations'!Q44/'TES de production domestique'!AZ$50</f>
        <v>0</v>
      </c>
      <c r="J35">
        <f>'TES des importations'!R44/'TES de production domestique'!BA$50</f>
        <v>0</v>
      </c>
      <c r="K35">
        <f>'TES des importations'!S44/'TES de production domestique'!BB$50</f>
        <v>0</v>
      </c>
      <c r="L35">
        <f>'TES des importations'!T44/'TES de production domestique'!BC$50</f>
        <v>0</v>
      </c>
      <c r="M35">
        <f>'TES des importations'!U44/'TES de production domestique'!BD$50</f>
        <v>0</v>
      </c>
      <c r="N35">
        <f>'TES des importations'!V44/'TES de production domestique'!BE$50</f>
        <v>0</v>
      </c>
      <c r="O35">
        <f>'TES des importations'!W44/'TES de production domestique'!BF$50</f>
        <v>0</v>
      </c>
      <c r="P35">
        <f>'TES des importations'!X44/'TES de production domestique'!BG$50</f>
        <v>0</v>
      </c>
      <c r="Q35">
        <f>'TES des importations'!Y44/'TES de production domestique'!BH$50</f>
        <v>0</v>
      </c>
      <c r="R35">
        <f>'TES des importations'!Z44/'TES de production domestique'!BI$50</f>
        <v>0</v>
      </c>
      <c r="S35">
        <f>'TES des importations'!AA44/'TES de production domestique'!BJ$50</f>
        <v>0</v>
      </c>
      <c r="T35">
        <f>'TES des importations'!AB44/'TES de production domestique'!BK$50</f>
        <v>0</v>
      </c>
      <c r="U35">
        <f>'TES des importations'!AC44/'TES de production domestique'!BL$50</f>
        <v>0</v>
      </c>
      <c r="V35">
        <f>'TES des importations'!AD44/'TES de production domestique'!BM$50</f>
        <v>0</v>
      </c>
      <c r="W35">
        <f>'TES des importations'!AE44/'TES de production domestique'!BN$50</f>
        <v>0</v>
      </c>
      <c r="X35">
        <f>'TES des importations'!AF44/'TES de production domestique'!BO$50</f>
        <v>0</v>
      </c>
      <c r="Y35">
        <f>'TES des importations'!AG44/'TES de production domestique'!BP$50</f>
        <v>0</v>
      </c>
      <c r="Z35">
        <f>'TES des importations'!AH44/'TES de production domestique'!BQ$50</f>
        <v>0</v>
      </c>
      <c r="AA35">
        <f>'TES des importations'!AI44/'TES de production domestique'!BR$50</f>
        <v>0</v>
      </c>
      <c r="AB35">
        <f>'TES des importations'!AJ44/'TES de production domestique'!BS$50</f>
        <v>0</v>
      </c>
      <c r="AC35">
        <f>'TES des importations'!AK44/'TES de production domestique'!BT$50</f>
        <v>0</v>
      </c>
      <c r="AD35">
        <f>'TES des importations'!AL44/'TES de production domestique'!BU$50</f>
        <v>0</v>
      </c>
      <c r="AE35">
        <f>'TES des importations'!AM44/'TES de production domestique'!BV$50</f>
        <v>0</v>
      </c>
      <c r="AF35">
        <f>'TES des importations'!AN44/'TES de production domestique'!BW$50</f>
        <v>0</v>
      </c>
      <c r="AG35">
        <f>'TES des importations'!AO44/'TES de production domestique'!BX$50</f>
        <v>0</v>
      </c>
      <c r="AH35">
        <f>'TES des importations'!AP44/'TES de production domestique'!BY$50</f>
        <v>0</v>
      </c>
      <c r="AI35">
        <f>'TES des importations'!AQ44/'TES de production domestique'!BZ$50</f>
        <v>0</v>
      </c>
      <c r="AJ35">
        <f>'TES des importations'!AR44/'TES de production domestique'!CA$50</f>
        <v>0</v>
      </c>
      <c r="AK35">
        <f>'TES des importations'!AS44/'TES de production domestique'!CB$50</f>
        <v>0</v>
      </c>
      <c r="AL35">
        <f>'TES des importations'!AT44/'TES de production domestique'!CC$50</f>
        <v>0</v>
      </c>
    </row>
    <row r="36" spans="1:38">
      <c r="A36" s="29" t="s">
        <v>42</v>
      </c>
      <c r="B36">
        <f>'TES des importations'!J45/'TES de production domestique'!AS$50</f>
        <v>4.6423507860629101E-7</v>
      </c>
      <c r="C36">
        <f>'TES des importations'!K45/'TES de production domestique'!AT$50</f>
        <v>0</v>
      </c>
      <c r="D36">
        <f>'TES des importations'!L45/'TES de production domestique'!AU$50</f>
        <v>0</v>
      </c>
      <c r="E36">
        <f>'TES des importations'!M45/'TES de production domestique'!AV$50</f>
        <v>4.038772213247173E-7</v>
      </c>
      <c r="F36">
        <f>'TES des importations'!N45/'TES de production domestique'!AW$50</f>
        <v>9.8871220235643066E-6</v>
      </c>
      <c r="G36">
        <f>'TES des importations'!O45/'TES de production domestique'!AX$50</f>
        <v>1.6213785933065443E-5</v>
      </c>
      <c r="H36">
        <f>'TES des importations'!P45/'TES de production domestique'!AY$50</f>
        <v>1.6668687113589524E-7</v>
      </c>
      <c r="I36">
        <f>'TES des importations'!Q45/'TES de production domestique'!AZ$50</f>
        <v>1.8145723042630261E-5</v>
      </c>
      <c r="J36">
        <f>'TES des importations'!R45/'TES de production domestique'!BA$50</f>
        <v>8.7019711145426473E-6</v>
      </c>
      <c r="K36">
        <f>'TES des importations'!S45/'TES de production domestique'!BB$50</f>
        <v>1.1927497685971717E-5</v>
      </c>
      <c r="L36">
        <f>'TES des importations'!T45/'TES de production domestique'!BC$50</f>
        <v>3.5000525007875127E-7</v>
      </c>
      <c r="M36">
        <f>'TES des importations'!U45/'TES de production domestique'!BD$50</f>
        <v>3.3330159032473099E-7</v>
      </c>
      <c r="N36">
        <f>'TES des importations'!V45/'TES de production domestique'!BE$50</f>
        <v>1.7873557348585437E-7</v>
      </c>
      <c r="O36">
        <f>'TES des importations'!W45/'TES de production domestique'!BF$50</f>
        <v>0</v>
      </c>
      <c r="P36">
        <f>'TES des importations'!X45/'TES de production domestique'!BG$50</f>
        <v>1.9210327472048974E-7</v>
      </c>
      <c r="Q36">
        <f>'TES des importations'!Y45/'TES de production domestique'!BH$50</f>
        <v>9.3080588193462235E-6</v>
      </c>
      <c r="R36">
        <f>'TES des importations'!Z45/'TES de production domestique'!BI$50</f>
        <v>3.9669358379626975E-5</v>
      </c>
      <c r="S36">
        <f>'TES des importations'!AA45/'TES de production domestique'!BJ$50</f>
        <v>2.439219321941785E-6</v>
      </c>
      <c r="T36">
        <f>'TES des importations'!AB45/'TES de production domestique'!BK$50</f>
        <v>8.5066774324906638E-6</v>
      </c>
      <c r="U36">
        <f>'TES des importations'!AC45/'TES de production domestique'!BL$50</f>
        <v>3.6859237679910828E-7</v>
      </c>
      <c r="V36">
        <f>'TES des importations'!AD45/'TES de production domestique'!BM$50</f>
        <v>5.4595456616546238E-6</v>
      </c>
      <c r="W36">
        <f>'TES des importations'!AE45/'TES de production domestique'!BN$50</f>
        <v>3.2085202170370745E-6</v>
      </c>
      <c r="X36">
        <f>'TES des importations'!AF45/'TES de production domestique'!BO$50</f>
        <v>0</v>
      </c>
      <c r="Y36">
        <f>'TES des importations'!AG45/'TES de production domestique'!BP$50</f>
        <v>3.3523979526784571E-5</v>
      </c>
      <c r="Z36">
        <f>'TES des importations'!AH45/'TES de production domestique'!BQ$50</f>
        <v>3.117358113424203E-6</v>
      </c>
      <c r="AA36">
        <f>'TES des importations'!AI45/'TES de production domestique'!BR$50</f>
        <v>2.4294636329202016E-5</v>
      </c>
      <c r="AB36">
        <f>'TES des importations'!AJ45/'TES de production domestique'!BS$50</f>
        <v>2.8865201056964642E-5</v>
      </c>
      <c r="AC36">
        <f>'TES des importations'!AK45/'TES de production domestique'!BT$50</f>
        <v>4.3579812553587793E-5</v>
      </c>
      <c r="AD36">
        <f>'TES des importations'!AL45/'TES de production domestique'!BU$50</f>
        <v>2.9194062562263397E-4</v>
      </c>
      <c r="AE36">
        <f>'TES des importations'!AM45/'TES de production domestique'!BV$50</f>
        <v>8.5948580189366993E-5</v>
      </c>
      <c r="AF36">
        <f>'TES des importations'!AN45/'TES de production domestique'!BW$50</f>
        <v>1.2102950721453892E-4</v>
      </c>
      <c r="AG36">
        <f>'TES des importations'!AO45/'TES de production domestique'!BX$50</f>
        <v>9.1710973215437304E-5</v>
      </c>
      <c r="AH36">
        <f>'TES des importations'!AP45/'TES de production domestique'!BY$50</f>
        <v>1.3701413683996631E-6</v>
      </c>
      <c r="AI36">
        <f>'TES des importations'!AQ45/'TES de production domestique'!BZ$50</f>
        <v>6.8504458835703244E-5</v>
      </c>
      <c r="AJ36">
        <f>'TES des importations'!AR45/'TES de production domestique'!CA$50</f>
        <v>4.2024975166737623E-3</v>
      </c>
      <c r="AK36">
        <f>'TES des importations'!AS45/'TES de production domestique'!CB$50</f>
        <v>3.3569719382205783E-4</v>
      </c>
      <c r="AL36">
        <f>'TES des importations'!AT45/'TES de production domestique'!CC$50</f>
        <v>0</v>
      </c>
    </row>
    <row r="37" spans="1:38">
      <c r="A37" s="29" t="s">
        <v>43</v>
      </c>
      <c r="B37">
        <f>'TES des importations'!J46/'TES de production domestique'!AS$50</f>
        <v>1.6474071843515137E-5</v>
      </c>
      <c r="C37">
        <f>'TES des importations'!K46/'TES de production domestique'!AT$50</f>
        <v>0</v>
      </c>
      <c r="D37">
        <f>'TES des importations'!L46/'TES de production domestique'!AU$50</f>
        <v>1.3296723434518714E-4</v>
      </c>
      <c r="E37">
        <f>'TES des importations'!M46/'TES de production domestique'!AV$50</f>
        <v>3.7791368566812837E-5</v>
      </c>
      <c r="F37">
        <f>'TES des importations'!N46/'TES de production domestique'!AW$50</f>
        <v>6.4897970393562379E-5</v>
      </c>
      <c r="G37">
        <f>'TES des importations'!O46/'TES de production domestique'!AX$50</f>
        <v>1.2276955067861859E-4</v>
      </c>
      <c r="H37">
        <f>'TES des importations'!P46/'TES de production domestique'!AY$50</f>
        <v>1.0601285004242939E-4</v>
      </c>
      <c r="I37">
        <f>'TES des importations'!Q46/'TES de production domestique'!AZ$50</f>
        <v>8.1290052939537481E-5</v>
      </c>
      <c r="J37">
        <f>'TES des importations'!R46/'TES de production domestique'!BA$50</f>
        <v>1.1872104641656827E-4</v>
      </c>
      <c r="K37">
        <f>'TES des importations'!S46/'TES de production domestique'!BB$50</f>
        <v>8.8026807578296174E-5</v>
      </c>
      <c r="L37">
        <f>'TES des importations'!T46/'TES de production domestique'!BC$50</f>
        <v>4.5465681985229776E-5</v>
      </c>
      <c r="M37">
        <f>'TES des importations'!U46/'TES de production domestique'!BD$50</f>
        <v>4.5567088848681084E-5</v>
      </c>
      <c r="N37">
        <f>'TES des importations'!V46/'TES de production domestique'!BE$50</f>
        <v>9.8636502910836479E-5</v>
      </c>
      <c r="O37">
        <f>'TES des importations'!W46/'TES de production domestique'!BF$50</f>
        <v>6.0589124860280093E-5</v>
      </c>
      <c r="P37">
        <f>'TES des importations'!X46/'TES de production domestique'!BG$50</f>
        <v>5.3289448407463847E-5</v>
      </c>
      <c r="Q37">
        <f>'TES des importations'!Y46/'TES de production domestique'!BH$50</f>
        <v>2.3175328113024169E-4</v>
      </c>
      <c r="R37">
        <f>'TES des importations'!Z46/'TES de production domestique'!BI$50</f>
        <v>3.7913063398430787E-5</v>
      </c>
      <c r="S37">
        <f>'TES des importations'!AA46/'TES de production domestique'!BJ$50</f>
        <v>1.8891641757644539E-4</v>
      </c>
      <c r="T37">
        <f>'TES des importations'!AB46/'TES de production domestique'!BK$50</f>
        <v>1.5706204508606603E-4</v>
      </c>
      <c r="U37">
        <f>'TES des importations'!AC46/'TES de production domestique'!BL$50</f>
        <v>2.3092090362863651E-4</v>
      </c>
      <c r="V37">
        <f>'TES des importations'!AD46/'TES de production domestique'!BM$50</f>
        <v>1.4580485582243049E-5</v>
      </c>
      <c r="W37">
        <f>'TES des importations'!AE46/'TES de production domestique'!BN$50</f>
        <v>1.5073325606007154E-4</v>
      </c>
      <c r="X37">
        <f>'TES des importations'!AF46/'TES de production domestique'!BO$50</f>
        <v>1.9982166740971913E-4</v>
      </c>
      <c r="Y37">
        <f>'TES des importations'!AG46/'TES de production domestique'!BP$50</f>
        <v>1.7476002258610954E-4</v>
      </c>
      <c r="Z37">
        <f>'TES des importations'!AH46/'TES de production domestique'!BQ$50</f>
        <v>0</v>
      </c>
      <c r="AA37">
        <f>'TES des importations'!AI46/'TES de production domestique'!BR$50</f>
        <v>1.1727432620115162E-5</v>
      </c>
      <c r="AB37">
        <f>'TES des importations'!AJ46/'TES de production domestique'!BS$50</f>
        <v>1.2272653736226206E-4</v>
      </c>
      <c r="AC37">
        <f>'TES des importations'!AK46/'TES de production domestique'!BT$50</f>
        <v>1.0670253969192561E-4</v>
      </c>
      <c r="AD37">
        <f>'TES des importations'!AL46/'TES de production domestique'!BU$50</f>
        <v>4.0526001195457259E-4</v>
      </c>
      <c r="AE37">
        <f>'TES des importations'!AM46/'TES de production domestique'!BV$50</f>
        <v>3.0061899943887986E-4</v>
      </c>
      <c r="AF37">
        <f>'TES des importations'!AN46/'TES de production domestique'!BW$50</f>
        <v>0</v>
      </c>
      <c r="AG37">
        <f>'TES des importations'!AO46/'TES de production domestique'!BX$50</f>
        <v>2.3287808653033149E-5</v>
      </c>
      <c r="AH37">
        <f>'TES des importations'!AP46/'TES de production domestique'!BY$50</f>
        <v>3.524050044994049E-6</v>
      </c>
      <c r="AI37">
        <f>'TES des importations'!AQ46/'TES de production domestique'!BZ$50</f>
        <v>7.9480054412910272E-5</v>
      </c>
      <c r="AJ37">
        <f>'TES des importations'!AR46/'TES de production domestique'!CA$50</f>
        <v>9.2450688236128838E-5</v>
      </c>
      <c r="AK37">
        <f>'TES des importations'!AS46/'TES de production domestique'!CB$50</f>
        <v>4.0691537959538825E-3</v>
      </c>
      <c r="AL37">
        <f>'TES des importations'!AT46/'TES de production domestique'!CC$50</f>
        <v>0</v>
      </c>
    </row>
    <row r="38" spans="1:38">
      <c r="A38" s="40" t="s">
        <v>44</v>
      </c>
      <c r="B38">
        <f>'TES des importations'!J47/'TES de production domestique'!AS$50</f>
        <v>0</v>
      </c>
      <c r="C38">
        <f>'TES des importations'!K47/'TES de production domestique'!AT$50</f>
        <v>0</v>
      </c>
      <c r="D38">
        <f>'TES des importations'!L47/'TES de production domestique'!AU$50</f>
        <v>0</v>
      </c>
      <c r="E38">
        <f>'TES des importations'!M47/'TES de production domestique'!AV$50</f>
        <v>0</v>
      </c>
      <c r="F38">
        <f>'TES des importations'!N47/'TES de production domestique'!AW$50</f>
        <v>0</v>
      </c>
      <c r="G38">
        <f>'TES des importations'!O47/'TES de production domestique'!AX$50</f>
        <v>0</v>
      </c>
      <c r="H38">
        <f>'TES des importations'!P47/'TES de production domestique'!AY$50</f>
        <v>0</v>
      </c>
      <c r="I38">
        <f>'TES des importations'!Q47/'TES de production domestique'!AZ$50</f>
        <v>0</v>
      </c>
      <c r="J38">
        <f>'TES des importations'!R47/'TES de production domestique'!BA$50</f>
        <v>0</v>
      </c>
      <c r="K38">
        <f>'TES des importations'!S47/'TES de production domestique'!BB$50</f>
        <v>0</v>
      </c>
      <c r="L38">
        <f>'TES des importations'!T47/'TES de production domestique'!BC$50</f>
        <v>0</v>
      </c>
      <c r="M38">
        <f>'TES des importations'!U47/'TES de production domestique'!BD$50</f>
        <v>0</v>
      </c>
      <c r="N38">
        <f>'TES des importations'!V47/'TES de production domestique'!BE$50</f>
        <v>0</v>
      </c>
      <c r="O38">
        <f>'TES des importations'!W47/'TES de production domestique'!BF$50</f>
        <v>0</v>
      </c>
      <c r="P38">
        <f>'TES des importations'!X47/'TES de production domestique'!BG$50</f>
        <v>0</v>
      </c>
      <c r="Q38">
        <f>'TES des importations'!Y47/'TES de production domestique'!BH$50</f>
        <v>0</v>
      </c>
      <c r="R38">
        <f>'TES des importations'!Z47/'TES de production domestique'!BI$50</f>
        <v>0</v>
      </c>
      <c r="S38">
        <f>'TES des importations'!AA47/'TES de production domestique'!BJ$50</f>
        <v>0</v>
      </c>
      <c r="T38">
        <f>'TES des importations'!AB47/'TES de production domestique'!BK$50</f>
        <v>0</v>
      </c>
      <c r="U38">
        <f>'TES des importations'!AC47/'TES de production domestique'!BL$50</f>
        <v>0</v>
      </c>
      <c r="V38">
        <f>'TES des importations'!AD47/'TES de production domestique'!BM$50</f>
        <v>0</v>
      </c>
      <c r="W38">
        <f>'TES des importations'!AE47/'TES de production domestique'!BN$50</f>
        <v>0</v>
      </c>
      <c r="X38">
        <f>'TES des importations'!AF47/'TES de production domestique'!BO$50</f>
        <v>0</v>
      </c>
      <c r="Y38">
        <f>'TES des importations'!AG47/'TES de production domestique'!BP$50</f>
        <v>0</v>
      </c>
      <c r="Z38">
        <f>'TES des importations'!AH47/'TES de production domestique'!BQ$50</f>
        <v>0</v>
      </c>
      <c r="AA38">
        <f>'TES des importations'!AI47/'TES de production domestique'!BR$50</f>
        <v>0</v>
      </c>
      <c r="AB38">
        <f>'TES des importations'!AJ47/'TES de production domestique'!BS$50</f>
        <v>0</v>
      </c>
      <c r="AC38">
        <f>'TES des importations'!AK47/'TES de production domestique'!BT$50</f>
        <v>0</v>
      </c>
      <c r="AD38">
        <f>'TES des importations'!AL47/'TES de production domestique'!BU$50</f>
        <v>0</v>
      </c>
      <c r="AE38">
        <f>'TES des importations'!AM47/'TES de production domestique'!BV$50</f>
        <v>0</v>
      </c>
      <c r="AF38">
        <f>'TES des importations'!AN47/'TES de production domestique'!BW$50</f>
        <v>0</v>
      </c>
      <c r="AG38">
        <f>'TES des importations'!AO47/'TES de production domestique'!BX$50</f>
        <v>0</v>
      </c>
      <c r="AH38">
        <f>'TES des importations'!AP47/'TES de production domestique'!BY$50</f>
        <v>0</v>
      </c>
      <c r="AI38">
        <f>'TES des importations'!AQ47/'TES de production domestique'!BZ$50</f>
        <v>0</v>
      </c>
      <c r="AJ38">
        <f>'TES des importations'!AR47/'TES de production domestique'!CA$50</f>
        <v>0</v>
      </c>
      <c r="AK38">
        <f>'TES des importations'!AS47/'TES de production domestique'!CB$50</f>
        <v>0</v>
      </c>
      <c r="AL38">
        <f>'TES des importations'!AT47/'TES de production domestique'!CC$50</f>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16</vt:i4>
      </vt:variant>
    </vt:vector>
  </HeadingPairs>
  <TitlesOfParts>
    <vt:vector size="16" baseType="lpstr">
      <vt:lpstr>Présentation du TES symétrique</vt:lpstr>
      <vt:lpstr>impots</vt:lpstr>
      <vt:lpstr>TES de production domestique</vt:lpstr>
      <vt:lpstr>TES des importations</vt:lpstr>
      <vt:lpstr>matrice coefficient technqiue</vt:lpstr>
      <vt:lpstr>matrice I</vt:lpstr>
      <vt:lpstr>matrice I-A</vt:lpstr>
      <vt:lpstr>Invesers de la matrice I-A</vt:lpstr>
      <vt:lpstr>coëfficients techniques importé</vt:lpstr>
      <vt:lpstr>valeur ajoutée</vt:lpstr>
      <vt:lpstr>valeur ajouté hors exportations</vt:lpstr>
      <vt:lpstr>emploi</vt:lpstr>
      <vt:lpstr>cumulé-observé</vt:lpstr>
      <vt:lpstr>exemples punlié</vt:lpstr>
      <vt:lpstr>Tableau_2</vt:lpstr>
      <vt:lpstr>Tableau_2_hors_exportations</vt:lpstr>
    </vt:vector>
  </TitlesOfParts>
  <Company>INSEE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Insee</dc:creator>
  <cp:lastModifiedBy>pc</cp:lastModifiedBy>
  <cp:lastPrinted>2015-02-19T14:40:16Z</cp:lastPrinted>
  <dcterms:created xsi:type="dcterms:W3CDTF">2006-01-23T10:03:06Z</dcterms:created>
  <dcterms:modified xsi:type="dcterms:W3CDTF">2023-12-18T13:01:36Z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DF_LAST_URL">
    <vt:lpwstr>Faux</vt:lpwstr>
  </property>
</Properties>
</file>